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uben\Documents\Winter Workshop\fangit\FinancialMathematicsWinterModelingWorkshop-2026\Ruben\"/>
    </mc:Choice>
  </mc:AlternateContent>
  <xr:revisionPtr revIDLastSave="0" documentId="13_ncr:1_{06F02E54-A4D9-40A5-BF9A-4F7033F969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folio" sheetId="13" r:id="rId1"/>
    <sheet name="HYG" sheetId="1" r:id="rId2"/>
    <sheet name="Adj HYG" sheetId="9" r:id="rId3"/>
    <sheet name="HYG DVD" sheetId="3" r:id="rId4"/>
    <sheet name="LQD" sheetId="2" r:id="rId5"/>
    <sheet name="Adj LQD" sheetId="10" r:id="rId6"/>
    <sheet name="LQD DVD" sheetId="4" r:id="rId7"/>
    <sheet name="SPY" sheetId="5" r:id="rId8"/>
    <sheet name="Adj SPY" sheetId="11" r:id="rId9"/>
    <sheet name="SPY DVD" sheetId="6" r:id="rId10"/>
    <sheet name="TLT" sheetId="7" r:id="rId11"/>
    <sheet name="Adj TLT" sheetId="12" r:id="rId12"/>
    <sheet name="TLT DVD" sheetId="8" r:id="rId13"/>
  </sheets>
  <definedNames>
    <definedName name="_xlnm._FilterDatabase" localSheetId="3" hidden="1">'HYG DVD'!$A$1:$E$1256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3" l="1"/>
  <c r="L4" i="13"/>
  <c r="L5" i="13"/>
  <c r="L6" i="13"/>
  <c r="L7" i="13"/>
  <c r="L8" i="13"/>
  <c r="L9" i="13"/>
  <c r="L10" i="13"/>
  <c r="C10" i="13" s="1"/>
  <c r="B10" i="13" s="1"/>
  <c r="L11" i="13"/>
  <c r="L12" i="13"/>
  <c r="L13" i="13"/>
  <c r="L14" i="13"/>
  <c r="L15" i="13"/>
  <c r="L16" i="13"/>
  <c r="L17" i="13"/>
  <c r="L18" i="13"/>
  <c r="C18" i="13" s="1"/>
  <c r="B18" i="13" s="1"/>
  <c r="L19" i="13"/>
  <c r="L20" i="13"/>
  <c r="L21" i="13"/>
  <c r="L22" i="13"/>
  <c r="L23" i="13"/>
  <c r="L24" i="13"/>
  <c r="L25" i="13"/>
  <c r="L26" i="13"/>
  <c r="C26" i="13" s="1"/>
  <c r="B26" i="13" s="1"/>
  <c r="L27" i="13"/>
  <c r="L28" i="13"/>
  <c r="L29" i="13"/>
  <c r="L30" i="13"/>
  <c r="L31" i="13"/>
  <c r="L32" i="13"/>
  <c r="L33" i="13"/>
  <c r="L34" i="13"/>
  <c r="C34" i="13" s="1"/>
  <c r="B34" i="13" s="1"/>
  <c r="L35" i="13"/>
  <c r="L36" i="13"/>
  <c r="L37" i="13"/>
  <c r="L38" i="13"/>
  <c r="L39" i="13"/>
  <c r="L40" i="13"/>
  <c r="L41" i="13"/>
  <c r="L42" i="13"/>
  <c r="C42" i="13" s="1"/>
  <c r="B42" i="13" s="1"/>
  <c r="L43" i="13"/>
  <c r="L44" i="13"/>
  <c r="L45" i="13"/>
  <c r="L46" i="13"/>
  <c r="L47" i="13"/>
  <c r="L48" i="13"/>
  <c r="L49" i="13"/>
  <c r="L50" i="13"/>
  <c r="C50" i="13" s="1"/>
  <c r="B50" i="13" s="1"/>
  <c r="L51" i="13"/>
  <c r="L52" i="13"/>
  <c r="L53" i="13"/>
  <c r="L54" i="13"/>
  <c r="L55" i="13"/>
  <c r="L56" i="13"/>
  <c r="L57" i="13"/>
  <c r="L58" i="13"/>
  <c r="C58" i="13" s="1"/>
  <c r="B58" i="13" s="1"/>
  <c r="L59" i="13"/>
  <c r="L60" i="13"/>
  <c r="L61" i="13"/>
  <c r="L62" i="13"/>
  <c r="L63" i="13"/>
  <c r="L64" i="13"/>
  <c r="L65" i="13"/>
  <c r="L66" i="13"/>
  <c r="C66" i="13" s="1"/>
  <c r="B66" i="13" s="1"/>
  <c r="L67" i="13"/>
  <c r="L68" i="13"/>
  <c r="L69" i="13"/>
  <c r="L70" i="13"/>
  <c r="L71" i="13"/>
  <c r="L72" i="13"/>
  <c r="L73" i="13"/>
  <c r="L74" i="13"/>
  <c r="C74" i="13" s="1"/>
  <c r="B74" i="13" s="1"/>
  <c r="L75" i="13"/>
  <c r="L76" i="13"/>
  <c r="L77" i="13"/>
  <c r="L78" i="13"/>
  <c r="L79" i="13"/>
  <c r="L80" i="13"/>
  <c r="L81" i="13"/>
  <c r="L82" i="13"/>
  <c r="C82" i="13" s="1"/>
  <c r="B82" i="13" s="1"/>
  <c r="L83" i="13"/>
  <c r="L84" i="13"/>
  <c r="L85" i="13"/>
  <c r="L86" i="13"/>
  <c r="L87" i="13"/>
  <c r="L88" i="13"/>
  <c r="L89" i="13"/>
  <c r="L90" i="13"/>
  <c r="C90" i="13" s="1"/>
  <c r="B90" i="13" s="1"/>
  <c r="L91" i="13"/>
  <c r="L92" i="13"/>
  <c r="L93" i="13"/>
  <c r="L94" i="13"/>
  <c r="L95" i="13"/>
  <c r="L96" i="13"/>
  <c r="L97" i="13"/>
  <c r="L98" i="13"/>
  <c r="C98" i="13" s="1"/>
  <c r="B98" i="13" s="1"/>
  <c r="L99" i="13"/>
  <c r="L100" i="13"/>
  <c r="L101" i="13"/>
  <c r="L102" i="13"/>
  <c r="L103" i="13"/>
  <c r="L104" i="13"/>
  <c r="L105" i="13"/>
  <c r="L106" i="13"/>
  <c r="C106" i="13" s="1"/>
  <c r="B106" i="13" s="1"/>
  <c r="L107" i="13"/>
  <c r="L108" i="13"/>
  <c r="L109" i="13"/>
  <c r="L110" i="13"/>
  <c r="L111" i="13"/>
  <c r="L112" i="13"/>
  <c r="L113" i="13"/>
  <c r="L114" i="13"/>
  <c r="C114" i="13" s="1"/>
  <c r="B114" i="13" s="1"/>
  <c r="L115" i="13"/>
  <c r="L116" i="13"/>
  <c r="L117" i="13"/>
  <c r="L118" i="13"/>
  <c r="L119" i="13"/>
  <c r="L120" i="13"/>
  <c r="L121" i="13"/>
  <c r="L122" i="13"/>
  <c r="C122" i="13" s="1"/>
  <c r="B122" i="13" s="1"/>
  <c r="L123" i="13"/>
  <c r="L124" i="13"/>
  <c r="L125" i="13"/>
  <c r="L126" i="13"/>
  <c r="L127" i="13"/>
  <c r="L128" i="13"/>
  <c r="L129" i="13"/>
  <c r="L130" i="13"/>
  <c r="C130" i="13" s="1"/>
  <c r="B130" i="13" s="1"/>
  <c r="L131" i="13"/>
  <c r="L132" i="13"/>
  <c r="L133" i="13"/>
  <c r="L134" i="13"/>
  <c r="L135" i="13"/>
  <c r="L136" i="13"/>
  <c r="L137" i="13"/>
  <c r="L138" i="13"/>
  <c r="C138" i="13" s="1"/>
  <c r="B138" i="13" s="1"/>
  <c r="L139" i="13"/>
  <c r="L140" i="13"/>
  <c r="L141" i="13"/>
  <c r="L142" i="13"/>
  <c r="L143" i="13"/>
  <c r="L144" i="13"/>
  <c r="L145" i="13"/>
  <c r="L146" i="13"/>
  <c r="C146" i="13" s="1"/>
  <c r="B146" i="13" s="1"/>
  <c r="L147" i="13"/>
  <c r="L148" i="13"/>
  <c r="L149" i="13"/>
  <c r="L150" i="13"/>
  <c r="L151" i="13"/>
  <c r="L152" i="13"/>
  <c r="L153" i="13"/>
  <c r="L154" i="13"/>
  <c r="C154" i="13" s="1"/>
  <c r="B154" i="13" s="1"/>
  <c r="L155" i="13"/>
  <c r="L156" i="13"/>
  <c r="L157" i="13"/>
  <c r="L158" i="13"/>
  <c r="L159" i="13"/>
  <c r="L160" i="13"/>
  <c r="L161" i="13"/>
  <c r="L162" i="13"/>
  <c r="C162" i="13" s="1"/>
  <c r="B162" i="13" s="1"/>
  <c r="L163" i="13"/>
  <c r="L164" i="13"/>
  <c r="L165" i="13"/>
  <c r="L166" i="13"/>
  <c r="L167" i="13"/>
  <c r="L168" i="13"/>
  <c r="L169" i="13"/>
  <c r="L170" i="13"/>
  <c r="C170" i="13" s="1"/>
  <c r="B170" i="13" s="1"/>
  <c r="L171" i="13"/>
  <c r="L172" i="13"/>
  <c r="L173" i="13"/>
  <c r="L174" i="13"/>
  <c r="L175" i="13"/>
  <c r="L176" i="13"/>
  <c r="L177" i="13"/>
  <c r="L178" i="13"/>
  <c r="C178" i="13" s="1"/>
  <c r="B178" i="13" s="1"/>
  <c r="L179" i="13"/>
  <c r="L180" i="13"/>
  <c r="L181" i="13"/>
  <c r="L182" i="13"/>
  <c r="L183" i="13"/>
  <c r="L184" i="13"/>
  <c r="L185" i="13"/>
  <c r="L186" i="13"/>
  <c r="C186" i="13" s="1"/>
  <c r="B186" i="13" s="1"/>
  <c r="L187" i="13"/>
  <c r="L188" i="13"/>
  <c r="L189" i="13"/>
  <c r="L190" i="13"/>
  <c r="L191" i="13"/>
  <c r="L192" i="13"/>
  <c r="L193" i="13"/>
  <c r="L194" i="13"/>
  <c r="C194" i="13" s="1"/>
  <c r="B194" i="13" s="1"/>
  <c r="L195" i="13"/>
  <c r="L196" i="13"/>
  <c r="L197" i="13"/>
  <c r="L198" i="13"/>
  <c r="L199" i="13"/>
  <c r="L200" i="13"/>
  <c r="L201" i="13"/>
  <c r="L202" i="13"/>
  <c r="C202" i="13" s="1"/>
  <c r="B202" i="13" s="1"/>
  <c r="L203" i="13"/>
  <c r="L204" i="13"/>
  <c r="L205" i="13"/>
  <c r="L206" i="13"/>
  <c r="L207" i="13"/>
  <c r="L208" i="13"/>
  <c r="L209" i="13"/>
  <c r="L210" i="13"/>
  <c r="C210" i="13" s="1"/>
  <c r="B210" i="13" s="1"/>
  <c r="L211" i="13"/>
  <c r="L212" i="13"/>
  <c r="L213" i="13"/>
  <c r="L214" i="13"/>
  <c r="L215" i="13"/>
  <c r="L216" i="13"/>
  <c r="L217" i="13"/>
  <c r="L218" i="13"/>
  <c r="C218" i="13" s="1"/>
  <c r="B218" i="13" s="1"/>
  <c r="L219" i="13"/>
  <c r="L220" i="13"/>
  <c r="L221" i="13"/>
  <c r="L222" i="13"/>
  <c r="L223" i="13"/>
  <c r="L224" i="13"/>
  <c r="L225" i="13"/>
  <c r="L226" i="13"/>
  <c r="C226" i="13" s="1"/>
  <c r="B226" i="13" s="1"/>
  <c r="L227" i="13"/>
  <c r="L228" i="13"/>
  <c r="L229" i="13"/>
  <c r="L230" i="13"/>
  <c r="L231" i="13"/>
  <c r="L232" i="13"/>
  <c r="L233" i="13"/>
  <c r="L234" i="13"/>
  <c r="C234" i="13" s="1"/>
  <c r="B234" i="13" s="1"/>
  <c r="L235" i="13"/>
  <c r="L236" i="13"/>
  <c r="L237" i="13"/>
  <c r="L238" i="13"/>
  <c r="L239" i="13"/>
  <c r="L240" i="13"/>
  <c r="L241" i="13"/>
  <c r="L242" i="13"/>
  <c r="C242" i="13" s="1"/>
  <c r="B242" i="13" s="1"/>
  <c r="L243" i="13"/>
  <c r="L244" i="13"/>
  <c r="L245" i="13"/>
  <c r="L246" i="13"/>
  <c r="L247" i="13"/>
  <c r="L248" i="13"/>
  <c r="L249" i="13"/>
  <c r="L250" i="13"/>
  <c r="C250" i="13" s="1"/>
  <c r="B250" i="13" s="1"/>
  <c r="L251" i="13"/>
  <c r="L252" i="13"/>
  <c r="L253" i="13"/>
  <c r="L254" i="13"/>
  <c r="L255" i="13"/>
  <c r="L256" i="13"/>
  <c r="L257" i="13"/>
  <c r="L258" i="13"/>
  <c r="C258" i="13" s="1"/>
  <c r="B258" i="13" s="1"/>
  <c r="L259" i="13"/>
  <c r="L260" i="13"/>
  <c r="L261" i="13"/>
  <c r="L262" i="13"/>
  <c r="L263" i="13"/>
  <c r="L264" i="13"/>
  <c r="L265" i="13"/>
  <c r="L266" i="13"/>
  <c r="C266" i="13" s="1"/>
  <c r="B266" i="13" s="1"/>
  <c r="L267" i="13"/>
  <c r="L268" i="13"/>
  <c r="L269" i="13"/>
  <c r="L270" i="13"/>
  <c r="L271" i="13"/>
  <c r="L272" i="13"/>
  <c r="L273" i="13"/>
  <c r="L274" i="13"/>
  <c r="C274" i="13" s="1"/>
  <c r="B274" i="13" s="1"/>
  <c r="L275" i="13"/>
  <c r="L276" i="13"/>
  <c r="L277" i="13"/>
  <c r="L278" i="13"/>
  <c r="L279" i="13"/>
  <c r="L280" i="13"/>
  <c r="L281" i="13"/>
  <c r="L282" i="13"/>
  <c r="C282" i="13" s="1"/>
  <c r="B282" i="13" s="1"/>
  <c r="L283" i="13"/>
  <c r="L284" i="13"/>
  <c r="L285" i="13"/>
  <c r="L286" i="13"/>
  <c r="L287" i="13"/>
  <c r="L288" i="13"/>
  <c r="L289" i="13"/>
  <c r="L290" i="13"/>
  <c r="C290" i="13" s="1"/>
  <c r="B290" i="13" s="1"/>
  <c r="L291" i="13"/>
  <c r="L292" i="13"/>
  <c r="L293" i="13"/>
  <c r="L294" i="13"/>
  <c r="L295" i="13"/>
  <c r="L296" i="13"/>
  <c r="L297" i="13"/>
  <c r="L298" i="13"/>
  <c r="C298" i="13" s="1"/>
  <c r="B298" i="13" s="1"/>
  <c r="L299" i="13"/>
  <c r="L300" i="13"/>
  <c r="L301" i="13"/>
  <c r="L302" i="13"/>
  <c r="L303" i="13"/>
  <c r="L304" i="13"/>
  <c r="L305" i="13"/>
  <c r="L306" i="13"/>
  <c r="C306" i="13" s="1"/>
  <c r="B306" i="13" s="1"/>
  <c r="L307" i="13"/>
  <c r="L308" i="13"/>
  <c r="L309" i="13"/>
  <c r="L310" i="13"/>
  <c r="L311" i="13"/>
  <c r="L312" i="13"/>
  <c r="L313" i="13"/>
  <c r="L314" i="13"/>
  <c r="C314" i="13" s="1"/>
  <c r="B314" i="13" s="1"/>
  <c r="L315" i="13"/>
  <c r="L316" i="13"/>
  <c r="L317" i="13"/>
  <c r="L318" i="13"/>
  <c r="L319" i="13"/>
  <c r="L320" i="13"/>
  <c r="L321" i="13"/>
  <c r="L322" i="13"/>
  <c r="C322" i="13" s="1"/>
  <c r="B322" i="13" s="1"/>
  <c r="L323" i="13"/>
  <c r="L324" i="13"/>
  <c r="L325" i="13"/>
  <c r="L326" i="13"/>
  <c r="L327" i="13"/>
  <c r="L328" i="13"/>
  <c r="L329" i="13"/>
  <c r="L330" i="13"/>
  <c r="C330" i="13" s="1"/>
  <c r="B330" i="13" s="1"/>
  <c r="L331" i="13"/>
  <c r="L332" i="13"/>
  <c r="L333" i="13"/>
  <c r="L334" i="13"/>
  <c r="L335" i="13"/>
  <c r="L336" i="13"/>
  <c r="L337" i="13"/>
  <c r="L338" i="13"/>
  <c r="C338" i="13" s="1"/>
  <c r="B338" i="13" s="1"/>
  <c r="L339" i="13"/>
  <c r="L340" i="13"/>
  <c r="L341" i="13"/>
  <c r="L342" i="13"/>
  <c r="L343" i="13"/>
  <c r="L344" i="13"/>
  <c r="L345" i="13"/>
  <c r="L346" i="13"/>
  <c r="C346" i="13" s="1"/>
  <c r="B346" i="13" s="1"/>
  <c r="L347" i="13"/>
  <c r="L348" i="13"/>
  <c r="L349" i="13"/>
  <c r="L350" i="13"/>
  <c r="L351" i="13"/>
  <c r="L352" i="13"/>
  <c r="L353" i="13"/>
  <c r="L354" i="13"/>
  <c r="C354" i="13" s="1"/>
  <c r="B354" i="13" s="1"/>
  <c r="L355" i="13"/>
  <c r="L356" i="13"/>
  <c r="L357" i="13"/>
  <c r="L358" i="13"/>
  <c r="L359" i="13"/>
  <c r="L360" i="13"/>
  <c r="L361" i="13"/>
  <c r="L362" i="13"/>
  <c r="C362" i="13" s="1"/>
  <c r="B362" i="13" s="1"/>
  <c r="L363" i="13"/>
  <c r="L364" i="13"/>
  <c r="L365" i="13"/>
  <c r="L366" i="13"/>
  <c r="L367" i="13"/>
  <c r="L368" i="13"/>
  <c r="L369" i="13"/>
  <c r="L370" i="13"/>
  <c r="C370" i="13" s="1"/>
  <c r="B370" i="13" s="1"/>
  <c r="L371" i="13"/>
  <c r="L372" i="13"/>
  <c r="L373" i="13"/>
  <c r="L374" i="13"/>
  <c r="L375" i="13"/>
  <c r="L376" i="13"/>
  <c r="L377" i="13"/>
  <c r="L378" i="13"/>
  <c r="C378" i="13" s="1"/>
  <c r="B378" i="13" s="1"/>
  <c r="L379" i="13"/>
  <c r="L380" i="13"/>
  <c r="L381" i="13"/>
  <c r="L382" i="13"/>
  <c r="L383" i="13"/>
  <c r="L384" i="13"/>
  <c r="L385" i="13"/>
  <c r="L386" i="13"/>
  <c r="C386" i="13" s="1"/>
  <c r="B386" i="13" s="1"/>
  <c r="L387" i="13"/>
  <c r="L388" i="13"/>
  <c r="L389" i="13"/>
  <c r="L390" i="13"/>
  <c r="L391" i="13"/>
  <c r="L392" i="13"/>
  <c r="L393" i="13"/>
  <c r="L394" i="13"/>
  <c r="C394" i="13" s="1"/>
  <c r="B394" i="13" s="1"/>
  <c r="L395" i="13"/>
  <c r="L396" i="13"/>
  <c r="L397" i="13"/>
  <c r="L398" i="13"/>
  <c r="L399" i="13"/>
  <c r="L400" i="13"/>
  <c r="L401" i="13"/>
  <c r="L402" i="13"/>
  <c r="C402" i="13" s="1"/>
  <c r="B402" i="13" s="1"/>
  <c r="L403" i="13"/>
  <c r="L404" i="13"/>
  <c r="L405" i="13"/>
  <c r="L406" i="13"/>
  <c r="L407" i="13"/>
  <c r="L408" i="13"/>
  <c r="L409" i="13"/>
  <c r="L410" i="13"/>
  <c r="C410" i="13" s="1"/>
  <c r="B410" i="13" s="1"/>
  <c r="L411" i="13"/>
  <c r="L412" i="13"/>
  <c r="L413" i="13"/>
  <c r="L414" i="13"/>
  <c r="L415" i="13"/>
  <c r="L416" i="13"/>
  <c r="L417" i="13"/>
  <c r="L418" i="13"/>
  <c r="C418" i="13" s="1"/>
  <c r="B418" i="13" s="1"/>
  <c r="L419" i="13"/>
  <c r="L420" i="13"/>
  <c r="L421" i="13"/>
  <c r="L422" i="13"/>
  <c r="L423" i="13"/>
  <c r="L424" i="13"/>
  <c r="L425" i="13"/>
  <c r="L426" i="13"/>
  <c r="C426" i="13" s="1"/>
  <c r="B426" i="13" s="1"/>
  <c r="L427" i="13"/>
  <c r="L428" i="13"/>
  <c r="L429" i="13"/>
  <c r="L430" i="13"/>
  <c r="L431" i="13"/>
  <c r="L432" i="13"/>
  <c r="L433" i="13"/>
  <c r="L434" i="13"/>
  <c r="C434" i="13" s="1"/>
  <c r="B434" i="13" s="1"/>
  <c r="L435" i="13"/>
  <c r="L436" i="13"/>
  <c r="L437" i="13"/>
  <c r="L438" i="13"/>
  <c r="L439" i="13"/>
  <c r="L440" i="13"/>
  <c r="L441" i="13"/>
  <c r="L442" i="13"/>
  <c r="C442" i="13" s="1"/>
  <c r="B442" i="13" s="1"/>
  <c r="L443" i="13"/>
  <c r="L444" i="13"/>
  <c r="L445" i="13"/>
  <c r="L446" i="13"/>
  <c r="L447" i="13"/>
  <c r="L448" i="13"/>
  <c r="L449" i="13"/>
  <c r="L450" i="13"/>
  <c r="C450" i="13" s="1"/>
  <c r="B450" i="13" s="1"/>
  <c r="L451" i="13"/>
  <c r="L452" i="13"/>
  <c r="L453" i="13"/>
  <c r="L454" i="13"/>
  <c r="L455" i="13"/>
  <c r="L456" i="13"/>
  <c r="L457" i="13"/>
  <c r="L458" i="13"/>
  <c r="C458" i="13" s="1"/>
  <c r="B458" i="13" s="1"/>
  <c r="L459" i="13"/>
  <c r="L460" i="13"/>
  <c r="L461" i="13"/>
  <c r="L462" i="13"/>
  <c r="L463" i="13"/>
  <c r="L464" i="13"/>
  <c r="L465" i="13"/>
  <c r="L466" i="13"/>
  <c r="C466" i="13" s="1"/>
  <c r="B466" i="13" s="1"/>
  <c r="L467" i="13"/>
  <c r="L468" i="13"/>
  <c r="L469" i="13"/>
  <c r="L470" i="13"/>
  <c r="L471" i="13"/>
  <c r="L472" i="13"/>
  <c r="L473" i="13"/>
  <c r="L474" i="13"/>
  <c r="C474" i="13" s="1"/>
  <c r="B474" i="13" s="1"/>
  <c r="L475" i="13"/>
  <c r="L476" i="13"/>
  <c r="L477" i="13"/>
  <c r="L478" i="13"/>
  <c r="L479" i="13"/>
  <c r="L480" i="13"/>
  <c r="L481" i="13"/>
  <c r="L482" i="13"/>
  <c r="C482" i="13" s="1"/>
  <c r="B482" i="13" s="1"/>
  <c r="L483" i="13"/>
  <c r="L484" i="13"/>
  <c r="L485" i="13"/>
  <c r="L486" i="13"/>
  <c r="L487" i="13"/>
  <c r="L488" i="13"/>
  <c r="L489" i="13"/>
  <c r="L490" i="13"/>
  <c r="C490" i="13" s="1"/>
  <c r="B490" i="13" s="1"/>
  <c r="L491" i="13"/>
  <c r="L492" i="13"/>
  <c r="L493" i="13"/>
  <c r="L494" i="13"/>
  <c r="L495" i="13"/>
  <c r="L496" i="13"/>
  <c r="L497" i="13"/>
  <c r="L498" i="13"/>
  <c r="C498" i="13" s="1"/>
  <c r="B498" i="13" s="1"/>
  <c r="L499" i="13"/>
  <c r="L500" i="13"/>
  <c r="L501" i="13"/>
  <c r="L502" i="13"/>
  <c r="L503" i="13"/>
  <c r="L504" i="13"/>
  <c r="L505" i="13"/>
  <c r="L506" i="13"/>
  <c r="C506" i="13" s="1"/>
  <c r="B506" i="13" s="1"/>
  <c r="L507" i="13"/>
  <c r="L508" i="13"/>
  <c r="L509" i="13"/>
  <c r="L510" i="13"/>
  <c r="C510" i="13" s="1"/>
  <c r="B510" i="13" s="1"/>
  <c r="L511" i="13"/>
  <c r="L512" i="13"/>
  <c r="L513" i="13"/>
  <c r="L514" i="13"/>
  <c r="C514" i="13" s="1"/>
  <c r="B514" i="13" s="1"/>
  <c r="L515" i="13"/>
  <c r="L516" i="13"/>
  <c r="L517" i="13"/>
  <c r="L518" i="13"/>
  <c r="C518" i="13" s="1"/>
  <c r="B518" i="13" s="1"/>
  <c r="L519" i="13"/>
  <c r="L520" i="13"/>
  <c r="L521" i="13"/>
  <c r="L522" i="13"/>
  <c r="C522" i="13" s="1"/>
  <c r="B522" i="13" s="1"/>
  <c r="L523" i="13"/>
  <c r="L524" i="13"/>
  <c r="L525" i="13"/>
  <c r="L526" i="13"/>
  <c r="C526" i="13" s="1"/>
  <c r="B526" i="13" s="1"/>
  <c r="L527" i="13"/>
  <c r="L528" i="13"/>
  <c r="L529" i="13"/>
  <c r="L530" i="13"/>
  <c r="C530" i="13" s="1"/>
  <c r="B530" i="13" s="1"/>
  <c r="L531" i="13"/>
  <c r="L532" i="13"/>
  <c r="L533" i="13"/>
  <c r="L534" i="13"/>
  <c r="C534" i="13" s="1"/>
  <c r="B534" i="13" s="1"/>
  <c r="L535" i="13"/>
  <c r="L536" i="13"/>
  <c r="L537" i="13"/>
  <c r="L538" i="13"/>
  <c r="C538" i="13" s="1"/>
  <c r="B538" i="13" s="1"/>
  <c r="L539" i="13"/>
  <c r="L540" i="13"/>
  <c r="L541" i="13"/>
  <c r="L542" i="13"/>
  <c r="C542" i="13" s="1"/>
  <c r="B542" i="13" s="1"/>
  <c r="L543" i="13"/>
  <c r="L544" i="13"/>
  <c r="L545" i="13"/>
  <c r="L546" i="13"/>
  <c r="C546" i="13" s="1"/>
  <c r="B546" i="13" s="1"/>
  <c r="L547" i="13"/>
  <c r="L548" i="13"/>
  <c r="L549" i="13"/>
  <c r="L550" i="13"/>
  <c r="C550" i="13" s="1"/>
  <c r="B550" i="13" s="1"/>
  <c r="L551" i="13"/>
  <c r="L552" i="13"/>
  <c r="L553" i="13"/>
  <c r="L554" i="13"/>
  <c r="C554" i="13" s="1"/>
  <c r="B554" i="13" s="1"/>
  <c r="L555" i="13"/>
  <c r="L556" i="13"/>
  <c r="C556" i="13" s="1"/>
  <c r="B556" i="13" s="1"/>
  <c r="L557" i="13"/>
  <c r="L558" i="13"/>
  <c r="C558" i="13" s="1"/>
  <c r="B558" i="13" s="1"/>
  <c r="L559" i="13"/>
  <c r="L560" i="13"/>
  <c r="L561" i="13"/>
  <c r="L562" i="13"/>
  <c r="C562" i="13" s="1"/>
  <c r="B562" i="13" s="1"/>
  <c r="L563" i="13"/>
  <c r="L564" i="13"/>
  <c r="C564" i="13" s="1"/>
  <c r="B564" i="13" s="1"/>
  <c r="L565" i="13"/>
  <c r="L566" i="13"/>
  <c r="C566" i="13" s="1"/>
  <c r="B566" i="13" s="1"/>
  <c r="L567" i="13"/>
  <c r="L568" i="13"/>
  <c r="L569" i="13"/>
  <c r="L570" i="13"/>
  <c r="C570" i="13" s="1"/>
  <c r="B570" i="13" s="1"/>
  <c r="L571" i="13"/>
  <c r="L572" i="13"/>
  <c r="C572" i="13" s="1"/>
  <c r="B572" i="13" s="1"/>
  <c r="L573" i="13"/>
  <c r="L574" i="13"/>
  <c r="C574" i="13" s="1"/>
  <c r="B574" i="13" s="1"/>
  <c r="L575" i="13"/>
  <c r="L576" i="13"/>
  <c r="L577" i="13"/>
  <c r="L578" i="13"/>
  <c r="C578" i="13" s="1"/>
  <c r="B578" i="13" s="1"/>
  <c r="L579" i="13"/>
  <c r="L580" i="13"/>
  <c r="C580" i="13" s="1"/>
  <c r="B580" i="13" s="1"/>
  <c r="L581" i="13"/>
  <c r="L582" i="13"/>
  <c r="C582" i="13" s="1"/>
  <c r="B582" i="13" s="1"/>
  <c r="L583" i="13"/>
  <c r="L584" i="13"/>
  <c r="L585" i="13"/>
  <c r="L586" i="13"/>
  <c r="C586" i="13" s="1"/>
  <c r="B586" i="13" s="1"/>
  <c r="L587" i="13"/>
  <c r="L588" i="13"/>
  <c r="C588" i="13" s="1"/>
  <c r="B588" i="13" s="1"/>
  <c r="L589" i="13"/>
  <c r="L590" i="13"/>
  <c r="C590" i="13" s="1"/>
  <c r="B590" i="13" s="1"/>
  <c r="L591" i="13"/>
  <c r="L592" i="13"/>
  <c r="L593" i="13"/>
  <c r="L594" i="13"/>
  <c r="C594" i="13" s="1"/>
  <c r="B594" i="13" s="1"/>
  <c r="L595" i="13"/>
  <c r="L596" i="13"/>
  <c r="C596" i="13" s="1"/>
  <c r="B596" i="13" s="1"/>
  <c r="L597" i="13"/>
  <c r="L598" i="13"/>
  <c r="C598" i="13" s="1"/>
  <c r="B598" i="13" s="1"/>
  <c r="L599" i="13"/>
  <c r="L600" i="13"/>
  <c r="L601" i="13"/>
  <c r="L602" i="13"/>
  <c r="C602" i="13" s="1"/>
  <c r="B602" i="13" s="1"/>
  <c r="L603" i="13"/>
  <c r="L604" i="13"/>
  <c r="C604" i="13" s="1"/>
  <c r="B604" i="13" s="1"/>
  <c r="L605" i="13"/>
  <c r="L606" i="13"/>
  <c r="C606" i="13" s="1"/>
  <c r="B606" i="13" s="1"/>
  <c r="L607" i="13"/>
  <c r="L608" i="13"/>
  <c r="L609" i="13"/>
  <c r="L610" i="13"/>
  <c r="C610" i="13" s="1"/>
  <c r="B610" i="13" s="1"/>
  <c r="L611" i="13"/>
  <c r="L612" i="13"/>
  <c r="C612" i="13" s="1"/>
  <c r="B612" i="13" s="1"/>
  <c r="L613" i="13"/>
  <c r="L614" i="13"/>
  <c r="C614" i="13" s="1"/>
  <c r="B614" i="13" s="1"/>
  <c r="L615" i="13"/>
  <c r="L616" i="13"/>
  <c r="L617" i="13"/>
  <c r="L618" i="13"/>
  <c r="C618" i="13" s="1"/>
  <c r="B618" i="13" s="1"/>
  <c r="L619" i="13"/>
  <c r="L620" i="13"/>
  <c r="C620" i="13" s="1"/>
  <c r="B620" i="13" s="1"/>
  <c r="L621" i="13"/>
  <c r="L622" i="13"/>
  <c r="C622" i="13" s="1"/>
  <c r="B622" i="13" s="1"/>
  <c r="L623" i="13"/>
  <c r="L624" i="13"/>
  <c r="L625" i="13"/>
  <c r="L626" i="13"/>
  <c r="C626" i="13" s="1"/>
  <c r="B626" i="13" s="1"/>
  <c r="L627" i="13"/>
  <c r="L628" i="13"/>
  <c r="C628" i="13" s="1"/>
  <c r="B628" i="13" s="1"/>
  <c r="L629" i="13"/>
  <c r="L630" i="13"/>
  <c r="C630" i="13" s="1"/>
  <c r="B630" i="13" s="1"/>
  <c r="L631" i="13"/>
  <c r="L632" i="13"/>
  <c r="L633" i="13"/>
  <c r="L634" i="13"/>
  <c r="C634" i="13" s="1"/>
  <c r="B634" i="13" s="1"/>
  <c r="L635" i="13"/>
  <c r="L636" i="13"/>
  <c r="C636" i="13" s="1"/>
  <c r="B636" i="13" s="1"/>
  <c r="L637" i="13"/>
  <c r="L638" i="13"/>
  <c r="C638" i="13" s="1"/>
  <c r="B638" i="13" s="1"/>
  <c r="L639" i="13"/>
  <c r="L640" i="13"/>
  <c r="L641" i="13"/>
  <c r="L642" i="13"/>
  <c r="C642" i="13" s="1"/>
  <c r="B642" i="13" s="1"/>
  <c r="L643" i="13"/>
  <c r="L644" i="13"/>
  <c r="C644" i="13" s="1"/>
  <c r="B644" i="13" s="1"/>
  <c r="L645" i="13"/>
  <c r="L646" i="13"/>
  <c r="C646" i="13" s="1"/>
  <c r="B646" i="13" s="1"/>
  <c r="L647" i="13"/>
  <c r="L648" i="13"/>
  <c r="L649" i="13"/>
  <c r="L650" i="13"/>
  <c r="C650" i="13" s="1"/>
  <c r="B650" i="13" s="1"/>
  <c r="L651" i="13"/>
  <c r="L652" i="13"/>
  <c r="C652" i="13" s="1"/>
  <c r="B652" i="13" s="1"/>
  <c r="L653" i="13"/>
  <c r="L654" i="13"/>
  <c r="C654" i="13" s="1"/>
  <c r="B654" i="13" s="1"/>
  <c r="L655" i="13"/>
  <c r="C655" i="13" s="1"/>
  <c r="B655" i="13" s="1"/>
  <c r="L656" i="13"/>
  <c r="L657" i="13"/>
  <c r="L658" i="13"/>
  <c r="C658" i="13" s="1"/>
  <c r="B658" i="13" s="1"/>
  <c r="L659" i="13"/>
  <c r="L660" i="13"/>
  <c r="C660" i="13" s="1"/>
  <c r="B660" i="13" s="1"/>
  <c r="L661" i="13"/>
  <c r="L662" i="13"/>
  <c r="C662" i="13" s="1"/>
  <c r="B662" i="13" s="1"/>
  <c r="L663" i="13"/>
  <c r="L664" i="13"/>
  <c r="L665" i="13"/>
  <c r="L666" i="13"/>
  <c r="C666" i="13" s="1"/>
  <c r="B666" i="13" s="1"/>
  <c r="L667" i="13"/>
  <c r="L668" i="13"/>
  <c r="C668" i="13" s="1"/>
  <c r="B668" i="13" s="1"/>
  <c r="L669" i="13"/>
  <c r="L670" i="13"/>
  <c r="C670" i="13" s="1"/>
  <c r="B670" i="13" s="1"/>
  <c r="L671" i="13"/>
  <c r="L672" i="13"/>
  <c r="L673" i="13"/>
  <c r="L674" i="13"/>
  <c r="C674" i="13" s="1"/>
  <c r="B674" i="13" s="1"/>
  <c r="L675" i="13"/>
  <c r="L676" i="13"/>
  <c r="C676" i="13" s="1"/>
  <c r="B676" i="13" s="1"/>
  <c r="L677" i="13"/>
  <c r="L678" i="13"/>
  <c r="C678" i="13" s="1"/>
  <c r="B678" i="13" s="1"/>
  <c r="L679" i="13"/>
  <c r="L680" i="13"/>
  <c r="L681" i="13"/>
  <c r="L682" i="13"/>
  <c r="C682" i="13" s="1"/>
  <c r="B682" i="13" s="1"/>
  <c r="L683" i="13"/>
  <c r="L684" i="13"/>
  <c r="C684" i="13" s="1"/>
  <c r="B684" i="13" s="1"/>
  <c r="L685" i="13"/>
  <c r="L686" i="13"/>
  <c r="C686" i="13" s="1"/>
  <c r="B686" i="13" s="1"/>
  <c r="L687" i="13"/>
  <c r="C687" i="13" s="1"/>
  <c r="B687" i="13" s="1"/>
  <c r="L688" i="13"/>
  <c r="L689" i="13"/>
  <c r="L690" i="13"/>
  <c r="C690" i="13" s="1"/>
  <c r="B690" i="13" s="1"/>
  <c r="L691" i="13"/>
  <c r="L692" i="13"/>
  <c r="C692" i="13" s="1"/>
  <c r="B692" i="13" s="1"/>
  <c r="L693" i="13"/>
  <c r="L694" i="13"/>
  <c r="C694" i="13" s="1"/>
  <c r="B694" i="13" s="1"/>
  <c r="L695" i="13"/>
  <c r="L696" i="13"/>
  <c r="L697" i="13"/>
  <c r="L698" i="13"/>
  <c r="C698" i="13" s="1"/>
  <c r="B698" i="13" s="1"/>
  <c r="L699" i="13"/>
  <c r="L700" i="13"/>
  <c r="C700" i="13" s="1"/>
  <c r="B700" i="13" s="1"/>
  <c r="L701" i="13"/>
  <c r="L702" i="13"/>
  <c r="C702" i="13" s="1"/>
  <c r="B702" i="13" s="1"/>
  <c r="L703" i="13"/>
  <c r="L704" i="13"/>
  <c r="L705" i="13"/>
  <c r="L706" i="13"/>
  <c r="C706" i="13" s="1"/>
  <c r="B706" i="13" s="1"/>
  <c r="L707" i="13"/>
  <c r="L708" i="13"/>
  <c r="C708" i="13" s="1"/>
  <c r="B708" i="13" s="1"/>
  <c r="L709" i="13"/>
  <c r="L710" i="13"/>
  <c r="C710" i="13" s="1"/>
  <c r="B710" i="13" s="1"/>
  <c r="L711" i="13"/>
  <c r="L712" i="13"/>
  <c r="L713" i="13"/>
  <c r="L714" i="13"/>
  <c r="C714" i="13" s="1"/>
  <c r="B714" i="13" s="1"/>
  <c r="L715" i="13"/>
  <c r="L716" i="13"/>
  <c r="C716" i="13" s="1"/>
  <c r="B716" i="13" s="1"/>
  <c r="L717" i="13"/>
  <c r="L718" i="13"/>
  <c r="C718" i="13" s="1"/>
  <c r="B718" i="13" s="1"/>
  <c r="L719" i="13"/>
  <c r="C719" i="13" s="1"/>
  <c r="L720" i="13"/>
  <c r="L721" i="13"/>
  <c r="L722" i="13"/>
  <c r="C722" i="13" s="1"/>
  <c r="B722" i="13" s="1"/>
  <c r="L723" i="13"/>
  <c r="L724" i="13"/>
  <c r="C724" i="13" s="1"/>
  <c r="B724" i="13" s="1"/>
  <c r="L725" i="13"/>
  <c r="L726" i="13"/>
  <c r="C726" i="13" s="1"/>
  <c r="B726" i="13" s="1"/>
  <c r="L727" i="13"/>
  <c r="C727" i="13" s="1"/>
  <c r="B727" i="13" s="1"/>
  <c r="L728" i="13"/>
  <c r="L729" i="13"/>
  <c r="L730" i="13"/>
  <c r="C730" i="13" s="1"/>
  <c r="B730" i="13" s="1"/>
  <c r="L731" i="13"/>
  <c r="L732" i="13"/>
  <c r="C732" i="13" s="1"/>
  <c r="B732" i="13" s="1"/>
  <c r="L733" i="13"/>
  <c r="L734" i="13"/>
  <c r="C734" i="13" s="1"/>
  <c r="L735" i="13"/>
  <c r="L736" i="13"/>
  <c r="L737" i="13"/>
  <c r="L738" i="13"/>
  <c r="C738" i="13" s="1"/>
  <c r="B738" i="13" s="1"/>
  <c r="L739" i="13"/>
  <c r="L740" i="13"/>
  <c r="C740" i="13" s="1"/>
  <c r="B740" i="13" s="1"/>
  <c r="L741" i="13"/>
  <c r="L742" i="13"/>
  <c r="C742" i="13" s="1"/>
  <c r="L743" i="13"/>
  <c r="L744" i="13"/>
  <c r="L745" i="13"/>
  <c r="L746" i="13"/>
  <c r="C746" i="13" s="1"/>
  <c r="B746" i="13" s="1"/>
  <c r="L747" i="13"/>
  <c r="L748" i="13"/>
  <c r="C748" i="13" s="1"/>
  <c r="B748" i="13" s="1"/>
  <c r="L749" i="13"/>
  <c r="L750" i="13"/>
  <c r="C750" i="13" s="1"/>
  <c r="B750" i="13" s="1"/>
  <c r="L751" i="13"/>
  <c r="C751" i="13" s="1"/>
  <c r="B751" i="13" s="1"/>
  <c r="L752" i="13"/>
  <c r="L753" i="13"/>
  <c r="L754" i="13"/>
  <c r="C754" i="13" s="1"/>
  <c r="B754" i="13" s="1"/>
  <c r="L755" i="13"/>
  <c r="L756" i="13"/>
  <c r="C756" i="13" s="1"/>
  <c r="B756" i="13" s="1"/>
  <c r="L757" i="13"/>
  <c r="L758" i="13"/>
  <c r="C758" i="13" s="1"/>
  <c r="B758" i="13" s="1"/>
  <c r="L759" i="13"/>
  <c r="C759" i="13" s="1"/>
  <c r="L760" i="13"/>
  <c r="L761" i="13"/>
  <c r="L762" i="13"/>
  <c r="C762" i="13" s="1"/>
  <c r="B762" i="13" s="1"/>
  <c r="L763" i="13"/>
  <c r="L764" i="13"/>
  <c r="C764" i="13" s="1"/>
  <c r="B764" i="13" s="1"/>
  <c r="L765" i="13"/>
  <c r="L766" i="13"/>
  <c r="C766" i="13" s="1"/>
  <c r="B766" i="13" s="1"/>
  <c r="L767" i="13"/>
  <c r="L768" i="13"/>
  <c r="L769" i="13"/>
  <c r="L770" i="13"/>
  <c r="C770" i="13" s="1"/>
  <c r="B770" i="13" s="1"/>
  <c r="L771" i="13"/>
  <c r="L772" i="13"/>
  <c r="C772" i="13" s="1"/>
  <c r="B772" i="13" s="1"/>
  <c r="L773" i="13"/>
  <c r="L774" i="13"/>
  <c r="C774" i="13" s="1"/>
  <c r="B774" i="13" s="1"/>
  <c r="L775" i="13"/>
  <c r="L776" i="13"/>
  <c r="L777" i="13"/>
  <c r="L778" i="13"/>
  <c r="C778" i="13" s="1"/>
  <c r="B778" i="13" s="1"/>
  <c r="L779" i="13"/>
  <c r="L780" i="13"/>
  <c r="C780" i="13" s="1"/>
  <c r="B780" i="13" s="1"/>
  <c r="L781" i="13"/>
  <c r="L782" i="13"/>
  <c r="C782" i="13" s="1"/>
  <c r="L783" i="13"/>
  <c r="C783" i="13" s="1"/>
  <c r="B783" i="13" s="1"/>
  <c r="L784" i="13"/>
  <c r="L785" i="13"/>
  <c r="L786" i="13"/>
  <c r="C786" i="13" s="1"/>
  <c r="B786" i="13" s="1"/>
  <c r="L787" i="13"/>
  <c r="L788" i="13"/>
  <c r="C788" i="13" s="1"/>
  <c r="B788" i="13" s="1"/>
  <c r="L789" i="13"/>
  <c r="L790" i="13"/>
  <c r="C790" i="13" s="1"/>
  <c r="B790" i="13" s="1"/>
  <c r="L791" i="13"/>
  <c r="C791" i="13" s="1"/>
  <c r="B791" i="13" s="1"/>
  <c r="L792" i="13"/>
  <c r="L793" i="13"/>
  <c r="L794" i="13"/>
  <c r="C794" i="13" s="1"/>
  <c r="B794" i="13" s="1"/>
  <c r="L795" i="13"/>
  <c r="L796" i="13"/>
  <c r="C796" i="13" s="1"/>
  <c r="B796" i="13" s="1"/>
  <c r="L797" i="13"/>
  <c r="L798" i="13"/>
  <c r="C798" i="13" s="1"/>
  <c r="B798" i="13" s="1"/>
  <c r="L799" i="13"/>
  <c r="L800" i="13"/>
  <c r="L801" i="13"/>
  <c r="L802" i="13"/>
  <c r="C802" i="13" s="1"/>
  <c r="B802" i="13" s="1"/>
  <c r="L803" i="13"/>
  <c r="L804" i="13"/>
  <c r="C804" i="13" s="1"/>
  <c r="B804" i="13" s="1"/>
  <c r="L805" i="13"/>
  <c r="L806" i="13"/>
  <c r="C806" i="13" s="1"/>
  <c r="L807" i="13"/>
  <c r="L808" i="13"/>
  <c r="L809" i="13"/>
  <c r="L810" i="13"/>
  <c r="C810" i="13" s="1"/>
  <c r="B810" i="13" s="1"/>
  <c r="L811" i="13"/>
  <c r="L812" i="13"/>
  <c r="C812" i="13" s="1"/>
  <c r="B812" i="13" s="1"/>
  <c r="L813" i="13"/>
  <c r="L814" i="13"/>
  <c r="C814" i="13" s="1"/>
  <c r="B814" i="13" s="1"/>
  <c r="L815" i="13"/>
  <c r="C815" i="13" s="1"/>
  <c r="B815" i="13" s="1"/>
  <c r="L816" i="13"/>
  <c r="L817" i="13"/>
  <c r="L818" i="13"/>
  <c r="C818" i="13" s="1"/>
  <c r="B818" i="13" s="1"/>
  <c r="L819" i="13"/>
  <c r="L820" i="13"/>
  <c r="C820" i="13" s="1"/>
  <c r="B820" i="13" s="1"/>
  <c r="L821" i="13"/>
  <c r="L822" i="13"/>
  <c r="C822" i="13" s="1"/>
  <c r="B822" i="13" s="1"/>
  <c r="L823" i="13"/>
  <c r="C823" i="13" s="1"/>
  <c r="B823" i="13" s="1"/>
  <c r="L824" i="13"/>
  <c r="L825" i="13"/>
  <c r="L826" i="13"/>
  <c r="C826" i="13" s="1"/>
  <c r="B826" i="13" s="1"/>
  <c r="L827" i="13"/>
  <c r="L828" i="13"/>
  <c r="C828" i="13" s="1"/>
  <c r="B828" i="13" s="1"/>
  <c r="L829" i="13"/>
  <c r="L830" i="13"/>
  <c r="C830" i="13" s="1"/>
  <c r="B830" i="13" s="1"/>
  <c r="L831" i="13"/>
  <c r="L832" i="13"/>
  <c r="L833" i="13"/>
  <c r="L834" i="13"/>
  <c r="C834" i="13" s="1"/>
  <c r="B834" i="13" s="1"/>
  <c r="L835" i="13"/>
  <c r="L836" i="13"/>
  <c r="C836" i="13" s="1"/>
  <c r="B836" i="13" s="1"/>
  <c r="L837" i="13"/>
  <c r="L838" i="13"/>
  <c r="C838" i="13" s="1"/>
  <c r="L839" i="13"/>
  <c r="L840" i="13"/>
  <c r="L841" i="13"/>
  <c r="L842" i="13"/>
  <c r="C842" i="13" s="1"/>
  <c r="B842" i="13" s="1"/>
  <c r="L843" i="13"/>
  <c r="L844" i="13"/>
  <c r="C844" i="13" s="1"/>
  <c r="B844" i="13" s="1"/>
  <c r="L845" i="13"/>
  <c r="L846" i="13"/>
  <c r="C846" i="13" s="1"/>
  <c r="B846" i="13" s="1"/>
  <c r="L847" i="13"/>
  <c r="C847" i="13" s="1"/>
  <c r="B847" i="13" s="1"/>
  <c r="L848" i="13"/>
  <c r="L849" i="13"/>
  <c r="L850" i="13"/>
  <c r="C850" i="13" s="1"/>
  <c r="B850" i="13" s="1"/>
  <c r="L851" i="13"/>
  <c r="L852" i="13"/>
  <c r="C852" i="13" s="1"/>
  <c r="B852" i="13" s="1"/>
  <c r="L853" i="13"/>
  <c r="L854" i="13"/>
  <c r="C854" i="13" s="1"/>
  <c r="B854" i="13" s="1"/>
  <c r="L855" i="13"/>
  <c r="C855" i="13" s="1"/>
  <c r="B855" i="13" s="1"/>
  <c r="L856" i="13"/>
  <c r="L857" i="13"/>
  <c r="L858" i="13"/>
  <c r="C858" i="13" s="1"/>
  <c r="B858" i="13" s="1"/>
  <c r="L859" i="13"/>
  <c r="L860" i="13"/>
  <c r="C860" i="13" s="1"/>
  <c r="B860" i="13" s="1"/>
  <c r="L861" i="13"/>
  <c r="L862" i="13"/>
  <c r="C862" i="13" s="1"/>
  <c r="L863" i="13"/>
  <c r="L864" i="13"/>
  <c r="L865" i="13"/>
  <c r="L866" i="13"/>
  <c r="C866" i="13" s="1"/>
  <c r="B866" i="13" s="1"/>
  <c r="L867" i="13"/>
  <c r="L868" i="13"/>
  <c r="C868" i="13" s="1"/>
  <c r="B868" i="13" s="1"/>
  <c r="L869" i="13"/>
  <c r="L870" i="13"/>
  <c r="C870" i="13" s="1"/>
  <c r="B870" i="13" s="1"/>
  <c r="L871" i="13"/>
  <c r="L872" i="13"/>
  <c r="L873" i="13"/>
  <c r="L874" i="13"/>
  <c r="C874" i="13" s="1"/>
  <c r="B874" i="13" s="1"/>
  <c r="L875" i="13"/>
  <c r="L876" i="13"/>
  <c r="C876" i="13" s="1"/>
  <c r="B876" i="13" s="1"/>
  <c r="L877" i="13"/>
  <c r="L878" i="13"/>
  <c r="C878" i="13" s="1"/>
  <c r="B878" i="13" s="1"/>
  <c r="L879" i="13"/>
  <c r="C879" i="13" s="1"/>
  <c r="L880" i="13"/>
  <c r="L881" i="13"/>
  <c r="L882" i="13"/>
  <c r="C882" i="13" s="1"/>
  <c r="B882" i="13" s="1"/>
  <c r="L883" i="13"/>
  <c r="L884" i="13"/>
  <c r="C884" i="13" s="1"/>
  <c r="B884" i="13" s="1"/>
  <c r="L885" i="13"/>
  <c r="L886" i="13"/>
  <c r="C886" i="13" s="1"/>
  <c r="B886" i="13" s="1"/>
  <c r="L887" i="13"/>
  <c r="C887" i="13" s="1"/>
  <c r="B887" i="13" s="1"/>
  <c r="L888" i="13"/>
  <c r="L889" i="13"/>
  <c r="L890" i="13"/>
  <c r="C890" i="13" s="1"/>
  <c r="B890" i="13" s="1"/>
  <c r="L891" i="13"/>
  <c r="L892" i="13"/>
  <c r="C892" i="13" s="1"/>
  <c r="B892" i="13" s="1"/>
  <c r="L893" i="13"/>
  <c r="L894" i="13"/>
  <c r="C894" i="13" s="1"/>
  <c r="B894" i="13" s="1"/>
  <c r="L895" i="13"/>
  <c r="L896" i="13"/>
  <c r="L897" i="13"/>
  <c r="L898" i="13"/>
  <c r="C898" i="13" s="1"/>
  <c r="B898" i="13" s="1"/>
  <c r="L899" i="13"/>
  <c r="L900" i="13"/>
  <c r="C900" i="13" s="1"/>
  <c r="B900" i="13" s="1"/>
  <c r="L901" i="13"/>
  <c r="L902" i="13"/>
  <c r="C902" i="13" s="1"/>
  <c r="B902" i="13" s="1"/>
  <c r="L903" i="13"/>
  <c r="L904" i="13"/>
  <c r="L905" i="13"/>
  <c r="L906" i="13"/>
  <c r="C906" i="13" s="1"/>
  <c r="B906" i="13" s="1"/>
  <c r="L907" i="13"/>
  <c r="L908" i="13"/>
  <c r="C908" i="13" s="1"/>
  <c r="B908" i="13" s="1"/>
  <c r="L909" i="13"/>
  <c r="L910" i="13"/>
  <c r="C910" i="13" s="1"/>
  <c r="L911" i="13"/>
  <c r="C911" i="13" s="1"/>
  <c r="B911" i="13" s="1"/>
  <c r="L912" i="13"/>
  <c r="L913" i="13"/>
  <c r="L914" i="13"/>
  <c r="C914" i="13" s="1"/>
  <c r="B914" i="13" s="1"/>
  <c r="L915" i="13"/>
  <c r="L916" i="13"/>
  <c r="C916" i="13" s="1"/>
  <c r="B916" i="13" s="1"/>
  <c r="L917" i="13"/>
  <c r="L918" i="13"/>
  <c r="C918" i="13" s="1"/>
  <c r="B918" i="13" s="1"/>
  <c r="L919" i="13"/>
  <c r="C919" i="13" s="1"/>
  <c r="B919" i="13" s="1"/>
  <c r="L920" i="13"/>
  <c r="L921" i="13"/>
  <c r="L922" i="13"/>
  <c r="C922" i="13" s="1"/>
  <c r="B922" i="13" s="1"/>
  <c r="L923" i="13"/>
  <c r="L924" i="13"/>
  <c r="C924" i="13" s="1"/>
  <c r="B924" i="13" s="1"/>
  <c r="L925" i="13"/>
  <c r="L926" i="13"/>
  <c r="C926" i="13" s="1"/>
  <c r="B926" i="13" s="1"/>
  <c r="L927" i="13"/>
  <c r="L928" i="13"/>
  <c r="L929" i="13"/>
  <c r="L930" i="13"/>
  <c r="C930" i="13" s="1"/>
  <c r="B930" i="13" s="1"/>
  <c r="L931" i="13"/>
  <c r="L932" i="13"/>
  <c r="C932" i="13" s="1"/>
  <c r="B932" i="13" s="1"/>
  <c r="L933" i="13"/>
  <c r="L934" i="13"/>
  <c r="C934" i="13" s="1"/>
  <c r="B934" i="13" s="1"/>
  <c r="L935" i="13"/>
  <c r="L936" i="13"/>
  <c r="L937" i="13"/>
  <c r="L938" i="13"/>
  <c r="C938" i="13" s="1"/>
  <c r="B938" i="13" s="1"/>
  <c r="L939" i="13"/>
  <c r="L940" i="13"/>
  <c r="C940" i="13" s="1"/>
  <c r="B940" i="13" s="1"/>
  <c r="L941" i="13"/>
  <c r="L942" i="13"/>
  <c r="C942" i="13" s="1"/>
  <c r="L943" i="13"/>
  <c r="C943" i="13" s="1"/>
  <c r="B943" i="13" s="1"/>
  <c r="L944" i="13"/>
  <c r="L945" i="13"/>
  <c r="L946" i="13"/>
  <c r="C946" i="13" s="1"/>
  <c r="B946" i="13" s="1"/>
  <c r="L947" i="13"/>
  <c r="L948" i="13"/>
  <c r="C948" i="13" s="1"/>
  <c r="B948" i="13" s="1"/>
  <c r="L949" i="13"/>
  <c r="L950" i="13"/>
  <c r="C950" i="13" s="1"/>
  <c r="B950" i="13" s="1"/>
  <c r="L951" i="13"/>
  <c r="C951" i="13" s="1"/>
  <c r="B951" i="13" s="1"/>
  <c r="L952" i="13"/>
  <c r="L953" i="13"/>
  <c r="L954" i="13"/>
  <c r="C954" i="13" s="1"/>
  <c r="B954" i="13" s="1"/>
  <c r="L955" i="13"/>
  <c r="L956" i="13"/>
  <c r="C956" i="13" s="1"/>
  <c r="B956" i="13" s="1"/>
  <c r="L957" i="13"/>
  <c r="L958" i="13"/>
  <c r="C958" i="13" s="1"/>
  <c r="L959" i="13"/>
  <c r="L960" i="13"/>
  <c r="L961" i="13"/>
  <c r="L962" i="13"/>
  <c r="C962" i="13" s="1"/>
  <c r="B962" i="13" s="1"/>
  <c r="L963" i="13"/>
  <c r="L964" i="13"/>
  <c r="C964" i="13" s="1"/>
  <c r="B964" i="13" s="1"/>
  <c r="L965" i="13"/>
  <c r="L966" i="13"/>
  <c r="C966" i="13" s="1"/>
  <c r="B966" i="13" s="1"/>
  <c r="L967" i="13"/>
  <c r="L968" i="13"/>
  <c r="L969" i="13"/>
  <c r="L970" i="13"/>
  <c r="C970" i="13" s="1"/>
  <c r="B970" i="13" s="1"/>
  <c r="L971" i="13"/>
  <c r="L972" i="13"/>
  <c r="C972" i="13" s="1"/>
  <c r="B972" i="13" s="1"/>
  <c r="L973" i="13"/>
  <c r="L974" i="13"/>
  <c r="C974" i="13" s="1"/>
  <c r="B974" i="13" s="1"/>
  <c r="L975" i="13"/>
  <c r="L976" i="13"/>
  <c r="L977" i="13"/>
  <c r="L978" i="13"/>
  <c r="C978" i="13" s="1"/>
  <c r="B978" i="13" s="1"/>
  <c r="L979" i="13"/>
  <c r="L980" i="13"/>
  <c r="C980" i="13" s="1"/>
  <c r="B980" i="13" s="1"/>
  <c r="L981" i="13"/>
  <c r="C981" i="13" s="1"/>
  <c r="B981" i="13" s="1"/>
  <c r="L982" i="13"/>
  <c r="L983" i="13"/>
  <c r="C983" i="13" s="1"/>
  <c r="B983" i="13" s="1"/>
  <c r="L984" i="13"/>
  <c r="L985" i="13"/>
  <c r="L986" i="13"/>
  <c r="C986" i="13" s="1"/>
  <c r="B986" i="13" s="1"/>
  <c r="L987" i="13"/>
  <c r="L988" i="13"/>
  <c r="C988" i="13" s="1"/>
  <c r="B988" i="13" s="1"/>
  <c r="L989" i="13"/>
  <c r="L990" i="13"/>
  <c r="C990" i="13" s="1"/>
  <c r="B990" i="13" s="1"/>
  <c r="L991" i="13"/>
  <c r="L992" i="13"/>
  <c r="L993" i="13"/>
  <c r="L994" i="13"/>
  <c r="C994" i="13" s="1"/>
  <c r="B994" i="13" s="1"/>
  <c r="L995" i="13"/>
  <c r="L996" i="13"/>
  <c r="L997" i="13"/>
  <c r="L998" i="13"/>
  <c r="C998" i="13" s="1"/>
  <c r="B998" i="13" s="1"/>
  <c r="L999" i="13"/>
  <c r="L1000" i="13"/>
  <c r="L1001" i="13"/>
  <c r="L1002" i="13"/>
  <c r="L1003" i="13"/>
  <c r="L1004" i="13"/>
  <c r="L1005" i="13"/>
  <c r="L1006" i="13"/>
  <c r="C1006" i="13" s="1"/>
  <c r="B1006" i="13" s="1"/>
  <c r="L1007" i="13"/>
  <c r="C1007" i="13" s="1"/>
  <c r="B1007" i="13" s="1"/>
  <c r="L1008" i="13"/>
  <c r="L1009" i="13"/>
  <c r="L1010" i="13"/>
  <c r="L1011" i="13"/>
  <c r="L1012" i="13"/>
  <c r="L1013" i="13"/>
  <c r="L1014" i="13"/>
  <c r="L1015" i="13"/>
  <c r="L1016" i="13"/>
  <c r="L1017" i="13"/>
  <c r="L1018" i="13"/>
  <c r="L1019" i="13"/>
  <c r="L1020" i="13"/>
  <c r="L1021" i="13"/>
  <c r="L1022" i="13"/>
  <c r="L1023" i="13"/>
  <c r="L1024" i="13"/>
  <c r="L1025" i="13"/>
  <c r="L1026" i="13"/>
  <c r="L1027" i="13"/>
  <c r="L1028" i="13"/>
  <c r="C1028" i="13" s="1"/>
  <c r="B1028" i="13" s="1"/>
  <c r="L1029" i="13"/>
  <c r="L1030" i="13"/>
  <c r="L1031" i="13"/>
  <c r="L1032" i="13"/>
  <c r="L1033" i="13"/>
  <c r="L1034" i="13"/>
  <c r="L1035" i="13"/>
  <c r="L1036" i="13"/>
  <c r="L1037" i="13"/>
  <c r="C1037" i="13" s="1"/>
  <c r="B1037" i="13" s="1"/>
  <c r="L1038" i="13"/>
  <c r="C1038" i="13" s="1"/>
  <c r="B1038" i="13" s="1"/>
  <c r="L1039" i="13"/>
  <c r="L1040" i="13"/>
  <c r="L1041" i="13"/>
  <c r="L1042" i="13"/>
  <c r="L1043" i="13"/>
  <c r="L1044" i="13"/>
  <c r="C1044" i="13" s="1"/>
  <c r="B1044" i="13" s="1"/>
  <c r="L1045" i="13"/>
  <c r="L1046" i="13"/>
  <c r="C1046" i="13" s="1"/>
  <c r="B1046" i="13" s="1"/>
  <c r="L1047" i="13"/>
  <c r="L1048" i="13"/>
  <c r="L1049" i="13"/>
  <c r="L1050" i="13"/>
  <c r="L1051" i="13"/>
  <c r="L1052" i="13"/>
  <c r="L1053" i="13"/>
  <c r="C1053" i="13" s="1"/>
  <c r="B1053" i="13" s="1"/>
  <c r="L1054" i="13"/>
  <c r="L1055" i="13"/>
  <c r="C1055" i="13" s="1"/>
  <c r="B1055" i="13" s="1"/>
  <c r="L1056" i="13"/>
  <c r="L1057" i="13"/>
  <c r="L1058" i="13"/>
  <c r="L1059" i="13"/>
  <c r="L1060" i="13"/>
  <c r="L1061" i="13"/>
  <c r="C1061" i="13" s="1"/>
  <c r="B1061" i="13" s="1"/>
  <c r="L1062" i="13"/>
  <c r="C1062" i="13" s="1"/>
  <c r="B1062" i="13" s="1"/>
  <c r="L1063" i="13"/>
  <c r="L1064" i="13"/>
  <c r="L1065" i="13"/>
  <c r="L1066" i="13"/>
  <c r="L1067" i="13"/>
  <c r="L1068" i="13"/>
  <c r="L1069" i="13"/>
  <c r="L1070" i="13"/>
  <c r="C1070" i="13" s="1"/>
  <c r="B1070" i="13" s="1"/>
  <c r="L1071" i="13"/>
  <c r="C1071" i="13" s="1"/>
  <c r="B1071" i="13" s="1"/>
  <c r="L1072" i="13"/>
  <c r="L1073" i="13"/>
  <c r="L1074" i="13"/>
  <c r="L1075" i="13"/>
  <c r="L1076" i="13"/>
  <c r="L1077" i="13"/>
  <c r="L1078" i="13"/>
  <c r="L1079" i="13"/>
  <c r="C1079" i="13" s="1"/>
  <c r="L1080" i="13"/>
  <c r="L1081" i="13"/>
  <c r="L1082" i="13"/>
  <c r="L1083" i="13"/>
  <c r="L1084" i="13"/>
  <c r="L1085" i="13"/>
  <c r="L1086" i="13"/>
  <c r="L1087" i="13"/>
  <c r="L1088" i="13"/>
  <c r="L1089" i="13"/>
  <c r="L1090" i="13"/>
  <c r="L1091" i="13"/>
  <c r="L1092" i="13"/>
  <c r="C1092" i="13" s="1"/>
  <c r="B1092" i="13" s="1"/>
  <c r="L1093" i="13"/>
  <c r="L1094" i="13"/>
  <c r="L1095" i="13"/>
  <c r="L1096" i="13"/>
  <c r="L1097" i="13"/>
  <c r="L1098" i="13"/>
  <c r="L1099" i="13"/>
  <c r="L1100" i="13"/>
  <c r="L1101" i="13"/>
  <c r="C1101" i="13" s="1"/>
  <c r="B1101" i="13" s="1"/>
  <c r="L1102" i="13"/>
  <c r="C1102" i="13" s="1"/>
  <c r="B1102" i="13" s="1"/>
  <c r="L1103" i="13"/>
  <c r="L1104" i="13"/>
  <c r="L1105" i="13"/>
  <c r="L1106" i="13"/>
  <c r="L1107" i="13"/>
  <c r="L1108" i="13"/>
  <c r="C1108" i="13" s="1"/>
  <c r="B1108" i="13" s="1"/>
  <c r="L1109" i="13"/>
  <c r="L1110" i="13"/>
  <c r="C1110" i="13" s="1"/>
  <c r="B1110" i="13" s="1"/>
  <c r="L1111" i="13"/>
  <c r="L1112" i="13"/>
  <c r="L1113" i="13"/>
  <c r="L1114" i="13"/>
  <c r="L1115" i="13"/>
  <c r="L1116" i="13"/>
  <c r="L1117" i="13"/>
  <c r="C1117" i="13" s="1"/>
  <c r="B1117" i="13" s="1"/>
  <c r="L1118" i="13"/>
  <c r="L1119" i="13"/>
  <c r="C1119" i="13" s="1"/>
  <c r="B1119" i="13" s="1"/>
  <c r="L1120" i="13"/>
  <c r="L1121" i="13"/>
  <c r="L1122" i="13"/>
  <c r="L1123" i="13"/>
  <c r="L1124" i="13"/>
  <c r="L1125" i="13"/>
  <c r="C1125" i="13" s="1"/>
  <c r="B1125" i="13" s="1"/>
  <c r="L1126" i="13"/>
  <c r="C1126" i="13" s="1"/>
  <c r="B1126" i="13" s="1"/>
  <c r="L1127" i="13"/>
  <c r="L1128" i="13"/>
  <c r="L1129" i="13"/>
  <c r="L1130" i="13"/>
  <c r="L1131" i="13"/>
  <c r="L1132" i="13"/>
  <c r="L1133" i="13"/>
  <c r="L1134" i="13"/>
  <c r="L1135" i="13"/>
  <c r="C1135" i="13" s="1"/>
  <c r="B1135" i="13" s="1"/>
  <c r="L1136" i="13"/>
  <c r="L1137" i="13"/>
  <c r="L1138" i="13"/>
  <c r="L1139" i="13"/>
  <c r="L1140" i="13"/>
  <c r="C1140" i="13" s="1"/>
  <c r="B1140" i="13" s="1"/>
  <c r="L1141" i="13"/>
  <c r="C1141" i="13" s="1"/>
  <c r="B1141" i="13" s="1"/>
  <c r="L1142" i="13"/>
  <c r="L1143" i="13"/>
  <c r="L1144" i="13"/>
  <c r="L1145" i="13"/>
  <c r="L1146" i="13"/>
  <c r="L1147" i="13"/>
  <c r="L1148" i="13"/>
  <c r="L1149" i="13"/>
  <c r="C1149" i="13" s="1"/>
  <c r="B1149" i="13" s="1"/>
  <c r="L1150" i="13"/>
  <c r="L1151" i="13"/>
  <c r="L1152" i="13"/>
  <c r="L1153" i="13"/>
  <c r="L1154" i="13"/>
  <c r="L1155" i="13"/>
  <c r="L1156" i="13"/>
  <c r="L1157" i="13"/>
  <c r="L1158" i="13"/>
  <c r="L1159" i="13"/>
  <c r="L1160" i="13"/>
  <c r="L1161" i="13"/>
  <c r="L1162" i="13"/>
  <c r="L1163" i="13"/>
  <c r="L1164" i="13"/>
  <c r="L1165" i="13"/>
  <c r="C1165" i="13" s="1"/>
  <c r="B1165" i="13" s="1"/>
  <c r="L1166" i="13"/>
  <c r="L1167" i="13"/>
  <c r="C1167" i="13" s="1"/>
  <c r="B1167" i="13" s="1"/>
  <c r="L1168" i="13"/>
  <c r="L1169" i="13"/>
  <c r="L1170" i="13"/>
  <c r="L1171" i="13"/>
  <c r="L1172" i="13"/>
  <c r="L1173" i="13"/>
  <c r="C1173" i="13" s="1"/>
  <c r="B1173" i="13" s="1"/>
  <c r="L1174" i="13"/>
  <c r="L1175" i="13"/>
  <c r="C1175" i="13" s="1"/>
  <c r="B1175" i="13" s="1"/>
  <c r="L1176" i="13"/>
  <c r="L1177" i="13"/>
  <c r="L1178" i="13"/>
  <c r="L1179" i="13"/>
  <c r="L1180" i="13"/>
  <c r="L1181" i="13"/>
  <c r="L1182" i="13"/>
  <c r="L1183" i="13"/>
  <c r="L1184" i="13"/>
  <c r="L1185" i="13"/>
  <c r="L1186" i="13"/>
  <c r="L1187" i="13"/>
  <c r="L1188" i="13"/>
  <c r="C1188" i="13" s="1"/>
  <c r="B1188" i="13" s="1"/>
  <c r="L1189" i="13"/>
  <c r="L1190" i="13"/>
  <c r="L1191" i="13"/>
  <c r="C1191" i="13" s="1"/>
  <c r="B1191" i="13" s="1"/>
  <c r="L1192" i="13"/>
  <c r="L1193" i="13"/>
  <c r="L1194" i="13"/>
  <c r="L1195" i="13"/>
  <c r="L1196" i="13"/>
  <c r="L1197" i="13"/>
  <c r="L1198" i="13"/>
  <c r="L1199" i="13"/>
  <c r="C1199" i="13" s="1"/>
  <c r="B1199" i="13" s="1"/>
  <c r="L1200" i="13"/>
  <c r="L1201" i="13"/>
  <c r="L1202" i="13"/>
  <c r="L1203" i="13"/>
  <c r="L1204" i="13"/>
  <c r="C1204" i="13" s="1"/>
  <c r="B1204" i="13" s="1"/>
  <c r="L1205" i="13"/>
  <c r="C1205" i="13" s="1"/>
  <c r="B1205" i="13" s="1"/>
  <c r="L1206" i="13"/>
  <c r="L1207" i="13"/>
  <c r="L1208" i="13"/>
  <c r="L1209" i="13"/>
  <c r="L1210" i="13"/>
  <c r="L1211" i="13"/>
  <c r="L1212" i="13"/>
  <c r="L1213" i="13"/>
  <c r="C1213" i="13" s="1"/>
  <c r="B1213" i="13" s="1"/>
  <c r="L1214" i="13"/>
  <c r="L1215" i="13"/>
  <c r="L1216" i="13"/>
  <c r="L1217" i="13"/>
  <c r="L1218" i="13"/>
  <c r="L1219" i="13"/>
  <c r="L1220" i="13"/>
  <c r="L1221" i="13"/>
  <c r="L1222" i="13"/>
  <c r="L1223" i="13"/>
  <c r="L1224" i="13"/>
  <c r="L1225" i="13"/>
  <c r="L1226" i="13"/>
  <c r="L1227" i="13"/>
  <c r="L1228" i="13"/>
  <c r="L1229" i="13"/>
  <c r="C1229" i="13" s="1"/>
  <c r="B1229" i="13" s="1"/>
  <c r="L1230" i="13"/>
  <c r="L1231" i="13"/>
  <c r="C1231" i="13" s="1"/>
  <c r="B1231" i="13" s="1"/>
  <c r="L1232" i="13"/>
  <c r="L1233" i="13"/>
  <c r="L1234" i="13"/>
  <c r="L1235" i="13"/>
  <c r="L1236" i="13"/>
  <c r="L1237" i="13"/>
  <c r="C1237" i="13" s="1"/>
  <c r="B1237" i="13" s="1"/>
  <c r="L1238" i="13"/>
  <c r="L1239" i="13"/>
  <c r="C1239" i="13" s="1"/>
  <c r="B1239" i="13" s="1"/>
  <c r="L1240" i="13"/>
  <c r="L1241" i="13"/>
  <c r="L1242" i="13"/>
  <c r="L1243" i="13"/>
  <c r="L1244" i="13"/>
  <c r="L1245" i="13"/>
  <c r="L1246" i="13"/>
  <c r="L1247" i="13"/>
  <c r="L1248" i="13"/>
  <c r="L1249" i="13"/>
  <c r="L1250" i="13"/>
  <c r="L1251" i="13"/>
  <c r="L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19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02" i="13"/>
  <c r="J703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731" i="13"/>
  <c r="J732" i="13"/>
  <c r="J733" i="13"/>
  <c r="J734" i="13"/>
  <c r="J735" i="13"/>
  <c r="J736" i="13"/>
  <c r="J737" i="13"/>
  <c r="J738" i="13"/>
  <c r="J739" i="13"/>
  <c r="J740" i="13"/>
  <c r="J741" i="13"/>
  <c r="J742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J756" i="13"/>
  <c r="J757" i="13"/>
  <c r="J758" i="13"/>
  <c r="J759" i="13"/>
  <c r="J760" i="13"/>
  <c r="J761" i="13"/>
  <c r="J762" i="13"/>
  <c r="J763" i="13"/>
  <c r="J764" i="13"/>
  <c r="J765" i="13"/>
  <c r="J766" i="13"/>
  <c r="J767" i="13"/>
  <c r="J768" i="13"/>
  <c r="J769" i="13"/>
  <c r="J770" i="13"/>
  <c r="J771" i="13"/>
  <c r="J772" i="13"/>
  <c r="J773" i="13"/>
  <c r="J774" i="13"/>
  <c r="J775" i="13"/>
  <c r="J776" i="13"/>
  <c r="J777" i="13"/>
  <c r="J778" i="13"/>
  <c r="J779" i="13"/>
  <c r="J780" i="13"/>
  <c r="J781" i="13"/>
  <c r="J782" i="13"/>
  <c r="J783" i="13"/>
  <c r="J784" i="13"/>
  <c r="J785" i="13"/>
  <c r="J786" i="13"/>
  <c r="J787" i="13"/>
  <c r="J788" i="13"/>
  <c r="J789" i="13"/>
  <c r="J790" i="13"/>
  <c r="J791" i="13"/>
  <c r="J792" i="13"/>
  <c r="J793" i="13"/>
  <c r="J794" i="13"/>
  <c r="J795" i="13"/>
  <c r="J796" i="13"/>
  <c r="J797" i="13"/>
  <c r="J798" i="13"/>
  <c r="J799" i="13"/>
  <c r="J800" i="13"/>
  <c r="J801" i="13"/>
  <c r="J802" i="13"/>
  <c r="J803" i="13"/>
  <c r="J804" i="13"/>
  <c r="J805" i="13"/>
  <c r="J806" i="13"/>
  <c r="J807" i="13"/>
  <c r="J808" i="13"/>
  <c r="J809" i="13"/>
  <c r="J810" i="13"/>
  <c r="J811" i="13"/>
  <c r="J812" i="13"/>
  <c r="J813" i="13"/>
  <c r="J814" i="13"/>
  <c r="J815" i="13"/>
  <c r="J816" i="13"/>
  <c r="J817" i="13"/>
  <c r="J818" i="13"/>
  <c r="J819" i="13"/>
  <c r="J820" i="13"/>
  <c r="J821" i="13"/>
  <c r="J822" i="13"/>
  <c r="J823" i="13"/>
  <c r="J824" i="13"/>
  <c r="J825" i="13"/>
  <c r="J826" i="13"/>
  <c r="J827" i="13"/>
  <c r="J828" i="13"/>
  <c r="J829" i="13"/>
  <c r="J830" i="13"/>
  <c r="J831" i="13"/>
  <c r="J832" i="13"/>
  <c r="J833" i="13"/>
  <c r="J834" i="13"/>
  <c r="J835" i="13"/>
  <c r="J836" i="13"/>
  <c r="J837" i="13"/>
  <c r="J838" i="13"/>
  <c r="J839" i="13"/>
  <c r="J840" i="13"/>
  <c r="J841" i="13"/>
  <c r="J842" i="13"/>
  <c r="J843" i="13"/>
  <c r="J844" i="13"/>
  <c r="J845" i="13"/>
  <c r="J846" i="13"/>
  <c r="J847" i="13"/>
  <c r="J848" i="13"/>
  <c r="J849" i="13"/>
  <c r="J850" i="13"/>
  <c r="J851" i="13"/>
  <c r="J852" i="13"/>
  <c r="J853" i="13"/>
  <c r="J854" i="13"/>
  <c r="J855" i="13"/>
  <c r="J856" i="13"/>
  <c r="J857" i="13"/>
  <c r="J858" i="13"/>
  <c r="J859" i="13"/>
  <c r="J860" i="13"/>
  <c r="J861" i="13"/>
  <c r="J862" i="13"/>
  <c r="J863" i="13"/>
  <c r="J864" i="13"/>
  <c r="J865" i="13"/>
  <c r="J866" i="13"/>
  <c r="J867" i="13"/>
  <c r="J868" i="13"/>
  <c r="J869" i="13"/>
  <c r="J870" i="13"/>
  <c r="J871" i="13"/>
  <c r="J872" i="13"/>
  <c r="J873" i="13"/>
  <c r="J874" i="13"/>
  <c r="J875" i="13"/>
  <c r="J876" i="13"/>
  <c r="J877" i="13"/>
  <c r="J878" i="13"/>
  <c r="J879" i="13"/>
  <c r="J880" i="13"/>
  <c r="J881" i="13"/>
  <c r="J882" i="13"/>
  <c r="J883" i="13"/>
  <c r="J884" i="13"/>
  <c r="J885" i="13"/>
  <c r="J886" i="13"/>
  <c r="J887" i="13"/>
  <c r="J888" i="13"/>
  <c r="J889" i="13"/>
  <c r="J890" i="13"/>
  <c r="J891" i="13"/>
  <c r="J892" i="13"/>
  <c r="J893" i="13"/>
  <c r="J894" i="13"/>
  <c r="J895" i="13"/>
  <c r="J896" i="13"/>
  <c r="J897" i="13"/>
  <c r="J898" i="13"/>
  <c r="J899" i="13"/>
  <c r="J900" i="13"/>
  <c r="J901" i="13"/>
  <c r="J902" i="13"/>
  <c r="J903" i="13"/>
  <c r="J904" i="13"/>
  <c r="J905" i="13"/>
  <c r="J906" i="13"/>
  <c r="J907" i="13"/>
  <c r="J908" i="13"/>
  <c r="J909" i="13"/>
  <c r="J910" i="13"/>
  <c r="J911" i="13"/>
  <c r="J912" i="13"/>
  <c r="J913" i="13"/>
  <c r="J914" i="13"/>
  <c r="J915" i="13"/>
  <c r="J916" i="13"/>
  <c r="J917" i="13"/>
  <c r="J918" i="13"/>
  <c r="J919" i="13"/>
  <c r="J920" i="13"/>
  <c r="J921" i="13"/>
  <c r="J922" i="13"/>
  <c r="J923" i="13"/>
  <c r="J924" i="13"/>
  <c r="J925" i="13"/>
  <c r="J926" i="13"/>
  <c r="J927" i="13"/>
  <c r="J928" i="13"/>
  <c r="J929" i="13"/>
  <c r="J930" i="13"/>
  <c r="J931" i="13"/>
  <c r="J932" i="13"/>
  <c r="J933" i="13"/>
  <c r="J934" i="13"/>
  <c r="J935" i="13"/>
  <c r="J936" i="13"/>
  <c r="J937" i="13"/>
  <c r="J938" i="13"/>
  <c r="J939" i="13"/>
  <c r="J940" i="13"/>
  <c r="J941" i="13"/>
  <c r="J942" i="13"/>
  <c r="J943" i="13"/>
  <c r="J944" i="13"/>
  <c r="J945" i="13"/>
  <c r="J946" i="13"/>
  <c r="J947" i="13"/>
  <c r="J948" i="13"/>
  <c r="J949" i="13"/>
  <c r="J950" i="13"/>
  <c r="J951" i="13"/>
  <c r="J952" i="13"/>
  <c r="J953" i="13"/>
  <c r="J954" i="13"/>
  <c r="J955" i="13"/>
  <c r="J956" i="13"/>
  <c r="J957" i="13"/>
  <c r="J958" i="13"/>
  <c r="J959" i="13"/>
  <c r="J960" i="13"/>
  <c r="J961" i="13"/>
  <c r="J962" i="13"/>
  <c r="J963" i="13"/>
  <c r="J964" i="13"/>
  <c r="J965" i="13"/>
  <c r="J966" i="13"/>
  <c r="J967" i="13"/>
  <c r="J968" i="13"/>
  <c r="J969" i="13"/>
  <c r="J970" i="13"/>
  <c r="J971" i="13"/>
  <c r="J972" i="13"/>
  <c r="J973" i="13"/>
  <c r="J974" i="13"/>
  <c r="J975" i="13"/>
  <c r="J976" i="13"/>
  <c r="J977" i="13"/>
  <c r="J978" i="13"/>
  <c r="J979" i="13"/>
  <c r="J980" i="13"/>
  <c r="J981" i="13"/>
  <c r="J982" i="13"/>
  <c r="J983" i="13"/>
  <c r="J984" i="13"/>
  <c r="J985" i="13"/>
  <c r="J986" i="13"/>
  <c r="J987" i="13"/>
  <c r="J988" i="13"/>
  <c r="J989" i="13"/>
  <c r="J990" i="13"/>
  <c r="J991" i="13"/>
  <c r="J992" i="13"/>
  <c r="J993" i="13"/>
  <c r="J994" i="13"/>
  <c r="J995" i="13"/>
  <c r="J996" i="13"/>
  <c r="J997" i="13"/>
  <c r="J998" i="13"/>
  <c r="J999" i="13"/>
  <c r="J1000" i="13"/>
  <c r="J1001" i="13"/>
  <c r="J1002" i="13"/>
  <c r="J1003" i="13"/>
  <c r="J1004" i="13"/>
  <c r="J1005" i="13"/>
  <c r="J1006" i="13"/>
  <c r="J1007" i="13"/>
  <c r="J1008" i="13"/>
  <c r="J1009" i="13"/>
  <c r="J1010" i="13"/>
  <c r="J1011" i="13"/>
  <c r="J1012" i="13"/>
  <c r="J1013" i="13"/>
  <c r="J1014" i="13"/>
  <c r="J1015" i="13"/>
  <c r="J1016" i="13"/>
  <c r="J1017" i="13"/>
  <c r="J1018" i="13"/>
  <c r="J1019" i="13"/>
  <c r="J1020" i="13"/>
  <c r="J1021" i="13"/>
  <c r="J1022" i="13"/>
  <c r="J1023" i="13"/>
  <c r="J1024" i="13"/>
  <c r="J1025" i="13"/>
  <c r="J1026" i="13"/>
  <c r="J1027" i="13"/>
  <c r="J1028" i="13"/>
  <c r="J1029" i="13"/>
  <c r="J1030" i="13"/>
  <c r="J1031" i="13"/>
  <c r="J1032" i="13"/>
  <c r="J1033" i="13"/>
  <c r="J1034" i="13"/>
  <c r="J1035" i="13"/>
  <c r="J1036" i="13"/>
  <c r="J1037" i="13"/>
  <c r="J1038" i="13"/>
  <c r="J1039" i="13"/>
  <c r="J1040" i="13"/>
  <c r="J1041" i="13"/>
  <c r="J1042" i="13"/>
  <c r="J1043" i="13"/>
  <c r="J1044" i="13"/>
  <c r="J1045" i="13"/>
  <c r="J1046" i="13"/>
  <c r="J1047" i="13"/>
  <c r="J1048" i="13"/>
  <c r="J1049" i="13"/>
  <c r="J1050" i="13"/>
  <c r="J1051" i="13"/>
  <c r="J1052" i="13"/>
  <c r="J1053" i="13"/>
  <c r="J1054" i="13"/>
  <c r="J1055" i="13"/>
  <c r="J1056" i="13"/>
  <c r="J1057" i="13"/>
  <c r="J1058" i="13"/>
  <c r="J1059" i="13"/>
  <c r="J1060" i="13"/>
  <c r="J1061" i="13"/>
  <c r="J1062" i="13"/>
  <c r="J1063" i="13"/>
  <c r="J1064" i="13"/>
  <c r="J1065" i="13"/>
  <c r="J1066" i="13"/>
  <c r="J1067" i="13"/>
  <c r="J1068" i="13"/>
  <c r="J1069" i="13"/>
  <c r="J1070" i="13"/>
  <c r="J1071" i="13"/>
  <c r="J1072" i="13"/>
  <c r="J1073" i="13"/>
  <c r="J1074" i="13"/>
  <c r="J1075" i="13"/>
  <c r="J1076" i="13"/>
  <c r="J1077" i="13"/>
  <c r="J1078" i="13"/>
  <c r="J1079" i="13"/>
  <c r="J1080" i="13"/>
  <c r="J1081" i="13"/>
  <c r="J1082" i="13"/>
  <c r="J1083" i="13"/>
  <c r="J1084" i="13"/>
  <c r="J1085" i="13"/>
  <c r="J1086" i="13"/>
  <c r="J1087" i="13"/>
  <c r="J1088" i="13"/>
  <c r="J1089" i="13"/>
  <c r="J1090" i="13"/>
  <c r="J1091" i="13"/>
  <c r="J1092" i="13"/>
  <c r="J1093" i="13"/>
  <c r="J1094" i="13"/>
  <c r="J1095" i="13"/>
  <c r="J1096" i="13"/>
  <c r="J1097" i="13"/>
  <c r="J1098" i="13"/>
  <c r="J1099" i="13"/>
  <c r="J1100" i="13"/>
  <c r="J1101" i="13"/>
  <c r="J1102" i="13"/>
  <c r="J1103" i="13"/>
  <c r="J1104" i="13"/>
  <c r="J1105" i="13"/>
  <c r="J1106" i="13"/>
  <c r="J1107" i="13"/>
  <c r="J1108" i="13"/>
  <c r="J1109" i="13"/>
  <c r="J1110" i="13"/>
  <c r="J1111" i="13"/>
  <c r="J1112" i="13"/>
  <c r="J1113" i="13"/>
  <c r="J1114" i="13"/>
  <c r="J1115" i="13"/>
  <c r="J1116" i="13"/>
  <c r="J1117" i="13"/>
  <c r="J1118" i="13"/>
  <c r="J1119" i="13"/>
  <c r="J1120" i="13"/>
  <c r="J1121" i="13"/>
  <c r="J1122" i="13"/>
  <c r="J1123" i="13"/>
  <c r="J1124" i="13"/>
  <c r="J1125" i="13"/>
  <c r="J1126" i="13"/>
  <c r="J1127" i="13"/>
  <c r="J1128" i="13"/>
  <c r="J1129" i="13"/>
  <c r="J1130" i="13"/>
  <c r="J1131" i="13"/>
  <c r="J1132" i="13"/>
  <c r="J1133" i="13"/>
  <c r="J1134" i="13"/>
  <c r="J1135" i="13"/>
  <c r="J1136" i="13"/>
  <c r="J1137" i="13"/>
  <c r="C1137" i="13" s="1"/>
  <c r="B1137" i="13" s="1"/>
  <c r="J1138" i="13"/>
  <c r="J1139" i="13"/>
  <c r="J1140" i="13"/>
  <c r="J1141" i="13"/>
  <c r="J1142" i="13"/>
  <c r="J1143" i="13"/>
  <c r="J1144" i="13"/>
  <c r="J1145" i="13"/>
  <c r="C1145" i="13" s="1"/>
  <c r="B1145" i="13" s="1"/>
  <c r="J1146" i="13"/>
  <c r="J1147" i="13"/>
  <c r="J1148" i="13"/>
  <c r="J1149" i="13"/>
  <c r="J1150" i="13"/>
  <c r="J1151" i="13"/>
  <c r="J1152" i="13"/>
  <c r="J1153" i="13"/>
  <c r="C1153" i="13" s="1"/>
  <c r="B1153" i="13" s="1"/>
  <c r="J1154" i="13"/>
  <c r="J1155" i="13"/>
  <c r="J1156" i="13"/>
  <c r="J1157" i="13"/>
  <c r="J1158" i="13"/>
  <c r="J1159" i="13"/>
  <c r="J1160" i="13"/>
  <c r="J1161" i="13"/>
  <c r="C1161" i="13" s="1"/>
  <c r="B1161" i="13" s="1"/>
  <c r="J1162" i="13"/>
  <c r="J1163" i="13"/>
  <c r="J1164" i="13"/>
  <c r="J1165" i="13"/>
  <c r="J1166" i="13"/>
  <c r="J1167" i="13"/>
  <c r="J1168" i="13"/>
  <c r="J1169" i="13"/>
  <c r="C1169" i="13" s="1"/>
  <c r="B1169" i="13" s="1"/>
  <c r="J1170" i="13"/>
  <c r="J1171" i="13"/>
  <c r="J1172" i="13"/>
  <c r="J1173" i="13"/>
  <c r="J1174" i="13"/>
  <c r="J1175" i="13"/>
  <c r="J1176" i="13"/>
  <c r="J1177" i="13"/>
  <c r="C1177" i="13" s="1"/>
  <c r="B1177" i="13" s="1"/>
  <c r="J1178" i="13"/>
  <c r="J1179" i="13"/>
  <c r="J1180" i="13"/>
  <c r="J1181" i="13"/>
  <c r="J1182" i="13"/>
  <c r="J1183" i="13"/>
  <c r="J1184" i="13"/>
  <c r="J1185" i="13"/>
  <c r="C1185" i="13" s="1"/>
  <c r="B1185" i="13" s="1"/>
  <c r="J1186" i="13"/>
  <c r="J1187" i="13"/>
  <c r="J1188" i="13"/>
  <c r="J1189" i="13"/>
  <c r="J1190" i="13"/>
  <c r="J1191" i="13"/>
  <c r="J1192" i="13"/>
  <c r="J1193" i="13"/>
  <c r="C1193" i="13" s="1"/>
  <c r="B1193" i="13" s="1"/>
  <c r="J1194" i="13"/>
  <c r="J1195" i="13"/>
  <c r="J1196" i="13"/>
  <c r="J1197" i="13"/>
  <c r="J1198" i="13"/>
  <c r="J1199" i="13"/>
  <c r="J1200" i="13"/>
  <c r="J1201" i="13"/>
  <c r="C1201" i="13" s="1"/>
  <c r="B1201" i="13" s="1"/>
  <c r="J1202" i="13"/>
  <c r="J1203" i="13"/>
  <c r="J1204" i="13"/>
  <c r="J1205" i="13"/>
  <c r="J1206" i="13"/>
  <c r="J1207" i="13"/>
  <c r="J1208" i="13"/>
  <c r="J1209" i="13"/>
  <c r="C1209" i="13" s="1"/>
  <c r="B1209" i="13" s="1"/>
  <c r="J1210" i="13"/>
  <c r="J1211" i="13"/>
  <c r="J1212" i="13"/>
  <c r="J1213" i="13"/>
  <c r="J1214" i="13"/>
  <c r="J1215" i="13"/>
  <c r="J1216" i="13"/>
  <c r="J1217" i="13"/>
  <c r="C1217" i="13" s="1"/>
  <c r="B1217" i="13" s="1"/>
  <c r="J1218" i="13"/>
  <c r="J1219" i="13"/>
  <c r="J1220" i="13"/>
  <c r="J1221" i="13"/>
  <c r="J1222" i="13"/>
  <c r="J1223" i="13"/>
  <c r="J1224" i="13"/>
  <c r="J1225" i="13"/>
  <c r="C1225" i="13" s="1"/>
  <c r="B1225" i="13" s="1"/>
  <c r="J1226" i="13"/>
  <c r="J1227" i="13"/>
  <c r="J1228" i="13"/>
  <c r="J1229" i="13"/>
  <c r="J1230" i="13"/>
  <c r="J1231" i="13"/>
  <c r="J1232" i="13"/>
  <c r="J1233" i="13"/>
  <c r="C1233" i="13" s="1"/>
  <c r="B1233" i="13" s="1"/>
  <c r="J1234" i="13"/>
  <c r="J1235" i="13"/>
  <c r="J1236" i="13"/>
  <c r="J1237" i="13"/>
  <c r="J1238" i="13"/>
  <c r="J1239" i="13"/>
  <c r="J1240" i="13"/>
  <c r="J1241" i="13"/>
  <c r="C1241" i="13" s="1"/>
  <c r="B1241" i="13" s="1"/>
  <c r="J1242" i="13"/>
  <c r="J1243" i="13"/>
  <c r="J1244" i="13"/>
  <c r="J1245" i="13"/>
  <c r="J1246" i="13"/>
  <c r="J1247" i="13"/>
  <c r="J1248" i="13"/>
  <c r="J1249" i="13"/>
  <c r="C1249" i="13" s="1"/>
  <c r="B1249" i="13" s="1"/>
  <c r="J1250" i="13"/>
  <c r="J1251" i="13"/>
  <c r="J2" i="13"/>
  <c r="B84" i="13"/>
  <c r="B123" i="13"/>
  <c r="B148" i="13"/>
  <c r="B192" i="13"/>
  <c r="B259" i="13"/>
  <c r="B260" i="13"/>
  <c r="B363" i="13"/>
  <c r="B379" i="13"/>
  <c r="B411" i="13"/>
  <c r="B432" i="13"/>
  <c r="B483" i="13"/>
  <c r="B500" i="13"/>
  <c r="B516" i="13"/>
  <c r="B601" i="13"/>
  <c r="B635" i="13"/>
  <c r="B651" i="13"/>
  <c r="B667" i="13"/>
  <c r="B672" i="13"/>
  <c r="B695" i="13"/>
  <c r="B699" i="13"/>
  <c r="B719" i="13"/>
  <c r="B723" i="13"/>
  <c r="B734" i="13"/>
  <c r="B742" i="13"/>
  <c r="B759" i="13"/>
  <c r="B782" i="13"/>
  <c r="B799" i="13"/>
  <c r="B806" i="13"/>
  <c r="B827" i="13"/>
  <c r="B838" i="13"/>
  <c r="B851" i="13"/>
  <c r="B862" i="13"/>
  <c r="B879" i="13"/>
  <c r="B907" i="13"/>
  <c r="B910" i="13"/>
  <c r="B927" i="13"/>
  <c r="B939" i="13"/>
  <c r="B942" i="13"/>
  <c r="B958" i="13"/>
  <c r="B971" i="13"/>
  <c r="B1079" i="13"/>
  <c r="B1111" i="13"/>
  <c r="B1163" i="13"/>
  <c r="B1227" i="13"/>
  <c r="C3" i="13"/>
  <c r="B3" i="13" s="1"/>
  <c r="C4" i="13"/>
  <c r="B4" i="13" s="1"/>
  <c r="C5" i="13"/>
  <c r="B5" i="13" s="1"/>
  <c r="C6" i="13"/>
  <c r="B6" i="13" s="1"/>
  <c r="C7" i="13"/>
  <c r="B7" i="13" s="1"/>
  <c r="C8" i="13"/>
  <c r="B8" i="13" s="1"/>
  <c r="C9" i="13"/>
  <c r="B9" i="13" s="1"/>
  <c r="C11" i="13"/>
  <c r="B11" i="13" s="1"/>
  <c r="C12" i="13"/>
  <c r="B12" i="13" s="1"/>
  <c r="C13" i="13"/>
  <c r="B13" i="13" s="1"/>
  <c r="C14" i="13"/>
  <c r="B14" i="13" s="1"/>
  <c r="C15" i="13"/>
  <c r="B15" i="13" s="1"/>
  <c r="C16" i="13"/>
  <c r="B16" i="13" s="1"/>
  <c r="C17" i="13"/>
  <c r="B17" i="13" s="1"/>
  <c r="C19" i="13"/>
  <c r="B19" i="13" s="1"/>
  <c r="C20" i="13"/>
  <c r="B20" i="13" s="1"/>
  <c r="C21" i="13"/>
  <c r="B21" i="13" s="1"/>
  <c r="C22" i="13"/>
  <c r="B22" i="13" s="1"/>
  <c r="C23" i="13"/>
  <c r="B23" i="13" s="1"/>
  <c r="C24" i="13"/>
  <c r="B24" i="13" s="1"/>
  <c r="C25" i="13"/>
  <c r="B25" i="13" s="1"/>
  <c r="C27" i="13"/>
  <c r="B27" i="13" s="1"/>
  <c r="C28" i="13"/>
  <c r="B28" i="13" s="1"/>
  <c r="C29" i="13"/>
  <c r="B29" i="13" s="1"/>
  <c r="C30" i="13"/>
  <c r="B30" i="13" s="1"/>
  <c r="C31" i="13"/>
  <c r="B31" i="13" s="1"/>
  <c r="C32" i="13"/>
  <c r="B32" i="13" s="1"/>
  <c r="C33" i="13"/>
  <c r="B33" i="13" s="1"/>
  <c r="C35" i="13"/>
  <c r="B35" i="13" s="1"/>
  <c r="C36" i="13"/>
  <c r="B36" i="13" s="1"/>
  <c r="C37" i="13"/>
  <c r="B37" i="13" s="1"/>
  <c r="C38" i="13"/>
  <c r="B38" i="13" s="1"/>
  <c r="C39" i="13"/>
  <c r="B39" i="13" s="1"/>
  <c r="C40" i="13"/>
  <c r="B40" i="13" s="1"/>
  <c r="C41" i="13"/>
  <c r="B41" i="13" s="1"/>
  <c r="C43" i="13"/>
  <c r="B43" i="13" s="1"/>
  <c r="C44" i="13"/>
  <c r="B44" i="13" s="1"/>
  <c r="C45" i="13"/>
  <c r="B45" i="13" s="1"/>
  <c r="C46" i="13"/>
  <c r="B46" i="13" s="1"/>
  <c r="C47" i="13"/>
  <c r="B47" i="13" s="1"/>
  <c r="C48" i="13"/>
  <c r="B48" i="13" s="1"/>
  <c r="C49" i="13"/>
  <c r="B49" i="13" s="1"/>
  <c r="C51" i="13"/>
  <c r="B51" i="13" s="1"/>
  <c r="C52" i="13"/>
  <c r="B52" i="13" s="1"/>
  <c r="C53" i="13"/>
  <c r="B53" i="13" s="1"/>
  <c r="C54" i="13"/>
  <c r="B54" i="13" s="1"/>
  <c r="C55" i="13"/>
  <c r="B55" i="13" s="1"/>
  <c r="C56" i="13"/>
  <c r="B56" i="13" s="1"/>
  <c r="C57" i="13"/>
  <c r="B57" i="13" s="1"/>
  <c r="C59" i="13"/>
  <c r="B59" i="13" s="1"/>
  <c r="C60" i="13"/>
  <c r="B60" i="13" s="1"/>
  <c r="C61" i="13"/>
  <c r="B61" i="13" s="1"/>
  <c r="C62" i="13"/>
  <c r="B62" i="13" s="1"/>
  <c r="C63" i="13"/>
  <c r="B63" i="13" s="1"/>
  <c r="C64" i="13"/>
  <c r="B64" i="13" s="1"/>
  <c r="C65" i="13"/>
  <c r="B65" i="13" s="1"/>
  <c r="C67" i="13"/>
  <c r="B67" i="13" s="1"/>
  <c r="C68" i="13"/>
  <c r="B68" i="13" s="1"/>
  <c r="C69" i="13"/>
  <c r="B69" i="13" s="1"/>
  <c r="C70" i="13"/>
  <c r="B70" i="13" s="1"/>
  <c r="C71" i="13"/>
  <c r="B71" i="13" s="1"/>
  <c r="C72" i="13"/>
  <c r="B72" i="13" s="1"/>
  <c r="C73" i="13"/>
  <c r="B73" i="13" s="1"/>
  <c r="C75" i="13"/>
  <c r="B75" i="13" s="1"/>
  <c r="C76" i="13"/>
  <c r="B76" i="13" s="1"/>
  <c r="C77" i="13"/>
  <c r="B77" i="13" s="1"/>
  <c r="C78" i="13"/>
  <c r="B78" i="13" s="1"/>
  <c r="C79" i="13"/>
  <c r="B79" i="13" s="1"/>
  <c r="C80" i="13"/>
  <c r="B80" i="13" s="1"/>
  <c r="C81" i="13"/>
  <c r="B81" i="13" s="1"/>
  <c r="C83" i="13"/>
  <c r="B83" i="13" s="1"/>
  <c r="C84" i="13"/>
  <c r="C85" i="13"/>
  <c r="B85" i="13" s="1"/>
  <c r="C86" i="13"/>
  <c r="B86" i="13" s="1"/>
  <c r="C87" i="13"/>
  <c r="B87" i="13" s="1"/>
  <c r="C88" i="13"/>
  <c r="B88" i="13" s="1"/>
  <c r="C89" i="13"/>
  <c r="B89" i="13" s="1"/>
  <c r="C91" i="13"/>
  <c r="B91" i="13" s="1"/>
  <c r="C92" i="13"/>
  <c r="B92" i="13" s="1"/>
  <c r="C93" i="13"/>
  <c r="B93" i="13" s="1"/>
  <c r="C94" i="13"/>
  <c r="B94" i="13" s="1"/>
  <c r="C95" i="13"/>
  <c r="B95" i="13" s="1"/>
  <c r="C96" i="13"/>
  <c r="B96" i="13" s="1"/>
  <c r="C97" i="13"/>
  <c r="B97" i="13" s="1"/>
  <c r="C99" i="13"/>
  <c r="B99" i="13" s="1"/>
  <c r="C100" i="13"/>
  <c r="B100" i="13" s="1"/>
  <c r="C101" i="13"/>
  <c r="B101" i="13" s="1"/>
  <c r="C102" i="13"/>
  <c r="B102" i="13" s="1"/>
  <c r="C103" i="13"/>
  <c r="B103" i="13" s="1"/>
  <c r="C104" i="13"/>
  <c r="B104" i="13" s="1"/>
  <c r="C105" i="13"/>
  <c r="B105" i="13" s="1"/>
  <c r="C107" i="13"/>
  <c r="B107" i="13" s="1"/>
  <c r="C108" i="13"/>
  <c r="B108" i="13" s="1"/>
  <c r="C109" i="13"/>
  <c r="B109" i="13" s="1"/>
  <c r="C110" i="13"/>
  <c r="B110" i="13" s="1"/>
  <c r="C111" i="13"/>
  <c r="B111" i="13" s="1"/>
  <c r="C112" i="13"/>
  <c r="B112" i="13" s="1"/>
  <c r="C113" i="13"/>
  <c r="B113" i="13" s="1"/>
  <c r="C115" i="13"/>
  <c r="B115" i="13" s="1"/>
  <c r="C116" i="13"/>
  <c r="B116" i="13" s="1"/>
  <c r="C117" i="13"/>
  <c r="B117" i="13" s="1"/>
  <c r="C118" i="13"/>
  <c r="B118" i="13" s="1"/>
  <c r="C119" i="13"/>
  <c r="B119" i="13" s="1"/>
  <c r="C120" i="13"/>
  <c r="B120" i="13" s="1"/>
  <c r="C121" i="13"/>
  <c r="B121" i="13" s="1"/>
  <c r="C123" i="13"/>
  <c r="C124" i="13"/>
  <c r="B124" i="13" s="1"/>
  <c r="C125" i="13"/>
  <c r="B125" i="13" s="1"/>
  <c r="C126" i="13"/>
  <c r="B126" i="13" s="1"/>
  <c r="C127" i="13"/>
  <c r="B127" i="13" s="1"/>
  <c r="C128" i="13"/>
  <c r="B128" i="13" s="1"/>
  <c r="C129" i="13"/>
  <c r="B129" i="13" s="1"/>
  <c r="C131" i="13"/>
  <c r="B131" i="13" s="1"/>
  <c r="C132" i="13"/>
  <c r="B132" i="13" s="1"/>
  <c r="C133" i="13"/>
  <c r="B133" i="13" s="1"/>
  <c r="C134" i="13"/>
  <c r="B134" i="13" s="1"/>
  <c r="C135" i="13"/>
  <c r="B135" i="13" s="1"/>
  <c r="C136" i="13"/>
  <c r="B136" i="13" s="1"/>
  <c r="C137" i="13"/>
  <c r="B137" i="13" s="1"/>
  <c r="C139" i="13"/>
  <c r="B139" i="13" s="1"/>
  <c r="C140" i="13"/>
  <c r="B140" i="13" s="1"/>
  <c r="C141" i="13"/>
  <c r="B141" i="13" s="1"/>
  <c r="C142" i="13"/>
  <c r="B142" i="13" s="1"/>
  <c r="C143" i="13"/>
  <c r="B143" i="13" s="1"/>
  <c r="C144" i="13"/>
  <c r="B144" i="13" s="1"/>
  <c r="C145" i="13"/>
  <c r="B145" i="13" s="1"/>
  <c r="C147" i="13"/>
  <c r="B147" i="13" s="1"/>
  <c r="C148" i="13"/>
  <c r="C149" i="13"/>
  <c r="B149" i="13" s="1"/>
  <c r="C150" i="13"/>
  <c r="B150" i="13" s="1"/>
  <c r="C151" i="13"/>
  <c r="B151" i="13" s="1"/>
  <c r="C152" i="13"/>
  <c r="B152" i="13" s="1"/>
  <c r="C153" i="13"/>
  <c r="B153" i="13" s="1"/>
  <c r="C155" i="13"/>
  <c r="B155" i="13" s="1"/>
  <c r="C156" i="13"/>
  <c r="B156" i="13" s="1"/>
  <c r="C157" i="13"/>
  <c r="B157" i="13" s="1"/>
  <c r="C158" i="13"/>
  <c r="B158" i="13" s="1"/>
  <c r="C159" i="13"/>
  <c r="B159" i="13" s="1"/>
  <c r="C160" i="13"/>
  <c r="B160" i="13" s="1"/>
  <c r="C161" i="13"/>
  <c r="B161" i="13" s="1"/>
  <c r="C163" i="13"/>
  <c r="B163" i="13" s="1"/>
  <c r="C164" i="13"/>
  <c r="B164" i="13" s="1"/>
  <c r="C165" i="13"/>
  <c r="B165" i="13" s="1"/>
  <c r="C166" i="13"/>
  <c r="B166" i="13" s="1"/>
  <c r="C167" i="13"/>
  <c r="B167" i="13" s="1"/>
  <c r="C168" i="13"/>
  <c r="B168" i="13" s="1"/>
  <c r="C169" i="13"/>
  <c r="B169" i="13" s="1"/>
  <c r="C171" i="13"/>
  <c r="B171" i="13" s="1"/>
  <c r="C172" i="13"/>
  <c r="B172" i="13" s="1"/>
  <c r="C173" i="13"/>
  <c r="B173" i="13" s="1"/>
  <c r="C174" i="13"/>
  <c r="B174" i="13" s="1"/>
  <c r="C175" i="13"/>
  <c r="B175" i="13" s="1"/>
  <c r="C176" i="13"/>
  <c r="B176" i="13" s="1"/>
  <c r="C177" i="13"/>
  <c r="B177" i="13" s="1"/>
  <c r="C179" i="13"/>
  <c r="B179" i="13" s="1"/>
  <c r="C180" i="13"/>
  <c r="B180" i="13" s="1"/>
  <c r="C181" i="13"/>
  <c r="B181" i="13" s="1"/>
  <c r="C182" i="13"/>
  <c r="B182" i="13" s="1"/>
  <c r="C183" i="13"/>
  <c r="B183" i="13" s="1"/>
  <c r="C184" i="13"/>
  <c r="B184" i="13" s="1"/>
  <c r="C185" i="13"/>
  <c r="B185" i="13" s="1"/>
  <c r="C187" i="13"/>
  <c r="B187" i="13" s="1"/>
  <c r="C188" i="13"/>
  <c r="B188" i="13" s="1"/>
  <c r="C189" i="13"/>
  <c r="B189" i="13" s="1"/>
  <c r="C190" i="13"/>
  <c r="B190" i="13" s="1"/>
  <c r="C191" i="13"/>
  <c r="B191" i="13" s="1"/>
  <c r="C192" i="13"/>
  <c r="C193" i="13"/>
  <c r="B193" i="13" s="1"/>
  <c r="C195" i="13"/>
  <c r="B195" i="13" s="1"/>
  <c r="C196" i="13"/>
  <c r="B196" i="13" s="1"/>
  <c r="C197" i="13"/>
  <c r="B197" i="13" s="1"/>
  <c r="C198" i="13"/>
  <c r="B198" i="13" s="1"/>
  <c r="C199" i="13"/>
  <c r="B199" i="13" s="1"/>
  <c r="C200" i="13"/>
  <c r="B200" i="13" s="1"/>
  <c r="C201" i="13"/>
  <c r="B201" i="13" s="1"/>
  <c r="C203" i="13"/>
  <c r="B203" i="13" s="1"/>
  <c r="C204" i="13"/>
  <c r="B204" i="13" s="1"/>
  <c r="C205" i="13"/>
  <c r="B205" i="13" s="1"/>
  <c r="C206" i="13"/>
  <c r="B206" i="13" s="1"/>
  <c r="C207" i="13"/>
  <c r="B207" i="13" s="1"/>
  <c r="C208" i="13"/>
  <c r="B208" i="13" s="1"/>
  <c r="C209" i="13"/>
  <c r="B209" i="13" s="1"/>
  <c r="C211" i="13"/>
  <c r="B211" i="13" s="1"/>
  <c r="C212" i="13"/>
  <c r="B212" i="13" s="1"/>
  <c r="C213" i="13"/>
  <c r="B213" i="13" s="1"/>
  <c r="C214" i="13"/>
  <c r="B214" i="13" s="1"/>
  <c r="C215" i="13"/>
  <c r="B215" i="13" s="1"/>
  <c r="C216" i="13"/>
  <c r="B216" i="13" s="1"/>
  <c r="C217" i="13"/>
  <c r="B217" i="13" s="1"/>
  <c r="C219" i="13"/>
  <c r="B219" i="13" s="1"/>
  <c r="C220" i="13"/>
  <c r="B220" i="13" s="1"/>
  <c r="C221" i="13"/>
  <c r="B221" i="13" s="1"/>
  <c r="C222" i="13"/>
  <c r="B222" i="13" s="1"/>
  <c r="C223" i="13"/>
  <c r="B223" i="13" s="1"/>
  <c r="C224" i="13"/>
  <c r="B224" i="13" s="1"/>
  <c r="C225" i="13"/>
  <c r="B225" i="13" s="1"/>
  <c r="C227" i="13"/>
  <c r="B227" i="13" s="1"/>
  <c r="C228" i="13"/>
  <c r="B228" i="13" s="1"/>
  <c r="C229" i="13"/>
  <c r="B229" i="13" s="1"/>
  <c r="C230" i="13"/>
  <c r="B230" i="13" s="1"/>
  <c r="C231" i="13"/>
  <c r="B231" i="13" s="1"/>
  <c r="C232" i="13"/>
  <c r="B232" i="13" s="1"/>
  <c r="C233" i="13"/>
  <c r="B233" i="13" s="1"/>
  <c r="C235" i="13"/>
  <c r="B235" i="13" s="1"/>
  <c r="C236" i="13"/>
  <c r="B236" i="13" s="1"/>
  <c r="C237" i="13"/>
  <c r="B237" i="13" s="1"/>
  <c r="C238" i="13"/>
  <c r="B238" i="13" s="1"/>
  <c r="C239" i="13"/>
  <c r="B239" i="13" s="1"/>
  <c r="C240" i="13"/>
  <c r="B240" i="13" s="1"/>
  <c r="C241" i="13"/>
  <c r="B241" i="13" s="1"/>
  <c r="C243" i="13"/>
  <c r="B243" i="13" s="1"/>
  <c r="C244" i="13"/>
  <c r="B244" i="13" s="1"/>
  <c r="C245" i="13"/>
  <c r="B245" i="13" s="1"/>
  <c r="C246" i="13"/>
  <c r="B246" i="13" s="1"/>
  <c r="C247" i="13"/>
  <c r="B247" i="13" s="1"/>
  <c r="C248" i="13"/>
  <c r="B248" i="13" s="1"/>
  <c r="C249" i="13"/>
  <c r="B249" i="13" s="1"/>
  <c r="C251" i="13"/>
  <c r="B251" i="13" s="1"/>
  <c r="C252" i="13"/>
  <c r="B252" i="13" s="1"/>
  <c r="C253" i="13"/>
  <c r="B253" i="13" s="1"/>
  <c r="C254" i="13"/>
  <c r="B254" i="13" s="1"/>
  <c r="C255" i="13"/>
  <c r="B255" i="13" s="1"/>
  <c r="C256" i="13"/>
  <c r="B256" i="13" s="1"/>
  <c r="C257" i="13"/>
  <c r="B257" i="13" s="1"/>
  <c r="C259" i="13"/>
  <c r="C260" i="13"/>
  <c r="C261" i="13"/>
  <c r="B261" i="13" s="1"/>
  <c r="C262" i="13"/>
  <c r="B262" i="13" s="1"/>
  <c r="C263" i="13"/>
  <c r="B263" i="13" s="1"/>
  <c r="C264" i="13"/>
  <c r="B264" i="13" s="1"/>
  <c r="C265" i="13"/>
  <c r="B265" i="13" s="1"/>
  <c r="C267" i="13"/>
  <c r="B267" i="13" s="1"/>
  <c r="C268" i="13"/>
  <c r="B268" i="13" s="1"/>
  <c r="C269" i="13"/>
  <c r="B269" i="13" s="1"/>
  <c r="C270" i="13"/>
  <c r="B270" i="13" s="1"/>
  <c r="C271" i="13"/>
  <c r="B271" i="13" s="1"/>
  <c r="C272" i="13"/>
  <c r="B272" i="13" s="1"/>
  <c r="C273" i="13"/>
  <c r="B273" i="13" s="1"/>
  <c r="C275" i="13"/>
  <c r="B275" i="13" s="1"/>
  <c r="C276" i="13"/>
  <c r="B276" i="13" s="1"/>
  <c r="C277" i="13"/>
  <c r="B277" i="13" s="1"/>
  <c r="C278" i="13"/>
  <c r="B278" i="13" s="1"/>
  <c r="C279" i="13"/>
  <c r="B279" i="13" s="1"/>
  <c r="C280" i="13"/>
  <c r="B280" i="13" s="1"/>
  <c r="C281" i="13"/>
  <c r="B281" i="13" s="1"/>
  <c r="C283" i="13"/>
  <c r="B283" i="13" s="1"/>
  <c r="C284" i="13"/>
  <c r="B284" i="13" s="1"/>
  <c r="C285" i="13"/>
  <c r="B285" i="13" s="1"/>
  <c r="C286" i="13"/>
  <c r="B286" i="13" s="1"/>
  <c r="C287" i="13"/>
  <c r="B287" i="13" s="1"/>
  <c r="C288" i="13"/>
  <c r="B288" i="13" s="1"/>
  <c r="C289" i="13"/>
  <c r="B289" i="13" s="1"/>
  <c r="C291" i="13"/>
  <c r="B291" i="13" s="1"/>
  <c r="C292" i="13"/>
  <c r="B292" i="13" s="1"/>
  <c r="C293" i="13"/>
  <c r="B293" i="13" s="1"/>
  <c r="C294" i="13"/>
  <c r="B294" i="13" s="1"/>
  <c r="C295" i="13"/>
  <c r="B295" i="13" s="1"/>
  <c r="C296" i="13"/>
  <c r="B296" i="13" s="1"/>
  <c r="C297" i="13"/>
  <c r="B297" i="13" s="1"/>
  <c r="C299" i="13"/>
  <c r="B299" i="13" s="1"/>
  <c r="C300" i="13"/>
  <c r="B300" i="13" s="1"/>
  <c r="C301" i="13"/>
  <c r="B301" i="13" s="1"/>
  <c r="C302" i="13"/>
  <c r="B302" i="13" s="1"/>
  <c r="C303" i="13"/>
  <c r="B303" i="13" s="1"/>
  <c r="C304" i="13"/>
  <c r="B304" i="13" s="1"/>
  <c r="C305" i="13"/>
  <c r="B305" i="13" s="1"/>
  <c r="C307" i="13"/>
  <c r="B307" i="13" s="1"/>
  <c r="C308" i="13"/>
  <c r="B308" i="13" s="1"/>
  <c r="C309" i="13"/>
  <c r="B309" i="13" s="1"/>
  <c r="C310" i="13"/>
  <c r="B310" i="13" s="1"/>
  <c r="C311" i="13"/>
  <c r="B311" i="13" s="1"/>
  <c r="C312" i="13"/>
  <c r="B312" i="13" s="1"/>
  <c r="C313" i="13"/>
  <c r="B313" i="13" s="1"/>
  <c r="C315" i="13"/>
  <c r="B315" i="13" s="1"/>
  <c r="C316" i="13"/>
  <c r="B316" i="13" s="1"/>
  <c r="C317" i="13"/>
  <c r="B317" i="13" s="1"/>
  <c r="C318" i="13"/>
  <c r="B318" i="13" s="1"/>
  <c r="C319" i="13"/>
  <c r="B319" i="13" s="1"/>
  <c r="C320" i="13"/>
  <c r="B320" i="13" s="1"/>
  <c r="C321" i="13"/>
  <c r="B321" i="13" s="1"/>
  <c r="C323" i="13"/>
  <c r="B323" i="13" s="1"/>
  <c r="C324" i="13"/>
  <c r="B324" i="13" s="1"/>
  <c r="C325" i="13"/>
  <c r="B325" i="13" s="1"/>
  <c r="C326" i="13"/>
  <c r="B326" i="13" s="1"/>
  <c r="C327" i="13"/>
  <c r="B327" i="13" s="1"/>
  <c r="C328" i="13"/>
  <c r="B328" i="13" s="1"/>
  <c r="C329" i="13"/>
  <c r="B329" i="13" s="1"/>
  <c r="C331" i="13"/>
  <c r="B331" i="13" s="1"/>
  <c r="C332" i="13"/>
  <c r="B332" i="13" s="1"/>
  <c r="C333" i="13"/>
  <c r="B333" i="13" s="1"/>
  <c r="C334" i="13"/>
  <c r="B334" i="13" s="1"/>
  <c r="C335" i="13"/>
  <c r="B335" i="13" s="1"/>
  <c r="C336" i="13"/>
  <c r="B336" i="13" s="1"/>
  <c r="C337" i="13"/>
  <c r="B337" i="13" s="1"/>
  <c r="C339" i="13"/>
  <c r="B339" i="13" s="1"/>
  <c r="C340" i="13"/>
  <c r="B340" i="13" s="1"/>
  <c r="C341" i="13"/>
  <c r="B341" i="13" s="1"/>
  <c r="C342" i="13"/>
  <c r="B342" i="13" s="1"/>
  <c r="C343" i="13"/>
  <c r="B343" i="13" s="1"/>
  <c r="C344" i="13"/>
  <c r="B344" i="13" s="1"/>
  <c r="C345" i="13"/>
  <c r="B345" i="13" s="1"/>
  <c r="C347" i="13"/>
  <c r="B347" i="13" s="1"/>
  <c r="C348" i="13"/>
  <c r="B348" i="13" s="1"/>
  <c r="C349" i="13"/>
  <c r="B349" i="13" s="1"/>
  <c r="C350" i="13"/>
  <c r="B350" i="13" s="1"/>
  <c r="C351" i="13"/>
  <c r="B351" i="13" s="1"/>
  <c r="C352" i="13"/>
  <c r="B352" i="13" s="1"/>
  <c r="C353" i="13"/>
  <c r="B353" i="13" s="1"/>
  <c r="C355" i="13"/>
  <c r="B355" i="13" s="1"/>
  <c r="C356" i="13"/>
  <c r="B356" i="13" s="1"/>
  <c r="C357" i="13"/>
  <c r="B357" i="13" s="1"/>
  <c r="C358" i="13"/>
  <c r="B358" i="13" s="1"/>
  <c r="C359" i="13"/>
  <c r="B359" i="13" s="1"/>
  <c r="C360" i="13"/>
  <c r="B360" i="13" s="1"/>
  <c r="C361" i="13"/>
  <c r="B361" i="13" s="1"/>
  <c r="C363" i="13"/>
  <c r="C364" i="13"/>
  <c r="B364" i="13" s="1"/>
  <c r="C365" i="13"/>
  <c r="B365" i="13" s="1"/>
  <c r="C366" i="13"/>
  <c r="B366" i="13" s="1"/>
  <c r="C367" i="13"/>
  <c r="B367" i="13" s="1"/>
  <c r="C368" i="13"/>
  <c r="B368" i="13" s="1"/>
  <c r="C369" i="13"/>
  <c r="B369" i="13" s="1"/>
  <c r="C371" i="13"/>
  <c r="B371" i="13" s="1"/>
  <c r="C372" i="13"/>
  <c r="B372" i="13" s="1"/>
  <c r="C373" i="13"/>
  <c r="B373" i="13" s="1"/>
  <c r="C374" i="13"/>
  <c r="B374" i="13" s="1"/>
  <c r="C375" i="13"/>
  <c r="B375" i="13" s="1"/>
  <c r="C376" i="13"/>
  <c r="B376" i="13" s="1"/>
  <c r="C377" i="13"/>
  <c r="B377" i="13" s="1"/>
  <c r="C379" i="13"/>
  <c r="C380" i="13"/>
  <c r="B380" i="13" s="1"/>
  <c r="C381" i="13"/>
  <c r="B381" i="13" s="1"/>
  <c r="C382" i="13"/>
  <c r="B382" i="13" s="1"/>
  <c r="C383" i="13"/>
  <c r="B383" i="13" s="1"/>
  <c r="C384" i="13"/>
  <c r="B384" i="13" s="1"/>
  <c r="C385" i="13"/>
  <c r="B385" i="13" s="1"/>
  <c r="C387" i="13"/>
  <c r="B387" i="13" s="1"/>
  <c r="C388" i="13"/>
  <c r="B388" i="13" s="1"/>
  <c r="C389" i="13"/>
  <c r="B389" i="13" s="1"/>
  <c r="C390" i="13"/>
  <c r="B390" i="13" s="1"/>
  <c r="C391" i="13"/>
  <c r="B391" i="13" s="1"/>
  <c r="C392" i="13"/>
  <c r="B392" i="13" s="1"/>
  <c r="C393" i="13"/>
  <c r="B393" i="13" s="1"/>
  <c r="C395" i="13"/>
  <c r="B395" i="13" s="1"/>
  <c r="C396" i="13"/>
  <c r="B396" i="13" s="1"/>
  <c r="C397" i="13"/>
  <c r="B397" i="13" s="1"/>
  <c r="C398" i="13"/>
  <c r="B398" i="13" s="1"/>
  <c r="C399" i="13"/>
  <c r="B399" i="13" s="1"/>
  <c r="C400" i="13"/>
  <c r="B400" i="13" s="1"/>
  <c r="C401" i="13"/>
  <c r="B401" i="13" s="1"/>
  <c r="C403" i="13"/>
  <c r="B403" i="13" s="1"/>
  <c r="C404" i="13"/>
  <c r="B404" i="13" s="1"/>
  <c r="C405" i="13"/>
  <c r="B405" i="13" s="1"/>
  <c r="C406" i="13"/>
  <c r="B406" i="13" s="1"/>
  <c r="C407" i="13"/>
  <c r="B407" i="13" s="1"/>
  <c r="C408" i="13"/>
  <c r="B408" i="13" s="1"/>
  <c r="C409" i="13"/>
  <c r="B409" i="13" s="1"/>
  <c r="C411" i="13"/>
  <c r="C412" i="13"/>
  <c r="B412" i="13" s="1"/>
  <c r="C413" i="13"/>
  <c r="B413" i="13" s="1"/>
  <c r="C414" i="13"/>
  <c r="B414" i="13" s="1"/>
  <c r="C415" i="13"/>
  <c r="B415" i="13" s="1"/>
  <c r="C416" i="13"/>
  <c r="B416" i="13" s="1"/>
  <c r="C417" i="13"/>
  <c r="B417" i="13" s="1"/>
  <c r="C419" i="13"/>
  <c r="B419" i="13" s="1"/>
  <c r="C420" i="13"/>
  <c r="B420" i="13" s="1"/>
  <c r="C421" i="13"/>
  <c r="B421" i="13" s="1"/>
  <c r="C422" i="13"/>
  <c r="B422" i="13" s="1"/>
  <c r="C423" i="13"/>
  <c r="B423" i="13" s="1"/>
  <c r="C424" i="13"/>
  <c r="B424" i="13" s="1"/>
  <c r="C425" i="13"/>
  <c r="B425" i="13" s="1"/>
  <c r="C427" i="13"/>
  <c r="B427" i="13" s="1"/>
  <c r="C428" i="13"/>
  <c r="B428" i="13" s="1"/>
  <c r="C429" i="13"/>
  <c r="B429" i="13" s="1"/>
  <c r="C430" i="13"/>
  <c r="B430" i="13" s="1"/>
  <c r="C431" i="13"/>
  <c r="B431" i="13" s="1"/>
  <c r="C432" i="13"/>
  <c r="C433" i="13"/>
  <c r="B433" i="13" s="1"/>
  <c r="C435" i="13"/>
  <c r="B435" i="13" s="1"/>
  <c r="C436" i="13"/>
  <c r="B436" i="13" s="1"/>
  <c r="C437" i="13"/>
  <c r="B437" i="13" s="1"/>
  <c r="C438" i="13"/>
  <c r="B438" i="13" s="1"/>
  <c r="C439" i="13"/>
  <c r="B439" i="13" s="1"/>
  <c r="C440" i="13"/>
  <c r="B440" i="13" s="1"/>
  <c r="C441" i="13"/>
  <c r="B441" i="13" s="1"/>
  <c r="C443" i="13"/>
  <c r="B443" i="13" s="1"/>
  <c r="C444" i="13"/>
  <c r="B444" i="13" s="1"/>
  <c r="C445" i="13"/>
  <c r="B445" i="13" s="1"/>
  <c r="C446" i="13"/>
  <c r="B446" i="13" s="1"/>
  <c r="C447" i="13"/>
  <c r="B447" i="13" s="1"/>
  <c r="C448" i="13"/>
  <c r="B448" i="13" s="1"/>
  <c r="C449" i="13"/>
  <c r="B449" i="13" s="1"/>
  <c r="C451" i="13"/>
  <c r="B451" i="13" s="1"/>
  <c r="C452" i="13"/>
  <c r="B452" i="13" s="1"/>
  <c r="C453" i="13"/>
  <c r="B453" i="13" s="1"/>
  <c r="C454" i="13"/>
  <c r="B454" i="13" s="1"/>
  <c r="C455" i="13"/>
  <c r="B455" i="13" s="1"/>
  <c r="C456" i="13"/>
  <c r="B456" i="13" s="1"/>
  <c r="C457" i="13"/>
  <c r="B457" i="13" s="1"/>
  <c r="C459" i="13"/>
  <c r="B459" i="13" s="1"/>
  <c r="C460" i="13"/>
  <c r="B460" i="13" s="1"/>
  <c r="C461" i="13"/>
  <c r="B461" i="13" s="1"/>
  <c r="C462" i="13"/>
  <c r="B462" i="13" s="1"/>
  <c r="C463" i="13"/>
  <c r="B463" i="13" s="1"/>
  <c r="C464" i="13"/>
  <c r="B464" i="13" s="1"/>
  <c r="C465" i="13"/>
  <c r="B465" i="13" s="1"/>
  <c r="C467" i="13"/>
  <c r="B467" i="13" s="1"/>
  <c r="C468" i="13"/>
  <c r="B468" i="13" s="1"/>
  <c r="C469" i="13"/>
  <c r="B469" i="13" s="1"/>
  <c r="C470" i="13"/>
  <c r="B470" i="13" s="1"/>
  <c r="C471" i="13"/>
  <c r="B471" i="13" s="1"/>
  <c r="C472" i="13"/>
  <c r="B472" i="13" s="1"/>
  <c r="C473" i="13"/>
  <c r="B473" i="13" s="1"/>
  <c r="C475" i="13"/>
  <c r="B475" i="13" s="1"/>
  <c r="C476" i="13"/>
  <c r="B476" i="13" s="1"/>
  <c r="C477" i="13"/>
  <c r="B477" i="13" s="1"/>
  <c r="C478" i="13"/>
  <c r="B478" i="13" s="1"/>
  <c r="C479" i="13"/>
  <c r="B479" i="13" s="1"/>
  <c r="C480" i="13"/>
  <c r="B480" i="13" s="1"/>
  <c r="C481" i="13"/>
  <c r="B481" i="13" s="1"/>
  <c r="C483" i="13"/>
  <c r="C484" i="13"/>
  <c r="B484" i="13" s="1"/>
  <c r="C485" i="13"/>
  <c r="B485" i="13" s="1"/>
  <c r="C486" i="13"/>
  <c r="B486" i="13" s="1"/>
  <c r="C487" i="13"/>
  <c r="B487" i="13" s="1"/>
  <c r="C488" i="13"/>
  <c r="B488" i="13" s="1"/>
  <c r="C489" i="13"/>
  <c r="B489" i="13" s="1"/>
  <c r="C491" i="13"/>
  <c r="B491" i="13" s="1"/>
  <c r="C492" i="13"/>
  <c r="B492" i="13" s="1"/>
  <c r="C493" i="13"/>
  <c r="B493" i="13" s="1"/>
  <c r="C494" i="13"/>
  <c r="B494" i="13" s="1"/>
  <c r="C495" i="13"/>
  <c r="B495" i="13" s="1"/>
  <c r="C496" i="13"/>
  <c r="B496" i="13" s="1"/>
  <c r="C497" i="13"/>
  <c r="B497" i="13" s="1"/>
  <c r="C499" i="13"/>
  <c r="B499" i="13" s="1"/>
  <c r="C500" i="13"/>
  <c r="C501" i="13"/>
  <c r="B501" i="13" s="1"/>
  <c r="C502" i="13"/>
  <c r="B502" i="13" s="1"/>
  <c r="C503" i="13"/>
  <c r="B503" i="13" s="1"/>
  <c r="C504" i="13"/>
  <c r="B504" i="13" s="1"/>
  <c r="C505" i="13"/>
  <c r="B505" i="13" s="1"/>
  <c r="C507" i="13"/>
  <c r="B507" i="13" s="1"/>
  <c r="C508" i="13"/>
  <c r="B508" i="13" s="1"/>
  <c r="C509" i="13"/>
  <c r="B509" i="13" s="1"/>
  <c r="C511" i="13"/>
  <c r="B511" i="13" s="1"/>
  <c r="C512" i="13"/>
  <c r="B512" i="13" s="1"/>
  <c r="C513" i="13"/>
  <c r="B513" i="13" s="1"/>
  <c r="C515" i="13"/>
  <c r="B515" i="13" s="1"/>
  <c r="C516" i="13"/>
  <c r="C517" i="13"/>
  <c r="B517" i="13" s="1"/>
  <c r="C519" i="13"/>
  <c r="B519" i="13" s="1"/>
  <c r="C520" i="13"/>
  <c r="B520" i="13" s="1"/>
  <c r="C521" i="13"/>
  <c r="B521" i="13" s="1"/>
  <c r="C523" i="13"/>
  <c r="B523" i="13" s="1"/>
  <c r="C524" i="13"/>
  <c r="B524" i="13" s="1"/>
  <c r="C525" i="13"/>
  <c r="B525" i="13" s="1"/>
  <c r="C527" i="13"/>
  <c r="B527" i="13" s="1"/>
  <c r="C528" i="13"/>
  <c r="B528" i="13" s="1"/>
  <c r="C529" i="13"/>
  <c r="B529" i="13" s="1"/>
  <c r="C531" i="13"/>
  <c r="B531" i="13" s="1"/>
  <c r="C532" i="13"/>
  <c r="B532" i="13" s="1"/>
  <c r="C533" i="13"/>
  <c r="B533" i="13" s="1"/>
  <c r="C535" i="13"/>
  <c r="B535" i="13" s="1"/>
  <c r="C536" i="13"/>
  <c r="B536" i="13" s="1"/>
  <c r="C537" i="13"/>
  <c r="B537" i="13" s="1"/>
  <c r="C539" i="13"/>
  <c r="B539" i="13" s="1"/>
  <c r="C540" i="13"/>
  <c r="B540" i="13" s="1"/>
  <c r="C541" i="13"/>
  <c r="B541" i="13" s="1"/>
  <c r="C543" i="13"/>
  <c r="B543" i="13" s="1"/>
  <c r="C544" i="13"/>
  <c r="B544" i="13" s="1"/>
  <c r="C545" i="13"/>
  <c r="B545" i="13" s="1"/>
  <c r="C547" i="13"/>
  <c r="B547" i="13" s="1"/>
  <c r="C548" i="13"/>
  <c r="B548" i="13" s="1"/>
  <c r="C549" i="13"/>
  <c r="B549" i="13" s="1"/>
  <c r="C551" i="13"/>
  <c r="B551" i="13" s="1"/>
  <c r="C552" i="13"/>
  <c r="B552" i="13" s="1"/>
  <c r="C553" i="13"/>
  <c r="B553" i="13" s="1"/>
  <c r="C555" i="13"/>
  <c r="B555" i="13" s="1"/>
  <c r="C557" i="13"/>
  <c r="B557" i="13" s="1"/>
  <c r="C559" i="13"/>
  <c r="B559" i="13" s="1"/>
  <c r="C560" i="13"/>
  <c r="B560" i="13" s="1"/>
  <c r="C561" i="13"/>
  <c r="B561" i="13" s="1"/>
  <c r="C563" i="13"/>
  <c r="B563" i="13" s="1"/>
  <c r="C565" i="13"/>
  <c r="B565" i="13" s="1"/>
  <c r="C567" i="13"/>
  <c r="B567" i="13" s="1"/>
  <c r="C568" i="13"/>
  <c r="B568" i="13" s="1"/>
  <c r="C569" i="13"/>
  <c r="B569" i="13" s="1"/>
  <c r="C571" i="13"/>
  <c r="B571" i="13" s="1"/>
  <c r="C573" i="13"/>
  <c r="B573" i="13" s="1"/>
  <c r="C575" i="13"/>
  <c r="B575" i="13" s="1"/>
  <c r="C576" i="13"/>
  <c r="B576" i="13" s="1"/>
  <c r="C577" i="13"/>
  <c r="B577" i="13" s="1"/>
  <c r="C579" i="13"/>
  <c r="B579" i="13" s="1"/>
  <c r="C581" i="13"/>
  <c r="B581" i="13" s="1"/>
  <c r="C583" i="13"/>
  <c r="B583" i="13" s="1"/>
  <c r="C584" i="13"/>
  <c r="B584" i="13" s="1"/>
  <c r="C585" i="13"/>
  <c r="B585" i="13" s="1"/>
  <c r="C587" i="13"/>
  <c r="B587" i="13" s="1"/>
  <c r="C589" i="13"/>
  <c r="B589" i="13" s="1"/>
  <c r="C591" i="13"/>
  <c r="B591" i="13" s="1"/>
  <c r="C592" i="13"/>
  <c r="B592" i="13" s="1"/>
  <c r="C593" i="13"/>
  <c r="B593" i="13" s="1"/>
  <c r="C595" i="13"/>
  <c r="B595" i="13" s="1"/>
  <c r="C597" i="13"/>
  <c r="B597" i="13" s="1"/>
  <c r="C599" i="13"/>
  <c r="B599" i="13" s="1"/>
  <c r="C600" i="13"/>
  <c r="B600" i="13" s="1"/>
  <c r="C601" i="13"/>
  <c r="C603" i="13"/>
  <c r="B603" i="13" s="1"/>
  <c r="C605" i="13"/>
  <c r="B605" i="13" s="1"/>
  <c r="C607" i="13"/>
  <c r="B607" i="13" s="1"/>
  <c r="C608" i="13"/>
  <c r="B608" i="13" s="1"/>
  <c r="C609" i="13"/>
  <c r="B609" i="13" s="1"/>
  <c r="C611" i="13"/>
  <c r="B611" i="13" s="1"/>
  <c r="C613" i="13"/>
  <c r="B613" i="13" s="1"/>
  <c r="C615" i="13"/>
  <c r="B615" i="13" s="1"/>
  <c r="C616" i="13"/>
  <c r="B616" i="13" s="1"/>
  <c r="C617" i="13"/>
  <c r="B617" i="13" s="1"/>
  <c r="C619" i="13"/>
  <c r="B619" i="13" s="1"/>
  <c r="C621" i="13"/>
  <c r="B621" i="13" s="1"/>
  <c r="C623" i="13"/>
  <c r="B623" i="13" s="1"/>
  <c r="C624" i="13"/>
  <c r="B624" i="13" s="1"/>
  <c r="C625" i="13"/>
  <c r="B625" i="13" s="1"/>
  <c r="C627" i="13"/>
  <c r="B627" i="13" s="1"/>
  <c r="C629" i="13"/>
  <c r="B629" i="13" s="1"/>
  <c r="C631" i="13"/>
  <c r="B631" i="13" s="1"/>
  <c r="C632" i="13"/>
  <c r="B632" i="13" s="1"/>
  <c r="C633" i="13"/>
  <c r="B633" i="13" s="1"/>
  <c r="C635" i="13"/>
  <c r="C637" i="13"/>
  <c r="B637" i="13" s="1"/>
  <c r="C639" i="13"/>
  <c r="B639" i="13" s="1"/>
  <c r="C640" i="13"/>
  <c r="B640" i="13" s="1"/>
  <c r="C641" i="13"/>
  <c r="B641" i="13" s="1"/>
  <c r="C643" i="13"/>
  <c r="B643" i="13" s="1"/>
  <c r="C645" i="13"/>
  <c r="B645" i="13" s="1"/>
  <c r="C647" i="13"/>
  <c r="B647" i="13" s="1"/>
  <c r="C648" i="13"/>
  <c r="B648" i="13" s="1"/>
  <c r="C649" i="13"/>
  <c r="B649" i="13" s="1"/>
  <c r="C651" i="13"/>
  <c r="C653" i="13"/>
  <c r="B653" i="13" s="1"/>
  <c r="C656" i="13"/>
  <c r="B656" i="13" s="1"/>
  <c r="C657" i="13"/>
  <c r="B657" i="13" s="1"/>
  <c r="C659" i="13"/>
  <c r="B659" i="13" s="1"/>
  <c r="C661" i="13"/>
  <c r="B661" i="13" s="1"/>
  <c r="C663" i="13"/>
  <c r="B663" i="13" s="1"/>
  <c r="C664" i="13"/>
  <c r="B664" i="13" s="1"/>
  <c r="C665" i="13"/>
  <c r="B665" i="13" s="1"/>
  <c r="C667" i="13"/>
  <c r="C669" i="13"/>
  <c r="B669" i="13" s="1"/>
  <c r="C671" i="13"/>
  <c r="B671" i="13" s="1"/>
  <c r="C672" i="13"/>
  <c r="C673" i="13"/>
  <c r="B673" i="13" s="1"/>
  <c r="C675" i="13"/>
  <c r="B675" i="13" s="1"/>
  <c r="C677" i="13"/>
  <c r="B677" i="13" s="1"/>
  <c r="C679" i="13"/>
  <c r="B679" i="13" s="1"/>
  <c r="C680" i="13"/>
  <c r="B680" i="13" s="1"/>
  <c r="C681" i="13"/>
  <c r="B681" i="13" s="1"/>
  <c r="C683" i="13"/>
  <c r="B683" i="13" s="1"/>
  <c r="C685" i="13"/>
  <c r="B685" i="13" s="1"/>
  <c r="C688" i="13"/>
  <c r="B688" i="13" s="1"/>
  <c r="C689" i="13"/>
  <c r="B689" i="13" s="1"/>
  <c r="C691" i="13"/>
  <c r="B691" i="13" s="1"/>
  <c r="C693" i="13"/>
  <c r="B693" i="13" s="1"/>
  <c r="C695" i="13"/>
  <c r="C696" i="13"/>
  <c r="B696" i="13" s="1"/>
  <c r="C697" i="13"/>
  <c r="B697" i="13" s="1"/>
  <c r="C699" i="13"/>
  <c r="C701" i="13"/>
  <c r="B701" i="13" s="1"/>
  <c r="C703" i="13"/>
  <c r="B703" i="13" s="1"/>
  <c r="C704" i="13"/>
  <c r="B704" i="13" s="1"/>
  <c r="C705" i="13"/>
  <c r="B705" i="13" s="1"/>
  <c r="C707" i="13"/>
  <c r="B707" i="13" s="1"/>
  <c r="C709" i="13"/>
  <c r="B709" i="13" s="1"/>
  <c r="C711" i="13"/>
  <c r="B711" i="13" s="1"/>
  <c r="C712" i="13"/>
  <c r="B712" i="13" s="1"/>
  <c r="C713" i="13"/>
  <c r="B713" i="13" s="1"/>
  <c r="C715" i="13"/>
  <c r="B715" i="13" s="1"/>
  <c r="C717" i="13"/>
  <c r="B717" i="13" s="1"/>
  <c r="C720" i="13"/>
  <c r="B720" i="13" s="1"/>
  <c r="C721" i="13"/>
  <c r="B721" i="13" s="1"/>
  <c r="C723" i="13"/>
  <c r="C725" i="13"/>
  <c r="B725" i="13" s="1"/>
  <c r="C728" i="13"/>
  <c r="B728" i="13" s="1"/>
  <c r="C729" i="13"/>
  <c r="B729" i="13" s="1"/>
  <c r="C731" i="13"/>
  <c r="B731" i="13" s="1"/>
  <c r="C733" i="13"/>
  <c r="B733" i="13" s="1"/>
  <c r="C735" i="13"/>
  <c r="B735" i="13" s="1"/>
  <c r="C736" i="13"/>
  <c r="B736" i="13" s="1"/>
  <c r="C737" i="13"/>
  <c r="B737" i="13" s="1"/>
  <c r="C739" i="13"/>
  <c r="B739" i="13" s="1"/>
  <c r="C741" i="13"/>
  <c r="B741" i="13" s="1"/>
  <c r="C743" i="13"/>
  <c r="B743" i="13" s="1"/>
  <c r="C744" i="13"/>
  <c r="B744" i="13" s="1"/>
  <c r="C745" i="13"/>
  <c r="B745" i="13" s="1"/>
  <c r="C747" i="13"/>
  <c r="B747" i="13" s="1"/>
  <c r="C749" i="13"/>
  <c r="B749" i="13" s="1"/>
  <c r="C752" i="13"/>
  <c r="B752" i="13" s="1"/>
  <c r="C753" i="13"/>
  <c r="B753" i="13" s="1"/>
  <c r="C755" i="13"/>
  <c r="B755" i="13" s="1"/>
  <c r="C757" i="13"/>
  <c r="B757" i="13" s="1"/>
  <c r="C760" i="13"/>
  <c r="B760" i="13" s="1"/>
  <c r="C761" i="13"/>
  <c r="B761" i="13" s="1"/>
  <c r="C763" i="13"/>
  <c r="B763" i="13" s="1"/>
  <c r="C765" i="13"/>
  <c r="B765" i="13" s="1"/>
  <c r="C767" i="13"/>
  <c r="B767" i="13" s="1"/>
  <c r="C768" i="13"/>
  <c r="B768" i="13" s="1"/>
  <c r="C769" i="13"/>
  <c r="B769" i="13" s="1"/>
  <c r="C771" i="13"/>
  <c r="B771" i="13" s="1"/>
  <c r="C773" i="13"/>
  <c r="B773" i="13" s="1"/>
  <c r="C775" i="13"/>
  <c r="B775" i="13" s="1"/>
  <c r="C776" i="13"/>
  <c r="B776" i="13" s="1"/>
  <c r="C777" i="13"/>
  <c r="B777" i="13" s="1"/>
  <c r="C779" i="13"/>
  <c r="B779" i="13" s="1"/>
  <c r="C781" i="13"/>
  <c r="B781" i="13" s="1"/>
  <c r="C784" i="13"/>
  <c r="B784" i="13" s="1"/>
  <c r="C785" i="13"/>
  <c r="B785" i="13" s="1"/>
  <c r="C787" i="13"/>
  <c r="B787" i="13" s="1"/>
  <c r="C789" i="13"/>
  <c r="B789" i="13" s="1"/>
  <c r="C792" i="13"/>
  <c r="B792" i="13" s="1"/>
  <c r="C793" i="13"/>
  <c r="B793" i="13" s="1"/>
  <c r="C795" i="13"/>
  <c r="B795" i="13" s="1"/>
  <c r="C797" i="13"/>
  <c r="B797" i="13" s="1"/>
  <c r="C799" i="13"/>
  <c r="C800" i="13"/>
  <c r="B800" i="13" s="1"/>
  <c r="C801" i="13"/>
  <c r="B801" i="13" s="1"/>
  <c r="C803" i="13"/>
  <c r="B803" i="13" s="1"/>
  <c r="C805" i="13"/>
  <c r="B805" i="13" s="1"/>
  <c r="C807" i="13"/>
  <c r="B807" i="13" s="1"/>
  <c r="C808" i="13"/>
  <c r="B808" i="13" s="1"/>
  <c r="C809" i="13"/>
  <c r="B809" i="13" s="1"/>
  <c r="C811" i="13"/>
  <c r="B811" i="13" s="1"/>
  <c r="C813" i="13"/>
  <c r="B813" i="13" s="1"/>
  <c r="C816" i="13"/>
  <c r="B816" i="13" s="1"/>
  <c r="C817" i="13"/>
  <c r="B817" i="13" s="1"/>
  <c r="C819" i="13"/>
  <c r="B819" i="13" s="1"/>
  <c r="C821" i="13"/>
  <c r="B821" i="13" s="1"/>
  <c r="C824" i="13"/>
  <c r="B824" i="13" s="1"/>
  <c r="C825" i="13"/>
  <c r="B825" i="13" s="1"/>
  <c r="C827" i="13"/>
  <c r="C829" i="13"/>
  <c r="B829" i="13" s="1"/>
  <c r="C831" i="13"/>
  <c r="B831" i="13" s="1"/>
  <c r="C832" i="13"/>
  <c r="B832" i="13" s="1"/>
  <c r="C833" i="13"/>
  <c r="B833" i="13" s="1"/>
  <c r="C835" i="13"/>
  <c r="B835" i="13" s="1"/>
  <c r="C837" i="13"/>
  <c r="B837" i="13" s="1"/>
  <c r="C839" i="13"/>
  <c r="B839" i="13" s="1"/>
  <c r="C840" i="13"/>
  <c r="B840" i="13" s="1"/>
  <c r="C841" i="13"/>
  <c r="B841" i="13" s="1"/>
  <c r="C843" i="13"/>
  <c r="B843" i="13" s="1"/>
  <c r="C845" i="13"/>
  <c r="B845" i="13" s="1"/>
  <c r="C848" i="13"/>
  <c r="B848" i="13" s="1"/>
  <c r="C849" i="13"/>
  <c r="B849" i="13" s="1"/>
  <c r="C851" i="13"/>
  <c r="C853" i="13"/>
  <c r="B853" i="13" s="1"/>
  <c r="C856" i="13"/>
  <c r="B856" i="13" s="1"/>
  <c r="C857" i="13"/>
  <c r="B857" i="13" s="1"/>
  <c r="C859" i="13"/>
  <c r="B859" i="13" s="1"/>
  <c r="C861" i="13"/>
  <c r="B861" i="13" s="1"/>
  <c r="C863" i="13"/>
  <c r="B863" i="13" s="1"/>
  <c r="C864" i="13"/>
  <c r="B864" i="13" s="1"/>
  <c r="C865" i="13"/>
  <c r="B865" i="13" s="1"/>
  <c r="C867" i="13"/>
  <c r="B867" i="13" s="1"/>
  <c r="C869" i="13"/>
  <c r="B869" i="13" s="1"/>
  <c r="C871" i="13"/>
  <c r="B871" i="13" s="1"/>
  <c r="C872" i="13"/>
  <c r="B872" i="13" s="1"/>
  <c r="C873" i="13"/>
  <c r="B873" i="13" s="1"/>
  <c r="C875" i="13"/>
  <c r="B875" i="13" s="1"/>
  <c r="C877" i="13"/>
  <c r="B877" i="13" s="1"/>
  <c r="C880" i="13"/>
  <c r="B880" i="13" s="1"/>
  <c r="C881" i="13"/>
  <c r="B881" i="13" s="1"/>
  <c r="C883" i="13"/>
  <c r="B883" i="13" s="1"/>
  <c r="C885" i="13"/>
  <c r="B885" i="13" s="1"/>
  <c r="C888" i="13"/>
  <c r="B888" i="13" s="1"/>
  <c r="C889" i="13"/>
  <c r="B889" i="13" s="1"/>
  <c r="C891" i="13"/>
  <c r="B891" i="13" s="1"/>
  <c r="C893" i="13"/>
  <c r="B893" i="13" s="1"/>
  <c r="C895" i="13"/>
  <c r="B895" i="13" s="1"/>
  <c r="C896" i="13"/>
  <c r="B896" i="13" s="1"/>
  <c r="C897" i="13"/>
  <c r="B897" i="13" s="1"/>
  <c r="C899" i="13"/>
  <c r="B899" i="13" s="1"/>
  <c r="C901" i="13"/>
  <c r="B901" i="13" s="1"/>
  <c r="C903" i="13"/>
  <c r="B903" i="13" s="1"/>
  <c r="C904" i="13"/>
  <c r="B904" i="13" s="1"/>
  <c r="C905" i="13"/>
  <c r="B905" i="13" s="1"/>
  <c r="C907" i="13"/>
  <c r="C909" i="13"/>
  <c r="B909" i="13" s="1"/>
  <c r="C912" i="13"/>
  <c r="B912" i="13" s="1"/>
  <c r="C913" i="13"/>
  <c r="B913" i="13" s="1"/>
  <c r="C915" i="13"/>
  <c r="B915" i="13" s="1"/>
  <c r="C917" i="13"/>
  <c r="B917" i="13" s="1"/>
  <c r="C920" i="13"/>
  <c r="B920" i="13" s="1"/>
  <c r="C921" i="13"/>
  <c r="B921" i="13" s="1"/>
  <c r="C923" i="13"/>
  <c r="B923" i="13" s="1"/>
  <c r="C925" i="13"/>
  <c r="B925" i="13" s="1"/>
  <c r="C927" i="13"/>
  <c r="C928" i="13"/>
  <c r="B928" i="13" s="1"/>
  <c r="C929" i="13"/>
  <c r="B929" i="13" s="1"/>
  <c r="C931" i="13"/>
  <c r="B931" i="13" s="1"/>
  <c r="C933" i="13"/>
  <c r="B933" i="13" s="1"/>
  <c r="C935" i="13"/>
  <c r="B935" i="13" s="1"/>
  <c r="C936" i="13"/>
  <c r="B936" i="13" s="1"/>
  <c r="C937" i="13"/>
  <c r="B937" i="13" s="1"/>
  <c r="C939" i="13"/>
  <c r="C941" i="13"/>
  <c r="B941" i="13" s="1"/>
  <c r="C944" i="13"/>
  <c r="B944" i="13" s="1"/>
  <c r="C945" i="13"/>
  <c r="B945" i="13" s="1"/>
  <c r="C947" i="13"/>
  <c r="B947" i="13" s="1"/>
  <c r="C949" i="13"/>
  <c r="B949" i="13" s="1"/>
  <c r="C952" i="13"/>
  <c r="B952" i="13" s="1"/>
  <c r="C953" i="13"/>
  <c r="B953" i="13" s="1"/>
  <c r="C955" i="13"/>
  <c r="B955" i="13" s="1"/>
  <c r="C957" i="13"/>
  <c r="B957" i="13" s="1"/>
  <c r="C959" i="13"/>
  <c r="B959" i="13" s="1"/>
  <c r="C960" i="13"/>
  <c r="B960" i="13" s="1"/>
  <c r="C961" i="13"/>
  <c r="B961" i="13" s="1"/>
  <c r="C963" i="13"/>
  <c r="B963" i="13" s="1"/>
  <c r="C965" i="13"/>
  <c r="B965" i="13" s="1"/>
  <c r="C967" i="13"/>
  <c r="B967" i="13" s="1"/>
  <c r="C968" i="13"/>
  <c r="B968" i="13" s="1"/>
  <c r="C969" i="13"/>
  <c r="B969" i="13" s="1"/>
  <c r="C971" i="13"/>
  <c r="C973" i="13"/>
  <c r="B973" i="13" s="1"/>
  <c r="C975" i="13"/>
  <c r="B975" i="13" s="1"/>
  <c r="C976" i="13"/>
  <c r="B976" i="13" s="1"/>
  <c r="C977" i="13"/>
  <c r="B977" i="13" s="1"/>
  <c r="C979" i="13"/>
  <c r="B979" i="13" s="1"/>
  <c r="C982" i="13"/>
  <c r="B982" i="13" s="1"/>
  <c r="C984" i="13"/>
  <c r="B984" i="13" s="1"/>
  <c r="C985" i="13"/>
  <c r="B985" i="13" s="1"/>
  <c r="C987" i="13"/>
  <c r="B987" i="13" s="1"/>
  <c r="C989" i="13"/>
  <c r="B989" i="13" s="1"/>
  <c r="C991" i="13"/>
  <c r="B991" i="13" s="1"/>
  <c r="C992" i="13"/>
  <c r="B992" i="13" s="1"/>
  <c r="C993" i="13"/>
  <c r="B993" i="13" s="1"/>
  <c r="C995" i="13"/>
  <c r="B995" i="13" s="1"/>
  <c r="C996" i="13"/>
  <c r="B996" i="13" s="1"/>
  <c r="C997" i="13"/>
  <c r="B997" i="13" s="1"/>
  <c r="C999" i="13"/>
  <c r="B999" i="13" s="1"/>
  <c r="C1000" i="13"/>
  <c r="B1000" i="13" s="1"/>
  <c r="C1001" i="13"/>
  <c r="B1001" i="13" s="1"/>
  <c r="C1003" i="13"/>
  <c r="B1003" i="13" s="1"/>
  <c r="C1004" i="13"/>
  <c r="B1004" i="13" s="1"/>
  <c r="C1005" i="13"/>
  <c r="B1005" i="13" s="1"/>
  <c r="C1008" i="13"/>
  <c r="B1008" i="13" s="1"/>
  <c r="C1009" i="13"/>
  <c r="B1009" i="13" s="1"/>
  <c r="C1011" i="13"/>
  <c r="B1011" i="13" s="1"/>
  <c r="C1012" i="13"/>
  <c r="B1012" i="13" s="1"/>
  <c r="C1013" i="13"/>
  <c r="B1013" i="13" s="1"/>
  <c r="C1014" i="13"/>
  <c r="B1014" i="13" s="1"/>
  <c r="C1015" i="13"/>
  <c r="B1015" i="13" s="1"/>
  <c r="C1016" i="13"/>
  <c r="B1016" i="13" s="1"/>
  <c r="C1017" i="13"/>
  <c r="B1017" i="13" s="1"/>
  <c r="C1019" i="13"/>
  <c r="B1019" i="13" s="1"/>
  <c r="C1020" i="13"/>
  <c r="B1020" i="13" s="1"/>
  <c r="C1021" i="13"/>
  <c r="B1021" i="13" s="1"/>
  <c r="C1022" i="13"/>
  <c r="B1022" i="13" s="1"/>
  <c r="C1023" i="13"/>
  <c r="B1023" i="13" s="1"/>
  <c r="C1024" i="13"/>
  <c r="B1024" i="13" s="1"/>
  <c r="C1025" i="13"/>
  <c r="B1025" i="13" s="1"/>
  <c r="C1027" i="13"/>
  <c r="B1027" i="13" s="1"/>
  <c r="C1029" i="13"/>
  <c r="B1029" i="13" s="1"/>
  <c r="C1030" i="13"/>
  <c r="B1030" i="13" s="1"/>
  <c r="C1031" i="13"/>
  <c r="B1031" i="13" s="1"/>
  <c r="C1032" i="13"/>
  <c r="B1032" i="13" s="1"/>
  <c r="C1033" i="13"/>
  <c r="B1033" i="13" s="1"/>
  <c r="C1035" i="13"/>
  <c r="B1035" i="13" s="1"/>
  <c r="C1036" i="13"/>
  <c r="B1036" i="13" s="1"/>
  <c r="C1039" i="13"/>
  <c r="B1039" i="13" s="1"/>
  <c r="C1040" i="13"/>
  <c r="B1040" i="13" s="1"/>
  <c r="C1041" i="13"/>
  <c r="B1041" i="13" s="1"/>
  <c r="C1043" i="13"/>
  <c r="B1043" i="13" s="1"/>
  <c r="C1045" i="13"/>
  <c r="B1045" i="13" s="1"/>
  <c r="C1047" i="13"/>
  <c r="B1047" i="13" s="1"/>
  <c r="C1048" i="13"/>
  <c r="B1048" i="13" s="1"/>
  <c r="C1049" i="13"/>
  <c r="B1049" i="13" s="1"/>
  <c r="C1051" i="13"/>
  <c r="B1051" i="13" s="1"/>
  <c r="C1052" i="13"/>
  <c r="B1052" i="13" s="1"/>
  <c r="C1054" i="13"/>
  <c r="B1054" i="13" s="1"/>
  <c r="C1056" i="13"/>
  <c r="B1056" i="13" s="1"/>
  <c r="C1057" i="13"/>
  <c r="B1057" i="13" s="1"/>
  <c r="C1059" i="13"/>
  <c r="B1059" i="13" s="1"/>
  <c r="C1060" i="13"/>
  <c r="B1060" i="13" s="1"/>
  <c r="C1063" i="13"/>
  <c r="B1063" i="13" s="1"/>
  <c r="C1064" i="13"/>
  <c r="B1064" i="13" s="1"/>
  <c r="C1065" i="13"/>
  <c r="B1065" i="13" s="1"/>
  <c r="C1067" i="13"/>
  <c r="B1067" i="13" s="1"/>
  <c r="C1068" i="13"/>
  <c r="B1068" i="13" s="1"/>
  <c r="C1069" i="13"/>
  <c r="B1069" i="13" s="1"/>
  <c r="C1072" i="13"/>
  <c r="B1072" i="13" s="1"/>
  <c r="C1073" i="13"/>
  <c r="B1073" i="13" s="1"/>
  <c r="C1075" i="13"/>
  <c r="B1075" i="13" s="1"/>
  <c r="C1076" i="13"/>
  <c r="B1076" i="13" s="1"/>
  <c r="C1077" i="13"/>
  <c r="B1077" i="13" s="1"/>
  <c r="C1078" i="13"/>
  <c r="B1078" i="13" s="1"/>
  <c r="C1080" i="13"/>
  <c r="B1080" i="13" s="1"/>
  <c r="C1081" i="13"/>
  <c r="B1081" i="13" s="1"/>
  <c r="C1083" i="13"/>
  <c r="B1083" i="13" s="1"/>
  <c r="C1084" i="13"/>
  <c r="B1084" i="13" s="1"/>
  <c r="C1085" i="13"/>
  <c r="B1085" i="13" s="1"/>
  <c r="C1086" i="13"/>
  <c r="B1086" i="13" s="1"/>
  <c r="C1087" i="13"/>
  <c r="B1087" i="13" s="1"/>
  <c r="C1088" i="13"/>
  <c r="B1088" i="13" s="1"/>
  <c r="C1089" i="13"/>
  <c r="B1089" i="13" s="1"/>
  <c r="C1091" i="13"/>
  <c r="B1091" i="13" s="1"/>
  <c r="C1093" i="13"/>
  <c r="B1093" i="13" s="1"/>
  <c r="C1094" i="13"/>
  <c r="B1094" i="13" s="1"/>
  <c r="C1095" i="13"/>
  <c r="B1095" i="13" s="1"/>
  <c r="C1096" i="13"/>
  <c r="B1096" i="13" s="1"/>
  <c r="C1097" i="13"/>
  <c r="B1097" i="13" s="1"/>
  <c r="C1099" i="13"/>
  <c r="B1099" i="13" s="1"/>
  <c r="C1100" i="13"/>
  <c r="B1100" i="13" s="1"/>
  <c r="C1103" i="13"/>
  <c r="B1103" i="13" s="1"/>
  <c r="C1104" i="13"/>
  <c r="B1104" i="13" s="1"/>
  <c r="C1105" i="13"/>
  <c r="B1105" i="13" s="1"/>
  <c r="C1107" i="13"/>
  <c r="B1107" i="13" s="1"/>
  <c r="C1109" i="13"/>
  <c r="B1109" i="13" s="1"/>
  <c r="C1111" i="13"/>
  <c r="C1112" i="13"/>
  <c r="B1112" i="13" s="1"/>
  <c r="C1113" i="13"/>
  <c r="B1113" i="13" s="1"/>
  <c r="C1115" i="13"/>
  <c r="B1115" i="13" s="1"/>
  <c r="C1116" i="13"/>
  <c r="B1116" i="13" s="1"/>
  <c r="C1118" i="13"/>
  <c r="B1118" i="13" s="1"/>
  <c r="C1120" i="13"/>
  <c r="B1120" i="13" s="1"/>
  <c r="C1121" i="13"/>
  <c r="B1121" i="13" s="1"/>
  <c r="C1123" i="13"/>
  <c r="B1123" i="13" s="1"/>
  <c r="C1124" i="13"/>
  <c r="B1124" i="13" s="1"/>
  <c r="C1127" i="13"/>
  <c r="B1127" i="13" s="1"/>
  <c r="C1128" i="13"/>
  <c r="B1128" i="13" s="1"/>
  <c r="C1129" i="13"/>
  <c r="B1129" i="13" s="1"/>
  <c r="C1131" i="13"/>
  <c r="B1131" i="13" s="1"/>
  <c r="C1132" i="13"/>
  <c r="B1132" i="13" s="1"/>
  <c r="C1133" i="13"/>
  <c r="B1133" i="13" s="1"/>
  <c r="C1136" i="13"/>
  <c r="B1136" i="13" s="1"/>
  <c r="C1139" i="13"/>
  <c r="B1139" i="13" s="1"/>
  <c r="C1143" i="13"/>
  <c r="B1143" i="13" s="1"/>
  <c r="C1144" i="13"/>
  <c r="B1144" i="13" s="1"/>
  <c r="C1147" i="13"/>
  <c r="B1147" i="13" s="1"/>
  <c r="C1148" i="13"/>
  <c r="B1148" i="13" s="1"/>
  <c r="C1151" i="13"/>
  <c r="B1151" i="13" s="1"/>
  <c r="C1152" i="13"/>
  <c r="B1152" i="13" s="1"/>
  <c r="C1155" i="13"/>
  <c r="B1155" i="13" s="1"/>
  <c r="C1156" i="13"/>
  <c r="B1156" i="13" s="1"/>
  <c r="C1157" i="13"/>
  <c r="B1157" i="13" s="1"/>
  <c r="C1159" i="13"/>
  <c r="B1159" i="13" s="1"/>
  <c r="C1160" i="13"/>
  <c r="B1160" i="13" s="1"/>
  <c r="C1163" i="13"/>
  <c r="C1164" i="13"/>
  <c r="B1164" i="13" s="1"/>
  <c r="C1168" i="13"/>
  <c r="B1168" i="13" s="1"/>
  <c r="C1171" i="13"/>
  <c r="B1171" i="13" s="1"/>
  <c r="C1172" i="13"/>
  <c r="B1172" i="13" s="1"/>
  <c r="C1176" i="13"/>
  <c r="B1176" i="13" s="1"/>
  <c r="C1179" i="13"/>
  <c r="B1179" i="13" s="1"/>
  <c r="C1180" i="13"/>
  <c r="B1180" i="13" s="1"/>
  <c r="C1181" i="13"/>
  <c r="B1181" i="13" s="1"/>
  <c r="C1183" i="13"/>
  <c r="B1183" i="13" s="1"/>
  <c r="C1184" i="13"/>
  <c r="B1184" i="13" s="1"/>
  <c r="C1187" i="13"/>
  <c r="B1187" i="13" s="1"/>
  <c r="C1189" i="13"/>
  <c r="B1189" i="13" s="1"/>
  <c r="C1192" i="13"/>
  <c r="B1192" i="13" s="1"/>
  <c r="C1195" i="13"/>
  <c r="B1195" i="13" s="1"/>
  <c r="C1196" i="13"/>
  <c r="B1196" i="13" s="1"/>
  <c r="C1197" i="13"/>
  <c r="B1197" i="13" s="1"/>
  <c r="C1200" i="13"/>
  <c r="B1200" i="13" s="1"/>
  <c r="C1203" i="13"/>
  <c r="B1203" i="13" s="1"/>
  <c r="C1207" i="13"/>
  <c r="B1207" i="13" s="1"/>
  <c r="C1208" i="13"/>
  <c r="B1208" i="13" s="1"/>
  <c r="C1211" i="13"/>
  <c r="B1211" i="13" s="1"/>
  <c r="C1212" i="13"/>
  <c r="B1212" i="13" s="1"/>
  <c r="C1215" i="13"/>
  <c r="B1215" i="13" s="1"/>
  <c r="C1216" i="13"/>
  <c r="B1216" i="13" s="1"/>
  <c r="C1219" i="13"/>
  <c r="B1219" i="13" s="1"/>
  <c r="C1220" i="13"/>
  <c r="B1220" i="13" s="1"/>
  <c r="C1221" i="13"/>
  <c r="B1221" i="13" s="1"/>
  <c r="C1223" i="13"/>
  <c r="B1223" i="13" s="1"/>
  <c r="C1224" i="13"/>
  <c r="B1224" i="13" s="1"/>
  <c r="C1227" i="13"/>
  <c r="C1228" i="13"/>
  <c r="B1228" i="13" s="1"/>
  <c r="C1232" i="13"/>
  <c r="B1232" i="13" s="1"/>
  <c r="C1235" i="13"/>
  <c r="B1235" i="13" s="1"/>
  <c r="C1236" i="13"/>
  <c r="B1236" i="13" s="1"/>
  <c r="C1240" i="13"/>
  <c r="B1240" i="13" s="1"/>
  <c r="C1243" i="13"/>
  <c r="B1243" i="13" s="1"/>
  <c r="C1244" i="13"/>
  <c r="B1244" i="13" s="1"/>
  <c r="C1245" i="13"/>
  <c r="B1245" i="13" s="1"/>
  <c r="C1247" i="13"/>
  <c r="B1247" i="13" s="1"/>
  <c r="C1248" i="13"/>
  <c r="B1248" i="13" s="1"/>
  <c r="C1251" i="13"/>
  <c r="B1251" i="13" s="1"/>
  <c r="D1248" i="13"/>
  <c r="D1247" i="13" s="1"/>
  <c r="D1246" i="13" s="1"/>
  <c r="D1245" i="13" s="1"/>
  <c r="D1244" i="13" s="1"/>
  <c r="D1243" i="13" s="1"/>
  <c r="D1242" i="13" s="1"/>
  <c r="D1241" i="13" s="1"/>
  <c r="D1240" i="13" s="1"/>
  <c r="D1239" i="13" s="1"/>
  <c r="D1238" i="13" s="1"/>
  <c r="D1237" i="13" s="1"/>
  <c r="D1236" i="13" s="1"/>
  <c r="D1235" i="13" s="1"/>
  <c r="D1234" i="13" s="1"/>
  <c r="D1233" i="13" s="1"/>
  <c r="D1232" i="13" s="1"/>
  <c r="D1231" i="13" s="1"/>
  <c r="D1230" i="13" s="1"/>
  <c r="D1229" i="13" s="1"/>
  <c r="D1228" i="13" s="1"/>
  <c r="D1227" i="13" s="1"/>
  <c r="D1226" i="13" s="1"/>
  <c r="D1225" i="13" s="1"/>
  <c r="D1224" i="13" s="1"/>
  <c r="D1223" i="13" s="1"/>
  <c r="D1222" i="13" s="1"/>
  <c r="D1221" i="13" s="1"/>
  <c r="D1220" i="13" s="1"/>
  <c r="D1219" i="13" s="1"/>
  <c r="D1218" i="13" s="1"/>
  <c r="D1217" i="13" s="1"/>
  <c r="D1216" i="13" s="1"/>
  <c r="D1215" i="13" s="1"/>
  <c r="D1214" i="13" s="1"/>
  <c r="D1213" i="13" s="1"/>
  <c r="D1212" i="13" s="1"/>
  <c r="D1211" i="13" s="1"/>
  <c r="D1210" i="13" s="1"/>
  <c r="D1209" i="13" s="1"/>
  <c r="D1208" i="13" s="1"/>
  <c r="D1207" i="13" s="1"/>
  <c r="D1206" i="13" s="1"/>
  <c r="D1205" i="13" s="1"/>
  <c r="D1204" i="13" s="1"/>
  <c r="D1203" i="13" s="1"/>
  <c r="D1202" i="13" s="1"/>
  <c r="D1201" i="13" s="1"/>
  <c r="D1200" i="13" s="1"/>
  <c r="D1199" i="13" s="1"/>
  <c r="D1198" i="13" s="1"/>
  <c r="D1197" i="13" s="1"/>
  <c r="D1196" i="13" s="1"/>
  <c r="D1195" i="13" s="1"/>
  <c r="D1194" i="13" s="1"/>
  <c r="D1193" i="13" s="1"/>
  <c r="D1192" i="13" s="1"/>
  <c r="D1191" i="13" s="1"/>
  <c r="D1190" i="13" s="1"/>
  <c r="D1189" i="13" s="1"/>
  <c r="D1188" i="13" s="1"/>
  <c r="D1187" i="13" s="1"/>
  <c r="D1186" i="13" s="1"/>
  <c r="D1185" i="13" s="1"/>
  <c r="D1184" i="13" s="1"/>
  <c r="D1183" i="13" s="1"/>
  <c r="D1182" i="13" s="1"/>
  <c r="D1181" i="13" s="1"/>
  <c r="D1180" i="13" s="1"/>
  <c r="D1179" i="13" s="1"/>
  <c r="D1178" i="13" s="1"/>
  <c r="D1177" i="13" s="1"/>
  <c r="D1176" i="13" s="1"/>
  <c r="D1175" i="13" s="1"/>
  <c r="D1174" i="13" s="1"/>
  <c r="D1173" i="13" s="1"/>
  <c r="D1172" i="13" s="1"/>
  <c r="D1171" i="13" s="1"/>
  <c r="D1170" i="13" s="1"/>
  <c r="D1169" i="13" s="1"/>
  <c r="D1168" i="13" s="1"/>
  <c r="D1167" i="13" s="1"/>
  <c r="D1166" i="13" s="1"/>
  <c r="D1165" i="13" s="1"/>
  <c r="D1164" i="13" s="1"/>
  <c r="D1163" i="13" s="1"/>
  <c r="D1162" i="13" s="1"/>
  <c r="D1161" i="13" s="1"/>
  <c r="D1160" i="13" s="1"/>
  <c r="D1159" i="13" s="1"/>
  <c r="D1158" i="13" s="1"/>
  <c r="D1157" i="13" s="1"/>
  <c r="D1156" i="13" s="1"/>
  <c r="D1155" i="13" s="1"/>
  <c r="D1154" i="13" s="1"/>
  <c r="D1153" i="13" s="1"/>
  <c r="D1152" i="13" s="1"/>
  <c r="D1151" i="13" s="1"/>
  <c r="D1150" i="13" s="1"/>
  <c r="D1149" i="13" s="1"/>
  <c r="D1148" i="13" s="1"/>
  <c r="D1147" i="13" s="1"/>
  <c r="D1146" i="13" s="1"/>
  <c r="D1145" i="13" s="1"/>
  <c r="D1144" i="13" s="1"/>
  <c r="D1143" i="13" s="1"/>
  <c r="D1142" i="13" s="1"/>
  <c r="D1141" i="13" s="1"/>
  <c r="D1140" i="13" s="1"/>
  <c r="D1139" i="13" s="1"/>
  <c r="D1138" i="13" s="1"/>
  <c r="D1137" i="13" s="1"/>
  <c r="D1136" i="13" s="1"/>
  <c r="D1135" i="13" s="1"/>
  <c r="D1134" i="13" s="1"/>
  <c r="D1133" i="13" s="1"/>
  <c r="D1132" i="13" s="1"/>
  <c r="D1131" i="13" s="1"/>
  <c r="D1130" i="13" s="1"/>
  <c r="D1129" i="13" s="1"/>
  <c r="D1128" i="13" s="1"/>
  <c r="D1127" i="13" s="1"/>
  <c r="D1126" i="13" s="1"/>
  <c r="D1125" i="13" s="1"/>
  <c r="D1124" i="13" s="1"/>
  <c r="D1123" i="13" s="1"/>
  <c r="D1122" i="13" s="1"/>
  <c r="D1121" i="13" s="1"/>
  <c r="D1120" i="13" s="1"/>
  <c r="D1119" i="13" s="1"/>
  <c r="D1118" i="13" s="1"/>
  <c r="D1117" i="13" s="1"/>
  <c r="D1116" i="13" s="1"/>
  <c r="D1115" i="13" s="1"/>
  <c r="D1114" i="13" s="1"/>
  <c r="D1113" i="13" s="1"/>
  <c r="D1112" i="13" s="1"/>
  <c r="D1111" i="13" s="1"/>
  <c r="D1110" i="13" s="1"/>
  <c r="D1109" i="13" s="1"/>
  <c r="D1108" i="13" s="1"/>
  <c r="D1107" i="13" s="1"/>
  <c r="D1106" i="13" s="1"/>
  <c r="D1105" i="13" s="1"/>
  <c r="D1104" i="13" s="1"/>
  <c r="D1103" i="13" s="1"/>
  <c r="D1102" i="13" s="1"/>
  <c r="D1101" i="13" s="1"/>
  <c r="D1100" i="13" s="1"/>
  <c r="D1099" i="13" s="1"/>
  <c r="D1098" i="13" s="1"/>
  <c r="D1097" i="13" s="1"/>
  <c r="D1096" i="13" s="1"/>
  <c r="D1095" i="13" s="1"/>
  <c r="D1094" i="13" s="1"/>
  <c r="D1093" i="13" s="1"/>
  <c r="D1092" i="13" s="1"/>
  <c r="D1091" i="13" s="1"/>
  <c r="D1090" i="13" s="1"/>
  <c r="D1089" i="13" s="1"/>
  <c r="D1088" i="13" s="1"/>
  <c r="D1087" i="13" s="1"/>
  <c r="D1086" i="13" s="1"/>
  <c r="D1085" i="13" s="1"/>
  <c r="D1084" i="13" s="1"/>
  <c r="D1083" i="13" s="1"/>
  <c r="D1082" i="13" s="1"/>
  <c r="D1081" i="13" s="1"/>
  <c r="D1080" i="13" s="1"/>
  <c r="D1079" i="13" s="1"/>
  <c r="D1078" i="13" s="1"/>
  <c r="D1077" i="13" s="1"/>
  <c r="D1076" i="13" s="1"/>
  <c r="D1075" i="13" s="1"/>
  <c r="D1074" i="13" s="1"/>
  <c r="D1073" i="13" s="1"/>
  <c r="D1072" i="13" s="1"/>
  <c r="D1071" i="13" s="1"/>
  <c r="D1070" i="13" s="1"/>
  <c r="D1069" i="13" s="1"/>
  <c r="D1068" i="13" s="1"/>
  <c r="D1067" i="13" s="1"/>
  <c r="D1066" i="13" s="1"/>
  <c r="D1065" i="13" s="1"/>
  <c r="D1064" i="13" s="1"/>
  <c r="D1063" i="13" s="1"/>
  <c r="D1062" i="13" s="1"/>
  <c r="D1061" i="13" s="1"/>
  <c r="D1060" i="13" s="1"/>
  <c r="D1059" i="13" s="1"/>
  <c r="D1058" i="13" s="1"/>
  <c r="D1057" i="13" s="1"/>
  <c r="D1056" i="13" s="1"/>
  <c r="D1055" i="13" s="1"/>
  <c r="D1054" i="13" s="1"/>
  <c r="D1053" i="13" s="1"/>
  <c r="D1052" i="13" s="1"/>
  <c r="D1051" i="13" s="1"/>
  <c r="D1050" i="13" s="1"/>
  <c r="D1049" i="13" s="1"/>
  <c r="D1048" i="13" s="1"/>
  <c r="D1047" i="13" s="1"/>
  <c r="D1046" i="13" s="1"/>
  <c r="D1045" i="13" s="1"/>
  <c r="D1044" i="13" s="1"/>
  <c r="D1043" i="13" s="1"/>
  <c r="D1042" i="13" s="1"/>
  <c r="D1041" i="13" s="1"/>
  <c r="D1040" i="13" s="1"/>
  <c r="D1039" i="13" s="1"/>
  <c r="D1038" i="13" s="1"/>
  <c r="D1037" i="13" s="1"/>
  <c r="D1036" i="13" s="1"/>
  <c r="D1035" i="13" s="1"/>
  <c r="D1034" i="13" s="1"/>
  <c r="D1033" i="13" s="1"/>
  <c r="D1032" i="13" s="1"/>
  <c r="D1031" i="13" s="1"/>
  <c r="D1030" i="13" s="1"/>
  <c r="D1029" i="13" s="1"/>
  <c r="D1028" i="13" s="1"/>
  <c r="D1027" i="13" s="1"/>
  <c r="D1026" i="13" s="1"/>
  <c r="D1025" i="13" s="1"/>
  <c r="D1024" i="13" s="1"/>
  <c r="D1023" i="13" s="1"/>
  <c r="D1022" i="13" s="1"/>
  <c r="D1021" i="13" s="1"/>
  <c r="D1020" i="13" s="1"/>
  <c r="D1019" i="13" s="1"/>
  <c r="D1018" i="13" s="1"/>
  <c r="D1017" i="13" s="1"/>
  <c r="D1016" i="13" s="1"/>
  <c r="D1015" i="13" s="1"/>
  <c r="D1014" i="13" s="1"/>
  <c r="D1013" i="13" s="1"/>
  <c r="D1012" i="13" s="1"/>
  <c r="D1011" i="13" s="1"/>
  <c r="D1010" i="13" s="1"/>
  <c r="D1009" i="13" s="1"/>
  <c r="D1008" i="13" s="1"/>
  <c r="D1007" i="13" s="1"/>
  <c r="D1006" i="13" s="1"/>
  <c r="D1005" i="13" s="1"/>
  <c r="D1004" i="13" s="1"/>
  <c r="D1003" i="13" s="1"/>
  <c r="D1002" i="13" s="1"/>
  <c r="D1001" i="13" s="1"/>
  <c r="D1000" i="13" s="1"/>
  <c r="D999" i="13" s="1"/>
  <c r="D998" i="13" s="1"/>
  <c r="D997" i="13" s="1"/>
  <c r="D996" i="13" s="1"/>
  <c r="D995" i="13" s="1"/>
  <c r="D994" i="13" s="1"/>
  <c r="D993" i="13" s="1"/>
  <c r="D992" i="13" s="1"/>
  <c r="D991" i="13" s="1"/>
  <c r="D990" i="13" s="1"/>
  <c r="D989" i="13" s="1"/>
  <c r="D988" i="13" s="1"/>
  <c r="D987" i="13" s="1"/>
  <c r="D986" i="13" s="1"/>
  <c r="D985" i="13" s="1"/>
  <c r="D984" i="13" s="1"/>
  <c r="D983" i="13" s="1"/>
  <c r="D982" i="13" s="1"/>
  <c r="D981" i="13" s="1"/>
  <c r="D980" i="13" s="1"/>
  <c r="D979" i="13" s="1"/>
  <c r="D978" i="13" s="1"/>
  <c r="D977" i="13" s="1"/>
  <c r="D976" i="13" s="1"/>
  <c r="D975" i="13" s="1"/>
  <c r="D974" i="13" s="1"/>
  <c r="D973" i="13" s="1"/>
  <c r="D972" i="13" s="1"/>
  <c r="D971" i="13" s="1"/>
  <c r="D970" i="13" s="1"/>
  <c r="D969" i="13" s="1"/>
  <c r="D968" i="13" s="1"/>
  <c r="D967" i="13" s="1"/>
  <c r="D966" i="13" s="1"/>
  <c r="D965" i="13" s="1"/>
  <c r="D964" i="13" s="1"/>
  <c r="D963" i="13" s="1"/>
  <c r="D962" i="13" s="1"/>
  <c r="D961" i="13" s="1"/>
  <c r="D960" i="13" s="1"/>
  <c r="D959" i="13" s="1"/>
  <c r="D958" i="13" s="1"/>
  <c r="D957" i="13" s="1"/>
  <c r="D956" i="13" s="1"/>
  <c r="D955" i="13" s="1"/>
  <c r="D954" i="13" s="1"/>
  <c r="D953" i="13" s="1"/>
  <c r="D952" i="13" s="1"/>
  <c r="D951" i="13" s="1"/>
  <c r="D950" i="13" s="1"/>
  <c r="D949" i="13" s="1"/>
  <c r="D948" i="13" s="1"/>
  <c r="D947" i="13" s="1"/>
  <c r="D946" i="13" s="1"/>
  <c r="D945" i="13" s="1"/>
  <c r="D944" i="13" s="1"/>
  <c r="D943" i="13" s="1"/>
  <c r="D942" i="13" s="1"/>
  <c r="D941" i="13" s="1"/>
  <c r="D940" i="13" s="1"/>
  <c r="D939" i="13" s="1"/>
  <c r="D938" i="13" s="1"/>
  <c r="D937" i="13" s="1"/>
  <c r="D936" i="13" s="1"/>
  <c r="D935" i="13" s="1"/>
  <c r="D934" i="13" s="1"/>
  <c r="D933" i="13" s="1"/>
  <c r="D932" i="13" s="1"/>
  <c r="D931" i="13" s="1"/>
  <c r="D930" i="13" s="1"/>
  <c r="D929" i="13" s="1"/>
  <c r="D928" i="13" s="1"/>
  <c r="D927" i="13" s="1"/>
  <c r="D926" i="13" s="1"/>
  <c r="D925" i="13" s="1"/>
  <c r="D924" i="13" s="1"/>
  <c r="D923" i="13" s="1"/>
  <c r="D922" i="13" s="1"/>
  <c r="D921" i="13" s="1"/>
  <c r="D920" i="13" s="1"/>
  <c r="D919" i="13" s="1"/>
  <c r="D918" i="13" s="1"/>
  <c r="D917" i="13" s="1"/>
  <c r="D916" i="13" s="1"/>
  <c r="D915" i="13" s="1"/>
  <c r="D914" i="13" s="1"/>
  <c r="D913" i="13" s="1"/>
  <c r="D912" i="13" s="1"/>
  <c r="D911" i="13" s="1"/>
  <c r="D910" i="13" s="1"/>
  <c r="D909" i="13" s="1"/>
  <c r="D908" i="13" s="1"/>
  <c r="D907" i="13" s="1"/>
  <c r="D906" i="13" s="1"/>
  <c r="D905" i="13" s="1"/>
  <c r="D904" i="13" s="1"/>
  <c r="D903" i="13" s="1"/>
  <c r="D902" i="13" s="1"/>
  <c r="D901" i="13" s="1"/>
  <c r="D900" i="13" s="1"/>
  <c r="D899" i="13" s="1"/>
  <c r="D898" i="13" s="1"/>
  <c r="D897" i="13" s="1"/>
  <c r="D896" i="13" s="1"/>
  <c r="D895" i="13" s="1"/>
  <c r="D894" i="13" s="1"/>
  <c r="D893" i="13" s="1"/>
  <c r="D892" i="13" s="1"/>
  <c r="D891" i="13" s="1"/>
  <c r="D890" i="13" s="1"/>
  <c r="D889" i="13" s="1"/>
  <c r="D888" i="13" s="1"/>
  <c r="D887" i="13" s="1"/>
  <c r="D886" i="13" s="1"/>
  <c r="D885" i="13" s="1"/>
  <c r="D884" i="13" s="1"/>
  <c r="D883" i="13" s="1"/>
  <c r="D882" i="13" s="1"/>
  <c r="D881" i="13" s="1"/>
  <c r="D880" i="13" s="1"/>
  <c r="D879" i="13" s="1"/>
  <c r="D878" i="13" s="1"/>
  <c r="D877" i="13" s="1"/>
  <c r="D876" i="13" s="1"/>
  <c r="D875" i="13" s="1"/>
  <c r="D874" i="13" s="1"/>
  <c r="D873" i="13" s="1"/>
  <c r="D872" i="13" s="1"/>
  <c r="D871" i="13" s="1"/>
  <c r="D870" i="13" s="1"/>
  <c r="D869" i="13" s="1"/>
  <c r="D868" i="13" s="1"/>
  <c r="D867" i="13" s="1"/>
  <c r="D866" i="13" s="1"/>
  <c r="D865" i="13" s="1"/>
  <c r="D864" i="13" s="1"/>
  <c r="D863" i="13" s="1"/>
  <c r="D862" i="13" s="1"/>
  <c r="D861" i="13" s="1"/>
  <c r="D860" i="13" s="1"/>
  <c r="D859" i="13" s="1"/>
  <c r="D858" i="13" s="1"/>
  <c r="D857" i="13" s="1"/>
  <c r="D856" i="13" s="1"/>
  <c r="D855" i="13" s="1"/>
  <c r="D854" i="13" s="1"/>
  <c r="D853" i="13" s="1"/>
  <c r="D852" i="13" s="1"/>
  <c r="D851" i="13" s="1"/>
  <c r="D850" i="13" s="1"/>
  <c r="D849" i="13" s="1"/>
  <c r="D848" i="13" s="1"/>
  <c r="D847" i="13" s="1"/>
  <c r="D846" i="13" s="1"/>
  <c r="D845" i="13" s="1"/>
  <c r="D844" i="13" s="1"/>
  <c r="D843" i="13" s="1"/>
  <c r="D842" i="13" s="1"/>
  <c r="D841" i="13" s="1"/>
  <c r="D840" i="13" s="1"/>
  <c r="D839" i="13" s="1"/>
  <c r="D838" i="13" s="1"/>
  <c r="D837" i="13" s="1"/>
  <c r="D836" i="13" s="1"/>
  <c r="D835" i="13" s="1"/>
  <c r="D834" i="13" s="1"/>
  <c r="D833" i="13" s="1"/>
  <c r="D832" i="13" s="1"/>
  <c r="D831" i="13" s="1"/>
  <c r="D830" i="13" s="1"/>
  <c r="D829" i="13" s="1"/>
  <c r="D828" i="13" s="1"/>
  <c r="D827" i="13" s="1"/>
  <c r="D826" i="13" s="1"/>
  <c r="D825" i="13" s="1"/>
  <c r="D824" i="13" s="1"/>
  <c r="D823" i="13" s="1"/>
  <c r="D822" i="13" s="1"/>
  <c r="D821" i="13" s="1"/>
  <c r="D820" i="13" s="1"/>
  <c r="D819" i="13" s="1"/>
  <c r="D818" i="13" s="1"/>
  <c r="D817" i="13" s="1"/>
  <c r="D816" i="13" s="1"/>
  <c r="D815" i="13" s="1"/>
  <c r="D814" i="13" s="1"/>
  <c r="D813" i="13" s="1"/>
  <c r="D812" i="13" s="1"/>
  <c r="D811" i="13" s="1"/>
  <c r="D810" i="13" s="1"/>
  <c r="D809" i="13" s="1"/>
  <c r="D808" i="13" s="1"/>
  <c r="D807" i="13" s="1"/>
  <c r="D806" i="13" s="1"/>
  <c r="D805" i="13" s="1"/>
  <c r="D804" i="13" s="1"/>
  <c r="D803" i="13" s="1"/>
  <c r="D802" i="13" s="1"/>
  <c r="D801" i="13" s="1"/>
  <c r="D800" i="13" s="1"/>
  <c r="D799" i="13" s="1"/>
  <c r="D798" i="13" s="1"/>
  <c r="D797" i="13" s="1"/>
  <c r="D796" i="13" s="1"/>
  <c r="D795" i="13" s="1"/>
  <c r="D794" i="13" s="1"/>
  <c r="D793" i="13" s="1"/>
  <c r="D792" i="13" s="1"/>
  <c r="D791" i="13" s="1"/>
  <c r="D790" i="13" s="1"/>
  <c r="D789" i="13" s="1"/>
  <c r="D788" i="13" s="1"/>
  <c r="D787" i="13" s="1"/>
  <c r="D786" i="13" s="1"/>
  <c r="D785" i="13" s="1"/>
  <c r="D784" i="13" s="1"/>
  <c r="D783" i="13" s="1"/>
  <c r="D782" i="13" s="1"/>
  <c r="D781" i="13" s="1"/>
  <c r="D780" i="13" s="1"/>
  <c r="D779" i="13" s="1"/>
  <c r="D778" i="13" s="1"/>
  <c r="D777" i="13" s="1"/>
  <c r="D776" i="13" s="1"/>
  <c r="D775" i="13" s="1"/>
  <c r="D774" i="13" s="1"/>
  <c r="D773" i="13" s="1"/>
  <c r="D772" i="13" s="1"/>
  <c r="D771" i="13" s="1"/>
  <c r="D770" i="13" s="1"/>
  <c r="D769" i="13" s="1"/>
  <c r="D768" i="13" s="1"/>
  <c r="D767" i="13" s="1"/>
  <c r="D766" i="13" s="1"/>
  <c r="D765" i="13" s="1"/>
  <c r="D764" i="13" s="1"/>
  <c r="D763" i="13" s="1"/>
  <c r="D762" i="13" s="1"/>
  <c r="D761" i="13" s="1"/>
  <c r="D760" i="13" s="1"/>
  <c r="D759" i="13" s="1"/>
  <c r="D758" i="13" s="1"/>
  <c r="D757" i="13" s="1"/>
  <c r="D756" i="13" s="1"/>
  <c r="D755" i="13" s="1"/>
  <c r="D754" i="13" s="1"/>
  <c r="D753" i="13" s="1"/>
  <c r="D752" i="13" s="1"/>
  <c r="D751" i="13" s="1"/>
  <c r="D750" i="13" s="1"/>
  <c r="D749" i="13" s="1"/>
  <c r="D748" i="13" s="1"/>
  <c r="D747" i="13" s="1"/>
  <c r="D746" i="13" s="1"/>
  <c r="D745" i="13" s="1"/>
  <c r="D744" i="13" s="1"/>
  <c r="D743" i="13" s="1"/>
  <c r="D742" i="13" s="1"/>
  <c r="D741" i="13" s="1"/>
  <c r="D740" i="13" s="1"/>
  <c r="D739" i="13" s="1"/>
  <c r="D738" i="13" s="1"/>
  <c r="D737" i="13" s="1"/>
  <c r="D736" i="13" s="1"/>
  <c r="D735" i="13" s="1"/>
  <c r="D734" i="13" s="1"/>
  <c r="D733" i="13" s="1"/>
  <c r="D732" i="13" s="1"/>
  <c r="D731" i="13" s="1"/>
  <c r="D730" i="13" s="1"/>
  <c r="D729" i="13" s="1"/>
  <c r="D728" i="13" s="1"/>
  <c r="D727" i="13" s="1"/>
  <c r="D726" i="13" s="1"/>
  <c r="D725" i="13" s="1"/>
  <c r="D724" i="13" s="1"/>
  <c r="D723" i="13" s="1"/>
  <c r="D722" i="13" s="1"/>
  <c r="D721" i="13" s="1"/>
  <c r="D720" i="13" s="1"/>
  <c r="D719" i="13" s="1"/>
  <c r="D718" i="13" s="1"/>
  <c r="D717" i="13" s="1"/>
  <c r="D716" i="13" s="1"/>
  <c r="D715" i="13" s="1"/>
  <c r="D714" i="13" s="1"/>
  <c r="D713" i="13" s="1"/>
  <c r="D712" i="13" s="1"/>
  <c r="D711" i="13" s="1"/>
  <c r="D710" i="13" s="1"/>
  <c r="D709" i="13" s="1"/>
  <c r="D708" i="13" s="1"/>
  <c r="D707" i="13" s="1"/>
  <c r="D706" i="13" s="1"/>
  <c r="D705" i="13" s="1"/>
  <c r="D704" i="13" s="1"/>
  <c r="D703" i="13" s="1"/>
  <c r="D702" i="13" s="1"/>
  <c r="D701" i="13" s="1"/>
  <c r="D700" i="13" s="1"/>
  <c r="D699" i="13" s="1"/>
  <c r="D698" i="13" s="1"/>
  <c r="D697" i="13" s="1"/>
  <c r="D696" i="13" s="1"/>
  <c r="D695" i="13" s="1"/>
  <c r="D694" i="13" s="1"/>
  <c r="D693" i="13" s="1"/>
  <c r="D692" i="13" s="1"/>
  <c r="D691" i="13" s="1"/>
  <c r="D690" i="13" s="1"/>
  <c r="D689" i="13" s="1"/>
  <c r="D688" i="13" s="1"/>
  <c r="D687" i="13" s="1"/>
  <c r="D686" i="13" s="1"/>
  <c r="D685" i="13" s="1"/>
  <c r="D684" i="13" s="1"/>
  <c r="D683" i="13" s="1"/>
  <c r="D682" i="13" s="1"/>
  <c r="D681" i="13" s="1"/>
  <c r="D680" i="13" s="1"/>
  <c r="D679" i="13" s="1"/>
  <c r="D678" i="13" s="1"/>
  <c r="D677" i="13" s="1"/>
  <c r="D676" i="13" s="1"/>
  <c r="D675" i="13" s="1"/>
  <c r="D674" i="13" s="1"/>
  <c r="D673" i="13" s="1"/>
  <c r="D672" i="13" s="1"/>
  <c r="D671" i="13" s="1"/>
  <c r="D670" i="13" s="1"/>
  <c r="D669" i="13" s="1"/>
  <c r="D668" i="13" s="1"/>
  <c r="D667" i="13" s="1"/>
  <c r="D666" i="13" s="1"/>
  <c r="D665" i="13" s="1"/>
  <c r="D664" i="13" s="1"/>
  <c r="D663" i="13" s="1"/>
  <c r="D662" i="13" s="1"/>
  <c r="D661" i="13" s="1"/>
  <c r="D660" i="13" s="1"/>
  <c r="D659" i="13" s="1"/>
  <c r="D658" i="13" s="1"/>
  <c r="D657" i="13" s="1"/>
  <c r="D656" i="13" s="1"/>
  <c r="D655" i="13" s="1"/>
  <c r="D654" i="13" s="1"/>
  <c r="D653" i="13" s="1"/>
  <c r="D652" i="13" s="1"/>
  <c r="D651" i="13" s="1"/>
  <c r="D650" i="13" s="1"/>
  <c r="D649" i="13" s="1"/>
  <c r="D648" i="13" s="1"/>
  <c r="D647" i="13" s="1"/>
  <c r="D646" i="13" s="1"/>
  <c r="D645" i="13" s="1"/>
  <c r="D644" i="13" s="1"/>
  <c r="D643" i="13" s="1"/>
  <c r="D642" i="13" s="1"/>
  <c r="D641" i="13" s="1"/>
  <c r="D640" i="13" s="1"/>
  <c r="D639" i="13" s="1"/>
  <c r="D638" i="13" s="1"/>
  <c r="D637" i="13" s="1"/>
  <c r="D636" i="13" s="1"/>
  <c r="D635" i="13" s="1"/>
  <c r="D634" i="13" s="1"/>
  <c r="D633" i="13" s="1"/>
  <c r="D632" i="13" s="1"/>
  <c r="D631" i="13" s="1"/>
  <c r="D630" i="13" s="1"/>
  <c r="D629" i="13" s="1"/>
  <c r="D628" i="13" s="1"/>
  <c r="D627" i="13" s="1"/>
  <c r="D626" i="13" s="1"/>
  <c r="D625" i="13" s="1"/>
  <c r="D624" i="13" s="1"/>
  <c r="D623" i="13" s="1"/>
  <c r="D622" i="13" s="1"/>
  <c r="D621" i="13" s="1"/>
  <c r="D620" i="13" s="1"/>
  <c r="D619" i="13" s="1"/>
  <c r="D618" i="13" s="1"/>
  <c r="D617" i="13" s="1"/>
  <c r="D616" i="13" s="1"/>
  <c r="D615" i="13" s="1"/>
  <c r="D614" i="13" s="1"/>
  <c r="D613" i="13" s="1"/>
  <c r="D612" i="13" s="1"/>
  <c r="D611" i="13" s="1"/>
  <c r="D610" i="13" s="1"/>
  <c r="D609" i="13" s="1"/>
  <c r="D608" i="13" s="1"/>
  <c r="D607" i="13" s="1"/>
  <c r="D606" i="13" s="1"/>
  <c r="D605" i="13" s="1"/>
  <c r="D604" i="13" s="1"/>
  <c r="D603" i="13" s="1"/>
  <c r="D602" i="13" s="1"/>
  <c r="D601" i="13" s="1"/>
  <c r="D600" i="13" s="1"/>
  <c r="D599" i="13" s="1"/>
  <c r="D598" i="13" s="1"/>
  <c r="D597" i="13" s="1"/>
  <c r="D596" i="13" s="1"/>
  <c r="D595" i="13" s="1"/>
  <c r="D594" i="13" s="1"/>
  <c r="D593" i="13" s="1"/>
  <c r="D592" i="13" s="1"/>
  <c r="D591" i="13" s="1"/>
  <c r="D590" i="13" s="1"/>
  <c r="D589" i="13" s="1"/>
  <c r="D588" i="13" s="1"/>
  <c r="D587" i="13" s="1"/>
  <c r="D586" i="13" s="1"/>
  <c r="D585" i="13" s="1"/>
  <c r="D584" i="13" s="1"/>
  <c r="D583" i="13" s="1"/>
  <c r="D582" i="13" s="1"/>
  <c r="D581" i="13" s="1"/>
  <c r="D580" i="13" s="1"/>
  <c r="D579" i="13" s="1"/>
  <c r="D578" i="13" s="1"/>
  <c r="D577" i="13" s="1"/>
  <c r="D576" i="13" s="1"/>
  <c r="D575" i="13" s="1"/>
  <c r="D574" i="13" s="1"/>
  <c r="D573" i="13" s="1"/>
  <c r="D572" i="13" s="1"/>
  <c r="D571" i="13" s="1"/>
  <c r="D570" i="13" s="1"/>
  <c r="D569" i="13" s="1"/>
  <c r="D568" i="13" s="1"/>
  <c r="D567" i="13" s="1"/>
  <c r="D566" i="13" s="1"/>
  <c r="D565" i="13" s="1"/>
  <c r="D564" i="13" s="1"/>
  <c r="D563" i="13" s="1"/>
  <c r="D562" i="13" s="1"/>
  <c r="D561" i="13" s="1"/>
  <c r="D560" i="13" s="1"/>
  <c r="D559" i="13" s="1"/>
  <c r="D558" i="13" s="1"/>
  <c r="D557" i="13" s="1"/>
  <c r="D556" i="13" s="1"/>
  <c r="D555" i="13" s="1"/>
  <c r="D554" i="13" s="1"/>
  <c r="D553" i="13" s="1"/>
  <c r="D552" i="13" s="1"/>
  <c r="D551" i="13" s="1"/>
  <c r="D550" i="13" s="1"/>
  <c r="D549" i="13" s="1"/>
  <c r="D548" i="13" s="1"/>
  <c r="D547" i="13" s="1"/>
  <c r="D546" i="13" s="1"/>
  <c r="D545" i="13" s="1"/>
  <c r="D544" i="13" s="1"/>
  <c r="D543" i="13" s="1"/>
  <c r="D542" i="13" s="1"/>
  <c r="D541" i="13" s="1"/>
  <c r="D540" i="13" s="1"/>
  <c r="D539" i="13" s="1"/>
  <c r="D538" i="13" s="1"/>
  <c r="D537" i="13" s="1"/>
  <c r="D536" i="13" s="1"/>
  <c r="D535" i="13" s="1"/>
  <c r="D534" i="13" s="1"/>
  <c r="D533" i="13" s="1"/>
  <c r="D532" i="13" s="1"/>
  <c r="D531" i="13" s="1"/>
  <c r="D530" i="13" s="1"/>
  <c r="D529" i="13" s="1"/>
  <c r="D528" i="13" s="1"/>
  <c r="D527" i="13" s="1"/>
  <c r="D526" i="13" s="1"/>
  <c r="D525" i="13" s="1"/>
  <c r="D524" i="13" s="1"/>
  <c r="D523" i="13" s="1"/>
  <c r="D522" i="13" s="1"/>
  <c r="D521" i="13" s="1"/>
  <c r="D520" i="13" s="1"/>
  <c r="D519" i="13" s="1"/>
  <c r="D518" i="13" s="1"/>
  <c r="D517" i="13" s="1"/>
  <c r="D516" i="13" s="1"/>
  <c r="D515" i="13" s="1"/>
  <c r="D514" i="13" s="1"/>
  <c r="D513" i="13" s="1"/>
  <c r="D512" i="13" s="1"/>
  <c r="D511" i="13" s="1"/>
  <c r="D510" i="13" s="1"/>
  <c r="D509" i="13" s="1"/>
  <c r="D508" i="13" s="1"/>
  <c r="D507" i="13" s="1"/>
  <c r="D506" i="13" s="1"/>
  <c r="D505" i="13" s="1"/>
  <c r="D504" i="13" s="1"/>
  <c r="D503" i="13" s="1"/>
  <c r="D502" i="13" s="1"/>
  <c r="D501" i="13" s="1"/>
  <c r="D500" i="13" s="1"/>
  <c r="D499" i="13" s="1"/>
  <c r="D498" i="13" s="1"/>
  <c r="D497" i="13" s="1"/>
  <c r="D496" i="13" s="1"/>
  <c r="D495" i="13" s="1"/>
  <c r="D494" i="13" s="1"/>
  <c r="D493" i="13" s="1"/>
  <c r="D492" i="13" s="1"/>
  <c r="D491" i="13" s="1"/>
  <c r="D490" i="13" s="1"/>
  <c r="D489" i="13" s="1"/>
  <c r="D488" i="13" s="1"/>
  <c r="D487" i="13" s="1"/>
  <c r="D486" i="13" s="1"/>
  <c r="D485" i="13" s="1"/>
  <c r="D484" i="13" s="1"/>
  <c r="D483" i="13" s="1"/>
  <c r="D482" i="13" s="1"/>
  <c r="D481" i="13" s="1"/>
  <c r="D480" i="13" s="1"/>
  <c r="D479" i="13" s="1"/>
  <c r="D478" i="13" s="1"/>
  <c r="D477" i="13" s="1"/>
  <c r="D476" i="13" s="1"/>
  <c r="D475" i="13" s="1"/>
  <c r="D474" i="13" s="1"/>
  <c r="D473" i="13" s="1"/>
  <c r="D472" i="13" s="1"/>
  <c r="D471" i="13" s="1"/>
  <c r="D470" i="13" s="1"/>
  <c r="D469" i="13" s="1"/>
  <c r="D468" i="13" s="1"/>
  <c r="D467" i="13" s="1"/>
  <c r="D466" i="13" s="1"/>
  <c r="D465" i="13" s="1"/>
  <c r="D464" i="13" s="1"/>
  <c r="D463" i="13" s="1"/>
  <c r="D462" i="13" s="1"/>
  <c r="D461" i="13" s="1"/>
  <c r="D460" i="13" s="1"/>
  <c r="D459" i="13" s="1"/>
  <c r="D458" i="13" s="1"/>
  <c r="D457" i="13" s="1"/>
  <c r="D456" i="13" s="1"/>
  <c r="D455" i="13" s="1"/>
  <c r="D454" i="13" s="1"/>
  <c r="D453" i="13" s="1"/>
  <c r="D452" i="13" s="1"/>
  <c r="D451" i="13" s="1"/>
  <c r="D450" i="13" s="1"/>
  <c r="D449" i="13" s="1"/>
  <c r="D448" i="13" s="1"/>
  <c r="D447" i="13" s="1"/>
  <c r="D446" i="13" s="1"/>
  <c r="D445" i="13" s="1"/>
  <c r="D444" i="13" s="1"/>
  <c r="D443" i="13" s="1"/>
  <c r="D442" i="13" s="1"/>
  <c r="D441" i="13" s="1"/>
  <c r="D440" i="13" s="1"/>
  <c r="D439" i="13" s="1"/>
  <c r="D438" i="13" s="1"/>
  <c r="D437" i="13" s="1"/>
  <c r="D436" i="13" s="1"/>
  <c r="D435" i="13" s="1"/>
  <c r="D434" i="13" s="1"/>
  <c r="D433" i="13" s="1"/>
  <c r="D432" i="13" s="1"/>
  <c r="D431" i="13" s="1"/>
  <c r="D430" i="13" s="1"/>
  <c r="D429" i="13" s="1"/>
  <c r="D428" i="13" s="1"/>
  <c r="D427" i="13" s="1"/>
  <c r="D426" i="13" s="1"/>
  <c r="D425" i="13" s="1"/>
  <c r="D424" i="13" s="1"/>
  <c r="D423" i="13" s="1"/>
  <c r="D422" i="13" s="1"/>
  <c r="D421" i="13" s="1"/>
  <c r="D420" i="13" s="1"/>
  <c r="D419" i="13" s="1"/>
  <c r="D418" i="13" s="1"/>
  <c r="D417" i="13" s="1"/>
  <c r="D416" i="13" s="1"/>
  <c r="D415" i="13" s="1"/>
  <c r="D414" i="13" s="1"/>
  <c r="D413" i="13" s="1"/>
  <c r="D412" i="13" s="1"/>
  <c r="D411" i="13" s="1"/>
  <c r="D410" i="13" s="1"/>
  <c r="D409" i="13" s="1"/>
  <c r="D408" i="13" s="1"/>
  <c r="D407" i="13" s="1"/>
  <c r="D406" i="13" s="1"/>
  <c r="D405" i="13" s="1"/>
  <c r="D404" i="13" s="1"/>
  <c r="D403" i="13" s="1"/>
  <c r="D402" i="13" s="1"/>
  <c r="D401" i="13" s="1"/>
  <c r="D400" i="13" s="1"/>
  <c r="D399" i="13" s="1"/>
  <c r="D398" i="13" s="1"/>
  <c r="D397" i="13" s="1"/>
  <c r="D396" i="13" s="1"/>
  <c r="D395" i="13" s="1"/>
  <c r="D394" i="13" s="1"/>
  <c r="D393" i="13" s="1"/>
  <c r="D392" i="13" s="1"/>
  <c r="D391" i="13" s="1"/>
  <c r="D390" i="13" s="1"/>
  <c r="D389" i="13" s="1"/>
  <c r="D388" i="13" s="1"/>
  <c r="D387" i="13" s="1"/>
  <c r="D386" i="13" s="1"/>
  <c r="D385" i="13" s="1"/>
  <c r="D384" i="13" s="1"/>
  <c r="D383" i="13" s="1"/>
  <c r="D382" i="13" s="1"/>
  <c r="D381" i="13" s="1"/>
  <c r="D380" i="13" s="1"/>
  <c r="D379" i="13" s="1"/>
  <c r="D378" i="13" s="1"/>
  <c r="D377" i="13" s="1"/>
  <c r="D376" i="13" s="1"/>
  <c r="D375" i="13" s="1"/>
  <c r="D374" i="13" s="1"/>
  <c r="D373" i="13" s="1"/>
  <c r="D372" i="13" s="1"/>
  <c r="D371" i="13" s="1"/>
  <c r="D370" i="13" s="1"/>
  <c r="D369" i="13" s="1"/>
  <c r="D368" i="13" s="1"/>
  <c r="D367" i="13" s="1"/>
  <c r="D366" i="13" s="1"/>
  <c r="D365" i="13" s="1"/>
  <c r="D364" i="13" s="1"/>
  <c r="D363" i="13" s="1"/>
  <c r="D362" i="13" s="1"/>
  <c r="D361" i="13" s="1"/>
  <c r="D360" i="13" s="1"/>
  <c r="D359" i="13" s="1"/>
  <c r="D358" i="13" s="1"/>
  <c r="D357" i="13" s="1"/>
  <c r="D356" i="13" s="1"/>
  <c r="D355" i="13" s="1"/>
  <c r="D354" i="13" s="1"/>
  <c r="D353" i="13" s="1"/>
  <c r="D352" i="13" s="1"/>
  <c r="D351" i="13" s="1"/>
  <c r="D350" i="13" s="1"/>
  <c r="D349" i="13" s="1"/>
  <c r="D348" i="13" s="1"/>
  <c r="D347" i="13" s="1"/>
  <c r="D346" i="13" s="1"/>
  <c r="D345" i="13" s="1"/>
  <c r="D344" i="13" s="1"/>
  <c r="D343" i="13" s="1"/>
  <c r="D342" i="13" s="1"/>
  <c r="D341" i="13" s="1"/>
  <c r="D340" i="13" s="1"/>
  <c r="D339" i="13" s="1"/>
  <c r="D338" i="13" s="1"/>
  <c r="D337" i="13" s="1"/>
  <c r="D336" i="13" s="1"/>
  <c r="D335" i="13" s="1"/>
  <c r="D334" i="13" s="1"/>
  <c r="D333" i="13" s="1"/>
  <c r="D332" i="13" s="1"/>
  <c r="D331" i="13" s="1"/>
  <c r="D330" i="13" s="1"/>
  <c r="D329" i="13" s="1"/>
  <c r="D328" i="13" s="1"/>
  <c r="D327" i="13" s="1"/>
  <c r="D326" i="13" s="1"/>
  <c r="D325" i="13" s="1"/>
  <c r="D324" i="13" s="1"/>
  <c r="D323" i="13" s="1"/>
  <c r="D322" i="13" s="1"/>
  <c r="D321" i="13" s="1"/>
  <c r="D320" i="13" s="1"/>
  <c r="D319" i="13" s="1"/>
  <c r="D318" i="13" s="1"/>
  <c r="D317" i="13" s="1"/>
  <c r="D316" i="13" s="1"/>
  <c r="D315" i="13" s="1"/>
  <c r="D314" i="13" s="1"/>
  <c r="D313" i="13" s="1"/>
  <c r="D312" i="13" s="1"/>
  <c r="D311" i="13" s="1"/>
  <c r="D310" i="13" s="1"/>
  <c r="D309" i="13" s="1"/>
  <c r="D308" i="13" s="1"/>
  <c r="D307" i="13" s="1"/>
  <c r="D306" i="13" s="1"/>
  <c r="D305" i="13" s="1"/>
  <c r="D304" i="13" s="1"/>
  <c r="D303" i="13" s="1"/>
  <c r="D302" i="13" s="1"/>
  <c r="D301" i="13" s="1"/>
  <c r="D300" i="13" s="1"/>
  <c r="D299" i="13" s="1"/>
  <c r="D298" i="13" s="1"/>
  <c r="D297" i="13" s="1"/>
  <c r="D296" i="13" s="1"/>
  <c r="D295" i="13" s="1"/>
  <c r="D294" i="13" s="1"/>
  <c r="D293" i="13" s="1"/>
  <c r="D292" i="13" s="1"/>
  <c r="D291" i="13" s="1"/>
  <c r="D290" i="13" s="1"/>
  <c r="D289" i="13" s="1"/>
  <c r="D288" i="13" s="1"/>
  <c r="D287" i="13" s="1"/>
  <c r="D286" i="13" s="1"/>
  <c r="D285" i="13" s="1"/>
  <c r="D284" i="13" s="1"/>
  <c r="D283" i="13" s="1"/>
  <c r="D282" i="13" s="1"/>
  <c r="D281" i="13" s="1"/>
  <c r="D280" i="13" s="1"/>
  <c r="D279" i="13" s="1"/>
  <c r="D278" i="13" s="1"/>
  <c r="D277" i="13" s="1"/>
  <c r="D276" i="13" s="1"/>
  <c r="D275" i="13" s="1"/>
  <c r="D274" i="13" s="1"/>
  <c r="D273" i="13" s="1"/>
  <c r="D272" i="13" s="1"/>
  <c r="D271" i="13" s="1"/>
  <c r="D270" i="13" s="1"/>
  <c r="D269" i="13" s="1"/>
  <c r="D268" i="13" s="1"/>
  <c r="D267" i="13" s="1"/>
  <c r="D266" i="13" s="1"/>
  <c r="D265" i="13" s="1"/>
  <c r="D264" i="13" s="1"/>
  <c r="D263" i="13" s="1"/>
  <c r="D262" i="13" s="1"/>
  <c r="D261" i="13" s="1"/>
  <c r="D260" i="13" s="1"/>
  <c r="D259" i="13" s="1"/>
  <c r="D258" i="13" s="1"/>
  <c r="D257" i="13" s="1"/>
  <c r="D256" i="13" s="1"/>
  <c r="D255" i="13" s="1"/>
  <c r="D254" i="13" s="1"/>
  <c r="D253" i="13" s="1"/>
  <c r="D252" i="13" s="1"/>
  <c r="D251" i="13" s="1"/>
  <c r="D250" i="13" s="1"/>
  <c r="D249" i="13" s="1"/>
  <c r="D248" i="13" s="1"/>
  <c r="D247" i="13" s="1"/>
  <c r="D246" i="13" s="1"/>
  <c r="D245" i="13" s="1"/>
  <c r="D244" i="13" s="1"/>
  <c r="D243" i="13" s="1"/>
  <c r="D242" i="13" s="1"/>
  <c r="D241" i="13" s="1"/>
  <c r="D240" i="13" s="1"/>
  <c r="D239" i="13" s="1"/>
  <c r="D238" i="13" s="1"/>
  <c r="D237" i="13" s="1"/>
  <c r="D236" i="13" s="1"/>
  <c r="D235" i="13" s="1"/>
  <c r="D234" i="13" s="1"/>
  <c r="D233" i="13" s="1"/>
  <c r="D232" i="13" s="1"/>
  <c r="D231" i="13" s="1"/>
  <c r="D230" i="13" s="1"/>
  <c r="D229" i="13" s="1"/>
  <c r="D228" i="13" s="1"/>
  <c r="D227" i="13" s="1"/>
  <c r="D226" i="13" s="1"/>
  <c r="D225" i="13" s="1"/>
  <c r="D224" i="13" s="1"/>
  <c r="D223" i="13" s="1"/>
  <c r="D222" i="13" s="1"/>
  <c r="D221" i="13" s="1"/>
  <c r="D220" i="13" s="1"/>
  <c r="D219" i="13" s="1"/>
  <c r="D218" i="13" s="1"/>
  <c r="D217" i="13" s="1"/>
  <c r="D216" i="13" s="1"/>
  <c r="D215" i="13" s="1"/>
  <c r="D214" i="13" s="1"/>
  <c r="D213" i="13" s="1"/>
  <c r="D212" i="13" s="1"/>
  <c r="D211" i="13" s="1"/>
  <c r="D210" i="13" s="1"/>
  <c r="D209" i="13" s="1"/>
  <c r="D208" i="13" s="1"/>
  <c r="D207" i="13" s="1"/>
  <c r="D206" i="13" s="1"/>
  <c r="D205" i="13" s="1"/>
  <c r="D204" i="13" s="1"/>
  <c r="D203" i="13" s="1"/>
  <c r="D202" i="13" s="1"/>
  <c r="D201" i="13" s="1"/>
  <c r="D200" i="13" s="1"/>
  <c r="D199" i="13" s="1"/>
  <c r="D198" i="13" s="1"/>
  <c r="D197" i="13" s="1"/>
  <c r="D196" i="13" s="1"/>
  <c r="D195" i="13" s="1"/>
  <c r="D194" i="13" s="1"/>
  <c r="D193" i="13" s="1"/>
  <c r="D192" i="13" s="1"/>
  <c r="D191" i="13" s="1"/>
  <c r="D190" i="13" s="1"/>
  <c r="D189" i="13" s="1"/>
  <c r="D188" i="13" s="1"/>
  <c r="D187" i="13" s="1"/>
  <c r="D186" i="13" s="1"/>
  <c r="D185" i="13" s="1"/>
  <c r="D184" i="13" s="1"/>
  <c r="D183" i="13" s="1"/>
  <c r="D182" i="13" s="1"/>
  <c r="D181" i="13" s="1"/>
  <c r="D180" i="13" s="1"/>
  <c r="D179" i="13" s="1"/>
  <c r="D178" i="13" s="1"/>
  <c r="D177" i="13" s="1"/>
  <c r="D176" i="13" s="1"/>
  <c r="D175" i="13" s="1"/>
  <c r="D174" i="13" s="1"/>
  <c r="D173" i="13" s="1"/>
  <c r="D172" i="13" s="1"/>
  <c r="D171" i="13" s="1"/>
  <c r="D170" i="13" s="1"/>
  <c r="D169" i="13" s="1"/>
  <c r="D168" i="13" s="1"/>
  <c r="D167" i="13" s="1"/>
  <c r="D166" i="13" s="1"/>
  <c r="D165" i="13" s="1"/>
  <c r="D164" i="13" s="1"/>
  <c r="D163" i="13" s="1"/>
  <c r="D162" i="13" s="1"/>
  <c r="D161" i="13" s="1"/>
  <c r="D160" i="13" s="1"/>
  <c r="D159" i="13" s="1"/>
  <c r="D158" i="13" s="1"/>
  <c r="D157" i="13" s="1"/>
  <c r="D156" i="13" s="1"/>
  <c r="D155" i="13" s="1"/>
  <c r="D154" i="13" s="1"/>
  <c r="D153" i="13" s="1"/>
  <c r="D152" i="13" s="1"/>
  <c r="D151" i="13" s="1"/>
  <c r="D150" i="13" s="1"/>
  <c r="D149" i="13" s="1"/>
  <c r="D148" i="13" s="1"/>
  <c r="D147" i="13" s="1"/>
  <c r="D146" i="13" s="1"/>
  <c r="D145" i="13" s="1"/>
  <c r="D144" i="13" s="1"/>
  <c r="D143" i="13" s="1"/>
  <c r="D142" i="13" s="1"/>
  <c r="D141" i="13" s="1"/>
  <c r="D140" i="13" s="1"/>
  <c r="D139" i="13" s="1"/>
  <c r="D138" i="13" s="1"/>
  <c r="D137" i="13" s="1"/>
  <c r="D136" i="13" s="1"/>
  <c r="D135" i="13" s="1"/>
  <c r="D134" i="13" s="1"/>
  <c r="D133" i="13" s="1"/>
  <c r="D132" i="13" s="1"/>
  <c r="D131" i="13" s="1"/>
  <c r="D130" i="13" s="1"/>
  <c r="D129" i="13" s="1"/>
  <c r="D128" i="13" s="1"/>
  <c r="D127" i="13" s="1"/>
  <c r="D126" i="13" s="1"/>
  <c r="D125" i="13" s="1"/>
  <c r="D124" i="13" s="1"/>
  <c r="D123" i="13" s="1"/>
  <c r="D122" i="13" s="1"/>
  <c r="D121" i="13" s="1"/>
  <c r="D120" i="13" s="1"/>
  <c r="D119" i="13" s="1"/>
  <c r="D118" i="13" s="1"/>
  <c r="D117" i="13" s="1"/>
  <c r="D116" i="13" s="1"/>
  <c r="D115" i="13" s="1"/>
  <c r="D114" i="13" s="1"/>
  <c r="D113" i="13" s="1"/>
  <c r="D112" i="13" s="1"/>
  <c r="D111" i="13" s="1"/>
  <c r="D110" i="13" s="1"/>
  <c r="D109" i="13" s="1"/>
  <c r="D108" i="13" s="1"/>
  <c r="D107" i="13" s="1"/>
  <c r="D106" i="13" s="1"/>
  <c r="D105" i="13" s="1"/>
  <c r="D104" i="13" s="1"/>
  <c r="D103" i="13" s="1"/>
  <c r="D102" i="13" s="1"/>
  <c r="D101" i="13" s="1"/>
  <c r="D100" i="13" s="1"/>
  <c r="D99" i="13" s="1"/>
  <c r="D98" i="13" s="1"/>
  <c r="D97" i="13" s="1"/>
  <c r="D96" i="13" s="1"/>
  <c r="D95" i="13" s="1"/>
  <c r="D94" i="13" s="1"/>
  <c r="D93" i="13" s="1"/>
  <c r="D92" i="13" s="1"/>
  <c r="D91" i="13" s="1"/>
  <c r="D90" i="13" s="1"/>
  <c r="D89" i="13" s="1"/>
  <c r="D88" i="13" s="1"/>
  <c r="D87" i="13" s="1"/>
  <c r="D86" i="13" s="1"/>
  <c r="D85" i="13" s="1"/>
  <c r="D84" i="13" s="1"/>
  <c r="D83" i="13" s="1"/>
  <c r="D82" i="13" s="1"/>
  <c r="D81" i="13" s="1"/>
  <c r="D80" i="13" s="1"/>
  <c r="D79" i="13" s="1"/>
  <c r="D78" i="13" s="1"/>
  <c r="D77" i="13" s="1"/>
  <c r="D76" i="13" s="1"/>
  <c r="D75" i="13" s="1"/>
  <c r="D74" i="13" s="1"/>
  <c r="D73" i="13" s="1"/>
  <c r="D72" i="13" s="1"/>
  <c r="D71" i="13" s="1"/>
  <c r="D70" i="13" s="1"/>
  <c r="D69" i="13" s="1"/>
  <c r="D68" i="13" s="1"/>
  <c r="D67" i="13" s="1"/>
  <c r="D66" i="13" s="1"/>
  <c r="D65" i="13" s="1"/>
  <c r="D64" i="13" s="1"/>
  <c r="D63" i="13" s="1"/>
  <c r="D62" i="13" s="1"/>
  <c r="D61" i="13" s="1"/>
  <c r="D60" i="13" s="1"/>
  <c r="D59" i="13" s="1"/>
  <c r="D58" i="13" s="1"/>
  <c r="D57" i="13" s="1"/>
  <c r="D56" i="13" s="1"/>
  <c r="D55" i="13" s="1"/>
  <c r="D54" i="13" s="1"/>
  <c r="D53" i="13" s="1"/>
  <c r="D52" i="13" s="1"/>
  <c r="D51" i="13" s="1"/>
  <c r="D50" i="13" s="1"/>
  <c r="D49" i="13" s="1"/>
  <c r="D48" i="13" s="1"/>
  <c r="D47" i="13" s="1"/>
  <c r="D46" i="13" s="1"/>
  <c r="D45" i="13" s="1"/>
  <c r="D44" i="13" s="1"/>
  <c r="D43" i="13" s="1"/>
  <c r="D42" i="13" s="1"/>
  <c r="D41" i="13" s="1"/>
  <c r="D40" i="13" s="1"/>
  <c r="D39" i="13" s="1"/>
  <c r="D38" i="13" s="1"/>
  <c r="D37" i="13" s="1"/>
  <c r="D36" i="13" s="1"/>
  <c r="D35" i="13" s="1"/>
  <c r="D34" i="13" s="1"/>
  <c r="D33" i="13" s="1"/>
  <c r="D32" i="13" s="1"/>
  <c r="D31" i="13" s="1"/>
  <c r="D30" i="13" s="1"/>
  <c r="D29" i="13" s="1"/>
  <c r="D28" i="13" s="1"/>
  <c r="D27" i="13" s="1"/>
  <c r="D26" i="13" s="1"/>
  <c r="D25" i="13" s="1"/>
  <c r="D24" i="13" s="1"/>
  <c r="D23" i="13" s="1"/>
  <c r="D22" i="13" s="1"/>
  <c r="D21" i="13" s="1"/>
  <c r="D20" i="13" s="1"/>
  <c r="D19" i="13" s="1"/>
  <c r="D18" i="13" s="1"/>
  <c r="D17" i="13" s="1"/>
  <c r="D16" i="13" s="1"/>
  <c r="D15" i="13" s="1"/>
  <c r="D14" i="13" s="1"/>
  <c r="D13" i="13" s="1"/>
  <c r="D12" i="13" s="1"/>
  <c r="D11" i="13" s="1"/>
  <c r="D10" i="13" s="1"/>
  <c r="D9" i="13" s="1"/>
  <c r="D8" i="13" s="1"/>
  <c r="D7" i="13" s="1"/>
  <c r="D6" i="13" s="1"/>
  <c r="D5" i="13" s="1"/>
  <c r="D4" i="13" s="1"/>
  <c r="D3" i="13" s="1"/>
  <c r="D2" i="13" s="1"/>
  <c r="D1249" i="13"/>
  <c r="D1250" i="13"/>
  <c r="D1251" i="13"/>
  <c r="C2" i="13"/>
  <c r="B2" i="13" s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M829" i="13"/>
  <c r="M830" i="13"/>
  <c r="M831" i="13"/>
  <c r="M832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M858" i="13"/>
  <c r="M859" i="13"/>
  <c r="M860" i="13"/>
  <c r="M861" i="13"/>
  <c r="M862" i="13"/>
  <c r="M863" i="13"/>
  <c r="M864" i="13"/>
  <c r="M865" i="13"/>
  <c r="M866" i="13"/>
  <c r="M867" i="13"/>
  <c r="M868" i="13"/>
  <c r="M869" i="13"/>
  <c r="M870" i="13"/>
  <c r="M871" i="13"/>
  <c r="M872" i="13"/>
  <c r="M873" i="13"/>
  <c r="M874" i="13"/>
  <c r="M875" i="13"/>
  <c r="M876" i="13"/>
  <c r="M877" i="13"/>
  <c r="M878" i="13"/>
  <c r="M879" i="13"/>
  <c r="M880" i="13"/>
  <c r="M881" i="13"/>
  <c r="M882" i="13"/>
  <c r="M883" i="13"/>
  <c r="M884" i="13"/>
  <c r="M885" i="13"/>
  <c r="M886" i="13"/>
  <c r="M887" i="13"/>
  <c r="M888" i="13"/>
  <c r="M889" i="13"/>
  <c r="M890" i="13"/>
  <c r="M891" i="13"/>
  <c r="M892" i="13"/>
  <c r="M893" i="13"/>
  <c r="M894" i="13"/>
  <c r="M895" i="13"/>
  <c r="M896" i="13"/>
  <c r="M897" i="13"/>
  <c r="M898" i="13"/>
  <c r="M899" i="13"/>
  <c r="M900" i="13"/>
  <c r="M901" i="13"/>
  <c r="M902" i="13"/>
  <c r="M903" i="13"/>
  <c r="M904" i="13"/>
  <c r="M905" i="13"/>
  <c r="M906" i="13"/>
  <c r="M907" i="13"/>
  <c r="M908" i="13"/>
  <c r="M909" i="13"/>
  <c r="M910" i="13"/>
  <c r="M911" i="13"/>
  <c r="M912" i="13"/>
  <c r="M913" i="13"/>
  <c r="M914" i="13"/>
  <c r="M915" i="13"/>
  <c r="M916" i="13"/>
  <c r="M917" i="13"/>
  <c r="M918" i="13"/>
  <c r="M919" i="13"/>
  <c r="M920" i="13"/>
  <c r="M921" i="13"/>
  <c r="M922" i="13"/>
  <c r="M923" i="13"/>
  <c r="M924" i="13"/>
  <c r="M925" i="13"/>
  <c r="M926" i="13"/>
  <c r="M927" i="13"/>
  <c r="M928" i="13"/>
  <c r="M929" i="13"/>
  <c r="M930" i="13"/>
  <c r="M931" i="13"/>
  <c r="M932" i="13"/>
  <c r="M933" i="13"/>
  <c r="M934" i="13"/>
  <c r="M935" i="13"/>
  <c r="M936" i="13"/>
  <c r="M937" i="13"/>
  <c r="M938" i="13"/>
  <c r="M939" i="13"/>
  <c r="M940" i="13"/>
  <c r="M941" i="13"/>
  <c r="M942" i="13"/>
  <c r="M943" i="13"/>
  <c r="M944" i="13"/>
  <c r="M945" i="13"/>
  <c r="M946" i="13"/>
  <c r="M947" i="13"/>
  <c r="M948" i="13"/>
  <c r="M949" i="13"/>
  <c r="M950" i="13"/>
  <c r="M951" i="13"/>
  <c r="M952" i="13"/>
  <c r="M953" i="13"/>
  <c r="M954" i="13"/>
  <c r="M955" i="13"/>
  <c r="M956" i="13"/>
  <c r="M957" i="13"/>
  <c r="M958" i="13"/>
  <c r="M959" i="13"/>
  <c r="M960" i="13"/>
  <c r="M961" i="13"/>
  <c r="M962" i="13"/>
  <c r="M963" i="13"/>
  <c r="M964" i="13"/>
  <c r="M965" i="13"/>
  <c r="M966" i="13"/>
  <c r="M967" i="13"/>
  <c r="M968" i="13"/>
  <c r="M969" i="13"/>
  <c r="M970" i="13"/>
  <c r="M971" i="13"/>
  <c r="M972" i="13"/>
  <c r="M973" i="13"/>
  <c r="M974" i="13"/>
  <c r="M975" i="13"/>
  <c r="M976" i="13"/>
  <c r="M977" i="13"/>
  <c r="M978" i="13"/>
  <c r="M979" i="13"/>
  <c r="M980" i="13"/>
  <c r="M981" i="13"/>
  <c r="M982" i="13"/>
  <c r="M983" i="13"/>
  <c r="M984" i="13"/>
  <c r="M985" i="13"/>
  <c r="M986" i="13"/>
  <c r="M987" i="13"/>
  <c r="M988" i="13"/>
  <c r="M989" i="13"/>
  <c r="M990" i="13"/>
  <c r="M991" i="13"/>
  <c r="M992" i="13"/>
  <c r="M993" i="13"/>
  <c r="M994" i="13"/>
  <c r="M995" i="13"/>
  <c r="M996" i="13"/>
  <c r="M997" i="13"/>
  <c r="M998" i="13"/>
  <c r="M999" i="13"/>
  <c r="M1000" i="13"/>
  <c r="M1001" i="13"/>
  <c r="M1002" i="13"/>
  <c r="M1003" i="13"/>
  <c r="M1004" i="13"/>
  <c r="M1005" i="13"/>
  <c r="M1006" i="13"/>
  <c r="M1007" i="13"/>
  <c r="M1008" i="13"/>
  <c r="M1009" i="13"/>
  <c r="M1010" i="13"/>
  <c r="M1011" i="13"/>
  <c r="M1012" i="13"/>
  <c r="M1013" i="13"/>
  <c r="M1014" i="13"/>
  <c r="M1015" i="13"/>
  <c r="M1016" i="13"/>
  <c r="M1017" i="13"/>
  <c r="M1018" i="13"/>
  <c r="M1019" i="13"/>
  <c r="M1020" i="13"/>
  <c r="M1021" i="13"/>
  <c r="M1022" i="13"/>
  <c r="M1023" i="13"/>
  <c r="M1024" i="13"/>
  <c r="M1025" i="13"/>
  <c r="M1026" i="13"/>
  <c r="M1027" i="13"/>
  <c r="M1028" i="13"/>
  <c r="M1029" i="13"/>
  <c r="M1030" i="13"/>
  <c r="M1031" i="13"/>
  <c r="M1032" i="13"/>
  <c r="M1033" i="13"/>
  <c r="M1034" i="13"/>
  <c r="M1035" i="13"/>
  <c r="M1036" i="13"/>
  <c r="M1037" i="13"/>
  <c r="M1038" i="13"/>
  <c r="M1039" i="13"/>
  <c r="M1040" i="13"/>
  <c r="M1041" i="13"/>
  <c r="M1042" i="13"/>
  <c r="M1043" i="13"/>
  <c r="M1044" i="13"/>
  <c r="M1045" i="13"/>
  <c r="M1046" i="13"/>
  <c r="M1047" i="13"/>
  <c r="M1048" i="13"/>
  <c r="M1049" i="13"/>
  <c r="M1050" i="13"/>
  <c r="M1051" i="13"/>
  <c r="M1052" i="13"/>
  <c r="M1053" i="13"/>
  <c r="M1054" i="13"/>
  <c r="M1055" i="13"/>
  <c r="M1056" i="13"/>
  <c r="M1057" i="13"/>
  <c r="M1058" i="13"/>
  <c r="M1059" i="13"/>
  <c r="M1060" i="13"/>
  <c r="M1061" i="13"/>
  <c r="M1062" i="13"/>
  <c r="M1063" i="13"/>
  <c r="M1064" i="13"/>
  <c r="M1065" i="13"/>
  <c r="M1066" i="13"/>
  <c r="M1067" i="13"/>
  <c r="M1068" i="13"/>
  <c r="M1069" i="13"/>
  <c r="M1070" i="13"/>
  <c r="M1071" i="13"/>
  <c r="M1072" i="13"/>
  <c r="M1073" i="13"/>
  <c r="M1074" i="13"/>
  <c r="M1075" i="13"/>
  <c r="M1076" i="13"/>
  <c r="M1077" i="13"/>
  <c r="M1078" i="13"/>
  <c r="M1079" i="13"/>
  <c r="M1080" i="13"/>
  <c r="M1081" i="13"/>
  <c r="M1082" i="13"/>
  <c r="M1083" i="13"/>
  <c r="M1084" i="13"/>
  <c r="M1085" i="13"/>
  <c r="M1086" i="13"/>
  <c r="M1087" i="13"/>
  <c r="M1088" i="13"/>
  <c r="M1089" i="13"/>
  <c r="M1090" i="13"/>
  <c r="M1091" i="13"/>
  <c r="M1092" i="13"/>
  <c r="M1093" i="13"/>
  <c r="M1094" i="13"/>
  <c r="M1095" i="13"/>
  <c r="M1096" i="13"/>
  <c r="M1097" i="13"/>
  <c r="M1098" i="13"/>
  <c r="M1099" i="13"/>
  <c r="M1100" i="13"/>
  <c r="M1101" i="13"/>
  <c r="M1102" i="13"/>
  <c r="M1103" i="13"/>
  <c r="M1104" i="13"/>
  <c r="M1105" i="13"/>
  <c r="M1106" i="13"/>
  <c r="M1107" i="13"/>
  <c r="M1108" i="13"/>
  <c r="M1109" i="13"/>
  <c r="M1110" i="13"/>
  <c r="M1111" i="13"/>
  <c r="M1112" i="13"/>
  <c r="M1113" i="13"/>
  <c r="M1114" i="13"/>
  <c r="M1115" i="13"/>
  <c r="M1116" i="13"/>
  <c r="M1117" i="13"/>
  <c r="M1118" i="13"/>
  <c r="M1119" i="13"/>
  <c r="M1120" i="13"/>
  <c r="M1121" i="13"/>
  <c r="M1122" i="13"/>
  <c r="M1123" i="13"/>
  <c r="M1124" i="13"/>
  <c r="M1125" i="13"/>
  <c r="M1126" i="13"/>
  <c r="M1127" i="13"/>
  <c r="M1128" i="13"/>
  <c r="M1129" i="13"/>
  <c r="M1130" i="13"/>
  <c r="M1131" i="13"/>
  <c r="M1132" i="13"/>
  <c r="M1133" i="13"/>
  <c r="M1134" i="13"/>
  <c r="M1135" i="13"/>
  <c r="M1136" i="13"/>
  <c r="M1137" i="13"/>
  <c r="M1138" i="13"/>
  <c r="M1139" i="13"/>
  <c r="M1140" i="13"/>
  <c r="M1141" i="13"/>
  <c r="M1142" i="13"/>
  <c r="M1143" i="13"/>
  <c r="M1144" i="13"/>
  <c r="M1145" i="13"/>
  <c r="M1146" i="13"/>
  <c r="M1147" i="13"/>
  <c r="M1148" i="13"/>
  <c r="M1149" i="13"/>
  <c r="M1150" i="13"/>
  <c r="M1151" i="13"/>
  <c r="M1152" i="13"/>
  <c r="M1153" i="13"/>
  <c r="M1154" i="13"/>
  <c r="M1155" i="13"/>
  <c r="M1156" i="13"/>
  <c r="M1157" i="13"/>
  <c r="M1158" i="13"/>
  <c r="M1159" i="13"/>
  <c r="M1160" i="13"/>
  <c r="M1161" i="13"/>
  <c r="M1162" i="13"/>
  <c r="M1163" i="13"/>
  <c r="M1164" i="13"/>
  <c r="M1165" i="13"/>
  <c r="M1166" i="13"/>
  <c r="M1167" i="13"/>
  <c r="M1168" i="13"/>
  <c r="M1169" i="13"/>
  <c r="M1170" i="13"/>
  <c r="M1171" i="13"/>
  <c r="M1172" i="13"/>
  <c r="M1173" i="13"/>
  <c r="M1174" i="13"/>
  <c r="M1175" i="13"/>
  <c r="M1176" i="13"/>
  <c r="M1177" i="13"/>
  <c r="M1178" i="13"/>
  <c r="M1179" i="13"/>
  <c r="M1180" i="13"/>
  <c r="M1181" i="13"/>
  <c r="M1182" i="13"/>
  <c r="M1183" i="13"/>
  <c r="M1184" i="13"/>
  <c r="M1185" i="13"/>
  <c r="M1186" i="13"/>
  <c r="M1187" i="13"/>
  <c r="M1188" i="13"/>
  <c r="M1189" i="13"/>
  <c r="M1190" i="13"/>
  <c r="M1191" i="13"/>
  <c r="M1192" i="13"/>
  <c r="M1193" i="13"/>
  <c r="M1194" i="13"/>
  <c r="M1195" i="13"/>
  <c r="M1196" i="13"/>
  <c r="M1197" i="13"/>
  <c r="M1198" i="13"/>
  <c r="M1199" i="13"/>
  <c r="M1200" i="13"/>
  <c r="M1201" i="13"/>
  <c r="M1202" i="13"/>
  <c r="M1203" i="13"/>
  <c r="M1204" i="13"/>
  <c r="M1205" i="13"/>
  <c r="M1206" i="13"/>
  <c r="M1207" i="13"/>
  <c r="M1208" i="13"/>
  <c r="M1209" i="13"/>
  <c r="M1210" i="13"/>
  <c r="M1211" i="13"/>
  <c r="M1212" i="13"/>
  <c r="M1213" i="13"/>
  <c r="M1214" i="13"/>
  <c r="M1215" i="13"/>
  <c r="M1216" i="13"/>
  <c r="M1217" i="13"/>
  <c r="M1218" i="13"/>
  <c r="M1219" i="13"/>
  <c r="M1220" i="13"/>
  <c r="M1221" i="13"/>
  <c r="M1222" i="13"/>
  <c r="M1223" i="13"/>
  <c r="M1224" i="13"/>
  <c r="M1225" i="13"/>
  <c r="M1226" i="13"/>
  <c r="M1227" i="13"/>
  <c r="M1228" i="13"/>
  <c r="M1229" i="13"/>
  <c r="M1230" i="13"/>
  <c r="M1231" i="13"/>
  <c r="M1232" i="13"/>
  <c r="M1233" i="13"/>
  <c r="M1234" i="13"/>
  <c r="M1235" i="13"/>
  <c r="M1236" i="13"/>
  <c r="M1237" i="13"/>
  <c r="M1238" i="13"/>
  <c r="M1239" i="13"/>
  <c r="M1240" i="13"/>
  <c r="M1241" i="13"/>
  <c r="M1242" i="13"/>
  <c r="M1243" i="13"/>
  <c r="M1244" i="13"/>
  <c r="M1245" i="13"/>
  <c r="M1246" i="13"/>
  <c r="M1247" i="13"/>
  <c r="M1248" i="13"/>
  <c r="M1249" i="13"/>
  <c r="M1250" i="13"/>
  <c r="M1251" i="13"/>
  <c r="M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  <c r="K791" i="13"/>
  <c r="K792" i="13"/>
  <c r="K793" i="13"/>
  <c r="K794" i="13"/>
  <c r="K795" i="13"/>
  <c r="K796" i="13"/>
  <c r="K797" i="13"/>
  <c r="K798" i="13"/>
  <c r="K799" i="13"/>
  <c r="K800" i="13"/>
  <c r="K801" i="13"/>
  <c r="K802" i="13"/>
  <c r="K803" i="13"/>
  <c r="K804" i="13"/>
  <c r="K805" i="13"/>
  <c r="K806" i="13"/>
  <c r="K807" i="13"/>
  <c r="K808" i="13"/>
  <c r="K809" i="13"/>
  <c r="K810" i="13"/>
  <c r="K811" i="13"/>
  <c r="K812" i="13"/>
  <c r="K813" i="13"/>
  <c r="K814" i="13"/>
  <c r="K815" i="13"/>
  <c r="K816" i="13"/>
  <c r="K817" i="13"/>
  <c r="K818" i="13"/>
  <c r="K819" i="13"/>
  <c r="K820" i="13"/>
  <c r="K821" i="13"/>
  <c r="K822" i="13"/>
  <c r="K823" i="13"/>
  <c r="K824" i="13"/>
  <c r="K825" i="13"/>
  <c r="K826" i="13"/>
  <c r="K827" i="13"/>
  <c r="K828" i="13"/>
  <c r="K829" i="13"/>
  <c r="K830" i="13"/>
  <c r="K831" i="13"/>
  <c r="K832" i="13"/>
  <c r="K833" i="13"/>
  <c r="K834" i="13"/>
  <c r="K835" i="13"/>
  <c r="K836" i="13"/>
  <c r="K837" i="13"/>
  <c r="K838" i="13"/>
  <c r="K839" i="13"/>
  <c r="K840" i="13"/>
  <c r="K841" i="13"/>
  <c r="K842" i="13"/>
  <c r="K843" i="13"/>
  <c r="K844" i="13"/>
  <c r="K845" i="13"/>
  <c r="K846" i="13"/>
  <c r="K847" i="13"/>
  <c r="K848" i="13"/>
  <c r="K849" i="13"/>
  <c r="K850" i="13"/>
  <c r="K851" i="13"/>
  <c r="K852" i="13"/>
  <c r="K853" i="13"/>
  <c r="K854" i="13"/>
  <c r="K855" i="13"/>
  <c r="K856" i="13"/>
  <c r="K857" i="13"/>
  <c r="K858" i="13"/>
  <c r="K859" i="13"/>
  <c r="K860" i="13"/>
  <c r="K861" i="13"/>
  <c r="K862" i="13"/>
  <c r="K863" i="13"/>
  <c r="K864" i="13"/>
  <c r="K865" i="13"/>
  <c r="K866" i="13"/>
  <c r="K867" i="13"/>
  <c r="K868" i="13"/>
  <c r="K869" i="13"/>
  <c r="K870" i="13"/>
  <c r="K871" i="13"/>
  <c r="K872" i="13"/>
  <c r="K873" i="13"/>
  <c r="K874" i="13"/>
  <c r="K875" i="13"/>
  <c r="K876" i="13"/>
  <c r="K877" i="13"/>
  <c r="K878" i="13"/>
  <c r="K879" i="13"/>
  <c r="K880" i="13"/>
  <c r="K881" i="13"/>
  <c r="K882" i="13"/>
  <c r="K883" i="13"/>
  <c r="K884" i="13"/>
  <c r="K885" i="13"/>
  <c r="K886" i="13"/>
  <c r="K887" i="13"/>
  <c r="K888" i="13"/>
  <c r="K889" i="13"/>
  <c r="K890" i="13"/>
  <c r="K891" i="13"/>
  <c r="K892" i="13"/>
  <c r="K893" i="13"/>
  <c r="K894" i="13"/>
  <c r="K895" i="13"/>
  <c r="K896" i="13"/>
  <c r="K897" i="13"/>
  <c r="K898" i="13"/>
  <c r="K899" i="13"/>
  <c r="K900" i="13"/>
  <c r="K901" i="13"/>
  <c r="K902" i="13"/>
  <c r="K903" i="13"/>
  <c r="K904" i="13"/>
  <c r="K905" i="13"/>
  <c r="K906" i="13"/>
  <c r="K907" i="13"/>
  <c r="K908" i="13"/>
  <c r="K909" i="13"/>
  <c r="K910" i="13"/>
  <c r="K911" i="13"/>
  <c r="K912" i="13"/>
  <c r="K913" i="13"/>
  <c r="K914" i="13"/>
  <c r="K915" i="13"/>
  <c r="K916" i="13"/>
  <c r="K917" i="13"/>
  <c r="K918" i="13"/>
  <c r="K919" i="13"/>
  <c r="K920" i="13"/>
  <c r="K921" i="13"/>
  <c r="K922" i="13"/>
  <c r="K923" i="13"/>
  <c r="K924" i="13"/>
  <c r="K925" i="13"/>
  <c r="K926" i="13"/>
  <c r="K927" i="13"/>
  <c r="K928" i="13"/>
  <c r="K929" i="13"/>
  <c r="K930" i="13"/>
  <c r="K931" i="13"/>
  <c r="K932" i="13"/>
  <c r="K933" i="13"/>
  <c r="K934" i="13"/>
  <c r="K935" i="13"/>
  <c r="K936" i="13"/>
  <c r="K937" i="13"/>
  <c r="K938" i="13"/>
  <c r="K939" i="13"/>
  <c r="K940" i="13"/>
  <c r="K941" i="13"/>
  <c r="K942" i="13"/>
  <c r="K943" i="13"/>
  <c r="K944" i="13"/>
  <c r="K945" i="13"/>
  <c r="K946" i="13"/>
  <c r="K947" i="13"/>
  <c r="K948" i="13"/>
  <c r="K949" i="13"/>
  <c r="K950" i="13"/>
  <c r="K951" i="13"/>
  <c r="K952" i="13"/>
  <c r="K953" i="13"/>
  <c r="K954" i="13"/>
  <c r="K955" i="13"/>
  <c r="K956" i="13"/>
  <c r="K957" i="13"/>
  <c r="K958" i="13"/>
  <c r="K959" i="13"/>
  <c r="K960" i="13"/>
  <c r="K961" i="13"/>
  <c r="K962" i="13"/>
  <c r="K963" i="13"/>
  <c r="K964" i="13"/>
  <c r="K965" i="13"/>
  <c r="K966" i="13"/>
  <c r="K967" i="13"/>
  <c r="K968" i="13"/>
  <c r="K969" i="13"/>
  <c r="K970" i="13"/>
  <c r="K971" i="13"/>
  <c r="K972" i="13"/>
  <c r="K973" i="13"/>
  <c r="K974" i="13"/>
  <c r="K975" i="13"/>
  <c r="K976" i="13"/>
  <c r="K977" i="13"/>
  <c r="K978" i="13"/>
  <c r="K979" i="13"/>
  <c r="K980" i="13"/>
  <c r="K981" i="13"/>
  <c r="K982" i="13"/>
  <c r="K983" i="13"/>
  <c r="K984" i="13"/>
  <c r="K985" i="13"/>
  <c r="K986" i="13"/>
  <c r="K987" i="13"/>
  <c r="K988" i="13"/>
  <c r="K989" i="13"/>
  <c r="K990" i="13"/>
  <c r="K991" i="13"/>
  <c r="K992" i="13"/>
  <c r="K993" i="13"/>
  <c r="K994" i="13"/>
  <c r="K995" i="13"/>
  <c r="K996" i="13"/>
  <c r="K997" i="13"/>
  <c r="K998" i="13"/>
  <c r="K999" i="13"/>
  <c r="K1000" i="13"/>
  <c r="K1001" i="13"/>
  <c r="K1002" i="13"/>
  <c r="K1003" i="13"/>
  <c r="K1004" i="13"/>
  <c r="K1005" i="13"/>
  <c r="K1006" i="13"/>
  <c r="K1007" i="13"/>
  <c r="K1008" i="13"/>
  <c r="K1009" i="13"/>
  <c r="K1010" i="13"/>
  <c r="K1011" i="13"/>
  <c r="K1012" i="13"/>
  <c r="K1013" i="13"/>
  <c r="K1014" i="13"/>
  <c r="K1015" i="13"/>
  <c r="K1016" i="13"/>
  <c r="K1017" i="13"/>
  <c r="K1018" i="13"/>
  <c r="K1019" i="13"/>
  <c r="K1020" i="13"/>
  <c r="K1021" i="13"/>
  <c r="K1022" i="13"/>
  <c r="K1023" i="13"/>
  <c r="K1024" i="13"/>
  <c r="K1025" i="13"/>
  <c r="K1026" i="13"/>
  <c r="K1027" i="13"/>
  <c r="K1028" i="13"/>
  <c r="K1029" i="13"/>
  <c r="K1030" i="13"/>
  <c r="K1031" i="13"/>
  <c r="K1032" i="13"/>
  <c r="K1033" i="13"/>
  <c r="K1034" i="13"/>
  <c r="K1035" i="13"/>
  <c r="K1036" i="13"/>
  <c r="K1037" i="13"/>
  <c r="K1038" i="13"/>
  <c r="K1039" i="13"/>
  <c r="K1040" i="13"/>
  <c r="K1041" i="13"/>
  <c r="K1042" i="13"/>
  <c r="K1043" i="13"/>
  <c r="K1044" i="13"/>
  <c r="K1045" i="13"/>
  <c r="K1046" i="13"/>
  <c r="K1047" i="13"/>
  <c r="K1048" i="13"/>
  <c r="K1049" i="13"/>
  <c r="K1050" i="13"/>
  <c r="K1051" i="13"/>
  <c r="K1052" i="13"/>
  <c r="K1053" i="13"/>
  <c r="K1054" i="13"/>
  <c r="K1055" i="13"/>
  <c r="K1056" i="13"/>
  <c r="K1057" i="13"/>
  <c r="K1058" i="13"/>
  <c r="K1059" i="13"/>
  <c r="K1060" i="13"/>
  <c r="K1061" i="13"/>
  <c r="K1062" i="13"/>
  <c r="K1063" i="13"/>
  <c r="K1064" i="13"/>
  <c r="K1065" i="13"/>
  <c r="K1066" i="13"/>
  <c r="K1067" i="13"/>
  <c r="K1068" i="13"/>
  <c r="K1069" i="13"/>
  <c r="K1070" i="13"/>
  <c r="K1071" i="13"/>
  <c r="K1072" i="13"/>
  <c r="K1073" i="13"/>
  <c r="K1074" i="13"/>
  <c r="K1075" i="13"/>
  <c r="K1076" i="13"/>
  <c r="K1077" i="13"/>
  <c r="K1078" i="13"/>
  <c r="K1079" i="13"/>
  <c r="K1080" i="13"/>
  <c r="K1081" i="13"/>
  <c r="K1082" i="13"/>
  <c r="K1083" i="13"/>
  <c r="K1084" i="13"/>
  <c r="K1085" i="13"/>
  <c r="K1086" i="13"/>
  <c r="K1087" i="13"/>
  <c r="K1088" i="13"/>
  <c r="K1089" i="13"/>
  <c r="K1090" i="13"/>
  <c r="K1091" i="13"/>
  <c r="K1092" i="13"/>
  <c r="K1093" i="13"/>
  <c r="K1094" i="13"/>
  <c r="K1095" i="13"/>
  <c r="K1096" i="13"/>
  <c r="K1097" i="13"/>
  <c r="K1098" i="13"/>
  <c r="K1099" i="13"/>
  <c r="K1100" i="13"/>
  <c r="K1101" i="13"/>
  <c r="K1102" i="13"/>
  <c r="K1103" i="13"/>
  <c r="K1104" i="13"/>
  <c r="K1105" i="13"/>
  <c r="K1106" i="13"/>
  <c r="K1107" i="13"/>
  <c r="K1108" i="13"/>
  <c r="K1109" i="13"/>
  <c r="K1110" i="13"/>
  <c r="K1111" i="13"/>
  <c r="K1112" i="13"/>
  <c r="K1113" i="13"/>
  <c r="K1114" i="13"/>
  <c r="K1115" i="13"/>
  <c r="K1116" i="13"/>
  <c r="K1117" i="13"/>
  <c r="K1118" i="13"/>
  <c r="K1119" i="13"/>
  <c r="K1120" i="13"/>
  <c r="K1121" i="13"/>
  <c r="K1122" i="13"/>
  <c r="K1123" i="13"/>
  <c r="K1124" i="13"/>
  <c r="K1125" i="13"/>
  <c r="K1126" i="13"/>
  <c r="K1127" i="13"/>
  <c r="K1128" i="13"/>
  <c r="K1129" i="13"/>
  <c r="K1130" i="13"/>
  <c r="K1131" i="13"/>
  <c r="K1132" i="13"/>
  <c r="K1133" i="13"/>
  <c r="K1134" i="13"/>
  <c r="K1135" i="13"/>
  <c r="K1136" i="13"/>
  <c r="K1137" i="13"/>
  <c r="K1138" i="13"/>
  <c r="K1139" i="13"/>
  <c r="K1140" i="13"/>
  <c r="K1141" i="13"/>
  <c r="K1142" i="13"/>
  <c r="K1143" i="13"/>
  <c r="K1144" i="13"/>
  <c r="K1145" i="13"/>
  <c r="K1146" i="13"/>
  <c r="K1147" i="13"/>
  <c r="K1148" i="13"/>
  <c r="K1149" i="13"/>
  <c r="K1150" i="13"/>
  <c r="K1151" i="13"/>
  <c r="K1152" i="13"/>
  <c r="K1153" i="13"/>
  <c r="K1154" i="13"/>
  <c r="K1155" i="13"/>
  <c r="K1156" i="13"/>
  <c r="K1157" i="13"/>
  <c r="K1158" i="13"/>
  <c r="K1159" i="13"/>
  <c r="K1160" i="13"/>
  <c r="K1161" i="13"/>
  <c r="K1162" i="13"/>
  <c r="K1163" i="13"/>
  <c r="K1164" i="13"/>
  <c r="K1165" i="13"/>
  <c r="K1166" i="13"/>
  <c r="K1167" i="13"/>
  <c r="K1168" i="13"/>
  <c r="K1169" i="13"/>
  <c r="K1170" i="13"/>
  <c r="K1171" i="13"/>
  <c r="K1172" i="13"/>
  <c r="K1173" i="13"/>
  <c r="K1174" i="13"/>
  <c r="K1175" i="13"/>
  <c r="K1176" i="13"/>
  <c r="K1177" i="13"/>
  <c r="K1178" i="13"/>
  <c r="K1179" i="13"/>
  <c r="K1180" i="13"/>
  <c r="K1181" i="13"/>
  <c r="K1182" i="13"/>
  <c r="K1183" i="13"/>
  <c r="K1184" i="13"/>
  <c r="K1185" i="13"/>
  <c r="K1186" i="13"/>
  <c r="K1187" i="13"/>
  <c r="K1188" i="13"/>
  <c r="K1189" i="13"/>
  <c r="K1190" i="13"/>
  <c r="K1191" i="13"/>
  <c r="K1192" i="13"/>
  <c r="K1193" i="13"/>
  <c r="K1194" i="13"/>
  <c r="K1195" i="13"/>
  <c r="K1196" i="13"/>
  <c r="K1197" i="13"/>
  <c r="K1198" i="13"/>
  <c r="K1199" i="13"/>
  <c r="K1200" i="13"/>
  <c r="K1201" i="13"/>
  <c r="K1202" i="13"/>
  <c r="K1203" i="13"/>
  <c r="K1204" i="13"/>
  <c r="K1205" i="13"/>
  <c r="K1206" i="13"/>
  <c r="K1207" i="13"/>
  <c r="K1208" i="13"/>
  <c r="K1209" i="13"/>
  <c r="K1210" i="13"/>
  <c r="K1211" i="13"/>
  <c r="K1212" i="13"/>
  <c r="K1213" i="13"/>
  <c r="K1214" i="13"/>
  <c r="K1215" i="13"/>
  <c r="K1216" i="13"/>
  <c r="K1217" i="13"/>
  <c r="K1218" i="13"/>
  <c r="K1219" i="13"/>
  <c r="K1220" i="13"/>
  <c r="K1221" i="13"/>
  <c r="K1222" i="13"/>
  <c r="K1223" i="13"/>
  <c r="K1224" i="13"/>
  <c r="K1225" i="13"/>
  <c r="K1226" i="13"/>
  <c r="K1227" i="13"/>
  <c r="K1228" i="13"/>
  <c r="K1229" i="13"/>
  <c r="K1230" i="13"/>
  <c r="K1231" i="13"/>
  <c r="K1232" i="13"/>
  <c r="K1233" i="13"/>
  <c r="K1234" i="13"/>
  <c r="K1235" i="13"/>
  <c r="K1236" i="13"/>
  <c r="K1237" i="13"/>
  <c r="K1238" i="13"/>
  <c r="K1239" i="13"/>
  <c r="K1240" i="13"/>
  <c r="K1241" i="13"/>
  <c r="K1242" i="13"/>
  <c r="K1243" i="13"/>
  <c r="K1244" i="13"/>
  <c r="K1245" i="13"/>
  <c r="K1246" i="13"/>
  <c r="K1247" i="13"/>
  <c r="K1248" i="13"/>
  <c r="K1249" i="13"/>
  <c r="K1250" i="13"/>
  <c r="K1251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I1193" i="13"/>
  <c r="I1194" i="13"/>
  <c r="I1195" i="13"/>
  <c r="I1196" i="13"/>
  <c r="I1197" i="13"/>
  <c r="I1198" i="13"/>
  <c r="I1199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I1222" i="13"/>
  <c r="I1223" i="13"/>
  <c r="I1224" i="13"/>
  <c r="I1225" i="13"/>
  <c r="I1226" i="13"/>
  <c r="I1227" i="13"/>
  <c r="I1228" i="13"/>
  <c r="I1229" i="13"/>
  <c r="I1230" i="13"/>
  <c r="I1231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I1243" i="13"/>
  <c r="I1244" i="13"/>
  <c r="I1245" i="13"/>
  <c r="I1246" i="13"/>
  <c r="I1247" i="13"/>
  <c r="I1248" i="13"/>
  <c r="I1249" i="13"/>
  <c r="I1250" i="13"/>
  <c r="I1251" i="13"/>
  <c r="I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H1019" i="13"/>
  <c r="H1020" i="13"/>
  <c r="H1021" i="13"/>
  <c r="H1022" i="13"/>
  <c r="H1023" i="13"/>
  <c r="H1024" i="13"/>
  <c r="H1025" i="13"/>
  <c r="H1026" i="13"/>
  <c r="H1027" i="13"/>
  <c r="H1028" i="13"/>
  <c r="H1029" i="13"/>
  <c r="H1030" i="13"/>
  <c r="H1031" i="13"/>
  <c r="H1032" i="13"/>
  <c r="H1033" i="13"/>
  <c r="H1034" i="13"/>
  <c r="H1035" i="13"/>
  <c r="H1036" i="13"/>
  <c r="H1037" i="13"/>
  <c r="H1038" i="13"/>
  <c r="H1039" i="13"/>
  <c r="H1040" i="13"/>
  <c r="H1041" i="13"/>
  <c r="H1042" i="13"/>
  <c r="H1043" i="13"/>
  <c r="H1044" i="13"/>
  <c r="H1045" i="13"/>
  <c r="H1046" i="13"/>
  <c r="H1047" i="13"/>
  <c r="H1048" i="13"/>
  <c r="H1049" i="13"/>
  <c r="H1050" i="13"/>
  <c r="H1051" i="13"/>
  <c r="H1052" i="13"/>
  <c r="H1053" i="13"/>
  <c r="H1054" i="13"/>
  <c r="H1055" i="13"/>
  <c r="H1056" i="13"/>
  <c r="H1057" i="13"/>
  <c r="H1058" i="13"/>
  <c r="H1059" i="13"/>
  <c r="H1060" i="13"/>
  <c r="H1061" i="13"/>
  <c r="H1062" i="13"/>
  <c r="H1063" i="13"/>
  <c r="H1064" i="13"/>
  <c r="H1065" i="13"/>
  <c r="H1066" i="13"/>
  <c r="H1067" i="13"/>
  <c r="H1068" i="13"/>
  <c r="H1069" i="13"/>
  <c r="H1070" i="13"/>
  <c r="H1071" i="13"/>
  <c r="H1072" i="13"/>
  <c r="H1073" i="13"/>
  <c r="H1074" i="13"/>
  <c r="H1075" i="13"/>
  <c r="H1076" i="13"/>
  <c r="H1077" i="13"/>
  <c r="H1078" i="13"/>
  <c r="H1079" i="13"/>
  <c r="H1080" i="13"/>
  <c r="H1081" i="13"/>
  <c r="H1082" i="13"/>
  <c r="H1083" i="13"/>
  <c r="H1084" i="13"/>
  <c r="H1085" i="13"/>
  <c r="H1086" i="13"/>
  <c r="H1087" i="13"/>
  <c r="H1088" i="13"/>
  <c r="H1089" i="13"/>
  <c r="H1090" i="13"/>
  <c r="H1091" i="13"/>
  <c r="H1092" i="13"/>
  <c r="H1093" i="13"/>
  <c r="H1094" i="13"/>
  <c r="H1095" i="13"/>
  <c r="H1096" i="13"/>
  <c r="H1097" i="13"/>
  <c r="H1098" i="13"/>
  <c r="H1099" i="13"/>
  <c r="H1100" i="13"/>
  <c r="H1101" i="13"/>
  <c r="H1102" i="13"/>
  <c r="H1103" i="13"/>
  <c r="H1104" i="13"/>
  <c r="H1105" i="13"/>
  <c r="H1106" i="13"/>
  <c r="H1107" i="13"/>
  <c r="H1108" i="13"/>
  <c r="H1109" i="13"/>
  <c r="H1110" i="13"/>
  <c r="H1111" i="13"/>
  <c r="H1112" i="13"/>
  <c r="H1113" i="13"/>
  <c r="H1114" i="13"/>
  <c r="H1115" i="13"/>
  <c r="H1116" i="13"/>
  <c r="H1117" i="13"/>
  <c r="H1118" i="13"/>
  <c r="H1119" i="13"/>
  <c r="H1120" i="13"/>
  <c r="H1121" i="13"/>
  <c r="H1122" i="13"/>
  <c r="H1123" i="13"/>
  <c r="H1124" i="13"/>
  <c r="H1125" i="13"/>
  <c r="H1126" i="13"/>
  <c r="H1127" i="13"/>
  <c r="H1128" i="13"/>
  <c r="H1129" i="13"/>
  <c r="H1130" i="13"/>
  <c r="H1131" i="13"/>
  <c r="H1132" i="13"/>
  <c r="H1133" i="13"/>
  <c r="H1134" i="13"/>
  <c r="H1135" i="13"/>
  <c r="H1136" i="13"/>
  <c r="H1137" i="13"/>
  <c r="H1138" i="13"/>
  <c r="H1139" i="13"/>
  <c r="H1140" i="13"/>
  <c r="H1141" i="13"/>
  <c r="H1142" i="13"/>
  <c r="H1143" i="13"/>
  <c r="H1144" i="13"/>
  <c r="H1145" i="13"/>
  <c r="H1146" i="13"/>
  <c r="H1147" i="13"/>
  <c r="H1148" i="13"/>
  <c r="H1149" i="13"/>
  <c r="H1150" i="13"/>
  <c r="H1151" i="13"/>
  <c r="H1152" i="13"/>
  <c r="H1153" i="13"/>
  <c r="H1154" i="13"/>
  <c r="H1155" i="13"/>
  <c r="H1156" i="13"/>
  <c r="H1157" i="13"/>
  <c r="H1158" i="13"/>
  <c r="H1159" i="13"/>
  <c r="H1160" i="13"/>
  <c r="H1161" i="13"/>
  <c r="H1162" i="13"/>
  <c r="H1163" i="13"/>
  <c r="H1164" i="13"/>
  <c r="H1165" i="13"/>
  <c r="H1166" i="13"/>
  <c r="H1167" i="13"/>
  <c r="H1168" i="13"/>
  <c r="H1169" i="13"/>
  <c r="H1170" i="13"/>
  <c r="H1171" i="13"/>
  <c r="H1172" i="13"/>
  <c r="H1173" i="13"/>
  <c r="H1174" i="13"/>
  <c r="H1175" i="13"/>
  <c r="H1176" i="13"/>
  <c r="H1177" i="13"/>
  <c r="H1178" i="13"/>
  <c r="H1179" i="13"/>
  <c r="H1180" i="13"/>
  <c r="H1181" i="13"/>
  <c r="H1182" i="13"/>
  <c r="H1183" i="13"/>
  <c r="H1184" i="13"/>
  <c r="H1185" i="13"/>
  <c r="H1186" i="13"/>
  <c r="H1187" i="13"/>
  <c r="H1188" i="13"/>
  <c r="H1189" i="13"/>
  <c r="H1190" i="13"/>
  <c r="H1191" i="13"/>
  <c r="H1192" i="13"/>
  <c r="H1193" i="13"/>
  <c r="H1194" i="13"/>
  <c r="H1195" i="13"/>
  <c r="H1196" i="13"/>
  <c r="H1197" i="13"/>
  <c r="H1198" i="13"/>
  <c r="H1199" i="13"/>
  <c r="H1200" i="13"/>
  <c r="H1201" i="13"/>
  <c r="H1202" i="13"/>
  <c r="H1203" i="13"/>
  <c r="H1204" i="13"/>
  <c r="H1205" i="13"/>
  <c r="H1206" i="13"/>
  <c r="H1207" i="13"/>
  <c r="H1208" i="13"/>
  <c r="H1209" i="13"/>
  <c r="H1210" i="13"/>
  <c r="H1211" i="13"/>
  <c r="H1212" i="13"/>
  <c r="H1213" i="13"/>
  <c r="H1214" i="13"/>
  <c r="H1215" i="13"/>
  <c r="H1216" i="13"/>
  <c r="H1217" i="13"/>
  <c r="H1218" i="13"/>
  <c r="H1219" i="13"/>
  <c r="H1220" i="13"/>
  <c r="H1221" i="13"/>
  <c r="H1222" i="13"/>
  <c r="H1223" i="13"/>
  <c r="H1224" i="13"/>
  <c r="H1225" i="13"/>
  <c r="H1226" i="13"/>
  <c r="H1227" i="13"/>
  <c r="H1228" i="13"/>
  <c r="H1229" i="13"/>
  <c r="H1230" i="13"/>
  <c r="H1231" i="13"/>
  <c r="H1232" i="13"/>
  <c r="H1233" i="13"/>
  <c r="H1234" i="13"/>
  <c r="H1235" i="13"/>
  <c r="H1236" i="13"/>
  <c r="H1237" i="13"/>
  <c r="H1238" i="13"/>
  <c r="H1239" i="13"/>
  <c r="H1240" i="13"/>
  <c r="H1241" i="13"/>
  <c r="H1242" i="13"/>
  <c r="H1243" i="13"/>
  <c r="H1244" i="13"/>
  <c r="H1245" i="13"/>
  <c r="H1246" i="13"/>
  <c r="H1247" i="13"/>
  <c r="H1248" i="13"/>
  <c r="H1249" i="13"/>
  <c r="H1250" i="13"/>
  <c r="H1251" i="13"/>
  <c r="H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G1246" i="13"/>
  <c r="G1247" i="13"/>
  <c r="G1248" i="13"/>
  <c r="G1249" i="13"/>
  <c r="G1250" i="13"/>
  <c r="G1251" i="13"/>
  <c r="G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2" i="13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2" i="8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2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2" i="4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L859" i="12" s="1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L987" i="12" s="1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L1043" i="12" s="1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I1077" i="12" s="1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L1107" i="12" s="1"/>
  <c r="H1108" i="12"/>
  <c r="H1109" i="12"/>
  <c r="I1109" i="12" s="1"/>
  <c r="H1110" i="12"/>
  <c r="H1111" i="12"/>
  <c r="H1112" i="12"/>
  <c r="H1113" i="12"/>
  <c r="H1114" i="12"/>
  <c r="H1115" i="12"/>
  <c r="L1115" i="12" s="1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L1143" i="12" s="1"/>
  <c r="H1144" i="12"/>
  <c r="H1145" i="12"/>
  <c r="H1146" i="12"/>
  <c r="H1147" i="12"/>
  <c r="H1148" i="12"/>
  <c r="H1149" i="12"/>
  <c r="I1149" i="12" s="1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L1179" i="12" s="1"/>
  <c r="H1180" i="12"/>
  <c r="H1181" i="12"/>
  <c r="I1181" i="12" s="1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I1207" i="12" s="1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L1235" i="12" s="1"/>
  <c r="H1236" i="12"/>
  <c r="H1237" i="12"/>
  <c r="I1237" i="12" s="1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I1277" i="12" s="1"/>
  <c r="H1278" i="12"/>
  <c r="H1279" i="12"/>
  <c r="I1279" i="12" s="1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I1351" i="12" s="1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I1389" i="12" s="1"/>
  <c r="H1390" i="12"/>
  <c r="H1391" i="12"/>
  <c r="H1392" i="12"/>
  <c r="H1393" i="12"/>
  <c r="H1394" i="12"/>
  <c r="I1394" i="12" s="1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L1411" i="12" s="1"/>
  <c r="H1412" i="12"/>
  <c r="H1413" i="12"/>
  <c r="H1414" i="12"/>
  <c r="H1415" i="12"/>
  <c r="H1416" i="12"/>
  <c r="H1417" i="12"/>
  <c r="H1418" i="12"/>
  <c r="H1419" i="12"/>
  <c r="H1420" i="12"/>
  <c r="H1421" i="12"/>
  <c r="I1421" i="12" s="1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I1447" i="12" s="1"/>
  <c r="H1448" i="12"/>
  <c r="H1449" i="12"/>
  <c r="H1450" i="12"/>
  <c r="H1451" i="12"/>
  <c r="H1452" i="12"/>
  <c r="H1453" i="12"/>
  <c r="I1453" i="12" s="1"/>
  <c r="H1454" i="12"/>
  <c r="H1455" i="12"/>
  <c r="H1456" i="12"/>
  <c r="H10" i="12"/>
  <c r="H2" i="12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I106" i="12" s="1"/>
  <c r="C100" i="8"/>
  <c r="C101" i="8"/>
  <c r="C102" i="8"/>
  <c r="C103" i="8"/>
  <c r="C104" i="8"/>
  <c r="C105" i="8"/>
  <c r="C106" i="8"/>
  <c r="C107" i="8"/>
  <c r="I114" i="12" s="1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I206" i="12" s="1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I346" i="12" s="1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I578" i="12" s="1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I650" i="12" s="1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I1010" i="12" s="1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I1138" i="12" s="1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I1194" i="12" s="1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3" i="8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J761" i="11" s="1"/>
  <c r="H762" i="11"/>
  <c r="H763" i="11"/>
  <c r="H764" i="11"/>
  <c r="H765" i="11"/>
  <c r="H766" i="11"/>
  <c r="H767" i="11"/>
  <c r="H768" i="11"/>
  <c r="H769" i="11"/>
  <c r="L769" i="11" s="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L969" i="11" s="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K1161" i="11" s="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I1258" i="11" s="1"/>
  <c r="H1259" i="11"/>
  <c r="H1260" i="11"/>
  <c r="H1261" i="11"/>
  <c r="H1262" i="11"/>
  <c r="H1263" i="11"/>
  <c r="H1264" i="11"/>
  <c r="H1265" i="11"/>
  <c r="H1266" i="11"/>
  <c r="I1266" i="11" s="1"/>
  <c r="H1267" i="11"/>
  <c r="H1268" i="11"/>
  <c r="H1269" i="11"/>
  <c r="H1270" i="11"/>
  <c r="H1271" i="11"/>
  <c r="H1272" i="11"/>
  <c r="H1273" i="11"/>
  <c r="H1274" i="11"/>
  <c r="J1274" i="11" s="1"/>
  <c r="H1275" i="11"/>
  <c r="H1276" i="11"/>
  <c r="H1277" i="11"/>
  <c r="H1278" i="11"/>
  <c r="H1279" i="11"/>
  <c r="H1280" i="11"/>
  <c r="H1281" i="11"/>
  <c r="H1282" i="11"/>
  <c r="I1282" i="11" s="1"/>
  <c r="H1283" i="11"/>
  <c r="H1284" i="11"/>
  <c r="H1285" i="11"/>
  <c r="H1286" i="11"/>
  <c r="H1287" i="11"/>
  <c r="H1288" i="11"/>
  <c r="H1289" i="11"/>
  <c r="J1289" i="11" s="1"/>
  <c r="H1290" i="11"/>
  <c r="J1290" i="11" s="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J1306" i="11" s="1"/>
  <c r="H1307" i="11"/>
  <c r="H1308" i="11"/>
  <c r="H1309" i="11"/>
  <c r="H1310" i="11"/>
  <c r="H1311" i="11"/>
  <c r="H1312" i="11"/>
  <c r="H1313" i="11"/>
  <c r="H1314" i="11"/>
  <c r="J1314" i="11" s="1"/>
  <c r="H1315" i="11"/>
  <c r="H1316" i="11"/>
  <c r="H1317" i="11"/>
  <c r="H1318" i="11"/>
  <c r="H1319" i="11"/>
  <c r="H1320" i="11"/>
  <c r="H1321" i="11"/>
  <c r="H1322" i="11"/>
  <c r="I1322" i="11" s="1"/>
  <c r="H1323" i="11"/>
  <c r="H1324" i="11"/>
  <c r="H1325" i="11"/>
  <c r="H1326" i="11"/>
  <c r="H1327" i="11"/>
  <c r="H1328" i="11"/>
  <c r="H1329" i="11"/>
  <c r="H1330" i="11"/>
  <c r="J1330" i="11" s="1"/>
  <c r="H1331" i="11"/>
  <c r="H1332" i="11"/>
  <c r="H1333" i="11"/>
  <c r="H1334" i="11"/>
  <c r="H1335" i="11"/>
  <c r="H1336" i="11"/>
  <c r="H1337" i="11"/>
  <c r="H1338" i="11"/>
  <c r="J1338" i="11" s="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J1354" i="11" s="1"/>
  <c r="H1355" i="11"/>
  <c r="H1356" i="11"/>
  <c r="H1357" i="11"/>
  <c r="H1358" i="11"/>
  <c r="H1359" i="11"/>
  <c r="H1360" i="11"/>
  <c r="H1361" i="11"/>
  <c r="H1362" i="11"/>
  <c r="J1362" i="11" s="1"/>
  <c r="H1363" i="11"/>
  <c r="H1364" i="11"/>
  <c r="H1365" i="11"/>
  <c r="H1366" i="11"/>
  <c r="H1367" i="11"/>
  <c r="H1368" i="11"/>
  <c r="H1369" i="11"/>
  <c r="H1370" i="11"/>
  <c r="J1370" i="11" s="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I1386" i="11" s="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I1402" i="11" s="1"/>
  <c r="H1403" i="11"/>
  <c r="H1404" i="11"/>
  <c r="H1405" i="11"/>
  <c r="H1406" i="11"/>
  <c r="H1407" i="11"/>
  <c r="H1408" i="11"/>
  <c r="H1409" i="11"/>
  <c r="H1410" i="11"/>
  <c r="J1410" i="11" s="1"/>
  <c r="H1411" i="11"/>
  <c r="H1412" i="11"/>
  <c r="H1413" i="11"/>
  <c r="H1414" i="11"/>
  <c r="H1415" i="11"/>
  <c r="H1416" i="11"/>
  <c r="H1417" i="11"/>
  <c r="J1417" i="11" s="1"/>
  <c r="H1418" i="11"/>
  <c r="J1418" i="11" s="1"/>
  <c r="H1419" i="11"/>
  <c r="H1420" i="11"/>
  <c r="H1421" i="11"/>
  <c r="H1422" i="11"/>
  <c r="H1423" i="11"/>
  <c r="H1424" i="11"/>
  <c r="H1425" i="11"/>
  <c r="H1426" i="11"/>
  <c r="L1426" i="11" s="1"/>
  <c r="H1427" i="11"/>
  <c r="H1428" i="11"/>
  <c r="H1429" i="11"/>
  <c r="H1430" i="11"/>
  <c r="H1431" i="11"/>
  <c r="H1432" i="11"/>
  <c r="H1433" i="11"/>
  <c r="H1434" i="11"/>
  <c r="I1434" i="11" s="1"/>
  <c r="H1435" i="11"/>
  <c r="H1436" i="11"/>
  <c r="H1437" i="11"/>
  <c r="H1438" i="11"/>
  <c r="H1439" i="11"/>
  <c r="H1440" i="11"/>
  <c r="H1441" i="11"/>
  <c r="H1442" i="11"/>
  <c r="L1442" i="11" s="1"/>
  <c r="H1443" i="11"/>
  <c r="H1444" i="11"/>
  <c r="H1445" i="11"/>
  <c r="H1446" i="11"/>
  <c r="H1447" i="11"/>
  <c r="H1448" i="11"/>
  <c r="H1449" i="11"/>
  <c r="H1450" i="11"/>
  <c r="L1450" i="11" s="1"/>
  <c r="H1451" i="11"/>
  <c r="H1452" i="11"/>
  <c r="H1453" i="11"/>
  <c r="H1454" i="11"/>
  <c r="H1455" i="11"/>
  <c r="H1456" i="11"/>
  <c r="H2" i="11"/>
  <c r="G2" i="1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2" i="6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L516" i="10" s="1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K540" i="10" s="1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I612" i="10" s="1"/>
  <c r="H613" i="10"/>
  <c r="H614" i="10"/>
  <c r="H615" i="10"/>
  <c r="H616" i="10"/>
  <c r="H617" i="10"/>
  <c r="H618" i="10"/>
  <c r="H619" i="10"/>
  <c r="L619" i="10" s="1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K644" i="10" s="1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K683" i="10" s="1"/>
  <c r="H684" i="10"/>
  <c r="H685" i="10"/>
  <c r="H686" i="10"/>
  <c r="H687" i="10"/>
  <c r="H688" i="10"/>
  <c r="H689" i="10"/>
  <c r="H690" i="10"/>
  <c r="H691" i="10"/>
  <c r="H692" i="10"/>
  <c r="K692" i="10" s="1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I716" i="10" s="1"/>
  <c r="H717" i="10"/>
  <c r="L717" i="10" s="1"/>
  <c r="H718" i="10"/>
  <c r="I718" i="10" s="1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I740" i="10" s="1"/>
  <c r="H741" i="10"/>
  <c r="L741" i="10" s="1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I756" i="10" s="1"/>
  <c r="H757" i="10"/>
  <c r="H758" i="10"/>
  <c r="I758" i="10" s="1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L788" i="10" s="1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J820" i="10" s="1"/>
  <c r="H821" i="10"/>
  <c r="H822" i="10"/>
  <c r="L822" i="10" s="1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L838" i="10" s="1"/>
  <c r="H839" i="10"/>
  <c r="H840" i="10"/>
  <c r="H841" i="10"/>
  <c r="H842" i="10"/>
  <c r="H843" i="10"/>
  <c r="H844" i="10"/>
  <c r="I844" i="10" s="1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L870" i="10" s="1"/>
  <c r="H871" i="10"/>
  <c r="H872" i="10"/>
  <c r="H873" i="10"/>
  <c r="H874" i="10"/>
  <c r="H875" i="10"/>
  <c r="J875" i="10" s="1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K907" i="10" s="1"/>
  <c r="H908" i="10"/>
  <c r="H909" i="10"/>
  <c r="L909" i="10" s="1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L934" i="10" s="1"/>
  <c r="H935" i="10"/>
  <c r="H936" i="10"/>
  <c r="H937" i="10"/>
  <c r="H938" i="10"/>
  <c r="H939" i="10"/>
  <c r="J939" i="10" s="1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L966" i="10" s="1"/>
  <c r="H967" i="10"/>
  <c r="H968" i="10"/>
  <c r="H969" i="10"/>
  <c r="H970" i="10"/>
  <c r="H971" i="10"/>
  <c r="H972" i="10"/>
  <c r="H973" i="10"/>
  <c r="K973" i="10" s="1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L1014" i="10" s="1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K1030" i="10" s="1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L1062" i="10" s="1"/>
  <c r="H1063" i="10"/>
  <c r="H1064" i="10"/>
  <c r="H1065" i="10"/>
  <c r="H1066" i="10"/>
  <c r="H1067" i="10"/>
  <c r="H1068" i="10"/>
  <c r="H1069" i="10"/>
  <c r="H1070" i="10"/>
  <c r="L1070" i="10" s="1"/>
  <c r="H1071" i="10"/>
  <c r="H1072" i="10"/>
  <c r="H1073" i="10"/>
  <c r="H1074" i="10"/>
  <c r="H1075" i="10"/>
  <c r="H1076" i="10"/>
  <c r="H1077" i="10"/>
  <c r="H1078" i="10"/>
  <c r="K1078" i="10" s="1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K1118" i="10" s="1"/>
  <c r="H1119" i="10"/>
  <c r="H1120" i="10"/>
  <c r="H1121" i="10"/>
  <c r="H1122" i="10"/>
  <c r="H1123" i="10"/>
  <c r="H1124" i="10"/>
  <c r="H1125" i="10"/>
  <c r="H1126" i="10"/>
  <c r="L1126" i="10" s="1"/>
  <c r="H1127" i="10"/>
  <c r="H1128" i="10"/>
  <c r="H1129" i="10"/>
  <c r="H1130" i="10"/>
  <c r="H1131" i="10"/>
  <c r="H1132" i="10"/>
  <c r="H1133" i="10"/>
  <c r="H1134" i="10"/>
  <c r="L1134" i="10" s="1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K1174" i="10" s="1"/>
  <c r="H1175" i="10"/>
  <c r="H1176" i="10"/>
  <c r="H1177" i="10"/>
  <c r="H1178" i="10"/>
  <c r="H1179" i="10"/>
  <c r="H1180" i="10"/>
  <c r="L1180" i="10" s="1"/>
  <c r="H1181" i="10"/>
  <c r="H1182" i="10"/>
  <c r="J1182" i="10" s="1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K1220" i="10" s="1"/>
  <c r="H1221" i="10"/>
  <c r="H1222" i="10"/>
  <c r="J1222" i="10" s="1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J1318" i="10" s="1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K1332" i="10" s="1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K1396" i="10" s="1"/>
  <c r="H1397" i="10"/>
  <c r="H1398" i="10"/>
  <c r="H1399" i="10"/>
  <c r="H1400" i="10"/>
  <c r="H1401" i="10"/>
  <c r="H1402" i="10"/>
  <c r="H1403" i="10"/>
  <c r="H1404" i="10"/>
  <c r="L1404" i="10" s="1"/>
  <c r="H1405" i="10"/>
  <c r="H1406" i="10"/>
  <c r="H1407" i="10"/>
  <c r="H1408" i="10"/>
  <c r="H1409" i="10"/>
  <c r="H1410" i="10"/>
  <c r="H1411" i="10"/>
  <c r="H1412" i="10"/>
  <c r="H1413" i="10"/>
  <c r="H1414" i="10"/>
  <c r="J1414" i="10" s="1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J1430" i="10" s="1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K1444" i="10" s="1"/>
  <c r="H1445" i="10"/>
  <c r="H1446" i="10"/>
  <c r="J1446" i="10" s="1"/>
  <c r="H1447" i="10"/>
  <c r="H1448" i="10"/>
  <c r="H1449" i="10"/>
  <c r="H1450" i="10"/>
  <c r="H1451" i="10"/>
  <c r="H1452" i="10"/>
  <c r="H1453" i="10"/>
  <c r="H1454" i="10"/>
  <c r="H1455" i="10"/>
  <c r="H1456" i="10"/>
  <c r="H2" i="10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L153" i="10" s="1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K217" i="10" s="1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I241" i="10" s="1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J273" i="10" s="1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J313" i="10" s="1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J889" i="10" s="1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2" i="4"/>
  <c r="H1257" i="9"/>
  <c r="K1257" i="9" s="1"/>
  <c r="H1258" i="9"/>
  <c r="H1259" i="9"/>
  <c r="H1260" i="9"/>
  <c r="H1261" i="9"/>
  <c r="J1261" i="9" s="1"/>
  <c r="H1262" i="9"/>
  <c r="H1263" i="9"/>
  <c r="K1263" i="9" s="1"/>
  <c r="H1264" i="9"/>
  <c r="I1264" i="9" s="1"/>
  <c r="H1265" i="9"/>
  <c r="K1265" i="9" s="1"/>
  <c r="H1266" i="9"/>
  <c r="H1267" i="9"/>
  <c r="H1268" i="9"/>
  <c r="H1269" i="9"/>
  <c r="H1270" i="9"/>
  <c r="J1270" i="9" s="1"/>
  <c r="H1271" i="9"/>
  <c r="K1271" i="9" s="1"/>
  <c r="H1272" i="9"/>
  <c r="I1272" i="9" s="1"/>
  <c r="H1273" i="9"/>
  <c r="H1274" i="9"/>
  <c r="H1275" i="9"/>
  <c r="L1275" i="9" s="1"/>
  <c r="H1276" i="9"/>
  <c r="H1277" i="9"/>
  <c r="H1278" i="9"/>
  <c r="H1279" i="9"/>
  <c r="H1280" i="9"/>
  <c r="H1281" i="9"/>
  <c r="H1282" i="9"/>
  <c r="K1282" i="9" s="1"/>
  <c r="H1283" i="9"/>
  <c r="H1284" i="9"/>
  <c r="H1285" i="9"/>
  <c r="H1286" i="9"/>
  <c r="J1286" i="9" s="1"/>
  <c r="H1287" i="9"/>
  <c r="K1287" i="9" s="1"/>
  <c r="H1288" i="9"/>
  <c r="I1288" i="9" s="1"/>
  <c r="H1289" i="9"/>
  <c r="J1289" i="9" s="1"/>
  <c r="H1290" i="9"/>
  <c r="H1291" i="9"/>
  <c r="L1291" i="9" s="1"/>
  <c r="H1292" i="9"/>
  <c r="H1293" i="9"/>
  <c r="H1294" i="9"/>
  <c r="H1295" i="9"/>
  <c r="H1296" i="9"/>
  <c r="I1296" i="9" s="1"/>
  <c r="H1297" i="9"/>
  <c r="H1298" i="9"/>
  <c r="H1299" i="9"/>
  <c r="H1300" i="9"/>
  <c r="H1301" i="9"/>
  <c r="H1302" i="9"/>
  <c r="H1303" i="9"/>
  <c r="H1304" i="9"/>
  <c r="I1304" i="9" s="1"/>
  <c r="H1305" i="9"/>
  <c r="I1305" i="9" s="1"/>
  <c r="H1306" i="9"/>
  <c r="H1307" i="9"/>
  <c r="H1308" i="9"/>
  <c r="H1309" i="9"/>
  <c r="H1310" i="9"/>
  <c r="H1311" i="9"/>
  <c r="H1312" i="9"/>
  <c r="I1312" i="9" s="1"/>
  <c r="H1313" i="9"/>
  <c r="H1314" i="9"/>
  <c r="I1314" i="9" s="1"/>
  <c r="H1315" i="9"/>
  <c r="H1316" i="9"/>
  <c r="H1317" i="9"/>
  <c r="H1318" i="9"/>
  <c r="J1318" i="9" s="1"/>
  <c r="H1319" i="9"/>
  <c r="H1320" i="9"/>
  <c r="H1321" i="9"/>
  <c r="K1321" i="9" s="1"/>
  <c r="H1322" i="9"/>
  <c r="H1323" i="9"/>
  <c r="H1324" i="9"/>
  <c r="H1325" i="9"/>
  <c r="J1325" i="9" s="1"/>
  <c r="H1326" i="9"/>
  <c r="H1327" i="9"/>
  <c r="H1328" i="9"/>
  <c r="I1328" i="9" s="1"/>
  <c r="H1329" i="9"/>
  <c r="H1330" i="9"/>
  <c r="H1331" i="9"/>
  <c r="H1332" i="9"/>
  <c r="H1333" i="9"/>
  <c r="H1334" i="9"/>
  <c r="H1335" i="9"/>
  <c r="H1336" i="9"/>
  <c r="H1337" i="9"/>
  <c r="K1337" i="9" s="1"/>
  <c r="H1338" i="9"/>
  <c r="I1338" i="9" s="1"/>
  <c r="H1339" i="9"/>
  <c r="L1339" i="9" s="1"/>
  <c r="H1340" i="9"/>
  <c r="H1341" i="9"/>
  <c r="H1342" i="9"/>
  <c r="J1342" i="9" s="1"/>
  <c r="H1343" i="9"/>
  <c r="J1343" i="9" s="1"/>
  <c r="H1344" i="9"/>
  <c r="I1344" i="9" s="1"/>
  <c r="H1345" i="9"/>
  <c r="K1345" i="9" s="1"/>
  <c r="H1346" i="9"/>
  <c r="K1346" i="9" s="1"/>
  <c r="H1347" i="9"/>
  <c r="L1347" i="9" s="1"/>
  <c r="H1348" i="9"/>
  <c r="H1349" i="9"/>
  <c r="H1350" i="9"/>
  <c r="H1351" i="9"/>
  <c r="H1352" i="9"/>
  <c r="I1352" i="9" s="1"/>
  <c r="H1353" i="9"/>
  <c r="K1353" i="9" s="1"/>
  <c r="H1354" i="9"/>
  <c r="H1355" i="9"/>
  <c r="L1355" i="9" s="1"/>
  <c r="H1356" i="9"/>
  <c r="H1357" i="9"/>
  <c r="H1358" i="9"/>
  <c r="J1358" i="9" s="1"/>
  <c r="H1359" i="9"/>
  <c r="K1359" i="9" s="1"/>
  <c r="H1360" i="9"/>
  <c r="I1360" i="9" s="1"/>
  <c r="H1361" i="9"/>
  <c r="K1361" i="9" s="1"/>
  <c r="H1362" i="9"/>
  <c r="H1363" i="9"/>
  <c r="L1363" i="9" s="1"/>
  <c r="H1364" i="9"/>
  <c r="H1365" i="9"/>
  <c r="H1366" i="9"/>
  <c r="H1367" i="9"/>
  <c r="H1368" i="9"/>
  <c r="I1368" i="9" s="1"/>
  <c r="H1369" i="9"/>
  <c r="K1369" i="9" s="1"/>
  <c r="H1370" i="9"/>
  <c r="H1371" i="9"/>
  <c r="H1372" i="9"/>
  <c r="H1373" i="9"/>
  <c r="H1374" i="9"/>
  <c r="J1374" i="9" s="1"/>
  <c r="H1375" i="9"/>
  <c r="K1375" i="9" s="1"/>
  <c r="H1376" i="9"/>
  <c r="I1376" i="9" s="1"/>
  <c r="H1377" i="9"/>
  <c r="K1377" i="9" s="1"/>
  <c r="H1378" i="9"/>
  <c r="I1378" i="9" s="1"/>
  <c r="H1379" i="9"/>
  <c r="H1380" i="9"/>
  <c r="H1381" i="9"/>
  <c r="H1382" i="9"/>
  <c r="H1383" i="9"/>
  <c r="K1383" i="9" s="1"/>
  <c r="H1384" i="9"/>
  <c r="H1385" i="9"/>
  <c r="K1385" i="9" s="1"/>
  <c r="H1386" i="9"/>
  <c r="H1387" i="9"/>
  <c r="H1388" i="9"/>
  <c r="H1389" i="9"/>
  <c r="J1389" i="9" s="1"/>
  <c r="H1390" i="9"/>
  <c r="H1391" i="9"/>
  <c r="K1391" i="9" s="1"/>
  <c r="H1392" i="9"/>
  <c r="H1393" i="9"/>
  <c r="K1393" i="9" s="1"/>
  <c r="H1394" i="9"/>
  <c r="I1394" i="9" s="1"/>
  <c r="H1395" i="9"/>
  <c r="L1395" i="9" s="1"/>
  <c r="H1396" i="9"/>
  <c r="H1397" i="9"/>
  <c r="J1397" i="9" s="1"/>
  <c r="H1398" i="9"/>
  <c r="H1399" i="9"/>
  <c r="K1399" i="9" s="1"/>
  <c r="H1400" i="9"/>
  <c r="I1400" i="9" s="1"/>
  <c r="H1401" i="9"/>
  <c r="K1401" i="9" s="1"/>
  <c r="H1402" i="9"/>
  <c r="I1402" i="9" s="1"/>
  <c r="H1403" i="9"/>
  <c r="L1403" i="9" s="1"/>
  <c r="H1404" i="9"/>
  <c r="H1405" i="9"/>
  <c r="J1405" i="9" s="1"/>
  <c r="H1406" i="9"/>
  <c r="H1407" i="9"/>
  <c r="K1407" i="9" s="1"/>
  <c r="H1408" i="9"/>
  <c r="H1409" i="9"/>
  <c r="K1409" i="9" s="1"/>
  <c r="H1410" i="9"/>
  <c r="K1410" i="9" s="1"/>
  <c r="H1411" i="9"/>
  <c r="L1411" i="9" s="1"/>
  <c r="H1412" i="9"/>
  <c r="H1413" i="9"/>
  <c r="H1414" i="9"/>
  <c r="J1414" i="9" s="1"/>
  <c r="H1415" i="9"/>
  <c r="K1415" i="9" s="1"/>
  <c r="H1416" i="9"/>
  <c r="H1417" i="9"/>
  <c r="H1418" i="9"/>
  <c r="H1419" i="9"/>
  <c r="L1419" i="9" s="1"/>
  <c r="H1420" i="9"/>
  <c r="H1421" i="9"/>
  <c r="H1422" i="9"/>
  <c r="H1423" i="9"/>
  <c r="H1424" i="9"/>
  <c r="H1425" i="9"/>
  <c r="H1426" i="9"/>
  <c r="H1427" i="9"/>
  <c r="L1427" i="9" s="1"/>
  <c r="H1428" i="9"/>
  <c r="H1429" i="9"/>
  <c r="J1429" i="9" s="1"/>
  <c r="H1430" i="9"/>
  <c r="H1431" i="9"/>
  <c r="K1431" i="9" s="1"/>
  <c r="H1432" i="9"/>
  <c r="H1433" i="9"/>
  <c r="K1433" i="9" s="1"/>
  <c r="H1434" i="9"/>
  <c r="H1435" i="9"/>
  <c r="H1436" i="9"/>
  <c r="H1437" i="9"/>
  <c r="H1438" i="9"/>
  <c r="H1439" i="9"/>
  <c r="K1439" i="9" s="1"/>
  <c r="H1440" i="9"/>
  <c r="H1441" i="9"/>
  <c r="H1442" i="9"/>
  <c r="H1443" i="9"/>
  <c r="H1444" i="9"/>
  <c r="H1445" i="9"/>
  <c r="H1446" i="9"/>
  <c r="H1447" i="9"/>
  <c r="H1448" i="9"/>
  <c r="H1449" i="9"/>
  <c r="K1449" i="9" s="1"/>
  <c r="H1450" i="9"/>
  <c r="I1450" i="9" s="1"/>
  <c r="H1451" i="9"/>
  <c r="H1452" i="9"/>
  <c r="H1453" i="9"/>
  <c r="H1454" i="9"/>
  <c r="J1454" i="9" s="1"/>
  <c r="H1455" i="9"/>
  <c r="K1455" i="9" s="1"/>
  <c r="H1456" i="9"/>
  <c r="D4" i="3"/>
  <c r="H4" i="9" s="1"/>
  <c r="J4" i="9" s="1"/>
  <c r="D11" i="3"/>
  <c r="H11" i="9" s="1"/>
  <c r="D12" i="3"/>
  <c r="H12" i="9" s="1"/>
  <c r="D26" i="3"/>
  <c r="H26" i="9" s="1"/>
  <c r="D35" i="3"/>
  <c r="H35" i="9" s="1"/>
  <c r="D36" i="3"/>
  <c r="H36" i="9" s="1"/>
  <c r="D49" i="3"/>
  <c r="H49" i="9" s="1"/>
  <c r="D50" i="3"/>
  <c r="H50" i="9" s="1"/>
  <c r="D68" i="3"/>
  <c r="H68" i="9" s="1"/>
  <c r="D75" i="3"/>
  <c r="H75" i="9" s="1"/>
  <c r="D90" i="3"/>
  <c r="H90" i="9" s="1"/>
  <c r="D107" i="3"/>
  <c r="H107" i="9" s="1"/>
  <c r="D108" i="3"/>
  <c r="H108" i="9" s="1"/>
  <c r="D116" i="3"/>
  <c r="H116" i="9" s="1"/>
  <c r="D130" i="3"/>
  <c r="H130" i="9" s="1"/>
  <c r="D131" i="3"/>
  <c r="H131" i="9" s="1"/>
  <c r="D140" i="3"/>
  <c r="H140" i="9" s="1"/>
  <c r="D154" i="3"/>
  <c r="H154" i="9" s="1"/>
  <c r="D163" i="3"/>
  <c r="H163" i="9" s="1"/>
  <c r="I163" i="9" s="1"/>
  <c r="D164" i="3"/>
  <c r="H164" i="9" s="1"/>
  <c r="D174" i="3"/>
  <c r="H174" i="9" s="1"/>
  <c r="D178" i="3"/>
  <c r="H178" i="9" s="1"/>
  <c r="D187" i="3"/>
  <c r="H187" i="9" s="1"/>
  <c r="D188" i="3"/>
  <c r="H188" i="9" s="1"/>
  <c r="D196" i="3"/>
  <c r="H196" i="9" s="1"/>
  <c r="D204" i="3"/>
  <c r="H204" i="9" s="1"/>
  <c r="D219" i="3"/>
  <c r="H219" i="9" s="1"/>
  <c r="D220" i="3"/>
  <c r="H220" i="9" s="1"/>
  <c r="D228" i="3"/>
  <c r="H228" i="9" s="1"/>
  <c r="D242" i="3"/>
  <c r="H242" i="9" s="1"/>
  <c r="D244" i="3"/>
  <c r="H244" i="9" s="1"/>
  <c r="D251" i="3"/>
  <c r="H251" i="9" s="1"/>
  <c r="D252" i="3"/>
  <c r="H252" i="9" s="1"/>
  <c r="D262" i="3"/>
  <c r="H262" i="9" s="1"/>
  <c r="I262" i="9" s="1"/>
  <c r="D266" i="3"/>
  <c r="H266" i="9" s="1"/>
  <c r="D276" i="3"/>
  <c r="H276" i="9" s="1"/>
  <c r="D290" i="3"/>
  <c r="H290" i="9" s="1"/>
  <c r="D291" i="3"/>
  <c r="H291" i="9" s="1"/>
  <c r="D300" i="3"/>
  <c r="H300" i="9" s="1"/>
  <c r="D308" i="3"/>
  <c r="H308" i="9" s="1"/>
  <c r="D314" i="3"/>
  <c r="H314" i="9" s="1"/>
  <c r="D316" i="3"/>
  <c r="H316" i="9" s="1"/>
  <c r="D323" i="3"/>
  <c r="H323" i="9" s="1"/>
  <c r="D330" i="3"/>
  <c r="H330" i="9" s="1"/>
  <c r="D332" i="3"/>
  <c r="H332" i="9" s="1"/>
  <c r="J332" i="9" s="1"/>
  <c r="D340" i="3"/>
  <c r="H340" i="9" s="1"/>
  <c r="D354" i="3"/>
  <c r="H354" i="9" s="1"/>
  <c r="D356" i="3"/>
  <c r="H356" i="9" s="1"/>
  <c r="D364" i="3"/>
  <c r="H364" i="9" s="1"/>
  <c r="I364" i="9" s="1"/>
  <c r="D378" i="3"/>
  <c r="H378" i="9" s="1"/>
  <c r="D379" i="3"/>
  <c r="H379" i="9" s="1"/>
  <c r="D387" i="3"/>
  <c r="H387" i="9" s="1"/>
  <c r="D388" i="3"/>
  <c r="H388" i="9" s="1"/>
  <c r="D396" i="3"/>
  <c r="H396" i="9" s="1"/>
  <c r="D404" i="3"/>
  <c r="H404" i="9" s="1"/>
  <c r="D412" i="3"/>
  <c r="H412" i="9" s="1"/>
  <c r="I412" i="9" s="1"/>
  <c r="D420" i="3"/>
  <c r="H420" i="9" s="1"/>
  <c r="D428" i="3"/>
  <c r="H428" i="9" s="1"/>
  <c r="D443" i="3"/>
  <c r="H443" i="9" s="1"/>
  <c r="D444" i="3"/>
  <c r="H444" i="9" s="1"/>
  <c r="D451" i="3"/>
  <c r="H451" i="9" s="1"/>
  <c r="D452" i="3"/>
  <c r="H452" i="9" s="1"/>
  <c r="D462" i="3"/>
  <c r="H462" i="9" s="1"/>
  <c r="J462" i="9" s="1"/>
  <c r="D466" i="3"/>
  <c r="H466" i="9" s="1"/>
  <c r="D475" i="3"/>
  <c r="H475" i="9" s="1"/>
  <c r="K475" i="9" s="1"/>
  <c r="D476" i="3"/>
  <c r="H476" i="9" s="1"/>
  <c r="D486" i="3"/>
  <c r="H486" i="9" s="1"/>
  <c r="I486" i="9" s="1"/>
  <c r="D490" i="3"/>
  <c r="H490" i="9" s="1"/>
  <c r="D500" i="3"/>
  <c r="H500" i="9" s="1"/>
  <c r="D508" i="3"/>
  <c r="H508" i="9" s="1"/>
  <c r="I508" i="9" s="1"/>
  <c r="D514" i="3"/>
  <c r="H514" i="9" s="1"/>
  <c r="D516" i="3"/>
  <c r="H516" i="9" s="1"/>
  <c r="D530" i="3"/>
  <c r="H530" i="9" s="1"/>
  <c r="D532" i="3"/>
  <c r="H532" i="9" s="1"/>
  <c r="D540" i="3"/>
  <c r="H540" i="9" s="1"/>
  <c r="D547" i="3"/>
  <c r="H547" i="9" s="1"/>
  <c r="L547" i="9" s="1"/>
  <c r="D554" i="3"/>
  <c r="H554" i="9" s="1"/>
  <c r="D556" i="3"/>
  <c r="H556" i="9" s="1"/>
  <c r="D564" i="3"/>
  <c r="H564" i="9" s="1"/>
  <c r="D578" i="3"/>
  <c r="H578" i="9" s="1"/>
  <c r="D579" i="3"/>
  <c r="H579" i="9" s="1"/>
  <c r="D588" i="3"/>
  <c r="H588" i="9" s="1"/>
  <c r="D596" i="3"/>
  <c r="H596" i="9" s="1"/>
  <c r="D602" i="3"/>
  <c r="H602" i="9" s="1"/>
  <c r="D604" i="3"/>
  <c r="H604" i="9" s="1"/>
  <c r="D612" i="3"/>
  <c r="H612" i="9" s="1"/>
  <c r="D620" i="3"/>
  <c r="H620" i="9" s="1"/>
  <c r="K620" i="9" s="1"/>
  <c r="D622" i="3"/>
  <c r="H622" i="9" s="1"/>
  <c r="I622" i="9" s="1"/>
  <c r="D628" i="3"/>
  <c r="H628" i="9" s="1"/>
  <c r="D635" i="3"/>
  <c r="H635" i="9" s="1"/>
  <c r="D643" i="3"/>
  <c r="H643" i="9" s="1"/>
  <c r="D644" i="3"/>
  <c r="H644" i="9" s="1"/>
  <c r="K644" i="9" s="1"/>
  <c r="D652" i="3"/>
  <c r="H652" i="9" s="1"/>
  <c r="L652" i="9" s="1"/>
  <c r="D666" i="3"/>
  <c r="H666" i="9" s="1"/>
  <c r="D668" i="3"/>
  <c r="H668" i="9" s="1"/>
  <c r="D675" i="3"/>
  <c r="H675" i="9" s="1"/>
  <c r="D676" i="3"/>
  <c r="H676" i="9" s="1"/>
  <c r="I676" i="9" s="1"/>
  <c r="D686" i="3"/>
  <c r="H686" i="9" s="1"/>
  <c r="D690" i="3"/>
  <c r="H690" i="9" s="1"/>
  <c r="D699" i="3"/>
  <c r="H699" i="9" s="1"/>
  <c r="D700" i="3"/>
  <c r="H700" i="9" s="1"/>
  <c r="D708" i="3"/>
  <c r="H708" i="9" s="1"/>
  <c r="D710" i="3"/>
  <c r="H710" i="9" s="1"/>
  <c r="D716" i="3"/>
  <c r="H716" i="9" s="1"/>
  <c r="D731" i="3"/>
  <c r="H731" i="9" s="1"/>
  <c r="D732" i="3"/>
  <c r="H732" i="9" s="1"/>
  <c r="D740" i="3"/>
  <c r="H740" i="9" s="1"/>
  <c r="D754" i="3"/>
  <c r="H754" i="9" s="1"/>
  <c r="D756" i="3"/>
  <c r="H756" i="9" s="1"/>
  <c r="D763" i="3"/>
  <c r="H763" i="9" s="1"/>
  <c r="D764" i="3"/>
  <c r="H764" i="9" s="1"/>
  <c r="D778" i="3"/>
  <c r="H778" i="9" s="1"/>
  <c r="D780" i="3"/>
  <c r="H780" i="9" s="1"/>
  <c r="D787" i="3"/>
  <c r="H787" i="9" s="1"/>
  <c r="D788" i="3"/>
  <c r="H788" i="9" s="1"/>
  <c r="D796" i="3"/>
  <c r="H796" i="9" s="1"/>
  <c r="D803" i="3"/>
  <c r="H803" i="9" s="1"/>
  <c r="D818" i="3"/>
  <c r="H818" i="9" s="1"/>
  <c r="D819" i="3"/>
  <c r="H819" i="9" s="1"/>
  <c r="D827" i="3"/>
  <c r="H827" i="9" s="1"/>
  <c r="D828" i="3"/>
  <c r="H828" i="9" s="1"/>
  <c r="D835" i="3"/>
  <c r="H835" i="9" s="1"/>
  <c r="D836" i="3"/>
  <c r="H836" i="9" s="1"/>
  <c r="D843" i="3"/>
  <c r="H843" i="9" s="1"/>
  <c r="D844" i="3"/>
  <c r="H844" i="9" s="1"/>
  <c r="D851" i="3"/>
  <c r="H851" i="9" s="1"/>
  <c r="D852" i="3"/>
  <c r="H852" i="9" s="1"/>
  <c r="D860" i="3"/>
  <c r="H860" i="9" s="1"/>
  <c r="D867" i="3"/>
  <c r="H867" i="9" s="1"/>
  <c r="L867" i="9" s="1"/>
  <c r="D869" i="3"/>
  <c r="H869" i="9" s="1"/>
  <c r="D876" i="3"/>
  <c r="H876" i="9" s="1"/>
  <c r="D890" i="3"/>
  <c r="H890" i="9" s="1"/>
  <c r="D891" i="3"/>
  <c r="H891" i="9" s="1"/>
  <c r="D900" i="3"/>
  <c r="H900" i="9" s="1"/>
  <c r="D908" i="3"/>
  <c r="H908" i="9" s="1"/>
  <c r="K908" i="9" s="1"/>
  <c r="D915" i="3"/>
  <c r="H915" i="9" s="1"/>
  <c r="D916" i="3"/>
  <c r="H916" i="9" s="1"/>
  <c r="J916" i="9" s="1"/>
  <c r="D924" i="3"/>
  <c r="H924" i="9" s="1"/>
  <c r="K924" i="9" s="1"/>
  <c r="D931" i="3"/>
  <c r="H931" i="9" s="1"/>
  <c r="D946" i="3"/>
  <c r="H946" i="9" s="1"/>
  <c r="D947" i="3"/>
  <c r="H947" i="9" s="1"/>
  <c r="D955" i="3"/>
  <c r="H955" i="9" s="1"/>
  <c r="D956" i="3"/>
  <c r="H956" i="9" s="1"/>
  <c r="D963" i="3"/>
  <c r="H963" i="9" s="1"/>
  <c r="D964" i="3"/>
  <c r="H964" i="9" s="1"/>
  <c r="L964" i="9" s="1"/>
  <c r="D971" i="3"/>
  <c r="H971" i="9" s="1"/>
  <c r="D972" i="3"/>
  <c r="H972" i="9" s="1"/>
  <c r="D979" i="3"/>
  <c r="H979" i="9" s="1"/>
  <c r="D980" i="3"/>
  <c r="H980" i="9" s="1"/>
  <c r="I980" i="9" s="1"/>
  <c r="D988" i="3"/>
  <c r="H988" i="9" s="1"/>
  <c r="J988" i="9" s="1"/>
  <c r="D995" i="3"/>
  <c r="H995" i="9" s="1"/>
  <c r="D997" i="3"/>
  <c r="H997" i="9" s="1"/>
  <c r="I997" i="9" s="1"/>
  <c r="D1004" i="3"/>
  <c r="H1004" i="9" s="1"/>
  <c r="K1004" i="9" s="1"/>
  <c r="D1018" i="3"/>
  <c r="H1018" i="9" s="1"/>
  <c r="D1019" i="3"/>
  <c r="H1019" i="9" s="1"/>
  <c r="K1019" i="9" s="1"/>
  <c r="D1028" i="3"/>
  <c r="H1028" i="9" s="1"/>
  <c r="J1028" i="9" s="1"/>
  <c r="D1036" i="3"/>
  <c r="H1036" i="9" s="1"/>
  <c r="K1036" i="9" s="1"/>
  <c r="D1043" i="3"/>
  <c r="H1043" i="9" s="1"/>
  <c r="D1044" i="3"/>
  <c r="H1044" i="9" s="1"/>
  <c r="D1052" i="3"/>
  <c r="H1052" i="9" s="1"/>
  <c r="J1052" i="9" s="1"/>
  <c r="D1059" i="3"/>
  <c r="H1059" i="9" s="1"/>
  <c r="I1059" i="9" s="1"/>
  <c r="D1070" i="3"/>
  <c r="H1070" i="9" s="1"/>
  <c r="J1070" i="9" s="1"/>
  <c r="D1074" i="3"/>
  <c r="H1074" i="9" s="1"/>
  <c r="D1083" i="3"/>
  <c r="H1083" i="9" s="1"/>
  <c r="D1090" i="3"/>
  <c r="H1090" i="9" s="1"/>
  <c r="D1091" i="3"/>
  <c r="H1091" i="9" s="1"/>
  <c r="D1099" i="3"/>
  <c r="H1099" i="9" s="1"/>
  <c r="L1099" i="9" s="1"/>
  <c r="D1100" i="3"/>
  <c r="H1100" i="9" s="1"/>
  <c r="L1100" i="9" s="1"/>
  <c r="D1104" i="3"/>
  <c r="H1104" i="9" s="1"/>
  <c r="D1106" i="3"/>
  <c r="H1106" i="9" s="1"/>
  <c r="D1108" i="3"/>
  <c r="H1108" i="9" s="1"/>
  <c r="D1122" i="3"/>
  <c r="H1122" i="9" s="1"/>
  <c r="D1138" i="3"/>
  <c r="H1138" i="9" s="1"/>
  <c r="D1146" i="3"/>
  <c r="H1146" i="9" s="1"/>
  <c r="D1148" i="3"/>
  <c r="H1148" i="9" s="1"/>
  <c r="J1148" i="9" s="1"/>
  <c r="D1163" i="3"/>
  <c r="H1163" i="9" s="1"/>
  <c r="D1164" i="3"/>
  <c r="H1164" i="9" s="1"/>
  <c r="I1164" i="9" s="1"/>
  <c r="D1171" i="3"/>
  <c r="H1171" i="9" s="1"/>
  <c r="D1172" i="3"/>
  <c r="H1172" i="9" s="1"/>
  <c r="I1172" i="9" s="1"/>
  <c r="D1178" i="3"/>
  <c r="H1178" i="9" s="1"/>
  <c r="D1180" i="3"/>
  <c r="H1180" i="9" s="1"/>
  <c r="D1187" i="3"/>
  <c r="H1187" i="9" s="1"/>
  <c r="D1196" i="3"/>
  <c r="H1196" i="9" s="1"/>
  <c r="J1196" i="9" s="1"/>
  <c r="D1203" i="3"/>
  <c r="H1203" i="9" s="1"/>
  <c r="L1203" i="9" s="1"/>
  <c r="D1214" i="3"/>
  <c r="H1214" i="9" s="1"/>
  <c r="J1214" i="9" s="1"/>
  <c r="D1218" i="3"/>
  <c r="H1218" i="9" s="1"/>
  <c r="K1218" i="9" s="1"/>
  <c r="D1220" i="3"/>
  <c r="H1220" i="9" s="1"/>
  <c r="L1220" i="9" s="1"/>
  <c r="D1227" i="3"/>
  <c r="H1227" i="9" s="1"/>
  <c r="D1232" i="3"/>
  <c r="H1232" i="9" s="1"/>
  <c r="I1232" i="9" s="1"/>
  <c r="D1235" i="3"/>
  <c r="H1235" i="9" s="1"/>
  <c r="D1236" i="3"/>
  <c r="H1236" i="9" s="1"/>
  <c r="I1236" i="9" s="1"/>
  <c r="D1244" i="3"/>
  <c r="H1244" i="9" s="1"/>
  <c r="I1244" i="9" s="1"/>
  <c r="D1251" i="3"/>
  <c r="H1251" i="9" s="1"/>
  <c r="C3" i="3"/>
  <c r="C4" i="3"/>
  <c r="E4" i="3" s="1"/>
  <c r="C5" i="3"/>
  <c r="C6" i="3"/>
  <c r="E6" i="3" s="1"/>
  <c r="C7" i="3"/>
  <c r="E7" i="3" s="1"/>
  <c r="C8" i="3"/>
  <c r="C9" i="3"/>
  <c r="E9" i="3" s="1"/>
  <c r="C10" i="3"/>
  <c r="E10" i="3" s="1"/>
  <c r="C11" i="3"/>
  <c r="E11" i="3" s="1"/>
  <c r="C12" i="3"/>
  <c r="E12" i="3" s="1"/>
  <c r="C13" i="3"/>
  <c r="C14" i="3"/>
  <c r="C15" i="3"/>
  <c r="C16" i="3"/>
  <c r="C17" i="3"/>
  <c r="C18" i="3"/>
  <c r="E18" i="3" s="1"/>
  <c r="C19" i="3"/>
  <c r="C20" i="3"/>
  <c r="E20" i="3" s="1"/>
  <c r="C21" i="3"/>
  <c r="C22" i="3"/>
  <c r="E22" i="3" s="1"/>
  <c r="C23" i="3"/>
  <c r="C24" i="3"/>
  <c r="C25" i="3"/>
  <c r="E25" i="3" s="1"/>
  <c r="C26" i="3"/>
  <c r="E26" i="3" s="1"/>
  <c r="C27" i="3"/>
  <c r="E27" i="3" s="1"/>
  <c r="C28" i="3"/>
  <c r="C29" i="3"/>
  <c r="C30" i="3"/>
  <c r="C31" i="3"/>
  <c r="C32" i="3"/>
  <c r="C33" i="3"/>
  <c r="C34" i="3"/>
  <c r="E34" i="3" s="1"/>
  <c r="C35" i="3"/>
  <c r="E35" i="3" s="1"/>
  <c r="C36" i="3"/>
  <c r="E36" i="3" s="1"/>
  <c r="C37" i="3"/>
  <c r="C38" i="3"/>
  <c r="E38" i="3" s="1"/>
  <c r="C39" i="3"/>
  <c r="C40" i="3"/>
  <c r="C41" i="3"/>
  <c r="C42" i="3"/>
  <c r="E42" i="3" s="1"/>
  <c r="C43" i="3"/>
  <c r="E43" i="3" s="1"/>
  <c r="C44" i="3"/>
  <c r="E44" i="3" s="1"/>
  <c r="C45" i="3"/>
  <c r="E45" i="3" s="1"/>
  <c r="C46" i="3"/>
  <c r="C47" i="3"/>
  <c r="C48" i="3"/>
  <c r="C49" i="3"/>
  <c r="C50" i="3"/>
  <c r="E50" i="3" s="1"/>
  <c r="C51" i="3"/>
  <c r="C52" i="3"/>
  <c r="E52" i="3" s="1"/>
  <c r="C53" i="3"/>
  <c r="C54" i="3"/>
  <c r="C55" i="3"/>
  <c r="C56" i="3"/>
  <c r="C57" i="3"/>
  <c r="D57" i="3" s="1"/>
  <c r="H57" i="9" s="1"/>
  <c r="C58" i="3"/>
  <c r="E58" i="3" s="1"/>
  <c r="C59" i="3"/>
  <c r="E59" i="3" s="1"/>
  <c r="C60" i="3"/>
  <c r="C61" i="3"/>
  <c r="E61" i="3" s="1"/>
  <c r="C62" i="3"/>
  <c r="E62" i="3" s="1"/>
  <c r="C63" i="3"/>
  <c r="C64" i="3"/>
  <c r="C65" i="3"/>
  <c r="C66" i="3"/>
  <c r="E66" i="3" s="1"/>
  <c r="C67" i="3"/>
  <c r="E67" i="3" s="1"/>
  <c r="C68" i="3"/>
  <c r="E68" i="3" s="1"/>
  <c r="C69" i="3"/>
  <c r="C70" i="3"/>
  <c r="E70" i="3" s="1"/>
  <c r="C71" i="3"/>
  <c r="C72" i="3"/>
  <c r="C73" i="3"/>
  <c r="E73" i="3" s="1"/>
  <c r="C74" i="3"/>
  <c r="E74" i="3" s="1"/>
  <c r="C75" i="3"/>
  <c r="E75" i="3" s="1"/>
  <c r="C76" i="3"/>
  <c r="E76" i="3" s="1"/>
  <c r="C77" i="3"/>
  <c r="C78" i="3"/>
  <c r="C79" i="3"/>
  <c r="C80" i="3"/>
  <c r="C81" i="3"/>
  <c r="E81" i="3" s="1"/>
  <c r="C82" i="3"/>
  <c r="E82" i="3" s="1"/>
  <c r="C83" i="3"/>
  <c r="C84" i="3"/>
  <c r="E84" i="3" s="1"/>
  <c r="C85" i="3"/>
  <c r="C86" i="3"/>
  <c r="E86" i="3" s="1"/>
  <c r="C87" i="3"/>
  <c r="C88" i="3"/>
  <c r="C89" i="3"/>
  <c r="C90" i="3"/>
  <c r="E90" i="3" s="1"/>
  <c r="C91" i="3"/>
  <c r="E91" i="3" s="1"/>
  <c r="C92" i="3"/>
  <c r="C93" i="3"/>
  <c r="C94" i="3"/>
  <c r="C95" i="3"/>
  <c r="C96" i="3"/>
  <c r="C97" i="3"/>
  <c r="C98" i="3"/>
  <c r="E98" i="3" s="1"/>
  <c r="C99" i="3"/>
  <c r="E99" i="3" s="1"/>
  <c r="C100" i="3"/>
  <c r="E100" i="3" s="1"/>
  <c r="C101" i="3"/>
  <c r="C102" i="3"/>
  <c r="C103" i="3"/>
  <c r="C104" i="3"/>
  <c r="C105" i="3"/>
  <c r="D105" i="3" s="1"/>
  <c r="H105" i="9" s="1"/>
  <c r="C106" i="3"/>
  <c r="E106" i="3" s="1"/>
  <c r="C107" i="3"/>
  <c r="E107" i="3" s="1"/>
  <c r="C108" i="3"/>
  <c r="E108" i="3" s="1"/>
  <c r="C109" i="3"/>
  <c r="C110" i="3"/>
  <c r="C111" i="3"/>
  <c r="C112" i="3"/>
  <c r="C113" i="3"/>
  <c r="C114" i="3"/>
  <c r="E114" i="3" s="1"/>
  <c r="C115" i="3"/>
  <c r="C116" i="3"/>
  <c r="E116" i="3" s="1"/>
  <c r="C117" i="3"/>
  <c r="E117" i="3" s="1"/>
  <c r="C118" i="3"/>
  <c r="C119" i="3"/>
  <c r="C120" i="3"/>
  <c r="C121" i="3"/>
  <c r="E121" i="3" s="1"/>
  <c r="C122" i="3"/>
  <c r="E122" i="3" s="1"/>
  <c r="C123" i="3"/>
  <c r="E123" i="3" s="1"/>
  <c r="C124" i="3"/>
  <c r="C125" i="3"/>
  <c r="C126" i="3"/>
  <c r="C127" i="3"/>
  <c r="C128" i="3"/>
  <c r="C129" i="3"/>
  <c r="C130" i="3"/>
  <c r="E130" i="3" s="1"/>
  <c r="C131" i="3"/>
  <c r="E131" i="3" s="1"/>
  <c r="C132" i="3"/>
  <c r="E132" i="3" s="1"/>
  <c r="C133" i="3"/>
  <c r="C134" i="3"/>
  <c r="E134" i="3" s="1"/>
  <c r="C135" i="3"/>
  <c r="C136" i="3"/>
  <c r="C137" i="3"/>
  <c r="C138" i="3"/>
  <c r="E138" i="3" s="1"/>
  <c r="C139" i="3"/>
  <c r="E139" i="3" s="1"/>
  <c r="C140" i="3"/>
  <c r="E140" i="3" s="1"/>
  <c r="C141" i="3"/>
  <c r="E141" i="3" s="1"/>
  <c r="C142" i="3"/>
  <c r="C143" i="3"/>
  <c r="C144" i="3"/>
  <c r="C145" i="3"/>
  <c r="C146" i="3"/>
  <c r="E146" i="3" s="1"/>
  <c r="C147" i="3"/>
  <c r="C148" i="3"/>
  <c r="E148" i="3" s="1"/>
  <c r="C149" i="3"/>
  <c r="E149" i="3" s="1"/>
  <c r="C150" i="3"/>
  <c r="C151" i="3"/>
  <c r="C152" i="3"/>
  <c r="C153" i="3"/>
  <c r="D153" i="3" s="1"/>
  <c r="H153" i="9" s="1"/>
  <c r="C154" i="3"/>
  <c r="E154" i="3" s="1"/>
  <c r="C155" i="3"/>
  <c r="E155" i="3" s="1"/>
  <c r="C156" i="3"/>
  <c r="C157" i="3"/>
  <c r="C158" i="3"/>
  <c r="E158" i="3" s="1"/>
  <c r="C159" i="3"/>
  <c r="C160" i="3"/>
  <c r="C161" i="3"/>
  <c r="C162" i="3"/>
  <c r="E162" i="3" s="1"/>
  <c r="C163" i="3"/>
  <c r="E163" i="3" s="1"/>
  <c r="C164" i="3"/>
  <c r="E164" i="3" s="1"/>
  <c r="C165" i="3"/>
  <c r="C166" i="3"/>
  <c r="C167" i="3"/>
  <c r="E167" i="3" s="1"/>
  <c r="C168" i="3"/>
  <c r="C169" i="3"/>
  <c r="C170" i="3"/>
  <c r="E170" i="3" s="1"/>
  <c r="C171" i="3"/>
  <c r="C172" i="3"/>
  <c r="E172" i="3" s="1"/>
  <c r="C173" i="3"/>
  <c r="C174" i="3"/>
  <c r="E174" i="3" s="1"/>
  <c r="C175" i="3"/>
  <c r="C176" i="3"/>
  <c r="C177" i="3"/>
  <c r="C178" i="3"/>
  <c r="E178" i="3" s="1"/>
  <c r="C179" i="3"/>
  <c r="C180" i="3"/>
  <c r="E180" i="3" s="1"/>
  <c r="C181" i="3"/>
  <c r="C182" i="3"/>
  <c r="E182" i="3" s="1"/>
  <c r="C183" i="3"/>
  <c r="E183" i="3" s="1"/>
  <c r="C184" i="3"/>
  <c r="C185" i="3"/>
  <c r="C186" i="3"/>
  <c r="E186" i="3" s="1"/>
  <c r="C187" i="3"/>
  <c r="E187" i="3" s="1"/>
  <c r="C188" i="3"/>
  <c r="E188" i="3" s="1"/>
  <c r="C189" i="3"/>
  <c r="C190" i="3"/>
  <c r="E190" i="3" s="1"/>
  <c r="C191" i="3"/>
  <c r="C192" i="3"/>
  <c r="C193" i="3"/>
  <c r="C194" i="3"/>
  <c r="E194" i="3" s="1"/>
  <c r="C195" i="3"/>
  <c r="E195" i="3" s="1"/>
  <c r="C196" i="3"/>
  <c r="E196" i="3" s="1"/>
  <c r="C197" i="3"/>
  <c r="C198" i="3"/>
  <c r="E198" i="3" s="1"/>
  <c r="C199" i="3"/>
  <c r="C200" i="3"/>
  <c r="C201" i="3"/>
  <c r="C202" i="3"/>
  <c r="E202" i="3" s="1"/>
  <c r="C203" i="3"/>
  <c r="C204" i="3"/>
  <c r="E204" i="3" s="1"/>
  <c r="C205" i="3"/>
  <c r="C206" i="3"/>
  <c r="C207" i="3"/>
  <c r="C208" i="3"/>
  <c r="C209" i="3"/>
  <c r="C210" i="3"/>
  <c r="E210" i="3" s="1"/>
  <c r="C211" i="3"/>
  <c r="C212" i="3"/>
  <c r="E212" i="3" s="1"/>
  <c r="C213" i="3"/>
  <c r="C214" i="3"/>
  <c r="E214" i="3" s="1"/>
  <c r="C215" i="3"/>
  <c r="C216" i="3"/>
  <c r="C217" i="3"/>
  <c r="C218" i="3"/>
  <c r="E218" i="3" s="1"/>
  <c r="C219" i="3"/>
  <c r="E219" i="3" s="1"/>
  <c r="C220" i="3"/>
  <c r="E220" i="3" s="1"/>
  <c r="C221" i="3"/>
  <c r="C222" i="3"/>
  <c r="E222" i="3" s="1"/>
  <c r="C223" i="3"/>
  <c r="C224" i="3"/>
  <c r="C225" i="3"/>
  <c r="C226" i="3"/>
  <c r="E226" i="3" s="1"/>
  <c r="C227" i="3"/>
  <c r="E227" i="3" s="1"/>
  <c r="C228" i="3"/>
  <c r="E228" i="3" s="1"/>
  <c r="C229" i="3"/>
  <c r="C230" i="3"/>
  <c r="C231" i="3"/>
  <c r="C232" i="3"/>
  <c r="C233" i="3"/>
  <c r="C234" i="3"/>
  <c r="E234" i="3" s="1"/>
  <c r="C235" i="3"/>
  <c r="C236" i="3"/>
  <c r="E236" i="3" s="1"/>
  <c r="C237" i="3"/>
  <c r="C238" i="3"/>
  <c r="C239" i="3"/>
  <c r="E239" i="3" s="1"/>
  <c r="C240" i="3"/>
  <c r="C241" i="3"/>
  <c r="C242" i="3"/>
  <c r="E242" i="3" s="1"/>
  <c r="C243" i="3"/>
  <c r="C244" i="3"/>
  <c r="E244" i="3" s="1"/>
  <c r="C245" i="3"/>
  <c r="C246" i="3"/>
  <c r="E246" i="3" s="1"/>
  <c r="C247" i="3"/>
  <c r="C248" i="3"/>
  <c r="C249" i="3"/>
  <c r="C250" i="3"/>
  <c r="E250" i="3" s="1"/>
  <c r="C251" i="3"/>
  <c r="E251" i="3" s="1"/>
  <c r="C252" i="3"/>
  <c r="E252" i="3" s="1"/>
  <c r="C253" i="3"/>
  <c r="C254" i="3"/>
  <c r="E254" i="3" s="1"/>
  <c r="C255" i="3"/>
  <c r="C256" i="3"/>
  <c r="C257" i="3"/>
  <c r="C258" i="3"/>
  <c r="E258" i="3" s="1"/>
  <c r="C259" i="3"/>
  <c r="E259" i="3" s="1"/>
  <c r="C260" i="3"/>
  <c r="E260" i="3" s="1"/>
  <c r="C261" i="3"/>
  <c r="C262" i="3"/>
  <c r="E262" i="3" s="1"/>
  <c r="C263" i="3"/>
  <c r="C264" i="3"/>
  <c r="C265" i="3"/>
  <c r="C266" i="3"/>
  <c r="E266" i="3" s="1"/>
  <c r="C267" i="3"/>
  <c r="C268" i="3"/>
  <c r="E268" i="3" s="1"/>
  <c r="C269" i="3"/>
  <c r="C270" i="3"/>
  <c r="C271" i="3"/>
  <c r="C272" i="3"/>
  <c r="C273" i="3"/>
  <c r="C274" i="3"/>
  <c r="E274" i="3" s="1"/>
  <c r="C275" i="3"/>
  <c r="C276" i="3"/>
  <c r="E276" i="3" s="1"/>
  <c r="C277" i="3"/>
  <c r="C278" i="3"/>
  <c r="E278" i="3" s="1"/>
  <c r="C279" i="3"/>
  <c r="C280" i="3"/>
  <c r="C281" i="3"/>
  <c r="C282" i="3"/>
  <c r="E282" i="3" s="1"/>
  <c r="C283" i="3"/>
  <c r="E283" i="3" s="1"/>
  <c r="C284" i="3"/>
  <c r="E284" i="3" s="1"/>
  <c r="C285" i="3"/>
  <c r="C286" i="3"/>
  <c r="E286" i="3" s="1"/>
  <c r="C287" i="3"/>
  <c r="C288" i="3"/>
  <c r="C289" i="3"/>
  <c r="C290" i="3"/>
  <c r="E290" i="3" s="1"/>
  <c r="C291" i="3"/>
  <c r="E291" i="3" s="1"/>
  <c r="C292" i="3"/>
  <c r="E292" i="3" s="1"/>
  <c r="C293" i="3"/>
  <c r="C294" i="3"/>
  <c r="C295" i="3"/>
  <c r="E295" i="3" s="1"/>
  <c r="C296" i="3"/>
  <c r="C297" i="3"/>
  <c r="C298" i="3"/>
  <c r="E298" i="3" s="1"/>
  <c r="C299" i="3"/>
  <c r="C300" i="3"/>
  <c r="E300" i="3" s="1"/>
  <c r="C301" i="3"/>
  <c r="C302" i="3"/>
  <c r="C303" i="3"/>
  <c r="C304" i="3"/>
  <c r="C305" i="3"/>
  <c r="C306" i="3"/>
  <c r="E306" i="3" s="1"/>
  <c r="C307" i="3"/>
  <c r="C308" i="3"/>
  <c r="E308" i="3" s="1"/>
  <c r="C309" i="3"/>
  <c r="C310" i="3"/>
  <c r="E310" i="3" s="1"/>
  <c r="C311" i="3"/>
  <c r="E311" i="3" s="1"/>
  <c r="C312" i="3"/>
  <c r="C313" i="3"/>
  <c r="C314" i="3"/>
  <c r="E314" i="3" s="1"/>
  <c r="C315" i="3"/>
  <c r="E315" i="3" s="1"/>
  <c r="C316" i="3"/>
  <c r="E316" i="3" s="1"/>
  <c r="C317" i="3"/>
  <c r="C318" i="3"/>
  <c r="E318" i="3" s="1"/>
  <c r="C319" i="3"/>
  <c r="C320" i="3"/>
  <c r="C321" i="3"/>
  <c r="C322" i="3"/>
  <c r="E322" i="3" s="1"/>
  <c r="C323" i="3"/>
  <c r="E323" i="3" s="1"/>
  <c r="C324" i="3"/>
  <c r="E324" i="3" s="1"/>
  <c r="C325" i="3"/>
  <c r="C326" i="3"/>
  <c r="C327" i="3"/>
  <c r="C328" i="3"/>
  <c r="C329" i="3"/>
  <c r="C330" i="3"/>
  <c r="E330" i="3" s="1"/>
  <c r="C331" i="3"/>
  <c r="C332" i="3"/>
  <c r="E332" i="3" s="1"/>
  <c r="C333" i="3"/>
  <c r="C334" i="3"/>
  <c r="C335" i="3"/>
  <c r="C336" i="3"/>
  <c r="C337" i="3"/>
  <c r="C338" i="3"/>
  <c r="E338" i="3" s="1"/>
  <c r="C339" i="3"/>
  <c r="C340" i="3"/>
  <c r="E340" i="3" s="1"/>
  <c r="C341" i="3"/>
  <c r="C342" i="3"/>
  <c r="E342" i="3" s="1"/>
  <c r="C343" i="3"/>
  <c r="C344" i="3"/>
  <c r="C345" i="3"/>
  <c r="C346" i="3"/>
  <c r="E346" i="3" s="1"/>
  <c r="C347" i="3"/>
  <c r="E347" i="3" s="1"/>
  <c r="C348" i="3"/>
  <c r="E348" i="3" s="1"/>
  <c r="C349" i="3"/>
  <c r="C350" i="3"/>
  <c r="E350" i="3" s="1"/>
  <c r="C351" i="3"/>
  <c r="C352" i="3"/>
  <c r="C353" i="3"/>
  <c r="C354" i="3"/>
  <c r="E354" i="3" s="1"/>
  <c r="C355" i="3"/>
  <c r="E355" i="3" s="1"/>
  <c r="C356" i="3"/>
  <c r="E356" i="3" s="1"/>
  <c r="C357" i="3"/>
  <c r="C358" i="3"/>
  <c r="C359" i="3"/>
  <c r="C360" i="3"/>
  <c r="C361" i="3"/>
  <c r="C362" i="3"/>
  <c r="E362" i="3" s="1"/>
  <c r="C363" i="3"/>
  <c r="C364" i="3"/>
  <c r="E364" i="3" s="1"/>
  <c r="C365" i="3"/>
  <c r="C366" i="3"/>
  <c r="C367" i="3"/>
  <c r="E367" i="3" s="1"/>
  <c r="C368" i="3"/>
  <c r="C369" i="3"/>
  <c r="C370" i="3"/>
  <c r="E370" i="3" s="1"/>
  <c r="C371" i="3"/>
  <c r="C372" i="3"/>
  <c r="E372" i="3" s="1"/>
  <c r="C373" i="3"/>
  <c r="C374" i="3"/>
  <c r="E374" i="3" s="1"/>
  <c r="C375" i="3"/>
  <c r="C376" i="3"/>
  <c r="C377" i="3"/>
  <c r="C378" i="3"/>
  <c r="E378" i="3" s="1"/>
  <c r="C379" i="3"/>
  <c r="E379" i="3" s="1"/>
  <c r="C380" i="3"/>
  <c r="E380" i="3" s="1"/>
  <c r="C381" i="3"/>
  <c r="C382" i="3"/>
  <c r="E382" i="3" s="1"/>
  <c r="C383" i="3"/>
  <c r="C384" i="3"/>
  <c r="C385" i="3"/>
  <c r="C386" i="3"/>
  <c r="E386" i="3" s="1"/>
  <c r="C387" i="3"/>
  <c r="E387" i="3" s="1"/>
  <c r="C388" i="3"/>
  <c r="E388" i="3" s="1"/>
  <c r="C389" i="3"/>
  <c r="C390" i="3"/>
  <c r="C391" i="3"/>
  <c r="C392" i="3"/>
  <c r="C393" i="3"/>
  <c r="C394" i="3"/>
  <c r="E394" i="3" s="1"/>
  <c r="C395" i="3"/>
  <c r="C396" i="3"/>
  <c r="E396" i="3" s="1"/>
  <c r="C397" i="3"/>
  <c r="C398" i="3"/>
  <c r="E398" i="3" s="1"/>
  <c r="C399" i="3"/>
  <c r="C400" i="3"/>
  <c r="C401" i="3"/>
  <c r="C402" i="3"/>
  <c r="E402" i="3" s="1"/>
  <c r="C403" i="3"/>
  <c r="C404" i="3"/>
  <c r="E404" i="3" s="1"/>
  <c r="C405" i="3"/>
  <c r="C406" i="3"/>
  <c r="E406" i="3" s="1"/>
  <c r="C407" i="3"/>
  <c r="C408" i="3"/>
  <c r="C409" i="3"/>
  <c r="C410" i="3"/>
  <c r="E410" i="3" s="1"/>
  <c r="C411" i="3"/>
  <c r="E411" i="3" s="1"/>
  <c r="C412" i="3"/>
  <c r="E412" i="3" s="1"/>
  <c r="C413" i="3"/>
  <c r="C414" i="3"/>
  <c r="E414" i="3" s="1"/>
  <c r="C415" i="3"/>
  <c r="C416" i="3"/>
  <c r="C417" i="3"/>
  <c r="C418" i="3"/>
  <c r="E418" i="3" s="1"/>
  <c r="C419" i="3"/>
  <c r="E419" i="3" s="1"/>
  <c r="C420" i="3"/>
  <c r="E420" i="3" s="1"/>
  <c r="C421" i="3"/>
  <c r="C422" i="3"/>
  <c r="E422" i="3" s="1"/>
  <c r="C423" i="3"/>
  <c r="E423" i="3" s="1"/>
  <c r="C424" i="3"/>
  <c r="C425" i="3"/>
  <c r="C426" i="3"/>
  <c r="E426" i="3" s="1"/>
  <c r="C427" i="3"/>
  <c r="C428" i="3"/>
  <c r="E428" i="3" s="1"/>
  <c r="C429" i="3"/>
  <c r="C430" i="3"/>
  <c r="C431" i="3"/>
  <c r="C432" i="3"/>
  <c r="C433" i="3"/>
  <c r="C434" i="3"/>
  <c r="E434" i="3" s="1"/>
  <c r="C435" i="3"/>
  <c r="C436" i="3"/>
  <c r="E436" i="3" s="1"/>
  <c r="C437" i="3"/>
  <c r="C438" i="3"/>
  <c r="E438" i="3" s="1"/>
  <c r="C439" i="3"/>
  <c r="E439" i="3" s="1"/>
  <c r="C440" i="3"/>
  <c r="C441" i="3"/>
  <c r="C442" i="3"/>
  <c r="E442" i="3" s="1"/>
  <c r="C443" i="3"/>
  <c r="E443" i="3" s="1"/>
  <c r="C444" i="3"/>
  <c r="E444" i="3" s="1"/>
  <c r="C445" i="3"/>
  <c r="C446" i="3"/>
  <c r="E446" i="3" s="1"/>
  <c r="C447" i="3"/>
  <c r="C448" i="3"/>
  <c r="C449" i="3"/>
  <c r="C450" i="3"/>
  <c r="E450" i="3" s="1"/>
  <c r="C451" i="3"/>
  <c r="E451" i="3" s="1"/>
  <c r="C452" i="3"/>
  <c r="E452" i="3" s="1"/>
  <c r="C453" i="3"/>
  <c r="C454" i="3"/>
  <c r="C455" i="3"/>
  <c r="C456" i="3"/>
  <c r="C457" i="3"/>
  <c r="C458" i="3"/>
  <c r="E458" i="3" s="1"/>
  <c r="C459" i="3"/>
  <c r="C460" i="3"/>
  <c r="E460" i="3" s="1"/>
  <c r="C461" i="3"/>
  <c r="C462" i="3"/>
  <c r="E462" i="3" s="1"/>
  <c r="C463" i="3"/>
  <c r="C464" i="3"/>
  <c r="C465" i="3"/>
  <c r="C466" i="3"/>
  <c r="E466" i="3" s="1"/>
  <c r="C467" i="3"/>
  <c r="C468" i="3"/>
  <c r="E468" i="3" s="1"/>
  <c r="C469" i="3"/>
  <c r="C470" i="3"/>
  <c r="E470" i="3" s="1"/>
  <c r="C471" i="3"/>
  <c r="C472" i="3"/>
  <c r="C473" i="3"/>
  <c r="C474" i="3"/>
  <c r="E474" i="3" s="1"/>
  <c r="C475" i="3"/>
  <c r="E475" i="3" s="1"/>
  <c r="C476" i="3"/>
  <c r="E476" i="3" s="1"/>
  <c r="C477" i="3"/>
  <c r="C478" i="3"/>
  <c r="E478" i="3" s="1"/>
  <c r="C479" i="3"/>
  <c r="C480" i="3"/>
  <c r="C481" i="3"/>
  <c r="C482" i="3"/>
  <c r="E482" i="3" s="1"/>
  <c r="C483" i="3"/>
  <c r="E483" i="3" s="1"/>
  <c r="C484" i="3"/>
  <c r="E484" i="3" s="1"/>
  <c r="C485" i="3"/>
  <c r="C486" i="3"/>
  <c r="E486" i="3" s="1"/>
  <c r="C487" i="3"/>
  <c r="C488" i="3"/>
  <c r="C489" i="3"/>
  <c r="C490" i="3"/>
  <c r="E490" i="3" s="1"/>
  <c r="C491" i="3"/>
  <c r="C492" i="3"/>
  <c r="E492" i="3" s="1"/>
  <c r="C493" i="3"/>
  <c r="C494" i="3"/>
  <c r="C495" i="3"/>
  <c r="E495" i="3" s="1"/>
  <c r="C496" i="3"/>
  <c r="C497" i="3"/>
  <c r="C498" i="3"/>
  <c r="E498" i="3" s="1"/>
  <c r="C499" i="3"/>
  <c r="C500" i="3"/>
  <c r="E500" i="3" s="1"/>
  <c r="C501" i="3"/>
  <c r="C502" i="3"/>
  <c r="E502" i="3" s="1"/>
  <c r="C503" i="3"/>
  <c r="C504" i="3"/>
  <c r="C505" i="3"/>
  <c r="C506" i="3"/>
  <c r="E506" i="3" s="1"/>
  <c r="C507" i="3"/>
  <c r="E507" i="3" s="1"/>
  <c r="C508" i="3"/>
  <c r="E508" i="3" s="1"/>
  <c r="C509" i="3"/>
  <c r="C510" i="3"/>
  <c r="E510" i="3" s="1"/>
  <c r="C511" i="3"/>
  <c r="C512" i="3"/>
  <c r="C513" i="3"/>
  <c r="C514" i="3"/>
  <c r="E514" i="3" s="1"/>
  <c r="C515" i="3"/>
  <c r="E515" i="3" s="1"/>
  <c r="C516" i="3"/>
  <c r="E516" i="3" s="1"/>
  <c r="C517" i="3"/>
  <c r="C518" i="3"/>
  <c r="C519" i="3"/>
  <c r="C520" i="3"/>
  <c r="C521" i="3"/>
  <c r="C522" i="3"/>
  <c r="E522" i="3" s="1"/>
  <c r="C523" i="3"/>
  <c r="C524" i="3"/>
  <c r="E524" i="3" s="1"/>
  <c r="C525" i="3"/>
  <c r="C526" i="3"/>
  <c r="C527" i="3"/>
  <c r="C528" i="3"/>
  <c r="C529" i="3"/>
  <c r="C530" i="3"/>
  <c r="E530" i="3" s="1"/>
  <c r="C531" i="3"/>
  <c r="C532" i="3"/>
  <c r="E532" i="3" s="1"/>
  <c r="C533" i="3"/>
  <c r="C534" i="3"/>
  <c r="E534" i="3" s="1"/>
  <c r="C535" i="3"/>
  <c r="C536" i="3"/>
  <c r="C537" i="3"/>
  <c r="C538" i="3"/>
  <c r="E538" i="3" s="1"/>
  <c r="C539" i="3"/>
  <c r="E539" i="3" s="1"/>
  <c r="C540" i="3"/>
  <c r="E540" i="3" s="1"/>
  <c r="C541" i="3"/>
  <c r="C542" i="3"/>
  <c r="E542" i="3" s="1"/>
  <c r="C543" i="3"/>
  <c r="C544" i="3"/>
  <c r="C545" i="3"/>
  <c r="C546" i="3"/>
  <c r="E546" i="3" s="1"/>
  <c r="C547" i="3"/>
  <c r="E547" i="3" s="1"/>
  <c r="C548" i="3"/>
  <c r="E548" i="3" s="1"/>
  <c r="C549" i="3"/>
  <c r="C550" i="3"/>
  <c r="C551" i="3"/>
  <c r="E551" i="3" s="1"/>
  <c r="C552" i="3"/>
  <c r="C553" i="3"/>
  <c r="C554" i="3"/>
  <c r="E554" i="3" s="1"/>
  <c r="C555" i="3"/>
  <c r="C556" i="3"/>
  <c r="E556" i="3" s="1"/>
  <c r="C557" i="3"/>
  <c r="C558" i="3"/>
  <c r="C559" i="3"/>
  <c r="C560" i="3"/>
  <c r="C561" i="3"/>
  <c r="C562" i="3"/>
  <c r="E562" i="3" s="1"/>
  <c r="C563" i="3"/>
  <c r="C564" i="3"/>
  <c r="E564" i="3" s="1"/>
  <c r="C565" i="3"/>
  <c r="C566" i="3"/>
  <c r="E566" i="3" s="1"/>
  <c r="C567" i="3"/>
  <c r="E567" i="3" s="1"/>
  <c r="C568" i="3"/>
  <c r="C569" i="3"/>
  <c r="C570" i="3"/>
  <c r="E570" i="3" s="1"/>
  <c r="C571" i="3"/>
  <c r="E571" i="3" s="1"/>
  <c r="C572" i="3"/>
  <c r="E572" i="3" s="1"/>
  <c r="C573" i="3"/>
  <c r="C574" i="3"/>
  <c r="E574" i="3" s="1"/>
  <c r="C575" i="3"/>
  <c r="C576" i="3"/>
  <c r="C577" i="3"/>
  <c r="C578" i="3"/>
  <c r="E578" i="3" s="1"/>
  <c r="C579" i="3"/>
  <c r="E579" i="3" s="1"/>
  <c r="C580" i="3"/>
  <c r="E580" i="3" s="1"/>
  <c r="C581" i="3"/>
  <c r="C582" i="3"/>
  <c r="C583" i="3"/>
  <c r="C584" i="3"/>
  <c r="C585" i="3"/>
  <c r="C586" i="3"/>
  <c r="E586" i="3" s="1"/>
  <c r="C587" i="3"/>
  <c r="C588" i="3"/>
  <c r="E588" i="3" s="1"/>
  <c r="C589" i="3"/>
  <c r="C590" i="3"/>
  <c r="C591" i="3"/>
  <c r="C592" i="3"/>
  <c r="C593" i="3"/>
  <c r="C594" i="3"/>
  <c r="E594" i="3" s="1"/>
  <c r="C595" i="3"/>
  <c r="C596" i="3"/>
  <c r="E596" i="3" s="1"/>
  <c r="C597" i="3"/>
  <c r="C598" i="3"/>
  <c r="E598" i="3" s="1"/>
  <c r="C599" i="3"/>
  <c r="C600" i="3"/>
  <c r="C601" i="3"/>
  <c r="C602" i="3"/>
  <c r="E602" i="3" s="1"/>
  <c r="C603" i="3"/>
  <c r="E603" i="3" s="1"/>
  <c r="C604" i="3"/>
  <c r="E604" i="3" s="1"/>
  <c r="C605" i="3"/>
  <c r="C606" i="3"/>
  <c r="E606" i="3" s="1"/>
  <c r="C607" i="3"/>
  <c r="C608" i="3"/>
  <c r="C609" i="3"/>
  <c r="C610" i="3"/>
  <c r="E610" i="3" s="1"/>
  <c r="C611" i="3"/>
  <c r="E611" i="3" s="1"/>
  <c r="C612" i="3"/>
  <c r="E612" i="3" s="1"/>
  <c r="C613" i="3"/>
  <c r="C614" i="3"/>
  <c r="C615" i="3"/>
  <c r="C616" i="3"/>
  <c r="C617" i="3"/>
  <c r="C618" i="3"/>
  <c r="E618" i="3" s="1"/>
  <c r="C619" i="3"/>
  <c r="C620" i="3"/>
  <c r="E620" i="3" s="1"/>
  <c r="C621" i="3"/>
  <c r="C622" i="3"/>
  <c r="E622" i="3" s="1"/>
  <c r="C623" i="3"/>
  <c r="E623" i="3" s="1"/>
  <c r="C624" i="3"/>
  <c r="C625" i="3"/>
  <c r="C626" i="3"/>
  <c r="E626" i="3" s="1"/>
  <c r="C627" i="3"/>
  <c r="C628" i="3"/>
  <c r="E628" i="3" s="1"/>
  <c r="C629" i="3"/>
  <c r="C630" i="3"/>
  <c r="E630" i="3" s="1"/>
  <c r="C631" i="3"/>
  <c r="C632" i="3"/>
  <c r="C633" i="3"/>
  <c r="C634" i="3"/>
  <c r="E634" i="3" s="1"/>
  <c r="C635" i="3"/>
  <c r="E635" i="3" s="1"/>
  <c r="C636" i="3"/>
  <c r="E636" i="3" s="1"/>
  <c r="C637" i="3"/>
  <c r="C638" i="3"/>
  <c r="E638" i="3" s="1"/>
  <c r="C639" i="3"/>
  <c r="C640" i="3"/>
  <c r="C641" i="3"/>
  <c r="C642" i="3"/>
  <c r="E642" i="3" s="1"/>
  <c r="C643" i="3"/>
  <c r="E643" i="3" s="1"/>
  <c r="C644" i="3"/>
  <c r="E644" i="3" s="1"/>
  <c r="C645" i="3"/>
  <c r="C646" i="3"/>
  <c r="C647" i="3"/>
  <c r="C648" i="3"/>
  <c r="C649" i="3"/>
  <c r="C650" i="3"/>
  <c r="E650" i="3" s="1"/>
  <c r="C651" i="3"/>
  <c r="C652" i="3"/>
  <c r="E652" i="3" s="1"/>
  <c r="C653" i="3"/>
  <c r="C654" i="3"/>
  <c r="C655" i="3"/>
  <c r="C656" i="3"/>
  <c r="C657" i="3"/>
  <c r="C658" i="3"/>
  <c r="E658" i="3" s="1"/>
  <c r="C659" i="3"/>
  <c r="C660" i="3"/>
  <c r="E660" i="3" s="1"/>
  <c r="C661" i="3"/>
  <c r="C662" i="3"/>
  <c r="E662" i="3" s="1"/>
  <c r="C663" i="3"/>
  <c r="C664" i="3"/>
  <c r="C665" i="3"/>
  <c r="C666" i="3"/>
  <c r="E666" i="3" s="1"/>
  <c r="C667" i="3"/>
  <c r="E667" i="3" s="1"/>
  <c r="C668" i="3"/>
  <c r="E668" i="3" s="1"/>
  <c r="C669" i="3"/>
  <c r="C670" i="3"/>
  <c r="E670" i="3" s="1"/>
  <c r="C671" i="3"/>
  <c r="C672" i="3"/>
  <c r="C673" i="3"/>
  <c r="C674" i="3"/>
  <c r="E674" i="3" s="1"/>
  <c r="C675" i="3"/>
  <c r="E675" i="3" s="1"/>
  <c r="C676" i="3"/>
  <c r="E676" i="3" s="1"/>
  <c r="C677" i="3"/>
  <c r="C678" i="3"/>
  <c r="C679" i="3"/>
  <c r="E679" i="3" s="1"/>
  <c r="C680" i="3"/>
  <c r="C681" i="3"/>
  <c r="C682" i="3"/>
  <c r="E682" i="3" s="1"/>
  <c r="C683" i="3"/>
  <c r="C684" i="3"/>
  <c r="E684" i="3" s="1"/>
  <c r="C685" i="3"/>
  <c r="C686" i="3"/>
  <c r="E686" i="3" s="1"/>
  <c r="C687" i="3"/>
  <c r="C688" i="3"/>
  <c r="C689" i="3"/>
  <c r="C690" i="3"/>
  <c r="E690" i="3" s="1"/>
  <c r="C691" i="3"/>
  <c r="C692" i="3"/>
  <c r="E692" i="3" s="1"/>
  <c r="C693" i="3"/>
  <c r="C694" i="3"/>
  <c r="E694" i="3" s="1"/>
  <c r="C695" i="3"/>
  <c r="E695" i="3" s="1"/>
  <c r="C696" i="3"/>
  <c r="C697" i="3"/>
  <c r="C698" i="3"/>
  <c r="E698" i="3" s="1"/>
  <c r="C699" i="3"/>
  <c r="E699" i="3" s="1"/>
  <c r="C700" i="3"/>
  <c r="E700" i="3" s="1"/>
  <c r="C701" i="3"/>
  <c r="C702" i="3"/>
  <c r="E702" i="3" s="1"/>
  <c r="C703" i="3"/>
  <c r="C704" i="3"/>
  <c r="C705" i="3"/>
  <c r="C706" i="3"/>
  <c r="E706" i="3" s="1"/>
  <c r="C707" i="3"/>
  <c r="E707" i="3" s="1"/>
  <c r="C708" i="3"/>
  <c r="E708" i="3" s="1"/>
  <c r="C709" i="3"/>
  <c r="C710" i="3"/>
  <c r="E710" i="3" s="1"/>
  <c r="C711" i="3"/>
  <c r="C712" i="3"/>
  <c r="C713" i="3"/>
  <c r="C714" i="3"/>
  <c r="E714" i="3" s="1"/>
  <c r="C715" i="3"/>
  <c r="C716" i="3"/>
  <c r="E716" i="3" s="1"/>
  <c r="C717" i="3"/>
  <c r="C718" i="3"/>
  <c r="C719" i="3"/>
  <c r="C720" i="3"/>
  <c r="C721" i="3"/>
  <c r="C722" i="3"/>
  <c r="E722" i="3" s="1"/>
  <c r="C723" i="3"/>
  <c r="C724" i="3"/>
  <c r="E724" i="3" s="1"/>
  <c r="C725" i="3"/>
  <c r="C726" i="3"/>
  <c r="E726" i="3" s="1"/>
  <c r="C727" i="3"/>
  <c r="C728" i="3"/>
  <c r="C729" i="3"/>
  <c r="C730" i="3"/>
  <c r="E730" i="3" s="1"/>
  <c r="C731" i="3"/>
  <c r="E731" i="3" s="1"/>
  <c r="C732" i="3"/>
  <c r="E732" i="3" s="1"/>
  <c r="C733" i="3"/>
  <c r="C734" i="3"/>
  <c r="E734" i="3" s="1"/>
  <c r="C735" i="3"/>
  <c r="C736" i="3"/>
  <c r="C737" i="3"/>
  <c r="C738" i="3"/>
  <c r="E738" i="3" s="1"/>
  <c r="C739" i="3"/>
  <c r="E739" i="3" s="1"/>
  <c r="C740" i="3"/>
  <c r="E740" i="3" s="1"/>
  <c r="C741" i="3"/>
  <c r="C742" i="3"/>
  <c r="C743" i="3"/>
  <c r="C744" i="3"/>
  <c r="C745" i="3"/>
  <c r="C746" i="3"/>
  <c r="E746" i="3" s="1"/>
  <c r="C747" i="3"/>
  <c r="C748" i="3"/>
  <c r="E748" i="3" s="1"/>
  <c r="C749" i="3"/>
  <c r="C750" i="3"/>
  <c r="C751" i="3"/>
  <c r="E751" i="3" s="1"/>
  <c r="C752" i="3"/>
  <c r="C753" i="3"/>
  <c r="C754" i="3"/>
  <c r="E754" i="3" s="1"/>
  <c r="C755" i="3"/>
  <c r="C756" i="3"/>
  <c r="E756" i="3" s="1"/>
  <c r="C757" i="3"/>
  <c r="C758" i="3"/>
  <c r="E758" i="3" s="1"/>
  <c r="C759" i="3"/>
  <c r="C760" i="3"/>
  <c r="C761" i="3"/>
  <c r="C762" i="3"/>
  <c r="E762" i="3" s="1"/>
  <c r="C763" i="3"/>
  <c r="E763" i="3" s="1"/>
  <c r="C764" i="3"/>
  <c r="E764" i="3" s="1"/>
  <c r="C765" i="3"/>
  <c r="C766" i="3"/>
  <c r="C767" i="3"/>
  <c r="C768" i="3"/>
  <c r="C769" i="3"/>
  <c r="C770" i="3"/>
  <c r="E770" i="3" s="1"/>
  <c r="C771" i="3"/>
  <c r="E771" i="3" s="1"/>
  <c r="C772" i="3"/>
  <c r="E772" i="3" s="1"/>
  <c r="C773" i="3"/>
  <c r="E773" i="3" s="1"/>
  <c r="C774" i="3"/>
  <c r="E774" i="3" s="1"/>
  <c r="C775" i="3"/>
  <c r="C776" i="3"/>
  <c r="C777" i="3"/>
  <c r="C778" i="3"/>
  <c r="E778" i="3" s="1"/>
  <c r="C779" i="3"/>
  <c r="E779" i="3" s="1"/>
  <c r="C780" i="3"/>
  <c r="E780" i="3" s="1"/>
  <c r="C781" i="3"/>
  <c r="E781" i="3" s="1"/>
  <c r="C782" i="3"/>
  <c r="C783" i="3"/>
  <c r="C784" i="3"/>
  <c r="C785" i="3"/>
  <c r="C786" i="3"/>
  <c r="E786" i="3" s="1"/>
  <c r="C787" i="3"/>
  <c r="E787" i="3" s="1"/>
  <c r="C788" i="3"/>
  <c r="E788" i="3" s="1"/>
  <c r="C789" i="3"/>
  <c r="E789" i="3" s="1"/>
  <c r="C790" i="3"/>
  <c r="C791" i="3"/>
  <c r="C792" i="3"/>
  <c r="C793" i="3"/>
  <c r="C794" i="3"/>
  <c r="E794" i="3" s="1"/>
  <c r="C795" i="3"/>
  <c r="C796" i="3"/>
  <c r="E796" i="3" s="1"/>
  <c r="C797" i="3"/>
  <c r="E797" i="3" s="1"/>
  <c r="C798" i="3"/>
  <c r="E798" i="3" s="1"/>
  <c r="C799" i="3"/>
  <c r="E799" i="3" s="1"/>
  <c r="C800" i="3"/>
  <c r="C801" i="3"/>
  <c r="C802" i="3"/>
  <c r="E802" i="3" s="1"/>
  <c r="C803" i="3"/>
  <c r="E803" i="3" s="1"/>
  <c r="C804" i="3"/>
  <c r="E804" i="3" s="1"/>
  <c r="C805" i="3"/>
  <c r="E805" i="3" s="1"/>
  <c r="C806" i="3"/>
  <c r="C807" i="3"/>
  <c r="C808" i="3"/>
  <c r="C809" i="3"/>
  <c r="C810" i="3"/>
  <c r="E810" i="3" s="1"/>
  <c r="C811" i="3"/>
  <c r="C812" i="3"/>
  <c r="E812" i="3" s="1"/>
  <c r="C813" i="3"/>
  <c r="C814" i="3"/>
  <c r="C815" i="3"/>
  <c r="C816" i="3"/>
  <c r="C817" i="3"/>
  <c r="C818" i="3"/>
  <c r="E818" i="3" s="1"/>
  <c r="C819" i="3"/>
  <c r="E819" i="3" s="1"/>
  <c r="C820" i="3"/>
  <c r="E820" i="3" s="1"/>
  <c r="C821" i="3"/>
  <c r="C822" i="3"/>
  <c r="E822" i="3" s="1"/>
  <c r="C823" i="3"/>
  <c r="E823" i="3" s="1"/>
  <c r="C824" i="3"/>
  <c r="C825" i="3"/>
  <c r="C826" i="3"/>
  <c r="E826" i="3" s="1"/>
  <c r="C827" i="3"/>
  <c r="E827" i="3" s="1"/>
  <c r="C828" i="3"/>
  <c r="E828" i="3" s="1"/>
  <c r="C829" i="3"/>
  <c r="C830" i="3"/>
  <c r="C831" i="3"/>
  <c r="C832" i="3"/>
  <c r="C833" i="3"/>
  <c r="C834" i="3"/>
  <c r="E834" i="3" s="1"/>
  <c r="C835" i="3"/>
  <c r="E835" i="3" s="1"/>
  <c r="C836" i="3"/>
  <c r="E836" i="3" s="1"/>
  <c r="C837" i="3"/>
  <c r="E837" i="3" s="1"/>
  <c r="C838" i="3"/>
  <c r="E838" i="3" s="1"/>
  <c r="C839" i="3"/>
  <c r="C840" i="3"/>
  <c r="C841" i="3"/>
  <c r="C842" i="3"/>
  <c r="E842" i="3" s="1"/>
  <c r="C843" i="3"/>
  <c r="E843" i="3" s="1"/>
  <c r="C844" i="3"/>
  <c r="E844" i="3" s="1"/>
  <c r="C845" i="3"/>
  <c r="C846" i="3"/>
  <c r="C847" i="3"/>
  <c r="C848" i="3"/>
  <c r="E848" i="3" s="1"/>
  <c r="C849" i="3"/>
  <c r="C850" i="3"/>
  <c r="E850" i="3" s="1"/>
  <c r="C851" i="3"/>
  <c r="E851" i="3" s="1"/>
  <c r="C852" i="3"/>
  <c r="E852" i="3" s="1"/>
  <c r="C853" i="3"/>
  <c r="C854" i="3"/>
  <c r="C855" i="3"/>
  <c r="E855" i="3" s="1"/>
  <c r="C856" i="3"/>
  <c r="C857" i="3"/>
  <c r="C858" i="3"/>
  <c r="E858" i="3" s="1"/>
  <c r="C859" i="3"/>
  <c r="C860" i="3"/>
  <c r="E860" i="3" s="1"/>
  <c r="C861" i="3"/>
  <c r="E861" i="3" s="1"/>
  <c r="C862" i="3"/>
  <c r="C863" i="3"/>
  <c r="C864" i="3"/>
  <c r="C865" i="3"/>
  <c r="C866" i="3"/>
  <c r="E866" i="3" s="1"/>
  <c r="C867" i="3"/>
  <c r="E867" i="3" s="1"/>
  <c r="C868" i="3"/>
  <c r="E868" i="3" s="1"/>
  <c r="C869" i="3"/>
  <c r="E869" i="3" s="1"/>
  <c r="C870" i="3"/>
  <c r="C871" i="3"/>
  <c r="C872" i="3"/>
  <c r="C873" i="3"/>
  <c r="C874" i="3"/>
  <c r="E874" i="3" s="1"/>
  <c r="C875" i="3"/>
  <c r="C876" i="3"/>
  <c r="E876" i="3" s="1"/>
  <c r="C877" i="3"/>
  <c r="C878" i="3"/>
  <c r="C879" i="3"/>
  <c r="E879" i="3" s="1"/>
  <c r="C880" i="3"/>
  <c r="E880" i="3" s="1"/>
  <c r="C881" i="3"/>
  <c r="C882" i="3"/>
  <c r="E882" i="3" s="1"/>
  <c r="C883" i="3"/>
  <c r="E883" i="3" s="1"/>
  <c r="C884" i="3"/>
  <c r="E884" i="3" s="1"/>
  <c r="C885" i="3"/>
  <c r="E885" i="3" s="1"/>
  <c r="C886" i="3"/>
  <c r="E886" i="3" s="1"/>
  <c r="C887" i="3"/>
  <c r="C888" i="3"/>
  <c r="C889" i="3"/>
  <c r="C890" i="3"/>
  <c r="E890" i="3" s="1"/>
  <c r="C891" i="3"/>
  <c r="E891" i="3" s="1"/>
  <c r="C892" i="3"/>
  <c r="E892" i="3" s="1"/>
  <c r="C893" i="3"/>
  <c r="C894" i="3"/>
  <c r="C895" i="3"/>
  <c r="C896" i="3"/>
  <c r="C897" i="3"/>
  <c r="C898" i="3"/>
  <c r="E898" i="3" s="1"/>
  <c r="C899" i="3"/>
  <c r="E899" i="3" s="1"/>
  <c r="C900" i="3"/>
  <c r="E900" i="3" s="1"/>
  <c r="C901" i="3"/>
  <c r="E901" i="3" s="1"/>
  <c r="C902" i="3"/>
  <c r="E902" i="3" s="1"/>
  <c r="C903" i="3"/>
  <c r="E903" i="3" s="1"/>
  <c r="C904" i="3"/>
  <c r="C905" i="3"/>
  <c r="C906" i="3"/>
  <c r="E906" i="3" s="1"/>
  <c r="C907" i="3"/>
  <c r="E907" i="3" s="1"/>
  <c r="C908" i="3"/>
  <c r="E908" i="3" s="1"/>
  <c r="C909" i="3"/>
  <c r="E909" i="3" s="1"/>
  <c r="C910" i="3"/>
  <c r="E910" i="3" s="1"/>
  <c r="C911" i="3"/>
  <c r="C912" i="3"/>
  <c r="C913" i="3"/>
  <c r="C914" i="3"/>
  <c r="E914" i="3" s="1"/>
  <c r="C915" i="3"/>
  <c r="E915" i="3" s="1"/>
  <c r="C916" i="3"/>
  <c r="E916" i="3" s="1"/>
  <c r="C917" i="3"/>
  <c r="C918" i="3"/>
  <c r="C919" i="3"/>
  <c r="C920" i="3"/>
  <c r="C921" i="3"/>
  <c r="C922" i="3"/>
  <c r="E922" i="3" s="1"/>
  <c r="C923" i="3"/>
  <c r="C924" i="3"/>
  <c r="E924" i="3" s="1"/>
  <c r="C925" i="3"/>
  <c r="E925" i="3" s="1"/>
  <c r="C926" i="3"/>
  <c r="E926" i="3" s="1"/>
  <c r="C927" i="3"/>
  <c r="E927" i="3" s="1"/>
  <c r="C928" i="3"/>
  <c r="E928" i="3" s="1"/>
  <c r="C929" i="3"/>
  <c r="C930" i="3"/>
  <c r="E930" i="3" s="1"/>
  <c r="C931" i="3"/>
  <c r="E931" i="3" s="1"/>
  <c r="C932" i="3"/>
  <c r="E932" i="3" s="1"/>
  <c r="C933" i="3"/>
  <c r="E933" i="3" s="1"/>
  <c r="C934" i="3"/>
  <c r="C935" i="3"/>
  <c r="C936" i="3"/>
  <c r="E936" i="3" s="1"/>
  <c r="C937" i="3"/>
  <c r="C938" i="3"/>
  <c r="E938" i="3" s="1"/>
  <c r="C939" i="3"/>
  <c r="C940" i="3"/>
  <c r="E940" i="3" s="1"/>
  <c r="C941" i="3"/>
  <c r="C942" i="3"/>
  <c r="C943" i="3"/>
  <c r="C944" i="3"/>
  <c r="C945" i="3"/>
  <c r="C946" i="3"/>
  <c r="E946" i="3" s="1"/>
  <c r="C947" i="3"/>
  <c r="E947" i="3" s="1"/>
  <c r="C948" i="3"/>
  <c r="E948" i="3" s="1"/>
  <c r="C949" i="3"/>
  <c r="C950" i="3"/>
  <c r="E950" i="3" s="1"/>
  <c r="C951" i="3"/>
  <c r="E951" i="3" s="1"/>
  <c r="C952" i="3"/>
  <c r="E952" i="3" s="1"/>
  <c r="C953" i="3"/>
  <c r="C954" i="3"/>
  <c r="E954" i="3" s="1"/>
  <c r="C955" i="3"/>
  <c r="E955" i="3" s="1"/>
  <c r="C956" i="3"/>
  <c r="E956" i="3" s="1"/>
  <c r="C957" i="3"/>
  <c r="C958" i="3"/>
  <c r="C959" i="3"/>
  <c r="C960" i="3"/>
  <c r="C961" i="3"/>
  <c r="C962" i="3"/>
  <c r="E962" i="3" s="1"/>
  <c r="C963" i="3"/>
  <c r="E963" i="3" s="1"/>
  <c r="C964" i="3"/>
  <c r="E964" i="3" s="1"/>
  <c r="C965" i="3"/>
  <c r="E965" i="3" s="1"/>
  <c r="C966" i="3"/>
  <c r="E966" i="3" s="1"/>
  <c r="C967" i="3"/>
  <c r="C968" i="3"/>
  <c r="C969" i="3"/>
  <c r="C970" i="3"/>
  <c r="E970" i="3" s="1"/>
  <c r="C971" i="3"/>
  <c r="E971" i="3" s="1"/>
  <c r="C972" i="3"/>
  <c r="E972" i="3" s="1"/>
  <c r="C973" i="3"/>
  <c r="C974" i="3"/>
  <c r="C975" i="3"/>
  <c r="C976" i="3"/>
  <c r="E976" i="3" s="1"/>
  <c r="C977" i="3"/>
  <c r="C978" i="3"/>
  <c r="E978" i="3" s="1"/>
  <c r="C979" i="3"/>
  <c r="E979" i="3" s="1"/>
  <c r="C980" i="3"/>
  <c r="E980" i="3" s="1"/>
  <c r="C981" i="3"/>
  <c r="C982" i="3"/>
  <c r="C983" i="3"/>
  <c r="E983" i="3" s="1"/>
  <c r="C984" i="3"/>
  <c r="C985" i="3"/>
  <c r="C986" i="3"/>
  <c r="E986" i="3" s="1"/>
  <c r="C987" i="3"/>
  <c r="C988" i="3"/>
  <c r="E988" i="3" s="1"/>
  <c r="C989" i="3"/>
  <c r="E989" i="3" s="1"/>
  <c r="C990" i="3"/>
  <c r="C991" i="3"/>
  <c r="C992" i="3"/>
  <c r="C993" i="3"/>
  <c r="C994" i="3"/>
  <c r="E994" i="3" s="1"/>
  <c r="C995" i="3"/>
  <c r="E995" i="3" s="1"/>
  <c r="C996" i="3"/>
  <c r="E996" i="3" s="1"/>
  <c r="C997" i="3"/>
  <c r="E997" i="3" s="1"/>
  <c r="C998" i="3"/>
  <c r="C999" i="3"/>
  <c r="C1000" i="3"/>
  <c r="C1001" i="3"/>
  <c r="C1002" i="3"/>
  <c r="E1002" i="3" s="1"/>
  <c r="C1003" i="3"/>
  <c r="C1004" i="3"/>
  <c r="E1004" i="3" s="1"/>
  <c r="C1005" i="3"/>
  <c r="C1006" i="3"/>
  <c r="C1007" i="3"/>
  <c r="E1007" i="3" s="1"/>
  <c r="C1008" i="3"/>
  <c r="E1008" i="3" s="1"/>
  <c r="C1009" i="3"/>
  <c r="C1010" i="3"/>
  <c r="E1010" i="3" s="1"/>
  <c r="C1011" i="3"/>
  <c r="E1011" i="3" s="1"/>
  <c r="C1012" i="3"/>
  <c r="E1012" i="3" s="1"/>
  <c r="C1013" i="3"/>
  <c r="E1013" i="3" s="1"/>
  <c r="C1014" i="3"/>
  <c r="E1014" i="3" s="1"/>
  <c r="C1015" i="3"/>
  <c r="C1016" i="3"/>
  <c r="C1017" i="3"/>
  <c r="C1018" i="3"/>
  <c r="E1018" i="3" s="1"/>
  <c r="C1019" i="3"/>
  <c r="E1019" i="3" s="1"/>
  <c r="C1020" i="3"/>
  <c r="E1020" i="3" s="1"/>
  <c r="C1021" i="3"/>
  <c r="C1022" i="3"/>
  <c r="C1023" i="3"/>
  <c r="C1024" i="3"/>
  <c r="C1025" i="3"/>
  <c r="C1026" i="3"/>
  <c r="E1026" i="3" s="1"/>
  <c r="C1027" i="3"/>
  <c r="E1027" i="3" s="1"/>
  <c r="C1028" i="3"/>
  <c r="E1028" i="3" s="1"/>
  <c r="C1029" i="3"/>
  <c r="E1029" i="3" s="1"/>
  <c r="C1030" i="3"/>
  <c r="E1030" i="3" s="1"/>
  <c r="C1031" i="3"/>
  <c r="E1031" i="3" s="1"/>
  <c r="C1032" i="3"/>
  <c r="C1033" i="3"/>
  <c r="C1034" i="3"/>
  <c r="E1034" i="3" s="1"/>
  <c r="C1035" i="3"/>
  <c r="E1035" i="3" s="1"/>
  <c r="C1036" i="3"/>
  <c r="E1036" i="3" s="1"/>
  <c r="C1037" i="3"/>
  <c r="E1037" i="3" s="1"/>
  <c r="C1038" i="3"/>
  <c r="E1038" i="3" s="1"/>
  <c r="C1039" i="3"/>
  <c r="C1040" i="3"/>
  <c r="C1041" i="3"/>
  <c r="C1042" i="3"/>
  <c r="E1042" i="3" s="1"/>
  <c r="C1043" i="3"/>
  <c r="E1043" i="3" s="1"/>
  <c r="C1044" i="3"/>
  <c r="E1044" i="3" s="1"/>
  <c r="C1045" i="3"/>
  <c r="C1046" i="3"/>
  <c r="C1047" i="3"/>
  <c r="C1048" i="3"/>
  <c r="C1049" i="3"/>
  <c r="C1050" i="3"/>
  <c r="E1050" i="3" s="1"/>
  <c r="C1051" i="3"/>
  <c r="C1052" i="3"/>
  <c r="E1052" i="3" s="1"/>
  <c r="C1053" i="3"/>
  <c r="E1053" i="3" s="1"/>
  <c r="C1054" i="3"/>
  <c r="E1054" i="3" s="1"/>
  <c r="C1055" i="3"/>
  <c r="E1055" i="3" s="1"/>
  <c r="C1056" i="3"/>
  <c r="E1056" i="3" s="1"/>
  <c r="C1057" i="3"/>
  <c r="C1058" i="3"/>
  <c r="E1058" i="3" s="1"/>
  <c r="C1059" i="3"/>
  <c r="E1059" i="3" s="1"/>
  <c r="C1060" i="3"/>
  <c r="E1060" i="3" s="1"/>
  <c r="C1061" i="3"/>
  <c r="E1061" i="3" s="1"/>
  <c r="C1062" i="3"/>
  <c r="C1063" i="3"/>
  <c r="C1064" i="3"/>
  <c r="E1064" i="3" s="1"/>
  <c r="C1065" i="3"/>
  <c r="C1066" i="3"/>
  <c r="E1066" i="3" s="1"/>
  <c r="C1067" i="3"/>
  <c r="C1068" i="3"/>
  <c r="E1068" i="3" s="1"/>
  <c r="C1069" i="3"/>
  <c r="C1070" i="3"/>
  <c r="E1070" i="3" s="1"/>
  <c r="C1071" i="3"/>
  <c r="C1072" i="3"/>
  <c r="C1073" i="3"/>
  <c r="C1074" i="3"/>
  <c r="E1074" i="3" s="1"/>
  <c r="C1075" i="3"/>
  <c r="E1075" i="3" s="1"/>
  <c r="C1076" i="3"/>
  <c r="E1076" i="3" s="1"/>
  <c r="C1077" i="3"/>
  <c r="C1078" i="3"/>
  <c r="E1078" i="3" s="1"/>
  <c r="C1079" i="3"/>
  <c r="E1079" i="3" s="1"/>
  <c r="C1080" i="3"/>
  <c r="E1080" i="3" s="1"/>
  <c r="C1081" i="3"/>
  <c r="C1082" i="3"/>
  <c r="E1082" i="3" s="1"/>
  <c r="C1083" i="3"/>
  <c r="E1083" i="3" s="1"/>
  <c r="C1084" i="3"/>
  <c r="E1084" i="3" s="1"/>
  <c r="C1085" i="3"/>
  <c r="C1086" i="3"/>
  <c r="C1087" i="3"/>
  <c r="C1088" i="3"/>
  <c r="C1089" i="3"/>
  <c r="C1090" i="3"/>
  <c r="E1090" i="3" s="1"/>
  <c r="C1091" i="3"/>
  <c r="E1091" i="3" s="1"/>
  <c r="C1092" i="3"/>
  <c r="E1092" i="3" s="1"/>
  <c r="C1093" i="3"/>
  <c r="E1093" i="3" s="1"/>
  <c r="C1094" i="3"/>
  <c r="E1094" i="3" s="1"/>
  <c r="C1095" i="3"/>
  <c r="C1096" i="3"/>
  <c r="C1097" i="3"/>
  <c r="C1098" i="3"/>
  <c r="E1098" i="3" s="1"/>
  <c r="C1099" i="3"/>
  <c r="E1099" i="3" s="1"/>
  <c r="C1100" i="3"/>
  <c r="E1100" i="3" s="1"/>
  <c r="C1101" i="3"/>
  <c r="C1102" i="3"/>
  <c r="C1103" i="3"/>
  <c r="C1104" i="3"/>
  <c r="E1104" i="3" s="1"/>
  <c r="C1105" i="3"/>
  <c r="C1106" i="3"/>
  <c r="E1106" i="3" s="1"/>
  <c r="C1107" i="3"/>
  <c r="E1107" i="3" s="1"/>
  <c r="C1108" i="3"/>
  <c r="E1108" i="3" s="1"/>
  <c r="C1109" i="3"/>
  <c r="C1110" i="3"/>
  <c r="C1111" i="3"/>
  <c r="E1111" i="3" s="1"/>
  <c r="C1112" i="3"/>
  <c r="C1113" i="3"/>
  <c r="C1114" i="3"/>
  <c r="E1114" i="3" s="1"/>
  <c r="C1115" i="3"/>
  <c r="C1116" i="3"/>
  <c r="E1116" i="3" s="1"/>
  <c r="C1117" i="3"/>
  <c r="E1117" i="3" s="1"/>
  <c r="C1118" i="3"/>
  <c r="E1118" i="3" s="1"/>
  <c r="C1119" i="3"/>
  <c r="C1120" i="3"/>
  <c r="C1121" i="3"/>
  <c r="C1122" i="3"/>
  <c r="E1122" i="3" s="1"/>
  <c r="C1123" i="3"/>
  <c r="E1123" i="3" s="1"/>
  <c r="C1124" i="3"/>
  <c r="E1124" i="3" s="1"/>
  <c r="C1125" i="3"/>
  <c r="C1126" i="3"/>
  <c r="C1127" i="3"/>
  <c r="C1128" i="3"/>
  <c r="C1129" i="3"/>
  <c r="C1130" i="3"/>
  <c r="E1130" i="3" s="1"/>
  <c r="C1131" i="3"/>
  <c r="C1132" i="3"/>
  <c r="E1132" i="3" s="1"/>
  <c r="C1133" i="3"/>
  <c r="C1134" i="3"/>
  <c r="C1135" i="3"/>
  <c r="E1135" i="3" s="1"/>
  <c r="C1136" i="3"/>
  <c r="E1136" i="3" s="1"/>
  <c r="C1137" i="3"/>
  <c r="C1138" i="3"/>
  <c r="E1138" i="3" s="1"/>
  <c r="C1139" i="3"/>
  <c r="E1139" i="3" s="1"/>
  <c r="C1140" i="3"/>
  <c r="E1140" i="3" s="1"/>
  <c r="C1141" i="3"/>
  <c r="E1141" i="3" s="1"/>
  <c r="C1142" i="3"/>
  <c r="D1142" i="3" s="1"/>
  <c r="H1142" i="9" s="1"/>
  <c r="J1142" i="9" s="1"/>
  <c r="C1143" i="3"/>
  <c r="C1144" i="3"/>
  <c r="C1145" i="3"/>
  <c r="C1146" i="3"/>
  <c r="E1146" i="3" s="1"/>
  <c r="C1147" i="3"/>
  <c r="E1147" i="3" s="1"/>
  <c r="C1148" i="3"/>
  <c r="E1148" i="3" s="1"/>
  <c r="C1149" i="3"/>
  <c r="C1150" i="3"/>
  <c r="C1151" i="3"/>
  <c r="C1152" i="3"/>
  <c r="C1153" i="3"/>
  <c r="C1154" i="3"/>
  <c r="E1154" i="3" s="1"/>
  <c r="C1155" i="3"/>
  <c r="E1155" i="3" s="1"/>
  <c r="C1156" i="3"/>
  <c r="E1156" i="3" s="1"/>
  <c r="C1157" i="3"/>
  <c r="E1157" i="3" s="1"/>
  <c r="C1158" i="3"/>
  <c r="E1158" i="3" s="1"/>
  <c r="C1159" i="3"/>
  <c r="E1159" i="3" s="1"/>
  <c r="C1160" i="3"/>
  <c r="C1161" i="3"/>
  <c r="C1162" i="3"/>
  <c r="E1162" i="3" s="1"/>
  <c r="C1163" i="3"/>
  <c r="E1163" i="3" s="1"/>
  <c r="C1164" i="3"/>
  <c r="E1164" i="3" s="1"/>
  <c r="C1165" i="3"/>
  <c r="E1165" i="3" s="1"/>
  <c r="C1166" i="3"/>
  <c r="C1167" i="3"/>
  <c r="C1168" i="3"/>
  <c r="C1169" i="3"/>
  <c r="C1170" i="3"/>
  <c r="E1170" i="3" s="1"/>
  <c r="C1171" i="3"/>
  <c r="E1171" i="3" s="1"/>
  <c r="C1172" i="3"/>
  <c r="E1172" i="3" s="1"/>
  <c r="C1173" i="3"/>
  <c r="C1174" i="3"/>
  <c r="C1175" i="3"/>
  <c r="C1176" i="3"/>
  <c r="C1177" i="3"/>
  <c r="C1178" i="3"/>
  <c r="E1178" i="3" s="1"/>
  <c r="C1179" i="3"/>
  <c r="C1180" i="3"/>
  <c r="E1180" i="3" s="1"/>
  <c r="C1181" i="3"/>
  <c r="E1181" i="3" s="1"/>
  <c r="C1182" i="3"/>
  <c r="C1183" i="3"/>
  <c r="E1183" i="3" s="1"/>
  <c r="C1184" i="3"/>
  <c r="E1184" i="3" s="1"/>
  <c r="C1185" i="3"/>
  <c r="C1186" i="3"/>
  <c r="E1186" i="3" s="1"/>
  <c r="C1187" i="3"/>
  <c r="E1187" i="3" s="1"/>
  <c r="C1188" i="3"/>
  <c r="E1188" i="3" s="1"/>
  <c r="C1189" i="3"/>
  <c r="E1189" i="3" s="1"/>
  <c r="C1190" i="3"/>
  <c r="C1191" i="3"/>
  <c r="C1192" i="3"/>
  <c r="E1192" i="3" s="1"/>
  <c r="C1193" i="3"/>
  <c r="C1194" i="3"/>
  <c r="E1194" i="3" s="1"/>
  <c r="C1195" i="3"/>
  <c r="C1196" i="3"/>
  <c r="E1196" i="3" s="1"/>
  <c r="C1197" i="3"/>
  <c r="C1198" i="3"/>
  <c r="E1198" i="3" s="1"/>
  <c r="C1199" i="3"/>
  <c r="C1200" i="3"/>
  <c r="C1201" i="3"/>
  <c r="C1202" i="3"/>
  <c r="E1202" i="3" s="1"/>
  <c r="C1203" i="3"/>
  <c r="E1203" i="3" s="1"/>
  <c r="C1204" i="3"/>
  <c r="E1204" i="3" s="1"/>
  <c r="C1205" i="3"/>
  <c r="C1206" i="3"/>
  <c r="E1206" i="3" s="1"/>
  <c r="C1207" i="3"/>
  <c r="E1207" i="3" s="1"/>
  <c r="C1208" i="3"/>
  <c r="E1208" i="3" s="1"/>
  <c r="C1209" i="3"/>
  <c r="C1210" i="3"/>
  <c r="E1210" i="3" s="1"/>
  <c r="C1211" i="3"/>
  <c r="E1211" i="3" s="1"/>
  <c r="C1212" i="3"/>
  <c r="E1212" i="3" s="1"/>
  <c r="C1213" i="3"/>
  <c r="C1214" i="3"/>
  <c r="E1214" i="3" s="1"/>
  <c r="C1215" i="3"/>
  <c r="C1216" i="3"/>
  <c r="C1217" i="3"/>
  <c r="C1218" i="3"/>
  <c r="E1218" i="3" s="1"/>
  <c r="C1219" i="3"/>
  <c r="E1219" i="3" s="1"/>
  <c r="C1220" i="3"/>
  <c r="E1220" i="3" s="1"/>
  <c r="C1221" i="3"/>
  <c r="E1221" i="3" s="1"/>
  <c r="C1222" i="3"/>
  <c r="E1222" i="3" s="1"/>
  <c r="C1223" i="3"/>
  <c r="C1224" i="3"/>
  <c r="C1225" i="3"/>
  <c r="C1226" i="3"/>
  <c r="E1226" i="3" s="1"/>
  <c r="C1227" i="3"/>
  <c r="E1227" i="3" s="1"/>
  <c r="C1228" i="3"/>
  <c r="E1228" i="3" s="1"/>
  <c r="C1229" i="3"/>
  <c r="C1230" i="3"/>
  <c r="E1230" i="3" s="1"/>
  <c r="C1231" i="3"/>
  <c r="C1232" i="3"/>
  <c r="E1232" i="3" s="1"/>
  <c r="C1233" i="3"/>
  <c r="C1234" i="3"/>
  <c r="E1234" i="3" s="1"/>
  <c r="C1235" i="3"/>
  <c r="E1235" i="3" s="1"/>
  <c r="C1236" i="3"/>
  <c r="E1236" i="3" s="1"/>
  <c r="C1237" i="3"/>
  <c r="C1238" i="3"/>
  <c r="C1239" i="3"/>
  <c r="E1239" i="3" s="1"/>
  <c r="C1240" i="3"/>
  <c r="C1241" i="3"/>
  <c r="C1242" i="3"/>
  <c r="E1242" i="3" s="1"/>
  <c r="C1243" i="3"/>
  <c r="C1244" i="3"/>
  <c r="E1244" i="3" s="1"/>
  <c r="C1245" i="3"/>
  <c r="E1245" i="3" s="1"/>
  <c r="C1246" i="3"/>
  <c r="E1246" i="3" s="1"/>
  <c r="C1247" i="3"/>
  <c r="C1248" i="3"/>
  <c r="C1249" i="3"/>
  <c r="C1250" i="3"/>
  <c r="E1250" i="3" s="1"/>
  <c r="C1251" i="3"/>
  <c r="E1251" i="3" s="1"/>
  <c r="C1252" i="3"/>
  <c r="E1252" i="3" s="1"/>
  <c r="C1253" i="3"/>
  <c r="C1254" i="3"/>
  <c r="C1255" i="3"/>
  <c r="C1256" i="3"/>
  <c r="C2" i="3"/>
  <c r="J3" i="12"/>
  <c r="K3" i="12"/>
  <c r="J4" i="12"/>
  <c r="K4" i="12"/>
  <c r="J5" i="12"/>
  <c r="K5" i="12"/>
  <c r="J6" i="12"/>
  <c r="K6" i="12"/>
  <c r="J7" i="12"/>
  <c r="K7" i="12"/>
  <c r="J8" i="12"/>
  <c r="K8" i="12"/>
  <c r="J9" i="12"/>
  <c r="K9" i="12"/>
  <c r="L3" i="12"/>
  <c r="L4" i="12"/>
  <c r="L5" i="12"/>
  <c r="L6" i="12"/>
  <c r="L7" i="12"/>
  <c r="L8" i="12"/>
  <c r="L9" i="12"/>
  <c r="I3" i="12"/>
  <c r="I4" i="12"/>
  <c r="I5" i="12"/>
  <c r="I6" i="12"/>
  <c r="I7" i="12"/>
  <c r="I8" i="12"/>
  <c r="I9" i="12"/>
  <c r="I15" i="12"/>
  <c r="J23" i="12"/>
  <c r="J36" i="12"/>
  <c r="I59" i="12"/>
  <c r="I63" i="12"/>
  <c r="I87" i="12"/>
  <c r="I97" i="12"/>
  <c r="I123" i="12"/>
  <c r="L165" i="12"/>
  <c r="I179" i="12"/>
  <c r="I209" i="12"/>
  <c r="I216" i="12"/>
  <c r="I307" i="12"/>
  <c r="I317" i="12"/>
  <c r="I323" i="12"/>
  <c r="I347" i="12"/>
  <c r="I374" i="12"/>
  <c r="I381" i="12"/>
  <c r="I389" i="12"/>
  <c r="I390" i="12"/>
  <c r="I411" i="12"/>
  <c r="I419" i="12"/>
  <c r="I451" i="12"/>
  <c r="I456" i="12"/>
  <c r="I475" i="12"/>
  <c r="L486" i="12"/>
  <c r="I487" i="12"/>
  <c r="I493" i="12"/>
  <c r="J500" i="12"/>
  <c r="L510" i="12"/>
  <c r="I517" i="12"/>
  <c r="I518" i="12"/>
  <c r="I549" i="12"/>
  <c r="L559" i="12"/>
  <c r="I571" i="12"/>
  <c r="I573" i="12"/>
  <c r="I584" i="12"/>
  <c r="I603" i="12"/>
  <c r="I605" i="12"/>
  <c r="I608" i="12"/>
  <c r="I619" i="12"/>
  <c r="I622" i="12"/>
  <c r="I623" i="12"/>
  <c r="I629" i="12"/>
  <c r="I632" i="12"/>
  <c r="I645" i="12"/>
  <c r="I654" i="12"/>
  <c r="I667" i="12"/>
  <c r="I677" i="12"/>
  <c r="I678" i="12"/>
  <c r="I691" i="12"/>
  <c r="I693" i="12"/>
  <c r="I695" i="12"/>
  <c r="I696" i="12"/>
  <c r="I702" i="12"/>
  <c r="I717" i="12"/>
  <c r="I719" i="12"/>
  <c r="I742" i="12"/>
  <c r="I758" i="12"/>
  <c r="I759" i="12"/>
  <c r="I781" i="12"/>
  <c r="I783" i="12"/>
  <c r="L791" i="12"/>
  <c r="I797" i="12"/>
  <c r="I798" i="12"/>
  <c r="I799" i="12"/>
  <c r="I801" i="12"/>
  <c r="I806" i="12"/>
  <c r="I822" i="12"/>
  <c r="L823" i="12"/>
  <c r="I837" i="12"/>
  <c r="I838" i="12"/>
  <c r="I839" i="12"/>
  <c r="I845" i="12"/>
  <c r="I847" i="12"/>
  <c r="I861" i="12"/>
  <c r="I862" i="12"/>
  <c r="I863" i="12"/>
  <c r="I877" i="12"/>
  <c r="I878" i="12"/>
  <c r="I886" i="12"/>
  <c r="I887" i="12"/>
  <c r="I901" i="12"/>
  <c r="I902" i="12"/>
  <c r="I903" i="12"/>
  <c r="I909" i="12"/>
  <c r="I917" i="12"/>
  <c r="I924" i="12"/>
  <c r="I925" i="12"/>
  <c r="I926" i="12"/>
  <c r="L932" i="12"/>
  <c r="L934" i="12"/>
  <c r="I942" i="12"/>
  <c r="I956" i="12"/>
  <c r="I957" i="12"/>
  <c r="I958" i="12"/>
  <c r="I959" i="12"/>
  <c r="I974" i="12"/>
  <c r="I988" i="12"/>
  <c r="I989" i="12"/>
  <c r="I990" i="12"/>
  <c r="I991" i="12"/>
  <c r="I996" i="12"/>
  <c r="L998" i="12"/>
  <c r="I1006" i="12"/>
  <c r="I1012" i="12"/>
  <c r="I1020" i="12"/>
  <c r="I1021" i="12"/>
  <c r="I1022" i="12"/>
  <c r="I1023" i="12"/>
  <c r="I1028" i="12"/>
  <c r="I1030" i="12"/>
  <c r="I1044" i="12"/>
  <c r="I1045" i="12"/>
  <c r="L1052" i="12"/>
  <c r="I1060" i="12"/>
  <c r="I1062" i="12"/>
  <c r="I1063" i="12"/>
  <c r="I1076" i="12"/>
  <c r="I1092" i="12"/>
  <c r="I1094" i="12"/>
  <c r="I1095" i="12"/>
  <c r="I1108" i="12"/>
  <c r="I1111" i="12"/>
  <c r="I1124" i="12"/>
  <c r="I1126" i="12"/>
  <c r="I1133" i="12"/>
  <c r="I1134" i="12"/>
  <c r="I1140" i="12"/>
  <c r="I1148" i="12"/>
  <c r="I1150" i="12"/>
  <c r="I1151" i="12"/>
  <c r="L1152" i="12"/>
  <c r="I1165" i="12"/>
  <c r="I1166" i="12"/>
  <c r="I1180" i="12"/>
  <c r="I1182" i="12"/>
  <c r="I1188" i="12"/>
  <c r="I1197" i="12"/>
  <c r="I1204" i="12"/>
  <c r="I1205" i="12"/>
  <c r="I1209" i="12"/>
  <c r="I1212" i="12"/>
  <c r="I1220" i="12"/>
  <c r="I1222" i="12"/>
  <c r="I1223" i="12"/>
  <c r="I1236" i="12"/>
  <c r="I1239" i="12"/>
  <c r="I1252" i="12"/>
  <c r="I1254" i="12"/>
  <c r="I1261" i="12"/>
  <c r="I1262" i="12"/>
  <c r="I1268" i="12"/>
  <c r="I1276" i="12"/>
  <c r="I1278" i="12"/>
  <c r="I1293" i="12"/>
  <c r="I1294" i="12"/>
  <c r="L1308" i="12"/>
  <c r="I1309" i="12"/>
  <c r="I1310" i="12"/>
  <c r="I1316" i="12"/>
  <c r="I1325" i="12"/>
  <c r="I1332" i="12"/>
  <c r="I1333" i="12"/>
  <c r="I1335" i="12"/>
  <c r="I1340" i="12"/>
  <c r="L1345" i="12"/>
  <c r="L1347" i="12"/>
  <c r="I1348" i="12"/>
  <c r="I1350" i="12"/>
  <c r="I1364" i="12"/>
  <c r="I1365" i="12"/>
  <c r="I1367" i="12"/>
  <c r="I1380" i="12"/>
  <c r="I1382" i="12"/>
  <c r="I1390" i="12"/>
  <c r="I1396" i="12"/>
  <c r="I1404" i="12"/>
  <c r="I1405" i="12"/>
  <c r="I1406" i="12"/>
  <c r="I1407" i="12"/>
  <c r="L1420" i="12"/>
  <c r="I1423" i="12"/>
  <c r="I1429" i="12"/>
  <c r="I1430" i="12"/>
  <c r="I1444" i="12"/>
  <c r="I1445" i="12"/>
  <c r="I1452" i="12"/>
  <c r="I1454" i="12"/>
  <c r="L1455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1331" i="12"/>
  <c r="G1332" i="12"/>
  <c r="G1333" i="12"/>
  <c r="G1334" i="12"/>
  <c r="G1335" i="12"/>
  <c r="G1336" i="12"/>
  <c r="G1337" i="12"/>
  <c r="G1338" i="12"/>
  <c r="G1339" i="12"/>
  <c r="G1340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G1354" i="12"/>
  <c r="G1355" i="12"/>
  <c r="G1356" i="12"/>
  <c r="G1357" i="12"/>
  <c r="G1358" i="12"/>
  <c r="G1359" i="12"/>
  <c r="G1360" i="12"/>
  <c r="G1361" i="12"/>
  <c r="G1362" i="12"/>
  <c r="G1363" i="12"/>
  <c r="G1364" i="12"/>
  <c r="G1365" i="12"/>
  <c r="G1366" i="12"/>
  <c r="G1367" i="12"/>
  <c r="G1368" i="12"/>
  <c r="G1369" i="12"/>
  <c r="G1370" i="12"/>
  <c r="G1371" i="12"/>
  <c r="G1372" i="12"/>
  <c r="G1373" i="12"/>
  <c r="G1374" i="12"/>
  <c r="G1375" i="12"/>
  <c r="G1376" i="12"/>
  <c r="G1377" i="12"/>
  <c r="G1378" i="12"/>
  <c r="G1379" i="12"/>
  <c r="G1380" i="12"/>
  <c r="G1381" i="12"/>
  <c r="G1382" i="12"/>
  <c r="G1383" i="12"/>
  <c r="G1384" i="12"/>
  <c r="G1385" i="12"/>
  <c r="G1386" i="12"/>
  <c r="G1387" i="12"/>
  <c r="G1388" i="12"/>
  <c r="G1389" i="12"/>
  <c r="G1390" i="12"/>
  <c r="G1391" i="12"/>
  <c r="G1392" i="12"/>
  <c r="G1393" i="12"/>
  <c r="G1394" i="12"/>
  <c r="G1395" i="12"/>
  <c r="G1396" i="12"/>
  <c r="G1397" i="12"/>
  <c r="G1398" i="12"/>
  <c r="G1399" i="12"/>
  <c r="G1400" i="12"/>
  <c r="G1401" i="12"/>
  <c r="G1402" i="12"/>
  <c r="G1403" i="12"/>
  <c r="G1404" i="12"/>
  <c r="G1405" i="12"/>
  <c r="G1406" i="12"/>
  <c r="G1407" i="12"/>
  <c r="G1408" i="12"/>
  <c r="G1409" i="12"/>
  <c r="G1410" i="12"/>
  <c r="G1411" i="12"/>
  <c r="G1412" i="12"/>
  <c r="G1413" i="12"/>
  <c r="G1414" i="12"/>
  <c r="G1415" i="12"/>
  <c r="G1416" i="12"/>
  <c r="G1417" i="12"/>
  <c r="G1418" i="12"/>
  <c r="G1419" i="12"/>
  <c r="G1420" i="12"/>
  <c r="G1421" i="12"/>
  <c r="G1422" i="12"/>
  <c r="G1423" i="12"/>
  <c r="G1424" i="12"/>
  <c r="G1425" i="12"/>
  <c r="G1426" i="12"/>
  <c r="G1427" i="12"/>
  <c r="G1428" i="12"/>
  <c r="G1429" i="12"/>
  <c r="G1430" i="12"/>
  <c r="G1431" i="12"/>
  <c r="G1432" i="12"/>
  <c r="G1433" i="12"/>
  <c r="G1434" i="12"/>
  <c r="G1435" i="12"/>
  <c r="G1436" i="12"/>
  <c r="G1437" i="12"/>
  <c r="G1438" i="12"/>
  <c r="G1439" i="12"/>
  <c r="G1440" i="12"/>
  <c r="G1441" i="12"/>
  <c r="G1442" i="12"/>
  <c r="G1443" i="12"/>
  <c r="G1444" i="12"/>
  <c r="G1445" i="12"/>
  <c r="G1446" i="12"/>
  <c r="G1447" i="12"/>
  <c r="G1448" i="12"/>
  <c r="G1449" i="12"/>
  <c r="G1450" i="12"/>
  <c r="G1451" i="12"/>
  <c r="G1452" i="12"/>
  <c r="G1453" i="12"/>
  <c r="G1454" i="12"/>
  <c r="G1455" i="12"/>
  <c r="G1456" i="12"/>
  <c r="G2" i="12"/>
  <c r="D2" i="8"/>
  <c r="G3" i="11"/>
  <c r="I3" i="11"/>
  <c r="G4" i="11"/>
  <c r="G5" i="11"/>
  <c r="G6" i="11"/>
  <c r="K6" i="11"/>
  <c r="G7" i="11"/>
  <c r="I7" i="11"/>
  <c r="G8" i="11"/>
  <c r="G9" i="11"/>
  <c r="G10" i="11"/>
  <c r="G11" i="11"/>
  <c r="G12" i="11"/>
  <c r="G13" i="11"/>
  <c r="G14" i="11"/>
  <c r="I14" i="11"/>
  <c r="G15" i="11"/>
  <c r="I15" i="11"/>
  <c r="G16" i="11"/>
  <c r="G17" i="11"/>
  <c r="G18" i="11"/>
  <c r="G19" i="11"/>
  <c r="G20" i="11"/>
  <c r="I20" i="11"/>
  <c r="G21" i="11"/>
  <c r="G22" i="11"/>
  <c r="G23" i="11"/>
  <c r="G24" i="11"/>
  <c r="G25" i="11"/>
  <c r="G26" i="11"/>
  <c r="G27" i="11"/>
  <c r="I27" i="11"/>
  <c r="G28" i="11"/>
  <c r="G29" i="11"/>
  <c r="G30" i="11"/>
  <c r="I30" i="11"/>
  <c r="G31" i="11"/>
  <c r="L31" i="11"/>
  <c r="G32" i="11"/>
  <c r="G33" i="11"/>
  <c r="G34" i="11"/>
  <c r="G35" i="11"/>
  <c r="G36" i="11"/>
  <c r="G37" i="11"/>
  <c r="G38" i="11"/>
  <c r="I38" i="11"/>
  <c r="G39" i="11"/>
  <c r="I39" i="11"/>
  <c r="G40" i="11"/>
  <c r="G41" i="11"/>
  <c r="G42" i="11"/>
  <c r="G43" i="11"/>
  <c r="G44" i="11"/>
  <c r="I44" i="11"/>
  <c r="G45" i="11"/>
  <c r="G46" i="11"/>
  <c r="K46" i="11"/>
  <c r="G47" i="11"/>
  <c r="G48" i="11"/>
  <c r="G49" i="11"/>
  <c r="G50" i="11"/>
  <c r="G51" i="11"/>
  <c r="I51" i="11"/>
  <c r="G52" i="11"/>
  <c r="G53" i="11"/>
  <c r="G54" i="11"/>
  <c r="I54" i="11"/>
  <c r="G55" i="11"/>
  <c r="G56" i="11"/>
  <c r="I56" i="11"/>
  <c r="G57" i="11"/>
  <c r="G58" i="11"/>
  <c r="G59" i="11"/>
  <c r="G60" i="11"/>
  <c r="G61" i="11"/>
  <c r="G62" i="11"/>
  <c r="I62" i="11"/>
  <c r="G63" i="11"/>
  <c r="G64" i="11"/>
  <c r="G65" i="11"/>
  <c r="G66" i="11"/>
  <c r="G67" i="11"/>
  <c r="I67" i="11"/>
  <c r="G68" i="11"/>
  <c r="I68" i="11"/>
  <c r="G69" i="11"/>
  <c r="G70" i="11"/>
  <c r="G71" i="11"/>
  <c r="G72" i="11"/>
  <c r="G73" i="11"/>
  <c r="G74" i="11"/>
  <c r="G75" i="11"/>
  <c r="L75" i="11"/>
  <c r="G76" i="11"/>
  <c r="G77" i="11"/>
  <c r="G78" i="11"/>
  <c r="I78" i="11"/>
  <c r="G79" i="11"/>
  <c r="I79" i="11"/>
  <c r="G80" i="11"/>
  <c r="I80" i="11"/>
  <c r="G81" i="11"/>
  <c r="G82" i="11"/>
  <c r="G83" i="11"/>
  <c r="G84" i="11"/>
  <c r="G85" i="11"/>
  <c r="G86" i="11"/>
  <c r="I86" i="11"/>
  <c r="G87" i="11"/>
  <c r="I87" i="11"/>
  <c r="G88" i="11"/>
  <c r="G89" i="11"/>
  <c r="G90" i="11"/>
  <c r="G91" i="11"/>
  <c r="I91" i="11"/>
  <c r="G92" i="11"/>
  <c r="G93" i="11"/>
  <c r="I93" i="11"/>
  <c r="G94" i="11"/>
  <c r="G95" i="11"/>
  <c r="G96" i="11"/>
  <c r="G97" i="11"/>
  <c r="G98" i="11"/>
  <c r="G99" i="11"/>
  <c r="I99" i="11"/>
  <c r="G100" i="11"/>
  <c r="G101" i="11"/>
  <c r="G102" i="11"/>
  <c r="I102" i="11"/>
  <c r="G103" i="11"/>
  <c r="I103" i="11"/>
  <c r="G104" i="11"/>
  <c r="I104" i="11"/>
  <c r="G105" i="11"/>
  <c r="G106" i="11"/>
  <c r="G107" i="11"/>
  <c r="G108" i="11"/>
  <c r="G109" i="11"/>
  <c r="G110" i="11"/>
  <c r="G111" i="11"/>
  <c r="I111" i="11"/>
  <c r="G112" i="11"/>
  <c r="G113" i="11"/>
  <c r="G114" i="11"/>
  <c r="G115" i="11"/>
  <c r="I115" i="11"/>
  <c r="G116" i="11"/>
  <c r="G117" i="11"/>
  <c r="G118" i="11"/>
  <c r="G119" i="11"/>
  <c r="G120" i="11"/>
  <c r="G121" i="11"/>
  <c r="G122" i="11"/>
  <c r="G123" i="11"/>
  <c r="I123" i="11"/>
  <c r="G124" i="11"/>
  <c r="G125" i="11"/>
  <c r="G126" i="11"/>
  <c r="G127" i="11"/>
  <c r="I127" i="11"/>
  <c r="G128" i="11"/>
  <c r="G129" i="11"/>
  <c r="G130" i="11"/>
  <c r="G131" i="11"/>
  <c r="G132" i="11"/>
  <c r="G133" i="11"/>
  <c r="G134" i="11"/>
  <c r="I134" i="11"/>
  <c r="G135" i="11"/>
  <c r="I135" i="11"/>
  <c r="G136" i="11"/>
  <c r="G137" i="11"/>
  <c r="G138" i="11"/>
  <c r="G139" i="11"/>
  <c r="I139" i="11"/>
  <c r="G140" i="11"/>
  <c r="I140" i="11"/>
  <c r="G141" i="11"/>
  <c r="G142" i="11"/>
  <c r="G143" i="11"/>
  <c r="G144" i="11"/>
  <c r="G145" i="11"/>
  <c r="G146" i="11"/>
  <c r="G147" i="11"/>
  <c r="G148" i="11"/>
  <c r="G149" i="11"/>
  <c r="G150" i="11"/>
  <c r="K150" i="11"/>
  <c r="G151" i="11"/>
  <c r="I151" i="11"/>
  <c r="G152" i="11"/>
  <c r="I152" i="11"/>
  <c r="G153" i="11"/>
  <c r="G154" i="11"/>
  <c r="G155" i="11"/>
  <c r="G156" i="11"/>
  <c r="G157" i="11"/>
  <c r="G158" i="11"/>
  <c r="G159" i="11"/>
  <c r="I159" i="11"/>
  <c r="G160" i="11"/>
  <c r="G161" i="11"/>
  <c r="G162" i="11"/>
  <c r="G163" i="11"/>
  <c r="I163" i="11"/>
  <c r="G164" i="11"/>
  <c r="I164" i="11"/>
  <c r="G165" i="11"/>
  <c r="G166" i="11"/>
  <c r="G167" i="11"/>
  <c r="G168" i="11"/>
  <c r="G169" i="11"/>
  <c r="G170" i="11"/>
  <c r="G171" i="11"/>
  <c r="I171" i="11"/>
  <c r="G172" i="11"/>
  <c r="G173" i="11"/>
  <c r="G174" i="11"/>
  <c r="G175" i="11"/>
  <c r="I175" i="11"/>
  <c r="G176" i="11"/>
  <c r="J176" i="11"/>
  <c r="G177" i="11"/>
  <c r="G178" i="11"/>
  <c r="G179" i="11"/>
  <c r="G180" i="11"/>
  <c r="G181" i="11"/>
  <c r="G182" i="11"/>
  <c r="I182" i="11"/>
  <c r="G183" i="11"/>
  <c r="G184" i="11"/>
  <c r="G185" i="11"/>
  <c r="G186" i="11"/>
  <c r="G187" i="11"/>
  <c r="I187" i="11"/>
  <c r="G188" i="11"/>
  <c r="I188" i="11"/>
  <c r="G189" i="11"/>
  <c r="G190" i="11"/>
  <c r="G191" i="11"/>
  <c r="G192" i="11"/>
  <c r="G193" i="11"/>
  <c r="J193" i="11"/>
  <c r="G194" i="11"/>
  <c r="G195" i="11"/>
  <c r="I195" i="11"/>
  <c r="G196" i="11"/>
  <c r="G197" i="11"/>
  <c r="G198" i="11"/>
  <c r="I198" i="11"/>
  <c r="G199" i="11"/>
  <c r="J199" i="11"/>
  <c r="G200" i="11"/>
  <c r="I200" i="11"/>
  <c r="G201" i="11"/>
  <c r="G202" i="11"/>
  <c r="G203" i="11"/>
  <c r="G204" i="11"/>
  <c r="G205" i="11"/>
  <c r="G206" i="11"/>
  <c r="I206" i="11"/>
  <c r="G207" i="11"/>
  <c r="I207" i="11"/>
  <c r="G208" i="11"/>
  <c r="I208" i="11"/>
  <c r="G209" i="11"/>
  <c r="G210" i="11"/>
  <c r="G211" i="11"/>
  <c r="G212" i="11"/>
  <c r="I212" i="11"/>
  <c r="G213" i="11"/>
  <c r="G214" i="11"/>
  <c r="G215" i="11"/>
  <c r="G216" i="11"/>
  <c r="G217" i="11"/>
  <c r="G218" i="11"/>
  <c r="G219" i="11"/>
  <c r="I219" i="11"/>
  <c r="G220" i="11"/>
  <c r="G221" i="11"/>
  <c r="G222" i="11"/>
  <c r="I222" i="11"/>
  <c r="G223" i="11"/>
  <c r="I223" i="11"/>
  <c r="G224" i="11"/>
  <c r="I224" i="11"/>
  <c r="G225" i="11"/>
  <c r="G226" i="11"/>
  <c r="G227" i="11"/>
  <c r="J227" i="11"/>
  <c r="G228" i="11"/>
  <c r="G229" i="11"/>
  <c r="G230" i="11"/>
  <c r="I230" i="11"/>
  <c r="G231" i="11"/>
  <c r="I231" i="11"/>
  <c r="G232" i="11"/>
  <c r="I232" i="11"/>
  <c r="G233" i="11"/>
  <c r="G234" i="11"/>
  <c r="G235" i="11"/>
  <c r="I235" i="11"/>
  <c r="G236" i="11"/>
  <c r="G237" i="11"/>
  <c r="G238" i="11"/>
  <c r="G239" i="11"/>
  <c r="G240" i="11"/>
  <c r="G241" i="11"/>
  <c r="G242" i="11"/>
  <c r="G243" i="11"/>
  <c r="I243" i="11"/>
  <c r="G244" i="11"/>
  <c r="I244" i="11"/>
  <c r="G245" i="11"/>
  <c r="G246" i="11"/>
  <c r="G247" i="11"/>
  <c r="K247" i="11"/>
  <c r="G248" i="11"/>
  <c r="G249" i="11"/>
  <c r="G250" i="11"/>
  <c r="G251" i="11"/>
  <c r="I251" i="11"/>
  <c r="G252" i="11"/>
  <c r="G253" i="11"/>
  <c r="G254" i="11"/>
  <c r="I254" i="11"/>
  <c r="G255" i="11"/>
  <c r="I255" i="11"/>
  <c r="G256" i="11"/>
  <c r="K256" i="11"/>
  <c r="G257" i="11"/>
  <c r="G258" i="11"/>
  <c r="G259" i="11"/>
  <c r="G260" i="11"/>
  <c r="G261" i="11"/>
  <c r="G262" i="11"/>
  <c r="I262" i="11"/>
  <c r="G263" i="11"/>
  <c r="I263" i="11"/>
  <c r="G264" i="11"/>
  <c r="I264" i="11"/>
  <c r="G265" i="11"/>
  <c r="G266" i="11"/>
  <c r="G267" i="11"/>
  <c r="I267" i="11"/>
  <c r="G268" i="11"/>
  <c r="G269" i="11"/>
  <c r="G270" i="11"/>
  <c r="I270" i="11"/>
  <c r="G271" i="11"/>
  <c r="I271" i="11"/>
  <c r="G272" i="11"/>
  <c r="G273" i="11"/>
  <c r="G274" i="11"/>
  <c r="G275" i="11"/>
  <c r="G276" i="11"/>
  <c r="I276" i="11"/>
  <c r="G277" i="11"/>
  <c r="G278" i="11"/>
  <c r="G279" i="11"/>
  <c r="G280" i="11"/>
  <c r="G281" i="11"/>
  <c r="G282" i="11"/>
  <c r="G283" i="11"/>
  <c r="I283" i="11"/>
  <c r="G284" i="11"/>
  <c r="G285" i="11"/>
  <c r="G286" i="11"/>
  <c r="I286" i="11"/>
  <c r="G287" i="11"/>
  <c r="I287" i="11"/>
  <c r="G288" i="11"/>
  <c r="G289" i="11"/>
  <c r="G290" i="11"/>
  <c r="G291" i="11"/>
  <c r="G292" i="11"/>
  <c r="G293" i="11"/>
  <c r="G294" i="11"/>
  <c r="I294" i="11"/>
  <c r="G295" i="11"/>
  <c r="I295" i="11"/>
  <c r="G296" i="11"/>
  <c r="I296" i="11"/>
  <c r="G297" i="11"/>
  <c r="G298" i="11"/>
  <c r="G299" i="11"/>
  <c r="L299" i="11"/>
  <c r="G300" i="11"/>
  <c r="G301" i="11"/>
  <c r="G302" i="11"/>
  <c r="J302" i="11"/>
  <c r="G303" i="11"/>
  <c r="I303" i="11"/>
  <c r="G304" i="11"/>
  <c r="K304" i="11"/>
  <c r="G305" i="11"/>
  <c r="G306" i="11"/>
  <c r="G307" i="11"/>
  <c r="I307" i="11"/>
  <c r="G308" i="11"/>
  <c r="I308" i="11"/>
  <c r="G309" i="11"/>
  <c r="G310" i="11"/>
  <c r="I310" i="11"/>
  <c r="G311" i="11"/>
  <c r="G312" i="11"/>
  <c r="G313" i="11"/>
  <c r="G314" i="11"/>
  <c r="G315" i="11"/>
  <c r="I315" i="11"/>
  <c r="G316" i="11"/>
  <c r="I316" i="11"/>
  <c r="G317" i="11"/>
  <c r="I317" i="11"/>
  <c r="G318" i="11"/>
  <c r="I318" i="11"/>
  <c r="G319" i="11"/>
  <c r="G320" i="11"/>
  <c r="G321" i="11"/>
  <c r="G322" i="11"/>
  <c r="G323" i="11"/>
  <c r="G324" i="11"/>
  <c r="G325" i="11"/>
  <c r="G326" i="11"/>
  <c r="I326" i="11"/>
  <c r="G327" i="11"/>
  <c r="I327" i="11"/>
  <c r="G328" i="11"/>
  <c r="I328" i="11"/>
  <c r="G329" i="11"/>
  <c r="G330" i="11"/>
  <c r="G331" i="11"/>
  <c r="G332" i="11"/>
  <c r="G333" i="11"/>
  <c r="G334" i="11"/>
  <c r="I334" i="11"/>
  <c r="G335" i="11"/>
  <c r="I335" i="11"/>
  <c r="G336" i="11"/>
  <c r="I336" i="11"/>
  <c r="G337" i="11"/>
  <c r="G338" i="11"/>
  <c r="G339" i="11"/>
  <c r="G340" i="11"/>
  <c r="I340" i="11"/>
  <c r="G341" i="11"/>
  <c r="G342" i="11"/>
  <c r="I342" i="11"/>
  <c r="G343" i="11"/>
  <c r="G344" i="11"/>
  <c r="G345" i="11"/>
  <c r="G346" i="11"/>
  <c r="G347" i="11"/>
  <c r="I347" i="11"/>
  <c r="G348" i="11"/>
  <c r="G349" i="11"/>
  <c r="G350" i="11"/>
  <c r="J350" i="11"/>
  <c r="G351" i="11"/>
  <c r="G352" i="11"/>
  <c r="G353" i="11"/>
  <c r="J353" i="11"/>
  <c r="G354" i="11"/>
  <c r="G355" i="11"/>
  <c r="I355" i="11"/>
  <c r="G356" i="11"/>
  <c r="G357" i="11"/>
  <c r="L357" i="11"/>
  <c r="G358" i="11"/>
  <c r="I358" i="11"/>
  <c r="G359" i="11"/>
  <c r="I359" i="11"/>
  <c r="G360" i="11"/>
  <c r="I360" i="11"/>
  <c r="G361" i="11"/>
  <c r="G362" i="11"/>
  <c r="G363" i="11"/>
  <c r="G364" i="11"/>
  <c r="G365" i="11"/>
  <c r="G366" i="11"/>
  <c r="G367" i="11"/>
  <c r="I367" i="11"/>
  <c r="G368" i="11"/>
  <c r="I368" i="11"/>
  <c r="G369" i="11"/>
  <c r="G370" i="11"/>
  <c r="G371" i="11"/>
  <c r="I371" i="11"/>
  <c r="G372" i="11"/>
  <c r="G373" i="11"/>
  <c r="G374" i="11"/>
  <c r="I374" i="11"/>
  <c r="G375" i="11"/>
  <c r="G376" i="11"/>
  <c r="G377" i="11"/>
  <c r="G378" i="11"/>
  <c r="G379" i="11"/>
  <c r="I379" i="11"/>
  <c r="G380" i="11"/>
  <c r="I380" i="11"/>
  <c r="G381" i="11"/>
  <c r="G382" i="11"/>
  <c r="J382" i="11"/>
  <c r="G383" i="11"/>
  <c r="K383" i="11"/>
  <c r="G384" i="11"/>
  <c r="G385" i="11"/>
  <c r="G386" i="11"/>
  <c r="G387" i="11"/>
  <c r="I387" i="11"/>
  <c r="G388" i="11"/>
  <c r="G389" i="11"/>
  <c r="G390" i="11"/>
  <c r="I390" i="11"/>
  <c r="G391" i="11"/>
  <c r="I391" i="11"/>
  <c r="G392" i="11"/>
  <c r="G393" i="11"/>
  <c r="G394" i="11"/>
  <c r="G395" i="11"/>
  <c r="L395" i="11"/>
  <c r="G396" i="11"/>
  <c r="G397" i="11"/>
  <c r="G398" i="11"/>
  <c r="I398" i="11"/>
  <c r="G399" i="11"/>
  <c r="I399" i="11"/>
  <c r="G400" i="11"/>
  <c r="L400" i="11"/>
  <c r="G401" i="11"/>
  <c r="K401" i="11"/>
  <c r="G402" i="11"/>
  <c r="G403" i="11"/>
  <c r="G404" i="11"/>
  <c r="G405" i="11"/>
  <c r="G406" i="11"/>
  <c r="I406" i="11"/>
  <c r="G407" i="11"/>
  <c r="I407" i="11"/>
  <c r="G408" i="11"/>
  <c r="G409" i="11"/>
  <c r="G410" i="11"/>
  <c r="G411" i="11"/>
  <c r="I411" i="11"/>
  <c r="G412" i="11"/>
  <c r="G413" i="11"/>
  <c r="G414" i="11"/>
  <c r="G415" i="11"/>
  <c r="G416" i="11"/>
  <c r="G417" i="11"/>
  <c r="G418" i="11"/>
  <c r="G419" i="11"/>
  <c r="I419" i="11"/>
  <c r="G420" i="11"/>
  <c r="I420" i="11"/>
  <c r="G421" i="11"/>
  <c r="G422" i="11"/>
  <c r="K422" i="11"/>
  <c r="G423" i="11"/>
  <c r="I423" i="11"/>
  <c r="G424" i="11"/>
  <c r="G425" i="11"/>
  <c r="G426" i="11"/>
  <c r="G427" i="11"/>
  <c r="G428" i="11"/>
  <c r="G429" i="11"/>
  <c r="G430" i="11"/>
  <c r="G431" i="11"/>
  <c r="I431" i="11"/>
  <c r="G432" i="11"/>
  <c r="I432" i="11"/>
  <c r="G433" i="11"/>
  <c r="G434" i="11"/>
  <c r="G435" i="11"/>
  <c r="G436" i="11"/>
  <c r="G437" i="11"/>
  <c r="G438" i="11"/>
  <c r="I438" i="11"/>
  <c r="G439" i="11"/>
  <c r="L439" i="11"/>
  <c r="G440" i="11"/>
  <c r="G441" i="11"/>
  <c r="G442" i="11"/>
  <c r="G443" i="11"/>
  <c r="I443" i="11"/>
  <c r="G444" i="11"/>
  <c r="I444" i="11"/>
  <c r="G445" i="11"/>
  <c r="G446" i="11"/>
  <c r="I446" i="11"/>
  <c r="G447" i="11"/>
  <c r="G448" i="11"/>
  <c r="K448" i="11"/>
  <c r="G449" i="11"/>
  <c r="G450" i="11"/>
  <c r="G451" i="11"/>
  <c r="I451" i="11"/>
  <c r="G452" i="11"/>
  <c r="I452" i="11"/>
  <c r="G453" i="11"/>
  <c r="I453" i="11"/>
  <c r="G454" i="11"/>
  <c r="I454" i="11"/>
  <c r="G455" i="11"/>
  <c r="G456" i="11"/>
  <c r="G457" i="11"/>
  <c r="G458" i="11"/>
  <c r="G459" i="11"/>
  <c r="K459" i="11"/>
  <c r="G460" i="11"/>
  <c r="G461" i="11"/>
  <c r="G462" i="11"/>
  <c r="I462" i="11"/>
  <c r="G463" i="11"/>
  <c r="I463" i="11"/>
  <c r="G464" i="11"/>
  <c r="I464" i="11"/>
  <c r="G465" i="11"/>
  <c r="G466" i="11"/>
  <c r="G467" i="11"/>
  <c r="G468" i="11"/>
  <c r="G469" i="11"/>
  <c r="G470" i="11"/>
  <c r="I470" i="11"/>
  <c r="G471" i="11"/>
  <c r="I471" i="11"/>
  <c r="G472" i="11"/>
  <c r="I472" i="11"/>
  <c r="G473" i="11"/>
  <c r="G474" i="11"/>
  <c r="G475" i="11"/>
  <c r="I475" i="11"/>
  <c r="G476" i="11"/>
  <c r="G477" i="11"/>
  <c r="G478" i="11"/>
  <c r="I478" i="11"/>
  <c r="G479" i="11"/>
  <c r="G480" i="11"/>
  <c r="G481" i="11"/>
  <c r="G482" i="11"/>
  <c r="G483" i="11"/>
  <c r="J483" i="11"/>
  <c r="G484" i="11"/>
  <c r="I484" i="11"/>
  <c r="G485" i="11"/>
  <c r="G486" i="11"/>
  <c r="J486" i="11"/>
  <c r="G487" i="11"/>
  <c r="G488" i="11"/>
  <c r="G489" i="11"/>
  <c r="G490" i="11"/>
  <c r="G491" i="11"/>
  <c r="I491" i="11"/>
  <c r="G492" i="11"/>
  <c r="G493" i="11"/>
  <c r="G494" i="11"/>
  <c r="J494" i="11"/>
  <c r="G495" i="11"/>
  <c r="I495" i="11"/>
  <c r="G496" i="11"/>
  <c r="I496" i="11"/>
  <c r="G497" i="11"/>
  <c r="G498" i="11"/>
  <c r="G499" i="11"/>
  <c r="G500" i="11"/>
  <c r="G501" i="11"/>
  <c r="G502" i="11"/>
  <c r="I502" i="11"/>
  <c r="G503" i="11"/>
  <c r="G504" i="11"/>
  <c r="I504" i="11"/>
  <c r="G505" i="11"/>
  <c r="G506" i="11"/>
  <c r="G507" i="11"/>
  <c r="I507" i="11"/>
  <c r="G508" i="11"/>
  <c r="G509" i="11"/>
  <c r="G510" i="11"/>
  <c r="J510" i="11"/>
  <c r="G511" i="11"/>
  <c r="I511" i="11"/>
  <c r="G512" i="11"/>
  <c r="G513" i="11"/>
  <c r="G514" i="11"/>
  <c r="G515" i="11"/>
  <c r="I515" i="11"/>
  <c r="G516" i="11"/>
  <c r="I516" i="11"/>
  <c r="G517" i="11"/>
  <c r="I517" i="11"/>
  <c r="G518" i="11"/>
  <c r="G519" i="11"/>
  <c r="G520" i="11"/>
  <c r="G521" i="11"/>
  <c r="G522" i="11"/>
  <c r="G523" i="11"/>
  <c r="I523" i="11"/>
  <c r="G524" i="11"/>
  <c r="J524" i="11"/>
  <c r="G525" i="11"/>
  <c r="G526" i="11"/>
  <c r="I526" i="11"/>
  <c r="G527" i="11"/>
  <c r="I527" i="11"/>
  <c r="G528" i="11"/>
  <c r="L528" i="11"/>
  <c r="G529" i="11"/>
  <c r="G530" i="11"/>
  <c r="G531" i="11"/>
  <c r="G532" i="11"/>
  <c r="G533" i="11"/>
  <c r="G534" i="11"/>
  <c r="I534" i="11"/>
  <c r="G535" i="11"/>
  <c r="I535" i="11"/>
  <c r="G536" i="11"/>
  <c r="I536" i="11"/>
  <c r="G537" i="11"/>
  <c r="G538" i="11"/>
  <c r="G539" i="11"/>
  <c r="G540" i="11"/>
  <c r="G541" i="11"/>
  <c r="G542" i="11"/>
  <c r="I542" i="11"/>
  <c r="G543" i="11"/>
  <c r="L543" i="11"/>
  <c r="G544" i="11"/>
  <c r="G545" i="11"/>
  <c r="G546" i="11"/>
  <c r="G547" i="11"/>
  <c r="I547" i="11"/>
  <c r="G548" i="11"/>
  <c r="I548" i="11"/>
  <c r="G549" i="11"/>
  <c r="G550" i="11"/>
  <c r="G551" i="11"/>
  <c r="L551" i="11"/>
  <c r="G552" i="11"/>
  <c r="J552" i="11"/>
  <c r="G553" i="11"/>
  <c r="G554" i="11"/>
  <c r="G555" i="11"/>
  <c r="I555" i="11"/>
  <c r="G556" i="11"/>
  <c r="I556" i="11"/>
  <c r="G557" i="11"/>
  <c r="I557" i="11"/>
  <c r="G558" i="11"/>
  <c r="G559" i="11"/>
  <c r="I559" i="11"/>
  <c r="G560" i="11"/>
  <c r="G561" i="11"/>
  <c r="G562" i="11"/>
  <c r="G563" i="11"/>
  <c r="G564" i="11"/>
  <c r="G565" i="11"/>
  <c r="G566" i="11"/>
  <c r="J566" i="11"/>
  <c r="G567" i="11"/>
  <c r="G568" i="11"/>
  <c r="I568" i="11"/>
  <c r="G569" i="11"/>
  <c r="G570" i="11"/>
  <c r="G571" i="11"/>
  <c r="G572" i="11"/>
  <c r="G573" i="11"/>
  <c r="G574" i="11"/>
  <c r="I574" i="11"/>
  <c r="G575" i="11"/>
  <c r="I575" i="11"/>
  <c r="G576" i="11"/>
  <c r="J576" i="11"/>
  <c r="G577" i="11"/>
  <c r="G578" i="11"/>
  <c r="G579" i="11"/>
  <c r="I579" i="11"/>
  <c r="G580" i="11"/>
  <c r="I580" i="11"/>
  <c r="G581" i="11"/>
  <c r="G582" i="11"/>
  <c r="I582" i="11"/>
  <c r="G583" i="11"/>
  <c r="G584" i="11"/>
  <c r="G585" i="11"/>
  <c r="G586" i="11"/>
  <c r="G587" i="11"/>
  <c r="K587" i="11"/>
  <c r="G588" i="11"/>
  <c r="I588" i="11"/>
  <c r="G589" i="11"/>
  <c r="G590" i="11"/>
  <c r="I590" i="11"/>
  <c r="G591" i="11"/>
  <c r="G592" i="11"/>
  <c r="G593" i="11"/>
  <c r="G594" i="11"/>
  <c r="G595" i="11"/>
  <c r="L595" i="11"/>
  <c r="G596" i="11"/>
  <c r="G597" i="11"/>
  <c r="J597" i="11"/>
  <c r="G598" i="11"/>
  <c r="I598" i="11"/>
  <c r="G599" i="11"/>
  <c r="I599" i="11"/>
  <c r="G600" i="11"/>
  <c r="I600" i="11"/>
  <c r="G601" i="11"/>
  <c r="G602" i="11"/>
  <c r="G603" i="11"/>
  <c r="K603" i="11"/>
  <c r="G604" i="11"/>
  <c r="G605" i="11"/>
  <c r="G606" i="11"/>
  <c r="I606" i="11"/>
  <c r="G607" i="11"/>
  <c r="L607" i="11"/>
  <c r="G608" i="11"/>
  <c r="I608" i="11"/>
  <c r="G609" i="11"/>
  <c r="G610" i="11"/>
  <c r="G611" i="11"/>
  <c r="I611" i="11"/>
  <c r="G612" i="11"/>
  <c r="G613" i="11"/>
  <c r="G614" i="11"/>
  <c r="I614" i="11"/>
  <c r="G615" i="11"/>
  <c r="L615" i="11"/>
  <c r="G616" i="11"/>
  <c r="J616" i="11"/>
  <c r="G617" i="11"/>
  <c r="G618" i="11"/>
  <c r="G619" i="11"/>
  <c r="I619" i="11"/>
  <c r="G620" i="11"/>
  <c r="I620" i="11"/>
  <c r="G621" i="11"/>
  <c r="G622" i="11"/>
  <c r="K622" i="11"/>
  <c r="G623" i="11"/>
  <c r="G624" i="11"/>
  <c r="G625" i="11"/>
  <c r="G626" i="11"/>
  <c r="G627" i="11"/>
  <c r="I627" i="11"/>
  <c r="G628" i="11"/>
  <c r="G629" i="11"/>
  <c r="G630" i="11"/>
  <c r="J630" i="11"/>
  <c r="G631" i="11"/>
  <c r="G632" i="11"/>
  <c r="L632" i="11"/>
  <c r="G633" i="11"/>
  <c r="G634" i="11"/>
  <c r="G635" i="11"/>
  <c r="G636" i="11"/>
  <c r="G637" i="11"/>
  <c r="G638" i="11"/>
  <c r="L638" i="11"/>
  <c r="G639" i="11"/>
  <c r="I639" i="11"/>
  <c r="G640" i="11"/>
  <c r="G641" i="11"/>
  <c r="G642" i="11"/>
  <c r="G643" i="11"/>
  <c r="I643" i="11"/>
  <c r="G644" i="11"/>
  <c r="G645" i="11"/>
  <c r="G646" i="11"/>
  <c r="I646" i="11"/>
  <c r="G647" i="11"/>
  <c r="I647" i="11"/>
  <c r="G648" i="11"/>
  <c r="G649" i="11"/>
  <c r="G650" i="11"/>
  <c r="G651" i="11"/>
  <c r="I651" i="11"/>
  <c r="G652" i="11"/>
  <c r="I652" i="11"/>
  <c r="G653" i="11"/>
  <c r="I653" i="11"/>
  <c r="G654" i="11"/>
  <c r="G655" i="11"/>
  <c r="G656" i="11"/>
  <c r="K656" i="11"/>
  <c r="G657" i="11"/>
  <c r="G658" i="11"/>
  <c r="G659" i="11"/>
  <c r="G660" i="11"/>
  <c r="G661" i="11"/>
  <c r="G662" i="11"/>
  <c r="I662" i="11"/>
  <c r="G663" i="11"/>
  <c r="I663" i="11"/>
  <c r="G664" i="11"/>
  <c r="G665" i="11"/>
  <c r="G666" i="11"/>
  <c r="G667" i="11"/>
  <c r="L667" i="11"/>
  <c r="G668" i="11"/>
  <c r="G669" i="11"/>
  <c r="G670" i="11"/>
  <c r="I670" i="11"/>
  <c r="G671" i="11"/>
  <c r="I671" i="11"/>
  <c r="G672" i="11"/>
  <c r="L672" i="11"/>
  <c r="G673" i="11"/>
  <c r="G674" i="11"/>
  <c r="G675" i="11"/>
  <c r="G676" i="11"/>
  <c r="G677" i="11"/>
  <c r="G678" i="11"/>
  <c r="I678" i="11"/>
  <c r="G679" i="11"/>
  <c r="I679" i="11"/>
  <c r="G680" i="11"/>
  <c r="G681" i="11"/>
  <c r="G682" i="11"/>
  <c r="G683" i="11"/>
  <c r="I683" i="11"/>
  <c r="G684" i="11"/>
  <c r="I684" i="11"/>
  <c r="G685" i="11"/>
  <c r="L685" i="11"/>
  <c r="G686" i="11"/>
  <c r="K686" i="11"/>
  <c r="G687" i="11"/>
  <c r="G688" i="11"/>
  <c r="G689" i="11"/>
  <c r="G690" i="11"/>
  <c r="G691" i="11"/>
  <c r="I691" i="11"/>
  <c r="G692" i="11"/>
  <c r="L692" i="11"/>
  <c r="G693" i="11"/>
  <c r="I693" i="11"/>
  <c r="G694" i="11"/>
  <c r="I694" i="11"/>
  <c r="G695" i="11"/>
  <c r="G696" i="11"/>
  <c r="K696" i="11"/>
  <c r="G697" i="11"/>
  <c r="G698" i="11"/>
  <c r="G699" i="11"/>
  <c r="G700" i="11"/>
  <c r="G701" i="11"/>
  <c r="G702" i="11"/>
  <c r="J702" i="11"/>
  <c r="G703" i="11"/>
  <c r="I703" i="11"/>
  <c r="G704" i="11"/>
  <c r="G705" i="11"/>
  <c r="G706" i="11"/>
  <c r="G707" i="11"/>
  <c r="G708" i="11"/>
  <c r="J708" i="11"/>
  <c r="G709" i="11"/>
  <c r="G710" i="11"/>
  <c r="I710" i="11"/>
  <c r="G711" i="11"/>
  <c r="G712" i="11"/>
  <c r="I712" i="11"/>
  <c r="G713" i="11"/>
  <c r="G714" i="11"/>
  <c r="G715" i="11"/>
  <c r="I715" i="11"/>
  <c r="G716" i="11"/>
  <c r="I716" i="11"/>
  <c r="G717" i="11"/>
  <c r="G718" i="11"/>
  <c r="L718" i="11"/>
  <c r="G719" i="11"/>
  <c r="J719" i="11"/>
  <c r="G720" i="11"/>
  <c r="K720" i="11"/>
  <c r="G721" i="11"/>
  <c r="G722" i="11"/>
  <c r="G723" i="11"/>
  <c r="G724" i="11"/>
  <c r="L724" i="11"/>
  <c r="G725" i="11"/>
  <c r="G726" i="11"/>
  <c r="I726" i="11"/>
  <c r="G727" i="11"/>
  <c r="G728" i="11"/>
  <c r="G729" i="11"/>
  <c r="K729" i="11"/>
  <c r="G730" i="11"/>
  <c r="G731" i="11"/>
  <c r="G732" i="11"/>
  <c r="K732" i="11"/>
  <c r="G733" i="11"/>
  <c r="G734" i="11"/>
  <c r="K734" i="11"/>
  <c r="G735" i="11"/>
  <c r="I735" i="11"/>
  <c r="G736" i="11"/>
  <c r="I736" i="11"/>
  <c r="G737" i="11"/>
  <c r="G738" i="11"/>
  <c r="G739" i="11"/>
  <c r="K739" i="11"/>
  <c r="G740" i="11"/>
  <c r="G741" i="11"/>
  <c r="G742" i="11"/>
  <c r="I742" i="11"/>
  <c r="G743" i="11"/>
  <c r="G744" i="11"/>
  <c r="I744" i="11"/>
  <c r="G745" i="11"/>
  <c r="G746" i="11"/>
  <c r="G747" i="11"/>
  <c r="G748" i="11"/>
  <c r="L748" i="11"/>
  <c r="G749" i="11"/>
  <c r="G750" i="11"/>
  <c r="G751" i="11"/>
  <c r="L751" i="11"/>
  <c r="G752" i="11"/>
  <c r="G753" i="11"/>
  <c r="G754" i="11"/>
  <c r="G755" i="11"/>
  <c r="G756" i="11"/>
  <c r="I756" i="11"/>
  <c r="G757" i="11"/>
  <c r="G758" i="11"/>
  <c r="G759" i="11"/>
  <c r="G760" i="11"/>
  <c r="K760" i="11"/>
  <c r="G761" i="11"/>
  <c r="G762" i="11"/>
  <c r="G763" i="11"/>
  <c r="G764" i="11"/>
  <c r="G765" i="11"/>
  <c r="G766" i="11"/>
  <c r="L766" i="11"/>
  <c r="G767" i="11"/>
  <c r="I767" i="11"/>
  <c r="G768" i="11"/>
  <c r="G769" i="11"/>
  <c r="G770" i="11"/>
  <c r="G771" i="11"/>
  <c r="J771" i="11"/>
  <c r="G772" i="11"/>
  <c r="G773" i="11"/>
  <c r="G774" i="11"/>
  <c r="J774" i="11"/>
  <c r="G775" i="11"/>
  <c r="G776" i="11"/>
  <c r="L776" i="11"/>
  <c r="G777" i="11"/>
  <c r="G778" i="11"/>
  <c r="G779" i="11"/>
  <c r="K779" i="11"/>
  <c r="G780" i="11"/>
  <c r="K780" i="11"/>
  <c r="G781" i="11"/>
  <c r="G782" i="11"/>
  <c r="I782" i="11"/>
  <c r="G783" i="11"/>
  <c r="G784" i="11"/>
  <c r="K784" i="11"/>
  <c r="G785" i="11"/>
  <c r="G786" i="11"/>
  <c r="G787" i="11"/>
  <c r="G788" i="11"/>
  <c r="K788" i="11"/>
  <c r="G789" i="11"/>
  <c r="G790" i="11"/>
  <c r="K790" i="11"/>
  <c r="G791" i="11"/>
  <c r="G792" i="11"/>
  <c r="G793" i="11"/>
  <c r="G794" i="11"/>
  <c r="G795" i="11"/>
  <c r="G796" i="11"/>
  <c r="G797" i="11"/>
  <c r="G798" i="11"/>
  <c r="L798" i="11"/>
  <c r="G799" i="11"/>
  <c r="K799" i="11"/>
  <c r="G800" i="11"/>
  <c r="G801" i="11"/>
  <c r="G802" i="11"/>
  <c r="G803" i="11"/>
  <c r="G804" i="11"/>
  <c r="G805" i="11"/>
  <c r="G806" i="11"/>
  <c r="K806" i="11"/>
  <c r="G807" i="11"/>
  <c r="G808" i="11"/>
  <c r="L808" i="11"/>
  <c r="G809" i="11"/>
  <c r="G810" i="11"/>
  <c r="G811" i="11"/>
  <c r="K811" i="11"/>
  <c r="G812" i="11"/>
  <c r="G813" i="11"/>
  <c r="G814" i="11"/>
  <c r="G815" i="11"/>
  <c r="G816" i="11"/>
  <c r="K816" i="11"/>
  <c r="G817" i="11"/>
  <c r="G818" i="11"/>
  <c r="G819" i="11"/>
  <c r="I819" i="11"/>
  <c r="G820" i="11"/>
  <c r="I820" i="11"/>
  <c r="G821" i="11"/>
  <c r="G822" i="11"/>
  <c r="J822" i="11"/>
  <c r="G823" i="11"/>
  <c r="G824" i="11"/>
  <c r="G825" i="11"/>
  <c r="G826" i="11"/>
  <c r="G827" i="11"/>
  <c r="G828" i="11"/>
  <c r="I828" i="11"/>
  <c r="G829" i="11"/>
  <c r="I829" i="11"/>
  <c r="G830" i="11"/>
  <c r="L830" i="11"/>
  <c r="G831" i="11"/>
  <c r="G832" i="11"/>
  <c r="G833" i="11"/>
  <c r="G834" i="11"/>
  <c r="G835" i="11"/>
  <c r="G836" i="11"/>
  <c r="G837" i="11"/>
  <c r="G838" i="11"/>
  <c r="I838" i="11"/>
  <c r="G839" i="11"/>
  <c r="I839" i="11"/>
  <c r="G840" i="11"/>
  <c r="I840" i="11"/>
  <c r="G841" i="11"/>
  <c r="G842" i="11"/>
  <c r="G843" i="11"/>
  <c r="G844" i="11"/>
  <c r="L844" i="11"/>
  <c r="G845" i="11"/>
  <c r="G846" i="11"/>
  <c r="I846" i="11"/>
  <c r="G847" i="11"/>
  <c r="G848" i="11"/>
  <c r="K848" i="11"/>
  <c r="G849" i="11"/>
  <c r="J849" i="11"/>
  <c r="G850" i="11"/>
  <c r="G851" i="11"/>
  <c r="G852" i="11"/>
  <c r="I852" i="11"/>
  <c r="G853" i="11"/>
  <c r="G854" i="11"/>
  <c r="I854" i="11"/>
  <c r="G855" i="11"/>
  <c r="G856" i="11"/>
  <c r="G857" i="11"/>
  <c r="G858" i="11"/>
  <c r="G859" i="11"/>
  <c r="G860" i="11"/>
  <c r="G861" i="11"/>
  <c r="I861" i="11"/>
  <c r="G862" i="11"/>
  <c r="I862" i="11"/>
  <c r="G863" i="11"/>
  <c r="G864" i="11"/>
  <c r="G865" i="11"/>
  <c r="G866" i="11"/>
  <c r="G867" i="11"/>
  <c r="G868" i="11"/>
  <c r="K868" i="11"/>
  <c r="G869" i="11"/>
  <c r="G870" i="11"/>
  <c r="I870" i="11"/>
  <c r="G871" i="11"/>
  <c r="I871" i="11"/>
  <c r="G872" i="11"/>
  <c r="K872" i="11"/>
  <c r="G873" i="11"/>
  <c r="G874" i="11"/>
  <c r="G875" i="11"/>
  <c r="G876" i="11"/>
  <c r="G877" i="11"/>
  <c r="G878" i="11"/>
  <c r="J878" i="11"/>
  <c r="G879" i="11"/>
  <c r="G880" i="11"/>
  <c r="I880" i="11"/>
  <c r="G881" i="11"/>
  <c r="G882" i="11"/>
  <c r="G883" i="11"/>
  <c r="I883" i="11"/>
  <c r="G884" i="11"/>
  <c r="G885" i="11"/>
  <c r="G886" i="11"/>
  <c r="I886" i="11"/>
  <c r="G887" i="11"/>
  <c r="G888" i="11"/>
  <c r="J888" i="11"/>
  <c r="G889" i="11"/>
  <c r="G890" i="11"/>
  <c r="G891" i="11"/>
  <c r="G892" i="11"/>
  <c r="I892" i="11"/>
  <c r="G893" i="11"/>
  <c r="G894" i="11"/>
  <c r="G895" i="11"/>
  <c r="G896" i="11"/>
  <c r="L896" i="11"/>
  <c r="G897" i="11"/>
  <c r="J897" i="11"/>
  <c r="G898" i="11"/>
  <c r="G899" i="11"/>
  <c r="G900" i="11"/>
  <c r="L900" i="11"/>
  <c r="G901" i="11"/>
  <c r="G902" i="11"/>
  <c r="J902" i="11"/>
  <c r="G903" i="11"/>
  <c r="I903" i="11"/>
  <c r="G904" i="11"/>
  <c r="G905" i="11"/>
  <c r="G906" i="11"/>
  <c r="G907" i="11"/>
  <c r="G908" i="11"/>
  <c r="G909" i="11"/>
  <c r="G910" i="11"/>
  <c r="L910" i="11"/>
  <c r="G911" i="11"/>
  <c r="G912" i="11"/>
  <c r="I912" i="11"/>
  <c r="G913" i="11"/>
  <c r="G914" i="11"/>
  <c r="G915" i="11"/>
  <c r="G916" i="11"/>
  <c r="G917" i="11"/>
  <c r="G918" i="11"/>
  <c r="K918" i="11"/>
  <c r="G919" i="11"/>
  <c r="J919" i="11"/>
  <c r="G920" i="11"/>
  <c r="G921" i="11"/>
  <c r="G922" i="11"/>
  <c r="G923" i="11"/>
  <c r="I923" i="11"/>
  <c r="G924" i="11"/>
  <c r="G925" i="11"/>
  <c r="G926" i="11"/>
  <c r="G927" i="11"/>
  <c r="G928" i="11"/>
  <c r="J928" i="11"/>
  <c r="G929" i="11"/>
  <c r="K929" i="11"/>
  <c r="G930" i="11"/>
  <c r="G931" i="11"/>
  <c r="G932" i="11"/>
  <c r="I932" i="11"/>
  <c r="G933" i="11"/>
  <c r="G934" i="11"/>
  <c r="K934" i="11"/>
  <c r="G935" i="11"/>
  <c r="I935" i="11"/>
  <c r="G936" i="11"/>
  <c r="G937" i="11"/>
  <c r="L937" i="11"/>
  <c r="G938" i="11"/>
  <c r="G939" i="11"/>
  <c r="G940" i="11"/>
  <c r="G941" i="11"/>
  <c r="G942" i="11"/>
  <c r="J942" i="11"/>
  <c r="G943" i="11"/>
  <c r="G944" i="11"/>
  <c r="I944" i="11"/>
  <c r="G945" i="11"/>
  <c r="G946" i="11"/>
  <c r="G947" i="11"/>
  <c r="L947" i="11"/>
  <c r="G948" i="11"/>
  <c r="K948" i="11"/>
  <c r="G949" i="11"/>
  <c r="G950" i="11"/>
  <c r="I950" i="11"/>
  <c r="G951" i="11"/>
  <c r="G952" i="11"/>
  <c r="L952" i="11"/>
  <c r="G953" i="11"/>
  <c r="G954" i="11"/>
  <c r="G955" i="11"/>
  <c r="I955" i="11"/>
  <c r="G956" i="11"/>
  <c r="J956" i="11"/>
  <c r="G957" i="11"/>
  <c r="K957" i="11"/>
  <c r="G958" i="11"/>
  <c r="I958" i="11"/>
  <c r="G959" i="11"/>
  <c r="G960" i="11"/>
  <c r="J960" i="11"/>
  <c r="G961" i="11"/>
  <c r="G962" i="11"/>
  <c r="G963" i="11"/>
  <c r="G964" i="11"/>
  <c r="I964" i="11"/>
  <c r="G965" i="11"/>
  <c r="G966" i="11"/>
  <c r="J966" i="11"/>
  <c r="G967" i="11"/>
  <c r="G968" i="11"/>
  <c r="G969" i="11"/>
  <c r="G970" i="11"/>
  <c r="G971" i="11"/>
  <c r="G972" i="11"/>
  <c r="G973" i="11"/>
  <c r="G974" i="11"/>
  <c r="K974" i="11"/>
  <c r="G975" i="11"/>
  <c r="I975" i="11"/>
  <c r="G976" i="11"/>
  <c r="K976" i="11"/>
  <c r="G977" i="11"/>
  <c r="G978" i="11"/>
  <c r="G979" i="11"/>
  <c r="G980" i="11"/>
  <c r="G981" i="11"/>
  <c r="G982" i="11"/>
  <c r="I982" i="11"/>
  <c r="G983" i="11"/>
  <c r="G984" i="11"/>
  <c r="I984" i="11"/>
  <c r="G985" i="11"/>
  <c r="G986" i="11"/>
  <c r="G987" i="11"/>
  <c r="I987" i="11"/>
  <c r="G988" i="11"/>
  <c r="G989" i="11"/>
  <c r="G990" i="11"/>
  <c r="I990" i="11"/>
  <c r="G991" i="11"/>
  <c r="G992" i="11"/>
  <c r="J992" i="11"/>
  <c r="G993" i="11"/>
  <c r="G994" i="11"/>
  <c r="G995" i="11"/>
  <c r="G996" i="11"/>
  <c r="I996" i="11"/>
  <c r="G997" i="11"/>
  <c r="L997" i="11"/>
  <c r="G998" i="11"/>
  <c r="I998" i="11"/>
  <c r="G999" i="11"/>
  <c r="G1000" i="11"/>
  <c r="G1001" i="11"/>
  <c r="G1002" i="11"/>
  <c r="G1003" i="11"/>
  <c r="G1004" i="11"/>
  <c r="G1005" i="11"/>
  <c r="G1006" i="11"/>
  <c r="L1006" i="11"/>
  <c r="G1007" i="11"/>
  <c r="I1007" i="11"/>
  <c r="G1008" i="11"/>
  <c r="K1008" i="11"/>
  <c r="G1009" i="11"/>
  <c r="G1010" i="11"/>
  <c r="G1011" i="11"/>
  <c r="G1012" i="11"/>
  <c r="G1013" i="11"/>
  <c r="G1014" i="11"/>
  <c r="I1014" i="11"/>
  <c r="G1015" i="11"/>
  <c r="G1016" i="11"/>
  <c r="J1016" i="11"/>
  <c r="G1017" i="11"/>
  <c r="G1018" i="11"/>
  <c r="G1019" i="11"/>
  <c r="I1019" i="11"/>
  <c r="G1020" i="11"/>
  <c r="G1021" i="11"/>
  <c r="G1022" i="11"/>
  <c r="L1022" i="11"/>
  <c r="G1023" i="11"/>
  <c r="G1024" i="11"/>
  <c r="G1025" i="11"/>
  <c r="G1026" i="11"/>
  <c r="G1027" i="11"/>
  <c r="J1027" i="11"/>
  <c r="G1028" i="11"/>
  <c r="I1028" i="11"/>
  <c r="G1029" i="11"/>
  <c r="I1029" i="11"/>
  <c r="G1030" i="11"/>
  <c r="J1030" i="11"/>
  <c r="G1031" i="11"/>
  <c r="G1032" i="11"/>
  <c r="G1033" i="11"/>
  <c r="G1034" i="11"/>
  <c r="G1035" i="11"/>
  <c r="G1036" i="11"/>
  <c r="L1036" i="11"/>
  <c r="G1037" i="11"/>
  <c r="G1038" i="11"/>
  <c r="I1038" i="11"/>
  <c r="G1039" i="11"/>
  <c r="J1039" i="11"/>
  <c r="G1040" i="11"/>
  <c r="G1041" i="11"/>
  <c r="G1042" i="11"/>
  <c r="G1043" i="11"/>
  <c r="G1044" i="11"/>
  <c r="L1044" i="11"/>
  <c r="G1045" i="11"/>
  <c r="G1046" i="11"/>
  <c r="I1046" i="11"/>
  <c r="G1047" i="11"/>
  <c r="G1048" i="11"/>
  <c r="I1048" i="11"/>
  <c r="G1049" i="11"/>
  <c r="G1050" i="11"/>
  <c r="G1051" i="11"/>
  <c r="G1052" i="11"/>
  <c r="G1053" i="11"/>
  <c r="G1054" i="11"/>
  <c r="I1054" i="11"/>
  <c r="G1055" i="11"/>
  <c r="G1056" i="11"/>
  <c r="G1057" i="11"/>
  <c r="K1057" i="11"/>
  <c r="G1058" i="11"/>
  <c r="G1059" i="11"/>
  <c r="I1059" i="11"/>
  <c r="G1060" i="11"/>
  <c r="I1060" i="11"/>
  <c r="G1061" i="11"/>
  <c r="G1062" i="11"/>
  <c r="J1062" i="11"/>
  <c r="G1063" i="11"/>
  <c r="G1064" i="11"/>
  <c r="G1065" i="11"/>
  <c r="G1066" i="11"/>
  <c r="G1067" i="11"/>
  <c r="L1067" i="11"/>
  <c r="G1068" i="11"/>
  <c r="I1068" i="11"/>
  <c r="G1069" i="11"/>
  <c r="G1070" i="11"/>
  <c r="I1070" i="11"/>
  <c r="G1071" i="11"/>
  <c r="G1072" i="11"/>
  <c r="G1073" i="11"/>
  <c r="G1074" i="11"/>
  <c r="G1075" i="11"/>
  <c r="G1076" i="11"/>
  <c r="K1076" i="11"/>
  <c r="G1077" i="11"/>
  <c r="L1077" i="11"/>
  <c r="G1078" i="11"/>
  <c r="I1078" i="11"/>
  <c r="G1079" i="11"/>
  <c r="G1080" i="11"/>
  <c r="G1081" i="11"/>
  <c r="G1082" i="11"/>
  <c r="G1083" i="11"/>
  <c r="G1084" i="11"/>
  <c r="G1085" i="11"/>
  <c r="G1086" i="11"/>
  <c r="L1086" i="11"/>
  <c r="G1087" i="11"/>
  <c r="I1087" i="11"/>
  <c r="G1088" i="11"/>
  <c r="J1088" i="11"/>
  <c r="G1089" i="11"/>
  <c r="G1090" i="11"/>
  <c r="G1091" i="11"/>
  <c r="G1092" i="11"/>
  <c r="G1093" i="11"/>
  <c r="G1094" i="11"/>
  <c r="K1094" i="11"/>
  <c r="G1095" i="11"/>
  <c r="I1095" i="11"/>
  <c r="G1096" i="11"/>
  <c r="I1096" i="11"/>
  <c r="G1097" i="11"/>
  <c r="G1098" i="11"/>
  <c r="G1099" i="11"/>
  <c r="G1100" i="11"/>
  <c r="G1101" i="11"/>
  <c r="G1102" i="11"/>
  <c r="L1102" i="11"/>
  <c r="G1103" i="11"/>
  <c r="I1103" i="11"/>
  <c r="G1104" i="11"/>
  <c r="J1104" i="11"/>
  <c r="G1105" i="11"/>
  <c r="G1106" i="11"/>
  <c r="G1107" i="11"/>
  <c r="G1108" i="11"/>
  <c r="G1109" i="11"/>
  <c r="G1110" i="11"/>
  <c r="J1110" i="11"/>
  <c r="G1111" i="11"/>
  <c r="I1111" i="11"/>
  <c r="G1112" i="11"/>
  <c r="K1112" i="11"/>
  <c r="G1113" i="11"/>
  <c r="G1114" i="11"/>
  <c r="G1115" i="11"/>
  <c r="G1116" i="11"/>
  <c r="G1117" i="11"/>
  <c r="G1118" i="11"/>
  <c r="L1118" i="11"/>
  <c r="G1119" i="11"/>
  <c r="I1119" i="11"/>
  <c r="G1120" i="11"/>
  <c r="G1121" i="11"/>
  <c r="G1122" i="11"/>
  <c r="G1123" i="11"/>
  <c r="G1124" i="11"/>
  <c r="G1125" i="11"/>
  <c r="G1126" i="11"/>
  <c r="K1126" i="11"/>
  <c r="G1127" i="11"/>
  <c r="I1127" i="11"/>
  <c r="G1128" i="11"/>
  <c r="I1128" i="11"/>
  <c r="G1129" i="11"/>
  <c r="L1129" i="11"/>
  <c r="G1130" i="11"/>
  <c r="G1131" i="11"/>
  <c r="G1132" i="11"/>
  <c r="G1133" i="11"/>
  <c r="G1134" i="11"/>
  <c r="K1134" i="11"/>
  <c r="G1135" i="11"/>
  <c r="I1135" i="11"/>
  <c r="G1136" i="11"/>
  <c r="I1136" i="11"/>
  <c r="G1137" i="11"/>
  <c r="G1138" i="11"/>
  <c r="G1139" i="11"/>
  <c r="L1139" i="11"/>
  <c r="G1140" i="11"/>
  <c r="G1141" i="11"/>
  <c r="G1142" i="11"/>
  <c r="K1142" i="11"/>
  <c r="G1143" i="11"/>
  <c r="I1143" i="11"/>
  <c r="G1144" i="11"/>
  <c r="G1145" i="11"/>
  <c r="G1146" i="11"/>
  <c r="G1147" i="11"/>
  <c r="J1147" i="11"/>
  <c r="G1148" i="11"/>
  <c r="G1149" i="11"/>
  <c r="G1150" i="11"/>
  <c r="L1150" i="11"/>
  <c r="G1151" i="11"/>
  <c r="I1151" i="11"/>
  <c r="G1152" i="11"/>
  <c r="G1153" i="11"/>
  <c r="L1153" i="11"/>
  <c r="G1154" i="11"/>
  <c r="G1155" i="11"/>
  <c r="J1155" i="11"/>
  <c r="G1156" i="11"/>
  <c r="G1157" i="11"/>
  <c r="G1158" i="11"/>
  <c r="L1158" i="11"/>
  <c r="G1159" i="11"/>
  <c r="I1159" i="11"/>
  <c r="G1160" i="11"/>
  <c r="I1160" i="11"/>
  <c r="G1161" i="11"/>
  <c r="G1162" i="11"/>
  <c r="G1163" i="11"/>
  <c r="G1164" i="11"/>
  <c r="G1165" i="11"/>
  <c r="G1166" i="11"/>
  <c r="L1166" i="11"/>
  <c r="G1167" i="11"/>
  <c r="I1167" i="11"/>
  <c r="G1168" i="11"/>
  <c r="J1168" i="11"/>
  <c r="G1169" i="11"/>
  <c r="G1170" i="11"/>
  <c r="G1171" i="11"/>
  <c r="G1172" i="11"/>
  <c r="G1173" i="11"/>
  <c r="G1174" i="11"/>
  <c r="J1174" i="11"/>
  <c r="G1175" i="11"/>
  <c r="I1175" i="11"/>
  <c r="G1176" i="11"/>
  <c r="G1177" i="11"/>
  <c r="G1178" i="11"/>
  <c r="G1179" i="11"/>
  <c r="G1180" i="11"/>
  <c r="G1181" i="11"/>
  <c r="G1182" i="11"/>
  <c r="I1182" i="11"/>
  <c r="G1183" i="11"/>
  <c r="I1183" i="11"/>
  <c r="G1184" i="11"/>
  <c r="G1185" i="11"/>
  <c r="G1186" i="11"/>
  <c r="G1187" i="11"/>
  <c r="G1188" i="11"/>
  <c r="G1189" i="11"/>
  <c r="L1189" i="11"/>
  <c r="G1190" i="11"/>
  <c r="J1190" i="11"/>
  <c r="G1191" i="11"/>
  <c r="I1191" i="11"/>
  <c r="G1192" i="11"/>
  <c r="I1192" i="11"/>
  <c r="G1193" i="11"/>
  <c r="G1194" i="11"/>
  <c r="G1195" i="11"/>
  <c r="L1195" i="11"/>
  <c r="G1196" i="11"/>
  <c r="G1197" i="11"/>
  <c r="G1198" i="11"/>
  <c r="L1198" i="11"/>
  <c r="G1199" i="11"/>
  <c r="I1199" i="11"/>
  <c r="G1200" i="11"/>
  <c r="I1200" i="11"/>
  <c r="G1201" i="11"/>
  <c r="G1202" i="11"/>
  <c r="G1203" i="11"/>
  <c r="J1203" i="11"/>
  <c r="G1204" i="11"/>
  <c r="G1205" i="11"/>
  <c r="K1205" i="11"/>
  <c r="G1206" i="11"/>
  <c r="K1206" i="11"/>
  <c r="G1207" i="11"/>
  <c r="I1207" i="11"/>
  <c r="G1208" i="11"/>
  <c r="G1209" i="11"/>
  <c r="G1210" i="11"/>
  <c r="G1211" i="11"/>
  <c r="K1211" i="11"/>
  <c r="G1212" i="11"/>
  <c r="G1213" i="11"/>
  <c r="G1214" i="11"/>
  <c r="J1214" i="11"/>
  <c r="G1215" i="11"/>
  <c r="I1215" i="11"/>
  <c r="G1216" i="11"/>
  <c r="G1217" i="11"/>
  <c r="K1217" i="11"/>
  <c r="G1218" i="11"/>
  <c r="G1219" i="11"/>
  <c r="G1220" i="11"/>
  <c r="G1221" i="11"/>
  <c r="G1222" i="11"/>
  <c r="J1222" i="11"/>
  <c r="G1223" i="11"/>
  <c r="I1223" i="11"/>
  <c r="G1224" i="11"/>
  <c r="I1224" i="11"/>
  <c r="G1225" i="11"/>
  <c r="G1226" i="11"/>
  <c r="G1227" i="11"/>
  <c r="G1228" i="11"/>
  <c r="G1229" i="11"/>
  <c r="G1230" i="11"/>
  <c r="J1230" i="11"/>
  <c r="G1231" i="11"/>
  <c r="I1231" i="11"/>
  <c r="G1232" i="11"/>
  <c r="I1232" i="11"/>
  <c r="G1233" i="11"/>
  <c r="J1233" i="11"/>
  <c r="G1234" i="11"/>
  <c r="G1235" i="11"/>
  <c r="G1236" i="11"/>
  <c r="G1237" i="11"/>
  <c r="G1238" i="11"/>
  <c r="L1238" i="11"/>
  <c r="G1239" i="11"/>
  <c r="L1239" i="11"/>
  <c r="G1240" i="11"/>
  <c r="G1241" i="11"/>
  <c r="G1242" i="11"/>
  <c r="G1243" i="11"/>
  <c r="G1244" i="11"/>
  <c r="G1245" i="11"/>
  <c r="G1246" i="11"/>
  <c r="I1246" i="11"/>
  <c r="G1247" i="11"/>
  <c r="I1247" i="11"/>
  <c r="G1248" i="11"/>
  <c r="G1249" i="11"/>
  <c r="G1250" i="11"/>
  <c r="G1251" i="11"/>
  <c r="G1252" i="11"/>
  <c r="G1253" i="11"/>
  <c r="G1254" i="11"/>
  <c r="L1254" i="11"/>
  <c r="G1255" i="11"/>
  <c r="I1255" i="11"/>
  <c r="G1256" i="11"/>
  <c r="I1256" i="11"/>
  <c r="G1257" i="11"/>
  <c r="G1258" i="11"/>
  <c r="G1259" i="11"/>
  <c r="K1259" i="11"/>
  <c r="G1260" i="11"/>
  <c r="G1261" i="11"/>
  <c r="L1261" i="11"/>
  <c r="G1262" i="11"/>
  <c r="K1262" i="11"/>
  <c r="G1263" i="11"/>
  <c r="I1263" i="11"/>
  <c r="G1264" i="11"/>
  <c r="I1264" i="11"/>
  <c r="G1265" i="11"/>
  <c r="G1266" i="11"/>
  <c r="G1267" i="11"/>
  <c r="J1267" i="11"/>
  <c r="G1268" i="11"/>
  <c r="G1269" i="11"/>
  <c r="J1269" i="11"/>
  <c r="G1270" i="11"/>
  <c r="L1270" i="11"/>
  <c r="G1271" i="11"/>
  <c r="I1271" i="11"/>
  <c r="G1272" i="11"/>
  <c r="G1273" i="11"/>
  <c r="G1274" i="11"/>
  <c r="G1275" i="11"/>
  <c r="G1276" i="11"/>
  <c r="G1277" i="11"/>
  <c r="G1278" i="11"/>
  <c r="K1278" i="11"/>
  <c r="G1279" i="11"/>
  <c r="I1279" i="11"/>
  <c r="G1280" i="11"/>
  <c r="G1281" i="11"/>
  <c r="G1282" i="11"/>
  <c r="G1283" i="11"/>
  <c r="G1284" i="11"/>
  <c r="G1285" i="11"/>
  <c r="G1286" i="11"/>
  <c r="L1286" i="11"/>
  <c r="G1287" i="11"/>
  <c r="I1287" i="11"/>
  <c r="G1288" i="11"/>
  <c r="I1288" i="11"/>
  <c r="G1289" i="11"/>
  <c r="G1290" i="11"/>
  <c r="G1291" i="11"/>
  <c r="G1292" i="11"/>
  <c r="G1293" i="11"/>
  <c r="G1294" i="11"/>
  <c r="I1294" i="11"/>
  <c r="G1295" i="11"/>
  <c r="I1295" i="11"/>
  <c r="G1296" i="11"/>
  <c r="I1296" i="11"/>
  <c r="G1297" i="11"/>
  <c r="G1298" i="11"/>
  <c r="L1298" i="11"/>
  <c r="G1299" i="11"/>
  <c r="G1300" i="11"/>
  <c r="G1301" i="11"/>
  <c r="G1302" i="11"/>
  <c r="L1302" i="11"/>
  <c r="G1303" i="11"/>
  <c r="I1303" i="11"/>
  <c r="G1304" i="11"/>
  <c r="G1305" i="11"/>
  <c r="G1306" i="11"/>
  <c r="G1307" i="11"/>
  <c r="G1308" i="11"/>
  <c r="G1309" i="11"/>
  <c r="G1310" i="11"/>
  <c r="I1310" i="11"/>
  <c r="G1311" i="11"/>
  <c r="I1311" i="11"/>
  <c r="G1312" i="11"/>
  <c r="G1313" i="11"/>
  <c r="G1314" i="11"/>
  <c r="G1315" i="11"/>
  <c r="G1316" i="11"/>
  <c r="G1317" i="11"/>
  <c r="K1317" i="11"/>
  <c r="G1318" i="11"/>
  <c r="I1318" i="11"/>
  <c r="G1319" i="11"/>
  <c r="I1319" i="11"/>
  <c r="G1320" i="11"/>
  <c r="I1320" i="11"/>
  <c r="G1321" i="11"/>
  <c r="G1322" i="11"/>
  <c r="G1323" i="11"/>
  <c r="K1323" i="11"/>
  <c r="G1324" i="11"/>
  <c r="G1325" i="11"/>
  <c r="J1325" i="11"/>
  <c r="G1326" i="11"/>
  <c r="L1326" i="11"/>
  <c r="G1327" i="11"/>
  <c r="I1327" i="11"/>
  <c r="G1328" i="11"/>
  <c r="I1328" i="11"/>
  <c r="G1329" i="11"/>
  <c r="G1330" i="11"/>
  <c r="G1331" i="11"/>
  <c r="G1332" i="11"/>
  <c r="G1333" i="11"/>
  <c r="G1334" i="11"/>
  <c r="J1334" i="11"/>
  <c r="G1335" i="11"/>
  <c r="I1335" i="11"/>
  <c r="G1336" i="11"/>
  <c r="G1337" i="11"/>
  <c r="G1338" i="11"/>
  <c r="G1339" i="11"/>
  <c r="G1340" i="11"/>
  <c r="G1341" i="11"/>
  <c r="G1342" i="11"/>
  <c r="J1342" i="11"/>
  <c r="G1343" i="11"/>
  <c r="I1343" i="11"/>
  <c r="G1344" i="11"/>
  <c r="G1345" i="11"/>
  <c r="J1345" i="11"/>
  <c r="G1346" i="11"/>
  <c r="I1346" i="11"/>
  <c r="G1347" i="11"/>
  <c r="G1348" i="11"/>
  <c r="G1349" i="11"/>
  <c r="G1350" i="11"/>
  <c r="J1350" i="11"/>
  <c r="G1351" i="11"/>
  <c r="I1351" i="11"/>
  <c r="G1352" i="11"/>
  <c r="K1352" i="11"/>
  <c r="G1353" i="11"/>
  <c r="K1353" i="11"/>
  <c r="G1354" i="11"/>
  <c r="G1355" i="11"/>
  <c r="G1356" i="11"/>
  <c r="G1357" i="11"/>
  <c r="G1358" i="11"/>
  <c r="K1358" i="11"/>
  <c r="G1359" i="11"/>
  <c r="J1359" i="11"/>
  <c r="G1360" i="11"/>
  <c r="I1360" i="11"/>
  <c r="G1361" i="11"/>
  <c r="G1362" i="11"/>
  <c r="G1363" i="11"/>
  <c r="G1364" i="11"/>
  <c r="G1365" i="11"/>
  <c r="G1366" i="11"/>
  <c r="K1366" i="11"/>
  <c r="G1367" i="11"/>
  <c r="I1367" i="11"/>
  <c r="G1368" i="11"/>
  <c r="G1369" i="11"/>
  <c r="G1370" i="11"/>
  <c r="G1371" i="11"/>
  <c r="G1372" i="11"/>
  <c r="G1373" i="11"/>
  <c r="J1373" i="11"/>
  <c r="G1374" i="11"/>
  <c r="K1374" i="11"/>
  <c r="G1375" i="11"/>
  <c r="I1375" i="11"/>
  <c r="G1376" i="11"/>
  <c r="G1377" i="11"/>
  <c r="G1378" i="11"/>
  <c r="L1378" i="11"/>
  <c r="G1379" i="11"/>
  <c r="G1380" i="11"/>
  <c r="G1381" i="11"/>
  <c r="G1382" i="11"/>
  <c r="I1382" i="11"/>
  <c r="G1383" i="11"/>
  <c r="I1383" i="11"/>
  <c r="G1384" i="11"/>
  <c r="I1384" i="11"/>
  <c r="G1385" i="11"/>
  <c r="G1386" i="11"/>
  <c r="G1387" i="11"/>
  <c r="G1388" i="11"/>
  <c r="G1389" i="11"/>
  <c r="G1390" i="11"/>
  <c r="J1390" i="11"/>
  <c r="G1391" i="11"/>
  <c r="I1391" i="11"/>
  <c r="G1392" i="11"/>
  <c r="I1392" i="11"/>
  <c r="G1393" i="11"/>
  <c r="G1394" i="11"/>
  <c r="L1394" i="11"/>
  <c r="G1395" i="11"/>
  <c r="G1396" i="11"/>
  <c r="G1397" i="11"/>
  <c r="G1398" i="11"/>
  <c r="L1398" i="11"/>
  <c r="G1399" i="11"/>
  <c r="I1399" i="11"/>
  <c r="G1400" i="11"/>
  <c r="G1401" i="11"/>
  <c r="G1402" i="11"/>
  <c r="G1403" i="11"/>
  <c r="K1403" i="11"/>
  <c r="G1404" i="11"/>
  <c r="G1405" i="11"/>
  <c r="G1406" i="11"/>
  <c r="L1406" i="11"/>
  <c r="G1407" i="11"/>
  <c r="I1407" i="11"/>
  <c r="G1408" i="11"/>
  <c r="G1409" i="11"/>
  <c r="G1410" i="11"/>
  <c r="G1411" i="11"/>
  <c r="G1412" i="11"/>
  <c r="G1413" i="11"/>
  <c r="G1414" i="11"/>
  <c r="J1414" i="11"/>
  <c r="G1415" i="11"/>
  <c r="I1415" i="11"/>
  <c r="G1416" i="11"/>
  <c r="I1416" i="11"/>
  <c r="G1417" i="11"/>
  <c r="G1418" i="11"/>
  <c r="G1419" i="11"/>
  <c r="G1420" i="11"/>
  <c r="G1421" i="11"/>
  <c r="G1422" i="11"/>
  <c r="L1422" i="11"/>
  <c r="G1423" i="11"/>
  <c r="I1423" i="11"/>
  <c r="G1424" i="11"/>
  <c r="I1424" i="11"/>
  <c r="G1425" i="11"/>
  <c r="G1426" i="11"/>
  <c r="G1427" i="11"/>
  <c r="K1427" i="11"/>
  <c r="G1428" i="11"/>
  <c r="G1429" i="11"/>
  <c r="G1430" i="11"/>
  <c r="K1430" i="11"/>
  <c r="G1431" i="11"/>
  <c r="J1431" i="11"/>
  <c r="G1432" i="11"/>
  <c r="G1433" i="11"/>
  <c r="G1434" i="11"/>
  <c r="G1435" i="11"/>
  <c r="K1435" i="11"/>
  <c r="G1436" i="11"/>
  <c r="G1437" i="11"/>
  <c r="J1437" i="11"/>
  <c r="G1438" i="11"/>
  <c r="L1438" i="11"/>
  <c r="G1439" i="11"/>
  <c r="I1439" i="11"/>
  <c r="G1440" i="11"/>
  <c r="L1440" i="11"/>
  <c r="G1441" i="11"/>
  <c r="G1442" i="11"/>
  <c r="G1443" i="11"/>
  <c r="G1444" i="11"/>
  <c r="G1445" i="11"/>
  <c r="G1446" i="11"/>
  <c r="L1446" i="11"/>
  <c r="G1447" i="11"/>
  <c r="I1447" i="11"/>
  <c r="G1448" i="11"/>
  <c r="I1448" i="11"/>
  <c r="G1449" i="11"/>
  <c r="G1450" i="11"/>
  <c r="G1451" i="11"/>
  <c r="G1452" i="11"/>
  <c r="G1453" i="11"/>
  <c r="G1454" i="11"/>
  <c r="I1454" i="11"/>
  <c r="G1455" i="11"/>
  <c r="L1455" i="11"/>
  <c r="G1456" i="11"/>
  <c r="I1456" i="11"/>
  <c r="L8" i="10"/>
  <c r="K35" i="10"/>
  <c r="J38" i="10"/>
  <c r="J43" i="10"/>
  <c r="L52" i="10"/>
  <c r="L56" i="10"/>
  <c r="J59" i="10"/>
  <c r="K64" i="10"/>
  <c r="I65" i="10"/>
  <c r="L70" i="10"/>
  <c r="K75" i="10"/>
  <c r="I76" i="10"/>
  <c r="I84" i="10"/>
  <c r="J87" i="10"/>
  <c r="K96" i="10"/>
  <c r="J103" i="10"/>
  <c r="J115" i="10"/>
  <c r="J116" i="10"/>
  <c r="J124" i="10"/>
  <c r="I132" i="10"/>
  <c r="L135" i="10"/>
  <c r="L143" i="10"/>
  <c r="J148" i="10"/>
  <c r="J151" i="10"/>
  <c r="K164" i="10"/>
  <c r="I167" i="10"/>
  <c r="L187" i="10"/>
  <c r="K191" i="10"/>
  <c r="K192" i="10"/>
  <c r="L195" i="10"/>
  <c r="L196" i="10"/>
  <c r="I199" i="10"/>
  <c r="K203" i="10"/>
  <c r="I207" i="10"/>
  <c r="I211" i="10"/>
  <c r="K212" i="10"/>
  <c r="L223" i="10"/>
  <c r="K231" i="10"/>
  <c r="K235" i="10"/>
  <c r="K243" i="10"/>
  <c r="L247" i="10"/>
  <c r="J251" i="10"/>
  <c r="J254" i="10"/>
  <c r="L255" i="10"/>
  <c r="K256" i="10"/>
  <c r="I263" i="10"/>
  <c r="I267" i="10"/>
  <c r="K271" i="10"/>
  <c r="L276" i="10"/>
  <c r="I279" i="10"/>
  <c r="L283" i="10"/>
  <c r="L287" i="10"/>
  <c r="I291" i="10"/>
  <c r="L295" i="10"/>
  <c r="J296" i="10"/>
  <c r="K311" i="10"/>
  <c r="J315" i="10"/>
  <c r="I321" i="10"/>
  <c r="K331" i="10"/>
  <c r="I335" i="10"/>
  <c r="J339" i="10"/>
  <c r="I343" i="10"/>
  <c r="I347" i="10"/>
  <c r="J351" i="10"/>
  <c r="I355" i="10"/>
  <c r="L363" i="10"/>
  <c r="J367" i="10"/>
  <c r="I371" i="10"/>
  <c r="K375" i="10"/>
  <c r="I385" i="10"/>
  <c r="L387" i="10"/>
  <c r="I388" i="10"/>
  <c r="K391" i="10"/>
  <c r="J392" i="10"/>
  <c r="J395" i="10"/>
  <c r="L399" i="10"/>
  <c r="J403" i="10"/>
  <c r="L407" i="10"/>
  <c r="J416" i="10"/>
  <c r="J419" i="10"/>
  <c r="L420" i="10"/>
  <c r="L422" i="10"/>
  <c r="L423" i="10"/>
  <c r="J427" i="10"/>
  <c r="J428" i="10"/>
  <c r="K431" i="10"/>
  <c r="J432" i="10"/>
  <c r="L439" i="10"/>
  <c r="K443" i="10"/>
  <c r="K448" i="10"/>
  <c r="K451" i="10"/>
  <c r="L455" i="10"/>
  <c r="J456" i="10"/>
  <c r="I459" i="10"/>
  <c r="L460" i="10"/>
  <c r="K462" i="10"/>
  <c r="K463" i="10"/>
  <c r="L464" i="10"/>
  <c r="K471" i="10"/>
  <c r="L475" i="10"/>
  <c r="J476" i="10"/>
  <c r="K478" i="10"/>
  <c r="K479" i="10"/>
  <c r="I483" i="10"/>
  <c r="L484" i="10"/>
  <c r="K487" i="10"/>
  <c r="J491" i="10"/>
  <c r="K492" i="10"/>
  <c r="J495" i="10"/>
  <c r="K499" i="10"/>
  <c r="L503" i="10"/>
  <c r="L504" i="10"/>
  <c r="I507" i="10"/>
  <c r="L508" i="10"/>
  <c r="L511" i="10"/>
  <c r="K515" i="10"/>
  <c r="K519" i="10"/>
  <c r="L520" i="10"/>
  <c r="L524" i="10"/>
  <c r="L532" i="10"/>
  <c r="L536" i="10"/>
  <c r="J542" i="10"/>
  <c r="J552" i="10"/>
  <c r="K556" i="10"/>
  <c r="I560" i="10"/>
  <c r="I564" i="10"/>
  <c r="K568" i="10"/>
  <c r="L571" i="10"/>
  <c r="I576" i="10"/>
  <c r="L580" i="10"/>
  <c r="I584" i="10"/>
  <c r="I588" i="10"/>
  <c r="J592" i="10"/>
  <c r="I596" i="10"/>
  <c r="I600" i="10"/>
  <c r="K604" i="10"/>
  <c r="J616" i="10"/>
  <c r="L620" i="10"/>
  <c r="J628" i="10"/>
  <c r="L632" i="10"/>
  <c r="L635" i="10"/>
  <c r="J640" i="10"/>
  <c r="K652" i="10"/>
  <c r="K656" i="10"/>
  <c r="J664" i="10"/>
  <c r="K667" i="10"/>
  <c r="K668" i="10"/>
  <c r="I676" i="10"/>
  <c r="K680" i="10"/>
  <c r="I688" i="10"/>
  <c r="L696" i="10"/>
  <c r="K700" i="10"/>
  <c r="J704" i="10"/>
  <c r="L708" i="10"/>
  <c r="K712" i="10"/>
  <c r="K720" i="10"/>
  <c r="K724" i="10"/>
  <c r="L726" i="10"/>
  <c r="J728" i="10"/>
  <c r="L732" i="10"/>
  <c r="I736" i="10"/>
  <c r="J742" i="10"/>
  <c r="K744" i="10"/>
  <c r="K747" i="10"/>
  <c r="K748" i="10"/>
  <c r="J752" i="10"/>
  <c r="J760" i="10"/>
  <c r="J763" i="10"/>
  <c r="I764" i="10"/>
  <c r="I768" i="10"/>
  <c r="I772" i="10"/>
  <c r="K776" i="10"/>
  <c r="I784" i="10"/>
  <c r="J792" i="10"/>
  <c r="L796" i="10"/>
  <c r="J797" i="10"/>
  <c r="J804" i="10"/>
  <c r="L808" i="10"/>
  <c r="I812" i="10"/>
  <c r="J816" i="10"/>
  <c r="L824" i="10"/>
  <c r="K827" i="10"/>
  <c r="J828" i="10"/>
  <c r="J832" i="10"/>
  <c r="J836" i="10"/>
  <c r="L840" i="10"/>
  <c r="J848" i="10"/>
  <c r="K852" i="10"/>
  <c r="K854" i="10"/>
  <c r="I864" i="10"/>
  <c r="J868" i="10"/>
  <c r="L872" i="10"/>
  <c r="L877" i="10"/>
  <c r="K886" i="10"/>
  <c r="I896" i="10"/>
  <c r="J900" i="10"/>
  <c r="K902" i="10"/>
  <c r="L904" i="10"/>
  <c r="I912" i="10"/>
  <c r="K918" i="10"/>
  <c r="L920" i="10"/>
  <c r="I928" i="10"/>
  <c r="K932" i="10"/>
  <c r="L936" i="10"/>
  <c r="K941" i="10"/>
  <c r="I944" i="10"/>
  <c r="K948" i="10"/>
  <c r="L950" i="10"/>
  <c r="K964" i="10"/>
  <c r="L968" i="10"/>
  <c r="I976" i="10"/>
  <c r="K980" i="10"/>
  <c r="L982" i="10"/>
  <c r="L998" i="10"/>
  <c r="K1003" i="10"/>
  <c r="I1024" i="10"/>
  <c r="L1038" i="10"/>
  <c r="K1044" i="10"/>
  <c r="K1046" i="10"/>
  <c r="L1052" i="10"/>
  <c r="K1054" i="10"/>
  <c r="K1086" i="10"/>
  <c r="K1094" i="10"/>
  <c r="L1102" i="10"/>
  <c r="K1108" i="10"/>
  <c r="K1110" i="10"/>
  <c r="K1142" i="10"/>
  <c r="K1150" i="10"/>
  <c r="K1158" i="10"/>
  <c r="K1166" i="10"/>
  <c r="K1172" i="10"/>
  <c r="J1190" i="10"/>
  <c r="J1198" i="10"/>
  <c r="L1201" i="10"/>
  <c r="J1206" i="10"/>
  <c r="J1214" i="10"/>
  <c r="K1232" i="10"/>
  <c r="K1244" i="10"/>
  <c r="L1268" i="10"/>
  <c r="L1274" i="10"/>
  <c r="K1279" i="10"/>
  <c r="L1308" i="10"/>
  <c r="L1313" i="10"/>
  <c r="L1340" i="10"/>
  <c r="L1344" i="10"/>
  <c r="K1349" i="10"/>
  <c r="L1353" i="10"/>
  <c r="J1375" i="10"/>
  <c r="K1383" i="10"/>
  <c r="L1405" i="10"/>
  <c r="J1406" i="10"/>
  <c r="J1408" i="10"/>
  <c r="K1412" i="10"/>
  <c r="K1413" i="10"/>
  <c r="J1415" i="10"/>
  <c r="K1416" i="10"/>
  <c r="L1420" i="10"/>
  <c r="L1421" i="10"/>
  <c r="J1423" i="10"/>
  <c r="L1424" i="10"/>
  <c r="K1429" i="10"/>
  <c r="K1431" i="10"/>
  <c r="J1432" i="10"/>
  <c r="L1433" i="10"/>
  <c r="K1436" i="10"/>
  <c r="L1437" i="10"/>
  <c r="J1440" i="10"/>
  <c r="J1442" i="10"/>
  <c r="K1447" i="10"/>
  <c r="K1448" i="10"/>
  <c r="L1450" i="10"/>
  <c r="L1452" i="10"/>
  <c r="K1453" i="10"/>
  <c r="J1455" i="10"/>
  <c r="L1456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2" i="10"/>
  <c r="K36" i="9"/>
  <c r="K116" i="9"/>
  <c r="J300" i="9"/>
  <c r="I316" i="9"/>
  <c r="L379" i="9"/>
  <c r="J675" i="9"/>
  <c r="J700" i="9"/>
  <c r="I876" i="9"/>
  <c r="I900" i="9"/>
  <c r="K955" i="9"/>
  <c r="L979" i="9"/>
  <c r="I1043" i="9"/>
  <c r="I1044" i="9"/>
  <c r="L1083" i="9"/>
  <c r="L1163" i="9"/>
  <c r="L1227" i="9"/>
  <c r="K1258" i="9"/>
  <c r="I1260" i="9"/>
  <c r="J1262" i="9"/>
  <c r="L1267" i="9"/>
  <c r="K1268" i="9"/>
  <c r="J1269" i="9"/>
  <c r="I1274" i="9"/>
  <c r="J1277" i="9"/>
  <c r="J1278" i="9"/>
  <c r="K1279" i="9"/>
  <c r="I1280" i="9"/>
  <c r="L1283" i="9"/>
  <c r="K1284" i="9"/>
  <c r="J1292" i="9"/>
  <c r="J1294" i="9"/>
  <c r="K1295" i="9"/>
  <c r="L1300" i="9"/>
  <c r="K1302" i="9"/>
  <c r="L1308" i="9"/>
  <c r="J1309" i="9"/>
  <c r="J1310" i="9"/>
  <c r="L1316" i="9"/>
  <c r="J1317" i="9"/>
  <c r="I1322" i="9"/>
  <c r="I1324" i="9"/>
  <c r="K1329" i="9"/>
  <c r="I1330" i="9"/>
  <c r="L1331" i="9"/>
  <c r="J1333" i="9"/>
  <c r="J1334" i="9"/>
  <c r="I1336" i="9"/>
  <c r="J1340" i="9"/>
  <c r="J1348" i="9"/>
  <c r="J1350" i="9"/>
  <c r="L1356" i="9"/>
  <c r="L1364" i="9"/>
  <c r="K1366" i="9"/>
  <c r="K1367" i="9"/>
  <c r="L1372" i="9"/>
  <c r="J1373" i="9"/>
  <c r="L1380" i="9"/>
  <c r="J1381" i="9"/>
  <c r="J1382" i="9"/>
  <c r="I1386" i="9"/>
  <c r="L1388" i="9"/>
  <c r="J1390" i="9"/>
  <c r="I1392" i="9"/>
  <c r="L1396" i="9"/>
  <c r="J1398" i="9"/>
  <c r="L1404" i="9"/>
  <c r="J1406" i="9"/>
  <c r="I1408" i="9"/>
  <c r="L1412" i="9"/>
  <c r="I1416" i="9"/>
  <c r="K1417" i="9"/>
  <c r="L1420" i="9"/>
  <c r="J1422" i="9"/>
  <c r="K1423" i="9"/>
  <c r="I1424" i="9"/>
  <c r="K1425" i="9"/>
  <c r="L1428" i="9"/>
  <c r="K1430" i="9"/>
  <c r="I1432" i="9"/>
  <c r="L1436" i="9"/>
  <c r="J1437" i="9"/>
  <c r="J1438" i="9"/>
  <c r="I1440" i="9"/>
  <c r="K1441" i="9"/>
  <c r="I1442" i="9"/>
  <c r="L1444" i="9"/>
  <c r="J1445" i="9"/>
  <c r="J1446" i="9"/>
  <c r="K1447" i="9"/>
  <c r="L1452" i="9"/>
  <c r="J1453" i="9"/>
  <c r="I145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2" i="9"/>
  <c r="C1250" i="13" l="1"/>
  <c r="B1250" i="13" s="1"/>
  <c r="C1242" i="13"/>
  <c r="B1242" i="13" s="1"/>
  <c r="C1234" i="13"/>
  <c r="B1234" i="13" s="1"/>
  <c r="C1226" i="13"/>
  <c r="B1226" i="13" s="1"/>
  <c r="C1218" i="13"/>
  <c r="B1218" i="13" s="1"/>
  <c r="C1210" i="13"/>
  <c r="B1210" i="13" s="1"/>
  <c r="C1202" i="13"/>
  <c r="B1202" i="13" s="1"/>
  <c r="C1194" i="13"/>
  <c r="B1194" i="13" s="1"/>
  <c r="C1186" i="13"/>
  <c r="B1186" i="13" s="1"/>
  <c r="C1178" i="13"/>
  <c r="B1178" i="13" s="1"/>
  <c r="C1170" i="13"/>
  <c r="B1170" i="13" s="1"/>
  <c r="C1162" i="13"/>
  <c r="B1162" i="13" s="1"/>
  <c r="C1154" i="13"/>
  <c r="B1154" i="13" s="1"/>
  <c r="C1146" i="13"/>
  <c r="B1146" i="13" s="1"/>
  <c r="C1138" i="13"/>
  <c r="B1138" i="13" s="1"/>
  <c r="C1130" i="13"/>
  <c r="B1130" i="13" s="1"/>
  <c r="C1122" i="13"/>
  <c r="B1122" i="13" s="1"/>
  <c r="C1114" i="13"/>
  <c r="B1114" i="13" s="1"/>
  <c r="C1106" i="13"/>
  <c r="B1106" i="13" s="1"/>
  <c r="C1098" i="13"/>
  <c r="B1098" i="13" s="1"/>
  <c r="C1090" i="13"/>
  <c r="B1090" i="13" s="1"/>
  <c r="C1082" i="13"/>
  <c r="B1082" i="13" s="1"/>
  <c r="C1074" i="13"/>
  <c r="B1074" i="13" s="1"/>
  <c r="C1066" i="13"/>
  <c r="B1066" i="13" s="1"/>
  <c r="C1058" i="13"/>
  <c r="B1058" i="13" s="1"/>
  <c r="C1050" i="13"/>
  <c r="B1050" i="13" s="1"/>
  <c r="C1042" i="13"/>
  <c r="B1042" i="13" s="1"/>
  <c r="C1034" i="13"/>
  <c r="B1034" i="13" s="1"/>
  <c r="C1026" i="13"/>
  <c r="B1026" i="13" s="1"/>
  <c r="C1018" i="13"/>
  <c r="B1018" i="13" s="1"/>
  <c r="C1010" i="13"/>
  <c r="B1010" i="13" s="1"/>
  <c r="C1002" i="13"/>
  <c r="B1002" i="13" s="1"/>
  <c r="C1246" i="13"/>
  <c r="B1246" i="13" s="1"/>
  <c r="C1238" i="13"/>
  <c r="B1238" i="13" s="1"/>
  <c r="C1230" i="13"/>
  <c r="B1230" i="13" s="1"/>
  <c r="C1222" i="13"/>
  <c r="B1222" i="13" s="1"/>
  <c r="C1214" i="13"/>
  <c r="B1214" i="13" s="1"/>
  <c r="C1206" i="13"/>
  <c r="B1206" i="13" s="1"/>
  <c r="C1198" i="13"/>
  <c r="B1198" i="13" s="1"/>
  <c r="C1190" i="13"/>
  <c r="B1190" i="13" s="1"/>
  <c r="C1182" i="13"/>
  <c r="B1182" i="13" s="1"/>
  <c r="C1174" i="13"/>
  <c r="B1174" i="13" s="1"/>
  <c r="C1166" i="13"/>
  <c r="B1166" i="13" s="1"/>
  <c r="C1158" i="13"/>
  <c r="B1158" i="13" s="1"/>
  <c r="C1150" i="13"/>
  <c r="B1150" i="13" s="1"/>
  <c r="C1142" i="13"/>
  <c r="B1142" i="13" s="1"/>
  <c r="C1134" i="13"/>
  <c r="B1134" i="13" s="1"/>
  <c r="D1246" i="3"/>
  <c r="H1246" i="9" s="1"/>
  <c r="J1246" i="9" s="1"/>
  <c r="D1118" i="3"/>
  <c r="H1118" i="9" s="1"/>
  <c r="J1118" i="9" s="1"/>
  <c r="D1038" i="3"/>
  <c r="H1038" i="9" s="1"/>
  <c r="I1038" i="9" s="1"/>
  <c r="D910" i="3"/>
  <c r="H910" i="9" s="1"/>
  <c r="D422" i="3"/>
  <c r="H422" i="9" s="1"/>
  <c r="D198" i="3"/>
  <c r="H198" i="9" s="1"/>
  <c r="D158" i="3"/>
  <c r="H158" i="9" s="1"/>
  <c r="E1254" i="3"/>
  <c r="D1254" i="3"/>
  <c r="H1254" i="9" s="1"/>
  <c r="E1238" i="3"/>
  <c r="D1238" i="3"/>
  <c r="H1238" i="9" s="1"/>
  <c r="K1238" i="9" s="1"/>
  <c r="E1190" i="3"/>
  <c r="D1190" i="3"/>
  <c r="H1190" i="9" s="1"/>
  <c r="J1190" i="9" s="1"/>
  <c r="E1182" i="3"/>
  <c r="D1182" i="3"/>
  <c r="H1182" i="9" s="1"/>
  <c r="J1182" i="9" s="1"/>
  <c r="E1174" i="3"/>
  <c r="D1174" i="3"/>
  <c r="H1174" i="9" s="1"/>
  <c r="J1174" i="9" s="1"/>
  <c r="E1166" i="3"/>
  <c r="D1166" i="3"/>
  <c r="H1166" i="9" s="1"/>
  <c r="J1166" i="9" s="1"/>
  <c r="E1150" i="3"/>
  <c r="D1150" i="3"/>
  <c r="H1150" i="9" s="1"/>
  <c r="J1150" i="9" s="1"/>
  <c r="E1134" i="3"/>
  <c r="D1134" i="3"/>
  <c r="H1134" i="9" s="1"/>
  <c r="J1134" i="9" s="1"/>
  <c r="E1126" i="3"/>
  <c r="D1126" i="3"/>
  <c r="H1126" i="9" s="1"/>
  <c r="J1126" i="9" s="1"/>
  <c r="E1110" i="3"/>
  <c r="D1110" i="3"/>
  <c r="H1110" i="9" s="1"/>
  <c r="J1110" i="9" s="1"/>
  <c r="E1102" i="3"/>
  <c r="D1102" i="3"/>
  <c r="H1102" i="9" s="1"/>
  <c r="J1102" i="9" s="1"/>
  <c r="E1086" i="3"/>
  <c r="D1086" i="3"/>
  <c r="H1086" i="9" s="1"/>
  <c r="J1086" i="9" s="1"/>
  <c r="E1062" i="3"/>
  <c r="D1062" i="3"/>
  <c r="H1062" i="9" s="1"/>
  <c r="J1062" i="9" s="1"/>
  <c r="E1046" i="3"/>
  <c r="D1046" i="3"/>
  <c r="H1046" i="9" s="1"/>
  <c r="K1046" i="9" s="1"/>
  <c r="E1022" i="3"/>
  <c r="D1022" i="3"/>
  <c r="H1022" i="9" s="1"/>
  <c r="J1022" i="9" s="1"/>
  <c r="E1006" i="3"/>
  <c r="D1006" i="3"/>
  <c r="H1006" i="9" s="1"/>
  <c r="J1006" i="9" s="1"/>
  <c r="E998" i="3"/>
  <c r="D998" i="3"/>
  <c r="H998" i="9" s="1"/>
  <c r="I998" i="9" s="1"/>
  <c r="E990" i="3"/>
  <c r="D990" i="3"/>
  <c r="H990" i="9" s="1"/>
  <c r="E982" i="3"/>
  <c r="D982" i="3"/>
  <c r="H982" i="9" s="1"/>
  <c r="E974" i="3"/>
  <c r="D974" i="3"/>
  <c r="H974" i="9" s="1"/>
  <c r="E958" i="3"/>
  <c r="D958" i="3"/>
  <c r="H958" i="9" s="1"/>
  <c r="J958" i="9" s="1"/>
  <c r="E942" i="3"/>
  <c r="D942" i="3"/>
  <c r="H942" i="9" s="1"/>
  <c r="L942" i="9" s="1"/>
  <c r="E934" i="3"/>
  <c r="D934" i="3"/>
  <c r="H934" i="9" s="1"/>
  <c r="K934" i="9" s="1"/>
  <c r="E918" i="3"/>
  <c r="D918" i="3"/>
  <c r="H918" i="9" s="1"/>
  <c r="E894" i="3"/>
  <c r="D894" i="3"/>
  <c r="H894" i="9" s="1"/>
  <c r="L894" i="9" s="1"/>
  <c r="E878" i="3"/>
  <c r="D878" i="3"/>
  <c r="H878" i="9" s="1"/>
  <c r="K878" i="9" s="1"/>
  <c r="E870" i="3"/>
  <c r="D870" i="3"/>
  <c r="H870" i="9" s="1"/>
  <c r="L870" i="9" s="1"/>
  <c r="E862" i="3"/>
  <c r="D862" i="3"/>
  <c r="H862" i="9" s="1"/>
  <c r="E854" i="3"/>
  <c r="D854" i="3"/>
  <c r="H854" i="9" s="1"/>
  <c r="E846" i="3"/>
  <c r="D846" i="3"/>
  <c r="H846" i="9" s="1"/>
  <c r="E830" i="3"/>
  <c r="D830" i="3"/>
  <c r="H830" i="9" s="1"/>
  <c r="E814" i="3"/>
  <c r="D814" i="3"/>
  <c r="H814" i="9" s="1"/>
  <c r="E806" i="3"/>
  <c r="D806" i="3"/>
  <c r="H806" i="9" s="1"/>
  <c r="E790" i="3"/>
  <c r="D790" i="3"/>
  <c r="H790" i="9" s="1"/>
  <c r="E782" i="3"/>
  <c r="D782" i="3"/>
  <c r="H782" i="9" s="1"/>
  <c r="E766" i="3"/>
  <c r="D766" i="3"/>
  <c r="H766" i="9" s="1"/>
  <c r="E750" i="3"/>
  <c r="D750" i="3"/>
  <c r="H750" i="9" s="1"/>
  <c r="E742" i="3"/>
  <c r="D742" i="3"/>
  <c r="H742" i="9" s="1"/>
  <c r="J742" i="9" s="1"/>
  <c r="E718" i="3"/>
  <c r="D718" i="3"/>
  <c r="H718" i="9" s="1"/>
  <c r="L718" i="9" s="1"/>
  <c r="E678" i="3"/>
  <c r="D678" i="3"/>
  <c r="H678" i="9" s="1"/>
  <c r="K678" i="9" s="1"/>
  <c r="E654" i="3"/>
  <c r="D654" i="3"/>
  <c r="H654" i="9" s="1"/>
  <c r="E646" i="3"/>
  <c r="D646" i="3"/>
  <c r="H646" i="9" s="1"/>
  <c r="E614" i="3"/>
  <c r="D614" i="3"/>
  <c r="H614" i="9" s="1"/>
  <c r="I614" i="9" s="1"/>
  <c r="E590" i="3"/>
  <c r="D590" i="3"/>
  <c r="H590" i="9" s="1"/>
  <c r="J590" i="9" s="1"/>
  <c r="E582" i="3"/>
  <c r="D582" i="3"/>
  <c r="H582" i="9" s="1"/>
  <c r="E558" i="3"/>
  <c r="D558" i="3"/>
  <c r="H558" i="9" s="1"/>
  <c r="E550" i="3"/>
  <c r="D550" i="3"/>
  <c r="H550" i="9" s="1"/>
  <c r="E526" i="3"/>
  <c r="D526" i="3"/>
  <c r="H526" i="9" s="1"/>
  <c r="J526" i="9" s="1"/>
  <c r="E518" i="3"/>
  <c r="D518" i="3"/>
  <c r="H518" i="9" s="1"/>
  <c r="I518" i="9" s="1"/>
  <c r="E494" i="3"/>
  <c r="D494" i="3"/>
  <c r="H494" i="9" s="1"/>
  <c r="J494" i="9" s="1"/>
  <c r="E454" i="3"/>
  <c r="D454" i="3"/>
  <c r="H454" i="9" s="1"/>
  <c r="K454" i="9" s="1"/>
  <c r="E430" i="3"/>
  <c r="D430" i="3"/>
  <c r="H430" i="9" s="1"/>
  <c r="K430" i="9" s="1"/>
  <c r="E390" i="3"/>
  <c r="D390" i="3"/>
  <c r="H390" i="9" s="1"/>
  <c r="E366" i="3"/>
  <c r="D366" i="3"/>
  <c r="H366" i="9" s="1"/>
  <c r="E358" i="3"/>
  <c r="D358" i="3"/>
  <c r="H358" i="9" s="1"/>
  <c r="E334" i="3"/>
  <c r="D334" i="3"/>
  <c r="H334" i="9" s="1"/>
  <c r="I334" i="9" s="1"/>
  <c r="E326" i="3"/>
  <c r="D326" i="3"/>
  <c r="H326" i="9" s="1"/>
  <c r="I326" i="9" s="1"/>
  <c r="E302" i="3"/>
  <c r="D302" i="3"/>
  <c r="H302" i="9" s="1"/>
  <c r="J302" i="9" s="1"/>
  <c r="E294" i="3"/>
  <c r="D294" i="3"/>
  <c r="H294" i="9" s="1"/>
  <c r="K294" i="9" s="1"/>
  <c r="E270" i="3"/>
  <c r="D270" i="3"/>
  <c r="H270" i="9" s="1"/>
  <c r="J270" i="9" s="1"/>
  <c r="E238" i="3"/>
  <c r="D238" i="3"/>
  <c r="H238" i="9" s="1"/>
  <c r="K238" i="9" s="1"/>
  <c r="E230" i="3"/>
  <c r="D230" i="3"/>
  <c r="H230" i="9" s="1"/>
  <c r="E206" i="3"/>
  <c r="D206" i="3"/>
  <c r="H206" i="9" s="1"/>
  <c r="J206" i="9" s="1"/>
  <c r="E166" i="3"/>
  <c r="D166" i="3"/>
  <c r="H166" i="9" s="1"/>
  <c r="I166" i="9" s="1"/>
  <c r="E150" i="3"/>
  <c r="D150" i="3"/>
  <c r="H150" i="9" s="1"/>
  <c r="K150" i="9" s="1"/>
  <c r="E126" i="3"/>
  <c r="D126" i="3"/>
  <c r="H126" i="9" s="1"/>
  <c r="J126" i="9" s="1"/>
  <c r="E118" i="3"/>
  <c r="D118" i="3"/>
  <c r="H118" i="9" s="1"/>
  <c r="I118" i="9" s="1"/>
  <c r="E102" i="3"/>
  <c r="D102" i="3"/>
  <c r="H102" i="9" s="1"/>
  <c r="K102" i="9" s="1"/>
  <c r="E94" i="3"/>
  <c r="D94" i="3"/>
  <c r="H94" i="9" s="1"/>
  <c r="E54" i="3"/>
  <c r="D54" i="3"/>
  <c r="H54" i="9" s="1"/>
  <c r="E30" i="3"/>
  <c r="D30" i="3"/>
  <c r="H30" i="9" s="1"/>
  <c r="J30" i="9" s="1"/>
  <c r="D1198" i="3"/>
  <c r="H1198" i="9" s="1"/>
  <c r="J1198" i="9" s="1"/>
  <c r="D86" i="3"/>
  <c r="H86" i="9" s="1"/>
  <c r="E1253" i="3"/>
  <c r="D1253" i="3"/>
  <c r="H1253" i="9" s="1"/>
  <c r="J1253" i="9" s="1"/>
  <c r="E1237" i="3"/>
  <c r="D1237" i="3"/>
  <c r="H1237" i="9" s="1"/>
  <c r="E1229" i="3"/>
  <c r="D1229" i="3"/>
  <c r="H1229" i="9" s="1"/>
  <c r="E1205" i="3"/>
  <c r="D1205" i="3"/>
  <c r="H1205" i="9" s="1"/>
  <c r="J1205" i="9" s="1"/>
  <c r="E1173" i="3"/>
  <c r="D1173" i="3"/>
  <c r="H1173" i="9" s="1"/>
  <c r="E1125" i="3"/>
  <c r="D1125" i="3"/>
  <c r="H1125" i="9" s="1"/>
  <c r="E1109" i="3"/>
  <c r="D1109" i="3"/>
  <c r="H1109" i="9" s="1"/>
  <c r="E1101" i="3"/>
  <c r="D1101" i="3"/>
  <c r="H1101" i="9" s="1"/>
  <c r="E1077" i="3"/>
  <c r="D1077" i="3"/>
  <c r="H1077" i="9" s="1"/>
  <c r="E1045" i="3"/>
  <c r="D1045" i="3"/>
  <c r="H1045" i="9" s="1"/>
  <c r="E981" i="3"/>
  <c r="D981" i="3"/>
  <c r="H981" i="9" s="1"/>
  <c r="E973" i="3"/>
  <c r="D973" i="3"/>
  <c r="H973" i="9" s="1"/>
  <c r="L973" i="9" s="1"/>
  <c r="E949" i="3"/>
  <c r="D949" i="3"/>
  <c r="H949" i="9" s="1"/>
  <c r="I949" i="9" s="1"/>
  <c r="E917" i="3"/>
  <c r="D917" i="3"/>
  <c r="H917" i="9" s="1"/>
  <c r="E853" i="3"/>
  <c r="D853" i="3"/>
  <c r="H853" i="9" s="1"/>
  <c r="L853" i="9" s="1"/>
  <c r="E845" i="3"/>
  <c r="D845" i="3"/>
  <c r="H845" i="9" s="1"/>
  <c r="K845" i="9" s="1"/>
  <c r="E821" i="3"/>
  <c r="D821" i="3"/>
  <c r="H821" i="9" s="1"/>
  <c r="E93" i="3"/>
  <c r="D93" i="3"/>
  <c r="H93" i="9" s="1"/>
  <c r="E77" i="3"/>
  <c r="D77" i="3"/>
  <c r="H77" i="9" s="1"/>
  <c r="E21" i="3"/>
  <c r="D21" i="3"/>
  <c r="H21" i="9" s="1"/>
  <c r="D1054" i="3"/>
  <c r="H1054" i="9" s="1"/>
  <c r="D926" i="3"/>
  <c r="H926" i="9" s="1"/>
  <c r="L926" i="9" s="1"/>
  <c r="D798" i="3"/>
  <c r="H798" i="9" s="1"/>
  <c r="D398" i="3"/>
  <c r="H398" i="9" s="1"/>
  <c r="I398" i="9" s="1"/>
  <c r="D22" i="3"/>
  <c r="H22" i="9" s="1"/>
  <c r="I22" i="9" s="1"/>
  <c r="D1230" i="3"/>
  <c r="H1230" i="9" s="1"/>
  <c r="J1230" i="9" s="1"/>
  <c r="D70" i="3"/>
  <c r="H70" i="9" s="1"/>
  <c r="D1242" i="3"/>
  <c r="H1242" i="9" s="1"/>
  <c r="D1212" i="3"/>
  <c r="H1212" i="9" s="1"/>
  <c r="L1212" i="9" s="1"/>
  <c r="D1194" i="3"/>
  <c r="H1194" i="9" s="1"/>
  <c r="D1162" i="3"/>
  <c r="H1162" i="9" s="1"/>
  <c r="D1116" i="3"/>
  <c r="H1116" i="9" s="1"/>
  <c r="I1116" i="9" s="1"/>
  <c r="D1068" i="3"/>
  <c r="H1068" i="9" s="1"/>
  <c r="K1068" i="9" s="1"/>
  <c r="D1050" i="3"/>
  <c r="H1050" i="9" s="1"/>
  <c r="D1035" i="3"/>
  <c r="H1035" i="9" s="1"/>
  <c r="D1010" i="3"/>
  <c r="H1010" i="9" s="1"/>
  <c r="D994" i="3"/>
  <c r="H994" i="9" s="1"/>
  <c r="D978" i="3"/>
  <c r="H978" i="9" s="1"/>
  <c r="D962" i="3"/>
  <c r="H962" i="9" s="1"/>
  <c r="D922" i="3"/>
  <c r="H922" i="9" s="1"/>
  <c r="D907" i="3"/>
  <c r="H907" i="9" s="1"/>
  <c r="D882" i="3"/>
  <c r="H882" i="9" s="1"/>
  <c r="D866" i="3"/>
  <c r="H866" i="9" s="1"/>
  <c r="D850" i="3"/>
  <c r="H850" i="9" s="1"/>
  <c r="D834" i="3"/>
  <c r="H834" i="9" s="1"/>
  <c r="D794" i="3"/>
  <c r="H794" i="9" s="1"/>
  <c r="D772" i="3"/>
  <c r="H772" i="9" s="1"/>
  <c r="D730" i="3"/>
  <c r="H730" i="9" s="1"/>
  <c r="D707" i="3"/>
  <c r="H707" i="9" s="1"/>
  <c r="D684" i="3"/>
  <c r="H684" i="9" s="1"/>
  <c r="L684" i="9" s="1"/>
  <c r="D660" i="3"/>
  <c r="H660" i="9" s="1"/>
  <c r="D642" i="3"/>
  <c r="H642" i="9" s="1"/>
  <c r="D618" i="3"/>
  <c r="H618" i="9" s="1"/>
  <c r="D594" i="3"/>
  <c r="H594" i="9" s="1"/>
  <c r="D572" i="3"/>
  <c r="H572" i="9" s="1"/>
  <c r="D507" i="3"/>
  <c r="H507" i="9" s="1"/>
  <c r="D484" i="3"/>
  <c r="H484" i="9" s="1"/>
  <c r="J484" i="9" s="1"/>
  <c r="D460" i="3"/>
  <c r="H460" i="9" s="1"/>
  <c r="D442" i="3"/>
  <c r="H442" i="9" s="1"/>
  <c r="D419" i="3"/>
  <c r="H419" i="9" s="1"/>
  <c r="D394" i="3"/>
  <c r="H394" i="9" s="1"/>
  <c r="D372" i="3"/>
  <c r="H372" i="9" s="1"/>
  <c r="D348" i="3"/>
  <c r="H348" i="9" s="1"/>
  <c r="D306" i="3"/>
  <c r="H306" i="9" s="1"/>
  <c r="D284" i="3"/>
  <c r="H284" i="9" s="1"/>
  <c r="I284" i="9" s="1"/>
  <c r="D260" i="3"/>
  <c r="H260" i="9" s="1"/>
  <c r="K260" i="9" s="1"/>
  <c r="D218" i="3"/>
  <c r="H218" i="9" s="1"/>
  <c r="D195" i="3"/>
  <c r="H195" i="9" s="1"/>
  <c r="D172" i="3"/>
  <c r="H172" i="9" s="1"/>
  <c r="D84" i="3"/>
  <c r="H84" i="9" s="1"/>
  <c r="D66" i="3"/>
  <c r="H66" i="9" s="1"/>
  <c r="D44" i="3"/>
  <c r="H44" i="9" s="1"/>
  <c r="D1228" i="3"/>
  <c r="H1228" i="9" s="1"/>
  <c r="L1228" i="9" s="1"/>
  <c r="D1211" i="3"/>
  <c r="H1211" i="9" s="1"/>
  <c r="L1211" i="9" s="1"/>
  <c r="D1156" i="3"/>
  <c r="H1156" i="9" s="1"/>
  <c r="D1132" i="3"/>
  <c r="H1132" i="9" s="1"/>
  <c r="D1114" i="3"/>
  <c r="H1114" i="9" s="1"/>
  <c r="D1084" i="3"/>
  <c r="H1084" i="9" s="1"/>
  <c r="L1084" i="9" s="1"/>
  <c r="D1066" i="3"/>
  <c r="H1066" i="9" s="1"/>
  <c r="D1034" i="3"/>
  <c r="H1034" i="9" s="1"/>
  <c r="D1008" i="3"/>
  <c r="H1008" i="9" s="1"/>
  <c r="D940" i="3"/>
  <c r="H940" i="9" s="1"/>
  <c r="K940" i="9" s="1"/>
  <c r="D906" i="3"/>
  <c r="H906" i="9" s="1"/>
  <c r="D880" i="3"/>
  <c r="H880" i="9" s="1"/>
  <c r="D812" i="3"/>
  <c r="H812" i="9" s="1"/>
  <c r="D770" i="3"/>
  <c r="H770" i="9" s="1"/>
  <c r="D748" i="3"/>
  <c r="H748" i="9" s="1"/>
  <c r="J748" i="9" s="1"/>
  <c r="D724" i="3"/>
  <c r="H724" i="9" s="1"/>
  <c r="K724" i="9" s="1"/>
  <c r="D706" i="3"/>
  <c r="H706" i="9" s="1"/>
  <c r="D682" i="3"/>
  <c r="H682" i="9" s="1"/>
  <c r="D658" i="3"/>
  <c r="H658" i="9" s="1"/>
  <c r="D636" i="3"/>
  <c r="H636" i="9" s="1"/>
  <c r="K636" i="9" s="1"/>
  <c r="D571" i="3"/>
  <c r="H571" i="9" s="1"/>
  <c r="D548" i="3"/>
  <c r="H548" i="9" s="1"/>
  <c r="K548" i="9" s="1"/>
  <c r="D524" i="3"/>
  <c r="H524" i="9" s="1"/>
  <c r="D506" i="3"/>
  <c r="H506" i="9" s="1"/>
  <c r="D482" i="3"/>
  <c r="H482" i="9" s="1"/>
  <c r="D458" i="3"/>
  <c r="H458" i="9" s="1"/>
  <c r="D436" i="3"/>
  <c r="H436" i="9" s="1"/>
  <c r="D418" i="3"/>
  <c r="H418" i="9" s="1"/>
  <c r="D370" i="3"/>
  <c r="H370" i="9" s="1"/>
  <c r="D347" i="3"/>
  <c r="H347" i="9" s="1"/>
  <c r="J347" i="9" s="1"/>
  <c r="D324" i="3"/>
  <c r="H324" i="9" s="1"/>
  <c r="D282" i="3"/>
  <c r="H282" i="9" s="1"/>
  <c r="D259" i="3"/>
  <c r="H259" i="9" s="1"/>
  <c r="D236" i="3"/>
  <c r="H236" i="9" s="1"/>
  <c r="D212" i="3"/>
  <c r="H212" i="9" s="1"/>
  <c r="D194" i="3"/>
  <c r="H194" i="9" s="1"/>
  <c r="D170" i="3"/>
  <c r="H170" i="9" s="1"/>
  <c r="D122" i="3"/>
  <c r="H122" i="9" s="1"/>
  <c r="D82" i="3"/>
  <c r="H82" i="9" s="1"/>
  <c r="D59" i="3"/>
  <c r="H59" i="9" s="1"/>
  <c r="D43" i="3"/>
  <c r="H43" i="9" s="1"/>
  <c r="D20" i="3"/>
  <c r="H20" i="9" s="1"/>
  <c r="D1210" i="3"/>
  <c r="H1210" i="9" s="1"/>
  <c r="D1154" i="3"/>
  <c r="H1154" i="9" s="1"/>
  <c r="D1130" i="3"/>
  <c r="H1130" i="9" s="1"/>
  <c r="D938" i="3"/>
  <c r="H938" i="9" s="1"/>
  <c r="D810" i="3"/>
  <c r="H810" i="9" s="1"/>
  <c r="D746" i="3"/>
  <c r="H746" i="9" s="1"/>
  <c r="D722" i="3"/>
  <c r="H722" i="9" s="1"/>
  <c r="D570" i="3"/>
  <c r="H570" i="9" s="1"/>
  <c r="D522" i="3"/>
  <c r="H522" i="9" s="1"/>
  <c r="D434" i="3"/>
  <c r="H434" i="9" s="1"/>
  <c r="D346" i="3"/>
  <c r="H346" i="9" s="1"/>
  <c r="D258" i="3"/>
  <c r="H258" i="9" s="1"/>
  <c r="D234" i="3"/>
  <c r="H234" i="9" s="1"/>
  <c r="D210" i="3"/>
  <c r="H210" i="9" s="1"/>
  <c r="D146" i="3"/>
  <c r="H146" i="9" s="1"/>
  <c r="D121" i="3"/>
  <c r="H121" i="9" s="1"/>
  <c r="D98" i="3"/>
  <c r="H98" i="9" s="1"/>
  <c r="D58" i="3"/>
  <c r="H58" i="9" s="1"/>
  <c r="D18" i="3"/>
  <c r="H18" i="9" s="1"/>
  <c r="D1226" i="3"/>
  <c r="H1226" i="9" s="1"/>
  <c r="D1186" i="3"/>
  <c r="H1186" i="9" s="1"/>
  <c r="D1082" i="3"/>
  <c r="H1082" i="9" s="1"/>
  <c r="D1026" i="3"/>
  <c r="H1026" i="9" s="1"/>
  <c r="D986" i="3"/>
  <c r="H986" i="9" s="1"/>
  <c r="D898" i="3"/>
  <c r="H898" i="9" s="1"/>
  <c r="D858" i="3"/>
  <c r="H858" i="9" s="1"/>
  <c r="D634" i="3"/>
  <c r="H634" i="9" s="1"/>
  <c r="D610" i="3"/>
  <c r="H610" i="9" s="1"/>
  <c r="D586" i="3"/>
  <c r="H586" i="9" s="1"/>
  <c r="D546" i="3"/>
  <c r="H546" i="9" s="1"/>
  <c r="D498" i="3"/>
  <c r="H498" i="9" s="1"/>
  <c r="D410" i="3"/>
  <c r="H410" i="9" s="1"/>
  <c r="D322" i="3"/>
  <c r="H322" i="9" s="1"/>
  <c r="D298" i="3"/>
  <c r="H298" i="9" s="1"/>
  <c r="D274" i="3"/>
  <c r="H274" i="9" s="1"/>
  <c r="D1184" i="3"/>
  <c r="H1184" i="9" s="1"/>
  <c r="D1170" i="3"/>
  <c r="H1170" i="9" s="1"/>
  <c r="D1098" i="3"/>
  <c r="H1098" i="9" s="1"/>
  <c r="D1058" i="3"/>
  <c r="H1058" i="9" s="1"/>
  <c r="D1002" i="3"/>
  <c r="H1002" i="9" s="1"/>
  <c r="D954" i="3"/>
  <c r="H954" i="9" s="1"/>
  <c r="D874" i="3"/>
  <c r="H874" i="9" s="1"/>
  <c r="D826" i="3"/>
  <c r="H826" i="9" s="1"/>
  <c r="D786" i="3"/>
  <c r="H786" i="9" s="1"/>
  <c r="D698" i="3"/>
  <c r="H698" i="9" s="1"/>
  <c r="D650" i="3"/>
  <c r="H650" i="9" s="1"/>
  <c r="D562" i="3"/>
  <c r="H562" i="9" s="1"/>
  <c r="D474" i="3"/>
  <c r="H474" i="9" s="1"/>
  <c r="D386" i="3"/>
  <c r="H386" i="9" s="1"/>
  <c r="D362" i="3"/>
  <c r="H362" i="9" s="1"/>
  <c r="D338" i="3"/>
  <c r="H338" i="9" s="1"/>
  <c r="D186" i="3"/>
  <c r="H186" i="9" s="1"/>
  <c r="D138" i="3"/>
  <c r="H138" i="9" s="1"/>
  <c r="D74" i="3"/>
  <c r="H74" i="9" s="1"/>
  <c r="D34" i="3"/>
  <c r="H34" i="9" s="1"/>
  <c r="D1250" i="3"/>
  <c r="H1250" i="9" s="1"/>
  <c r="D1234" i="3"/>
  <c r="H1234" i="9" s="1"/>
  <c r="D1219" i="3"/>
  <c r="H1219" i="9" s="1"/>
  <c r="L1219" i="9" s="1"/>
  <c r="D1202" i="3"/>
  <c r="H1202" i="9" s="1"/>
  <c r="D1147" i="3"/>
  <c r="H1147" i="9" s="1"/>
  <c r="L1147" i="9" s="1"/>
  <c r="D1123" i="3"/>
  <c r="H1123" i="9" s="1"/>
  <c r="D1107" i="3"/>
  <c r="H1107" i="9" s="1"/>
  <c r="D1092" i="3"/>
  <c r="H1092" i="9" s="1"/>
  <c r="L1092" i="9" s="1"/>
  <c r="D1075" i="3"/>
  <c r="H1075" i="9" s="1"/>
  <c r="D1056" i="3"/>
  <c r="H1056" i="9" s="1"/>
  <c r="I1056" i="9" s="1"/>
  <c r="D1042" i="3"/>
  <c r="H1042" i="9" s="1"/>
  <c r="D1020" i="3"/>
  <c r="H1020" i="9" s="1"/>
  <c r="D970" i="3"/>
  <c r="H970" i="9" s="1"/>
  <c r="D930" i="3"/>
  <c r="H930" i="9" s="1"/>
  <c r="D914" i="3"/>
  <c r="H914" i="9" s="1"/>
  <c r="D892" i="3"/>
  <c r="H892" i="9" s="1"/>
  <c r="D842" i="3"/>
  <c r="H842" i="9" s="1"/>
  <c r="D802" i="3"/>
  <c r="H802" i="9" s="1"/>
  <c r="D762" i="3"/>
  <c r="H762" i="9" s="1"/>
  <c r="D738" i="3"/>
  <c r="H738" i="9" s="1"/>
  <c r="D714" i="3"/>
  <c r="H714" i="9" s="1"/>
  <c r="D692" i="3"/>
  <c r="H692" i="9" s="1"/>
  <c r="D674" i="3"/>
  <c r="H674" i="9" s="1"/>
  <c r="D626" i="3"/>
  <c r="H626" i="9" s="1"/>
  <c r="D603" i="3"/>
  <c r="H603" i="9" s="1"/>
  <c r="D580" i="3"/>
  <c r="H580" i="9" s="1"/>
  <c r="D538" i="3"/>
  <c r="H538" i="9" s="1"/>
  <c r="D515" i="3"/>
  <c r="H515" i="9" s="1"/>
  <c r="D492" i="3"/>
  <c r="H492" i="9" s="1"/>
  <c r="D468" i="3"/>
  <c r="H468" i="9" s="1"/>
  <c r="D450" i="3"/>
  <c r="H450" i="9" s="1"/>
  <c r="D426" i="3"/>
  <c r="H426" i="9" s="1"/>
  <c r="D402" i="3"/>
  <c r="H402" i="9" s="1"/>
  <c r="D380" i="3"/>
  <c r="H380" i="9" s="1"/>
  <c r="D315" i="3"/>
  <c r="H315" i="9" s="1"/>
  <c r="D292" i="3"/>
  <c r="H292" i="9" s="1"/>
  <c r="D268" i="3"/>
  <c r="H268" i="9" s="1"/>
  <c r="D250" i="3"/>
  <c r="H250" i="9" s="1"/>
  <c r="D226" i="3"/>
  <c r="H226" i="9" s="1"/>
  <c r="D202" i="3"/>
  <c r="H202" i="9" s="1"/>
  <c r="D180" i="3"/>
  <c r="H180" i="9" s="1"/>
  <c r="D162" i="3"/>
  <c r="H162" i="9" s="1"/>
  <c r="D132" i="3"/>
  <c r="H132" i="9" s="1"/>
  <c r="D114" i="3"/>
  <c r="H114" i="9" s="1"/>
  <c r="D91" i="3"/>
  <c r="H91" i="9" s="1"/>
  <c r="D73" i="3"/>
  <c r="H73" i="9" s="1"/>
  <c r="D52" i="3"/>
  <c r="H52" i="9" s="1"/>
  <c r="D10" i="3"/>
  <c r="H10" i="9" s="1"/>
  <c r="E1247" i="3"/>
  <c r="D1247" i="3"/>
  <c r="H1247" i="9" s="1"/>
  <c r="E1215" i="3"/>
  <c r="D1215" i="3"/>
  <c r="H1215" i="9" s="1"/>
  <c r="I1215" i="9" s="1"/>
  <c r="E1191" i="3"/>
  <c r="D1191" i="3"/>
  <c r="H1191" i="9" s="1"/>
  <c r="K1191" i="9" s="1"/>
  <c r="E1167" i="3"/>
  <c r="D1167" i="3"/>
  <c r="H1167" i="9" s="1"/>
  <c r="K1167" i="9" s="1"/>
  <c r="E1063" i="3"/>
  <c r="D1063" i="3"/>
  <c r="H1063" i="9" s="1"/>
  <c r="E847" i="3"/>
  <c r="D847" i="3"/>
  <c r="H847" i="9" s="1"/>
  <c r="L847" i="9" s="1"/>
  <c r="D1135" i="3"/>
  <c r="H1135" i="9" s="1"/>
  <c r="D1031" i="3"/>
  <c r="H1031" i="9" s="1"/>
  <c r="D951" i="3"/>
  <c r="H951" i="9" s="1"/>
  <c r="J951" i="9" s="1"/>
  <c r="D823" i="3"/>
  <c r="H823" i="9" s="1"/>
  <c r="D367" i="3"/>
  <c r="H367" i="9" s="1"/>
  <c r="E1255" i="3"/>
  <c r="D1255" i="3"/>
  <c r="H1255" i="9" s="1"/>
  <c r="K1255" i="9" s="1"/>
  <c r="E1127" i="3"/>
  <c r="D1127" i="3"/>
  <c r="H1127" i="9" s="1"/>
  <c r="E1223" i="3"/>
  <c r="D1223" i="3"/>
  <c r="H1223" i="9" s="1"/>
  <c r="E1175" i="3"/>
  <c r="D1175" i="3"/>
  <c r="H1175" i="9" s="1"/>
  <c r="K1175" i="9" s="1"/>
  <c r="E1151" i="3"/>
  <c r="D1151" i="3"/>
  <c r="H1151" i="9" s="1"/>
  <c r="E1143" i="3"/>
  <c r="D1143" i="3"/>
  <c r="H1143" i="9" s="1"/>
  <c r="J1143" i="9" s="1"/>
  <c r="E1119" i="3"/>
  <c r="D1119" i="3"/>
  <c r="H1119" i="9" s="1"/>
  <c r="I1119" i="9" s="1"/>
  <c r="E1103" i="3"/>
  <c r="D1103" i="3"/>
  <c r="H1103" i="9" s="1"/>
  <c r="E1095" i="3"/>
  <c r="D1095" i="3"/>
  <c r="H1095" i="9" s="1"/>
  <c r="E1087" i="3"/>
  <c r="D1087" i="3"/>
  <c r="H1087" i="9" s="1"/>
  <c r="E1071" i="3"/>
  <c r="D1071" i="3"/>
  <c r="H1071" i="9" s="1"/>
  <c r="K1071" i="9" s="1"/>
  <c r="E1047" i="3"/>
  <c r="D1047" i="3"/>
  <c r="H1047" i="9" s="1"/>
  <c r="E1039" i="3"/>
  <c r="D1039" i="3"/>
  <c r="H1039" i="9" s="1"/>
  <c r="E1023" i="3"/>
  <c r="D1023" i="3"/>
  <c r="H1023" i="9" s="1"/>
  <c r="K1023" i="9" s="1"/>
  <c r="E1015" i="3"/>
  <c r="D1015" i="3"/>
  <c r="H1015" i="9" s="1"/>
  <c r="J1015" i="9" s="1"/>
  <c r="E999" i="3"/>
  <c r="D999" i="3"/>
  <c r="H999" i="9" s="1"/>
  <c r="E991" i="3"/>
  <c r="D991" i="3"/>
  <c r="H991" i="9" s="1"/>
  <c r="I991" i="9" s="1"/>
  <c r="E975" i="3"/>
  <c r="D975" i="3"/>
  <c r="H975" i="9" s="1"/>
  <c r="E967" i="3"/>
  <c r="D967" i="3"/>
  <c r="H967" i="9" s="1"/>
  <c r="K967" i="9" s="1"/>
  <c r="E959" i="3"/>
  <c r="D959" i="3"/>
  <c r="H959" i="9" s="1"/>
  <c r="K959" i="9" s="1"/>
  <c r="E943" i="3"/>
  <c r="D943" i="3"/>
  <c r="H943" i="9" s="1"/>
  <c r="I943" i="9" s="1"/>
  <c r="E935" i="3"/>
  <c r="D935" i="3"/>
  <c r="H935" i="9" s="1"/>
  <c r="E919" i="3"/>
  <c r="D919" i="3"/>
  <c r="H919" i="9" s="1"/>
  <c r="E911" i="3"/>
  <c r="D911" i="3"/>
  <c r="H911" i="9" s="1"/>
  <c r="E895" i="3"/>
  <c r="D895" i="3"/>
  <c r="H895" i="9" s="1"/>
  <c r="E887" i="3"/>
  <c r="D887" i="3"/>
  <c r="H887" i="9" s="1"/>
  <c r="L887" i="9" s="1"/>
  <c r="E871" i="3"/>
  <c r="D871" i="3"/>
  <c r="H871" i="9" s="1"/>
  <c r="K871" i="9" s="1"/>
  <c r="E863" i="3"/>
  <c r="D863" i="3"/>
  <c r="H863" i="9" s="1"/>
  <c r="L863" i="9" s="1"/>
  <c r="E839" i="3"/>
  <c r="D839" i="3"/>
  <c r="H839" i="9" s="1"/>
  <c r="L839" i="9" s="1"/>
  <c r="E831" i="3"/>
  <c r="D831" i="3"/>
  <c r="H831" i="9" s="1"/>
  <c r="L831" i="9" s="1"/>
  <c r="E815" i="3"/>
  <c r="D815" i="3"/>
  <c r="H815" i="9" s="1"/>
  <c r="E807" i="3"/>
  <c r="D807" i="3"/>
  <c r="H807" i="9" s="1"/>
  <c r="L807" i="9" s="1"/>
  <c r="E791" i="3"/>
  <c r="D791" i="3"/>
  <c r="H791" i="9" s="1"/>
  <c r="L791" i="9" s="1"/>
  <c r="E783" i="3"/>
  <c r="D783" i="3"/>
  <c r="H783" i="9" s="1"/>
  <c r="L783" i="9" s="1"/>
  <c r="E775" i="3"/>
  <c r="D775" i="3"/>
  <c r="H775" i="9" s="1"/>
  <c r="L775" i="9" s="1"/>
  <c r="E767" i="3"/>
  <c r="D767" i="3"/>
  <c r="H767" i="9" s="1"/>
  <c r="L767" i="9" s="1"/>
  <c r="E759" i="3"/>
  <c r="D759" i="3"/>
  <c r="H759" i="9" s="1"/>
  <c r="E743" i="3"/>
  <c r="D743" i="3"/>
  <c r="H743" i="9" s="1"/>
  <c r="E735" i="3"/>
  <c r="D735" i="3"/>
  <c r="H735" i="9" s="1"/>
  <c r="E727" i="3"/>
  <c r="D727" i="3"/>
  <c r="H727" i="9" s="1"/>
  <c r="I727" i="9" s="1"/>
  <c r="E719" i="3"/>
  <c r="D719" i="3"/>
  <c r="H719" i="9" s="1"/>
  <c r="E711" i="3"/>
  <c r="D711" i="3"/>
  <c r="H711" i="9" s="1"/>
  <c r="E703" i="3"/>
  <c r="D703" i="3"/>
  <c r="H703" i="9" s="1"/>
  <c r="K703" i="9" s="1"/>
  <c r="E687" i="3"/>
  <c r="D687" i="3"/>
  <c r="H687" i="9" s="1"/>
  <c r="L687" i="9" s="1"/>
  <c r="E671" i="3"/>
  <c r="D671" i="3"/>
  <c r="H671" i="9" s="1"/>
  <c r="E663" i="3"/>
  <c r="D663" i="3"/>
  <c r="H663" i="9" s="1"/>
  <c r="L663" i="9" s="1"/>
  <c r="E655" i="3"/>
  <c r="D655" i="3"/>
  <c r="H655" i="9" s="1"/>
  <c r="E647" i="3"/>
  <c r="D647" i="3"/>
  <c r="H647" i="9" s="1"/>
  <c r="E639" i="3"/>
  <c r="D639" i="3"/>
  <c r="H639" i="9" s="1"/>
  <c r="E631" i="3"/>
  <c r="D631" i="3"/>
  <c r="H631" i="9" s="1"/>
  <c r="E615" i="3"/>
  <c r="D615" i="3"/>
  <c r="H615" i="9" s="1"/>
  <c r="E607" i="3"/>
  <c r="D607" i="3"/>
  <c r="H607" i="9" s="1"/>
  <c r="E599" i="3"/>
  <c r="D599" i="3"/>
  <c r="H599" i="9" s="1"/>
  <c r="E591" i="3"/>
  <c r="D591" i="3"/>
  <c r="H591" i="9" s="1"/>
  <c r="E583" i="3"/>
  <c r="D583" i="3"/>
  <c r="H583" i="9" s="1"/>
  <c r="E575" i="3"/>
  <c r="D575" i="3"/>
  <c r="H575" i="9" s="1"/>
  <c r="E559" i="3"/>
  <c r="D559" i="3"/>
  <c r="H559" i="9" s="1"/>
  <c r="E543" i="3"/>
  <c r="D543" i="3"/>
  <c r="H543" i="9" s="1"/>
  <c r="J543" i="9" s="1"/>
  <c r="E535" i="3"/>
  <c r="D535" i="3"/>
  <c r="H535" i="9" s="1"/>
  <c r="J535" i="9" s="1"/>
  <c r="E527" i="3"/>
  <c r="D527" i="3"/>
  <c r="H527" i="9" s="1"/>
  <c r="E519" i="3"/>
  <c r="D519" i="3"/>
  <c r="H519" i="9" s="1"/>
  <c r="E511" i="3"/>
  <c r="D511" i="3"/>
  <c r="H511" i="9" s="1"/>
  <c r="L511" i="9" s="1"/>
  <c r="E503" i="3"/>
  <c r="D503" i="3"/>
  <c r="H503" i="9" s="1"/>
  <c r="I503" i="9" s="1"/>
  <c r="E487" i="3"/>
  <c r="D487" i="3"/>
  <c r="H487" i="9" s="1"/>
  <c r="E479" i="3"/>
  <c r="D479" i="3"/>
  <c r="H479" i="9" s="1"/>
  <c r="J479" i="9" s="1"/>
  <c r="E471" i="3"/>
  <c r="D471" i="3"/>
  <c r="H471" i="9" s="1"/>
  <c r="E463" i="3"/>
  <c r="D463" i="3"/>
  <c r="H463" i="9" s="1"/>
  <c r="J463" i="9" s="1"/>
  <c r="E455" i="3"/>
  <c r="D455" i="3"/>
  <c r="H455" i="9" s="1"/>
  <c r="E447" i="3"/>
  <c r="D447" i="3"/>
  <c r="H447" i="9" s="1"/>
  <c r="L447" i="9" s="1"/>
  <c r="E431" i="3"/>
  <c r="D431" i="3"/>
  <c r="H431" i="9" s="1"/>
  <c r="L431" i="9" s="1"/>
  <c r="E415" i="3"/>
  <c r="D415" i="3"/>
  <c r="H415" i="9" s="1"/>
  <c r="E407" i="3"/>
  <c r="D407" i="3"/>
  <c r="H407" i="9" s="1"/>
  <c r="I407" i="9" s="1"/>
  <c r="E399" i="3"/>
  <c r="D399" i="3"/>
  <c r="H399" i="9" s="1"/>
  <c r="L399" i="9" s="1"/>
  <c r="E391" i="3"/>
  <c r="D391" i="3"/>
  <c r="H391" i="9" s="1"/>
  <c r="J391" i="9" s="1"/>
  <c r="E383" i="3"/>
  <c r="D383" i="3"/>
  <c r="H383" i="9" s="1"/>
  <c r="E375" i="3"/>
  <c r="D375" i="3"/>
  <c r="H375" i="9" s="1"/>
  <c r="E359" i="3"/>
  <c r="D359" i="3"/>
  <c r="H359" i="9" s="1"/>
  <c r="I359" i="9" s="1"/>
  <c r="E351" i="3"/>
  <c r="D351" i="3"/>
  <c r="H351" i="9" s="1"/>
  <c r="E343" i="3"/>
  <c r="D343" i="3"/>
  <c r="H343" i="9" s="1"/>
  <c r="J343" i="9" s="1"/>
  <c r="E335" i="3"/>
  <c r="D335" i="3"/>
  <c r="H335" i="9" s="1"/>
  <c r="E327" i="3"/>
  <c r="D327" i="3"/>
  <c r="H327" i="9" s="1"/>
  <c r="J327" i="9" s="1"/>
  <c r="E319" i="3"/>
  <c r="D319" i="3"/>
  <c r="H319" i="9" s="1"/>
  <c r="E303" i="3"/>
  <c r="D303" i="3"/>
  <c r="H303" i="9" s="1"/>
  <c r="E287" i="3"/>
  <c r="D287" i="3"/>
  <c r="H287" i="9" s="1"/>
  <c r="E279" i="3"/>
  <c r="D279" i="3"/>
  <c r="H279" i="9" s="1"/>
  <c r="K279" i="9" s="1"/>
  <c r="E271" i="3"/>
  <c r="D271" i="3"/>
  <c r="H271" i="9" s="1"/>
  <c r="E263" i="3"/>
  <c r="D263" i="3"/>
  <c r="H263" i="9" s="1"/>
  <c r="E255" i="3"/>
  <c r="D255" i="3"/>
  <c r="H255" i="9" s="1"/>
  <c r="J255" i="9" s="1"/>
  <c r="E247" i="3"/>
  <c r="D247" i="3"/>
  <c r="H247" i="9" s="1"/>
  <c r="E231" i="3"/>
  <c r="D231" i="3"/>
  <c r="H231" i="9" s="1"/>
  <c r="J231" i="9" s="1"/>
  <c r="E223" i="3"/>
  <c r="D223" i="3"/>
  <c r="H223" i="9" s="1"/>
  <c r="E215" i="3"/>
  <c r="D215" i="3"/>
  <c r="H215" i="9" s="1"/>
  <c r="E207" i="3"/>
  <c r="D207" i="3"/>
  <c r="H207" i="9" s="1"/>
  <c r="E199" i="3"/>
  <c r="D199" i="3"/>
  <c r="H199" i="9" s="1"/>
  <c r="E191" i="3"/>
  <c r="D191" i="3"/>
  <c r="H191" i="9" s="1"/>
  <c r="E175" i="3"/>
  <c r="D175" i="3"/>
  <c r="H175" i="9" s="1"/>
  <c r="L175" i="9" s="1"/>
  <c r="E159" i="3"/>
  <c r="D159" i="3"/>
  <c r="H159" i="9" s="1"/>
  <c r="E151" i="3"/>
  <c r="D151" i="3"/>
  <c r="H151" i="9" s="1"/>
  <c r="E143" i="3"/>
  <c r="D143" i="3"/>
  <c r="H143" i="9" s="1"/>
  <c r="E135" i="3"/>
  <c r="D135" i="3"/>
  <c r="H135" i="9" s="1"/>
  <c r="E127" i="3"/>
  <c r="D127" i="3"/>
  <c r="H127" i="9" s="1"/>
  <c r="E119" i="3"/>
  <c r="D119" i="3"/>
  <c r="H119" i="9" s="1"/>
  <c r="L119" i="9" s="1"/>
  <c r="E111" i="3"/>
  <c r="D111" i="3"/>
  <c r="H111" i="9" s="1"/>
  <c r="E103" i="3"/>
  <c r="D103" i="3"/>
  <c r="H103" i="9" s="1"/>
  <c r="E95" i="3"/>
  <c r="D95" i="3"/>
  <c r="H95" i="9" s="1"/>
  <c r="E87" i="3"/>
  <c r="D87" i="3"/>
  <c r="H87" i="9" s="1"/>
  <c r="E79" i="3"/>
  <c r="D79" i="3"/>
  <c r="H79" i="9" s="1"/>
  <c r="L79" i="9" s="1"/>
  <c r="E71" i="3"/>
  <c r="D71" i="3"/>
  <c r="H71" i="9" s="1"/>
  <c r="E63" i="3"/>
  <c r="D63" i="3"/>
  <c r="H63" i="9" s="1"/>
  <c r="E55" i="3"/>
  <c r="D55" i="3"/>
  <c r="H55" i="9" s="1"/>
  <c r="E47" i="3"/>
  <c r="D47" i="3"/>
  <c r="H47" i="9" s="1"/>
  <c r="E39" i="3"/>
  <c r="D39" i="3"/>
  <c r="H39" i="9" s="1"/>
  <c r="L39" i="9" s="1"/>
  <c r="E31" i="3"/>
  <c r="D31" i="3"/>
  <c r="H31" i="9" s="1"/>
  <c r="E23" i="3"/>
  <c r="D23" i="3"/>
  <c r="H23" i="9" s="1"/>
  <c r="E15" i="3"/>
  <c r="D15" i="3"/>
  <c r="H15" i="9" s="1"/>
  <c r="D976" i="3"/>
  <c r="H976" i="9" s="1"/>
  <c r="J976" i="9" s="1"/>
  <c r="D879" i="3"/>
  <c r="H879" i="9" s="1"/>
  <c r="K879" i="9" s="1"/>
  <c r="D799" i="3"/>
  <c r="H799" i="9" s="1"/>
  <c r="D551" i="3"/>
  <c r="H551" i="9" s="1"/>
  <c r="D7" i="3"/>
  <c r="H7" i="9" s="1"/>
  <c r="D1007" i="3"/>
  <c r="H1007" i="9" s="1"/>
  <c r="I1007" i="9" s="1"/>
  <c r="D903" i="3"/>
  <c r="H903" i="9" s="1"/>
  <c r="D679" i="3"/>
  <c r="H679" i="9" s="1"/>
  <c r="J679" i="9" s="1"/>
  <c r="D239" i="3"/>
  <c r="H239" i="9" s="1"/>
  <c r="L239" i="9" s="1"/>
  <c r="D1239" i="3"/>
  <c r="H1239" i="9" s="1"/>
  <c r="I1239" i="9" s="1"/>
  <c r="D1183" i="3"/>
  <c r="H1183" i="9" s="1"/>
  <c r="K1183" i="9" s="1"/>
  <c r="D1111" i="3"/>
  <c r="H1111" i="9" s="1"/>
  <c r="D1055" i="3"/>
  <c r="H1055" i="9" s="1"/>
  <c r="I1055" i="9" s="1"/>
  <c r="D928" i="3"/>
  <c r="H928" i="9" s="1"/>
  <c r="D848" i="3"/>
  <c r="H848" i="9" s="1"/>
  <c r="I848" i="9" s="1"/>
  <c r="D695" i="3"/>
  <c r="H695" i="9" s="1"/>
  <c r="D423" i="3"/>
  <c r="H423" i="9" s="1"/>
  <c r="I423" i="9" s="1"/>
  <c r="E1231" i="3"/>
  <c r="D1231" i="3"/>
  <c r="H1231" i="9" s="1"/>
  <c r="E1199" i="3"/>
  <c r="D1199" i="3"/>
  <c r="H1199" i="9" s="1"/>
  <c r="D1207" i="3"/>
  <c r="H1207" i="9" s="1"/>
  <c r="D983" i="3"/>
  <c r="H983" i="9" s="1"/>
  <c r="J983" i="9" s="1"/>
  <c r="D927" i="3"/>
  <c r="H927" i="9" s="1"/>
  <c r="I927" i="9" s="1"/>
  <c r="D567" i="3"/>
  <c r="H567" i="9" s="1"/>
  <c r="D295" i="3"/>
  <c r="H295" i="9" s="1"/>
  <c r="E1256" i="3"/>
  <c r="D1256" i="3"/>
  <c r="H1256" i="9" s="1"/>
  <c r="E1248" i="3"/>
  <c r="D1248" i="3"/>
  <c r="H1248" i="9" s="1"/>
  <c r="I1248" i="9" s="1"/>
  <c r="E1240" i="3"/>
  <c r="D1240" i="3"/>
  <c r="H1240" i="9" s="1"/>
  <c r="I1240" i="9" s="1"/>
  <c r="E1224" i="3"/>
  <c r="D1224" i="3"/>
  <c r="H1224" i="9" s="1"/>
  <c r="I1224" i="9" s="1"/>
  <c r="E1216" i="3"/>
  <c r="D1216" i="3"/>
  <c r="H1216" i="9" s="1"/>
  <c r="I1216" i="9" s="1"/>
  <c r="E1200" i="3"/>
  <c r="D1200" i="3"/>
  <c r="H1200" i="9" s="1"/>
  <c r="I1200" i="9" s="1"/>
  <c r="E1176" i="3"/>
  <c r="D1176" i="3"/>
  <c r="H1176" i="9" s="1"/>
  <c r="E1168" i="3"/>
  <c r="D1168" i="3"/>
  <c r="H1168" i="9" s="1"/>
  <c r="E1160" i="3"/>
  <c r="D1160" i="3"/>
  <c r="H1160" i="9" s="1"/>
  <c r="E1152" i="3"/>
  <c r="D1152" i="3"/>
  <c r="H1152" i="9" s="1"/>
  <c r="E1144" i="3"/>
  <c r="D1144" i="3"/>
  <c r="H1144" i="9" s="1"/>
  <c r="E1128" i="3"/>
  <c r="D1128" i="3"/>
  <c r="H1128" i="9" s="1"/>
  <c r="E1120" i="3"/>
  <c r="D1120" i="3"/>
  <c r="H1120" i="9" s="1"/>
  <c r="E1112" i="3"/>
  <c r="D1112" i="3"/>
  <c r="H1112" i="9" s="1"/>
  <c r="E1096" i="3"/>
  <c r="D1096" i="3"/>
  <c r="H1096" i="9" s="1"/>
  <c r="E1088" i="3"/>
  <c r="D1088" i="3"/>
  <c r="H1088" i="9" s="1"/>
  <c r="E1072" i="3"/>
  <c r="D1072" i="3"/>
  <c r="H1072" i="9" s="1"/>
  <c r="E1048" i="3"/>
  <c r="D1048" i="3"/>
  <c r="H1048" i="9" s="1"/>
  <c r="E1040" i="3"/>
  <c r="D1040" i="3"/>
  <c r="H1040" i="9" s="1"/>
  <c r="E1032" i="3"/>
  <c r="D1032" i="3"/>
  <c r="H1032" i="9" s="1"/>
  <c r="E1024" i="3"/>
  <c r="D1024" i="3"/>
  <c r="H1024" i="9" s="1"/>
  <c r="K1024" i="9" s="1"/>
  <c r="E1016" i="3"/>
  <c r="D1016" i="3"/>
  <c r="H1016" i="9" s="1"/>
  <c r="K1016" i="9" s="1"/>
  <c r="E1000" i="3"/>
  <c r="D1000" i="3"/>
  <c r="H1000" i="9" s="1"/>
  <c r="J1000" i="9" s="1"/>
  <c r="E992" i="3"/>
  <c r="D992" i="3"/>
  <c r="H992" i="9" s="1"/>
  <c r="I992" i="9" s="1"/>
  <c r="E984" i="3"/>
  <c r="D984" i="3"/>
  <c r="H984" i="9" s="1"/>
  <c r="E968" i="3"/>
  <c r="D968" i="3"/>
  <c r="H968" i="9" s="1"/>
  <c r="E960" i="3"/>
  <c r="D960" i="3"/>
  <c r="H960" i="9" s="1"/>
  <c r="K960" i="9" s="1"/>
  <c r="E944" i="3"/>
  <c r="D944" i="3"/>
  <c r="H944" i="9" s="1"/>
  <c r="E920" i="3"/>
  <c r="D920" i="3"/>
  <c r="H920" i="9" s="1"/>
  <c r="E912" i="3"/>
  <c r="D912" i="3"/>
  <c r="H912" i="9" s="1"/>
  <c r="E904" i="3"/>
  <c r="D904" i="3"/>
  <c r="H904" i="9" s="1"/>
  <c r="E896" i="3"/>
  <c r="D896" i="3"/>
  <c r="H896" i="9" s="1"/>
  <c r="I896" i="9" s="1"/>
  <c r="E888" i="3"/>
  <c r="D888" i="3"/>
  <c r="H888" i="9" s="1"/>
  <c r="E872" i="3"/>
  <c r="D872" i="3"/>
  <c r="H872" i="9" s="1"/>
  <c r="E864" i="3"/>
  <c r="D864" i="3"/>
  <c r="H864" i="9" s="1"/>
  <c r="K864" i="9" s="1"/>
  <c r="E856" i="3"/>
  <c r="D856" i="3"/>
  <c r="H856" i="9" s="1"/>
  <c r="E840" i="3"/>
  <c r="D840" i="3"/>
  <c r="H840" i="9" s="1"/>
  <c r="I840" i="9" s="1"/>
  <c r="E832" i="3"/>
  <c r="D832" i="3"/>
  <c r="H832" i="9" s="1"/>
  <c r="K832" i="9" s="1"/>
  <c r="E824" i="3"/>
  <c r="D824" i="3"/>
  <c r="H824" i="9" s="1"/>
  <c r="I824" i="9" s="1"/>
  <c r="E816" i="3"/>
  <c r="D816" i="3"/>
  <c r="H816" i="9" s="1"/>
  <c r="K816" i="9" s="1"/>
  <c r="E808" i="3"/>
  <c r="D808" i="3"/>
  <c r="H808" i="9" s="1"/>
  <c r="E800" i="3"/>
  <c r="D800" i="3"/>
  <c r="H800" i="9" s="1"/>
  <c r="E792" i="3"/>
  <c r="D792" i="3"/>
  <c r="H792" i="9" s="1"/>
  <c r="E784" i="3"/>
  <c r="D784" i="3"/>
  <c r="H784" i="9" s="1"/>
  <c r="I784" i="9" s="1"/>
  <c r="E776" i="3"/>
  <c r="D776" i="3"/>
  <c r="H776" i="9" s="1"/>
  <c r="I776" i="9" s="1"/>
  <c r="E768" i="3"/>
  <c r="D768" i="3"/>
  <c r="H768" i="9" s="1"/>
  <c r="K768" i="9" s="1"/>
  <c r="E760" i="3"/>
  <c r="D760" i="3"/>
  <c r="H760" i="9" s="1"/>
  <c r="I760" i="9" s="1"/>
  <c r="E752" i="3"/>
  <c r="D752" i="3"/>
  <c r="H752" i="9" s="1"/>
  <c r="J752" i="9" s="1"/>
  <c r="E744" i="3"/>
  <c r="D744" i="3"/>
  <c r="H744" i="9" s="1"/>
  <c r="E736" i="3"/>
  <c r="D736" i="3"/>
  <c r="H736" i="9" s="1"/>
  <c r="E728" i="3"/>
  <c r="D728" i="3"/>
  <c r="H728" i="9" s="1"/>
  <c r="E720" i="3"/>
  <c r="D720" i="3"/>
  <c r="H720" i="9" s="1"/>
  <c r="L720" i="9" s="1"/>
  <c r="E712" i="3"/>
  <c r="D712" i="3"/>
  <c r="H712" i="9" s="1"/>
  <c r="J712" i="9" s="1"/>
  <c r="E704" i="3"/>
  <c r="D704" i="3"/>
  <c r="H704" i="9" s="1"/>
  <c r="E696" i="3"/>
  <c r="D696" i="3"/>
  <c r="H696" i="9" s="1"/>
  <c r="K696" i="9" s="1"/>
  <c r="E688" i="3"/>
  <c r="D688" i="3"/>
  <c r="H688" i="9" s="1"/>
  <c r="E680" i="3"/>
  <c r="D680" i="3"/>
  <c r="H680" i="9" s="1"/>
  <c r="E672" i="3"/>
  <c r="D672" i="3"/>
  <c r="H672" i="9" s="1"/>
  <c r="L672" i="9" s="1"/>
  <c r="E664" i="3"/>
  <c r="D664" i="3"/>
  <c r="H664" i="9" s="1"/>
  <c r="E656" i="3"/>
  <c r="D656" i="3"/>
  <c r="H656" i="9" s="1"/>
  <c r="K656" i="9" s="1"/>
  <c r="E648" i="3"/>
  <c r="D648" i="3"/>
  <c r="H648" i="9" s="1"/>
  <c r="E640" i="3"/>
  <c r="D640" i="3"/>
  <c r="H640" i="9" s="1"/>
  <c r="E632" i="3"/>
  <c r="D632" i="3"/>
  <c r="H632" i="9" s="1"/>
  <c r="E624" i="3"/>
  <c r="D624" i="3"/>
  <c r="H624" i="9" s="1"/>
  <c r="E616" i="3"/>
  <c r="D616" i="3"/>
  <c r="H616" i="9" s="1"/>
  <c r="E608" i="3"/>
  <c r="D608" i="3"/>
  <c r="H608" i="9" s="1"/>
  <c r="E600" i="3"/>
  <c r="D600" i="3"/>
  <c r="H600" i="9" s="1"/>
  <c r="E592" i="3"/>
  <c r="D592" i="3"/>
  <c r="H592" i="9" s="1"/>
  <c r="E584" i="3"/>
  <c r="D584" i="3"/>
  <c r="H584" i="9" s="1"/>
  <c r="E576" i="3"/>
  <c r="D576" i="3"/>
  <c r="H576" i="9" s="1"/>
  <c r="E568" i="3"/>
  <c r="D568" i="3"/>
  <c r="H568" i="9" s="1"/>
  <c r="E560" i="3"/>
  <c r="D560" i="3"/>
  <c r="H560" i="9" s="1"/>
  <c r="E552" i="3"/>
  <c r="D552" i="3"/>
  <c r="H552" i="9" s="1"/>
  <c r="I552" i="9" s="1"/>
  <c r="E544" i="3"/>
  <c r="D544" i="3"/>
  <c r="H544" i="9" s="1"/>
  <c r="E536" i="3"/>
  <c r="D536" i="3"/>
  <c r="H536" i="9" s="1"/>
  <c r="E528" i="3"/>
  <c r="D528" i="3"/>
  <c r="H528" i="9" s="1"/>
  <c r="E520" i="3"/>
  <c r="D520" i="3"/>
  <c r="H520" i="9" s="1"/>
  <c r="E512" i="3"/>
  <c r="D512" i="3"/>
  <c r="H512" i="9" s="1"/>
  <c r="K512" i="9" s="1"/>
  <c r="E504" i="3"/>
  <c r="D504" i="3"/>
  <c r="H504" i="9" s="1"/>
  <c r="E496" i="3"/>
  <c r="D496" i="3"/>
  <c r="H496" i="9" s="1"/>
  <c r="E488" i="3"/>
  <c r="D488" i="3"/>
  <c r="H488" i="9" s="1"/>
  <c r="E480" i="3"/>
  <c r="D480" i="3"/>
  <c r="H480" i="9" s="1"/>
  <c r="E472" i="3"/>
  <c r="D472" i="3"/>
  <c r="H472" i="9" s="1"/>
  <c r="E464" i="3"/>
  <c r="D464" i="3"/>
  <c r="H464" i="9" s="1"/>
  <c r="K464" i="9" s="1"/>
  <c r="E456" i="3"/>
  <c r="D456" i="3"/>
  <c r="H456" i="9" s="1"/>
  <c r="E448" i="3"/>
  <c r="D448" i="3"/>
  <c r="H448" i="9" s="1"/>
  <c r="E440" i="3"/>
  <c r="D440" i="3"/>
  <c r="H440" i="9" s="1"/>
  <c r="E432" i="3"/>
  <c r="D432" i="3"/>
  <c r="H432" i="9" s="1"/>
  <c r="D424" i="3"/>
  <c r="H424" i="9" s="1"/>
  <c r="E424" i="3"/>
  <c r="E416" i="3"/>
  <c r="D416" i="3"/>
  <c r="H416" i="9" s="1"/>
  <c r="I416" i="9" s="1"/>
  <c r="E408" i="3"/>
  <c r="D408" i="3"/>
  <c r="H408" i="9" s="1"/>
  <c r="E400" i="3"/>
  <c r="D400" i="3"/>
  <c r="H400" i="9" s="1"/>
  <c r="E392" i="3"/>
  <c r="D392" i="3"/>
  <c r="H392" i="9" s="1"/>
  <c r="E384" i="3"/>
  <c r="D384" i="3"/>
  <c r="H384" i="9" s="1"/>
  <c r="E376" i="3"/>
  <c r="D376" i="3"/>
  <c r="H376" i="9" s="1"/>
  <c r="E368" i="3"/>
  <c r="D368" i="3"/>
  <c r="H368" i="9" s="1"/>
  <c r="E360" i="3"/>
  <c r="D360" i="3"/>
  <c r="H360" i="9" s="1"/>
  <c r="E352" i="3"/>
  <c r="D352" i="3"/>
  <c r="H352" i="9" s="1"/>
  <c r="E344" i="3"/>
  <c r="D344" i="3"/>
  <c r="H344" i="9" s="1"/>
  <c r="E336" i="3"/>
  <c r="D336" i="3"/>
  <c r="H336" i="9" s="1"/>
  <c r="J336" i="9" s="1"/>
  <c r="E328" i="3"/>
  <c r="D328" i="3"/>
  <c r="H328" i="9" s="1"/>
  <c r="E320" i="3"/>
  <c r="D320" i="3"/>
  <c r="H320" i="9" s="1"/>
  <c r="I320" i="9" s="1"/>
  <c r="E312" i="3"/>
  <c r="D312" i="3"/>
  <c r="H312" i="9" s="1"/>
  <c r="E304" i="3"/>
  <c r="D304" i="3"/>
  <c r="H304" i="9" s="1"/>
  <c r="E296" i="3"/>
  <c r="D296" i="3"/>
  <c r="H296" i="9" s="1"/>
  <c r="E288" i="3"/>
  <c r="D288" i="3"/>
  <c r="H288" i="9" s="1"/>
  <c r="E280" i="3"/>
  <c r="D280" i="3"/>
  <c r="H280" i="9" s="1"/>
  <c r="E272" i="3"/>
  <c r="D272" i="3"/>
  <c r="H272" i="9" s="1"/>
  <c r="E264" i="3"/>
  <c r="D264" i="3"/>
  <c r="H264" i="9" s="1"/>
  <c r="E256" i="3"/>
  <c r="D256" i="3"/>
  <c r="H256" i="9" s="1"/>
  <c r="E248" i="3"/>
  <c r="D248" i="3"/>
  <c r="H248" i="9" s="1"/>
  <c r="E240" i="3"/>
  <c r="D240" i="3"/>
  <c r="H240" i="9" s="1"/>
  <c r="E232" i="3"/>
  <c r="D232" i="3"/>
  <c r="H232" i="9" s="1"/>
  <c r="E224" i="3"/>
  <c r="D224" i="3"/>
  <c r="H224" i="9" s="1"/>
  <c r="E216" i="3"/>
  <c r="D216" i="3"/>
  <c r="H216" i="9" s="1"/>
  <c r="E208" i="3"/>
  <c r="D208" i="3"/>
  <c r="H208" i="9" s="1"/>
  <c r="J208" i="9" s="1"/>
  <c r="E200" i="3"/>
  <c r="D200" i="3"/>
  <c r="H200" i="9" s="1"/>
  <c r="I200" i="9" s="1"/>
  <c r="E192" i="3"/>
  <c r="D192" i="3"/>
  <c r="H192" i="9" s="1"/>
  <c r="E184" i="3"/>
  <c r="D184" i="3"/>
  <c r="H184" i="9" s="1"/>
  <c r="E176" i="3"/>
  <c r="D176" i="3"/>
  <c r="H176" i="9" s="1"/>
  <c r="E168" i="3"/>
  <c r="D168" i="3"/>
  <c r="H168" i="9" s="1"/>
  <c r="E160" i="3"/>
  <c r="D160" i="3"/>
  <c r="H160" i="9" s="1"/>
  <c r="E152" i="3"/>
  <c r="D152" i="3"/>
  <c r="H152" i="9" s="1"/>
  <c r="E144" i="3"/>
  <c r="D144" i="3"/>
  <c r="H144" i="9" s="1"/>
  <c r="E136" i="3"/>
  <c r="D136" i="3"/>
  <c r="H136" i="9" s="1"/>
  <c r="E128" i="3"/>
  <c r="D128" i="3"/>
  <c r="H128" i="9" s="1"/>
  <c r="E120" i="3"/>
  <c r="D120" i="3"/>
  <c r="H120" i="9" s="1"/>
  <c r="E112" i="3"/>
  <c r="D112" i="3"/>
  <c r="H112" i="9" s="1"/>
  <c r="E104" i="3"/>
  <c r="D104" i="3"/>
  <c r="H104" i="9" s="1"/>
  <c r="E96" i="3"/>
  <c r="D96" i="3"/>
  <c r="H96" i="9" s="1"/>
  <c r="E88" i="3"/>
  <c r="D88" i="3"/>
  <c r="H88" i="9" s="1"/>
  <c r="E80" i="3"/>
  <c r="D80" i="3"/>
  <c r="H80" i="9" s="1"/>
  <c r="E72" i="3"/>
  <c r="D72" i="3"/>
  <c r="H72" i="9" s="1"/>
  <c r="E64" i="3"/>
  <c r="D64" i="3"/>
  <c r="H64" i="9" s="1"/>
  <c r="E56" i="3"/>
  <c r="D56" i="3"/>
  <c r="H56" i="9" s="1"/>
  <c r="E48" i="3"/>
  <c r="D48" i="3"/>
  <c r="H48" i="9" s="1"/>
  <c r="E40" i="3"/>
  <c r="D40" i="3"/>
  <c r="H40" i="9" s="1"/>
  <c r="E32" i="3"/>
  <c r="D32" i="3"/>
  <c r="H32" i="9" s="1"/>
  <c r="E24" i="3"/>
  <c r="D24" i="3"/>
  <c r="H24" i="9" s="1"/>
  <c r="E16" i="3"/>
  <c r="D16" i="3"/>
  <c r="H16" i="9" s="1"/>
  <c r="E8" i="3"/>
  <c r="D8" i="3"/>
  <c r="H8" i="9" s="1"/>
  <c r="D1208" i="3"/>
  <c r="H1208" i="9" s="1"/>
  <c r="I1208" i="9" s="1"/>
  <c r="D1192" i="3"/>
  <c r="H1192" i="9" s="1"/>
  <c r="D855" i="3"/>
  <c r="H855" i="9" s="1"/>
  <c r="L855" i="9" s="1"/>
  <c r="D751" i="3"/>
  <c r="H751" i="9" s="1"/>
  <c r="D439" i="3"/>
  <c r="H439" i="9" s="1"/>
  <c r="D167" i="3"/>
  <c r="H167" i="9" s="1"/>
  <c r="D1080" i="3"/>
  <c r="H1080" i="9" s="1"/>
  <c r="D1064" i="3"/>
  <c r="H1064" i="9" s="1"/>
  <c r="J1064" i="9" s="1"/>
  <c r="D623" i="3"/>
  <c r="H623" i="9" s="1"/>
  <c r="D311" i="3"/>
  <c r="H311" i="9" s="1"/>
  <c r="K311" i="9" s="1"/>
  <c r="D1159" i="3"/>
  <c r="H1159" i="9" s="1"/>
  <c r="K1159" i="9" s="1"/>
  <c r="D1136" i="3"/>
  <c r="H1136" i="9" s="1"/>
  <c r="D1079" i="3"/>
  <c r="H1079" i="9" s="1"/>
  <c r="D952" i="3"/>
  <c r="H952" i="9" s="1"/>
  <c r="J952" i="9" s="1"/>
  <c r="D936" i="3"/>
  <c r="H936" i="9" s="1"/>
  <c r="J936" i="9" s="1"/>
  <c r="D495" i="3"/>
  <c r="H495" i="9" s="1"/>
  <c r="D183" i="3"/>
  <c r="H183" i="9" s="1"/>
  <c r="E1213" i="3"/>
  <c r="D1213" i="3"/>
  <c r="H1213" i="9" s="1"/>
  <c r="E1197" i="3"/>
  <c r="D1197" i="3"/>
  <c r="H1197" i="9" s="1"/>
  <c r="J1197" i="9" s="1"/>
  <c r="E1149" i="3"/>
  <c r="D1149" i="3"/>
  <c r="H1149" i="9" s="1"/>
  <c r="E1133" i="3"/>
  <c r="D1133" i="3"/>
  <c r="H1133" i="9" s="1"/>
  <c r="E1085" i="3"/>
  <c r="D1085" i="3"/>
  <c r="H1085" i="9" s="1"/>
  <c r="E1069" i="3"/>
  <c r="D1069" i="3"/>
  <c r="H1069" i="9" s="1"/>
  <c r="E1021" i="3"/>
  <c r="D1021" i="3"/>
  <c r="H1021" i="9" s="1"/>
  <c r="E1005" i="3"/>
  <c r="D1005" i="3"/>
  <c r="H1005" i="9" s="1"/>
  <c r="E957" i="3"/>
  <c r="D957" i="3"/>
  <c r="H957" i="9" s="1"/>
  <c r="E941" i="3"/>
  <c r="D941" i="3"/>
  <c r="H941" i="9" s="1"/>
  <c r="E893" i="3"/>
  <c r="D893" i="3"/>
  <c r="H893" i="9" s="1"/>
  <c r="K893" i="9" s="1"/>
  <c r="E877" i="3"/>
  <c r="D877" i="3"/>
  <c r="H877" i="9" s="1"/>
  <c r="E829" i="3"/>
  <c r="D829" i="3"/>
  <c r="H829" i="9" s="1"/>
  <c r="E813" i="3"/>
  <c r="D813" i="3"/>
  <c r="H813" i="9" s="1"/>
  <c r="I813" i="9" s="1"/>
  <c r="E765" i="3"/>
  <c r="D765" i="3"/>
  <c r="H765" i="9" s="1"/>
  <c r="E757" i="3"/>
  <c r="D757" i="3"/>
  <c r="H757" i="9" s="1"/>
  <c r="E749" i="3"/>
  <c r="D749" i="3"/>
  <c r="H749" i="9" s="1"/>
  <c r="E741" i="3"/>
  <c r="D741" i="3"/>
  <c r="H741" i="9" s="1"/>
  <c r="E733" i="3"/>
  <c r="D733" i="3"/>
  <c r="H733" i="9" s="1"/>
  <c r="E725" i="3"/>
  <c r="D725" i="3"/>
  <c r="H725" i="9" s="1"/>
  <c r="E717" i="3"/>
  <c r="D717" i="3"/>
  <c r="H717" i="9" s="1"/>
  <c r="E709" i="3"/>
  <c r="D709" i="3"/>
  <c r="H709" i="9" s="1"/>
  <c r="E701" i="3"/>
  <c r="D701" i="3"/>
  <c r="H701" i="9" s="1"/>
  <c r="E693" i="3"/>
  <c r="D693" i="3"/>
  <c r="H693" i="9" s="1"/>
  <c r="E685" i="3"/>
  <c r="D685" i="3"/>
  <c r="H685" i="9" s="1"/>
  <c r="E677" i="3"/>
  <c r="D677" i="3"/>
  <c r="H677" i="9" s="1"/>
  <c r="E669" i="3"/>
  <c r="D669" i="3"/>
  <c r="H669" i="9" s="1"/>
  <c r="D661" i="3"/>
  <c r="H661" i="9" s="1"/>
  <c r="L661" i="9" s="1"/>
  <c r="E661" i="3"/>
  <c r="E653" i="3"/>
  <c r="D653" i="3"/>
  <c r="H653" i="9" s="1"/>
  <c r="K653" i="9" s="1"/>
  <c r="E645" i="3"/>
  <c r="D645" i="3"/>
  <c r="H645" i="9" s="1"/>
  <c r="E637" i="3"/>
  <c r="D637" i="3"/>
  <c r="H637" i="9" s="1"/>
  <c r="E629" i="3"/>
  <c r="D629" i="3"/>
  <c r="H629" i="9" s="1"/>
  <c r="E621" i="3"/>
  <c r="D621" i="3"/>
  <c r="H621" i="9" s="1"/>
  <c r="E613" i="3"/>
  <c r="D613" i="3"/>
  <c r="H613" i="9" s="1"/>
  <c r="E605" i="3"/>
  <c r="D605" i="3"/>
  <c r="H605" i="9" s="1"/>
  <c r="E597" i="3"/>
  <c r="D597" i="3"/>
  <c r="H597" i="9" s="1"/>
  <c r="E589" i="3"/>
  <c r="D589" i="3"/>
  <c r="H589" i="9" s="1"/>
  <c r="E581" i="3"/>
  <c r="D581" i="3"/>
  <c r="H581" i="9" s="1"/>
  <c r="E573" i="3"/>
  <c r="D573" i="3"/>
  <c r="H573" i="9" s="1"/>
  <c r="E565" i="3"/>
  <c r="D565" i="3"/>
  <c r="H565" i="9" s="1"/>
  <c r="E557" i="3"/>
  <c r="D557" i="3"/>
  <c r="H557" i="9" s="1"/>
  <c r="E549" i="3"/>
  <c r="D549" i="3"/>
  <c r="H549" i="9" s="1"/>
  <c r="E541" i="3"/>
  <c r="D541" i="3"/>
  <c r="H541" i="9" s="1"/>
  <c r="E533" i="3"/>
  <c r="D533" i="3"/>
  <c r="H533" i="9" s="1"/>
  <c r="E525" i="3"/>
  <c r="D525" i="3"/>
  <c r="H525" i="9" s="1"/>
  <c r="K525" i="9" s="1"/>
  <c r="E517" i="3"/>
  <c r="D517" i="3"/>
  <c r="H517" i="9" s="1"/>
  <c r="E509" i="3"/>
  <c r="D509" i="3"/>
  <c r="H509" i="9" s="1"/>
  <c r="E501" i="3"/>
  <c r="D501" i="3"/>
  <c r="H501" i="9" s="1"/>
  <c r="E493" i="3"/>
  <c r="D493" i="3"/>
  <c r="H493" i="9" s="1"/>
  <c r="E485" i="3"/>
  <c r="D485" i="3"/>
  <c r="H485" i="9" s="1"/>
  <c r="E477" i="3"/>
  <c r="D477" i="3"/>
  <c r="H477" i="9" s="1"/>
  <c r="E469" i="3"/>
  <c r="D469" i="3"/>
  <c r="H469" i="9" s="1"/>
  <c r="E461" i="3"/>
  <c r="D461" i="3"/>
  <c r="H461" i="9" s="1"/>
  <c r="E453" i="3"/>
  <c r="D453" i="3"/>
  <c r="H453" i="9" s="1"/>
  <c r="E445" i="3"/>
  <c r="D445" i="3"/>
  <c r="H445" i="9" s="1"/>
  <c r="E437" i="3"/>
  <c r="D437" i="3"/>
  <c r="H437" i="9" s="1"/>
  <c r="E429" i="3"/>
  <c r="D429" i="3"/>
  <c r="H429" i="9" s="1"/>
  <c r="E421" i="3"/>
  <c r="D421" i="3"/>
  <c r="H421" i="9" s="1"/>
  <c r="E413" i="3"/>
  <c r="D413" i="3"/>
  <c r="H413" i="9" s="1"/>
  <c r="E405" i="3"/>
  <c r="D405" i="3"/>
  <c r="H405" i="9" s="1"/>
  <c r="E397" i="3"/>
  <c r="D397" i="3"/>
  <c r="H397" i="9" s="1"/>
  <c r="E389" i="3"/>
  <c r="D389" i="3"/>
  <c r="H389" i="9" s="1"/>
  <c r="E381" i="3"/>
  <c r="D381" i="3"/>
  <c r="H381" i="9" s="1"/>
  <c r="E373" i="3"/>
  <c r="D373" i="3"/>
  <c r="H373" i="9" s="1"/>
  <c r="E365" i="3"/>
  <c r="D365" i="3"/>
  <c r="H365" i="9" s="1"/>
  <c r="E357" i="3"/>
  <c r="D357" i="3"/>
  <c r="H357" i="9" s="1"/>
  <c r="L357" i="9" s="1"/>
  <c r="E349" i="3"/>
  <c r="D349" i="3"/>
  <c r="H349" i="9" s="1"/>
  <c r="E341" i="3"/>
  <c r="D341" i="3"/>
  <c r="H341" i="9" s="1"/>
  <c r="E333" i="3"/>
  <c r="D333" i="3"/>
  <c r="H333" i="9" s="1"/>
  <c r="E325" i="3"/>
  <c r="D325" i="3"/>
  <c r="H325" i="9" s="1"/>
  <c r="E317" i="3"/>
  <c r="D317" i="3"/>
  <c r="H317" i="9" s="1"/>
  <c r="E309" i="3"/>
  <c r="D309" i="3"/>
  <c r="H309" i="9" s="1"/>
  <c r="E301" i="3"/>
  <c r="D301" i="3"/>
  <c r="H301" i="9" s="1"/>
  <c r="E293" i="3"/>
  <c r="D293" i="3"/>
  <c r="H293" i="9" s="1"/>
  <c r="E285" i="3"/>
  <c r="D285" i="3"/>
  <c r="H285" i="9" s="1"/>
  <c r="E277" i="3"/>
  <c r="D277" i="3"/>
  <c r="H277" i="9" s="1"/>
  <c r="E269" i="3"/>
  <c r="D269" i="3"/>
  <c r="H269" i="9" s="1"/>
  <c r="E261" i="3"/>
  <c r="D261" i="3"/>
  <c r="H261" i="9" s="1"/>
  <c r="E253" i="3"/>
  <c r="D253" i="3"/>
  <c r="H253" i="9" s="1"/>
  <c r="E245" i="3"/>
  <c r="D245" i="3"/>
  <c r="H245" i="9" s="1"/>
  <c r="E237" i="3"/>
  <c r="D237" i="3"/>
  <c r="H237" i="9" s="1"/>
  <c r="E229" i="3"/>
  <c r="D229" i="3"/>
  <c r="H229" i="9" s="1"/>
  <c r="E221" i="3"/>
  <c r="D221" i="3"/>
  <c r="H221" i="9" s="1"/>
  <c r="E213" i="3"/>
  <c r="D213" i="3"/>
  <c r="H213" i="9" s="1"/>
  <c r="E205" i="3"/>
  <c r="D205" i="3"/>
  <c r="H205" i="9" s="1"/>
  <c r="E197" i="3"/>
  <c r="D197" i="3"/>
  <c r="H197" i="9" s="1"/>
  <c r="E189" i="3"/>
  <c r="D189" i="3"/>
  <c r="H189" i="9" s="1"/>
  <c r="E181" i="3"/>
  <c r="D181" i="3"/>
  <c r="H181" i="9" s="1"/>
  <c r="E173" i="3"/>
  <c r="D173" i="3"/>
  <c r="H173" i="9" s="1"/>
  <c r="E165" i="3"/>
  <c r="D165" i="3"/>
  <c r="H165" i="9" s="1"/>
  <c r="E157" i="3"/>
  <c r="D157" i="3"/>
  <c r="H157" i="9" s="1"/>
  <c r="E133" i="3"/>
  <c r="D133" i="3"/>
  <c r="H133" i="9" s="1"/>
  <c r="E125" i="3"/>
  <c r="D125" i="3"/>
  <c r="H125" i="9" s="1"/>
  <c r="E109" i="3"/>
  <c r="D109" i="3"/>
  <c r="H109" i="9" s="1"/>
  <c r="E101" i="3"/>
  <c r="D101" i="3"/>
  <c r="H101" i="9" s="1"/>
  <c r="E85" i="3"/>
  <c r="D85" i="3"/>
  <c r="H85" i="9" s="1"/>
  <c r="E69" i="3"/>
  <c r="D69" i="3"/>
  <c r="H69" i="9" s="1"/>
  <c r="E53" i="3"/>
  <c r="D53" i="3"/>
  <c r="H53" i="9" s="1"/>
  <c r="E37" i="3"/>
  <c r="D37" i="3"/>
  <c r="H37" i="9" s="1"/>
  <c r="E29" i="3"/>
  <c r="D29" i="3"/>
  <c r="H29" i="9" s="1"/>
  <c r="E13" i="3"/>
  <c r="D13" i="3"/>
  <c r="H13" i="9" s="1"/>
  <c r="E5" i="3"/>
  <c r="D5" i="3"/>
  <c r="H5" i="9" s="1"/>
  <c r="D1181" i="3"/>
  <c r="H1181" i="9" s="1"/>
  <c r="D1157" i="3"/>
  <c r="H1157" i="9" s="1"/>
  <c r="D1053" i="3"/>
  <c r="H1053" i="9" s="1"/>
  <c r="I1053" i="9" s="1"/>
  <c r="D1029" i="3"/>
  <c r="H1029" i="9" s="1"/>
  <c r="D925" i="3"/>
  <c r="H925" i="9" s="1"/>
  <c r="D901" i="3"/>
  <c r="H901" i="9" s="1"/>
  <c r="D797" i="3"/>
  <c r="H797" i="9" s="1"/>
  <c r="L797" i="9" s="1"/>
  <c r="D773" i="3"/>
  <c r="H773" i="9" s="1"/>
  <c r="D149" i="3"/>
  <c r="H149" i="9" s="1"/>
  <c r="D61" i="3"/>
  <c r="H61" i="9" s="1"/>
  <c r="D117" i="3"/>
  <c r="H117" i="9" s="1"/>
  <c r="D45" i="3"/>
  <c r="H45" i="9" s="1"/>
  <c r="E1243" i="3"/>
  <c r="D1243" i="3"/>
  <c r="H1243" i="9" s="1"/>
  <c r="E1195" i="3"/>
  <c r="D1195" i="3"/>
  <c r="H1195" i="9" s="1"/>
  <c r="E1179" i="3"/>
  <c r="D1179" i="3"/>
  <c r="H1179" i="9" s="1"/>
  <c r="L1179" i="9" s="1"/>
  <c r="E1131" i="3"/>
  <c r="D1131" i="3"/>
  <c r="H1131" i="9" s="1"/>
  <c r="L1131" i="9" s="1"/>
  <c r="E1115" i="3"/>
  <c r="D1115" i="3"/>
  <c r="H1115" i="9" s="1"/>
  <c r="L1115" i="9" s="1"/>
  <c r="E1067" i="3"/>
  <c r="D1067" i="3"/>
  <c r="H1067" i="9" s="1"/>
  <c r="K1067" i="9" s="1"/>
  <c r="E1051" i="3"/>
  <c r="D1051" i="3"/>
  <c r="H1051" i="9" s="1"/>
  <c r="E1003" i="3"/>
  <c r="D1003" i="3"/>
  <c r="H1003" i="9" s="1"/>
  <c r="K1003" i="9" s="1"/>
  <c r="E987" i="3"/>
  <c r="D987" i="3"/>
  <c r="H987" i="9" s="1"/>
  <c r="E939" i="3"/>
  <c r="D939" i="3"/>
  <c r="H939" i="9" s="1"/>
  <c r="E923" i="3"/>
  <c r="D923" i="3"/>
  <c r="H923" i="9" s="1"/>
  <c r="E875" i="3"/>
  <c r="D875" i="3"/>
  <c r="H875" i="9" s="1"/>
  <c r="E859" i="3"/>
  <c r="D859" i="3"/>
  <c r="H859" i="9" s="1"/>
  <c r="E811" i="3"/>
  <c r="D811" i="3"/>
  <c r="H811" i="9" s="1"/>
  <c r="I811" i="9" s="1"/>
  <c r="E795" i="3"/>
  <c r="D795" i="3"/>
  <c r="H795" i="9" s="1"/>
  <c r="I795" i="9" s="1"/>
  <c r="E755" i="3"/>
  <c r="D755" i="3"/>
  <c r="H755" i="9" s="1"/>
  <c r="I755" i="9" s="1"/>
  <c r="E747" i="3"/>
  <c r="D747" i="3"/>
  <c r="H747" i="9" s="1"/>
  <c r="E723" i="3"/>
  <c r="D723" i="3"/>
  <c r="H723" i="9" s="1"/>
  <c r="E715" i="3"/>
  <c r="D715" i="3"/>
  <c r="H715" i="9" s="1"/>
  <c r="E691" i="3"/>
  <c r="D691" i="3"/>
  <c r="H691" i="9" s="1"/>
  <c r="E683" i="3"/>
  <c r="D683" i="3"/>
  <c r="H683" i="9" s="1"/>
  <c r="E659" i="3"/>
  <c r="D659" i="3"/>
  <c r="H659" i="9" s="1"/>
  <c r="E651" i="3"/>
  <c r="D651" i="3"/>
  <c r="H651" i="9" s="1"/>
  <c r="E627" i="3"/>
  <c r="D627" i="3"/>
  <c r="H627" i="9" s="1"/>
  <c r="E619" i="3"/>
  <c r="D619" i="3"/>
  <c r="H619" i="9" s="1"/>
  <c r="E595" i="3"/>
  <c r="D595" i="3"/>
  <c r="H595" i="9" s="1"/>
  <c r="E587" i="3"/>
  <c r="D587" i="3"/>
  <c r="H587" i="9" s="1"/>
  <c r="E563" i="3"/>
  <c r="D563" i="3"/>
  <c r="H563" i="9" s="1"/>
  <c r="E555" i="3"/>
  <c r="D555" i="3"/>
  <c r="H555" i="9" s="1"/>
  <c r="E531" i="3"/>
  <c r="D531" i="3"/>
  <c r="H531" i="9" s="1"/>
  <c r="E523" i="3"/>
  <c r="D523" i="3"/>
  <c r="H523" i="9" s="1"/>
  <c r="E499" i="3"/>
  <c r="D499" i="3"/>
  <c r="H499" i="9" s="1"/>
  <c r="E491" i="3"/>
  <c r="D491" i="3"/>
  <c r="H491" i="9" s="1"/>
  <c r="E467" i="3"/>
  <c r="D467" i="3"/>
  <c r="H467" i="9" s="1"/>
  <c r="E459" i="3"/>
  <c r="D459" i="3"/>
  <c r="H459" i="9" s="1"/>
  <c r="E435" i="3"/>
  <c r="D435" i="3"/>
  <c r="H435" i="9" s="1"/>
  <c r="E427" i="3"/>
  <c r="D427" i="3"/>
  <c r="H427" i="9" s="1"/>
  <c r="E403" i="3"/>
  <c r="D403" i="3"/>
  <c r="H403" i="9" s="1"/>
  <c r="E395" i="3"/>
  <c r="D395" i="3"/>
  <c r="H395" i="9" s="1"/>
  <c r="E371" i="3"/>
  <c r="D371" i="3"/>
  <c r="H371" i="9" s="1"/>
  <c r="E363" i="3"/>
  <c r="D363" i="3"/>
  <c r="H363" i="9" s="1"/>
  <c r="E339" i="3"/>
  <c r="D339" i="3"/>
  <c r="H339" i="9" s="1"/>
  <c r="E331" i="3"/>
  <c r="D331" i="3"/>
  <c r="H331" i="9" s="1"/>
  <c r="L331" i="9" s="1"/>
  <c r="E307" i="3"/>
  <c r="D307" i="3"/>
  <c r="H307" i="9" s="1"/>
  <c r="E299" i="3"/>
  <c r="D299" i="3"/>
  <c r="H299" i="9" s="1"/>
  <c r="L299" i="9" s="1"/>
  <c r="E275" i="3"/>
  <c r="D275" i="3"/>
  <c r="H275" i="9" s="1"/>
  <c r="E267" i="3"/>
  <c r="D267" i="3"/>
  <c r="H267" i="9" s="1"/>
  <c r="E243" i="3"/>
  <c r="D243" i="3"/>
  <c r="H243" i="9" s="1"/>
  <c r="E235" i="3"/>
  <c r="D235" i="3"/>
  <c r="H235" i="9" s="1"/>
  <c r="E211" i="3"/>
  <c r="D211" i="3"/>
  <c r="H211" i="9" s="1"/>
  <c r="E203" i="3"/>
  <c r="D203" i="3"/>
  <c r="H203" i="9" s="1"/>
  <c r="E179" i="3"/>
  <c r="D179" i="3"/>
  <c r="H179" i="9" s="1"/>
  <c r="E171" i="3"/>
  <c r="D171" i="3"/>
  <c r="H171" i="9" s="1"/>
  <c r="E147" i="3"/>
  <c r="D147" i="3"/>
  <c r="H147" i="9" s="1"/>
  <c r="E115" i="3"/>
  <c r="D115" i="3"/>
  <c r="H115" i="9" s="1"/>
  <c r="E83" i="3"/>
  <c r="D83" i="3"/>
  <c r="H83" i="9" s="1"/>
  <c r="E51" i="3"/>
  <c r="D51" i="3"/>
  <c r="H51" i="9" s="1"/>
  <c r="E19" i="3"/>
  <c r="D19" i="3"/>
  <c r="H19" i="9" s="1"/>
  <c r="K19" i="9" s="1"/>
  <c r="E3" i="3"/>
  <c r="D3" i="3"/>
  <c r="H3" i="9" s="1"/>
  <c r="D1189" i="3"/>
  <c r="H1189" i="9" s="1"/>
  <c r="D1155" i="3"/>
  <c r="H1155" i="9" s="1"/>
  <c r="D1061" i="3"/>
  <c r="H1061" i="9" s="1"/>
  <c r="K1061" i="9" s="1"/>
  <c r="D1027" i="3"/>
  <c r="H1027" i="9" s="1"/>
  <c r="L1027" i="9" s="1"/>
  <c r="D933" i="3"/>
  <c r="H933" i="9" s="1"/>
  <c r="I933" i="9" s="1"/>
  <c r="D899" i="3"/>
  <c r="H899" i="9" s="1"/>
  <c r="D805" i="3"/>
  <c r="H805" i="9" s="1"/>
  <c r="D771" i="3"/>
  <c r="H771" i="9" s="1"/>
  <c r="D99" i="3"/>
  <c r="H99" i="9" s="1"/>
  <c r="J99" i="9" s="1"/>
  <c r="D27" i="3"/>
  <c r="H27" i="9" s="1"/>
  <c r="D1165" i="3"/>
  <c r="H1165" i="9" s="1"/>
  <c r="D1141" i="3"/>
  <c r="H1141" i="9" s="1"/>
  <c r="D1037" i="3"/>
  <c r="H1037" i="9" s="1"/>
  <c r="I1037" i="9" s="1"/>
  <c r="D1013" i="3"/>
  <c r="H1013" i="9" s="1"/>
  <c r="K1013" i="9" s="1"/>
  <c r="D909" i="3"/>
  <c r="H909" i="9" s="1"/>
  <c r="L909" i="9" s="1"/>
  <c r="D885" i="3"/>
  <c r="H885" i="9" s="1"/>
  <c r="K885" i="9" s="1"/>
  <c r="D781" i="3"/>
  <c r="H781" i="9" s="1"/>
  <c r="K781" i="9" s="1"/>
  <c r="D141" i="3"/>
  <c r="H141" i="9" s="1"/>
  <c r="E2" i="3"/>
  <c r="D2" i="3"/>
  <c r="H2" i="9" s="1"/>
  <c r="L2" i="9" s="1"/>
  <c r="E1249" i="3"/>
  <c r="D1249" i="3"/>
  <c r="H1249" i="9" s="1"/>
  <c r="K1249" i="9" s="1"/>
  <c r="E1241" i="3"/>
  <c r="D1241" i="3"/>
  <c r="H1241" i="9" s="1"/>
  <c r="E1233" i="3"/>
  <c r="D1233" i="3"/>
  <c r="H1233" i="9" s="1"/>
  <c r="L1233" i="9" s="1"/>
  <c r="E1225" i="3"/>
  <c r="D1225" i="3"/>
  <c r="H1225" i="9" s="1"/>
  <c r="E1217" i="3"/>
  <c r="D1217" i="3"/>
  <c r="H1217" i="9" s="1"/>
  <c r="E1209" i="3"/>
  <c r="D1209" i="3"/>
  <c r="H1209" i="9" s="1"/>
  <c r="K1201" i="9"/>
  <c r="E1201" i="3"/>
  <c r="D1201" i="3"/>
  <c r="H1201" i="9" s="1"/>
  <c r="E1193" i="3"/>
  <c r="D1193" i="3"/>
  <c r="H1193" i="9" s="1"/>
  <c r="I1185" i="9"/>
  <c r="E1185" i="3"/>
  <c r="D1185" i="3"/>
  <c r="H1185" i="9" s="1"/>
  <c r="K1177" i="9"/>
  <c r="E1177" i="3"/>
  <c r="D1177" i="3"/>
  <c r="H1177" i="9" s="1"/>
  <c r="E1169" i="3"/>
  <c r="D1169" i="3"/>
  <c r="H1169" i="9" s="1"/>
  <c r="J1169" i="9" s="1"/>
  <c r="E1161" i="3"/>
  <c r="D1161" i="3"/>
  <c r="H1161" i="9" s="1"/>
  <c r="K1161" i="9" s="1"/>
  <c r="E1153" i="3"/>
  <c r="D1153" i="3"/>
  <c r="H1153" i="9" s="1"/>
  <c r="K1153" i="9" s="1"/>
  <c r="E1145" i="3"/>
  <c r="D1145" i="3"/>
  <c r="H1145" i="9" s="1"/>
  <c r="K1145" i="9" s="1"/>
  <c r="E1137" i="3"/>
  <c r="D1137" i="3"/>
  <c r="H1137" i="9" s="1"/>
  <c r="J1137" i="9" s="1"/>
  <c r="E1129" i="3"/>
  <c r="D1129" i="3"/>
  <c r="H1129" i="9" s="1"/>
  <c r="K1129" i="9" s="1"/>
  <c r="E1121" i="3"/>
  <c r="D1121" i="3"/>
  <c r="H1121" i="9" s="1"/>
  <c r="E1113" i="3"/>
  <c r="D1113" i="3"/>
  <c r="H1113" i="9" s="1"/>
  <c r="E1105" i="3"/>
  <c r="D1105" i="3"/>
  <c r="H1105" i="9" s="1"/>
  <c r="D1097" i="3"/>
  <c r="H1097" i="9" s="1"/>
  <c r="E1097" i="3"/>
  <c r="I1089" i="9"/>
  <c r="E1089" i="3"/>
  <c r="D1089" i="3"/>
  <c r="H1089" i="9" s="1"/>
  <c r="E1081" i="3"/>
  <c r="D1081" i="3"/>
  <c r="H1081" i="9" s="1"/>
  <c r="K1081" i="9" s="1"/>
  <c r="E1073" i="3"/>
  <c r="D1073" i="3"/>
  <c r="H1073" i="9" s="1"/>
  <c r="K1073" i="9" s="1"/>
  <c r="K1065" i="9"/>
  <c r="E1065" i="3"/>
  <c r="D1065" i="3"/>
  <c r="H1065" i="9" s="1"/>
  <c r="E1057" i="3"/>
  <c r="D1057" i="3"/>
  <c r="H1057" i="9" s="1"/>
  <c r="K1057" i="9" s="1"/>
  <c r="E1049" i="3"/>
  <c r="D1049" i="3"/>
  <c r="H1049" i="9" s="1"/>
  <c r="J1049" i="9" s="1"/>
  <c r="E1041" i="3"/>
  <c r="D1041" i="3"/>
  <c r="H1041" i="9" s="1"/>
  <c r="E1033" i="3"/>
  <c r="D1033" i="3"/>
  <c r="H1033" i="9" s="1"/>
  <c r="K1033" i="9" s="1"/>
  <c r="E1025" i="3"/>
  <c r="D1025" i="3"/>
  <c r="H1025" i="9" s="1"/>
  <c r="E1017" i="3"/>
  <c r="D1017" i="3"/>
  <c r="H1017" i="9" s="1"/>
  <c r="E1009" i="3"/>
  <c r="D1009" i="3"/>
  <c r="H1009" i="9" s="1"/>
  <c r="K1009" i="9" s="1"/>
  <c r="E1001" i="3"/>
  <c r="D1001" i="3"/>
  <c r="H1001" i="9" s="1"/>
  <c r="I1001" i="9" s="1"/>
  <c r="E993" i="3"/>
  <c r="D993" i="3"/>
  <c r="H993" i="9" s="1"/>
  <c r="E985" i="3"/>
  <c r="D985" i="3"/>
  <c r="H985" i="9" s="1"/>
  <c r="I985" i="9" s="1"/>
  <c r="E977" i="3"/>
  <c r="D977" i="3"/>
  <c r="H977" i="9" s="1"/>
  <c r="E969" i="3"/>
  <c r="D969" i="3"/>
  <c r="H969" i="9" s="1"/>
  <c r="L969" i="9" s="1"/>
  <c r="E961" i="3"/>
  <c r="D961" i="3"/>
  <c r="H961" i="9" s="1"/>
  <c r="K961" i="9" s="1"/>
  <c r="E953" i="3"/>
  <c r="D953" i="3"/>
  <c r="H953" i="9" s="1"/>
  <c r="J953" i="9" s="1"/>
  <c r="E945" i="3"/>
  <c r="D945" i="3"/>
  <c r="H945" i="9" s="1"/>
  <c r="K945" i="9" s="1"/>
  <c r="E937" i="3"/>
  <c r="D937" i="3"/>
  <c r="H937" i="9" s="1"/>
  <c r="K937" i="9" s="1"/>
  <c r="E929" i="3"/>
  <c r="D929" i="3"/>
  <c r="H929" i="9" s="1"/>
  <c r="E921" i="3"/>
  <c r="D921" i="3"/>
  <c r="H921" i="9" s="1"/>
  <c r="L921" i="9" s="1"/>
  <c r="E913" i="3"/>
  <c r="D913" i="3"/>
  <c r="H913" i="9" s="1"/>
  <c r="E905" i="3"/>
  <c r="D905" i="3"/>
  <c r="H905" i="9" s="1"/>
  <c r="K905" i="9" s="1"/>
  <c r="E897" i="3"/>
  <c r="D897" i="3"/>
  <c r="H897" i="9" s="1"/>
  <c r="I897" i="9" s="1"/>
  <c r="E889" i="3"/>
  <c r="D889" i="3"/>
  <c r="H889" i="9" s="1"/>
  <c r="I889" i="9" s="1"/>
  <c r="E881" i="3"/>
  <c r="D881" i="3"/>
  <c r="H881" i="9" s="1"/>
  <c r="I881" i="9" s="1"/>
  <c r="E873" i="3"/>
  <c r="D873" i="3"/>
  <c r="H873" i="9" s="1"/>
  <c r="E865" i="3"/>
  <c r="D865" i="3"/>
  <c r="H865" i="9" s="1"/>
  <c r="J865" i="9" s="1"/>
  <c r="D857" i="3"/>
  <c r="H857" i="9" s="1"/>
  <c r="E857" i="3"/>
  <c r="E849" i="3"/>
  <c r="D849" i="3"/>
  <c r="H849" i="9" s="1"/>
  <c r="E841" i="3"/>
  <c r="D841" i="3"/>
  <c r="H841" i="9" s="1"/>
  <c r="E833" i="3"/>
  <c r="D833" i="3"/>
  <c r="H833" i="9" s="1"/>
  <c r="I833" i="9" s="1"/>
  <c r="E825" i="3"/>
  <c r="D825" i="3"/>
  <c r="H825" i="9" s="1"/>
  <c r="E817" i="3"/>
  <c r="D817" i="3"/>
  <c r="H817" i="9" s="1"/>
  <c r="E809" i="3"/>
  <c r="D809" i="3"/>
  <c r="H809" i="9" s="1"/>
  <c r="E801" i="3"/>
  <c r="D801" i="3"/>
  <c r="H801" i="9" s="1"/>
  <c r="I801" i="9" s="1"/>
  <c r="E793" i="3"/>
  <c r="D793" i="3"/>
  <c r="H793" i="9" s="1"/>
  <c r="E785" i="3"/>
  <c r="D785" i="3"/>
  <c r="H785" i="9" s="1"/>
  <c r="E777" i="3"/>
  <c r="D777" i="3"/>
  <c r="H777" i="9" s="1"/>
  <c r="E769" i="3"/>
  <c r="D769" i="3"/>
  <c r="H769" i="9" s="1"/>
  <c r="I769" i="9" s="1"/>
  <c r="E761" i="3"/>
  <c r="D761" i="3"/>
  <c r="H761" i="9" s="1"/>
  <c r="E753" i="3"/>
  <c r="D753" i="3"/>
  <c r="H753" i="9" s="1"/>
  <c r="E745" i="3"/>
  <c r="D745" i="3"/>
  <c r="H745" i="9" s="1"/>
  <c r="K745" i="9" s="1"/>
  <c r="E737" i="3"/>
  <c r="D737" i="3"/>
  <c r="H737" i="9" s="1"/>
  <c r="K737" i="9" s="1"/>
  <c r="E729" i="3"/>
  <c r="D729" i="3"/>
  <c r="H729" i="9" s="1"/>
  <c r="I729" i="9" s="1"/>
  <c r="E721" i="3"/>
  <c r="D721" i="3"/>
  <c r="H721" i="9" s="1"/>
  <c r="L721" i="9" s="1"/>
  <c r="E713" i="3"/>
  <c r="D713" i="3"/>
  <c r="H713" i="9" s="1"/>
  <c r="E705" i="3"/>
  <c r="D705" i="3"/>
  <c r="H705" i="9" s="1"/>
  <c r="I705" i="9" s="1"/>
  <c r="K697" i="9"/>
  <c r="E697" i="3"/>
  <c r="D697" i="3"/>
  <c r="H697" i="9" s="1"/>
  <c r="E689" i="3"/>
  <c r="D689" i="3"/>
  <c r="H689" i="9" s="1"/>
  <c r="E681" i="3"/>
  <c r="D681" i="3"/>
  <c r="H681" i="9" s="1"/>
  <c r="E673" i="3"/>
  <c r="D673" i="3"/>
  <c r="H673" i="9" s="1"/>
  <c r="I673" i="9" s="1"/>
  <c r="E665" i="3"/>
  <c r="D665" i="3"/>
  <c r="H665" i="9" s="1"/>
  <c r="E657" i="3"/>
  <c r="D657" i="3"/>
  <c r="H657" i="9" s="1"/>
  <c r="E649" i="3"/>
  <c r="D649" i="3"/>
  <c r="H649" i="9" s="1"/>
  <c r="I649" i="9" s="1"/>
  <c r="E641" i="3"/>
  <c r="D641" i="3"/>
  <c r="H641" i="9" s="1"/>
  <c r="E633" i="3"/>
  <c r="D633" i="3"/>
  <c r="H633" i="9" s="1"/>
  <c r="K633" i="9" s="1"/>
  <c r="E625" i="3"/>
  <c r="D625" i="3"/>
  <c r="H625" i="9" s="1"/>
  <c r="J625" i="9" s="1"/>
  <c r="E617" i="3"/>
  <c r="D617" i="3"/>
  <c r="H617" i="9" s="1"/>
  <c r="E609" i="3"/>
  <c r="D609" i="3"/>
  <c r="H609" i="9" s="1"/>
  <c r="E601" i="3"/>
  <c r="D601" i="3"/>
  <c r="H601" i="9" s="1"/>
  <c r="K601" i="9" s="1"/>
  <c r="K593" i="9"/>
  <c r="E593" i="3"/>
  <c r="D593" i="3"/>
  <c r="H593" i="9" s="1"/>
  <c r="E585" i="3"/>
  <c r="D585" i="3"/>
  <c r="H585" i="9" s="1"/>
  <c r="E577" i="3"/>
  <c r="D577" i="3"/>
  <c r="H577" i="9" s="1"/>
  <c r="E569" i="3"/>
  <c r="D569" i="3"/>
  <c r="H569" i="9" s="1"/>
  <c r="K569" i="9" s="1"/>
  <c r="E561" i="3"/>
  <c r="D561" i="3"/>
  <c r="H561" i="9" s="1"/>
  <c r="E553" i="3"/>
  <c r="D553" i="3"/>
  <c r="H553" i="9" s="1"/>
  <c r="E545" i="3"/>
  <c r="D545" i="3"/>
  <c r="H545" i="9" s="1"/>
  <c r="E537" i="3"/>
  <c r="D537" i="3"/>
  <c r="H537" i="9" s="1"/>
  <c r="K537" i="9" s="1"/>
  <c r="E529" i="3"/>
  <c r="D529" i="3"/>
  <c r="H529" i="9" s="1"/>
  <c r="L521" i="9"/>
  <c r="E521" i="3"/>
  <c r="D521" i="3"/>
  <c r="H521" i="9" s="1"/>
  <c r="E513" i="3"/>
  <c r="D513" i="3"/>
  <c r="H513" i="9" s="1"/>
  <c r="E505" i="3"/>
  <c r="D505" i="3"/>
  <c r="H505" i="9" s="1"/>
  <c r="E497" i="3"/>
  <c r="D497" i="3"/>
  <c r="H497" i="9" s="1"/>
  <c r="J497" i="9" s="1"/>
  <c r="L489" i="9"/>
  <c r="E489" i="3"/>
  <c r="D489" i="3"/>
  <c r="H489" i="9" s="1"/>
  <c r="E481" i="3"/>
  <c r="D481" i="3"/>
  <c r="H481" i="9" s="1"/>
  <c r="E473" i="3"/>
  <c r="D473" i="3"/>
  <c r="H473" i="9" s="1"/>
  <c r="K473" i="9" s="1"/>
  <c r="I465" i="9"/>
  <c r="E465" i="3"/>
  <c r="D465" i="3"/>
  <c r="H465" i="9" s="1"/>
  <c r="E457" i="3"/>
  <c r="D457" i="3"/>
  <c r="H457" i="9" s="1"/>
  <c r="L457" i="9" s="1"/>
  <c r="E449" i="3"/>
  <c r="D449" i="3"/>
  <c r="H449" i="9" s="1"/>
  <c r="I449" i="9" s="1"/>
  <c r="E441" i="3"/>
  <c r="D441" i="3"/>
  <c r="H441" i="9" s="1"/>
  <c r="I441" i="9" s="1"/>
  <c r="E433" i="3"/>
  <c r="D433" i="3"/>
  <c r="H433" i="9" s="1"/>
  <c r="L433" i="9" s="1"/>
  <c r="D425" i="3"/>
  <c r="H425" i="9" s="1"/>
  <c r="L425" i="9" s="1"/>
  <c r="E425" i="3"/>
  <c r="E417" i="3"/>
  <c r="D417" i="3"/>
  <c r="H417" i="9" s="1"/>
  <c r="J417" i="9" s="1"/>
  <c r="E409" i="3"/>
  <c r="D409" i="3"/>
  <c r="H409" i="9" s="1"/>
  <c r="J409" i="9" s="1"/>
  <c r="E401" i="3"/>
  <c r="D401" i="3"/>
  <c r="H401" i="9" s="1"/>
  <c r="K401" i="9" s="1"/>
  <c r="E393" i="3"/>
  <c r="D393" i="3"/>
  <c r="H393" i="9" s="1"/>
  <c r="I393" i="9" s="1"/>
  <c r="E385" i="3"/>
  <c r="D385" i="3"/>
  <c r="H385" i="9" s="1"/>
  <c r="J385" i="9" s="1"/>
  <c r="E377" i="3"/>
  <c r="D377" i="3"/>
  <c r="H377" i="9" s="1"/>
  <c r="J377" i="9" s="1"/>
  <c r="J369" i="9"/>
  <c r="E369" i="3"/>
  <c r="D369" i="3"/>
  <c r="H369" i="9" s="1"/>
  <c r="E361" i="3"/>
  <c r="D361" i="3"/>
  <c r="H361" i="9" s="1"/>
  <c r="I361" i="9" s="1"/>
  <c r="E353" i="3"/>
  <c r="D353" i="3"/>
  <c r="H353" i="9" s="1"/>
  <c r="K353" i="9" s="1"/>
  <c r="I345" i="9"/>
  <c r="E345" i="3"/>
  <c r="D345" i="3"/>
  <c r="H345" i="9" s="1"/>
  <c r="E337" i="3"/>
  <c r="D337" i="3"/>
  <c r="H337" i="9" s="1"/>
  <c r="I337" i="9" s="1"/>
  <c r="E329" i="3"/>
  <c r="D329" i="3"/>
  <c r="H329" i="9" s="1"/>
  <c r="J329" i="9" s="1"/>
  <c r="E321" i="3"/>
  <c r="D321" i="3"/>
  <c r="H321" i="9" s="1"/>
  <c r="J321" i="9" s="1"/>
  <c r="E313" i="3"/>
  <c r="D313" i="3"/>
  <c r="H313" i="9" s="1"/>
  <c r="J313" i="9" s="1"/>
  <c r="E305" i="3"/>
  <c r="D305" i="3"/>
  <c r="H305" i="9" s="1"/>
  <c r="K305" i="9" s="1"/>
  <c r="E297" i="3"/>
  <c r="D297" i="3"/>
  <c r="H297" i="9" s="1"/>
  <c r="K297" i="9" s="1"/>
  <c r="J289" i="9"/>
  <c r="E289" i="3"/>
  <c r="D289" i="3"/>
  <c r="H289" i="9" s="1"/>
  <c r="K281" i="9"/>
  <c r="E281" i="3"/>
  <c r="D281" i="3"/>
  <c r="H281" i="9" s="1"/>
  <c r="E273" i="3"/>
  <c r="D273" i="3"/>
  <c r="H273" i="9" s="1"/>
  <c r="K273" i="9" s="1"/>
  <c r="E265" i="3"/>
  <c r="D265" i="3"/>
  <c r="H265" i="9" s="1"/>
  <c r="L265" i="9" s="1"/>
  <c r="E257" i="3"/>
  <c r="D257" i="3"/>
  <c r="H257" i="9" s="1"/>
  <c r="J257" i="9" s="1"/>
  <c r="D249" i="3"/>
  <c r="H249" i="9" s="1"/>
  <c r="I249" i="9" s="1"/>
  <c r="E249" i="3"/>
  <c r="E241" i="3"/>
  <c r="D241" i="3"/>
  <c r="H241" i="9" s="1"/>
  <c r="K241" i="9" s="1"/>
  <c r="E233" i="3"/>
  <c r="D233" i="3"/>
  <c r="H233" i="9" s="1"/>
  <c r="E225" i="3"/>
  <c r="D225" i="3"/>
  <c r="H225" i="9" s="1"/>
  <c r="E217" i="3"/>
  <c r="D217" i="3"/>
  <c r="H217" i="9" s="1"/>
  <c r="L217" i="9" s="1"/>
  <c r="E209" i="3"/>
  <c r="D209" i="3"/>
  <c r="H209" i="9" s="1"/>
  <c r="E201" i="3"/>
  <c r="D201" i="3"/>
  <c r="H201" i="9" s="1"/>
  <c r="L201" i="9" s="1"/>
  <c r="E193" i="3"/>
  <c r="D193" i="3"/>
  <c r="H193" i="9" s="1"/>
  <c r="E185" i="3"/>
  <c r="D185" i="3"/>
  <c r="H185" i="9" s="1"/>
  <c r="I185" i="9" s="1"/>
  <c r="E177" i="3"/>
  <c r="D177" i="3"/>
  <c r="H177" i="9" s="1"/>
  <c r="E169" i="3"/>
  <c r="D169" i="3"/>
  <c r="H169" i="9" s="1"/>
  <c r="K169" i="9" s="1"/>
  <c r="E161" i="3"/>
  <c r="D161" i="3"/>
  <c r="H161" i="9" s="1"/>
  <c r="J153" i="9"/>
  <c r="E153" i="3"/>
  <c r="E145" i="3"/>
  <c r="D145" i="3"/>
  <c r="H145" i="9" s="1"/>
  <c r="E137" i="3"/>
  <c r="D137" i="3"/>
  <c r="H137" i="9" s="1"/>
  <c r="E129" i="3"/>
  <c r="D129" i="3"/>
  <c r="H129" i="9" s="1"/>
  <c r="J129" i="9" s="1"/>
  <c r="E113" i="3"/>
  <c r="D113" i="3"/>
  <c r="H113" i="9" s="1"/>
  <c r="K105" i="9"/>
  <c r="E105" i="3"/>
  <c r="E97" i="3"/>
  <c r="D97" i="3"/>
  <c r="H97" i="9" s="1"/>
  <c r="I97" i="9" s="1"/>
  <c r="E89" i="3"/>
  <c r="D89" i="3"/>
  <c r="H89" i="9" s="1"/>
  <c r="E65" i="3"/>
  <c r="D65" i="3"/>
  <c r="H65" i="9" s="1"/>
  <c r="K57" i="9"/>
  <c r="E57" i="3"/>
  <c r="K49" i="9"/>
  <c r="E49" i="3"/>
  <c r="E41" i="3"/>
  <c r="D41" i="3"/>
  <c r="H41" i="9" s="1"/>
  <c r="E33" i="3"/>
  <c r="D33" i="3"/>
  <c r="H33" i="9" s="1"/>
  <c r="E17" i="3"/>
  <c r="D17" i="3"/>
  <c r="H17" i="9" s="1"/>
  <c r="D1245" i="3"/>
  <c r="H1245" i="9" s="1"/>
  <c r="J1245" i="9" s="1"/>
  <c r="D1221" i="3"/>
  <c r="H1221" i="9" s="1"/>
  <c r="D1139" i="3"/>
  <c r="H1139" i="9" s="1"/>
  <c r="D1117" i="3"/>
  <c r="H1117" i="9" s="1"/>
  <c r="D1093" i="3"/>
  <c r="H1093" i="9" s="1"/>
  <c r="D1011" i="3"/>
  <c r="H1011" i="9" s="1"/>
  <c r="D989" i="3"/>
  <c r="H989" i="9" s="1"/>
  <c r="I989" i="9" s="1"/>
  <c r="D965" i="3"/>
  <c r="H965" i="9" s="1"/>
  <c r="I965" i="9" s="1"/>
  <c r="D883" i="3"/>
  <c r="H883" i="9" s="1"/>
  <c r="D861" i="3"/>
  <c r="H861" i="9" s="1"/>
  <c r="L861" i="9" s="1"/>
  <c r="D837" i="3"/>
  <c r="H837" i="9" s="1"/>
  <c r="L837" i="9" s="1"/>
  <c r="D155" i="3"/>
  <c r="H155" i="9" s="1"/>
  <c r="K155" i="9" s="1"/>
  <c r="D81" i="3"/>
  <c r="H81" i="9" s="1"/>
  <c r="D25" i="3"/>
  <c r="H25" i="9" s="1"/>
  <c r="D789" i="3"/>
  <c r="H789" i="9" s="1"/>
  <c r="L789" i="9" s="1"/>
  <c r="D779" i="3"/>
  <c r="H779" i="9" s="1"/>
  <c r="J779" i="9" s="1"/>
  <c r="D739" i="3"/>
  <c r="H739" i="9" s="1"/>
  <c r="L739" i="9" s="1"/>
  <c r="D667" i="3"/>
  <c r="H667" i="9" s="1"/>
  <c r="J667" i="9" s="1"/>
  <c r="D611" i="3"/>
  <c r="H611" i="9" s="1"/>
  <c r="D539" i="3"/>
  <c r="H539" i="9" s="1"/>
  <c r="J539" i="9" s="1"/>
  <c r="D483" i="3"/>
  <c r="H483" i="9" s="1"/>
  <c r="D411" i="3"/>
  <c r="H411" i="9" s="1"/>
  <c r="D355" i="3"/>
  <c r="H355" i="9" s="1"/>
  <c r="D283" i="3"/>
  <c r="H283" i="9" s="1"/>
  <c r="I283" i="9" s="1"/>
  <c r="D227" i="3"/>
  <c r="H227" i="9" s="1"/>
  <c r="D139" i="3"/>
  <c r="H139" i="9" s="1"/>
  <c r="I139" i="9" s="1"/>
  <c r="D123" i="3"/>
  <c r="H123" i="9" s="1"/>
  <c r="D67" i="3"/>
  <c r="H67" i="9" s="1"/>
  <c r="I67" i="9" s="1"/>
  <c r="D9" i="3"/>
  <c r="H9" i="9" s="1"/>
  <c r="E1142" i="3"/>
  <c r="E142" i="3"/>
  <c r="D142" i="3"/>
  <c r="H142" i="9" s="1"/>
  <c r="E110" i="3"/>
  <c r="D110" i="3"/>
  <c r="H110" i="9" s="1"/>
  <c r="E78" i="3"/>
  <c r="D78" i="3"/>
  <c r="H78" i="9" s="1"/>
  <c r="L78" i="9" s="1"/>
  <c r="E46" i="3"/>
  <c r="D46" i="3"/>
  <c r="H46" i="9" s="1"/>
  <c r="I46" i="9" s="1"/>
  <c r="E14" i="3"/>
  <c r="D14" i="3"/>
  <c r="H14" i="9" s="1"/>
  <c r="I14" i="9" s="1"/>
  <c r="D1252" i="3"/>
  <c r="H1252" i="9" s="1"/>
  <c r="K1252" i="9" s="1"/>
  <c r="D1206" i="3"/>
  <c r="H1206" i="9" s="1"/>
  <c r="J1206" i="9" s="1"/>
  <c r="D1188" i="3"/>
  <c r="H1188" i="9" s="1"/>
  <c r="K1188" i="9" s="1"/>
  <c r="D1124" i="3"/>
  <c r="H1124" i="9" s="1"/>
  <c r="I1124" i="9" s="1"/>
  <c r="D1078" i="3"/>
  <c r="H1078" i="9" s="1"/>
  <c r="J1078" i="9" s="1"/>
  <c r="D1060" i="3"/>
  <c r="H1060" i="9" s="1"/>
  <c r="J1060" i="9" s="1"/>
  <c r="D1014" i="3"/>
  <c r="H1014" i="9" s="1"/>
  <c r="D996" i="3"/>
  <c r="H996" i="9" s="1"/>
  <c r="I996" i="9" s="1"/>
  <c r="D950" i="3"/>
  <c r="H950" i="9" s="1"/>
  <c r="K950" i="9" s="1"/>
  <c r="D932" i="3"/>
  <c r="H932" i="9" s="1"/>
  <c r="J932" i="9" s="1"/>
  <c r="D886" i="3"/>
  <c r="H886" i="9" s="1"/>
  <c r="L886" i="9" s="1"/>
  <c r="D868" i="3"/>
  <c r="H868" i="9" s="1"/>
  <c r="I868" i="9" s="1"/>
  <c r="D822" i="3"/>
  <c r="H822" i="9" s="1"/>
  <c r="D804" i="3"/>
  <c r="H804" i="9" s="1"/>
  <c r="D758" i="3"/>
  <c r="H758" i="9" s="1"/>
  <c r="D726" i="3"/>
  <c r="H726" i="9" s="1"/>
  <c r="D694" i="3"/>
  <c r="H694" i="9" s="1"/>
  <c r="J694" i="9" s="1"/>
  <c r="D662" i="3"/>
  <c r="H662" i="9" s="1"/>
  <c r="D630" i="3"/>
  <c r="H630" i="9" s="1"/>
  <c r="D598" i="3"/>
  <c r="H598" i="9" s="1"/>
  <c r="D566" i="3"/>
  <c r="H566" i="9" s="1"/>
  <c r="D534" i="3"/>
  <c r="H534" i="9" s="1"/>
  <c r="D502" i="3"/>
  <c r="H502" i="9" s="1"/>
  <c r="K502" i="9" s="1"/>
  <c r="D470" i="3"/>
  <c r="H470" i="9" s="1"/>
  <c r="I470" i="9" s="1"/>
  <c r="D438" i="3"/>
  <c r="H438" i="9" s="1"/>
  <c r="K438" i="9" s="1"/>
  <c r="D406" i="3"/>
  <c r="H406" i="9" s="1"/>
  <c r="D374" i="3"/>
  <c r="H374" i="9" s="1"/>
  <c r="I374" i="9" s="1"/>
  <c r="D342" i="3"/>
  <c r="H342" i="9" s="1"/>
  <c r="I342" i="9" s="1"/>
  <c r="D310" i="3"/>
  <c r="H310" i="9" s="1"/>
  <c r="I310" i="9" s="1"/>
  <c r="D278" i="3"/>
  <c r="H278" i="9" s="1"/>
  <c r="I278" i="9" s="1"/>
  <c r="D246" i="3"/>
  <c r="H246" i="9" s="1"/>
  <c r="K246" i="9" s="1"/>
  <c r="D214" i="3"/>
  <c r="H214" i="9" s="1"/>
  <c r="D182" i="3"/>
  <c r="H182" i="9" s="1"/>
  <c r="K182" i="9" s="1"/>
  <c r="D148" i="3"/>
  <c r="H148" i="9" s="1"/>
  <c r="D100" i="3"/>
  <c r="H100" i="9" s="1"/>
  <c r="D76" i="3"/>
  <c r="H76" i="9" s="1"/>
  <c r="D6" i="3"/>
  <c r="H6" i="9" s="1"/>
  <c r="I6" i="9" s="1"/>
  <c r="E156" i="3"/>
  <c r="D156" i="3"/>
  <c r="H156" i="9" s="1"/>
  <c r="E124" i="3"/>
  <c r="D124" i="3"/>
  <c r="H124" i="9" s="1"/>
  <c r="E92" i="3"/>
  <c r="D92" i="3"/>
  <c r="H92" i="9" s="1"/>
  <c r="K92" i="9" s="1"/>
  <c r="E60" i="3"/>
  <c r="D60" i="3"/>
  <c r="H60" i="9" s="1"/>
  <c r="E28" i="3"/>
  <c r="D28" i="3"/>
  <c r="H28" i="9" s="1"/>
  <c r="D1222" i="3"/>
  <c r="H1222" i="9" s="1"/>
  <c r="J1222" i="9" s="1"/>
  <c r="D1204" i="3"/>
  <c r="H1204" i="9" s="1"/>
  <c r="L1204" i="9" s="1"/>
  <c r="D1158" i="3"/>
  <c r="H1158" i="9" s="1"/>
  <c r="J1158" i="9" s="1"/>
  <c r="D1140" i="3"/>
  <c r="H1140" i="9" s="1"/>
  <c r="I1140" i="9" s="1"/>
  <c r="D1094" i="3"/>
  <c r="H1094" i="9" s="1"/>
  <c r="J1094" i="9" s="1"/>
  <c r="D1076" i="3"/>
  <c r="H1076" i="9" s="1"/>
  <c r="J1076" i="9" s="1"/>
  <c r="D1030" i="3"/>
  <c r="H1030" i="9" s="1"/>
  <c r="L1030" i="9" s="1"/>
  <c r="D1012" i="3"/>
  <c r="H1012" i="9" s="1"/>
  <c r="L1012" i="9" s="1"/>
  <c r="D966" i="3"/>
  <c r="H966" i="9" s="1"/>
  <c r="K966" i="9" s="1"/>
  <c r="D948" i="3"/>
  <c r="H948" i="9" s="1"/>
  <c r="L948" i="9" s="1"/>
  <c r="D902" i="3"/>
  <c r="H902" i="9" s="1"/>
  <c r="L902" i="9" s="1"/>
  <c r="D884" i="3"/>
  <c r="H884" i="9" s="1"/>
  <c r="L884" i="9" s="1"/>
  <c r="D838" i="3"/>
  <c r="H838" i="9" s="1"/>
  <c r="D820" i="3"/>
  <c r="H820" i="9" s="1"/>
  <c r="D774" i="3"/>
  <c r="H774" i="9" s="1"/>
  <c r="D734" i="3"/>
  <c r="H734" i="9" s="1"/>
  <c r="D702" i="3"/>
  <c r="H702" i="9" s="1"/>
  <c r="L702" i="9" s="1"/>
  <c r="D670" i="3"/>
  <c r="H670" i="9" s="1"/>
  <c r="I670" i="9" s="1"/>
  <c r="D638" i="3"/>
  <c r="H638" i="9" s="1"/>
  <c r="D606" i="3"/>
  <c r="H606" i="9" s="1"/>
  <c r="D574" i="3"/>
  <c r="H574" i="9" s="1"/>
  <c r="D542" i="3"/>
  <c r="H542" i="9" s="1"/>
  <c r="D510" i="3"/>
  <c r="H510" i="9" s="1"/>
  <c r="I510" i="9" s="1"/>
  <c r="D478" i="3"/>
  <c r="H478" i="9" s="1"/>
  <c r="K478" i="9" s="1"/>
  <c r="D446" i="3"/>
  <c r="H446" i="9" s="1"/>
  <c r="K446" i="9" s="1"/>
  <c r="D414" i="3"/>
  <c r="H414" i="9" s="1"/>
  <c r="K414" i="9" s="1"/>
  <c r="D382" i="3"/>
  <c r="H382" i="9" s="1"/>
  <c r="K382" i="9" s="1"/>
  <c r="D350" i="3"/>
  <c r="H350" i="9" s="1"/>
  <c r="I350" i="9" s="1"/>
  <c r="D318" i="3"/>
  <c r="H318" i="9" s="1"/>
  <c r="I318" i="9" s="1"/>
  <c r="D286" i="3"/>
  <c r="H286" i="9" s="1"/>
  <c r="K286" i="9" s="1"/>
  <c r="D254" i="3"/>
  <c r="H254" i="9" s="1"/>
  <c r="I254" i="9" s="1"/>
  <c r="D222" i="3"/>
  <c r="H222" i="9" s="1"/>
  <c r="D190" i="3"/>
  <c r="H190" i="9" s="1"/>
  <c r="D134" i="3"/>
  <c r="H134" i="9" s="1"/>
  <c r="D62" i="3"/>
  <c r="H62" i="9" s="1"/>
  <c r="D38" i="3"/>
  <c r="H38" i="9" s="1"/>
  <c r="D106" i="3"/>
  <c r="H106" i="9" s="1"/>
  <c r="L106" i="9" s="1"/>
  <c r="D42" i="3"/>
  <c r="H42" i="9" s="1"/>
  <c r="I23" i="12"/>
  <c r="I823" i="12"/>
  <c r="J1450" i="12"/>
  <c r="K1450" i="12"/>
  <c r="L1450" i="12"/>
  <c r="I1450" i="12"/>
  <c r="J1442" i="12"/>
  <c r="K1442" i="12"/>
  <c r="L1442" i="12"/>
  <c r="I1442" i="12"/>
  <c r="J1434" i="12"/>
  <c r="K1434" i="12"/>
  <c r="L1434" i="12"/>
  <c r="I1434" i="12"/>
  <c r="J1426" i="12"/>
  <c r="K1426" i="12"/>
  <c r="L1426" i="12"/>
  <c r="I1426" i="12"/>
  <c r="J1418" i="12"/>
  <c r="K1418" i="12"/>
  <c r="L1418" i="12"/>
  <c r="I1418" i="12"/>
  <c r="K1410" i="12"/>
  <c r="J1410" i="12"/>
  <c r="L1410" i="12"/>
  <c r="I1410" i="12"/>
  <c r="K1402" i="12"/>
  <c r="J1402" i="12"/>
  <c r="L1402" i="12"/>
  <c r="I1402" i="12"/>
  <c r="J1394" i="12"/>
  <c r="K1394" i="12"/>
  <c r="L1394" i="12"/>
  <c r="J1386" i="12"/>
  <c r="K1386" i="12"/>
  <c r="L1386" i="12"/>
  <c r="I1386" i="12"/>
  <c r="J1378" i="12"/>
  <c r="K1378" i="12"/>
  <c r="L1378" i="12"/>
  <c r="I1378" i="12"/>
  <c r="K1370" i="12"/>
  <c r="J1370" i="12"/>
  <c r="L1370" i="12"/>
  <c r="I1370" i="12"/>
  <c r="J1362" i="12"/>
  <c r="K1362" i="12"/>
  <c r="L1362" i="12"/>
  <c r="I1362" i="12"/>
  <c r="J1354" i="12"/>
  <c r="K1354" i="12"/>
  <c r="L1354" i="12"/>
  <c r="I1354" i="12"/>
  <c r="J1346" i="12"/>
  <c r="K1346" i="12"/>
  <c r="L1346" i="12"/>
  <c r="I1346" i="12"/>
  <c r="J1338" i="12"/>
  <c r="K1338" i="12"/>
  <c r="L1338" i="12"/>
  <c r="I1338" i="12"/>
  <c r="J1330" i="12"/>
  <c r="K1330" i="12"/>
  <c r="L1330" i="12"/>
  <c r="I1330" i="12"/>
  <c r="J1322" i="12"/>
  <c r="K1322" i="12"/>
  <c r="L1322" i="12"/>
  <c r="J1314" i="12"/>
  <c r="K1314" i="12"/>
  <c r="L1314" i="12"/>
  <c r="I1314" i="12"/>
  <c r="J1306" i="12"/>
  <c r="K1306" i="12"/>
  <c r="L1306" i="12"/>
  <c r="I1306" i="12"/>
  <c r="J1298" i="12"/>
  <c r="K1298" i="12"/>
  <c r="I1298" i="12"/>
  <c r="L1298" i="12"/>
  <c r="J1290" i="12"/>
  <c r="K1290" i="12"/>
  <c r="L1290" i="12"/>
  <c r="I1290" i="12"/>
  <c r="J1282" i="12"/>
  <c r="L1282" i="12"/>
  <c r="K1282" i="12"/>
  <c r="I1282" i="12"/>
  <c r="J1274" i="12"/>
  <c r="K1274" i="12"/>
  <c r="I1274" i="12"/>
  <c r="L1274" i="12"/>
  <c r="J1266" i="12"/>
  <c r="K1266" i="12"/>
  <c r="L1266" i="12"/>
  <c r="J1258" i="12"/>
  <c r="K1258" i="12"/>
  <c r="L1258" i="12"/>
  <c r="I1258" i="12"/>
  <c r="J1250" i="12"/>
  <c r="K1250" i="12"/>
  <c r="L1250" i="12"/>
  <c r="I1250" i="12"/>
  <c r="J1242" i="12"/>
  <c r="K1242" i="12"/>
  <c r="L1242" i="12"/>
  <c r="I1242" i="12"/>
  <c r="J1234" i="12"/>
  <c r="K1234" i="12"/>
  <c r="L1234" i="12"/>
  <c r="I1234" i="12"/>
  <c r="J1226" i="12"/>
  <c r="K1226" i="12"/>
  <c r="I1226" i="12"/>
  <c r="L1226" i="12"/>
  <c r="J1218" i="12"/>
  <c r="L1218" i="12"/>
  <c r="K1218" i="12"/>
  <c r="I1218" i="12"/>
  <c r="J1210" i="12"/>
  <c r="K1210" i="12"/>
  <c r="I1210" i="12"/>
  <c r="L1210" i="12"/>
  <c r="J1202" i="12"/>
  <c r="L1202" i="12"/>
  <c r="K1202" i="12"/>
  <c r="I1202" i="12"/>
  <c r="J1194" i="12"/>
  <c r="K1194" i="12"/>
  <c r="L1194" i="12"/>
  <c r="I1266" i="12"/>
  <c r="K2" i="12"/>
  <c r="L2" i="12"/>
  <c r="J2" i="12"/>
  <c r="J1449" i="12"/>
  <c r="K1449" i="12"/>
  <c r="L1449" i="12"/>
  <c r="I1449" i="12"/>
  <c r="J1441" i="12"/>
  <c r="K1441" i="12"/>
  <c r="L1441" i="12"/>
  <c r="I1441" i="12"/>
  <c r="J1433" i="12"/>
  <c r="K1433" i="12"/>
  <c r="L1433" i="12"/>
  <c r="J1425" i="12"/>
  <c r="K1425" i="12"/>
  <c r="L1425" i="12"/>
  <c r="I1425" i="12"/>
  <c r="J1417" i="12"/>
  <c r="K1417" i="12"/>
  <c r="L1417" i="12"/>
  <c r="I1417" i="12"/>
  <c r="J1409" i="12"/>
  <c r="K1409" i="12"/>
  <c r="I1409" i="12"/>
  <c r="L1409" i="12"/>
  <c r="J1401" i="12"/>
  <c r="L1401" i="12"/>
  <c r="K1401" i="12"/>
  <c r="I1401" i="12"/>
  <c r="J1393" i="12"/>
  <c r="K1393" i="12"/>
  <c r="L1393" i="12"/>
  <c r="I1393" i="12"/>
  <c r="J1385" i="12"/>
  <c r="K1385" i="12"/>
  <c r="L1385" i="12"/>
  <c r="I1385" i="12"/>
  <c r="J1377" i="12"/>
  <c r="K1377" i="12"/>
  <c r="L1377" i="12"/>
  <c r="I1377" i="12"/>
  <c r="J1369" i="12"/>
  <c r="K1369" i="12"/>
  <c r="L1369" i="12"/>
  <c r="I1369" i="12"/>
  <c r="J1361" i="12"/>
  <c r="K1361" i="12"/>
  <c r="L1361" i="12"/>
  <c r="I1361" i="12"/>
  <c r="J1353" i="12"/>
  <c r="K1353" i="12"/>
  <c r="L1353" i="12"/>
  <c r="I1353" i="12"/>
  <c r="J1345" i="12"/>
  <c r="K1345" i="12"/>
  <c r="I1345" i="12"/>
  <c r="J1337" i="12"/>
  <c r="K1337" i="12"/>
  <c r="L1337" i="12"/>
  <c r="J1329" i="12"/>
  <c r="K1329" i="12"/>
  <c r="L1329" i="12"/>
  <c r="I1329" i="12"/>
  <c r="J1321" i="12"/>
  <c r="K1321" i="12"/>
  <c r="L1321" i="12"/>
  <c r="I1321" i="12"/>
  <c r="J1313" i="12"/>
  <c r="K1313" i="12"/>
  <c r="L1313" i="12"/>
  <c r="I1313" i="12"/>
  <c r="J1305" i="12"/>
  <c r="K1305" i="12"/>
  <c r="L1305" i="12"/>
  <c r="I1305" i="12"/>
  <c r="J1297" i="12"/>
  <c r="K1297" i="12"/>
  <c r="L1297" i="12"/>
  <c r="I1297" i="12"/>
  <c r="J1289" i="12"/>
  <c r="K1289" i="12"/>
  <c r="L1289" i="12"/>
  <c r="I1289" i="12"/>
  <c r="J1281" i="12"/>
  <c r="K1281" i="12"/>
  <c r="L1281" i="12"/>
  <c r="I1281" i="12"/>
  <c r="J1273" i="12"/>
  <c r="K1273" i="12"/>
  <c r="L1273" i="12"/>
  <c r="I1273" i="12"/>
  <c r="J1265" i="12"/>
  <c r="K1265" i="12"/>
  <c r="L1265" i="12"/>
  <c r="I1265" i="12"/>
  <c r="J1257" i="12"/>
  <c r="K1257" i="12"/>
  <c r="L1257" i="12"/>
  <c r="I1257" i="12"/>
  <c r="J1249" i="12"/>
  <c r="K1249" i="12"/>
  <c r="L1249" i="12"/>
  <c r="I1249" i="12"/>
  <c r="J1241" i="12"/>
  <c r="K1241" i="12"/>
  <c r="L1241" i="12"/>
  <c r="I1241" i="12"/>
  <c r="J1233" i="12"/>
  <c r="K1233" i="12"/>
  <c r="L1233" i="12"/>
  <c r="I1233" i="12"/>
  <c r="J1225" i="12"/>
  <c r="K1225" i="12"/>
  <c r="L1225" i="12"/>
  <c r="I1225" i="12"/>
  <c r="J1217" i="12"/>
  <c r="K1217" i="12"/>
  <c r="I1217" i="12"/>
  <c r="L1217" i="12"/>
  <c r="J1209" i="12"/>
  <c r="K1209" i="12"/>
  <c r="L1209" i="12"/>
  <c r="J1201" i="12"/>
  <c r="K1201" i="12"/>
  <c r="L1201" i="12"/>
  <c r="I1201" i="12"/>
  <c r="J1193" i="12"/>
  <c r="K1193" i="12"/>
  <c r="L1193" i="12"/>
  <c r="I1193" i="12"/>
  <c r="J1185" i="12"/>
  <c r="K1185" i="12"/>
  <c r="L1185" i="12"/>
  <c r="I1185" i="12"/>
  <c r="J1177" i="12"/>
  <c r="K1177" i="12"/>
  <c r="L1177" i="12"/>
  <c r="I1177" i="12"/>
  <c r="J1169" i="12"/>
  <c r="K1169" i="12"/>
  <c r="L1169" i="12"/>
  <c r="I1169" i="12"/>
  <c r="J1161" i="12"/>
  <c r="K1161" i="12"/>
  <c r="L1161" i="12"/>
  <c r="I1161" i="12"/>
  <c r="J1153" i="12"/>
  <c r="K1153" i="12"/>
  <c r="I1153" i="12"/>
  <c r="L1153" i="12"/>
  <c r="J1145" i="12"/>
  <c r="K1145" i="12"/>
  <c r="L1145" i="12"/>
  <c r="I1145" i="12"/>
  <c r="J1137" i="12"/>
  <c r="K1137" i="12"/>
  <c r="L1137" i="12"/>
  <c r="I1137" i="12"/>
  <c r="J1129" i="12"/>
  <c r="K1129" i="12"/>
  <c r="L1129" i="12"/>
  <c r="I1129" i="12"/>
  <c r="J1121" i="12"/>
  <c r="K1121" i="12"/>
  <c r="L1121" i="12"/>
  <c r="I1121" i="12"/>
  <c r="J1113" i="12"/>
  <c r="K1113" i="12"/>
  <c r="L1113" i="12"/>
  <c r="I1113" i="12"/>
  <c r="J1105" i="12"/>
  <c r="K1105" i="12"/>
  <c r="L1105" i="12"/>
  <c r="I1105" i="12"/>
  <c r="J1097" i="12"/>
  <c r="K1097" i="12"/>
  <c r="L1097" i="12"/>
  <c r="I1097" i="12"/>
  <c r="J1089" i="12"/>
  <c r="K1089" i="12"/>
  <c r="I1089" i="12"/>
  <c r="L1089" i="12"/>
  <c r="J1081" i="12"/>
  <c r="K1081" i="12"/>
  <c r="L1081" i="12"/>
  <c r="I1081" i="12"/>
  <c r="J1073" i="12"/>
  <c r="K1073" i="12"/>
  <c r="L1073" i="12"/>
  <c r="I1073" i="12"/>
  <c r="J1065" i="12"/>
  <c r="L1065" i="12"/>
  <c r="K1065" i="12"/>
  <c r="I1065" i="12"/>
  <c r="J1057" i="12"/>
  <c r="K1057" i="12"/>
  <c r="L1057" i="12"/>
  <c r="I1057" i="12"/>
  <c r="J1049" i="12"/>
  <c r="K1049" i="12"/>
  <c r="L1049" i="12"/>
  <c r="I1049" i="12"/>
  <c r="J1041" i="12"/>
  <c r="K1041" i="12"/>
  <c r="L1041" i="12"/>
  <c r="I1041" i="12"/>
  <c r="J1033" i="12"/>
  <c r="K1033" i="12"/>
  <c r="L1033" i="12"/>
  <c r="I1033" i="12"/>
  <c r="J1025" i="12"/>
  <c r="K1025" i="12"/>
  <c r="L1025" i="12"/>
  <c r="I1025" i="12"/>
  <c r="J1017" i="12"/>
  <c r="K1017" i="12"/>
  <c r="L1017" i="12"/>
  <c r="I1017" i="12"/>
  <c r="J1009" i="12"/>
  <c r="K1009" i="12"/>
  <c r="L1009" i="12"/>
  <c r="I1009" i="12"/>
  <c r="J1001" i="12"/>
  <c r="K1001" i="12"/>
  <c r="L1001" i="12"/>
  <c r="I1001" i="12"/>
  <c r="J993" i="12"/>
  <c r="K993" i="12"/>
  <c r="L993" i="12"/>
  <c r="I993" i="12"/>
  <c r="J985" i="12"/>
  <c r="K985" i="12"/>
  <c r="L985" i="12"/>
  <c r="I985" i="12"/>
  <c r="J977" i="12"/>
  <c r="K977" i="12"/>
  <c r="L977" i="12"/>
  <c r="J969" i="12"/>
  <c r="K969" i="12"/>
  <c r="L969" i="12"/>
  <c r="I969" i="12"/>
  <c r="J961" i="12"/>
  <c r="K961" i="12"/>
  <c r="L961" i="12"/>
  <c r="I961" i="12"/>
  <c r="J953" i="12"/>
  <c r="K953" i="12"/>
  <c r="L953" i="12"/>
  <c r="I953" i="12"/>
  <c r="J945" i="12"/>
  <c r="K945" i="12"/>
  <c r="L945" i="12"/>
  <c r="I945" i="12"/>
  <c r="J937" i="12"/>
  <c r="K937" i="12"/>
  <c r="L937" i="12"/>
  <c r="I937" i="12"/>
  <c r="J929" i="12"/>
  <c r="K929" i="12"/>
  <c r="L929" i="12"/>
  <c r="I929" i="12"/>
  <c r="J921" i="12"/>
  <c r="K921" i="12"/>
  <c r="L921" i="12"/>
  <c r="I921" i="12"/>
  <c r="J913" i="12"/>
  <c r="K913" i="12"/>
  <c r="L913" i="12"/>
  <c r="I913" i="12"/>
  <c r="J905" i="12"/>
  <c r="K905" i="12"/>
  <c r="L905" i="12"/>
  <c r="I905" i="12"/>
  <c r="J897" i="12"/>
  <c r="K897" i="12"/>
  <c r="I897" i="12"/>
  <c r="L897" i="12"/>
  <c r="J889" i="12"/>
  <c r="K889" i="12"/>
  <c r="L889" i="12"/>
  <c r="I889" i="12"/>
  <c r="J881" i="12"/>
  <c r="K881" i="12"/>
  <c r="L881" i="12"/>
  <c r="I881" i="12"/>
  <c r="J873" i="12"/>
  <c r="K873" i="12"/>
  <c r="L873" i="12"/>
  <c r="I873" i="12"/>
  <c r="J865" i="12"/>
  <c r="K865" i="12"/>
  <c r="L865" i="12"/>
  <c r="I865" i="12"/>
  <c r="J857" i="12"/>
  <c r="K857" i="12"/>
  <c r="L857" i="12"/>
  <c r="I857" i="12"/>
  <c r="J849" i="12"/>
  <c r="K849" i="12"/>
  <c r="L849" i="12"/>
  <c r="I849" i="12"/>
  <c r="J841" i="12"/>
  <c r="K841" i="12"/>
  <c r="L841" i="12"/>
  <c r="I841" i="12"/>
  <c r="J833" i="12"/>
  <c r="K833" i="12"/>
  <c r="I833" i="12"/>
  <c r="L833" i="12"/>
  <c r="J825" i="12"/>
  <c r="K825" i="12"/>
  <c r="L825" i="12"/>
  <c r="I825" i="12"/>
  <c r="J817" i="12"/>
  <c r="K817" i="12"/>
  <c r="L817" i="12"/>
  <c r="I817" i="12"/>
  <c r="J809" i="12"/>
  <c r="L809" i="12"/>
  <c r="K809" i="12"/>
  <c r="I809" i="12"/>
  <c r="J801" i="12"/>
  <c r="K801" i="12"/>
  <c r="L801" i="12"/>
  <c r="J793" i="12"/>
  <c r="K793" i="12"/>
  <c r="L793" i="12"/>
  <c r="I793" i="12"/>
  <c r="J785" i="12"/>
  <c r="L785" i="12"/>
  <c r="K785" i="12"/>
  <c r="I785" i="12"/>
  <c r="J777" i="12"/>
  <c r="L777" i="12"/>
  <c r="K777" i="12"/>
  <c r="I777" i="12"/>
  <c r="J769" i="12"/>
  <c r="L769" i="12"/>
  <c r="I769" i="12"/>
  <c r="K769" i="12"/>
  <c r="J761" i="12"/>
  <c r="K761" i="12"/>
  <c r="L761" i="12"/>
  <c r="L753" i="12"/>
  <c r="K753" i="12"/>
  <c r="J753" i="12"/>
  <c r="I753" i="12"/>
  <c r="L745" i="12"/>
  <c r="J745" i="12"/>
  <c r="K745" i="12"/>
  <c r="I745" i="12"/>
  <c r="L737" i="12"/>
  <c r="K737" i="12"/>
  <c r="J737" i="12"/>
  <c r="I737" i="12"/>
  <c r="K729" i="12"/>
  <c r="L729" i="12"/>
  <c r="J729" i="12"/>
  <c r="I729" i="12"/>
  <c r="L721" i="12"/>
  <c r="J721" i="12"/>
  <c r="K721" i="12"/>
  <c r="L713" i="12"/>
  <c r="K713" i="12"/>
  <c r="J713" i="12"/>
  <c r="I713" i="12"/>
  <c r="L705" i="12"/>
  <c r="J705" i="12"/>
  <c r="K705" i="12"/>
  <c r="I705" i="12"/>
  <c r="K697" i="12"/>
  <c r="L697" i="12"/>
  <c r="J697" i="12"/>
  <c r="I697" i="12"/>
  <c r="J689" i="12"/>
  <c r="L689" i="12"/>
  <c r="K689" i="12"/>
  <c r="I689" i="12"/>
  <c r="L681" i="12"/>
  <c r="J681" i="12"/>
  <c r="K681" i="12"/>
  <c r="I681" i="12"/>
  <c r="J673" i="12"/>
  <c r="L673" i="12"/>
  <c r="K673" i="12"/>
  <c r="I673" i="12"/>
  <c r="K665" i="12"/>
  <c r="L665" i="12"/>
  <c r="J665" i="12"/>
  <c r="I665" i="12"/>
  <c r="K657" i="12"/>
  <c r="L657" i="12"/>
  <c r="J657" i="12"/>
  <c r="I657" i="12"/>
  <c r="L649" i="12"/>
  <c r="J649" i="12"/>
  <c r="K649" i="12"/>
  <c r="I649" i="12"/>
  <c r="K641" i="12"/>
  <c r="L641" i="12"/>
  <c r="J641" i="12"/>
  <c r="I641" i="12"/>
  <c r="K633" i="12"/>
  <c r="L633" i="12"/>
  <c r="J633" i="12"/>
  <c r="I633" i="12"/>
  <c r="L625" i="12"/>
  <c r="J625" i="12"/>
  <c r="K625" i="12"/>
  <c r="I625" i="12"/>
  <c r="J617" i="12"/>
  <c r="L617" i="12"/>
  <c r="K617" i="12"/>
  <c r="I617" i="12"/>
  <c r="L609" i="12"/>
  <c r="J609" i="12"/>
  <c r="K609" i="12"/>
  <c r="I609" i="12"/>
  <c r="K601" i="12"/>
  <c r="L601" i="12"/>
  <c r="J601" i="12"/>
  <c r="I601" i="12"/>
  <c r="J593" i="12"/>
  <c r="L593" i="12"/>
  <c r="I593" i="12"/>
  <c r="K593" i="12"/>
  <c r="L585" i="12"/>
  <c r="K585" i="12"/>
  <c r="J585" i="12"/>
  <c r="I585" i="12"/>
  <c r="L577" i="12"/>
  <c r="J577" i="12"/>
  <c r="K577" i="12"/>
  <c r="I577" i="12"/>
  <c r="K569" i="12"/>
  <c r="J569" i="12"/>
  <c r="L569" i="12"/>
  <c r="I569" i="12"/>
  <c r="L561" i="12"/>
  <c r="J561" i="12"/>
  <c r="K561" i="12"/>
  <c r="I561" i="12"/>
  <c r="J553" i="12"/>
  <c r="L553" i="12"/>
  <c r="K553" i="12"/>
  <c r="I553" i="12"/>
  <c r="J545" i="12"/>
  <c r="L545" i="12"/>
  <c r="K545" i="12"/>
  <c r="I545" i="12"/>
  <c r="K537" i="12"/>
  <c r="J537" i="12"/>
  <c r="L537" i="12"/>
  <c r="I537" i="12"/>
  <c r="K529" i="12"/>
  <c r="L529" i="12"/>
  <c r="J529" i="12"/>
  <c r="I529" i="12"/>
  <c r="K521" i="12"/>
  <c r="L521" i="12"/>
  <c r="J521" i="12"/>
  <c r="I521" i="12"/>
  <c r="K513" i="12"/>
  <c r="L513" i="12"/>
  <c r="J513" i="12"/>
  <c r="I513" i="12"/>
  <c r="K505" i="12"/>
  <c r="J505" i="12"/>
  <c r="L505" i="12"/>
  <c r="I505" i="12"/>
  <c r="K497" i="12"/>
  <c r="J497" i="12"/>
  <c r="L497" i="12"/>
  <c r="I497" i="12"/>
  <c r="K489" i="12"/>
  <c r="L489" i="12"/>
  <c r="J489" i="12"/>
  <c r="I489" i="12"/>
  <c r="K481" i="12"/>
  <c r="L481" i="12"/>
  <c r="J481" i="12"/>
  <c r="I481" i="12"/>
  <c r="K473" i="12"/>
  <c r="J473" i="12"/>
  <c r="L473" i="12"/>
  <c r="I473" i="12"/>
  <c r="K465" i="12"/>
  <c r="L465" i="12"/>
  <c r="J465" i="12"/>
  <c r="I465" i="12"/>
  <c r="K457" i="12"/>
  <c r="L457" i="12"/>
  <c r="J457" i="12"/>
  <c r="I457" i="12"/>
  <c r="K449" i="12"/>
  <c r="J449" i="12"/>
  <c r="L449" i="12"/>
  <c r="I449" i="12"/>
  <c r="K441" i="12"/>
  <c r="L441" i="12"/>
  <c r="J441" i="12"/>
  <c r="I441" i="12"/>
  <c r="K433" i="12"/>
  <c r="L433" i="12"/>
  <c r="J433" i="12"/>
  <c r="I433" i="12"/>
  <c r="K425" i="12"/>
  <c r="L425" i="12"/>
  <c r="J425" i="12"/>
  <c r="I425" i="12"/>
  <c r="K417" i="12"/>
  <c r="L417" i="12"/>
  <c r="J417" i="12"/>
  <c r="I417" i="12"/>
  <c r="K409" i="12"/>
  <c r="L409" i="12"/>
  <c r="J409" i="12"/>
  <c r="I409" i="12"/>
  <c r="K401" i="12"/>
  <c r="L401" i="12"/>
  <c r="J401" i="12"/>
  <c r="I401" i="12"/>
  <c r="K393" i="12"/>
  <c r="J393" i="12"/>
  <c r="L393" i="12"/>
  <c r="I393" i="12"/>
  <c r="K385" i="12"/>
  <c r="L385" i="12"/>
  <c r="J385" i="12"/>
  <c r="I385" i="12"/>
  <c r="K377" i="12"/>
  <c r="L377" i="12"/>
  <c r="J377" i="12"/>
  <c r="I377" i="12"/>
  <c r="K369" i="12"/>
  <c r="J369" i="12"/>
  <c r="L369" i="12"/>
  <c r="I369" i="12"/>
  <c r="K361" i="12"/>
  <c r="L361" i="12"/>
  <c r="J361" i="12"/>
  <c r="I361" i="12"/>
  <c r="K353" i="12"/>
  <c r="L353" i="12"/>
  <c r="J353" i="12"/>
  <c r="I353" i="12"/>
  <c r="K345" i="12"/>
  <c r="J345" i="12"/>
  <c r="L345" i="12"/>
  <c r="I345" i="12"/>
  <c r="K337" i="12"/>
  <c r="J337" i="12"/>
  <c r="L337" i="12"/>
  <c r="I337" i="12"/>
  <c r="K329" i="12"/>
  <c r="L329" i="12"/>
  <c r="J329" i="12"/>
  <c r="I329" i="12"/>
  <c r="K321" i="12"/>
  <c r="L321" i="12"/>
  <c r="J321" i="12"/>
  <c r="I321" i="12"/>
  <c r="K313" i="12"/>
  <c r="L313" i="12"/>
  <c r="J313" i="12"/>
  <c r="I313" i="12"/>
  <c r="K305" i="12"/>
  <c r="L305" i="12"/>
  <c r="J305" i="12"/>
  <c r="I305" i="12"/>
  <c r="K297" i="12"/>
  <c r="L297" i="12"/>
  <c r="J297" i="12"/>
  <c r="I297" i="12"/>
  <c r="K289" i="12"/>
  <c r="L289" i="12"/>
  <c r="J289" i="12"/>
  <c r="I289" i="12"/>
  <c r="K281" i="12"/>
  <c r="L281" i="12"/>
  <c r="J281" i="12"/>
  <c r="I281" i="12"/>
  <c r="K273" i="12"/>
  <c r="L273" i="12"/>
  <c r="J273" i="12"/>
  <c r="I273" i="12"/>
  <c r="K265" i="12"/>
  <c r="J265" i="12"/>
  <c r="L265" i="12"/>
  <c r="I265" i="12"/>
  <c r="K257" i="12"/>
  <c r="L257" i="12"/>
  <c r="J257" i="12"/>
  <c r="I257" i="12"/>
  <c r="K249" i="12"/>
  <c r="L249" i="12"/>
  <c r="J249" i="12"/>
  <c r="I249" i="12"/>
  <c r="K241" i="12"/>
  <c r="L241" i="12"/>
  <c r="J241" i="12"/>
  <c r="I241" i="12"/>
  <c r="K233" i="12"/>
  <c r="L233" i="12"/>
  <c r="J233" i="12"/>
  <c r="I233" i="12"/>
  <c r="K225" i="12"/>
  <c r="L225" i="12"/>
  <c r="J225" i="12"/>
  <c r="I225" i="12"/>
  <c r="K217" i="12"/>
  <c r="L217" i="12"/>
  <c r="J217" i="12"/>
  <c r="I217" i="12"/>
  <c r="K209" i="12"/>
  <c r="J209" i="12"/>
  <c r="L209" i="12"/>
  <c r="K201" i="12"/>
  <c r="J201" i="12"/>
  <c r="L201" i="12"/>
  <c r="I201" i="12"/>
  <c r="J193" i="12"/>
  <c r="K193" i="12"/>
  <c r="L193" i="12"/>
  <c r="I193" i="12"/>
  <c r="J185" i="12"/>
  <c r="K185" i="12"/>
  <c r="L185" i="12"/>
  <c r="I185" i="12"/>
  <c r="J177" i="12"/>
  <c r="L177" i="12"/>
  <c r="K177" i="12"/>
  <c r="I177" i="12"/>
  <c r="J169" i="12"/>
  <c r="K169" i="12"/>
  <c r="L169" i="12"/>
  <c r="I169" i="12"/>
  <c r="J161" i="12"/>
  <c r="K161" i="12"/>
  <c r="L161" i="12"/>
  <c r="I161" i="12"/>
  <c r="J153" i="12"/>
  <c r="K153" i="12"/>
  <c r="L153" i="12"/>
  <c r="I153" i="12"/>
  <c r="J145" i="12"/>
  <c r="K145" i="12"/>
  <c r="L145" i="12"/>
  <c r="I145" i="12"/>
  <c r="J137" i="12"/>
  <c r="K137" i="12"/>
  <c r="L137" i="12"/>
  <c r="I137" i="12"/>
  <c r="J129" i="12"/>
  <c r="K129" i="12"/>
  <c r="L129" i="12"/>
  <c r="I129" i="12"/>
  <c r="J121" i="12"/>
  <c r="L121" i="12"/>
  <c r="K121" i="12"/>
  <c r="I121" i="12"/>
  <c r="J113" i="12"/>
  <c r="L113" i="12"/>
  <c r="K113" i="12"/>
  <c r="I113" i="12"/>
  <c r="J105" i="12"/>
  <c r="K105" i="12"/>
  <c r="L105" i="12"/>
  <c r="I105" i="12"/>
  <c r="J97" i="12"/>
  <c r="K97" i="12"/>
  <c r="L97" i="12"/>
  <c r="J89" i="12"/>
  <c r="L89" i="12"/>
  <c r="K89" i="12"/>
  <c r="I89" i="12"/>
  <c r="J81" i="12"/>
  <c r="L81" i="12"/>
  <c r="K81" i="12"/>
  <c r="I81" i="12"/>
  <c r="J73" i="12"/>
  <c r="K73" i="12"/>
  <c r="L73" i="12"/>
  <c r="I73" i="12"/>
  <c r="J65" i="12"/>
  <c r="K65" i="12"/>
  <c r="L65" i="12"/>
  <c r="I65" i="12"/>
  <c r="J57" i="12"/>
  <c r="K57" i="12"/>
  <c r="L57" i="12"/>
  <c r="I57" i="12"/>
  <c r="J49" i="12"/>
  <c r="L49" i="12"/>
  <c r="K49" i="12"/>
  <c r="I49" i="12"/>
  <c r="J41" i="12"/>
  <c r="K41" i="12"/>
  <c r="L41" i="12"/>
  <c r="I41" i="12"/>
  <c r="J33" i="12"/>
  <c r="K33" i="12"/>
  <c r="L33" i="12"/>
  <c r="I33" i="12"/>
  <c r="J25" i="12"/>
  <c r="K25" i="12"/>
  <c r="L25" i="12"/>
  <c r="I25" i="12"/>
  <c r="J17" i="12"/>
  <c r="K17" i="12"/>
  <c r="L17" i="12"/>
  <c r="I17" i="12"/>
  <c r="I2" i="12"/>
  <c r="I977" i="12"/>
  <c r="I761" i="12"/>
  <c r="I1433" i="12"/>
  <c r="I1337" i="12"/>
  <c r="I1322" i="12"/>
  <c r="I721" i="12"/>
  <c r="J1186" i="12"/>
  <c r="K1186" i="12"/>
  <c r="L1186" i="12"/>
  <c r="J1178" i="12"/>
  <c r="K1178" i="12"/>
  <c r="L1178" i="12"/>
  <c r="I1178" i="12"/>
  <c r="J1170" i="12"/>
  <c r="K1170" i="12"/>
  <c r="L1170" i="12"/>
  <c r="J1162" i="12"/>
  <c r="K1162" i="12"/>
  <c r="L1162" i="12"/>
  <c r="K1154" i="12"/>
  <c r="J1154" i="12"/>
  <c r="L1154" i="12"/>
  <c r="K1146" i="12"/>
  <c r="J1146" i="12"/>
  <c r="L1146" i="12"/>
  <c r="I1146" i="12"/>
  <c r="J1138" i="12"/>
  <c r="K1138" i="12"/>
  <c r="L1138" i="12"/>
  <c r="J1130" i="12"/>
  <c r="K1130" i="12"/>
  <c r="L1130" i="12"/>
  <c r="K1122" i="12"/>
  <c r="J1122" i="12"/>
  <c r="L1122" i="12"/>
  <c r="J1114" i="12"/>
  <c r="K1114" i="12"/>
  <c r="L1114" i="12"/>
  <c r="I1114" i="12"/>
  <c r="J1106" i="12"/>
  <c r="K1106" i="12"/>
  <c r="L1106" i="12"/>
  <c r="J1098" i="12"/>
  <c r="K1098" i="12"/>
  <c r="L1098" i="12"/>
  <c r="J1090" i="12"/>
  <c r="K1090" i="12"/>
  <c r="L1090" i="12"/>
  <c r="I1090" i="12"/>
  <c r="J1082" i="12"/>
  <c r="K1082" i="12"/>
  <c r="L1082" i="12"/>
  <c r="I1082" i="12"/>
  <c r="J1074" i="12"/>
  <c r="K1074" i="12"/>
  <c r="L1074" i="12"/>
  <c r="J1066" i="12"/>
  <c r="K1066" i="12"/>
  <c r="L1066" i="12"/>
  <c r="J1058" i="12"/>
  <c r="K1058" i="12"/>
  <c r="L1058" i="12"/>
  <c r="I1058" i="12"/>
  <c r="K1050" i="12"/>
  <c r="J1050" i="12"/>
  <c r="L1050" i="12"/>
  <c r="I1050" i="12"/>
  <c r="J1042" i="12"/>
  <c r="K1042" i="12"/>
  <c r="L1042" i="12"/>
  <c r="J1034" i="12"/>
  <c r="K1034" i="12"/>
  <c r="J1026" i="12"/>
  <c r="K1026" i="12"/>
  <c r="L1026" i="12"/>
  <c r="I1026" i="12"/>
  <c r="J1018" i="12"/>
  <c r="K1018" i="12"/>
  <c r="L1018" i="12"/>
  <c r="I1018" i="12"/>
  <c r="J1010" i="12"/>
  <c r="K1010" i="12"/>
  <c r="L1010" i="12"/>
  <c r="J1002" i="12"/>
  <c r="K1002" i="12"/>
  <c r="L1002" i="12"/>
  <c r="K994" i="12"/>
  <c r="J994" i="12"/>
  <c r="L994" i="12"/>
  <c r="I994" i="12"/>
  <c r="J986" i="12"/>
  <c r="K986" i="12"/>
  <c r="L986" i="12"/>
  <c r="I986" i="12"/>
  <c r="J978" i="12"/>
  <c r="K978" i="12"/>
  <c r="L978" i="12"/>
  <c r="J970" i="12"/>
  <c r="K970" i="12"/>
  <c r="K962" i="12"/>
  <c r="L962" i="12"/>
  <c r="J962" i="12"/>
  <c r="I962" i="12"/>
  <c r="K954" i="12"/>
  <c r="J954" i="12"/>
  <c r="L954" i="12"/>
  <c r="I954" i="12"/>
  <c r="J946" i="12"/>
  <c r="K946" i="12"/>
  <c r="L946" i="12"/>
  <c r="K938" i="12"/>
  <c r="J938" i="12"/>
  <c r="L938" i="12"/>
  <c r="K930" i="12"/>
  <c r="J930" i="12"/>
  <c r="L930" i="12"/>
  <c r="I930" i="12"/>
  <c r="J922" i="12"/>
  <c r="L922" i="12"/>
  <c r="I922" i="12"/>
  <c r="K922" i="12"/>
  <c r="J914" i="12"/>
  <c r="K914" i="12"/>
  <c r="J906" i="12"/>
  <c r="K906" i="12"/>
  <c r="L906" i="12"/>
  <c r="I906" i="12"/>
  <c r="K898" i="12"/>
  <c r="J898" i="12"/>
  <c r="L898" i="12"/>
  <c r="K890" i="12"/>
  <c r="J890" i="12"/>
  <c r="L890" i="12"/>
  <c r="J882" i="12"/>
  <c r="L882" i="12"/>
  <c r="K882" i="12"/>
  <c r="K874" i="12"/>
  <c r="J874" i="12"/>
  <c r="L874" i="12"/>
  <c r="K866" i="12"/>
  <c r="J866" i="12"/>
  <c r="L866" i="12"/>
  <c r="I866" i="12"/>
  <c r="J858" i="12"/>
  <c r="K858" i="12"/>
  <c r="L858" i="12"/>
  <c r="I858" i="12"/>
  <c r="J850" i="12"/>
  <c r="K850" i="12"/>
  <c r="L850" i="12"/>
  <c r="J842" i="12"/>
  <c r="K842" i="12"/>
  <c r="L842" i="12"/>
  <c r="I842" i="12"/>
  <c r="K834" i="12"/>
  <c r="J834" i="12"/>
  <c r="L834" i="12"/>
  <c r="J826" i="12"/>
  <c r="K826" i="12"/>
  <c r="L826" i="12"/>
  <c r="K818" i="12"/>
  <c r="J818" i="12"/>
  <c r="L818" i="12"/>
  <c r="J810" i="12"/>
  <c r="K810" i="12"/>
  <c r="L810" i="12"/>
  <c r="K802" i="12"/>
  <c r="J802" i="12"/>
  <c r="L802" i="12"/>
  <c r="I802" i="12"/>
  <c r="J794" i="12"/>
  <c r="K794" i="12"/>
  <c r="L794" i="12"/>
  <c r="I794" i="12"/>
  <c r="J786" i="12"/>
  <c r="K786" i="12"/>
  <c r="L786" i="12"/>
  <c r="J778" i="12"/>
  <c r="K778" i="12"/>
  <c r="L778" i="12"/>
  <c r="I778" i="12"/>
  <c r="K770" i="12"/>
  <c r="J770" i="12"/>
  <c r="L770" i="12"/>
  <c r="J762" i="12"/>
  <c r="K762" i="12"/>
  <c r="L762" i="12"/>
  <c r="J754" i="12"/>
  <c r="K754" i="12"/>
  <c r="L754" i="12"/>
  <c r="J746" i="12"/>
  <c r="K746" i="12"/>
  <c r="L746" i="12"/>
  <c r="J738" i="12"/>
  <c r="K738" i="12"/>
  <c r="L738" i="12"/>
  <c r="I738" i="12"/>
  <c r="J730" i="12"/>
  <c r="K730" i="12"/>
  <c r="L730" i="12"/>
  <c r="I730" i="12"/>
  <c r="J722" i="12"/>
  <c r="K722" i="12"/>
  <c r="L722" i="12"/>
  <c r="J714" i="12"/>
  <c r="K714" i="12"/>
  <c r="L714" i="12"/>
  <c r="I714" i="12"/>
  <c r="J706" i="12"/>
  <c r="K706" i="12"/>
  <c r="L706" i="12"/>
  <c r="I706" i="12"/>
  <c r="J698" i="12"/>
  <c r="K698" i="12"/>
  <c r="L698" i="12"/>
  <c r="I698" i="12"/>
  <c r="J690" i="12"/>
  <c r="K690" i="12"/>
  <c r="L690" i="12"/>
  <c r="I690" i="12"/>
  <c r="J682" i="12"/>
  <c r="K682" i="12"/>
  <c r="L682" i="12"/>
  <c r="J674" i="12"/>
  <c r="K674" i="12"/>
  <c r="L674" i="12"/>
  <c r="I674" i="12"/>
  <c r="J666" i="12"/>
  <c r="K666" i="12"/>
  <c r="L666" i="12"/>
  <c r="I666" i="12"/>
  <c r="J658" i="12"/>
  <c r="K658" i="12"/>
  <c r="L658" i="12"/>
  <c r="J650" i="12"/>
  <c r="K650" i="12"/>
  <c r="L650" i="12"/>
  <c r="J642" i="12"/>
  <c r="K642" i="12"/>
  <c r="L642" i="12"/>
  <c r="I642" i="12"/>
  <c r="J634" i="12"/>
  <c r="K634" i="12"/>
  <c r="I634" i="12"/>
  <c r="J626" i="12"/>
  <c r="K626" i="12"/>
  <c r="L626" i="12"/>
  <c r="I626" i="12"/>
  <c r="J618" i="12"/>
  <c r="K618" i="12"/>
  <c r="L618" i="12"/>
  <c r="J610" i="12"/>
  <c r="K610" i="12"/>
  <c r="L610" i="12"/>
  <c r="I610" i="12"/>
  <c r="J602" i="12"/>
  <c r="K602" i="12"/>
  <c r="L602" i="12"/>
  <c r="I602" i="12"/>
  <c r="J594" i="12"/>
  <c r="K594" i="12"/>
  <c r="L594" i="12"/>
  <c r="J586" i="12"/>
  <c r="K586" i="12"/>
  <c r="L586" i="12"/>
  <c r="I586" i="12"/>
  <c r="J578" i="12"/>
  <c r="K578" i="12"/>
  <c r="L578" i="12"/>
  <c r="J570" i="12"/>
  <c r="K570" i="12"/>
  <c r="L570" i="12"/>
  <c r="I570" i="12"/>
  <c r="J562" i="12"/>
  <c r="K562" i="12"/>
  <c r="L562" i="12"/>
  <c r="I562" i="12"/>
  <c r="J554" i="12"/>
  <c r="K554" i="12"/>
  <c r="L554" i="12"/>
  <c r="J546" i="12"/>
  <c r="K546" i="12"/>
  <c r="I546" i="12"/>
  <c r="L546" i="12"/>
  <c r="J538" i="12"/>
  <c r="K538" i="12"/>
  <c r="L538" i="12"/>
  <c r="I538" i="12"/>
  <c r="J530" i="12"/>
  <c r="K530" i="12"/>
  <c r="L530" i="12"/>
  <c r="J522" i="12"/>
  <c r="K522" i="12"/>
  <c r="I522" i="12"/>
  <c r="L522" i="12"/>
  <c r="J514" i="12"/>
  <c r="K514" i="12"/>
  <c r="L514" i="12"/>
  <c r="I514" i="12"/>
  <c r="J506" i="12"/>
  <c r="K506" i="12"/>
  <c r="L506" i="12"/>
  <c r="J498" i="12"/>
  <c r="K498" i="12"/>
  <c r="L498" i="12"/>
  <c r="J490" i="12"/>
  <c r="K490" i="12"/>
  <c r="L490" i="12"/>
  <c r="I490" i="12"/>
  <c r="J482" i="12"/>
  <c r="K482" i="12"/>
  <c r="I482" i="12"/>
  <c r="L482" i="12"/>
  <c r="J474" i="12"/>
  <c r="K474" i="12"/>
  <c r="L474" i="12"/>
  <c r="J466" i="12"/>
  <c r="K466" i="12"/>
  <c r="L466" i="12"/>
  <c r="I466" i="12"/>
  <c r="J458" i="12"/>
  <c r="K458" i="12"/>
  <c r="L458" i="12"/>
  <c r="I458" i="12"/>
  <c r="J450" i="12"/>
  <c r="K450" i="12"/>
  <c r="L450" i="12"/>
  <c r="I450" i="12"/>
  <c r="J442" i="12"/>
  <c r="K442" i="12"/>
  <c r="L442" i="12"/>
  <c r="I442" i="12"/>
  <c r="J434" i="12"/>
  <c r="K434" i="12"/>
  <c r="L434" i="12"/>
  <c r="J426" i="12"/>
  <c r="K426" i="12"/>
  <c r="L426" i="12"/>
  <c r="J418" i="12"/>
  <c r="K418" i="12"/>
  <c r="L418" i="12"/>
  <c r="I418" i="12"/>
  <c r="J410" i="12"/>
  <c r="K410" i="12"/>
  <c r="L410" i="12"/>
  <c r="J402" i="12"/>
  <c r="K402" i="12"/>
  <c r="L402" i="12"/>
  <c r="I402" i="12"/>
  <c r="J394" i="12"/>
  <c r="K394" i="12"/>
  <c r="I394" i="12"/>
  <c r="L394" i="12"/>
  <c r="J386" i="12"/>
  <c r="K386" i="12"/>
  <c r="L386" i="12"/>
  <c r="I386" i="12"/>
  <c r="J378" i="12"/>
  <c r="K378" i="12"/>
  <c r="L378" i="12"/>
  <c r="I378" i="12"/>
  <c r="J370" i="12"/>
  <c r="K370" i="12"/>
  <c r="L370" i="12"/>
  <c r="I370" i="12"/>
  <c r="J362" i="12"/>
  <c r="K362" i="12"/>
  <c r="L362" i="12"/>
  <c r="J354" i="12"/>
  <c r="K354" i="12"/>
  <c r="L354" i="12"/>
  <c r="I354" i="12"/>
  <c r="J346" i="12"/>
  <c r="K346" i="12"/>
  <c r="L346" i="12"/>
  <c r="J338" i="12"/>
  <c r="K338" i="12"/>
  <c r="L338" i="12"/>
  <c r="J330" i="12"/>
  <c r="K330" i="12"/>
  <c r="L330" i="12"/>
  <c r="I330" i="12"/>
  <c r="J322" i="12"/>
  <c r="K322" i="12"/>
  <c r="L322" i="12"/>
  <c r="I322" i="12"/>
  <c r="J314" i="12"/>
  <c r="K314" i="12"/>
  <c r="L314" i="12"/>
  <c r="I314" i="12"/>
  <c r="J306" i="12"/>
  <c r="K306" i="12"/>
  <c r="L306" i="12"/>
  <c r="I306" i="12"/>
  <c r="J298" i="12"/>
  <c r="K298" i="12"/>
  <c r="L298" i="12"/>
  <c r="I298" i="12"/>
  <c r="J290" i="12"/>
  <c r="K290" i="12"/>
  <c r="L290" i="12"/>
  <c r="I290" i="12"/>
  <c r="J282" i="12"/>
  <c r="K282" i="12"/>
  <c r="L282" i="12"/>
  <c r="I282" i="12"/>
  <c r="J274" i="12"/>
  <c r="K274" i="12"/>
  <c r="L274" i="12"/>
  <c r="I274" i="12"/>
  <c r="J266" i="12"/>
  <c r="K266" i="12"/>
  <c r="L266" i="12"/>
  <c r="I266" i="12"/>
  <c r="J258" i="12"/>
  <c r="K258" i="12"/>
  <c r="L258" i="12"/>
  <c r="I258" i="12"/>
  <c r="J250" i="12"/>
  <c r="K250" i="12"/>
  <c r="L250" i="12"/>
  <c r="I250" i="12"/>
  <c r="J242" i="12"/>
  <c r="K242" i="12"/>
  <c r="L242" i="12"/>
  <c r="J234" i="12"/>
  <c r="K234" i="12"/>
  <c r="L234" i="12"/>
  <c r="I234" i="12"/>
  <c r="J226" i="12"/>
  <c r="K226" i="12"/>
  <c r="L226" i="12"/>
  <c r="I226" i="12"/>
  <c r="J218" i="12"/>
  <c r="K218" i="12"/>
  <c r="L218" i="12"/>
  <c r="I218" i="12"/>
  <c r="J210" i="12"/>
  <c r="K210" i="12"/>
  <c r="L210" i="12"/>
  <c r="I210" i="12"/>
  <c r="J202" i="12"/>
  <c r="K202" i="12"/>
  <c r="L202" i="12"/>
  <c r="I202" i="12"/>
  <c r="J194" i="12"/>
  <c r="K194" i="12"/>
  <c r="L194" i="12"/>
  <c r="I194" i="12"/>
  <c r="J186" i="12"/>
  <c r="L186" i="12"/>
  <c r="K186" i="12"/>
  <c r="I186" i="12"/>
  <c r="J178" i="12"/>
  <c r="K178" i="12"/>
  <c r="L178" i="12"/>
  <c r="I178" i="12"/>
  <c r="J170" i="12"/>
  <c r="K170" i="12"/>
  <c r="L170" i="12"/>
  <c r="J162" i="12"/>
  <c r="K162" i="12"/>
  <c r="L162" i="12"/>
  <c r="I162" i="12"/>
  <c r="K154" i="12"/>
  <c r="J154" i="12"/>
  <c r="L154" i="12"/>
  <c r="I154" i="12"/>
  <c r="K146" i="12"/>
  <c r="L146" i="12"/>
  <c r="I146" i="12"/>
  <c r="J146" i="12"/>
  <c r="I1154" i="12"/>
  <c r="I978" i="12"/>
  <c r="I762" i="12"/>
  <c r="I722" i="12"/>
  <c r="I426" i="12"/>
  <c r="L1262" i="12"/>
  <c r="J1456" i="12"/>
  <c r="K1456" i="12"/>
  <c r="L1456" i="12"/>
  <c r="K1448" i="12"/>
  <c r="J1448" i="12"/>
  <c r="L1448" i="12"/>
  <c r="K1440" i="12"/>
  <c r="J1440" i="12"/>
  <c r="L1440" i="12"/>
  <c r="I1440" i="12"/>
  <c r="J1432" i="12"/>
  <c r="K1432" i="12"/>
  <c r="L1432" i="12"/>
  <c r="K1424" i="12"/>
  <c r="J1424" i="12"/>
  <c r="L1424" i="12"/>
  <c r="K1416" i="12"/>
  <c r="J1416" i="12"/>
  <c r="L1416" i="12"/>
  <c r="K1408" i="12"/>
  <c r="J1408" i="12"/>
  <c r="I1408" i="12"/>
  <c r="L1408" i="12"/>
  <c r="J1400" i="12"/>
  <c r="K1400" i="12"/>
  <c r="L1400" i="12"/>
  <c r="I1400" i="12"/>
  <c r="J1392" i="12"/>
  <c r="K1392" i="12"/>
  <c r="L1392" i="12"/>
  <c r="I1392" i="12"/>
  <c r="K1384" i="12"/>
  <c r="J1384" i="12"/>
  <c r="I1384" i="12"/>
  <c r="K1376" i="12"/>
  <c r="J1376" i="12"/>
  <c r="L1376" i="12"/>
  <c r="I1376" i="12"/>
  <c r="J1368" i="12"/>
  <c r="K1368" i="12"/>
  <c r="L1368" i="12"/>
  <c r="I1368" i="12"/>
  <c r="J1360" i="12"/>
  <c r="K1360" i="12"/>
  <c r="L1360" i="12"/>
  <c r="I1360" i="12"/>
  <c r="K1352" i="12"/>
  <c r="J1352" i="12"/>
  <c r="L1352" i="12"/>
  <c r="I1352" i="12"/>
  <c r="K1344" i="12"/>
  <c r="J1344" i="12"/>
  <c r="L1344" i="12"/>
  <c r="I1344" i="12"/>
  <c r="J1336" i="12"/>
  <c r="K1336" i="12"/>
  <c r="I1336" i="12"/>
  <c r="J1328" i="12"/>
  <c r="K1328" i="12"/>
  <c r="L1328" i="12"/>
  <c r="I1328" i="12"/>
  <c r="K1320" i="12"/>
  <c r="J1320" i="12"/>
  <c r="I1320" i="12"/>
  <c r="L1320" i="12"/>
  <c r="K1312" i="12"/>
  <c r="J1312" i="12"/>
  <c r="L1312" i="12"/>
  <c r="I1312" i="12"/>
  <c r="J1304" i="12"/>
  <c r="K1304" i="12"/>
  <c r="L1304" i="12"/>
  <c r="I1304" i="12"/>
  <c r="J1296" i="12"/>
  <c r="K1296" i="12"/>
  <c r="L1296" i="12"/>
  <c r="I1296" i="12"/>
  <c r="K1288" i="12"/>
  <c r="J1288" i="12"/>
  <c r="L1288" i="12"/>
  <c r="I1288" i="12"/>
  <c r="K1280" i="12"/>
  <c r="J1280" i="12"/>
  <c r="L1280" i="12"/>
  <c r="I1280" i="12"/>
  <c r="J1272" i="12"/>
  <c r="K1272" i="12"/>
  <c r="I1272" i="12"/>
  <c r="J1264" i="12"/>
  <c r="K1264" i="12"/>
  <c r="L1264" i="12"/>
  <c r="I1264" i="12"/>
  <c r="K1256" i="12"/>
  <c r="J1256" i="12"/>
  <c r="L1256" i="12"/>
  <c r="I1256" i="12"/>
  <c r="K1248" i="12"/>
  <c r="L1248" i="12"/>
  <c r="I1248" i="12"/>
  <c r="J1240" i="12"/>
  <c r="K1240" i="12"/>
  <c r="L1240" i="12"/>
  <c r="I1240" i="12"/>
  <c r="J1232" i="12"/>
  <c r="K1232" i="12"/>
  <c r="L1232" i="12"/>
  <c r="I1232" i="12"/>
  <c r="K1224" i="12"/>
  <c r="J1224" i="12"/>
  <c r="L1224" i="12"/>
  <c r="I1224" i="12"/>
  <c r="K1216" i="12"/>
  <c r="J1216" i="12"/>
  <c r="I1216" i="12"/>
  <c r="L1216" i="12"/>
  <c r="J1208" i="12"/>
  <c r="K1208" i="12"/>
  <c r="L1208" i="12"/>
  <c r="I1208" i="12"/>
  <c r="J1200" i="12"/>
  <c r="K1200" i="12"/>
  <c r="L1200" i="12"/>
  <c r="I1200" i="12"/>
  <c r="K1192" i="12"/>
  <c r="J1192" i="12"/>
  <c r="I1192" i="12"/>
  <c r="K1184" i="12"/>
  <c r="J1184" i="12"/>
  <c r="L1184" i="12"/>
  <c r="I1184" i="12"/>
  <c r="J1176" i="12"/>
  <c r="K1176" i="12"/>
  <c r="L1176" i="12"/>
  <c r="I1176" i="12"/>
  <c r="K1168" i="12"/>
  <c r="J1168" i="12"/>
  <c r="L1168" i="12"/>
  <c r="I1168" i="12"/>
  <c r="K1160" i="12"/>
  <c r="J1160" i="12"/>
  <c r="L1160" i="12"/>
  <c r="I1160" i="12"/>
  <c r="K1152" i="12"/>
  <c r="J1152" i="12"/>
  <c r="I1152" i="12"/>
  <c r="J1144" i="12"/>
  <c r="K1144" i="12"/>
  <c r="I1144" i="12"/>
  <c r="L1144" i="12"/>
  <c r="K1136" i="12"/>
  <c r="L1136" i="12"/>
  <c r="J1136" i="12"/>
  <c r="I1136" i="12"/>
  <c r="K1128" i="12"/>
  <c r="J1128" i="12"/>
  <c r="I1128" i="12"/>
  <c r="L1128" i="12"/>
  <c r="K1120" i="12"/>
  <c r="J1120" i="12"/>
  <c r="L1120" i="12"/>
  <c r="I1120" i="12"/>
  <c r="J1112" i="12"/>
  <c r="K1112" i="12"/>
  <c r="L1112" i="12"/>
  <c r="I1112" i="12"/>
  <c r="J1104" i="12"/>
  <c r="K1104" i="12"/>
  <c r="L1104" i="12"/>
  <c r="I1104" i="12"/>
  <c r="K1096" i="12"/>
  <c r="J1096" i="12"/>
  <c r="L1096" i="12"/>
  <c r="I1096" i="12"/>
  <c r="K1088" i="12"/>
  <c r="J1088" i="12"/>
  <c r="L1088" i="12"/>
  <c r="I1088" i="12"/>
  <c r="J1080" i="12"/>
  <c r="K1080" i="12"/>
  <c r="I1080" i="12"/>
  <c r="L1080" i="12"/>
  <c r="J1072" i="12"/>
  <c r="K1072" i="12"/>
  <c r="L1072" i="12"/>
  <c r="I1072" i="12"/>
  <c r="K1064" i="12"/>
  <c r="L1064" i="12"/>
  <c r="I1064" i="12"/>
  <c r="K1056" i="12"/>
  <c r="J1056" i="12"/>
  <c r="L1056" i="12"/>
  <c r="I1056" i="12"/>
  <c r="J1048" i="12"/>
  <c r="L1048" i="12"/>
  <c r="K1048" i="12"/>
  <c r="I1048" i="12"/>
  <c r="J1040" i="12"/>
  <c r="K1040" i="12"/>
  <c r="L1040" i="12"/>
  <c r="I1040" i="12"/>
  <c r="K1032" i="12"/>
  <c r="J1032" i="12"/>
  <c r="L1032" i="12"/>
  <c r="I1032" i="12"/>
  <c r="K1024" i="12"/>
  <c r="J1024" i="12"/>
  <c r="I1024" i="12"/>
  <c r="L1024" i="12"/>
  <c r="J1016" i="12"/>
  <c r="K1016" i="12"/>
  <c r="I1016" i="12"/>
  <c r="L1016" i="12"/>
  <c r="J1008" i="12"/>
  <c r="K1008" i="12"/>
  <c r="L1008" i="12"/>
  <c r="I1008" i="12"/>
  <c r="J1000" i="12"/>
  <c r="K1000" i="12"/>
  <c r="L1000" i="12"/>
  <c r="I1000" i="12"/>
  <c r="J992" i="12"/>
  <c r="K992" i="12"/>
  <c r="L992" i="12"/>
  <c r="I992" i="12"/>
  <c r="J984" i="12"/>
  <c r="K984" i="12"/>
  <c r="L984" i="12"/>
  <c r="I984" i="12"/>
  <c r="J976" i="12"/>
  <c r="K976" i="12"/>
  <c r="L976" i="12"/>
  <c r="I976" i="12"/>
  <c r="K968" i="12"/>
  <c r="J968" i="12"/>
  <c r="L968" i="12"/>
  <c r="I968" i="12"/>
  <c r="J960" i="12"/>
  <c r="K960" i="12"/>
  <c r="L960" i="12"/>
  <c r="I960" i="12"/>
  <c r="K952" i="12"/>
  <c r="J952" i="12"/>
  <c r="L952" i="12"/>
  <c r="I952" i="12"/>
  <c r="J944" i="12"/>
  <c r="K944" i="12"/>
  <c r="L944" i="12"/>
  <c r="I944" i="12"/>
  <c r="J936" i="12"/>
  <c r="K936" i="12"/>
  <c r="L936" i="12"/>
  <c r="I936" i="12"/>
  <c r="J928" i="12"/>
  <c r="K928" i="12"/>
  <c r="L928" i="12"/>
  <c r="I928" i="12"/>
  <c r="K920" i="12"/>
  <c r="L920" i="12"/>
  <c r="I920" i="12"/>
  <c r="J920" i="12"/>
  <c r="J912" i="12"/>
  <c r="K912" i="12"/>
  <c r="L912" i="12"/>
  <c r="I912" i="12"/>
  <c r="K904" i="12"/>
  <c r="J904" i="12"/>
  <c r="L904" i="12"/>
  <c r="I904" i="12"/>
  <c r="K896" i="12"/>
  <c r="J896" i="12"/>
  <c r="I896" i="12"/>
  <c r="L896" i="12"/>
  <c r="J888" i="12"/>
  <c r="K888" i="12"/>
  <c r="I888" i="12"/>
  <c r="L888" i="12"/>
  <c r="J880" i="12"/>
  <c r="L880" i="12"/>
  <c r="K880" i="12"/>
  <c r="I880" i="12"/>
  <c r="J872" i="12"/>
  <c r="K872" i="12"/>
  <c r="L872" i="12"/>
  <c r="I872" i="12"/>
  <c r="J864" i="12"/>
  <c r="K864" i="12"/>
  <c r="L864" i="12"/>
  <c r="I864" i="12"/>
  <c r="J856" i="12"/>
  <c r="K856" i="12"/>
  <c r="L856" i="12"/>
  <c r="I856" i="12"/>
  <c r="J848" i="12"/>
  <c r="K848" i="12"/>
  <c r="L848" i="12"/>
  <c r="I848" i="12"/>
  <c r="J840" i="12"/>
  <c r="K840" i="12"/>
  <c r="L840" i="12"/>
  <c r="I840" i="12"/>
  <c r="K832" i="12"/>
  <c r="J832" i="12"/>
  <c r="L832" i="12"/>
  <c r="I832" i="12"/>
  <c r="J824" i="12"/>
  <c r="K824" i="12"/>
  <c r="I824" i="12"/>
  <c r="L824" i="12"/>
  <c r="J816" i="12"/>
  <c r="K816" i="12"/>
  <c r="L816" i="12"/>
  <c r="I816" i="12"/>
  <c r="J808" i="12"/>
  <c r="K808" i="12"/>
  <c r="L808" i="12"/>
  <c r="I808" i="12"/>
  <c r="J800" i="12"/>
  <c r="K800" i="12"/>
  <c r="L800" i="12"/>
  <c r="I800" i="12"/>
  <c r="J792" i="12"/>
  <c r="K792" i="12"/>
  <c r="L792" i="12"/>
  <c r="I792" i="12"/>
  <c r="J784" i="12"/>
  <c r="K784" i="12"/>
  <c r="L784" i="12"/>
  <c r="I784" i="12"/>
  <c r="K776" i="12"/>
  <c r="J776" i="12"/>
  <c r="L776" i="12"/>
  <c r="I776" i="12"/>
  <c r="J768" i="12"/>
  <c r="K768" i="12"/>
  <c r="L768" i="12"/>
  <c r="I768" i="12"/>
  <c r="K760" i="12"/>
  <c r="J760" i="12"/>
  <c r="L760" i="12"/>
  <c r="I760" i="12"/>
  <c r="K752" i="12"/>
  <c r="J752" i="12"/>
  <c r="L752" i="12"/>
  <c r="I752" i="12"/>
  <c r="J744" i="12"/>
  <c r="K744" i="12"/>
  <c r="L744" i="12"/>
  <c r="I744" i="12"/>
  <c r="J736" i="12"/>
  <c r="K736" i="12"/>
  <c r="L736" i="12"/>
  <c r="I736" i="12"/>
  <c r="K728" i="12"/>
  <c r="J728" i="12"/>
  <c r="L728" i="12"/>
  <c r="I728" i="12"/>
  <c r="K720" i="12"/>
  <c r="J720" i="12"/>
  <c r="L720" i="12"/>
  <c r="I720" i="12"/>
  <c r="K712" i="12"/>
  <c r="J712" i="12"/>
  <c r="L712" i="12"/>
  <c r="I712" i="12"/>
  <c r="K704" i="12"/>
  <c r="J704" i="12"/>
  <c r="I704" i="12"/>
  <c r="L704" i="12"/>
  <c r="J696" i="12"/>
  <c r="K696" i="12"/>
  <c r="L696" i="12"/>
  <c r="K688" i="12"/>
  <c r="J688" i="12"/>
  <c r="L688" i="12"/>
  <c r="I688" i="12"/>
  <c r="J680" i="12"/>
  <c r="K680" i="12"/>
  <c r="I680" i="12"/>
  <c r="L680" i="12"/>
  <c r="J672" i="12"/>
  <c r="K672" i="12"/>
  <c r="L672" i="12"/>
  <c r="I672" i="12"/>
  <c r="K664" i="12"/>
  <c r="J664" i="12"/>
  <c r="L664" i="12"/>
  <c r="K656" i="12"/>
  <c r="J656" i="12"/>
  <c r="L656" i="12"/>
  <c r="I656" i="12"/>
  <c r="K648" i="12"/>
  <c r="J648" i="12"/>
  <c r="L648" i="12"/>
  <c r="I648" i="12"/>
  <c r="K640" i="12"/>
  <c r="J640" i="12"/>
  <c r="L640" i="12"/>
  <c r="I640" i="12"/>
  <c r="L632" i="12"/>
  <c r="J632" i="12"/>
  <c r="K632" i="12"/>
  <c r="K624" i="12"/>
  <c r="J624" i="12"/>
  <c r="L624" i="12"/>
  <c r="I624" i="12"/>
  <c r="J616" i="12"/>
  <c r="K616" i="12"/>
  <c r="L616" i="12"/>
  <c r="I616" i="12"/>
  <c r="J608" i="12"/>
  <c r="K608" i="12"/>
  <c r="L608" i="12"/>
  <c r="J600" i="12"/>
  <c r="K600" i="12"/>
  <c r="L600" i="12"/>
  <c r="K592" i="12"/>
  <c r="L592" i="12"/>
  <c r="J592" i="12"/>
  <c r="K584" i="12"/>
  <c r="J584" i="12"/>
  <c r="K576" i="12"/>
  <c r="J576" i="12"/>
  <c r="L576" i="12"/>
  <c r="I576" i="12"/>
  <c r="K568" i="12"/>
  <c r="J568" i="12"/>
  <c r="L568" i="12"/>
  <c r="I568" i="12"/>
  <c r="K560" i="12"/>
  <c r="J560" i="12"/>
  <c r="L560" i="12"/>
  <c r="I560" i="12"/>
  <c r="K552" i="12"/>
  <c r="J552" i="12"/>
  <c r="L552" i="12"/>
  <c r="I552" i="12"/>
  <c r="J544" i="12"/>
  <c r="K544" i="12"/>
  <c r="L544" i="12"/>
  <c r="J536" i="12"/>
  <c r="K536" i="12"/>
  <c r="L536" i="12"/>
  <c r="J528" i="12"/>
  <c r="K528" i="12"/>
  <c r="I528" i="12"/>
  <c r="L528" i="12"/>
  <c r="K520" i="12"/>
  <c r="J520" i="12"/>
  <c r="L520" i="12"/>
  <c r="I520" i="12"/>
  <c r="J512" i="12"/>
  <c r="K512" i="12"/>
  <c r="L512" i="12"/>
  <c r="J504" i="12"/>
  <c r="K504" i="12"/>
  <c r="L504" i="12"/>
  <c r="I504" i="12"/>
  <c r="J496" i="12"/>
  <c r="K496" i="12"/>
  <c r="L496" i="12"/>
  <c r="K488" i="12"/>
  <c r="J488" i="12"/>
  <c r="L488" i="12"/>
  <c r="I488" i="12"/>
  <c r="K480" i="12"/>
  <c r="J480" i="12"/>
  <c r="L480" i="12"/>
  <c r="K472" i="12"/>
  <c r="J472" i="12"/>
  <c r="L472" i="12"/>
  <c r="I472" i="12"/>
  <c r="K464" i="12"/>
  <c r="J464" i="12"/>
  <c r="L464" i="12"/>
  <c r="I464" i="12"/>
  <c r="K456" i="12"/>
  <c r="J456" i="12"/>
  <c r="L456" i="12"/>
  <c r="K448" i="12"/>
  <c r="J448" i="12"/>
  <c r="L448" i="12"/>
  <c r="I448" i="12"/>
  <c r="K440" i="12"/>
  <c r="J440" i="12"/>
  <c r="I440" i="12"/>
  <c r="L440" i="12"/>
  <c r="K432" i="12"/>
  <c r="L432" i="12"/>
  <c r="J432" i="12"/>
  <c r="I432" i="12"/>
  <c r="K424" i="12"/>
  <c r="J424" i="12"/>
  <c r="L424" i="12"/>
  <c r="I424" i="12"/>
  <c r="K416" i="12"/>
  <c r="J416" i="12"/>
  <c r="L416" i="12"/>
  <c r="I416" i="12"/>
  <c r="J408" i="12"/>
  <c r="L408" i="12"/>
  <c r="K408" i="12"/>
  <c r="I408" i="12"/>
  <c r="J400" i="12"/>
  <c r="K400" i="12"/>
  <c r="L400" i="12"/>
  <c r="I400" i="12"/>
  <c r="K392" i="12"/>
  <c r="J392" i="12"/>
  <c r="L392" i="12"/>
  <c r="K384" i="12"/>
  <c r="L384" i="12"/>
  <c r="I384" i="12"/>
  <c r="J384" i="12"/>
  <c r="J376" i="12"/>
  <c r="K376" i="12"/>
  <c r="L376" i="12"/>
  <c r="I376" i="12"/>
  <c r="K368" i="12"/>
  <c r="J368" i="12"/>
  <c r="L368" i="12"/>
  <c r="I368" i="12"/>
  <c r="J360" i="12"/>
  <c r="K360" i="12"/>
  <c r="L360" i="12"/>
  <c r="J352" i="12"/>
  <c r="K352" i="12"/>
  <c r="L352" i="12"/>
  <c r="I352" i="12"/>
  <c r="K344" i="12"/>
  <c r="L344" i="12"/>
  <c r="J344" i="12"/>
  <c r="K336" i="12"/>
  <c r="J336" i="12"/>
  <c r="L336" i="12"/>
  <c r="I336" i="12"/>
  <c r="J328" i="12"/>
  <c r="K328" i="12"/>
  <c r="L328" i="12"/>
  <c r="I328" i="12"/>
  <c r="K320" i="12"/>
  <c r="L320" i="12"/>
  <c r="J320" i="12"/>
  <c r="I320" i="12"/>
  <c r="J312" i="12"/>
  <c r="K312" i="12"/>
  <c r="L312" i="12"/>
  <c r="I312" i="12"/>
  <c r="K304" i="12"/>
  <c r="J304" i="12"/>
  <c r="I304" i="12"/>
  <c r="L304" i="12"/>
  <c r="J296" i="12"/>
  <c r="K296" i="12"/>
  <c r="L296" i="12"/>
  <c r="I296" i="12"/>
  <c r="J288" i="12"/>
  <c r="K288" i="12"/>
  <c r="L288" i="12"/>
  <c r="J280" i="12"/>
  <c r="L280" i="12"/>
  <c r="K280" i="12"/>
  <c r="K272" i="12"/>
  <c r="J272" i="12"/>
  <c r="L272" i="12"/>
  <c r="I272" i="12"/>
  <c r="K264" i="12"/>
  <c r="L264" i="12"/>
  <c r="J264" i="12"/>
  <c r="I264" i="12"/>
  <c r="J256" i="12"/>
  <c r="K256" i="12"/>
  <c r="L256" i="12"/>
  <c r="I256" i="12"/>
  <c r="K248" i="12"/>
  <c r="L248" i="12"/>
  <c r="J248" i="12"/>
  <c r="I248" i="12"/>
  <c r="J240" i="12"/>
  <c r="K240" i="12"/>
  <c r="L240" i="12"/>
  <c r="I240" i="12"/>
  <c r="L232" i="12"/>
  <c r="J232" i="12"/>
  <c r="K232" i="12"/>
  <c r="I232" i="12"/>
  <c r="J224" i="12"/>
  <c r="L224" i="12"/>
  <c r="K224" i="12"/>
  <c r="I224" i="12"/>
  <c r="J216" i="12"/>
  <c r="L216" i="12"/>
  <c r="K216" i="12"/>
  <c r="K208" i="12"/>
  <c r="L208" i="12"/>
  <c r="J208" i="12"/>
  <c r="I208" i="12"/>
  <c r="J200" i="12"/>
  <c r="L200" i="12"/>
  <c r="K200" i="12"/>
  <c r="I200" i="12"/>
  <c r="K192" i="12"/>
  <c r="J192" i="12"/>
  <c r="L192" i="12"/>
  <c r="I192" i="12"/>
  <c r="J184" i="12"/>
  <c r="K184" i="12"/>
  <c r="L184" i="12"/>
  <c r="I184" i="12"/>
  <c r="K176" i="12"/>
  <c r="J176" i="12"/>
  <c r="L176" i="12"/>
  <c r="I176" i="12"/>
  <c r="L168" i="12"/>
  <c r="J168" i="12"/>
  <c r="K168" i="12"/>
  <c r="I168" i="12"/>
  <c r="K160" i="12"/>
  <c r="J160" i="12"/>
  <c r="L160" i="12"/>
  <c r="I160" i="12"/>
  <c r="J152" i="12"/>
  <c r="K152" i="12"/>
  <c r="L152" i="12"/>
  <c r="I152" i="12"/>
  <c r="K144" i="12"/>
  <c r="L144" i="12"/>
  <c r="J144" i="12"/>
  <c r="I144" i="12"/>
  <c r="K136" i="12"/>
  <c r="J136" i="12"/>
  <c r="L136" i="12"/>
  <c r="K128" i="12"/>
  <c r="J128" i="12"/>
  <c r="L128" i="12"/>
  <c r="I128" i="12"/>
  <c r="J120" i="12"/>
  <c r="K120" i="12"/>
  <c r="L120" i="12"/>
  <c r="I120" i="12"/>
  <c r="K112" i="12"/>
  <c r="J112" i="12"/>
  <c r="L112" i="12"/>
  <c r="I112" i="12"/>
  <c r="K104" i="12"/>
  <c r="L104" i="12"/>
  <c r="J104" i="12"/>
  <c r="I104" i="12"/>
  <c r="K96" i="12"/>
  <c r="L96" i="12"/>
  <c r="J96" i="12"/>
  <c r="J88" i="12"/>
  <c r="K88" i="12"/>
  <c r="L88" i="12"/>
  <c r="I88" i="12"/>
  <c r="J80" i="12"/>
  <c r="L80" i="12"/>
  <c r="K80" i="12"/>
  <c r="I80" i="12"/>
  <c r="J72" i="12"/>
  <c r="K72" i="12"/>
  <c r="I72" i="12"/>
  <c r="L72" i="12"/>
  <c r="K64" i="12"/>
  <c r="J64" i="12"/>
  <c r="L64" i="12"/>
  <c r="I64" i="12"/>
  <c r="J56" i="12"/>
  <c r="K56" i="12"/>
  <c r="L56" i="12"/>
  <c r="I56" i="12"/>
  <c r="J48" i="12"/>
  <c r="K48" i="12"/>
  <c r="L48" i="12"/>
  <c r="I48" i="12"/>
  <c r="J40" i="12"/>
  <c r="L40" i="12"/>
  <c r="K40" i="12"/>
  <c r="I40" i="12"/>
  <c r="K32" i="12"/>
  <c r="J32" i="12"/>
  <c r="L32" i="12"/>
  <c r="I32" i="12"/>
  <c r="J24" i="12"/>
  <c r="K24" i="12"/>
  <c r="L24" i="12"/>
  <c r="I24" i="12"/>
  <c r="K16" i="12"/>
  <c r="L16" i="12"/>
  <c r="J16" i="12"/>
  <c r="I16" i="12"/>
  <c r="I1456" i="12"/>
  <c r="I1432" i="12"/>
  <c r="I1420" i="12"/>
  <c r="I1308" i="12"/>
  <c r="I1122" i="12"/>
  <c r="I1042" i="12"/>
  <c r="I938" i="12"/>
  <c r="I882" i="12"/>
  <c r="I544" i="12"/>
  <c r="I512" i="12"/>
  <c r="I480" i="12"/>
  <c r="I344" i="12"/>
  <c r="I96" i="12"/>
  <c r="L1430" i="12"/>
  <c r="L1336" i="12"/>
  <c r="L970" i="12"/>
  <c r="J1455" i="12"/>
  <c r="K1455" i="12"/>
  <c r="I1455" i="12"/>
  <c r="J1447" i="12"/>
  <c r="K1447" i="12"/>
  <c r="L1447" i="12"/>
  <c r="K1439" i="12"/>
  <c r="J1439" i="12"/>
  <c r="L1439" i="12"/>
  <c r="K1431" i="12"/>
  <c r="L1431" i="12"/>
  <c r="I1431" i="12"/>
  <c r="J1431" i="12"/>
  <c r="J1423" i="12"/>
  <c r="K1423" i="12"/>
  <c r="L1423" i="12"/>
  <c r="J1415" i="12"/>
  <c r="K1415" i="12"/>
  <c r="L1415" i="12"/>
  <c r="K1407" i="12"/>
  <c r="J1407" i="12"/>
  <c r="L1407" i="12"/>
  <c r="K1399" i="12"/>
  <c r="J1399" i="12"/>
  <c r="L1399" i="12"/>
  <c r="J1391" i="12"/>
  <c r="K1391" i="12"/>
  <c r="L1391" i="12"/>
  <c r="I1391" i="12"/>
  <c r="J1383" i="12"/>
  <c r="K1383" i="12"/>
  <c r="L1383" i="12"/>
  <c r="K1375" i="12"/>
  <c r="J1375" i="12"/>
  <c r="L1375" i="12"/>
  <c r="K1367" i="12"/>
  <c r="J1367" i="12"/>
  <c r="L1367" i="12"/>
  <c r="J1359" i="12"/>
  <c r="K1359" i="12"/>
  <c r="L1359" i="12"/>
  <c r="I1359" i="12"/>
  <c r="K1351" i="12"/>
  <c r="J1351" i="12"/>
  <c r="L1351" i="12"/>
  <c r="K1343" i="12"/>
  <c r="J1343" i="12"/>
  <c r="L1343" i="12"/>
  <c r="K1335" i="12"/>
  <c r="L1335" i="12"/>
  <c r="J1327" i="12"/>
  <c r="K1327" i="12"/>
  <c r="L1327" i="12"/>
  <c r="I1327" i="12"/>
  <c r="L1319" i="12"/>
  <c r="J1319" i="12"/>
  <c r="K1319" i="12"/>
  <c r="K1311" i="12"/>
  <c r="J1311" i="12"/>
  <c r="K1303" i="12"/>
  <c r="J1303" i="12"/>
  <c r="L1303" i="12"/>
  <c r="J1295" i="12"/>
  <c r="K1295" i="12"/>
  <c r="L1295" i="12"/>
  <c r="I1295" i="12"/>
  <c r="J1287" i="12"/>
  <c r="K1287" i="12"/>
  <c r="L1287" i="12"/>
  <c r="K1279" i="12"/>
  <c r="J1279" i="12"/>
  <c r="L1279" i="12"/>
  <c r="K1271" i="12"/>
  <c r="J1271" i="12"/>
  <c r="L1271" i="12"/>
  <c r="J1263" i="12"/>
  <c r="K1263" i="12"/>
  <c r="L1263" i="12"/>
  <c r="I1263" i="12"/>
  <c r="J1255" i="12"/>
  <c r="K1255" i="12"/>
  <c r="L1255" i="12"/>
  <c r="K1247" i="12"/>
  <c r="J1247" i="12"/>
  <c r="L1247" i="12"/>
  <c r="K1239" i="12"/>
  <c r="J1239" i="12"/>
  <c r="L1239" i="12"/>
  <c r="J1231" i="12"/>
  <c r="K1231" i="12"/>
  <c r="L1231" i="12"/>
  <c r="I1231" i="12"/>
  <c r="J1223" i="12"/>
  <c r="K1223" i="12"/>
  <c r="L1223" i="12"/>
  <c r="K1215" i="12"/>
  <c r="J1215" i="12"/>
  <c r="L1215" i="12"/>
  <c r="K1207" i="12"/>
  <c r="J1207" i="12"/>
  <c r="L1207" i="12"/>
  <c r="J1199" i="12"/>
  <c r="K1199" i="12"/>
  <c r="I1199" i="12"/>
  <c r="L1199" i="12"/>
  <c r="J1191" i="12"/>
  <c r="K1191" i="12"/>
  <c r="L1191" i="12"/>
  <c r="K1183" i="12"/>
  <c r="J1183" i="12"/>
  <c r="L1183" i="12"/>
  <c r="K1175" i="12"/>
  <c r="J1175" i="12"/>
  <c r="L1175" i="12"/>
  <c r="J1167" i="12"/>
  <c r="L1167" i="12"/>
  <c r="I1167" i="12"/>
  <c r="K1167" i="12"/>
  <c r="J1159" i="12"/>
  <c r="K1159" i="12"/>
  <c r="L1159" i="12"/>
  <c r="K1151" i="12"/>
  <c r="J1151" i="12"/>
  <c r="L1151" i="12"/>
  <c r="K1143" i="12"/>
  <c r="J1143" i="12"/>
  <c r="J1135" i="12"/>
  <c r="K1135" i="12"/>
  <c r="L1135" i="12"/>
  <c r="I1135" i="12"/>
  <c r="J1127" i="12"/>
  <c r="K1127" i="12"/>
  <c r="L1127" i="12"/>
  <c r="K1119" i="12"/>
  <c r="J1119" i="12"/>
  <c r="L1119" i="12"/>
  <c r="K1111" i="12"/>
  <c r="J1111" i="12"/>
  <c r="L1111" i="12"/>
  <c r="J1103" i="12"/>
  <c r="K1103" i="12"/>
  <c r="L1103" i="12"/>
  <c r="I1103" i="12"/>
  <c r="K1095" i="12"/>
  <c r="J1095" i="12"/>
  <c r="L1095" i="12"/>
  <c r="K1087" i="12"/>
  <c r="J1087" i="12"/>
  <c r="L1087" i="12"/>
  <c r="K1079" i="12"/>
  <c r="J1079" i="12"/>
  <c r="L1079" i="12"/>
  <c r="I1079" i="12"/>
  <c r="J1071" i="12"/>
  <c r="K1071" i="12"/>
  <c r="I1071" i="12"/>
  <c r="L1071" i="12"/>
  <c r="K1063" i="12"/>
  <c r="J1063" i="12"/>
  <c r="L1063" i="12"/>
  <c r="K1055" i="12"/>
  <c r="J1055" i="12"/>
  <c r="L1055" i="12"/>
  <c r="K1047" i="12"/>
  <c r="J1047" i="12"/>
  <c r="L1047" i="12"/>
  <c r="I1047" i="12"/>
  <c r="J1039" i="12"/>
  <c r="K1039" i="12"/>
  <c r="L1039" i="12"/>
  <c r="I1039" i="12"/>
  <c r="J1031" i="12"/>
  <c r="K1031" i="12"/>
  <c r="L1031" i="12"/>
  <c r="K1023" i="12"/>
  <c r="J1023" i="12"/>
  <c r="L1023" i="12"/>
  <c r="K1015" i="12"/>
  <c r="J1015" i="12"/>
  <c r="L1015" i="12"/>
  <c r="I1015" i="12"/>
  <c r="J1007" i="12"/>
  <c r="K1007" i="12"/>
  <c r="I1007" i="12"/>
  <c r="L1007" i="12"/>
  <c r="J999" i="12"/>
  <c r="K999" i="12"/>
  <c r="L999" i="12"/>
  <c r="J991" i="12"/>
  <c r="K991" i="12"/>
  <c r="L991" i="12"/>
  <c r="J983" i="12"/>
  <c r="K983" i="12"/>
  <c r="L983" i="12"/>
  <c r="I983" i="12"/>
  <c r="J975" i="12"/>
  <c r="K975" i="12"/>
  <c r="L975" i="12"/>
  <c r="I975" i="12"/>
  <c r="J967" i="12"/>
  <c r="K967" i="12"/>
  <c r="L967" i="12"/>
  <c r="K959" i="12"/>
  <c r="J959" i="12"/>
  <c r="L959" i="12"/>
  <c r="J951" i="12"/>
  <c r="K951" i="12"/>
  <c r="L951" i="12"/>
  <c r="I951" i="12"/>
  <c r="K943" i="12"/>
  <c r="J943" i="12"/>
  <c r="I943" i="12"/>
  <c r="L943" i="12"/>
  <c r="J935" i="12"/>
  <c r="K935" i="12"/>
  <c r="L935" i="12"/>
  <c r="J927" i="12"/>
  <c r="K927" i="12"/>
  <c r="L927" i="12"/>
  <c r="J919" i="12"/>
  <c r="K919" i="12"/>
  <c r="L919" i="12"/>
  <c r="I919" i="12"/>
  <c r="J911" i="12"/>
  <c r="K911" i="12"/>
  <c r="L911" i="12"/>
  <c r="J903" i="12"/>
  <c r="K903" i="12"/>
  <c r="L903" i="12"/>
  <c r="K895" i="12"/>
  <c r="J895" i="12"/>
  <c r="L895" i="12"/>
  <c r="J887" i="12"/>
  <c r="K887" i="12"/>
  <c r="L887" i="12"/>
  <c r="K879" i="12"/>
  <c r="J879" i="12"/>
  <c r="L879" i="12"/>
  <c r="I879" i="12"/>
  <c r="J871" i="12"/>
  <c r="K871" i="12"/>
  <c r="L871" i="12"/>
  <c r="I871" i="12"/>
  <c r="J863" i="12"/>
  <c r="K863" i="12"/>
  <c r="L863" i="12"/>
  <c r="J855" i="12"/>
  <c r="K855" i="12"/>
  <c r="L855" i="12"/>
  <c r="I855" i="12"/>
  <c r="J847" i="12"/>
  <c r="K847" i="12"/>
  <c r="L847" i="12"/>
  <c r="J839" i="12"/>
  <c r="K839" i="12"/>
  <c r="L839" i="12"/>
  <c r="J831" i="12"/>
  <c r="K831" i="12"/>
  <c r="L831" i="12"/>
  <c r="K823" i="12"/>
  <c r="J823" i="12"/>
  <c r="K815" i="12"/>
  <c r="J815" i="12"/>
  <c r="L815" i="12"/>
  <c r="I815" i="12"/>
  <c r="J807" i="12"/>
  <c r="K807" i="12"/>
  <c r="L807" i="12"/>
  <c r="I807" i="12"/>
  <c r="K799" i="12"/>
  <c r="J799" i="12"/>
  <c r="L799" i="12"/>
  <c r="J791" i="12"/>
  <c r="K791" i="12"/>
  <c r="I791" i="12"/>
  <c r="J783" i="12"/>
  <c r="K783" i="12"/>
  <c r="L783" i="12"/>
  <c r="J775" i="12"/>
  <c r="K775" i="12"/>
  <c r="L775" i="12"/>
  <c r="J767" i="12"/>
  <c r="K767" i="12"/>
  <c r="L767" i="12"/>
  <c r="K759" i="12"/>
  <c r="J759" i="12"/>
  <c r="L759" i="12"/>
  <c r="K751" i="12"/>
  <c r="J751" i="12"/>
  <c r="L751" i="12"/>
  <c r="I751" i="12"/>
  <c r="K743" i="12"/>
  <c r="J743" i="12"/>
  <c r="I743" i="12"/>
  <c r="J735" i="12"/>
  <c r="K735" i="12"/>
  <c r="L735" i="12"/>
  <c r="J727" i="12"/>
  <c r="K727" i="12"/>
  <c r="L727" i="12"/>
  <c r="I727" i="12"/>
  <c r="K719" i="12"/>
  <c r="J719" i="12"/>
  <c r="K711" i="12"/>
  <c r="J711" i="12"/>
  <c r="L711" i="12"/>
  <c r="J703" i="12"/>
  <c r="K703" i="12"/>
  <c r="L703" i="12"/>
  <c r="I703" i="12"/>
  <c r="J695" i="12"/>
  <c r="K695" i="12"/>
  <c r="L695" i="12"/>
  <c r="J687" i="12"/>
  <c r="K687" i="12"/>
  <c r="L687" i="12"/>
  <c r="K679" i="12"/>
  <c r="J679" i="12"/>
  <c r="L679" i="12"/>
  <c r="I679" i="12"/>
  <c r="J671" i="12"/>
  <c r="K671" i="12"/>
  <c r="L671" i="12"/>
  <c r="I671" i="12"/>
  <c r="J663" i="12"/>
  <c r="K663" i="12"/>
  <c r="L663" i="12"/>
  <c r="J655" i="12"/>
  <c r="K655" i="12"/>
  <c r="L655" i="12"/>
  <c r="I655" i="12"/>
  <c r="K647" i="12"/>
  <c r="J647" i="12"/>
  <c r="L647" i="12"/>
  <c r="K639" i="12"/>
  <c r="J639" i="12"/>
  <c r="L639" i="12"/>
  <c r="I639" i="12"/>
  <c r="K631" i="12"/>
  <c r="J631" i="12"/>
  <c r="I631" i="12"/>
  <c r="L631" i="12"/>
  <c r="J623" i="12"/>
  <c r="K623" i="12"/>
  <c r="L623" i="12"/>
  <c r="K615" i="12"/>
  <c r="J615" i="12"/>
  <c r="L615" i="12"/>
  <c r="I615" i="12"/>
  <c r="J607" i="12"/>
  <c r="K607" i="12"/>
  <c r="I607" i="12"/>
  <c r="L607" i="12"/>
  <c r="J599" i="12"/>
  <c r="K599" i="12"/>
  <c r="L599" i="12"/>
  <c r="I599" i="12"/>
  <c r="J591" i="12"/>
  <c r="K591" i="12"/>
  <c r="L591" i="12"/>
  <c r="K583" i="12"/>
  <c r="J583" i="12"/>
  <c r="I583" i="12"/>
  <c r="L583" i="12"/>
  <c r="K575" i="12"/>
  <c r="J575" i="12"/>
  <c r="L575" i="12"/>
  <c r="I575" i="12"/>
  <c r="J567" i="12"/>
  <c r="K567" i="12"/>
  <c r="L567" i="12"/>
  <c r="I567" i="12"/>
  <c r="J559" i="12"/>
  <c r="K559" i="12"/>
  <c r="I559" i="12"/>
  <c r="K551" i="12"/>
  <c r="J551" i="12"/>
  <c r="L551" i="12"/>
  <c r="I551" i="12"/>
  <c r="J543" i="12"/>
  <c r="K543" i="12"/>
  <c r="L543" i="12"/>
  <c r="I543" i="12"/>
  <c r="J535" i="12"/>
  <c r="K535" i="12"/>
  <c r="L535" i="12"/>
  <c r="J527" i="12"/>
  <c r="K527" i="12"/>
  <c r="L527" i="12"/>
  <c r="I527" i="12"/>
  <c r="K519" i="12"/>
  <c r="J519" i="12"/>
  <c r="I519" i="12"/>
  <c r="L519" i="12"/>
  <c r="J511" i="12"/>
  <c r="K511" i="12"/>
  <c r="L511" i="12"/>
  <c r="K503" i="12"/>
  <c r="J503" i="12"/>
  <c r="L503" i="12"/>
  <c r="I503" i="12"/>
  <c r="J495" i="12"/>
  <c r="K495" i="12"/>
  <c r="I495" i="12"/>
  <c r="L495" i="12"/>
  <c r="K487" i="12"/>
  <c r="J487" i="12"/>
  <c r="L487" i="12"/>
  <c r="K479" i="12"/>
  <c r="J479" i="12"/>
  <c r="L479" i="12"/>
  <c r="I479" i="12"/>
  <c r="K471" i="12"/>
  <c r="J471" i="12"/>
  <c r="L471" i="12"/>
  <c r="K463" i="12"/>
  <c r="J463" i="12"/>
  <c r="L463" i="12"/>
  <c r="I463" i="12"/>
  <c r="K455" i="12"/>
  <c r="J455" i="12"/>
  <c r="I455" i="12"/>
  <c r="L455" i="12"/>
  <c r="J447" i="12"/>
  <c r="K447" i="12"/>
  <c r="L447" i="12"/>
  <c r="K439" i="12"/>
  <c r="J439" i="12"/>
  <c r="L439" i="12"/>
  <c r="J431" i="12"/>
  <c r="K431" i="12"/>
  <c r="L431" i="12"/>
  <c r="I431" i="12"/>
  <c r="K423" i="12"/>
  <c r="J423" i="12"/>
  <c r="L423" i="12"/>
  <c r="I423" i="12"/>
  <c r="J415" i="12"/>
  <c r="K415" i="12"/>
  <c r="L415" i="12"/>
  <c r="I415" i="12"/>
  <c r="K407" i="12"/>
  <c r="J407" i="12"/>
  <c r="L407" i="12"/>
  <c r="I407" i="12"/>
  <c r="J399" i="12"/>
  <c r="K399" i="12"/>
  <c r="L399" i="12"/>
  <c r="I399" i="12"/>
  <c r="K391" i="12"/>
  <c r="J391" i="12"/>
  <c r="I391" i="12"/>
  <c r="L391" i="12"/>
  <c r="K383" i="12"/>
  <c r="L383" i="12"/>
  <c r="J383" i="12"/>
  <c r="I383" i="12"/>
  <c r="K375" i="12"/>
  <c r="J375" i="12"/>
  <c r="L375" i="12"/>
  <c r="I375" i="12"/>
  <c r="K367" i="12"/>
  <c r="J367" i="12"/>
  <c r="L367" i="12"/>
  <c r="I367" i="12"/>
  <c r="K359" i="12"/>
  <c r="J359" i="12"/>
  <c r="L359" i="12"/>
  <c r="I359" i="12"/>
  <c r="K351" i="12"/>
  <c r="J351" i="12"/>
  <c r="L351" i="12"/>
  <c r="I351" i="12"/>
  <c r="K343" i="12"/>
  <c r="J343" i="12"/>
  <c r="I343" i="12"/>
  <c r="K335" i="12"/>
  <c r="L335" i="12"/>
  <c r="J335" i="12"/>
  <c r="I335" i="12"/>
  <c r="K327" i="12"/>
  <c r="J327" i="12"/>
  <c r="I327" i="12"/>
  <c r="L327" i="12"/>
  <c r="K319" i="12"/>
  <c r="L319" i="12"/>
  <c r="J319" i="12"/>
  <c r="K311" i="12"/>
  <c r="J311" i="12"/>
  <c r="L311" i="12"/>
  <c r="I311" i="12"/>
  <c r="K303" i="12"/>
  <c r="J303" i="12"/>
  <c r="L303" i="12"/>
  <c r="I303" i="12"/>
  <c r="K295" i="12"/>
  <c r="L295" i="12"/>
  <c r="J295" i="12"/>
  <c r="I295" i="12"/>
  <c r="K287" i="12"/>
  <c r="J287" i="12"/>
  <c r="L287" i="12"/>
  <c r="I287" i="12"/>
  <c r="K279" i="12"/>
  <c r="L279" i="12"/>
  <c r="J279" i="12"/>
  <c r="I279" i="12"/>
  <c r="K271" i="12"/>
  <c r="J271" i="12"/>
  <c r="L271" i="12"/>
  <c r="I271" i="12"/>
  <c r="K263" i="12"/>
  <c r="J263" i="12"/>
  <c r="I263" i="12"/>
  <c r="L263" i="12"/>
  <c r="K255" i="12"/>
  <c r="J255" i="12"/>
  <c r="L255" i="12"/>
  <c r="K247" i="12"/>
  <c r="J247" i="12"/>
  <c r="L247" i="12"/>
  <c r="I247" i="12"/>
  <c r="K239" i="12"/>
  <c r="L239" i="12"/>
  <c r="J239" i="12"/>
  <c r="I239" i="12"/>
  <c r="K231" i="12"/>
  <c r="J231" i="12"/>
  <c r="L231" i="12"/>
  <c r="I231" i="12"/>
  <c r="K223" i="12"/>
  <c r="J223" i="12"/>
  <c r="L223" i="12"/>
  <c r="I223" i="12"/>
  <c r="K215" i="12"/>
  <c r="L215" i="12"/>
  <c r="J215" i="12"/>
  <c r="I215" i="12"/>
  <c r="K207" i="12"/>
  <c r="L207" i="12"/>
  <c r="J207" i="12"/>
  <c r="I207" i="12"/>
  <c r="K199" i="12"/>
  <c r="L199" i="12"/>
  <c r="I199" i="12"/>
  <c r="J199" i="12"/>
  <c r="J191" i="12"/>
  <c r="K191" i="12"/>
  <c r="L191" i="12"/>
  <c r="I191" i="12"/>
  <c r="K183" i="12"/>
  <c r="J183" i="12"/>
  <c r="L183" i="12"/>
  <c r="I183" i="12"/>
  <c r="J175" i="12"/>
  <c r="K175" i="12"/>
  <c r="L175" i="12"/>
  <c r="I175" i="12"/>
  <c r="K167" i="12"/>
  <c r="J167" i="12"/>
  <c r="L167" i="12"/>
  <c r="I167" i="12"/>
  <c r="K159" i="12"/>
  <c r="L159" i="12"/>
  <c r="J159" i="12"/>
  <c r="I159" i="12"/>
  <c r="K151" i="12"/>
  <c r="L151" i="12"/>
  <c r="J151" i="12"/>
  <c r="I151" i="12"/>
  <c r="I1375" i="12"/>
  <c r="I1319" i="12"/>
  <c r="I1247" i="12"/>
  <c r="I1191" i="12"/>
  <c r="I1162" i="12"/>
  <c r="I1119" i="12"/>
  <c r="I1106" i="12"/>
  <c r="I1074" i="12"/>
  <c r="I1055" i="12"/>
  <c r="I970" i="12"/>
  <c r="I818" i="12"/>
  <c r="I775" i="12"/>
  <c r="I735" i="12"/>
  <c r="I647" i="12"/>
  <c r="I600" i="12"/>
  <c r="I536" i="12"/>
  <c r="I511" i="12"/>
  <c r="I447" i="12"/>
  <c r="I338" i="12"/>
  <c r="I288" i="12"/>
  <c r="L1311" i="12"/>
  <c r="L743" i="12"/>
  <c r="L343" i="12"/>
  <c r="K1454" i="12"/>
  <c r="J1454" i="12"/>
  <c r="L1454" i="12"/>
  <c r="J1446" i="12"/>
  <c r="K1446" i="12"/>
  <c r="I1446" i="12"/>
  <c r="L1446" i="12"/>
  <c r="J1438" i="12"/>
  <c r="K1438" i="12"/>
  <c r="L1438" i="12"/>
  <c r="K1430" i="12"/>
  <c r="J1430" i="12"/>
  <c r="K1422" i="12"/>
  <c r="J1422" i="12"/>
  <c r="L1422" i="12"/>
  <c r="I1422" i="12"/>
  <c r="J1414" i="12"/>
  <c r="K1414" i="12"/>
  <c r="L1414" i="12"/>
  <c r="J1406" i="12"/>
  <c r="K1406" i="12"/>
  <c r="L1406" i="12"/>
  <c r="K1398" i="12"/>
  <c r="J1398" i="12"/>
  <c r="L1398" i="12"/>
  <c r="I1398" i="12"/>
  <c r="K1390" i="12"/>
  <c r="J1390" i="12"/>
  <c r="J1382" i="12"/>
  <c r="K1382" i="12"/>
  <c r="L1382" i="12"/>
  <c r="J1374" i="12"/>
  <c r="K1374" i="12"/>
  <c r="L1374" i="12"/>
  <c r="K1366" i="12"/>
  <c r="J1366" i="12"/>
  <c r="L1366" i="12"/>
  <c r="I1366" i="12"/>
  <c r="K1358" i="12"/>
  <c r="J1358" i="12"/>
  <c r="L1358" i="12"/>
  <c r="J1350" i="12"/>
  <c r="K1350" i="12"/>
  <c r="L1350" i="12"/>
  <c r="J1342" i="12"/>
  <c r="K1342" i="12"/>
  <c r="L1342" i="12"/>
  <c r="K1334" i="12"/>
  <c r="J1334" i="12"/>
  <c r="L1334" i="12"/>
  <c r="I1334" i="12"/>
  <c r="K1326" i="12"/>
  <c r="J1326" i="12"/>
  <c r="L1326" i="12"/>
  <c r="J1318" i="12"/>
  <c r="K1318" i="12"/>
  <c r="L1318" i="12"/>
  <c r="J1310" i="12"/>
  <c r="K1310" i="12"/>
  <c r="L1310" i="12"/>
  <c r="K1302" i="12"/>
  <c r="J1302" i="12"/>
  <c r="L1302" i="12"/>
  <c r="I1302" i="12"/>
  <c r="K1294" i="12"/>
  <c r="J1294" i="12"/>
  <c r="L1294" i="12"/>
  <c r="J1286" i="12"/>
  <c r="K1286" i="12"/>
  <c r="L1286" i="12"/>
  <c r="K1278" i="12"/>
  <c r="J1278" i="12"/>
  <c r="L1278" i="12"/>
  <c r="K1270" i="12"/>
  <c r="J1270" i="12"/>
  <c r="L1270" i="12"/>
  <c r="I1270" i="12"/>
  <c r="K1262" i="12"/>
  <c r="J1262" i="12"/>
  <c r="J1254" i="12"/>
  <c r="K1254" i="12"/>
  <c r="L1254" i="12"/>
  <c r="J1246" i="12"/>
  <c r="K1246" i="12"/>
  <c r="L1246" i="12"/>
  <c r="K1238" i="12"/>
  <c r="J1238" i="12"/>
  <c r="L1238" i="12"/>
  <c r="I1238" i="12"/>
  <c r="K1230" i="12"/>
  <c r="J1230" i="12"/>
  <c r="L1230" i="12"/>
  <c r="J1222" i="12"/>
  <c r="K1222" i="12"/>
  <c r="L1222" i="12"/>
  <c r="J1214" i="12"/>
  <c r="K1214" i="12"/>
  <c r="L1214" i="12"/>
  <c r="K1206" i="12"/>
  <c r="J1206" i="12"/>
  <c r="L1206" i="12"/>
  <c r="I1206" i="12"/>
  <c r="K1198" i="12"/>
  <c r="J1198" i="12"/>
  <c r="L1198" i="12"/>
  <c r="J1190" i="12"/>
  <c r="K1190" i="12"/>
  <c r="L1182" i="12"/>
  <c r="J1182" i="12"/>
  <c r="K1182" i="12"/>
  <c r="K1174" i="12"/>
  <c r="J1174" i="12"/>
  <c r="I1174" i="12"/>
  <c r="L1174" i="12"/>
  <c r="K1166" i="12"/>
  <c r="J1166" i="12"/>
  <c r="L1166" i="12"/>
  <c r="J1158" i="12"/>
  <c r="K1158" i="12"/>
  <c r="L1158" i="12"/>
  <c r="J1150" i="12"/>
  <c r="K1150" i="12"/>
  <c r="L1150" i="12"/>
  <c r="K1142" i="12"/>
  <c r="J1142" i="12"/>
  <c r="L1142" i="12"/>
  <c r="I1142" i="12"/>
  <c r="K1134" i="12"/>
  <c r="J1134" i="12"/>
  <c r="L1134" i="12"/>
  <c r="J1126" i="12"/>
  <c r="K1126" i="12"/>
  <c r="L1126" i="12"/>
  <c r="J1118" i="12"/>
  <c r="K1118" i="12"/>
  <c r="L1118" i="12"/>
  <c r="K1110" i="12"/>
  <c r="J1110" i="12"/>
  <c r="L1110" i="12"/>
  <c r="I1110" i="12"/>
  <c r="K1102" i="12"/>
  <c r="J1102" i="12"/>
  <c r="L1102" i="12"/>
  <c r="J1094" i="12"/>
  <c r="K1094" i="12"/>
  <c r="L1094" i="12"/>
  <c r="J1086" i="12"/>
  <c r="K1086" i="12"/>
  <c r="L1086" i="12"/>
  <c r="K1078" i="12"/>
  <c r="J1078" i="12"/>
  <c r="L1078" i="12"/>
  <c r="I1078" i="12"/>
  <c r="K1070" i="12"/>
  <c r="J1070" i="12"/>
  <c r="L1070" i="12"/>
  <c r="J1062" i="12"/>
  <c r="K1062" i="12"/>
  <c r="L1062" i="12"/>
  <c r="J1054" i="12"/>
  <c r="K1054" i="12"/>
  <c r="L1054" i="12"/>
  <c r="K1046" i="12"/>
  <c r="J1046" i="12"/>
  <c r="L1046" i="12"/>
  <c r="I1046" i="12"/>
  <c r="K1038" i="12"/>
  <c r="J1038" i="12"/>
  <c r="L1038" i="12"/>
  <c r="J1030" i="12"/>
  <c r="K1030" i="12"/>
  <c r="L1030" i="12"/>
  <c r="K1022" i="12"/>
  <c r="J1022" i="12"/>
  <c r="L1022" i="12"/>
  <c r="K1014" i="12"/>
  <c r="J1014" i="12"/>
  <c r="L1014" i="12"/>
  <c r="I1014" i="12"/>
  <c r="K1006" i="12"/>
  <c r="J1006" i="12"/>
  <c r="L1006" i="12"/>
  <c r="K998" i="12"/>
  <c r="J998" i="12"/>
  <c r="J990" i="12"/>
  <c r="K990" i="12"/>
  <c r="L990" i="12"/>
  <c r="J982" i="12"/>
  <c r="K982" i="12"/>
  <c r="L982" i="12"/>
  <c r="I982" i="12"/>
  <c r="J974" i="12"/>
  <c r="K974" i="12"/>
  <c r="L974" i="12"/>
  <c r="K966" i="12"/>
  <c r="J966" i="12"/>
  <c r="L966" i="12"/>
  <c r="J958" i="12"/>
  <c r="K958" i="12"/>
  <c r="L958" i="12"/>
  <c r="J950" i="12"/>
  <c r="K950" i="12"/>
  <c r="L950" i="12"/>
  <c r="I950" i="12"/>
  <c r="K942" i="12"/>
  <c r="J942" i="12"/>
  <c r="L942" i="12"/>
  <c r="J934" i="12"/>
  <c r="K934" i="12"/>
  <c r="J926" i="12"/>
  <c r="K926" i="12"/>
  <c r="L926" i="12"/>
  <c r="J918" i="12"/>
  <c r="K918" i="12"/>
  <c r="L918" i="12"/>
  <c r="I918" i="12"/>
  <c r="J910" i="12"/>
  <c r="K910" i="12"/>
  <c r="L910" i="12"/>
  <c r="I910" i="12"/>
  <c r="J902" i="12"/>
  <c r="K902" i="12"/>
  <c r="L902" i="12"/>
  <c r="J894" i="12"/>
  <c r="K894" i="12"/>
  <c r="L894" i="12"/>
  <c r="I894" i="12"/>
  <c r="K886" i="12"/>
  <c r="J886" i="12"/>
  <c r="L886" i="12"/>
  <c r="J878" i="12"/>
  <c r="K878" i="12"/>
  <c r="K870" i="12"/>
  <c r="J870" i="12"/>
  <c r="J862" i="12"/>
  <c r="K862" i="12"/>
  <c r="L862" i="12"/>
  <c r="J854" i="12"/>
  <c r="K854" i="12"/>
  <c r="L854" i="12"/>
  <c r="I854" i="12"/>
  <c r="L846" i="12"/>
  <c r="K846" i="12"/>
  <c r="I846" i="12"/>
  <c r="J838" i="12"/>
  <c r="K838" i="12"/>
  <c r="L838" i="12"/>
  <c r="J830" i="12"/>
  <c r="K830" i="12"/>
  <c r="L830" i="12"/>
  <c r="I830" i="12"/>
  <c r="K822" i="12"/>
  <c r="J822" i="12"/>
  <c r="L822" i="12"/>
  <c r="J814" i="12"/>
  <c r="K814" i="12"/>
  <c r="L814" i="12"/>
  <c r="K806" i="12"/>
  <c r="L806" i="12"/>
  <c r="J806" i="12"/>
  <c r="J798" i="12"/>
  <c r="K798" i="12"/>
  <c r="L798" i="12"/>
  <c r="K790" i="12"/>
  <c r="J790" i="12"/>
  <c r="L790" i="12"/>
  <c r="I790" i="12"/>
  <c r="J782" i="12"/>
  <c r="K782" i="12"/>
  <c r="L782" i="12"/>
  <c r="I782" i="12"/>
  <c r="J774" i="12"/>
  <c r="K774" i="12"/>
  <c r="L774" i="12"/>
  <c r="J766" i="12"/>
  <c r="K766" i="12"/>
  <c r="L766" i="12"/>
  <c r="I766" i="12"/>
  <c r="J758" i="12"/>
  <c r="K758" i="12"/>
  <c r="L758" i="12"/>
  <c r="J750" i="12"/>
  <c r="K750" i="12"/>
  <c r="L750" i="12"/>
  <c r="J742" i="12"/>
  <c r="K742" i="12"/>
  <c r="L742" i="12"/>
  <c r="J734" i="12"/>
  <c r="K734" i="12"/>
  <c r="L734" i="12"/>
  <c r="J726" i="12"/>
  <c r="K726" i="12"/>
  <c r="L726" i="12"/>
  <c r="I726" i="12"/>
  <c r="J718" i="12"/>
  <c r="K718" i="12"/>
  <c r="L718" i="12"/>
  <c r="I718" i="12"/>
  <c r="J710" i="12"/>
  <c r="K710" i="12"/>
  <c r="L710" i="12"/>
  <c r="J702" i="12"/>
  <c r="K702" i="12"/>
  <c r="L702" i="12"/>
  <c r="J694" i="12"/>
  <c r="K694" i="12"/>
  <c r="I694" i="12"/>
  <c r="L694" i="12"/>
  <c r="J686" i="12"/>
  <c r="L686" i="12"/>
  <c r="K686" i="12"/>
  <c r="I686" i="12"/>
  <c r="J678" i="12"/>
  <c r="K678" i="12"/>
  <c r="L678" i="12"/>
  <c r="J670" i="12"/>
  <c r="K670" i="12"/>
  <c r="I670" i="12"/>
  <c r="J662" i="12"/>
  <c r="K662" i="12"/>
  <c r="L662" i="12"/>
  <c r="I662" i="12"/>
  <c r="J654" i="12"/>
  <c r="K654" i="12"/>
  <c r="L654" i="12"/>
  <c r="J646" i="12"/>
  <c r="K646" i="12"/>
  <c r="L646" i="12"/>
  <c r="I646" i="12"/>
  <c r="J638" i="12"/>
  <c r="K638" i="12"/>
  <c r="L638" i="12"/>
  <c r="J630" i="12"/>
  <c r="K630" i="12"/>
  <c r="L630" i="12"/>
  <c r="I630" i="12"/>
  <c r="J622" i="12"/>
  <c r="K622" i="12"/>
  <c r="L622" i="12"/>
  <c r="J614" i="12"/>
  <c r="K614" i="12"/>
  <c r="L614" i="12"/>
  <c r="J606" i="12"/>
  <c r="K606" i="12"/>
  <c r="L606" i="12"/>
  <c r="I606" i="12"/>
  <c r="J598" i="12"/>
  <c r="K598" i="12"/>
  <c r="L598" i="12"/>
  <c r="I598" i="12"/>
  <c r="J590" i="12"/>
  <c r="K590" i="12"/>
  <c r="L590" i="12"/>
  <c r="J582" i="12"/>
  <c r="K582" i="12"/>
  <c r="L582" i="12"/>
  <c r="I582" i="12"/>
  <c r="J574" i="12"/>
  <c r="K574" i="12"/>
  <c r="L574" i="12"/>
  <c r="I574" i="12"/>
  <c r="J566" i="12"/>
  <c r="K566" i="12"/>
  <c r="L566" i="12"/>
  <c r="J558" i="12"/>
  <c r="K558" i="12"/>
  <c r="L558" i="12"/>
  <c r="I558" i="12"/>
  <c r="J550" i="12"/>
  <c r="K550" i="12"/>
  <c r="L550" i="12"/>
  <c r="I550" i="12"/>
  <c r="J542" i="12"/>
  <c r="K542" i="12"/>
  <c r="L542" i="12"/>
  <c r="I542" i="12"/>
  <c r="J534" i="12"/>
  <c r="K534" i="12"/>
  <c r="I534" i="12"/>
  <c r="L534" i="12"/>
  <c r="J526" i="12"/>
  <c r="K526" i="12"/>
  <c r="L526" i="12"/>
  <c r="I526" i="12"/>
  <c r="J518" i="12"/>
  <c r="K518" i="12"/>
  <c r="L518" i="12"/>
  <c r="J510" i="12"/>
  <c r="K510" i="12"/>
  <c r="I510" i="12"/>
  <c r="J502" i="12"/>
  <c r="K502" i="12"/>
  <c r="L502" i="12"/>
  <c r="I502" i="12"/>
  <c r="J494" i="12"/>
  <c r="K494" i="12"/>
  <c r="L494" i="12"/>
  <c r="J486" i="12"/>
  <c r="K486" i="12"/>
  <c r="I486" i="12"/>
  <c r="J478" i="12"/>
  <c r="K478" i="12"/>
  <c r="L478" i="12"/>
  <c r="I478" i="12"/>
  <c r="J470" i="12"/>
  <c r="K470" i="12"/>
  <c r="L470" i="12"/>
  <c r="I470" i="12"/>
  <c r="J462" i="12"/>
  <c r="L462" i="12"/>
  <c r="K462" i="12"/>
  <c r="I462" i="12"/>
  <c r="J454" i="12"/>
  <c r="K454" i="12"/>
  <c r="L454" i="12"/>
  <c r="I454" i="12"/>
  <c r="J446" i="12"/>
  <c r="L446" i="12"/>
  <c r="K446" i="12"/>
  <c r="I446" i="12"/>
  <c r="J438" i="12"/>
  <c r="K438" i="12"/>
  <c r="L438" i="12"/>
  <c r="J430" i="12"/>
  <c r="K430" i="12"/>
  <c r="L430" i="12"/>
  <c r="I430" i="12"/>
  <c r="J422" i="12"/>
  <c r="L422" i="12"/>
  <c r="K422" i="12"/>
  <c r="I422" i="12"/>
  <c r="J414" i="12"/>
  <c r="K414" i="12"/>
  <c r="L414" i="12"/>
  <c r="I414" i="12"/>
  <c r="J406" i="12"/>
  <c r="K406" i="12"/>
  <c r="L406" i="12"/>
  <c r="J398" i="12"/>
  <c r="L398" i="12"/>
  <c r="K398" i="12"/>
  <c r="I398" i="12"/>
  <c r="J390" i="12"/>
  <c r="K390" i="12"/>
  <c r="L390" i="12"/>
  <c r="J382" i="12"/>
  <c r="K382" i="12"/>
  <c r="L382" i="12"/>
  <c r="I382" i="12"/>
  <c r="J374" i="12"/>
  <c r="K374" i="12"/>
  <c r="L374" i="12"/>
  <c r="J366" i="12"/>
  <c r="K366" i="12"/>
  <c r="L366" i="12"/>
  <c r="J358" i="12"/>
  <c r="L358" i="12"/>
  <c r="K358" i="12"/>
  <c r="I358" i="12"/>
  <c r="J350" i="12"/>
  <c r="K350" i="12"/>
  <c r="L350" i="12"/>
  <c r="I350" i="12"/>
  <c r="J342" i="12"/>
  <c r="K342" i="12"/>
  <c r="L342" i="12"/>
  <c r="I342" i="12"/>
  <c r="J334" i="12"/>
  <c r="L334" i="12"/>
  <c r="K334" i="12"/>
  <c r="J326" i="12"/>
  <c r="K326" i="12"/>
  <c r="L326" i="12"/>
  <c r="I326" i="12"/>
  <c r="J318" i="12"/>
  <c r="L318" i="12"/>
  <c r="I318" i="12"/>
  <c r="K318" i="12"/>
  <c r="J310" i="12"/>
  <c r="K310" i="12"/>
  <c r="I310" i="12"/>
  <c r="L310" i="12"/>
  <c r="J302" i="12"/>
  <c r="K302" i="12"/>
  <c r="L302" i="12"/>
  <c r="I302" i="12"/>
  <c r="J294" i="12"/>
  <c r="K294" i="12"/>
  <c r="L294" i="12"/>
  <c r="I294" i="12"/>
  <c r="J286" i="12"/>
  <c r="K286" i="12"/>
  <c r="L286" i="12"/>
  <c r="I286" i="12"/>
  <c r="J278" i="12"/>
  <c r="K278" i="12"/>
  <c r="L278" i="12"/>
  <c r="I278" i="12"/>
  <c r="J270" i="12"/>
  <c r="K270" i="12"/>
  <c r="L270" i="12"/>
  <c r="I270" i="12"/>
  <c r="J262" i="12"/>
  <c r="K262" i="12"/>
  <c r="L262" i="12"/>
  <c r="I262" i="12"/>
  <c r="J254" i="12"/>
  <c r="K254" i="12"/>
  <c r="L254" i="12"/>
  <c r="I254" i="12"/>
  <c r="J246" i="12"/>
  <c r="K246" i="12"/>
  <c r="L246" i="12"/>
  <c r="I246" i="12"/>
  <c r="J238" i="12"/>
  <c r="K238" i="12"/>
  <c r="I238" i="12"/>
  <c r="L238" i="12"/>
  <c r="J230" i="12"/>
  <c r="K230" i="12"/>
  <c r="L230" i="12"/>
  <c r="I230" i="12"/>
  <c r="J222" i="12"/>
  <c r="K222" i="12"/>
  <c r="L222" i="12"/>
  <c r="I222" i="12"/>
  <c r="J214" i="12"/>
  <c r="L214" i="12"/>
  <c r="K214" i="12"/>
  <c r="I214" i="12"/>
  <c r="J206" i="12"/>
  <c r="K206" i="12"/>
  <c r="L206" i="12"/>
  <c r="J198" i="12"/>
  <c r="L198" i="12"/>
  <c r="K198" i="12"/>
  <c r="I198" i="12"/>
  <c r="J190" i="12"/>
  <c r="L190" i="12"/>
  <c r="K190" i="12"/>
  <c r="I190" i="12"/>
  <c r="J182" i="12"/>
  <c r="L182" i="12"/>
  <c r="K182" i="12"/>
  <c r="I182" i="12"/>
  <c r="K174" i="12"/>
  <c r="J174" i="12"/>
  <c r="L174" i="12"/>
  <c r="I174" i="12"/>
  <c r="J166" i="12"/>
  <c r="K166" i="12"/>
  <c r="L166" i="12"/>
  <c r="I166" i="12"/>
  <c r="J158" i="12"/>
  <c r="K158" i="12"/>
  <c r="L158" i="12"/>
  <c r="I158" i="12"/>
  <c r="K150" i="12"/>
  <c r="J150" i="12"/>
  <c r="L150" i="12"/>
  <c r="I150" i="12"/>
  <c r="K142" i="12"/>
  <c r="J142" i="12"/>
  <c r="L142" i="12"/>
  <c r="I142" i="12"/>
  <c r="J134" i="12"/>
  <c r="K134" i="12"/>
  <c r="L134" i="12"/>
  <c r="J126" i="12"/>
  <c r="L126" i="12"/>
  <c r="K126" i="12"/>
  <c r="I126" i="12"/>
  <c r="J118" i="12"/>
  <c r="K118" i="12"/>
  <c r="L118" i="12"/>
  <c r="I118" i="12"/>
  <c r="K110" i="12"/>
  <c r="J110" i="12"/>
  <c r="L110" i="12"/>
  <c r="I110" i="12"/>
  <c r="J102" i="12"/>
  <c r="K102" i="12"/>
  <c r="L102" i="12"/>
  <c r="I102" i="12"/>
  <c r="K94" i="12"/>
  <c r="L94" i="12"/>
  <c r="J94" i="12"/>
  <c r="I94" i="12"/>
  <c r="K86" i="12"/>
  <c r="J86" i="12"/>
  <c r="L86" i="12"/>
  <c r="I86" i="12"/>
  <c r="K78" i="12"/>
  <c r="J78" i="12"/>
  <c r="L78" i="12"/>
  <c r="I78" i="12"/>
  <c r="J70" i="12"/>
  <c r="K70" i="12"/>
  <c r="L70" i="12"/>
  <c r="I70" i="12"/>
  <c r="J62" i="12"/>
  <c r="K62" i="12"/>
  <c r="L62" i="12"/>
  <c r="I62" i="12"/>
  <c r="J54" i="12"/>
  <c r="K54" i="12"/>
  <c r="L54" i="12"/>
  <c r="I54" i="12"/>
  <c r="K46" i="12"/>
  <c r="J46" i="12"/>
  <c r="L46" i="12"/>
  <c r="I46" i="12"/>
  <c r="J38" i="12"/>
  <c r="K38" i="12"/>
  <c r="L38" i="12"/>
  <c r="I38" i="12"/>
  <c r="J30" i="12"/>
  <c r="K30" i="12"/>
  <c r="L30" i="12"/>
  <c r="I30" i="12"/>
  <c r="K22" i="12"/>
  <c r="L22" i="12"/>
  <c r="J22" i="12"/>
  <c r="I22" i="12"/>
  <c r="K14" i="12"/>
  <c r="J14" i="12"/>
  <c r="L14" i="12"/>
  <c r="I14" i="12"/>
  <c r="I1416" i="12"/>
  <c r="I1374" i="12"/>
  <c r="I1318" i="12"/>
  <c r="I1303" i="12"/>
  <c r="I1246" i="12"/>
  <c r="I1190" i="12"/>
  <c r="I1175" i="12"/>
  <c r="I1118" i="12"/>
  <c r="I1087" i="12"/>
  <c r="I1054" i="12"/>
  <c r="I1038" i="12"/>
  <c r="I1002" i="12"/>
  <c r="I935" i="12"/>
  <c r="I898" i="12"/>
  <c r="I814" i="12"/>
  <c r="I774" i="12"/>
  <c r="I754" i="12"/>
  <c r="I734" i="12"/>
  <c r="I711" i="12"/>
  <c r="I594" i="12"/>
  <c r="I535" i="12"/>
  <c r="I506" i="12"/>
  <c r="I474" i="12"/>
  <c r="I439" i="12"/>
  <c r="I410" i="12"/>
  <c r="I334" i="12"/>
  <c r="I280" i="12"/>
  <c r="I170" i="12"/>
  <c r="L1192" i="12"/>
  <c r="L719" i="12"/>
  <c r="J1335" i="12"/>
  <c r="J1453" i="12"/>
  <c r="K1453" i="12"/>
  <c r="L1453" i="12"/>
  <c r="J1445" i="12"/>
  <c r="K1445" i="12"/>
  <c r="L1445" i="12"/>
  <c r="J1437" i="12"/>
  <c r="L1437" i="12"/>
  <c r="K1437" i="12"/>
  <c r="I1437" i="12"/>
  <c r="J1429" i="12"/>
  <c r="K1429" i="12"/>
  <c r="L1429" i="12"/>
  <c r="J1421" i="12"/>
  <c r="K1421" i="12"/>
  <c r="L1421" i="12"/>
  <c r="J1413" i="12"/>
  <c r="K1413" i="12"/>
  <c r="L1413" i="12"/>
  <c r="I1413" i="12"/>
  <c r="J1405" i="12"/>
  <c r="K1405" i="12"/>
  <c r="L1405" i="12"/>
  <c r="J1397" i="12"/>
  <c r="K1397" i="12"/>
  <c r="L1397" i="12"/>
  <c r="J1389" i="12"/>
  <c r="K1389" i="12"/>
  <c r="L1389" i="12"/>
  <c r="J1381" i="12"/>
  <c r="K1381" i="12"/>
  <c r="L1381" i="12"/>
  <c r="I1381" i="12"/>
  <c r="J1373" i="12"/>
  <c r="K1373" i="12"/>
  <c r="L1373" i="12"/>
  <c r="J1365" i="12"/>
  <c r="L1365" i="12"/>
  <c r="K1365" i="12"/>
  <c r="J1357" i="12"/>
  <c r="K1357" i="12"/>
  <c r="L1357" i="12"/>
  <c r="J1349" i="12"/>
  <c r="K1349" i="12"/>
  <c r="L1349" i="12"/>
  <c r="I1349" i="12"/>
  <c r="J1341" i="12"/>
  <c r="K1341" i="12"/>
  <c r="L1341" i="12"/>
  <c r="J1333" i="12"/>
  <c r="L1333" i="12"/>
  <c r="K1333" i="12"/>
  <c r="J1325" i="12"/>
  <c r="K1325" i="12"/>
  <c r="L1325" i="12"/>
  <c r="J1317" i="12"/>
  <c r="K1317" i="12"/>
  <c r="L1317" i="12"/>
  <c r="I1317" i="12"/>
  <c r="J1309" i="12"/>
  <c r="K1309" i="12"/>
  <c r="L1309" i="12"/>
  <c r="J1301" i="12"/>
  <c r="K1301" i="12"/>
  <c r="L1301" i="12"/>
  <c r="J1293" i="12"/>
  <c r="K1293" i="12"/>
  <c r="L1293" i="12"/>
  <c r="J1285" i="12"/>
  <c r="K1285" i="12"/>
  <c r="L1285" i="12"/>
  <c r="I1285" i="12"/>
  <c r="J1277" i="12"/>
  <c r="L1277" i="12"/>
  <c r="K1277" i="12"/>
  <c r="J1269" i="12"/>
  <c r="L1269" i="12"/>
  <c r="K1269" i="12"/>
  <c r="J1261" i="12"/>
  <c r="K1261" i="12"/>
  <c r="L1261" i="12"/>
  <c r="J1253" i="12"/>
  <c r="K1253" i="12"/>
  <c r="L1253" i="12"/>
  <c r="I1253" i="12"/>
  <c r="J1245" i="12"/>
  <c r="K1245" i="12"/>
  <c r="L1245" i="12"/>
  <c r="J1237" i="12"/>
  <c r="K1237" i="12"/>
  <c r="L1237" i="12"/>
  <c r="J1229" i="12"/>
  <c r="K1229" i="12"/>
  <c r="L1229" i="12"/>
  <c r="J1221" i="12"/>
  <c r="K1221" i="12"/>
  <c r="L1221" i="12"/>
  <c r="I1221" i="12"/>
  <c r="J1213" i="12"/>
  <c r="K1213" i="12"/>
  <c r="L1213" i="12"/>
  <c r="J1205" i="12"/>
  <c r="K1205" i="12"/>
  <c r="L1205" i="12"/>
  <c r="J1197" i="12"/>
  <c r="K1197" i="12"/>
  <c r="L1197" i="12"/>
  <c r="J1189" i="12"/>
  <c r="K1189" i="12"/>
  <c r="L1189" i="12"/>
  <c r="I1189" i="12"/>
  <c r="J1181" i="12"/>
  <c r="K1181" i="12"/>
  <c r="L1181" i="12"/>
  <c r="J1173" i="12"/>
  <c r="K1173" i="12"/>
  <c r="L1173" i="12"/>
  <c r="J1165" i="12"/>
  <c r="K1165" i="12"/>
  <c r="L1165" i="12"/>
  <c r="J1157" i="12"/>
  <c r="K1157" i="12"/>
  <c r="L1157" i="12"/>
  <c r="I1157" i="12"/>
  <c r="J1149" i="12"/>
  <c r="K1149" i="12"/>
  <c r="L1149" i="12"/>
  <c r="J1141" i="12"/>
  <c r="K1141" i="12"/>
  <c r="L1141" i="12"/>
  <c r="J1133" i="12"/>
  <c r="K1133" i="12"/>
  <c r="L1133" i="12"/>
  <c r="J1125" i="12"/>
  <c r="K1125" i="12"/>
  <c r="L1125" i="12"/>
  <c r="I1125" i="12"/>
  <c r="J1117" i="12"/>
  <c r="L1117" i="12"/>
  <c r="K1117" i="12"/>
  <c r="J1109" i="12"/>
  <c r="L1109" i="12"/>
  <c r="K1109" i="12"/>
  <c r="J1101" i="12"/>
  <c r="K1101" i="12"/>
  <c r="L1101" i="12"/>
  <c r="J1093" i="12"/>
  <c r="K1093" i="12"/>
  <c r="L1093" i="12"/>
  <c r="I1093" i="12"/>
  <c r="J1085" i="12"/>
  <c r="L1085" i="12"/>
  <c r="K1085" i="12"/>
  <c r="J1077" i="12"/>
  <c r="L1077" i="12"/>
  <c r="K1077" i="12"/>
  <c r="J1069" i="12"/>
  <c r="K1069" i="12"/>
  <c r="L1069" i="12"/>
  <c r="I1069" i="12"/>
  <c r="J1061" i="12"/>
  <c r="K1061" i="12"/>
  <c r="L1061" i="12"/>
  <c r="I1061" i="12"/>
  <c r="J1053" i="12"/>
  <c r="K1053" i="12"/>
  <c r="L1053" i="12"/>
  <c r="J1045" i="12"/>
  <c r="K1045" i="12"/>
  <c r="L1045" i="12"/>
  <c r="J1037" i="12"/>
  <c r="K1037" i="12"/>
  <c r="L1037" i="12"/>
  <c r="I1037" i="12"/>
  <c r="J1029" i="12"/>
  <c r="K1029" i="12"/>
  <c r="L1029" i="12"/>
  <c r="I1029" i="12"/>
  <c r="J1021" i="12"/>
  <c r="K1021" i="12"/>
  <c r="L1021" i="12"/>
  <c r="J1013" i="12"/>
  <c r="L1013" i="12"/>
  <c r="K1013" i="12"/>
  <c r="J1005" i="12"/>
  <c r="K1005" i="12"/>
  <c r="L1005" i="12"/>
  <c r="I1005" i="12"/>
  <c r="J997" i="12"/>
  <c r="L997" i="12"/>
  <c r="K997" i="12"/>
  <c r="I997" i="12"/>
  <c r="J989" i="12"/>
  <c r="K989" i="12"/>
  <c r="L989" i="12"/>
  <c r="J981" i="12"/>
  <c r="K981" i="12"/>
  <c r="L981" i="12"/>
  <c r="J973" i="12"/>
  <c r="L973" i="12"/>
  <c r="K973" i="12"/>
  <c r="I973" i="12"/>
  <c r="J965" i="12"/>
  <c r="K965" i="12"/>
  <c r="L965" i="12"/>
  <c r="I965" i="12"/>
  <c r="J957" i="12"/>
  <c r="K957" i="12"/>
  <c r="L957" i="12"/>
  <c r="J949" i="12"/>
  <c r="K949" i="12"/>
  <c r="L949" i="12"/>
  <c r="J941" i="12"/>
  <c r="K941" i="12"/>
  <c r="L941" i="12"/>
  <c r="I941" i="12"/>
  <c r="J933" i="12"/>
  <c r="K933" i="12"/>
  <c r="L933" i="12"/>
  <c r="I933" i="12"/>
  <c r="J925" i="12"/>
  <c r="K925" i="12"/>
  <c r="L925" i="12"/>
  <c r="J917" i="12"/>
  <c r="K917" i="12"/>
  <c r="L917" i="12"/>
  <c r="J909" i="12"/>
  <c r="K909" i="12"/>
  <c r="L909" i="12"/>
  <c r="J901" i="12"/>
  <c r="K901" i="12"/>
  <c r="L901" i="12"/>
  <c r="J893" i="12"/>
  <c r="K893" i="12"/>
  <c r="L893" i="12"/>
  <c r="I893" i="12"/>
  <c r="J885" i="12"/>
  <c r="K885" i="12"/>
  <c r="L885" i="12"/>
  <c r="I885" i="12"/>
  <c r="J877" i="12"/>
  <c r="K877" i="12"/>
  <c r="L877" i="12"/>
  <c r="J869" i="12"/>
  <c r="K869" i="12"/>
  <c r="L869" i="12"/>
  <c r="I869" i="12"/>
  <c r="J861" i="12"/>
  <c r="K861" i="12"/>
  <c r="L861" i="12"/>
  <c r="J853" i="12"/>
  <c r="K853" i="12"/>
  <c r="L853" i="12"/>
  <c r="J845" i="12"/>
  <c r="K845" i="12"/>
  <c r="L845" i="12"/>
  <c r="J837" i="12"/>
  <c r="K837" i="12"/>
  <c r="L837" i="12"/>
  <c r="J829" i="12"/>
  <c r="K829" i="12"/>
  <c r="L829" i="12"/>
  <c r="I829" i="12"/>
  <c r="J821" i="12"/>
  <c r="K821" i="12"/>
  <c r="L821" i="12"/>
  <c r="I821" i="12"/>
  <c r="J813" i="12"/>
  <c r="K813" i="12"/>
  <c r="L813" i="12"/>
  <c r="J805" i="12"/>
  <c r="K805" i="12"/>
  <c r="L805" i="12"/>
  <c r="I805" i="12"/>
  <c r="J797" i="12"/>
  <c r="K797" i="12"/>
  <c r="L797" i="12"/>
  <c r="J789" i="12"/>
  <c r="K789" i="12"/>
  <c r="L789" i="12"/>
  <c r="J781" i="12"/>
  <c r="K781" i="12"/>
  <c r="L781" i="12"/>
  <c r="J773" i="12"/>
  <c r="K773" i="12"/>
  <c r="L773" i="12"/>
  <c r="J765" i="12"/>
  <c r="K765" i="12"/>
  <c r="L765" i="12"/>
  <c r="I765" i="12"/>
  <c r="J757" i="12"/>
  <c r="K757" i="12"/>
  <c r="L757" i="12"/>
  <c r="I757" i="12"/>
  <c r="K749" i="12"/>
  <c r="J749" i="12"/>
  <c r="L749" i="12"/>
  <c r="J741" i="12"/>
  <c r="K741" i="12"/>
  <c r="L741" i="12"/>
  <c r="I741" i="12"/>
  <c r="J733" i="12"/>
  <c r="K733" i="12"/>
  <c r="L733" i="12"/>
  <c r="J725" i="12"/>
  <c r="K725" i="12"/>
  <c r="L725" i="12"/>
  <c r="J717" i="12"/>
  <c r="K717" i="12"/>
  <c r="L717" i="12"/>
  <c r="K709" i="12"/>
  <c r="J709" i="12"/>
  <c r="L709" i="12"/>
  <c r="K701" i="12"/>
  <c r="J701" i="12"/>
  <c r="L701" i="12"/>
  <c r="I701" i="12"/>
  <c r="J693" i="12"/>
  <c r="K693" i="12"/>
  <c r="L693" i="12"/>
  <c r="J685" i="12"/>
  <c r="K685" i="12"/>
  <c r="L685" i="12"/>
  <c r="I685" i="12"/>
  <c r="K677" i="12"/>
  <c r="J677" i="12"/>
  <c r="L677" i="12"/>
  <c r="J669" i="12"/>
  <c r="K669" i="12"/>
  <c r="L669" i="12"/>
  <c r="I669" i="12"/>
  <c r="J661" i="12"/>
  <c r="L661" i="12"/>
  <c r="K661" i="12"/>
  <c r="I661" i="12"/>
  <c r="J653" i="12"/>
  <c r="K653" i="12"/>
  <c r="L653" i="12"/>
  <c r="I653" i="12"/>
  <c r="J645" i="12"/>
  <c r="K645" i="12"/>
  <c r="L645" i="12"/>
  <c r="J637" i="12"/>
  <c r="K637" i="12"/>
  <c r="L637" i="12"/>
  <c r="J629" i="12"/>
  <c r="K629" i="12"/>
  <c r="L629" i="12"/>
  <c r="J621" i="12"/>
  <c r="K621" i="12"/>
  <c r="I621" i="12"/>
  <c r="L621" i="12"/>
  <c r="J613" i="12"/>
  <c r="K613" i="12"/>
  <c r="L613" i="12"/>
  <c r="I613" i="12"/>
  <c r="J605" i="12"/>
  <c r="K605" i="12"/>
  <c r="L605" i="12"/>
  <c r="J597" i="12"/>
  <c r="K597" i="12"/>
  <c r="I597" i="12"/>
  <c r="L597" i="12"/>
  <c r="K589" i="12"/>
  <c r="J589" i="12"/>
  <c r="L589" i="12"/>
  <c r="I589" i="12"/>
  <c r="J581" i="12"/>
  <c r="K581" i="12"/>
  <c r="L581" i="12"/>
  <c r="I581" i="12"/>
  <c r="K573" i="12"/>
  <c r="J573" i="12"/>
  <c r="L573" i="12"/>
  <c r="J565" i="12"/>
  <c r="K565" i="12"/>
  <c r="I565" i="12"/>
  <c r="L565" i="12"/>
  <c r="J557" i="12"/>
  <c r="K557" i="12"/>
  <c r="L557" i="12"/>
  <c r="J549" i="12"/>
  <c r="K549" i="12"/>
  <c r="L549" i="12"/>
  <c r="J541" i="12"/>
  <c r="K541" i="12"/>
  <c r="L541" i="12"/>
  <c r="I541" i="12"/>
  <c r="J533" i="12"/>
  <c r="K533" i="12"/>
  <c r="L533" i="12"/>
  <c r="K525" i="12"/>
  <c r="J525" i="12"/>
  <c r="L525" i="12"/>
  <c r="K517" i="12"/>
  <c r="J517" i="12"/>
  <c r="L517" i="12"/>
  <c r="K509" i="12"/>
  <c r="J509" i="12"/>
  <c r="L509" i="12"/>
  <c r="I509" i="12"/>
  <c r="K501" i="12"/>
  <c r="J501" i="12"/>
  <c r="L501" i="12"/>
  <c r="I501" i="12"/>
  <c r="K493" i="12"/>
  <c r="J493" i="12"/>
  <c r="L493" i="12"/>
  <c r="K485" i="12"/>
  <c r="J485" i="12"/>
  <c r="L485" i="12"/>
  <c r="I485" i="12"/>
  <c r="K477" i="12"/>
  <c r="J477" i="12"/>
  <c r="L477" i="12"/>
  <c r="I477" i="12"/>
  <c r="K469" i="12"/>
  <c r="J469" i="12"/>
  <c r="L469" i="12"/>
  <c r="K461" i="12"/>
  <c r="J461" i="12"/>
  <c r="L461" i="12"/>
  <c r="I461" i="12"/>
  <c r="K453" i="12"/>
  <c r="J453" i="12"/>
  <c r="L453" i="12"/>
  <c r="I453" i="12"/>
  <c r="K445" i="12"/>
  <c r="L445" i="12"/>
  <c r="J445" i="12"/>
  <c r="I445" i="12"/>
  <c r="K437" i="12"/>
  <c r="L437" i="12"/>
  <c r="I437" i="12"/>
  <c r="J437" i="12"/>
  <c r="K429" i="12"/>
  <c r="J429" i="12"/>
  <c r="L429" i="12"/>
  <c r="I429" i="12"/>
  <c r="K421" i="12"/>
  <c r="J421" i="12"/>
  <c r="L421" i="12"/>
  <c r="I421" i="12"/>
  <c r="K413" i="12"/>
  <c r="J413" i="12"/>
  <c r="L413" i="12"/>
  <c r="I413" i="12"/>
  <c r="K405" i="12"/>
  <c r="J405" i="12"/>
  <c r="L405" i="12"/>
  <c r="I405" i="12"/>
  <c r="K397" i="12"/>
  <c r="L397" i="12"/>
  <c r="J397" i="12"/>
  <c r="K389" i="12"/>
  <c r="J389" i="12"/>
  <c r="L389" i="12"/>
  <c r="K381" i="12"/>
  <c r="L381" i="12"/>
  <c r="J381" i="12"/>
  <c r="K373" i="12"/>
  <c r="L373" i="12"/>
  <c r="J373" i="12"/>
  <c r="I373" i="12"/>
  <c r="K365" i="12"/>
  <c r="J365" i="12"/>
  <c r="L365" i="12"/>
  <c r="I365" i="12"/>
  <c r="K357" i="12"/>
  <c r="J357" i="12"/>
  <c r="I357" i="12"/>
  <c r="L357" i="12"/>
  <c r="K349" i="12"/>
  <c r="J349" i="12"/>
  <c r="L349" i="12"/>
  <c r="I349" i="12"/>
  <c r="K341" i="12"/>
  <c r="J341" i="12"/>
  <c r="L341" i="12"/>
  <c r="I341" i="12"/>
  <c r="K333" i="12"/>
  <c r="J333" i="12"/>
  <c r="L333" i="12"/>
  <c r="I333" i="12"/>
  <c r="K325" i="12"/>
  <c r="J325" i="12"/>
  <c r="L325" i="12"/>
  <c r="K317" i="12"/>
  <c r="J317" i="12"/>
  <c r="L317" i="12"/>
  <c r="K309" i="12"/>
  <c r="L309" i="12"/>
  <c r="I309" i="12"/>
  <c r="J309" i="12"/>
  <c r="K301" i="12"/>
  <c r="J301" i="12"/>
  <c r="L301" i="12"/>
  <c r="I301" i="12"/>
  <c r="K293" i="12"/>
  <c r="J293" i="12"/>
  <c r="L293" i="12"/>
  <c r="I293" i="12"/>
  <c r="K285" i="12"/>
  <c r="J285" i="12"/>
  <c r="L285" i="12"/>
  <c r="I285" i="12"/>
  <c r="K277" i="12"/>
  <c r="J277" i="12"/>
  <c r="L277" i="12"/>
  <c r="I277" i="12"/>
  <c r="K269" i="12"/>
  <c r="J269" i="12"/>
  <c r="L269" i="12"/>
  <c r="I269" i="12"/>
  <c r="K261" i="12"/>
  <c r="J261" i="12"/>
  <c r="L261" i="12"/>
  <c r="I261" i="12"/>
  <c r="K253" i="12"/>
  <c r="J253" i="12"/>
  <c r="L253" i="12"/>
  <c r="K245" i="12"/>
  <c r="J245" i="12"/>
  <c r="L245" i="12"/>
  <c r="I245" i="12"/>
  <c r="K237" i="12"/>
  <c r="J237" i="12"/>
  <c r="I237" i="12"/>
  <c r="L237" i="12"/>
  <c r="K229" i="12"/>
  <c r="L229" i="12"/>
  <c r="J229" i="12"/>
  <c r="I229" i="12"/>
  <c r="K221" i="12"/>
  <c r="J221" i="12"/>
  <c r="L221" i="12"/>
  <c r="I221" i="12"/>
  <c r="K213" i="12"/>
  <c r="J213" i="12"/>
  <c r="L213" i="12"/>
  <c r="I213" i="12"/>
  <c r="K205" i="12"/>
  <c r="L205" i="12"/>
  <c r="J205" i="12"/>
  <c r="I205" i="12"/>
  <c r="J197" i="12"/>
  <c r="K197" i="12"/>
  <c r="L197" i="12"/>
  <c r="I197" i="12"/>
  <c r="J189" i="12"/>
  <c r="K189" i="12"/>
  <c r="L189" i="12"/>
  <c r="I189" i="12"/>
  <c r="J181" i="12"/>
  <c r="L181" i="12"/>
  <c r="K181" i="12"/>
  <c r="I181" i="12"/>
  <c r="J173" i="12"/>
  <c r="K173" i="12"/>
  <c r="L173" i="12"/>
  <c r="I173" i="12"/>
  <c r="J165" i="12"/>
  <c r="K165" i="12"/>
  <c r="I165" i="12"/>
  <c r="J157" i="12"/>
  <c r="K157" i="12"/>
  <c r="L157" i="12"/>
  <c r="I157" i="12"/>
  <c r="J149" i="12"/>
  <c r="K149" i="12"/>
  <c r="L149" i="12"/>
  <c r="I149" i="12"/>
  <c r="J141" i="12"/>
  <c r="K141" i="12"/>
  <c r="L141" i="12"/>
  <c r="I141" i="12"/>
  <c r="J133" i="12"/>
  <c r="K133" i="12"/>
  <c r="L133" i="12"/>
  <c r="I133" i="12"/>
  <c r="J125" i="12"/>
  <c r="K125" i="12"/>
  <c r="L125" i="12"/>
  <c r="I125" i="12"/>
  <c r="J117" i="12"/>
  <c r="K117" i="12"/>
  <c r="L117" i="12"/>
  <c r="I117" i="12"/>
  <c r="J109" i="12"/>
  <c r="K109" i="12"/>
  <c r="L109" i="12"/>
  <c r="I109" i="12"/>
  <c r="J101" i="12"/>
  <c r="K101" i="12"/>
  <c r="L101" i="12"/>
  <c r="I101" i="12"/>
  <c r="J93" i="12"/>
  <c r="K93" i="12"/>
  <c r="L93" i="12"/>
  <c r="I93" i="12"/>
  <c r="J85" i="12"/>
  <c r="L85" i="12"/>
  <c r="K85" i="12"/>
  <c r="I85" i="12"/>
  <c r="J77" i="12"/>
  <c r="L77" i="12"/>
  <c r="K77" i="12"/>
  <c r="I77" i="12"/>
  <c r="J69" i="12"/>
  <c r="K69" i="12"/>
  <c r="L69" i="12"/>
  <c r="I69" i="12"/>
  <c r="J61" i="12"/>
  <c r="K61" i="12"/>
  <c r="L61" i="12"/>
  <c r="J53" i="12"/>
  <c r="K53" i="12"/>
  <c r="L53" i="12"/>
  <c r="I53" i="12"/>
  <c r="J45" i="12"/>
  <c r="K45" i="12"/>
  <c r="L45" i="12"/>
  <c r="J37" i="12"/>
  <c r="K37" i="12"/>
  <c r="L37" i="12"/>
  <c r="I37" i="12"/>
  <c r="J29" i="12"/>
  <c r="K29" i="12"/>
  <c r="L29" i="12"/>
  <c r="I29" i="12"/>
  <c r="J21" i="12"/>
  <c r="K21" i="12"/>
  <c r="L21" i="12"/>
  <c r="I21" i="12"/>
  <c r="J13" i="12"/>
  <c r="K13" i="12"/>
  <c r="L13" i="12"/>
  <c r="I13" i="12"/>
  <c r="I1439" i="12"/>
  <c r="I1415" i="12"/>
  <c r="I1373" i="12"/>
  <c r="I1358" i="12"/>
  <c r="I1343" i="12"/>
  <c r="I1301" i="12"/>
  <c r="I1287" i="12"/>
  <c r="I1245" i="12"/>
  <c r="I1230" i="12"/>
  <c r="I1215" i="12"/>
  <c r="I1173" i="12"/>
  <c r="I1159" i="12"/>
  <c r="I1130" i="12"/>
  <c r="I1117" i="12"/>
  <c r="I1102" i="12"/>
  <c r="I1086" i="12"/>
  <c r="I1070" i="12"/>
  <c r="I1053" i="12"/>
  <c r="I1034" i="12"/>
  <c r="I967" i="12"/>
  <c r="I949" i="12"/>
  <c r="I934" i="12"/>
  <c r="I914" i="12"/>
  <c r="I895" i="12"/>
  <c r="I874" i="12"/>
  <c r="I853" i="12"/>
  <c r="I834" i="12"/>
  <c r="I813" i="12"/>
  <c r="I773" i="12"/>
  <c r="I750" i="12"/>
  <c r="I733" i="12"/>
  <c r="I710" i="12"/>
  <c r="I687" i="12"/>
  <c r="I664" i="12"/>
  <c r="I638" i="12"/>
  <c r="I618" i="12"/>
  <c r="I592" i="12"/>
  <c r="I566" i="12"/>
  <c r="I533" i="12"/>
  <c r="I498" i="12"/>
  <c r="I471" i="12"/>
  <c r="I438" i="12"/>
  <c r="I406" i="12"/>
  <c r="I366" i="12"/>
  <c r="I325" i="12"/>
  <c r="I255" i="12"/>
  <c r="I61" i="12"/>
  <c r="L1390" i="12"/>
  <c r="L1190" i="12"/>
  <c r="L914" i="12"/>
  <c r="L670" i="12"/>
  <c r="J1248" i="12"/>
  <c r="K1452" i="12"/>
  <c r="J1452" i="12"/>
  <c r="L1452" i="12"/>
  <c r="J1444" i="12"/>
  <c r="K1444" i="12"/>
  <c r="L1444" i="12"/>
  <c r="J1436" i="12"/>
  <c r="K1436" i="12"/>
  <c r="L1436" i="12"/>
  <c r="J1428" i="12"/>
  <c r="K1428" i="12"/>
  <c r="L1428" i="12"/>
  <c r="I1428" i="12"/>
  <c r="J1420" i="12"/>
  <c r="K1420" i="12"/>
  <c r="J1412" i="12"/>
  <c r="K1412" i="12"/>
  <c r="L1412" i="12"/>
  <c r="J1404" i="12"/>
  <c r="K1404" i="12"/>
  <c r="L1404" i="12"/>
  <c r="J1396" i="12"/>
  <c r="K1396" i="12"/>
  <c r="L1396" i="12"/>
  <c r="J1388" i="12"/>
  <c r="K1388" i="12"/>
  <c r="L1388" i="12"/>
  <c r="I1388" i="12"/>
  <c r="J1380" i="12"/>
  <c r="K1380" i="12"/>
  <c r="L1380" i="12"/>
  <c r="J1372" i="12"/>
  <c r="K1372" i="12"/>
  <c r="J1364" i="12"/>
  <c r="L1364" i="12"/>
  <c r="K1364" i="12"/>
  <c r="J1356" i="12"/>
  <c r="K1356" i="12"/>
  <c r="L1356" i="12"/>
  <c r="I1356" i="12"/>
  <c r="J1348" i="12"/>
  <c r="L1348" i="12"/>
  <c r="K1348" i="12"/>
  <c r="J1340" i="12"/>
  <c r="K1340" i="12"/>
  <c r="L1340" i="12"/>
  <c r="J1332" i="12"/>
  <c r="K1332" i="12"/>
  <c r="L1332" i="12"/>
  <c r="J1324" i="12"/>
  <c r="K1324" i="12"/>
  <c r="L1324" i="12"/>
  <c r="I1324" i="12"/>
  <c r="J1316" i="12"/>
  <c r="K1316" i="12"/>
  <c r="L1316" i="12"/>
  <c r="J1308" i="12"/>
  <c r="K1308" i="12"/>
  <c r="K1300" i="12"/>
  <c r="L1300" i="12"/>
  <c r="J1300" i="12"/>
  <c r="K1292" i="12"/>
  <c r="J1292" i="12"/>
  <c r="L1292" i="12"/>
  <c r="I1292" i="12"/>
  <c r="J1284" i="12"/>
  <c r="L1284" i="12"/>
  <c r="K1284" i="12"/>
  <c r="J1276" i="12"/>
  <c r="K1276" i="12"/>
  <c r="L1276" i="12"/>
  <c r="K1268" i="12"/>
  <c r="J1268" i="12"/>
  <c r="L1268" i="12"/>
  <c r="J1260" i="12"/>
  <c r="K1260" i="12"/>
  <c r="L1260" i="12"/>
  <c r="I1260" i="12"/>
  <c r="J1252" i="12"/>
  <c r="K1252" i="12"/>
  <c r="L1252" i="12"/>
  <c r="J1244" i="12"/>
  <c r="K1244" i="12"/>
  <c r="L1244" i="12"/>
  <c r="J1236" i="12"/>
  <c r="K1236" i="12"/>
  <c r="L1236" i="12"/>
  <c r="J1228" i="12"/>
  <c r="K1228" i="12"/>
  <c r="L1228" i="12"/>
  <c r="I1228" i="12"/>
  <c r="J1220" i="12"/>
  <c r="K1220" i="12"/>
  <c r="L1220" i="12"/>
  <c r="J1212" i="12"/>
  <c r="K1212" i="12"/>
  <c r="L1212" i="12"/>
  <c r="J1204" i="12"/>
  <c r="K1204" i="12"/>
  <c r="L1204" i="12"/>
  <c r="J1196" i="12"/>
  <c r="K1196" i="12"/>
  <c r="L1196" i="12"/>
  <c r="I1196" i="12"/>
  <c r="J1188" i="12"/>
  <c r="K1188" i="12"/>
  <c r="L1188" i="12"/>
  <c r="J1180" i="12"/>
  <c r="K1180" i="12"/>
  <c r="L1180" i="12"/>
  <c r="J1172" i="12"/>
  <c r="K1172" i="12"/>
  <c r="L1172" i="12"/>
  <c r="J1164" i="12"/>
  <c r="L1164" i="12"/>
  <c r="K1164" i="12"/>
  <c r="I1164" i="12"/>
  <c r="J1156" i="12"/>
  <c r="K1156" i="12"/>
  <c r="L1156" i="12"/>
  <c r="J1148" i="12"/>
  <c r="K1148" i="12"/>
  <c r="L1148" i="12"/>
  <c r="J1140" i="12"/>
  <c r="K1140" i="12"/>
  <c r="L1140" i="12"/>
  <c r="J1132" i="12"/>
  <c r="K1132" i="12"/>
  <c r="L1132" i="12"/>
  <c r="I1132" i="12"/>
  <c r="J1124" i="12"/>
  <c r="K1124" i="12"/>
  <c r="L1124" i="12"/>
  <c r="J1116" i="12"/>
  <c r="K1116" i="12"/>
  <c r="L1116" i="12"/>
  <c r="J1108" i="12"/>
  <c r="K1108" i="12"/>
  <c r="L1108" i="12"/>
  <c r="L1100" i="12"/>
  <c r="J1100" i="12"/>
  <c r="K1100" i="12"/>
  <c r="I1100" i="12"/>
  <c r="J1092" i="12"/>
  <c r="K1092" i="12"/>
  <c r="L1092" i="12"/>
  <c r="J1084" i="12"/>
  <c r="K1084" i="12"/>
  <c r="L1084" i="12"/>
  <c r="J1076" i="12"/>
  <c r="K1076" i="12"/>
  <c r="L1076" i="12"/>
  <c r="J1068" i="12"/>
  <c r="K1068" i="12"/>
  <c r="L1068" i="12"/>
  <c r="I1068" i="12"/>
  <c r="J1060" i="12"/>
  <c r="K1060" i="12"/>
  <c r="L1060" i="12"/>
  <c r="J1052" i="12"/>
  <c r="K1052" i="12"/>
  <c r="K1044" i="12"/>
  <c r="J1044" i="12"/>
  <c r="L1044" i="12"/>
  <c r="K1036" i="12"/>
  <c r="J1036" i="12"/>
  <c r="L1036" i="12"/>
  <c r="I1036" i="12"/>
  <c r="J1028" i="12"/>
  <c r="K1028" i="12"/>
  <c r="L1028" i="12"/>
  <c r="J1020" i="12"/>
  <c r="K1020" i="12"/>
  <c r="L1020" i="12"/>
  <c r="J1012" i="12"/>
  <c r="K1012" i="12"/>
  <c r="L1012" i="12"/>
  <c r="K1004" i="12"/>
  <c r="J1004" i="12"/>
  <c r="L1004" i="12"/>
  <c r="I1004" i="12"/>
  <c r="J996" i="12"/>
  <c r="K996" i="12"/>
  <c r="L996" i="12"/>
  <c r="J988" i="12"/>
  <c r="K988" i="12"/>
  <c r="L988" i="12"/>
  <c r="K980" i="12"/>
  <c r="J980" i="12"/>
  <c r="L980" i="12"/>
  <c r="J972" i="12"/>
  <c r="K972" i="12"/>
  <c r="L972" i="12"/>
  <c r="I972" i="12"/>
  <c r="K964" i="12"/>
  <c r="J964" i="12"/>
  <c r="L964" i="12"/>
  <c r="J956" i="12"/>
  <c r="K956" i="12"/>
  <c r="L956" i="12"/>
  <c r="K948" i="12"/>
  <c r="J948" i="12"/>
  <c r="L948" i="12"/>
  <c r="J940" i="12"/>
  <c r="K940" i="12"/>
  <c r="L940" i="12"/>
  <c r="I940" i="12"/>
  <c r="J932" i="12"/>
  <c r="K932" i="12"/>
  <c r="K924" i="12"/>
  <c r="J924" i="12"/>
  <c r="L924" i="12"/>
  <c r="K916" i="12"/>
  <c r="J916" i="12"/>
  <c r="L916" i="12"/>
  <c r="I916" i="12"/>
  <c r="J908" i="12"/>
  <c r="K908" i="12"/>
  <c r="L908" i="12"/>
  <c r="I908" i="12"/>
  <c r="K900" i="12"/>
  <c r="J900" i="12"/>
  <c r="L900" i="12"/>
  <c r="I900" i="12"/>
  <c r="J892" i="12"/>
  <c r="K892" i="12"/>
  <c r="L892" i="12"/>
  <c r="I892" i="12"/>
  <c r="K884" i="12"/>
  <c r="J884" i="12"/>
  <c r="L884" i="12"/>
  <c r="I884" i="12"/>
  <c r="J876" i="12"/>
  <c r="K876" i="12"/>
  <c r="L876" i="12"/>
  <c r="I876" i="12"/>
  <c r="J868" i="12"/>
  <c r="K868" i="12"/>
  <c r="I868" i="12"/>
  <c r="L868" i="12"/>
  <c r="J860" i="12"/>
  <c r="K860" i="12"/>
  <c r="I860" i="12"/>
  <c r="L860" i="12"/>
  <c r="K852" i="12"/>
  <c r="J852" i="12"/>
  <c r="L852" i="12"/>
  <c r="I852" i="12"/>
  <c r="K844" i="12"/>
  <c r="J844" i="12"/>
  <c r="L844" i="12"/>
  <c r="I844" i="12"/>
  <c r="J836" i="12"/>
  <c r="K836" i="12"/>
  <c r="L836" i="12"/>
  <c r="I836" i="12"/>
  <c r="K828" i="12"/>
  <c r="L828" i="12"/>
  <c r="J828" i="12"/>
  <c r="I828" i="12"/>
  <c r="K820" i="12"/>
  <c r="J820" i="12"/>
  <c r="L820" i="12"/>
  <c r="I820" i="12"/>
  <c r="J812" i="12"/>
  <c r="K812" i="12"/>
  <c r="L812" i="12"/>
  <c r="I812" i="12"/>
  <c r="L804" i="12"/>
  <c r="K804" i="12"/>
  <c r="J804" i="12"/>
  <c r="I804" i="12"/>
  <c r="J796" i="12"/>
  <c r="L796" i="12"/>
  <c r="K796" i="12"/>
  <c r="I796" i="12"/>
  <c r="K788" i="12"/>
  <c r="L788" i="12"/>
  <c r="J788" i="12"/>
  <c r="I788" i="12"/>
  <c r="K780" i="12"/>
  <c r="L780" i="12"/>
  <c r="J780" i="12"/>
  <c r="I780" i="12"/>
  <c r="J772" i="12"/>
  <c r="L772" i="12"/>
  <c r="K772" i="12"/>
  <c r="I772" i="12"/>
  <c r="K764" i="12"/>
  <c r="L764" i="12"/>
  <c r="I764" i="12"/>
  <c r="J764" i="12"/>
  <c r="K756" i="12"/>
  <c r="J756" i="12"/>
  <c r="L756" i="12"/>
  <c r="I756" i="12"/>
  <c r="J748" i="12"/>
  <c r="K748" i="12"/>
  <c r="L748" i="12"/>
  <c r="I748" i="12"/>
  <c r="L740" i="12"/>
  <c r="J740" i="12"/>
  <c r="K740" i="12"/>
  <c r="I740" i="12"/>
  <c r="J732" i="12"/>
  <c r="K732" i="12"/>
  <c r="L732" i="12"/>
  <c r="I732" i="12"/>
  <c r="J724" i="12"/>
  <c r="L724" i="12"/>
  <c r="K724" i="12"/>
  <c r="I724" i="12"/>
  <c r="J716" i="12"/>
  <c r="L716" i="12"/>
  <c r="K716" i="12"/>
  <c r="I716" i="12"/>
  <c r="J708" i="12"/>
  <c r="K708" i="12"/>
  <c r="L708" i="12"/>
  <c r="I708" i="12"/>
  <c r="K700" i="12"/>
  <c r="L700" i="12"/>
  <c r="J700" i="12"/>
  <c r="I700" i="12"/>
  <c r="L692" i="12"/>
  <c r="J692" i="12"/>
  <c r="K692" i="12"/>
  <c r="I692" i="12"/>
  <c r="J684" i="12"/>
  <c r="K684" i="12"/>
  <c r="L684" i="12"/>
  <c r="I684" i="12"/>
  <c r="K676" i="12"/>
  <c r="L676" i="12"/>
  <c r="I676" i="12"/>
  <c r="J676" i="12"/>
  <c r="J668" i="12"/>
  <c r="L668" i="12"/>
  <c r="K668" i="12"/>
  <c r="I668" i="12"/>
  <c r="J660" i="12"/>
  <c r="K660" i="12"/>
  <c r="L660" i="12"/>
  <c r="I660" i="12"/>
  <c r="J652" i="12"/>
  <c r="K652" i="12"/>
  <c r="L652" i="12"/>
  <c r="I652" i="12"/>
  <c r="L644" i="12"/>
  <c r="J644" i="12"/>
  <c r="K644" i="12"/>
  <c r="I644" i="12"/>
  <c r="K636" i="12"/>
  <c r="J636" i="12"/>
  <c r="L636" i="12"/>
  <c r="I636" i="12"/>
  <c r="K628" i="12"/>
  <c r="L628" i="12"/>
  <c r="J628" i="12"/>
  <c r="I628" i="12"/>
  <c r="J620" i="12"/>
  <c r="L620" i="12"/>
  <c r="K620" i="12"/>
  <c r="I620" i="12"/>
  <c r="K612" i="12"/>
  <c r="L612" i="12"/>
  <c r="I612" i="12"/>
  <c r="J612" i="12"/>
  <c r="K604" i="12"/>
  <c r="L604" i="12"/>
  <c r="J604" i="12"/>
  <c r="I604" i="12"/>
  <c r="L596" i="12"/>
  <c r="J596" i="12"/>
  <c r="K596" i="12"/>
  <c r="I596" i="12"/>
  <c r="J588" i="12"/>
  <c r="K588" i="12"/>
  <c r="L588" i="12"/>
  <c r="I588" i="12"/>
  <c r="L580" i="12"/>
  <c r="J580" i="12"/>
  <c r="K580" i="12"/>
  <c r="I580" i="12"/>
  <c r="L572" i="12"/>
  <c r="I572" i="12"/>
  <c r="J572" i="12"/>
  <c r="K572" i="12"/>
  <c r="K564" i="12"/>
  <c r="L564" i="12"/>
  <c r="J564" i="12"/>
  <c r="I564" i="12"/>
  <c r="J556" i="12"/>
  <c r="L556" i="12"/>
  <c r="K556" i="12"/>
  <c r="I556" i="12"/>
  <c r="J548" i="12"/>
  <c r="L548" i="12"/>
  <c r="K548" i="12"/>
  <c r="I548" i="12"/>
  <c r="K540" i="12"/>
  <c r="L540" i="12"/>
  <c r="J540" i="12"/>
  <c r="I540" i="12"/>
  <c r="J532" i="12"/>
  <c r="L532" i="12"/>
  <c r="I532" i="12"/>
  <c r="K532" i="12"/>
  <c r="K524" i="12"/>
  <c r="L524" i="12"/>
  <c r="I524" i="12"/>
  <c r="J524" i="12"/>
  <c r="J516" i="12"/>
  <c r="L516" i="12"/>
  <c r="K516" i="12"/>
  <c r="I516" i="12"/>
  <c r="K508" i="12"/>
  <c r="L508" i="12"/>
  <c r="J508" i="12"/>
  <c r="I508" i="12"/>
  <c r="L500" i="12"/>
  <c r="I500" i="12"/>
  <c r="K500" i="12"/>
  <c r="K492" i="12"/>
  <c r="L492" i="12"/>
  <c r="J492" i="12"/>
  <c r="I492" i="12"/>
  <c r="J484" i="12"/>
  <c r="L484" i="12"/>
  <c r="K484" i="12"/>
  <c r="I484" i="12"/>
  <c r="K476" i="12"/>
  <c r="L476" i="12"/>
  <c r="J476" i="12"/>
  <c r="I476" i="12"/>
  <c r="L468" i="12"/>
  <c r="J468" i="12"/>
  <c r="K468" i="12"/>
  <c r="I468" i="12"/>
  <c r="K460" i="12"/>
  <c r="L460" i="12"/>
  <c r="I460" i="12"/>
  <c r="J460" i="12"/>
  <c r="L452" i="12"/>
  <c r="J452" i="12"/>
  <c r="K452" i="12"/>
  <c r="I452" i="12"/>
  <c r="K444" i="12"/>
  <c r="L444" i="12"/>
  <c r="J444" i="12"/>
  <c r="I444" i="12"/>
  <c r="K436" i="12"/>
  <c r="L436" i="12"/>
  <c r="I436" i="12"/>
  <c r="J436" i="12"/>
  <c r="K428" i="12"/>
  <c r="J428" i="12"/>
  <c r="L428" i="12"/>
  <c r="I428" i="12"/>
  <c r="L420" i="12"/>
  <c r="K420" i="12"/>
  <c r="J420" i="12"/>
  <c r="I420" i="12"/>
  <c r="K412" i="12"/>
  <c r="J412" i="12"/>
  <c r="L412" i="12"/>
  <c r="I412" i="12"/>
  <c r="L404" i="12"/>
  <c r="J404" i="12"/>
  <c r="K404" i="12"/>
  <c r="I404" i="12"/>
  <c r="K396" i="12"/>
  <c r="L396" i="12"/>
  <c r="J396" i="12"/>
  <c r="I396" i="12"/>
  <c r="J388" i="12"/>
  <c r="L388" i="12"/>
  <c r="K388" i="12"/>
  <c r="I388" i="12"/>
  <c r="K380" i="12"/>
  <c r="L380" i="12"/>
  <c r="J380" i="12"/>
  <c r="I380" i="12"/>
  <c r="K372" i="12"/>
  <c r="L372" i="12"/>
  <c r="I372" i="12"/>
  <c r="J372" i="12"/>
  <c r="K364" i="12"/>
  <c r="L364" i="12"/>
  <c r="J364" i="12"/>
  <c r="I364" i="12"/>
  <c r="L356" i="12"/>
  <c r="K356" i="12"/>
  <c r="J356" i="12"/>
  <c r="I356" i="12"/>
  <c r="K348" i="12"/>
  <c r="L348" i="12"/>
  <c r="I348" i="12"/>
  <c r="J348" i="12"/>
  <c r="L340" i="12"/>
  <c r="J340" i="12"/>
  <c r="K340" i="12"/>
  <c r="I340" i="12"/>
  <c r="K332" i="12"/>
  <c r="L332" i="12"/>
  <c r="J332" i="12"/>
  <c r="I332" i="12"/>
  <c r="J324" i="12"/>
  <c r="L324" i="12"/>
  <c r="K324" i="12"/>
  <c r="I324" i="12"/>
  <c r="K316" i="12"/>
  <c r="L316" i="12"/>
  <c r="J316" i="12"/>
  <c r="I316" i="12"/>
  <c r="K308" i="12"/>
  <c r="J308" i="12"/>
  <c r="L308" i="12"/>
  <c r="I308" i="12"/>
  <c r="K300" i="12"/>
  <c r="L300" i="12"/>
  <c r="J300" i="12"/>
  <c r="I300" i="12"/>
  <c r="K292" i="12"/>
  <c r="J292" i="12"/>
  <c r="L292" i="12"/>
  <c r="I292" i="12"/>
  <c r="K284" i="12"/>
  <c r="L284" i="12"/>
  <c r="J284" i="12"/>
  <c r="I284" i="12"/>
  <c r="K276" i="12"/>
  <c r="J276" i="12"/>
  <c r="L276" i="12"/>
  <c r="I276" i="12"/>
  <c r="K268" i="12"/>
  <c r="J268" i="12"/>
  <c r="L268" i="12"/>
  <c r="I268" i="12"/>
  <c r="K260" i="12"/>
  <c r="L260" i="12"/>
  <c r="J260" i="12"/>
  <c r="I260" i="12"/>
  <c r="K252" i="12"/>
  <c r="L252" i="12"/>
  <c r="J252" i="12"/>
  <c r="I252" i="12"/>
  <c r="K244" i="12"/>
  <c r="J244" i="12"/>
  <c r="L244" i="12"/>
  <c r="I244" i="12"/>
  <c r="K236" i="12"/>
  <c r="J236" i="12"/>
  <c r="L236" i="12"/>
  <c r="I236" i="12"/>
  <c r="K228" i="12"/>
  <c r="J228" i="12"/>
  <c r="L228" i="12"/>
  <c r="I228" i="12"/>
  <c r="K220" i="12"/>
  <c r="J220" i="12"/>
  <c r="L220" i="12"/>
  <c r="I220" i="12"/>
  <c r="K212" i="12"/>
  <c r="J212" i="12"/>
  <c r="L212" i="12"/>
  <c r="I212" i="12"/>
  <c r="K204" i="12"/>
  <c r="J204" i="12"/>
  <c r="I204" i="12"/>
  <c r="L204" i="12"/>
  <c r="J196" i="12"/>
  <c r="L196" i="12"/>
  <c r="K196" i="12"/>
  <c r="I196" i="12"/>
  <c r="J188" i="12"/>
  <c r="K188" i="12"/>
  <c r="L188" i="12"/>
  <c r="I188" i="12"/>
  <c r="J180" i="12"/>
  <c r="L180" i="12"/>
  <c r="K180" i="12"/>
  <c r="I180" i="12"/>
  <c r="K172" i="12"/>
  <c r="L172" i="12"/>
  <c r="J172" i="12"/>
  <c r="I172" i="12"/>
  <c r="J164" i="12"/>
  <c r="L164" i="12"/>
  <c r="K164" i="12"/>
  <c r="I164" i="12"/>
  <c r="J156" i="12"/>
  <c r="K156" i="12"/>
  <c r="L156" i="12"/>
  <c r="I156" i="12"/>
  <c r="J148" i="12"/>
  <c r="K148" i="12"/>
  <c r="L148" i="12"/>
  <c r="I148" i="12"/>
  <c r="J140" i="12"/>
  <c r="K140" i="12"/>
  <c r="L140" i="12"/>
  <c r="I140" i="12"/>
  <c r="L132" i="12"/>
  <c r="J132" i="12"/>
  <c r="K132" i="12"/>
  <c r="I132" i="12"/>
  <c r="J124" i="12"/>
  <c r="K124" i="12"/>
  <c r="L124" i="12"/>
  <c r="I124" i="12"/>
  <c r="J116" i="12"/>
  <c r="K116" i="12"/>
  <c r="L116" i="12"/>
  <c r="I116" i="12"/>
  <c r="K108" i="12"/>
  <c r="L108" i="12"/>
  <c r="J108" i="12"/>
  <c r="I108" i="12"/>
  <c r="K100" i="12"/>
  <c r="L100" i="12"/>
  <c r="J100" i="12"/>
  <c r="I100" i="12"/>
  <c r="J92" i="12"/>
  <c r="K92" i="12"/>
  <c r="I92" i="12"/>
  <c r="L92" i="12"/>
  <c r="J84" i="12"/>
  <c r="K84" i="12"/>
  <c r="L84" i="12"/>
  <c r="I84" i="12"/>
  <c r="J76" i="12"/>
  <c r="K76" i="12"/>
  <c r="L76" i="12"/>
  <c r="I76" i="12"/>
  <c r="J68" i="12"/>
  <c r="L68" i="12"/>
  <c r="K68" i="12"/>
  <c r="I68" i="12"/>
  <c r="J60" i="12"/>
  <c r="K60" i="12"/>
  <c r="I60" i="12"/>
  <c r="L60" i="12"/>
  <c r="J52" i="12"/>
  <c r="K52" i="12"/>
  <c r="L52" i="12"/>
  <c r="I52" i="12"/>
  <c r="L44" i="12"/>
  <c r="J44" i="12"/>
  <c r="K44" i="12"/>
  <c r="I44" i="12"/>
  <c r="K36" i="12"/>
  <c r="L36" i="12"/>
  <c r="I36" i="12"/>
  <c r="J28" i="12"/>
  <c r="K28" i="12"/>
  <c r="I28" i="12"/>
  <c r="L28" i="12"/>
  <c r="J20" i="12"/>
  <c r="L20" i="12"/>
  <c r="K20" i="12"/>
  <c r="I20" i="12"/>
  <c r="J12" i="12"/>
  <c r="K12" i="12"/>
  <c r="L12" i="12"/>
  <c r="I12" i="12"/>
  <c r="I1438" i="12"/>
  <c r="I1414" i="12"/>
  <c r="I1399" i="12"/>
  <c r="I1372" i="12"/>
  <c r="I1357" i="12"/>
  <c r="I1342" i="12"/>
  <c r="I1300" i="12"/>
  <c r="I1286" i="12"/>
  <c r="I1271" i="12"/>
  <c r="I1244" i="12"/>
  <c r="I1229" i="12"/>
  <c r="I1214" i="12"/>
  <c r="I1186" i="12"/>
  <c r="I1172" i="12"/>
  <c r="I1158" i="12"/>
  <c r="I1143" i="12"/>
  <c r="I1116" i="12"/>
  <c r="I1101" i="12"/>
  <c r="I1085" i="12"/>
  <c r="I1066" i="12"/>
  <c r="I1052" i="12"/>
  <c r="I999" i="12"/>
  <c r="I981" i="12"/>
  <c r="I966" i="12"/>
  <c r="I948" i="12"/>
  <c r="I932" i="12"/>
  <c r="I890" i="12"/>
  <c r="I850" i="12"/>
  <c r="I831" i="12"/>
  <c r="I810" i="12"/>
  <c r="I789" i="12"/>
  <c r="I770" i="12"/>
  <c r="I749" i="12"/>
  <c r="I709" i="12"/>
  <c r="I682" i="12"/>
  <c r="I663" i="12"/>
  <c r="I637" i="12"/>
  <c r="I614" i="12"/>
  <c r="I591" i="12"/>
  <c r="I557" i="12"/>
  <c r="I530" i="12"/>
  <c r="I496" i="12"/>
  <c r="I469" i="12"/>
  <c r="I434" i="12"/>
  <c r="I397" i="12"/>
  <c r="I362" i="12"/>
  <c r="I253" i="12"/>
  <c r="I136" i="12"/>
  <c r="L1384" i="12"/>
  <c r="L1272" i="12"/>
  <c r="L878" i="12"/>
  <c r="L634" i="12"/>
  <c r="J1064" i="12"/>
  <c r="J1451" i="12"/>
  <c r="K1451" i="12"/>
  <c r="L1451" i="12"/>
  <c r="I1451" i="12"/>
  <c r="K1443" i="12"/>
  <c r="J1443" i="12"/>
  <c r="L1443" i="12"/>
  <c r="I1443" i="12"/>
  <c r="J1435" i="12"/>
  <c r="I1435" i="12"/>
  <c r="L1435" i="12"/>
  <c r="K1435" i="12"/>
  <c r="J1427" i="12"/>
  <c r="K1427" i="12"/>
  <c r="I1427" i="12"/>
  <c r="L1427" i="12"/>
  <c r="J1419" i="12"/>
  <c r="K1419" i="12"/>
  <c r="L1419" i="12"/>
  <c r="I1419" i="12"/>
  <c r="J1411" i="12"/>
  <c r="K1411" i="12"/>
  <c r="I1411" i="12"/>
  <c r="J1403" i="12"/>
  <c r="K1403" i="12"/>
  <c r="L1403" i="12"/>
  <c r="I1403" i="12"/>
  <c r="J1395" i="12"/>
  <c r="K1395" i="12"/>
  <c r="L1395" i="12"/>
  <c r="I1395" i="12"/>
  <c r="K1387" i="12"/>
  <c r="L1387" i="12"/>
  <c r="I1387" i="12"/>
  <c r="J1387" i="12"/>
  <c r="J1379" i="12"/>
  <c r="K1379" i="12"/>
  <c r="L1379" i="12"/>
  <c r="I1379" i="12"/>
  <c r="J1371" i="12"/>
  <c r="K1371" i="12"/>
  <c r="I1371" i="12"/>
  <c r="L1371" i="12"/>
  <c r="J1363" i="12"/>
  <c r="K1363" i="12"/>
  <c r="I1363" i="12"/>
  <c r="L1363" i="12"/>
  <c r="J1355" i="12"/>
  <c r="K1355" i="12"/>
  <c r="L1355" i="12"/>
  <c r="I1355" i="12"/>
  <c r="J1347" i="12"/>
  <c r="K1347" i="12"/>
  <c r="I1347" i="12"/>
  <c r="J1339" i="12"/>
  <c r="K1339" i="12"/>
  <c r="L1339" i="12"/>
  <c r="I1339" i="12"/>
  <c r="J1331" i="12"/>
  <c r="K1331" i="12"/>
  <c r="L1331" i="12"/>
  <c r="I1331" i="12"/>
  <c r="J1323" i="12"/>
  <c r="K1323" i="12"/>
  <c r="L1323" i="12"/>
  <c r="I1323" i="12"/>
  <c r="J1315" i="12"/>
  <c r="K1315" i="12"/>
  <c r="L1315" i="12"/>
  <c r="I1315" i="12"/>
  <c r="J1307" i="12"/>
  <c r="K1307" i="12"/>
  <c r="I1307" i="12"/>
  <c r="L1307" i="12"/>
  <c r="J1299" i="12"/>
  <c r="K1299" i="12"/>
  <c r="I1299" i="12"/>
  <c r="L1299" i="12"/>
  <c r="J1291" i="12"/>
  <c r="K1291" i="12"/>
  <c r="L1291" i="12"/>
  <c r="I1291" i="12"/>
  <c r="J1283" i="12"/>
  <c r="K1283" i="12"/>
  <c r="I1283" i="12"/>
  <c r="L1283" i="12"/>
  <c r="J1275" i="12"/>
  <c r="K1275" i="12"/>
  <c r="L1275" i="12"/>
  <c r="I1275" i="12"/>
  <c r="J1267" i="12"/>
  <c r="K1267" i="12"/>
  <c r="L1267" i="12"/>
  <c r="I1267" i="12"/>
  <c r="J1259" i="12"/>
  <c r="K1259" i="12"/>
  <c r="L1259" i="12"/>
  <c r="I1259" i="12"/>
  <c r="J1251" i="12"/>
  <c r="K1251" i="12"/>
  <c r="L1251" i="12"/>
  <c r="I1251" i="12"/>
  <c r="J1243" i="12"/>
  <c r="K1243" i="12"/>
  <c r="I1243" i="12"/>
  <c r="L1243" i="12"/>
  <c r="J1235" i="12"/>
  <c r="K1235" i="12"/>
  <c r="I1235" i="12"/>
  <c r="K1227" i="12"/>
  <c r="J1227" i="12"/>
  <c r="L1227" i="12"/>
  <c r="I1227" i="12"/>
  <c r="K1219" i="12"/>
  <c r="J1219" i="12"/>
  <c r="I1219" i="12"/>
  <c r="L1219" i="12"/>
  <c r="J1211" i="12"/>
  <c r="K1211" i="12"/>
  <c r="L1211" i="12"/>
  <c r="I1211" i="12"/>
  <c r="J1203" i="12"/>
  <c r="K1203" i="12"/>
  <c r="L1203" i="12"/>
  <c r="I1203" i="12"/>
  <c r="K1195" i="12"/>
  <c r="J1195" i="12"/>
  <c r="L1195" i="12"/>
  <c r="I1195" i="12"/>
  <c r="K1187" i="12"/>
  <c r="J1187" i="12"/>
  <c r="L1187" i="12"/>
  <c r="I1187" i="12"/>
  <c r="J1179" i="12"/>
  <c r="K1179" i="12"/>
  <c r="I1179" i="12"/>
  <c r="J1171" i="12"/>
  <c r="K1171" i="12"/>
  <c r="I1171" i="12"/>
  <c r="L1171" i="12"/>
  <c r="J1163" i="12"/>
  <c r="K1163" i="12"/>
  <c r="L1163" i="12"/>
  <c r="I1163" i="12"/>
  <c r="J1155" i="12"/>
  <c r="K1155" i="12"/>
  <c r="L1155" i="12"/>
  <c r="I1155" i="12"/>
  <c r="J1147" i="12"/>
  <c r="K1147" i="12"/>
  <c r="L1147" i="12"/>
  <c r="I1147" i="12"/>
  <c r="J1139" i="12"/>
  <c r="K1139" i="12"/>
  <c r="L1139" i="12"/>
  <c r="I1139" i="12"/>
  <c r="J1131" i="12"/>
  <c r="K1131" i="12"/>
  <c r="L1131" i="12"/>
  <c r="I1131" i="12"/>
  <c r="J1123" i="12"/>
  <c r="K1123" i="12"/>
  <c r="L1123" i="12"/>
  <c r="I1123" i="12"/>
  <c r="J1115" i="12"/>
  <c r="I1115" i="12"/>
  <c r="K1115" i="12"/>
  <c r="J1107" i="12"/>
  <c r="K1107" i="12"/>
  <c r="I1107" i="12"/>
  <c r="J1099" i="12"/>
  <c r="L1099" i="12"/>
  <c r="K1099" i="12"/>
  <c r="I1099" i="12"/>
  <c r="J1091" i="12"/>
  <c r="K1091" i="12"/>
  <c r="L1091" i="12"/>
  <c r="I1091" i="12"/>
  <c r="J1083" i="12"/>
  <c r="K1083" i="12"/>
  <c r="L1083" i="12"/>
  <c r="I1083" i="12"/>
  <c r="J1075" i="12"/>
  <c r="K1075" i="12"/>
  <c r="L1075" i="12"/>
  <c r="I1075" i="12"/>
  <c r="J1067" i="12"/>
  <c r="K1067" i="12"/>
  <c r="L1067" i="12"/>
  <c r="I1067" i="12"/>
  <c r="J1059" i="12"/>
  <c r="K1059" i="12"/>
  <c r="L1059" i="12"/>
  <c r="I1059" i="12"/>
  <c r="J1051" i="12"/>
  <c r="K1051" i="12"/>
  <c r="I1051" i="12"/>
  <c r="L1051" i="12"/>
  <c r="J1043" i="12"/>
  <c r="K1043" i="12"/>
  <c r="I1043" i="12"/>
  <c r="J1035" i="12"/>
  <c r="K1035" i="12"/>
  <c r="L1035" i="12"/>
  <c r="I1035" i="12"/>
  <c r="J1027" i="12"/>
  <c r="K1027" i="12"/>
  <c r="L1027" i="12"/>
  <c r="I1027" i="12"/>
  <c r="J1019" i="12"/>
  <c r="K1019" i="12"/>
  <c r="L1019" i="12"/>
  <c r="I1019" i="12"/>
  <c r="J1011" i="12"/>
  <c r="K1011" i="12"/>
  <c r="L1011" i="12"/>
  <c r="I1011" i="12"/>
  <c r="K1003" i="12"/>
  <c r="J1003" i="12"/>
  <c r="L1003" i="12"/>
  <c r="I1003" i="12"/>
  <c r="J995" i="12"/>
  <c r="K995" i="12"/>
  <c r="L995" i="12"/>
  <c r="I995" i="12"/>
  <c r="J987" i="12"/>
  <c r="K987" i="12"/>
  <c r="I987" i="12"/>
  <c r="J979" i="12"/>
  <c r="K979" i="12"/>
  <c r="I979" i="12"/>
  <c r="L979" i="12"/>
  <c r="K971" i="12"/>
  <c r="J971" i="12"/>
  <c r="L971" i="12"/>
  <c r="I971" i="12"/>
  <c r="K963" i="12"/>
  <c r="J963" i="12"/>
  <c r="L963" i="12"/>
  <c r="I963" i="12"/>
  <c r="J955" i="12"/>
  <c r="K955" i="12"/>
  <c r="L955" i="12"/>
  <c r="I955" i="12"/>
  <c r="K947" i="12"/>
  <c r="J947" i="12"/>
  <c r="L947" i="12"/>
  <c r="I947" i="12"/>
  <c r="K939" i="12"/>
  <c r="J939" i="12"/>
  <c r="L939" i="12"/>
  <c r="I939" i="12"/>
  <c r="J931" i="12"/>
  <c r="K931" i="12"/>
  <c r="L931" i="12"/>
  <c r="I931" i="12"/>
  <c r="J923" i="12"/>
  <c r="K923" i="12"/>
  <c r="I923" i="12"/>
  <c r="L923" i="12"/>
  <c r="K915" i="12"/>
  <c r="J915" i="12"/>
  <c r="L915" i="12"/>
  <c r="I915" i="12"/>
  <c r="K907" i="12"/>
  <c r="J907" i="12"/>
  <c r="L907" i="12"/>
  <c r="I907" i="12"/>
  <c r="K899" i="12"/>
  <c r="L899" i="12"/>
  <c r="J899" i="12"/>
  <c r="I899" i="12"/>
  <c r="K891" i="12"/>
  <c r="J891" i="12"/>
  <c r="L891" i="12"/>
  <c r="I891" i="12"/>
  <c r="J883" i="12"/>
  <c r="K883" i="12"/>
  <c r="L883" i="12"/>
  <c r="I883" i="12"/>
  <c r="K875" i="12"/>
  <c r="J875" i="12"/>
  <c r="L875" i="12"/>
  <c r="I875" i="12"/>
  <c r="J867" i="12"/>
  <c r="K867" i="12"/>
  <c r="L867" i="12"/>
  <c r="I867" i="12"/>
  <c r="J859" i="12"/>
  <c r="K859" i="12"/>
  <c r="I859" i="12"/>
  <c r="J851" i="12"/>
  <c r="K851" i="12"/>
  <c r="I851" i="12"/>
  <c r="L851" i="12"/>
  <c r="K843" i="12"/>
  <c r="J843" i="12"/>
  <c r="L843" i="12"/>
  <c r="I843" i="12"/>
  <c r="J835" i="12"/>
  <c r="K835" i="12"/>
  <c r="L835" i="12"/>
  <c r="I835" i="12"/>
  <c r="K827" i="12"/>
  <c r="J827" i="12"/>
  <c r="L827" i="12"/>
  <c r="I827" i="12"/>
  <c r="J819" i="12"/>
  <c r="K819" i="12"/>
  <c r="L819" i="12"/>
  <c r="I819" i="12"/>
  <c r="K811" i="12"/>
  <c r="J811" i="12"/>
  <c r="L811" i="12"/>
  <c r="I811" i="12"/>
  <c r="J803" i="12"/>
  <c r="K803" i="12"/>
  <c r="L803" i="12"/>
  <c r="I803" i="12"/>
  <c r="J795" i="12"/>
  <c r="K795" i="12"/>
  <c r="L795" i="12"/>
  <c r="I795" i="12"/>
  <c r="J787" i="12"/>
  <c r="K787" i="12"/>
  <c r="L787" i="12"/>
  <c r="I787" i="12"/>
  <c r="K779" i="12"/>
  <c r="J779" i="12"/>
  <c r="I779" i="12"/>
  <c r="L779" i="12"/>
  <c r="K771" i="12"/>
  <c r="J771" i="12"/>
  <c r="L771" i="12"/>
  <c r="I771" i="12"/>
  <c r="J763" i="12"/>
  <c r="K763" i="12"/>
  <c r="L763" i="12"/>
  <c r="I763" i="12"/>
  <c r="K755" i="12"/>
  <c r="J755" i="12"/>
  <c r="L755" i="12"/>
  <c r="I755" i="12"/>
  <c r="K747" i="12"/>
  <c r="L747" i="12"/>
  <c r="J747" i="12"/>
  <c r="I747" i="12"/>
  <c r="J739" i="12"/>
  <c r="K739" i="12"/>
  <c r="L739" i="12"/>
  <c r="I739" i="12"/>
  <c r="J731" i="12"/>
  <c r="K731" i="12"/>
  <c r="I731" i="12"/>
  <c r="L731" i="12"/>
  <c r="J723" i="12"/>
  <c r="K723" i="12"/>
  <c r="L723" i="12"/>
  <c r="I723" i="12"/>
  <c r="J715" i="12"/>
  <c r="K715" i="12"/>
  <c r="L715" i="12"/>
  <c r="I715" i="12"/>
  <c r="J707" i="12"/>
  <c r="K707" i="12"/>
  <c r="L707" i="12"/>
  <c r="I707" i="12"/>
  <c r="K699" i="12"/>
  <c r="J699" i="12"/>
  <c r="L699" i="12"/>
  <c r="I699" i="12"/>
  <c r="J691" i="12"/>
  <c r="K691" i="12"/>
  <c r="L691" i="12"/>
  <c r="K683" i="12"/>
  <c r="J683" i="12"/>
  <c r="L683" i="12"/>
  <c r="I683" i="12"/>
  <c r="J675" i="12"/>
  <c r="K675" i="12"/>
  <c r="L675" i="12"/>
  <c r="I675" i="12"/>
  <c r="J667" i="12"/>
  <c r="K667" i="12"/>
  <c r="L667" i="12"/>
  <c r="J659" i="12"/>
  <c r="L659" i="12"/>
  <c r="K659" i="12"/>
  <c r="I659" i="12"/>
  <c r="K651" i="12"/>
  <c r="J651" i="12"/>
  <c r="L651" i="12"/>
  <c r="I651" i="12"/>
  <c r="J643" i="12"/>
  <c r="K643" i="12"/>
  <c r="L643" i="12"/>
  <c r="I643" i="12"/>
  <c r="J635" i="12"/>
  <c r="K635" i="12"/>
  <c r="L635" i="12"/>
  <c r="J627" i="12"/>
  <c r="K627" i="12"/>
  <c r="L627" i="12"/>
  <c r="I627" i="12"/>
  <c r="J619" i="12"/>
  <c r="K619" i="12"/>
  <c r="L619" i="12"/>
  <c r="J611" i="12"/>
  <c r="K611" i="12"/>
  <c r="L611" i="12"/>
  <c r="I611" i="12"/>
  <c r="J603" i="12"/>
  <c r="K603" i="12"/>
  <c r="L603" i="12"/>
  <c r="J595" i="12"/>
  <c r="K595" i="12"/>
  <c r="L595" i="12"/>
  <c r="I595" i="12"/>
  <c r="J587" i="12"/>
  <c r="K587" i="12"/>
  <c r="L587" i="12"/>
  <c r="I587" i="12"/>
  <c r="J579" i="12"/>
  <c r="K579" i="12"/>
  <c r="L579" i="12"/>
  <c r="I579" i="12"/>
  <c r="J571" i="12"/>
  <c r="K571" i="12"/>
  <c r="L571" i="12"/>
  <c r="K563" i="12"/>
  <c r="J563" i="12"/>
  <c r="L563" i="12"/>
  <c r="I563" i="12"/>
  <c r="J555" i="12"/>
  <c r="K555" i="12"/>
  <c r="I555" i="12"/>
  <c r="L555" i="12"/>
  <c r="J547" i="12"/>
  <c r="K547" i="12"/>
  <c r="L547" i="12"/>
  <c r="I547" i="12"/>
  <c r="K539" i="12"/>
  <c r="J539" i="12"/>
  <c r="L539" i="12"/>
  <c r="I539" i="12"/>
  <c r="J531" i="12"/>
  <c r="K531" i="12"/>
  <c r="I531" i="12"/>
  <c r="L531" i="12"/>
  <c r="K523" i="12"/>
  <c r="J523" i="12"/>
  <c r="L523" i="12"/>
  <c r="I523" i="12"/>
  <c r="K515" i="12"/>
  <c r="J515" i="12"/>
  <c r="L515" i="12"/>
  <c r="I515" i="12"/>
  <c r="J507" i="12"/>
  <c r="K507" i="12"/>
  <c r="L507" i="12"/>
  <c r="I507" i="12"/>
  <c r="J499" i="12"/>
  <c r="K499" i="12"/>
  <c r="L499" i="12"/>
  <c r="I499" i="12"/>
  <c r="K491" i="12"/>
  <c r="J491" i="12"/>
  <c r="I491" i="12"/>
  <c r="L491" i="12"/>
  <c r="J483" i="12"/>
  <c r="K483" i="12"/>
  <c r="L483" i="12"/>
  <c r="I483" i="12"/>
  <c r="K475" i="12"/>
  <c r="J475" i="12"/>
  <c r="L475" i="12"/>
  <c r="K467" i="12"/>
  <c r="J467" i="12"/>
  <c r="I467" i="12"/>
  <c r="L467" i="12"/>
  <c r="L459" i="12"/>
  <c r="J459" i="12"/>
  <c r="K459" i="12"/>
  <c r="J451" i="12"/>
  <c r="K451" i="12"/>
  <c r="L451" i="12"/>
  <c r="J443" i="12"/>
  <c r="K443" i="12"/>
  <c r="L443" i="12"/>
  <c r="I443" i="12"/>
  <c r="K435" i="12"/>
  <c r="L435" i="12"/>
  <c r="J435" i="12"/>
  <c r="I435" i="12"/>
  <c r="L427" i="12"/>
  <c r="J427" i="12"/>
  <c r="K427" i="12"/>
  <c r="I427" i="12"/>
  <c r="J419" i="12"/>
  <c r="L419" i="12"/>
  <c r="K419" i="12"/>
  <c r="L411" i="12"/>
  <c r="J411" i="12"/>
  <c r="K411" i="12"/>
  <c r="L403" i="12"/>
  <c r="J403" i="12"/>
  <c r="K403" i="12"/>
  <c r="I403" i="12"/>
  <c r="L395" i="12"/>
  <c r="J395" i="12"/>
  <c r="K395" i="12"/>
  <c r="I395" i="12"/>
  <c r="J387" i="12"/>
  <c r="L387" i="12"/>
  <c r="K387" i="12"/>
  <c r="I387" i="12"/>
  <c r="K379" i="12"/>
  <c r="L379" i="12"/>
  <c r="J379" i="12"/>
  <c r="I379" i="12"/>
  <c r="L371" i="12"/>
  <c r="J371" i="12"/>
  <c r="K371" i="12"/>
  <c r="I371" i="12"/>
  <c r="K363" i="12"/>
  <c r="L363" i="12"/>
  <c r="J363" i="12"/>
  <c r="I363" i="12"/>
  <c r="L355" i="12"/>
  <c r="J355" i="12"/>
  <c r="K355" i="12"/>
  <c r="I355" i="12"/>
  <c r="L347" i="12"/>
  <c r="J347" i="12"/>
  <c r="K347" i="12"/>
  <c r="K339" i="12"/>
  <c r="L339" i="12"/>
  <c r="J339" i="12"/>
  <c r="I339" i="12"/>
  <c r="J331" i="12"/>
  <c r="L331" i="12"/>
  <c r="K331" i="12"/>
  <c r="I331" i="12"/>
  <c r="L323" i="12"/>
  <c r="J323" i="12"/>
  <c r="K323" i="12"/>
  <c r="J315" i="12"/>
  <c r="L315" i="12"/>
  <c r="K315" i="12"/>
  <c r="I315" i="12"/>
  <c r="L307" i="12"/>
  <c r="J307" i="12"/>
  <c r="K307" i="12"/>
  <c r="L299" i="12"/>
  <c r="J299" i="12"/>
  <c r="K299" i="12"/>
  <c r="I299" i="12"/>
  <c r="L291" i="12"/>
  <c r="J291" i="12"/>
  <c r="K291" i="12"/>
  <c r="I291" i="12"/>
  <c r="K283" i="12"/>
  <c r="L283" i="12"/>
  <c r="J283" i="12"/>
  <c r="I283" i="12"/>
  <c r="J275" i="12"/>
  <c r="L275" i="12"/>
  <c r="K275" i="12"/>
  <c r="I275" i="12"/>
  <c r="K267" i="12"/>
  <c r="L267" i="12"/>
  <c r="J267" i="12"/>
  <c r="I267" i="12"/>
  <c r="J259" i="12"/>
  <c r="L259" i="12"/>
  <c r="K259" i="12"/>
  <c r="I259" i="12"/>
  <c r="K251" i="12"/>
  <c r="L251" i="12"/>
  <c r="J251" i="12"/>
  <c r="I251" i="12"/>
  <c r="L243" i="12"/>
  <c r="J243" i="12"/>
  <c r="K243" i="12"/>
  <c r="I243" i="12"/>
  <c r="L235" i="12"/>
  <c r="K235" i="12"/>
  <c r="I235" i="12"/>
  <c r="J235" i="12"/>
  <c r="L227" i="12"/>
  <c r="K227" i="12"/>
  <c r="J227" i="12"/>
  <c r="I227" i="12"/>
  <c r="L219" i="12"/>
  <c r="J219" i="12"/>
  <c r="K219" i="12"/>
  <c r="I219" i="12"/>
  <c r="L211" i="12"/>
  <c r="K211" i="12"/>
  <c r="J211" i="12"/>
  <c r="I211" i="12"/>
  <c r="L203" i="12"/>
  <c r="J203" i="12"/>
  <c r="K203" i="12"/>
  <c r="I203" i="12"/>
  <c r="L195" i="12"/>
  <c r="K195" i="12"/>
  <c r="J195" i="12"/>
  <c r="I195" i="12"/>
  <c r="L187" i="12"/>
  <c r="K187" i="12"/>
  <c r="J187" i="12"/>
  <c r="I187" i="12"/>
  <c r="J179" i="12"/>
  <c r="K179" i="12"/>
  <c r="L179" i="12"/>
  <c r="J171" i="12"/>
  <c r="K171" i="12"/>
  <c r="L171" i="12"/>
  <c r="I171" i="12"/>
  <c r="K163" i="12"/>
  <c r="L163" i="12"/>
  <c r="J163" i="12"/>
  <c r="I163" i="12"/>
  <c r="K155" i="12"/>
  <c r="L155" i="12"/>
  <c r="J155" i="12"/>
  <c r="I155" i="12"/>
  <c r="J147" i="12"/>
  <c r="K147" i="12"/>
  <c r="L147" i="12"/>
  <c r="I147" i="12"/>
  <c r="J139" i="12"/>
  <c r="L139" i="12"/>
  <c r="K139" i="12"/>
  <c r="I139" i="12"/>
  <c r="J131" i="12"/>
  <c r="L131" i="12"/>
  <c r="K131" i="12"/>
  <c r="I131" i="12"/>
  <c r="J123" i="12"/>
  <c r="L123" i="12"/>
  <c r="K123" i="12"/>
  <c r="J115" i="12"/>
  <c r="K115" i="12"/>
  <c r="L115" i="12"/>
  <c r="I115" i="12"/>
  <c r="J107" i="12"/>
  <c r="L107" i="12"/>
  <c r="K107" i="12"/>
  <c r="I107" i="12"/>
  <c r="L99" i="12"/>
  <c r="K99" i="12"/>
  <c r="J99" i="12"/>
  <c r="I99" i="12"/>
  <c r="L91" i="12"/>
  <c r="J91" i="12"/>
  <c r="K91" i="12"/>
  <c r="I91" i="12"/>
  <c r="J83" i="12"/>
  <c r="K83" i="12"/>
  <c r="L83" i="12"/>
  <c r="I83" i="12"/>
  <c r="J75" i="12"/>
  <c r="L75" i="12"/>
  <c r="K75" i="12"/>
  <c r="I75" i="12"/>
  <c r="J67" i="12"/>
  <c r="L67" i="12"/>
  <c r="K67" i="12"/>
  <c r="I67" i="12"/>
  <c r="L59" i="12"/>
  <c r="K59" i="12"/>
  <c r="J59" i="12"/>
  <c r="J51" i="12"/>
  <c r="K51" i="12"/>
  <c r="L51" i="12"/>
  <c r="I51" i="12"/>
  <c r="J43" i="12"/>
  <c r="K43" i="12"/>
  <c r="L43" i="12"/>
  <c r="I43" i="12"/>
  <c r="K35" i="12"/>
  <c r="L35" i="12"/>
  <c r="J35" i="12"/>
  <c r="I35" i="12"/>
  <c r="K27" i="12"/>
  <c r="J27" i="12"/>
  <c r="L27" i="12"/>
  <c r="I27" i="12"/>
  <c r="J19" i="12"/>
  <c r="K19" i="12"/>
  <c r="L19" i="12"/>
  <c r="I19" i="12"/>
  <c r="I1448" i="12"/>
  <c r="I1436" i="12"/>
  <c r="I1424" i="12"/>
  <c r="I1412" i="12"/>
  <c r="I1397" i="12"/>
  <c r="I1383" i="12"/>
  <c r="I1341" i="12"/>
  <c r="I1326" i="12"/>
  <c r="I1311" i="12"/>
  <c r="I1284" i="12"/>
  <c r="I1269" i="12"/>
  <c r="I1255" i="12"/>
  <c r="I1213" i="12"/>
  <c r="I1198" i="12"/>
  <c r="I1183" i="12"/>
  <c r="I1170" i="12"/>
  <c r="I1156" i="12"/>
  <c r="I1141" i="12"/>
  <c r="I1127" i="12"/>
  <c r="I1098" i="12"/>
  <c r="I1084" i="12"/>
  <c r="I1031" i="12"/>
  <c r="I1013" i="12"/>
  <c r="I998" i="12"/>
  <c r="I980" i="12"/>
  <c r="I964" i="12"/>
  <c r="I946" i="12"/>
  <c r="I927" i="12"/>
  <c r="I911" i="12"/>
  <c r="I870" i="12"/>
  <c r="I826" i="12"/>
  <c r="I786" i="12"/>
  <c r="I767" i="12"/>
  <c r="I746" i="12"/>
  <c r="I725" i="12"/>
  <c r="I658" i="12"/>
  <c r="I635" i="12"/>
  <c r="I590" i="12"/>
  <c r="I554" i="12"/>
  <c r="I525" i="12"/>
  <c r="I494" i="12"/>
  <c r="I459" i="12"/>
  <c r="I392" i="12"/>
  <c r="I360" i="12"/>
  <c r="I319" i="12"/>
  <c r="I242" i="12"/>
  <c r="I134" i="12"/>
  <c r="I45" i="12"/>
  <c r="L1372" i="12"/>
  <c r="L1034" i="12"/>
  <c r="L870" i="12"/>
  <c r="L584" i="12"/>
  <c r="J846" i="12"/>
  <c r="J143" i="12"/>
  <c r="K143" i="12"/>
  <c r="L143" i="12"/>
  <c r="J135" i="12"/>
  <c r="K135" i="12"/>
  <c r="L135" i="12"/>
  <c r="I135" i="12"/>
  <c r="J127" i="12"/>
  <c r="K127" i="12"/>
  <c r="L127" i="12"/>
  <c r="I127" i="12"/>
  <c r="K119" i="12"/>
  <c r="J119" i="12"/>
  <c r="L119" i="12"/>
  <c r="I119" i="12"/>
  <c r="J111" i="12"/>
  <c r="K111" i="12"/>
  <c r="L111" i="12"/>
  <c r="I111" i="12"/>
  <c r="J103" i="12"/>
  <c r="K103" i="12"/>
  <c r="L103" i="12"/>
  <c r="I103" i="12"/>
  <c r="K95" i="12"/>
  <c r="J95" i="12"/>
  <c r="L95" i="12"/>
  <c r="I95" i="12"/>
  <c r="K87" i="12"/>
  <c r="J87" i="12"/>
  <c r="L87" i="12"/>
  <c r="J79" i="12"/>
  <c r="K79" i="12"/>
  <c r="L79" i="12"/>
  <c r="I79" i="12"/>
  <c r="L71" i="12"/>
  <c r="J71" i="12"/>
  <c r="K71" i="12"/>
  <c r="I71" i="12"/>
  <c r="K63" i="12"/>
  <c r="J63" i="12"/>
  <c r="K55" i="12"/>
  <c r="J55" i="12"/>
  <c r="L55" i="12"/>
  <c r="I55" i="12"/>
  <c r="J47" i="12"/>
  <c r="K47" i="12"/>
  <c r="L47" i="12"/>
  <c r="I47" i="12"/>
  <c r="K39" i="12"/>
  <c r="J39" i="12"/>
  <c r="L39" i="12"/>
  <c r="I39" i="12"/>
  <c r="K31" i="12"/>
  <c r="L31" i="12"/>
  <c r="J31" i="12"/>
  <c r="I31" i="12"/>
  <c r="K23" i="12"/>
  <c r="L23" i="12"/>
  <c r="J15" i="12"/>
  <c r="K15" i="12"/>
  <c r="L15" i="12"/>
  <c r="L63" i="12"/>
  <c r="I143" i="12"/>
  <c r="J138" i="12"/>
  <c r="K138" i="12"/>
  <c r="L138" i="12"/>
  <c r="I138" i="12"/>
  <c r="J130" i="12"/>
  <c r="K130" i="12"/>
  <c r="L130" i="12"/>
  <c r="I130" i="12"/>
  <c r="L122" i="12"/>
  <c r="J122" i="12"/>
  <c r="K122" i="12"/>
  <c r="I122" i="12"/>
  <c r="K114" i="12"/>
  <c r="J114" i="12"/>
  <c r="L114" i="12"/>
  <c r="J106" i="12"/>
  <c r="K106" i="12"/>
  <c r="L106" i="12"/>
  <c r="J98" i="12"/>
  <c r="K98" i="12"/>
  <c r="L98" i="12"/>
  <c r="I98" i="12"/>
  <c r="K90" i="12"/>
  <c r="J90" i="12"/>
  <c r="L90" i="12"/>
  <c r="I90" i="12"/>
  <c r="K82" i="12"/>
  <c r="L82" i="12"/>
  <c r="J82" i="12"/>
  <c r="I82" i="12"/>
  <c r="J74" i="12"/>
  <c r="K74" i="12"/>
  <c r="L74" i="12"/>
  <c r="I74" i="12"/>
  <c r="J66" i="12"/>
  <c r="K66" i="12"/>
  <c r="L66" i="12"/>
  <c r="I66" i="12"/>
  <c r="J58" i="12"/>
  <c r="L58" i="12"/>
  <c r="K58" i="12"/>
  <c r="I58" i="12"/>
  <c r="J50" i="12"/>
  <c r="K50" i="12"/>
  <c r="L50" i="12"/>
  <c r="J42" i="12"/>
  <c r="K42" i="12"/>
  <c r="L42" i="12"/>
  <c r="I42" i="12"/>
  <c r="J34" i="12"/>
  <c r="L34" i="12"/>
  <c r="K34" i="12"/>
  <c r="I34" i="12"/>
  <c r="J26" i="12"/>
  <c r="K26" i="12"/>
  <c r="L26" i="12"/>
  <c r="I26" i="12"/>
  <c r="J18" i="12"/>
  <c r="L18" i="12"/>
  <c r="K18" i="12"/>
  <c r="I18" i="12"/>
  <c r="J10" i="12"/>
  <c r="K10" i="12"/>
  <c r="L10" i="12"/>
  <c r="I10" i="12"/>
  <c r="I50" i="12"/>
  <c r="J11" i="12"/>
  <c r="L11" i="12"/>
  <c r="K11" i="12"/>
  <c r="I11" i="12"/>
  <c r="I1250" i="11"/>
  <c r="I1242" i="11"/>
  <c r="L1234" i="11"/>
  <c r="J1226" i="11"/>
  <c r="I1218" i="11"/>
  <c r="J1210" i="11"/>
  <c r="I1202" i="11"/>
  <c r="I1194" i="11"/>
  <c r="I1186" i="11"/>
  <c r="J1178" i="11"/>
  <c r="I1170" i="11"/>
  <c r="I1162" i="11"/>
  <c r="I1154" i="11"/>
  <c r="I1146" i="11"/>
  <c r="J1138" i="11"/>
  <c r="I1130" i="11"/>
  <c r="J1122" i="11"/>
  <c r="I1114" i="11"/>
  <c r="I1106" i="11"/>
  <c r="I1098" i="11"/>
  <c r="K1090" i="11"/>
  <c r="I1082" i="11"/>
  <c r="I1074" i="11"/>
  <c r="I1066" i="11"/>
  <c r="I1058" i="11"/>
  <c r="K1050" i="11"/>
  <c r="I1042" i="11"/>
  <c r="K1034" i="11"/>
  <c r="I1026" i="11"/>
  <c r="I1018" i="11"/>
  <c r="L1002" i="11"/>
  <c r="K994" i="11"/>
  <c r="I986" i="11"/>
  <c r="L978" i="11"/>
  <c r="K962" i="11"/>
  <c r="I954" i="11"/>
  <c r="I946" i="11"/>
  <c r="I938" i="11"/>
  <c r="I930" i="11"/>
  <c r="L922" i="11"/>
  <c r="L914" i="11"/>
  <c r="L906" i="11"/>
  <c r="I898" i="11"/>
  <c r="I314" i="11"/>
  <c r="I890" i="11"/>
  <c r="J882" i="11"/>
  <c r="I866" i="11"/>
  <c r="J858" i="11"/>
  <c r="I850" i="11"/>
  <c r="I834" i="11"/>
  <c r="I826" i="11"/>
  <c r="I818" i="11"/>
  <c r="I810" i="11"/>
  <c r="I802" i="11"/>
  <c r="I794" i="11"/>
  <c r="I786" i="11"/>
  <c r="L778" i="11"/>
  <c r="J762" i="11"/>
  <c r="I754" i="11"/>
  <c r="I746" i="11"/>
  <c r="L738" i="11"/>
  <c r="I730" i="11"/>
  <c r="I722" i="11"/>
  <c r="I706" i="11"/>
  <c r="J698" i="11"/>
  <c r="L690" i="11"/>
  <c r="K682" i="11"/>
  <c r="I674" i="11"/>
  <c r="I666" i="11"/>
  <c r="K658" i="11"/>
  <c r="L642" i="11"/>
  <c r="I626" i="11"/>
  <c r="I618" i="11"/>
  <c r="I610" i="11"/>
  <c r="I594" i="11"/>
  <c r="I578" i="11"/>
  <c r="I570" i="11"/>
  <c r="K562" i="11"/>
  <c r="I554" i="11"/>
  <c r="I546" i="11"/>
  <c r="I538" i="11"/>
  <c r="I530" i="11"/>
  <c r="I514" i="11"/>
  <c r="I506" i="11"/>
  <c r="I490" i="11"/>
  <c r="I482" i="11"/>
  <c r="I474" i="11"/>
  <c r="I450" i="11"/>
  <c r="K442" i="11"/>
  <c r="I434" i="11"/>
  <c r="I426" i="11"/>
  <c r="I418" i="11"/>
  <c r="I410" i="11"/>
  <c r="I402" i="11"/>
  <c r="I386" i="11"/>
  <c r="L378" i="11"/>
  <c r="I370" i="11"/>
  <c r="I354" i="11"/>
  <c r="I346" i="11"/>
  <c r="I338" i="11"/>
  <c r="I322" i="11"/>
  <c r="I306" i="11"/>
  <c r="I298" i="11"/>
  <c r="I290" i="11"/>
  <c r="I282" i="11"/>
  <c r="I274" i="11"/>
  <c r="I250" i="11"/>
  <c r="J242" i="11"/>
  <c r="I234" i="11"/>
  <c r="J226" i="11"/>
  <c r="I218" i="11"/>
  <c r="I194" i="11"/>
  <c r="I186" i="11"/>
  <c r="I170" i="11"/>
  <c r="I162" i="11"/>
  <c r="I146" i="11"/>
  <c r="J138" i="11"/>
  <c r="I130" i="11"/>
  <c r="L122" i="11"/>
  <c r="J114" i="11"/>
  <c r="I98" i="11"/>
  <c r="I90" i="11"/>
  <c r="I66" i="11"/>
  <c r="I58" i="11"/>
  <c r="I50" i="11"/>
  <c r="I42" i="11"/>
  <c r="I34" i="11"/>
  <c r="I26" i="11"/>
  <c r="I18" i="11"/>
  <c r="I31" i="11"/>
  <c r="I882" i="11"/>
  <c r="I830" i="11"/>
  <c r="I779" i="11"/>
  <c r="I632" i="11"/>
  <c r="I486" i="11"/>
  <c r="I400" i="11"/>
  <c r="I350" i="11"/>
  <c r="I242" i="11"/>
  <c r="K1418" i="11"/>
  <c r="J1378" i="11"/>
  <c r="L1330" i="11"/>
  <c r="L1274" i="11"/>
  <c r="L1231" i="11"/>
  <c r="K1190" i="11"/>
  <c r="L1114" i="11"/>
  <c r="K1067" i="11"/>
  <c r="K1018" i="11"/>
  <c r="L966" i="11"/>
  <c r="L918" i="11"/>
  <c r="L858" i="11"/>
  <c r="K808" i="11"/>
  <c r="K748" i="11"/>
  <c r="I1239" i="11"/>
  <c r="I976" i="11"/>
  <c r="I934" i="11"/>
  <c r="I872" i="11"/>
  <c r="I776" i="11"/>
  <c r="I672" i="11"/>
  <c r="I630" i="11"/>
  <c r="L1366" i="11"/>
  <c r="K1226" i="11"/>
  <c r="L1058" i="11"/>
  <c r="L1016" i="11"/>
  <c r="J910" i="11"/>
  <c r="K850" i="11"/>
  <c r="L799" i="11"/>
  <c r="K598" i="11"/>
  <c r="I1455" i="11"/>
  <c r="I1104" i="11"/>
  <c r="I6" i="11"/>
  <c r="J1399" i="11"/>
  <c r="J1366" i="11"/>
  <c r="L1183" i="11"/>
  <c r="K1147" i="11"/>
  <c r="K1106" i="11"/>
  <c r="J1008" i="11"/>
  <c r="J900" i="11"/>
  <c r="K840" i="11"/>
  <c r="J799" i="11"/>
  <c r="L671" i="11"/>
  <c r="K578" i="11"/>
  <c r="I1359" i="11"/>
  <c r="I1008" i="11"/>
  <c r="I966" i="11"/>
  <c r="I914" i="11"/>
  <c r="I766" i="11"/>
  <c r="I122" i="11"/>
  <c r="K1455" i="11"/>
  <c r="L1431" i="11"/>
  <c r="K1398" i="11"/>
  <c r="L1310" i="11"/>
  <c r="K1182" i="11"/>
  <c r="L1048" i="11"/>
  <c r="L1007" i="11"/>
  <c r="J839" i="11"/>
  <c r="L138" i="11"/>
  <c r="I1352" i="11"/>
  <c r="I1050" i="11"/>
  <c r="I956" i="11"/>
  <c r="J1455" i="11"/>
  <c r="K1431" i="11"/>
  <c r="K1394" i="11"/>
  <c r="K1302" i="11"/>
  <c r="J1254" i="11"/>
  <c r="L1210" i="11"/>
  <c r="L1175" i="11"/>
  <c r="L1138" i="11"/>
  <c r="L1095" i="11"/>
  <c r="J1046" i="11"/>
  <c r="L998" i="11"/>
  <c r="K890" i="11"/>
  <c r="K830" i="11"/>
  <c r="K651" i="11"/>
  <c r="I1431" i="11"/>
  <c r="I808" i="11"/>
  <c r="I422" i="11"/>
  <c r="K1450" i="11"/>
  <c r="K1426" i="11"/>
  <c r="J1394" i="11"/>
  <c r="L1296" i="11"/>
  <c r="K1246" i="11"/>
  <c r="L1174" i="11"/>
  <c r="L987" i="11"/>
  <c r="J830" i="11"/>
  <c r="J638" i="11"/>
  <c r="I1168" i="11"/>
  <c r="I902" i="11"/>
  <c r="I798" i="11"/>
  <c r="J1450" i="11"/>
  <c r="K1422" i="11"/>
  <c r="K1383" i="11"/>
  <c r="L1338" i="11"/>
  <c r="L1295" i="11"/>
  <c r="J1198" i="11"/>
  <c r="L1122" i="11"/>
  <c r="K1086" i="11"/>
  <c r="K1036" i="11"/>
  <c r="K818" i="11"/>
  <c r="K698" i="11"/>
  <c r="K632" i="11"/>
  <c r="K54" i="11"/>
  <c r="I788" i="11"/>
  <c r="I642" i="11"/>
  <c r="I176" i="11"/>
  <c r="J1446" i="11"/>
  <c r="J1422" i="11"/>
  <c r="K1378" i="11"/>
  <c r="K1338" i="11"/>
  <c r="K1282" i="11"/>
  <c r="K1238" i="11"/>
  <c r="L1162" i="11"/>
  <c r="K1122" i="11"/>
  <c r="L696" i="11"/>
  <c r="J1445" i="11"/>
  <c r="K1445" i="11"/>
  <c r="I1445" i="11"/>
  <c r="K1437" i="11"/>
  <c r="L1437" i="11"/>
  <c r="I1437" i="11"/>
  <c r="K1425" i="11"/>
  <c r="I1425" i="11"/>
  <c r="J1425" i="11"/>
  <c r="L1425" i="11"/>
  <c r="L1413" i="11"/>
  <c r="I1413" i="11"/>
  <c r="K1405" i="11"/>
  <c r="L1405" i="11"/>
  <c r="J1405" i="11"/>
  <c r="I1405" i="11"/>
  <c r="K1401" i="11"/>
  <c r="I1401" i="11"/>
  <c r="J1401" i="11"/>
  <c r="L1401" i="11"/>
  <c r="J1393" i="11"/>
  <c r="K1393" i="11"/>
  <c r="I1393" i="11"/>
  <c r="L1393" i="11"/>
  <c r="L1385" i="11"/>
  <c r="I1385" i="11"/>
  <c r="J1385" i="11"/>
  <c r="K1385" i="11"/>
  <c r="L1377" i="11"/>
  <c r="J1377" i="11"/>
  <c r="I1377" i="11"/>
  <c r="K1377" i="11"/>
  <c r="I1369" i="11"/>
  <c r="J1369" i="11"/>
  <c r="K1369" i="11"/>
  <c r="L1369" i="11"/>
  <c r="J1365" i="11"/>
  <c r="K1365" i="11"/>
  <c r="I1365" i="11"/>
  <c r="L1365" i="11"/>
  <c r="K1357" i="11"/>
  <c r="J1357" i="11"/>
  <c r="L1357" i="11"/>
  <c r="I1357" i="11"/>
  <c r="L1349" i="11"/>
  <c r="J1349" i="11"/>
  <c r="K1349" i="11"/>
  <c r="I1349" i="11"/>
  <c r="J1341" i="11"/>
  <c r="K1341" i="11"/>
  <c r="L1341" i="11"/>
  <c r="I1341" i="11"/>
  <c r="K1337" i="11"/>
  <c r="J1337" i="11"/>
  <c r="I1337" i="11"/>
  <c r="L1337" i="11"/>
  <c r="K1329" i="11"/>
  <c r="L1329" i="11"/>
  <c r="I1329" i="11"/>
  <c r="J1329" i="11"/>
  <c r="J1313" i="11"/>
  <c r="L1313" i="11"/>
  <c r="I1313" i="11"/>
  <c r="K1313" i="11"/>
  <c r="L1245" i="11"/>
  <c r="J1245" i="11"/>
  <c r="I1245" i="11"/>
  <c r="K1245" i="11"/>
  <c r="J1229" i="11"/>
  <c r="K1229" i="11"/>
  <c r="L1229" i="11"/>
  <c r="I1229" i="11"/>
  <c r="J1121" i="11"/>
  <c r="K1121" i="11"/>
  <c r="L1121" i="11"/>
  <c r="I1121" i="11"/>
  <c r="J1109" i="11"/>
  <c r="K1109" i="11"/>
  <c r="L1109" i="11"/>
  <c r="I1109" i="11"/>
  <c r="L1093" i="11"/>
  <c r="J1093" i="11"/>
  <c r="K1093" i="11"/>
  <c r="I1093" i="11"/>
  <c r="L1085" i="11"/>
  <c r="I1085" i="11"/>
  <c r="J1085" i="11"/>
  <c r="K1085" i="11"/>
  <c r="K1073" i="11"/>
  <c r="I1073" i="11"/>
  <c r="J1073" i="11"/>
  <c r="L1073" i="11"/>
  <c r="K1061" i="11"/>
  <c r="I1061" i="11"/>
  <c r="J1061" i="11"/>
  <c r="L1061" i="11"/>
  <c r="I1053" i="11"/>
  <c r="J1053" i="11"/>
  <c r="K1053" i="11"/>
  <c r="L1053" i="11"/>
  <c r="L1041" i="11"/>
  <c r="I1041" i="11"/>
  <c r="K1041" i="11"/>
  <c r="J1041" i="11"/>
  <c r="K1033" i="11"/>
  <c r="I1033" i="11"/>
  <c r="J1033" i="11"/>
  <c r="L1033" i="11"/>
  <c r="K1017" i="11"/>
  <c r="I1017" i="11"/>
  <c r="L1017" i="11"/>
  <c r="J1017" i="11"/>
  <c r="J1009" i="11"/>
  <c r="I1009" i="11"/>
  <c r="K1009" i="11"/>
  <c r="L1009" i="11"/>
  <c r="L1001" i="11"/>
  <c r="I1001" i="11"/>
  <c r="J1001" i="11"/>
  <c r="K1001" i="11"/>
  <c r="J993" i="11"/>
  <c r="I993" i="11"/>
  <c r="K993" i="11"/>
  <c r="L993" i="11"/>
  <c r="I985" i="11"/>
  <c r="L985" i="11"/>
  <c r="J985" i="11"/>
  <c r="K985" i="11"/>
  <c r="L977" i="11"/>
  <c r="K977" i="11"/>
  <c r="I977" i="11"/>
  <c r="J977" i="11"/>
  <c r="I969" i="11"/>
  <c r="J969" i="11"/>
  <c r="K969" i="11"/>
  <c r="I961" i="11"/>
  <c r="L961" i="11"/>
  <c r="J961" i="11"/>
  <c r="K961" i="11"/>
  <c r="K953" i="11"/>
  <c r="J953" i="11"/>
  <c r="I953" i="11"/>
  <c r="L953" i="11"/>
  <c r="I945" i="11"/>
  <c r="J945" i="11"/>
  <c r="K945" i="11"/>
  <c r="L945" i="11"/>
  <c r="I937" i="11"/>
  <c r="K937" i="11"/>
  <c r="J937" i="11"/>
  <c r="J929" i="11"/>
  <c r="I929" i="11"/>
  <c r="L929" i="11"/>
  <c r="L921" i="11"/>
  <c r="I921" i="11"/>
  <c r="J921" i="11"/>
  <c r="K921" i="11"/>
  <c r="L909" i="11"/>
  <c r="K909" i="11"/>
  <c r="I909" i="11"/>
  <c r="L901" i="11"/>
  <c r="J901" i="11"/>
  <c r="K901" i="11"/>
  <c r="I901" i="11"/>
  <c r="K893" i="11"/>
  <c r="L893" i="11"/>
  <c r="J893" i="11"/>
  <c r="I881" i="11"/>
  <c r="L881" i="11"/>
  <c r="K881" i="11"/>
  <c r="J873" i="11"/>
  <c r="I873" i="11"/>
  <c r="K873" i="11"/>
  <c r="L873" i="11"/>
  <c r="J861" i="11"/>
  <c r="K861" i="11"/>
  <c r="L861" i="11"/>
  <c r="J853" i="11"/>
  <c r="I853" i="11"/>
  <c r="K853" i="11"/>
  <c r="L853" i="11"/>
  <c r="L841" i="11"/>
  <c r="I841" i="11"/>
  <c r="K841" i="11"/>
  <c r="J841" i="11"/>
  <c r="I833" i="11"/>
  <c r="J833" i="11"/>
  <c r="K833" i="11"/>
  <c r="L833" i="11"/>
  <c r="J821" i="11"/>
  <c r="L821" i="11"/>
  <c r="I821" i="11"/>
  <c r="K813" i="11"/>
  <c r="J813" i="11"/>
  <c r="L813" i="11"/>
  <c r="I813" i="11"/>
  <c r="K805" i="11"/>
  <c r="J805" i="11"/>
  <c r="I805" i="11"/>
  <c r="L805" i="11"/>
  <c r="J793" i="11"/>
  <c r="I793" i="11"/>
  <c r="K793" i="11"/>
  <c r="L793" i="11"/>
  <c r="L785" i="11"/>
  <c r="I785" i="11"/>
  <c r="J785" i="11"/>
  <c r="K785" i="11"/>
  <c r="I777" i="11"/>
  <c r="K777" i="11"/>
  <c r="J777" i="11"/>
  <c r="L777" i="11"/>
  <c r="K765" i="11"/>
  <c r="L765" i="11"/>
  <c r="J765" i="11"/>
  <c r="I765" i="11"/>
  <c r="K757" i="11"/>
  <c r="J757" i="11"/>
  <c r="L757" i="11"/>
  <c r="K749" i="11"/>
  <c r="L749" i="11"/>
  <c r="J749" i="11"/>
  <c r="I749" i="11"/>
  <c r="J741" i="11"/>
  <c r="I741" i="11"/>
  <c r="K741" i="11"/>
  <c r="L733" i="11"/>
  <c r="J733" i="11"/>
  <c r="K733" i="11"/>
  <c r="I733" i="11"/>
  <c r="J725" i="11"/>
  <c r="K725" i="11"/>
  <c r="L725" i="11"/>
  <c r="I713" i="11"/>
  <c r="K713" i="11"/>
  <c r="J713" i="11"/>
  <c r="L713" i="11"/>
  <c r="K705" i="11"/>
  <c r="I705" i="11"/>
  <c r="J705" i="11"/>
  <c r="L705" i="11"/>
  <c r="K693" i="11"/>
  <c r="J693" i="11"/>
  <c r="L693" i="11"/>
  <c r="K685" i="11"/>
  <c r="J685" i="11"/>
  <c r="I685" i="11"/>
  <c r="L677" i="11"/>
  <c r="K677" i="11"/>
  <c r="I677" i="11"/>
  <c r="J677" i="11"/>
  <c r="L669" i="11"/>
  <c r="K669" i="11"/>
  <c r="J669" i="11"/>
  <c r="I669" i="11"/>
  <c r="K657" i="11"/>
  <c r="L657" i="11"/>
  <c r="I657" i="11"/>
  <c r="J657" i="11"/>
  <c r="L645" i="11"/>
  <c r="J645" i="11"/>
  <c r="K645" i="11"/>
  <c r="I645" i="11"/>
  <c r="L637" i="11"/>
  <c r="K637" i="11"/>
  <c r="J637" i="11"/>
  <c r="I637" i="11"/>
  <c r="K629" i="11"/>
  <c r="L629" i="11"/>
  <c r="J629" i="11"/>
  <c r="I629" i="11"/>
  <c r="J621" i="11"/>
  <c r="L621" i="11"/>
  <c r="K621" i="11"/>
  <c r="I613" i="11"/>
  <c r="K613" i="11"/>
  <c r="J613" i="11"/>
  <c r="L613" i="11"/>
  <c r="K601" i="11"/>
  <c r="L601" i="11"/>
  <c r="J601" i="11"/>
  <c r="I601" i="11"/>
  <c r="K593" i="11"/>
  <c r="L593" i="11"/>
  <c r="I593" i="11"/>
  <c r="J593" i="11"/>
  <c r="K585" i="11"/>
  <c r="L585" i="11"/>
  <c r="J585" i="11"/>
  <c r="I585" i="11"/>
  <c r="K577" i="11"/>
  <c r="L577" i="11"/>
  <c r="I577" i="11"/>
  <c r="J577" i="11"/>
  <c r="K569" i="11"/>
  <c r="L569" i="11"/>
  <c r="J569" i="11"/>
  <c r="I569" i="11"/>
  <c r="K561" i="11"/>
  <c r="L561" i="11"/>
  <c r="J561" i="11"/>
  <c r="I561" i="11"/>
  <c r="L549" i="11"/>
  <c r="J549" i="11"/>
  <c r="I549" i="11"/>
  <c r="K549" i="11"/>
  <c r="K541" i="11"/>
  <c r="J541" i="11"/>
  <c r="L541" i="11"/>
  <c r="I541" i="11"/>
  <c r="K533" i="11"/>
  <c r="L533" i="11"/>
  <c r="J533" i="11"/>
  <c r="I533" i="11"/>
  <c r="K525" i="11"/>
  <c r="J525" i="11"/>
  <c r="L525" i="11"/>
  <c r="I525" i="11"/>
  <c r="L513" i="11"/>
  <c r="J513" i="11"/>
  <c r="K513" i="11"/>
  <c r="I513" i="11"/>
  <c r="L505" i="11"/>
  <c r="J505" i="11"/>
  <c r="K505" i="11"/>
  <c r="I505" i="11"/>
  <c r="K493" i="11"/>
  <c r="J493" i="11"/>
  <c r="L493" i="11"/>
  <c r="I493" i="11"/>
  <c r="K485" i="11"/>
  <c r="L485" i="11"/>
  <c r="J485" i="11"/>
  <c r="I485" i="11"/>
  <c r="K477" i="11"/>
  <c r="L477" i="11"/>
  <c r="J477" i="11"/>
  <c r="I477" i="11"/>
  <c r="L465" i="11"/>
  <c r="K465" i="11"/>
  <c r="I465" i="11"/>
  <c r="J465" i="11"/>
  <c r="L457" i="11"/>
  <c r="K457" i="11"/>
  <c r="J457" i="11"/>
  <c r="I457" i="11"/>
  <c r="K445" i="11"/>
  <c r="J445" i="11"/>
  <c r="L445" i="11"/>
  <c r="I445" i="11"/>
  <c r="K437" i="11"/>
  <c r="J437" i="11"/>
  <c r="L437" i="11"/>
  <c r="I437" i="11"/>
  <c r="K429" i="11"/>
  <c r="J429" i="11"/>
  <c r="L429" i="11"/>
  <c r="I429" i="11"/>
  <c r="L417" i="11"/>
  <c r="J417" i="11"/>
  <c r="I417" i="11"/>
  <c r="L409" i="11"/>
  <c r="K409" i="11"/>
  <c r="J409" i="11"/>
  <c r="I409" i="11"/>
  <c r="L401" i="11"/>
  <c r="I401" i="11"/>
  <c r="J401" i="11"/>
  <c r="K389" i="11"/>
  <c r="L389" i="11"/>
  <c r="J389" i="11"/>
  <c r="I389" i="11"/>
  <c r="J377" i="11"/>
  <c r="L377" i="11"/>
  <c r="K377" i="11"/>
  <c r="I377" i="11"/>
  <c r="J369" i="11"/>
  <c r="K369" i="11"/>
  <c r="I369" i="11"/>
  <c r="L369" i="11"/>
  <c r="J357" i="11"/>
  <c r="K357" i="11"/>
  <c r="I357" i="11"/>
  <c r="J349" i="11"/>
  <c r="K349" i="11"/>
  <c r="L349" i="11"/>
  <c r="J341" i="11"/>
  <c r="K341" i="11"/>
  <c r="L341" i="11"/>
  <c r="I341" i="11"/>
  <c r="J333" i="11"/>
  <c r="K333" i="11"/>
  <c r="I333" i="11"/>
  <c r="L333" i="11"/>
  <c r="J325" i="11"/>
  <c r="K325" i="11"/>
  <c r="L325" i="11"/>
  <c r="I325" i="11"/>
  <c r="J313" i="11"/>
  <c r="L313" i="11"/>
  <c r="K313" i="11"/>
  <c r="I313" i="11"/>
  <c r="J305" i="11"/>
  <c r="L305" i="11"/>
  <c r="K305" i="11"/>
  <c r="I305" i="11"/>
  <c r="K297" i="11"/>
  <c r="L297" i="11"/>
  <c r="J297" i="11"/>
  <c r="I297" i="11"/>
  <c r="J285" i="11"/>
  <c r="K285" i="11"/>
  <c r="L285" i="11"/>
  <c r="I285" i="11"/>
  <c r="J277" i="11"/>
  <c r="K277" i="11"/>
  <c r="L277" i="11"/>
  <c r="J265" i="11"/>
  <c r="L265" i="11"/>
  <c r="K265" i="11"/>
  <c r="I265" i="11"/>
  <c r="L257" i="11"/>
  <c r="J257" i="11"/>
  <c r="K257" i="11"/>
  <c r="I257" i="11"/>
  <c r="J253" i="11"/>
  <c r="L253" i="11"/>
  <c r="K253" i="11"/>
  <c r="I253" i="11"/>
  <c r="J249" i="11"/>
  <c r="L249" i="11"/>
  <c r="K249" i="11"/>
  <c r="I249" i="11"/>
  <c r="L241" i="11"/>
  <c r="K241" i="11"/>
  <c r="I241" i="11"/>
  <c r="J241" i="11"/>
  <c r="J237" i="11"/>
  <c r="L237" i="11"/>
  <c r="K237" i="11"/>
  <c r="I237" i="11"/>
  <c r="K233" i="11"/>
  <c r="L233" i="11"/>
  <c r="J233" i="11"/>
  <c r="I233" i="11"/>
  <c r="J229" i="11"/>
  <c r="K229" i="11"/>
  <c r="L229" i="11"/>
  <c r="I229" i="11"/>
  <c r="K225" i="11"/>
  <c r="J225" i="11"/>
  <c r="L225" i="11"/>
  <c r="I225" i="11"/>
  <c r="J221" i="11"/>
  <c r="K221" i="11"/>
  <c r="L221" i="11"/>
  <c r="I221" i="11"/>
  <c r="L217" i="11"/>
  <c r="K217" i="11"/>
  <c r="I217" i="11"/>
  <c r="J217" i="11"/>
  <c r="J213" i="11"/>
  <c r="K213" i="11"/>
  <c r="L213" i="11"/>
  <c r="J209" i="11"/>
  <c r="K209" i="11"/>
  <c r="L209" i="11"/>
  <c r="I209" i="11"/>
  <c r="J205" i="11"/>
  <c r="K205" i="11"/>
  <c r="L205" i="11"/>
  <c r="I205" i="11"/>
  <c r="J201" i="11"/>
  <c r="K201" i="11"/>
  <c r="I201" i="11"/>
  <c r="L201" i="11"/>
  <c r="J197" i="11"/>
  <c r="K197" i="11"/>
  <c r="L197" i="11"/>
  <c r="I197" i="11"/>
  <c r="L193" i="11"/>
  <c r="K193" i="11"/>
  <c r="I193" i="11"/>
  <c r="J189" i="11"/>
  <c r="K189" i="11"/>
  <c r="L189" i="11"/>
  <c r="I189" i="11"/>
  <c r="K185" i="11"/>
  <c r="J185" i="11"/>
  <c r="L185" i="11"/>
  <c r="I185" i="11"/>
  <c r="J181" i="11"/>
  <c r="K181" i="11"/>
  <c r="L181" i="11"/>
  <c r="I181" i="11"/>
  <c r="J177" i="11"/>
  <c r="K177" i="11"/>
  <c r="L177" i="11"/>
  <c r="I177" i="11"/>
  <c r="J173" i="11"/>
  <c r="L173" i="11"/>
  <c r="K173" i="11"/>
  <c r="I173" i="11"/>
  <c r="J169" i="11"/>
  <c r="K169" i="11"/>
  <c r="L169" i="11"/>
  <c r="I169" i="11"/>
  <c r="J165" i="11"/>
  <c r="K165" i="11"/>
  <c r="I165" i="11"/>
  <c r="L165" i="11"/>
  <c r="L161" i="11"/>
  <c r="J161" i="11"/>
  <c r="I161" i="11"/>
  <c r="K161" i="11"/>
  <c r="J157" i="11"/>
  <c r="L157" i="11"/>
  <c r="K157" i="11"/>
  <c r="I157" i="11"/>
  <c r="J153" i="11"/>
  <c r="K153" i="11"/>
  <c r="L153" i="11"/>
  <c r="I153" i="11"/>
  <c r="J149" i="11"/>
  <c r="L149" i="11"/>
  <c r="K149" i="11"/>
  <c r="I149" i="11"/>
  <c r="L145" i="11"/>
  <c r="K145" i="11"/>
  <c r="J145" i="11"/>
  <c r="I145" i="11"/>
  <c r="J141" i="11"/>
  <c r="K141" i="11"/>
  <c r="L141" i="11"/>
  <c r="K137" i="11"/>
  <c r="J137" i="11"/>
  <c r="L137" i="11"/>
  <c r="I137" i="11"/>
  <c r="J133" i="11"/>
  <c r="K133" i="11"/>
  <c r="L133" i="11"/>
  <c r="I133" i="11"/>
  <c r="J129" i="11"/>
  <c r="L129" i="11"/>
  <c r="K129" i="11"/>
  <c r="I129" i="11"/>
  <c r="J125" i="11"/>
  <c r="K125" i="11"/>
  <c r="L125" i="11"/>
  <c r="I125" i="11"/>
  <c r="L121" i="11"/>
  <c r="J121" i="11"/>
  <c r="K121" i="11"/>
  <c r="I121" i="11"/>
  <c r="J117" i="11"/>
  <c r="K117" i="11"/>
  <c r="L117" i="11"/>
  <c r="J113" i="11"/>
  <c r="K113" i="11"/>
  <c r="L113" i="11"/>
  <c r="I113" i="11"/>
  <c r="J109" i="11"/>
  <c r="L109" i="11"/>
  <c r="K109" i="11"/>
  <c r="I109" i="11"/>
  <c r="J105" i="11"/>
  <c r="K105" i="11"/>
  <c r="L105" i="11"/>
  <c r="I105" i="11"/>
  <c r="K97" i="11"/>
  <c r="L97" i="11"/>
  <c r="J97" i="11"/>
  <c r="I97" i="11"/>
  <c r="J93" i="11"/>
  <c r="K93" i="11"/>
  <c r="L93" i="11"/>
  <c r="J89" i="11"/>
  <c r="K89" i="11"/>
  <c r="I89" i="11"/>
  <c r="L89" i="11"/>
  <c r="J85" i="11"/>
  <c r="K85" i="11"/>
  <c r="L85" i="11"/>
  <c r="I85" i="11"/>
  <c r="J81" i="11"/>
  <c r="L81" i="11"/>
  <c r="K81" i="11"/>
  <c r="I81" i="11"/>
  <c r="J77" i="11"/>
  <c r="K77" i="11"/>
  <c r="L77" i="11"/>
  <c r="I77" i="11"/>
  <c r="J73" i="11"/>
  <c r="L73" i="11"/>
  <c r="K73" i="11"/>
  <c r="I73" i="11"/>
  <c r="K69" i="11"/>
  <c r="J69" i="11"/>
  <c r="L69" i="11"/>
  <c r="J65" i="11"/>
  <c r="L65" i="11"/>
  <c r="K65" i="11"/>
  <c r="I65" i="11"/>
  <c r="K61" i="11"/>
  <c r="L61" i="11"/>
  <c r="J61" i="11"/>
  <c r="I61" i="11"/>
  <c r="L57" i="11"/>
  <c r="J57" i="11"/>
  <c r="K57" i="11"/>
  <c r="I57" i="11"/>
  <c r="K53" i="11"/>
  <c r="L53" i="11"/>
  <c r="J53" i="11"/>
  <c r="I53" i="11"/>
  <c r="L49" i="11"/>
  <c r="J49" i="11"/>
  <c r="K49" i="11"/>
  <c r="I49" i="11"/>
  <c r="K45" i="11"/>
  <c r="J45" i="11"/>
  <c r="L45" i="11"/>
  <c r="K41" i="11"/>
  <c r="L41" i="11"/>
  <c r="J41" i="11"/>
  <c r="I41" i="11"/>
  <c r="K37" i="11"/>
  <c r="L37" i="11"/>
  <c r="J37" i="11"/>
  <c r="I37" i="11"/>
  <c r="K33" i="11"/>
  <c r="L33" i="11"/>
  <c r="J33" i="11"/>
  <c r="I33" i="11"/>
  <c r="K29" i="11"/>
  <c r="J29" i="11"/>
  <c r="L29" i="11"/>
  <c r="I29" i="11"/>
  <c r="K25" i="11"/>
  <c r="L25" i="11"/>
  <c r="J25" i="11"/>
  <c r="I25" i="11"/>
  <c r="K21" i="11"/>
  <c r="J21" i="11"/>
  <c r="L21" i="11"/>
  <c r="K17" i="11"/>
  <c r="J17" i="11"/>
  <c r="I17" i="11"/>
  <c r="L17" i="11"/>
  <c r="K13" i="11"/>
  <c r="J13" i="11"/>
  <c r="L13" i="11"/>
  <c r="I13" i="11"/>
  <c r="K9" i="11"/>
  <c r="L9" i="11"/>
  <c r="J9" i="11"/>
  <c r="I9" i="11"/>
  <c r="K5" i="11"/>
  <c r="J5" i="11"/>
  <c r="L5" i="11"/>
  <c r="I5" i="11"/>
  <c r="I893" i="11"/>
  <c r="K1413" i="11"/>
  <c r="K1373" i="11"/>
  <c r="L1345" i="11"/>
  <c r="L1317" i="11"/>
  <c r="L1289" i="11"/>
  <c r="J881" i="11"/>
  <c r="J917" i="11"/>
  <c r="K917" i="11"/>
  <c r="L917" i="11"/>
  <c r="I917" i="11"/>
  <c r="I725" i="11"/>
  <c r="I349" i="11"/>
  <c r="I277" i="11"/>
  <c r="I21" i="11"/>
  <c r="J1413" i="11"/>
  <c r="J1453" i="11"/>
  <c r="K1453" i="11"/>
  <c r="I1453" i="11"/>
  <c r="L1453" i="11"/>
  <c r="K1433" i="11"/>
  <c r="J1433" i="11"/>
  <c r="I1433" i="11"/>
  <c r="L1433" i="11"/>
  <c r="J1421" i="11"/>
  <c r="K1421" i="11"/>
  <c r="I1421" i="11"/>
  <c r="L1421" i="11"/>
  <c r="K1409" i="11"/>
  <c r="L1409" i="11"/>
  <c r="I1409" i="11"/>
  <c r="J1397" i="11"/>
  <c r="K1397" i="11"/>
  <c r="L1397" i="11"/>
  <c r="I1397" i="11"/>
  <c r="L1389" i="11"/>
  <c r="J1389" i="11"/>
  <c r="K1389" i="11"/>
  <c r="I1389" i="11"/>
  <c r="K1381" i="11"/>
  <c r="J1381" i="11"/>
  <c r="L1381" i="11"/>
  <c r="I1381" i="11"/>
  <c r="L1373" i="11"/>
  <c r="I1373" i="11"/>
  <c r="L1361" i="11"/>
  <c r="K1361" i="11"/>
  <c r="J1361" i="11"/>
  <c r="I1361" i="11"/>
  <c r="L1353" i="11"/>
  <c r="J1353" i="11"/>
  <c r="I1353" i="11"/>
  <c r="K1345" i="11"/>
  <c r="I1345" i="11"/>
  <c r="J1333" i="11"/>
  <c r="K1333" i="11"/>
  <c r="L1333" i="11"/>
  <c r="I1333" i="11"/>
  <c r="K1325" i="11"/>
  <c r="L1325" i="11"/>
  <c r="I1325" i="11"/>
  <c r="J1321" i="11"/>
  <c r="I1321" i="11"/>
  <c r="K1321" i="11"/>
  <c r="L1321" i="11"/>
  <c r="J1309" i="11"/>
  <c r="I1309" i="11"/>
  <c r="K1309" i="11"/>
  <c r="J1305" i="11"/>
  <c r="K1305" i="11"/>
  <c r="I1305" i="11"/>
  <c r="L1305" i="11"/>
  <c r="L1297" i="11"/>
  <c r="K1297" i="11"/>
  <c r="J1297" i="11"/>
  <c r="I1297" i="11"/>
  <c r="J1293" i="11"/>
  <c r="K1293" i="11"/>
  <c r="L1293" i="11"/>
  <c r="I1293" i="11"/>
  <c r="K1289" i="11"/>
  <c r="I1289" i="11"/>
  <c r="L1285" i="11"/>
  <c r="J1285" i="11"/>
  <c r="K1285" i="11"/>
  <c r="I1285" i="11"/>
  <c r="L1281" i="11"/>
  <c r="I1281" i="11"/>
  <c r="J1281" i="11"/>
  <c r="K1277" i="11"/>
  <c r="J1277" i="11"/>
  <c r="L1277" i="11"/>
  <c r="I1277" i="11"/>
  <c r="K1273" i="11"/>
  <c r="L1273" i="11"/>
  <c r="J1273" i="11"/>
  <c r="I1273" i="11"/>
  <c r="K1269" i="11"/>
  <c r="L1269" i="11"/>
  <c r="I1269" i="11"/>
  <c r="L1265" i="11"/>
  <c r="I1265" i="11"/>
  <c r="J1265" i="11"/>
  <c r="K1265" i="11"/>
  <c r="K1261" i="11"/>
  <c r="J1261" i="11"/>
  <c r="I1261" i="11"/>
  <c r="K1257" i="11"/>
  <c r="I1257" i="11"/>
  <c r="J1257" i="11"/>
  <c r="L1257" i="11"/>
  <c r="J1253" i="11"/>
  <c r="I1253" i="11"/>
  <c r="K1253" i="11"/>
  <c r="J1249" i="11"/>
  <c r="K1249" i="11"/>
  <c r="I1249" i="11"/>
  <c r="L1249" i="11"/>
  <c r="K1241" i="11"/>
  <c r="J1241" i="11"/>
  <c r="I1241" i="11"/>
  <c r="L1241" i="11"/>
  <c r="J1237" i="11"/>
  <c r="K1237" i="11"/>
  <c r="L1237" i="11"/>
  <c r="I1237" i="11"/>
  <c r="L1233" i="11"/>
  <c r="K1233" i="11"/>
  <c r="I1233" i="11"/>
  <c r="J1225" i="11"/>
  <c r="L1225" i="11"/>
  <c r="I1225" i="11"/>
  <c r="L1221" i="11"/>
  <c r="K1221" i="11"/>
  <c r="J1221" i="11"/>
  <c r="I1221" i="11"/>
  <c r="L1217" i="11"/>
  <c r="I1217" i="11"/>
  <c r="J1217" i="11"/>
  <c r="J1213" i="11"/>
  <c r="K1213" i="11"/>
  <c r="L1213" i="11"/>
  <c r="I1213" i="11"/>
  <c r="K1209" i="11"/>
  <c r="L1209" i="11"/>
  <c r="I1209" i="11"/>
  <c r="J1209" i="11"/>
  <c r="J1205" i="11"/>
  <c r="L1205" i="11"/>
  <c r="I1205" i="11"/>
  <c r="J1201" i="11"/>
  <c r="I1201" i="11"/>
  <c r="K1201" i="11"/>
  <c r="L1201" i="11"/>
  <c r="K1197" i="11"/>
  <c r="J1197" i="11"/>
  <c r="L1197" i="11"/>
  <c r="I1197" i="11"/>
  <c r="K1193" i="11"/>
  <c r="L1193" i="11"/>
  <c r="I1193" i="11"/>
  <c r="J1193" i="11"/>
  <c r="J1189" i="11"/>
  <c r="I1189" i="11"/>
  <c r="K1189" i="11"/>
  <c r="J1185" i="11"/>
  <c r="I1185" i="11"/>
  <c r="K1185" i="11"/>
  <c r="L1185" i="11"/>
  <c r="J1181" i="11"/>
  <c r="K1181" i="11"/>
  <c r="I1181" i="11"/>
  <c r="L1181" i="11"/>
  <c r="J1177" i="11"/>
  <c r="L1177" i="11"/>
  <c r="K1177" i="11"/>
  <c r="I1177" i="11"/>
  <c r="J1173" i="11"/>
  <c r="K1173" i="11"/>
  <c r="L1173" i="11"/>
  <c r="I1173" i="11"/>
  <c r="L1169" i="11"/>
  <c r="J1169" i="11"/>
  <c r="I1169" i="11"/>
  <c r="L1165" i="11"/>
  <c r="J1165" i="11"/>
  <c r="K1165" i="11"/>
  <c r="I1165" i="11"/>
  <c r="J1161" i="11"/>
  <c r="L1161" i="11"/>
  <c r="I1161" i="11"/>
  <c r="L1157" i="11"/>
  <c r="J1157" i="11"/>
  <c r="K1157" i="11"/>
  <c r="I1157" i="11"/>
  <c r="J1153" i="11"/>
  <c r="I1153" i="11"/>
  <c r="K1153" i="11"/>
  <c r="J1149" i="11"/>
  <c r="K1149" i="11"/>
  <c r="L1149" i="11"/>
  <c r="I1149" i="11"/>
  <c r="K1145" i="11"/>
  <c r="J1145" i="11"/>
  <c r="L1145" i="11"/>
  <c r="I1145" i="11"/>
  <c r="K1141" i="11"/>
  <c r="J1141" i="11"/>
  <c r="L1141" i="11"/>
  <c r="I1141" i="11"/>
  <c r="L1137" i="11"/>
  <c r="J1137" i="11"/>
  <c r="K1137" i="11"/>
  <c r="I1137" i="11"/>
  <c r="K1133" i="11"/>
  <c r="J1133" i="11"/>
  <c r="L1133" i="11"/>
  <c r="I1133" i="11"/>
  <c r="J1129" i="11"/>
  <c r="K1129" i="11"/>
  <c r="I1129" i="11"/>
  <c r="J1125" i="11"/>
  <c r="K1125" i="11"/>
  <c r="L1125" i="11"/>
  <c r="I1125" i="11"/>
  <c r="J1117" i="11"/>
  <c r="K1117" i="11"/>
  <c r="L1117" i="11"/>
  <c r="I1117" i="11"/>
  <c r="K1113" i="11"/>
  <c r="J1113" i="11"/>
  <c r="L1113" i="11"/>
  <c r="I1113" i="11"/>
  <c r="L1105" i="11"/>
  <c r="J1105" i="11"/>
  <c r="K1105" i="11"/>
  <c r="I1105" i="11"/>
  <c r="J1101" i="11"/>
  <c r="K1101" i="11"/>
  <c r="L1101" i="11"/>
  <c r="I1101" i="11"/>
  <c r="J1097" i="11"/>
  <c r="K1097" i="11"/>
  <c r="L1097" i="11"/>
  <c r="I1097" i="11"/>
  <c r="J1089" i="11"/>
  <c r="K1089" i="11"/>
  <c r="L1089" i="11"/>
  <c r="I1089" i="11"/>
  <c r="K1081" i="11"/>
  <c r="J1081" i="11"/>
  <c r="I1081" i="11"/>
  <c r="L1081" i="11"/>
  <c r="J1077" i="11"/>
  <c r="I1077" i="11"/>
  <c r="K1077" i="11"/>
  <c r="K1069" i="11"/>
  <c r="L1069" i="11"/>
  <c r="I1069" i="11"/>
  <c r="J1069" i="11"/>
  <c r="J1065" i="11"/>
  <c r="K1065" i="11"/>
  <c r="L1065" i="11"/>
  <c r="I1065" i="11"/>
  <c r="J1057" i="11"/>
  <c r="L1057" i="11"/>
  <c r="I1057" i="11"/>
  <c r="I1049" i="11"/>
  <c r="J1049" i="11"/>
  <c r="L1049" i="11"/>
  <c r="K1049" i="11"/>
  <c r="J1045" i="11"/>
  <c r="L1045" i="11"/>
  <c r="I1045" i="11"/>
  <c r="K1045" i="11"/>
  <c r="J1037" i="11"/>
  <c r="K1037" i="11"/>
  <c r="L1037" i="11"/>
  <c r="I1037" i="11"/>
  <c r="L1029" i="11"/>
  <c r="J1029" i="11"/>
  <c r="I1025" i="11"/>
  <c r="K1025" i="11"/>
  <c r="J1025" i="11"/>
  <c r="L1025" i="11"/>
  <c r="K1021" i="11"/>
  <c r="J1021" i="11"/>
  <c r="L1021" i="11"/>
  <c r="I1021" i="11"/>
  <c r="L1013" i="11"/>
  <c r="J1013" i="11"/>
  <c r="K1013" i="11"/>
  <c r="I1013" i="11"/>
  <c r="K1005" i="11"/>
  <c r="L1005" i="11"/>
  <c r="J1005" i="11"/>
  <c r="I1005" i="11"/>
  <c r="J997" i="11"/>
  <c r="I997" i="11"/>
  <c r="K997" i="11"/>
  <c r="L989" i="11"/>
  <c r="K989" i="11"/>
  <c r="I989" i="11"/>
  <c r="J981" i="11"/>
  <c r="K981" i="11"/>
  <c r="L981" i="11"/>
  <c r="I981" i="11"/>
  <c r="J973" i="11"/>
  <c r="K973" i="11"/>
  <c r="L973" i="11"/>
  <c r="I973" i="11"/>
  <c r="L965" i="11"/>
  <c r="K965" i="11"/>
  <c r="J965" i="11"/>
  <c r="J957" i="11"/>
  <c r="L957" i="11"/>
  <c r="I957" i="11"/>
  <c r="L949" i="11"/>
  <c r="J949" i="11"/>
  <c r="K949" i="11"/>
  <c r="I949" i="11"/>
  <c r="K941" i="11"/>
  <c r="J941" i="11"/>
  <c r="L941" i="11"/>
  <c r="I941" i="11"/>
  <c r="I933" i="11"/>
  <c r="J933" i="11"/>
  <c r="K933" i="11"/>
  <c r="L933" i="11"/>
  <c r="K925" i="11"/>
  <c r="L925" i="11"/>
  <c r="J925" i="11"/>
  <c r="L913" i="11"/>
  <c r="I913" i="11"/>
  <c r="J913" i="11"/>
  <c r="K913" i="11"/>
  <c r="I905" i="11"/>
  <c r="L905" i="11"/>
  <c r="J905" i="11"/>
  <c r="K905" i="11"/>
  <c r="K897" i="11"/>
  <c r="I897" i="11"/>
  <c r="L897" i="11"/>
  <c r="K889" i="11"/>
  <c r="I889" i="11"/>
  <c r="J889" i="11"/>
  <c r="L889" i="11"/>
  <c r="K885" i="11"/>
  <c r="J885" i="11"/>
  <c r="I885" i="11"/>
  <c r="L885" i="11"/>
  <c r="K877" i="11"/>
  <c r="J877" i="11"/>
  <c r="I877" i="11"/>
  <c r="L877" i="11"/>
  <c r="L869" i="11"/>
  <c r="I869" i="11"/>
  <c r="J869" i="11"/>
  <c r="J865" i="11"/>
  <c r="I865" i="11"/>
  <c r="K865" i="11"/>
  <c r="L865" i="11"/>
  <c r="I857" i="11"/>
  <c r="K857" i="11"/>
  <c r="J857" i="11"/>
  <c r="L857" i="11"/>
  <c r="L849" i="11"/>
  <c r="I849" i="11"/>
  <c r="K849" i="11"/>
  <c r="K845" i="11"/>
  <c r="I845" i="11"/>
  <c r="J845" i="11"/>
  <c r="L845" i="11"/>
  <c r="L837" i="11"/>
  <c r="K837" i="11"/>
  <c r="I837" i="11"/>
  <c r="J837" i="11"/>
  <c r="L829" i="11"/>
  <c r="J829" i="11"/>
  <c r="K829" i="11"/>
  <c r="K825" i="11"/>
  <c r="I825" i="11"/>
  <c r="J825" i="11"/>
  <c r="L825" i="11"/>
  <c r="K817" i="11"/>
  <c r="I817" i="11"/>
  <c r="J817" i="11"/>
  <c r="L817" i="11"/>
  <c r="I809" i="11"/>
  <c r="K809" i="11"/>
  <c r="L809" i="11"/>
  <c r="J809" i="11"/>
  <c r="J801" i="11"/>
  <c r="I801" i="11"/>
  <c r="L801" i="11"/>
  <c r="K801" i="11"/>
  <c r="J797" i="11"/>
  <c r="L797" i="11"/>
  <c r="K797" i="11"/>
  <c r="I797" i="11"/>
  <c r="J789" i="11"/>
  <c r="L789" i="11"/>
  <c r="J781" i="11"/>
  <c r="L781" i="11"/>
  <c r="K781" i="11"/>
  <c r="I781" i="11"/>
  <c r="L773" i="11"/>
  <c r="J773" i="11"/>
  <c r="K773" i="11"/>
  <c r="I773" i="11"/>
  <c r="I769" i="11"/>
  <c r="J769" i="11"/>
  <c r="K769" i="11"/>
  <c r="K761" i="11"/>
  <c r="L761" i="11"/>
  <c r="I761" i="11"/>
  <c r="I753" i="11"/>
  <c r="J753" i="11"/>
  <c r="L753" i="11"/>
  <c r="K753" i="11"/>
  <c r="I745" i="11"/>
  <c r="L745" i="11"/>
  <c r="J745" i="11"/>
  <c r="K745" i="11"/>
  <c r="J737" i="11"/>
  <c r="K737" i="11"/>
  <c r="I737" i="11"/>
  <c r="L737" i="11"/>
  <c r="I729" i="11"/>
  <c r="L729" i="11"/>
  <c r="J729" i="11"/>
  <c r="L721" i="11"/>
  <c r="I721" i="11"/>
  <c r="K721" i="11"/>
  <c r="J721" i="11"/>
  <c r="L717" i="11"/>
  <c r="K717" i="11"/>
  <c r="J717" i="11"/>
  <c r="I717" i="11"/>
  <c r="L709" i="11"/>
  <c r="K709" i="11"/>
  <c r="I709" i="11"/>
  <c r="K701" i="11"/>
  <c r="J701" i="11"/>
  <c r="L701" i="11"/>
  <c r="I701" i="11"/>
  <c r="K697" i="11"/>
  <c r="I697" i="11"/>
  <c r="J697" i="11"/>
  <c r="L697" i="11"/>
  <c r="I689" i="11"/>
  <c r="J689" i="11"/>
  <c r="K689" i="11"/>
  <c r="L689" i="11"/>
  <c r="K681" i="11"/>
  <c r="L681" i="11"/>
  <c r="I681" i="11"/>
  <c r="J681" i="11"/>
  <c r="K673" i="11"/>
  <c r="L673" i="11"/>
  <c r="I673" i="11"/>
  <c r="J673" i="11"/>
  <c r="K665" i="11"/>
  <c r="L665" i="11"/>
  <c r="J665" i="11"/>
  <c r="I665" i="11"/>
  <c r="J661" i="11"/>
  <c r="K661" i="11"/>
  <c r="L661" i="11"/>
  <c r="I661" i="11"/>
  <c r="L653" i="11"/>
  <c r="K653" i="11"/>
  <c r="J653" i="11"/>
  <c r="K649" i="11"/>
  <c r="L649" i="11"/>
  <c r="I649" i="11"/>
  <c r="J649" i="11"/>
  <c r="K641" i="11"/>
  <c r="L641" i="11"/>
  <c r="I641" i="11"/>
  <c r="J641" i="11"/>
  <c r="K633" i="11"/>
  <c r="L633" i="11"/>
  <c r="J633" i="11"/>
  <c r="I633" i="11"/>
  <c r="K625" i="11"/>
  <c r="L625" i="11"/>
  <c r="I625" i="11"/>
  <c r="J625" i="11"/>
  <c r="K617" i="11"/>
  <c r="L617" i="11"/>
  <c r="I617" i="11"/>
  <c r="J617" i="11"/>
  <c r="K609" i="11"/>
  <c r="L609" i="11"/>
  <c r="I609" i="11"/>
  <c r="J609" i="11"/>
  <c r="K605" i="11"/>
  <c r="J605" i="11"/>
  <c r="L605" i="11"/>
  <c r="I605" i="11"/>
  <c r="K597" i="11"/>
  <c r="L597" i="11"/>
  <c r="I597" i="11"/>
  <c r="J589" i="11"/>
  <c r="K589" i="11"/>
  <c r="L589" i="11"/>
  <c r="J581" i="11"/>
  <c r="K581" i="11"/>
  <c r="L581" i="11"/>
  <c r="I581" i="11"/>
  <c r="J573" i="11"/>
  <c r="K573" i="11"/>
  <c r="I573" i="11"/>
  <c r="L573" i="11"/>
  <c r="L565" i="11"/>
  <c r="K565" i="11"/>
  <c r="J565" i="11"/>
  <c r="I565" i="11"/>
  <c r="L557" i="11"/>
  <c r="K557" i="11"/>
  <c r="J557" i="11"/>
  <c r="K553" i="11"/>
  <c r="L553" i="11"/>
  <c r="I553" i="11"/>
  <c r="K545" i="11"/>
  <c r="L545" i="11"/>
  <c r="J545" i="11"/>
  <c r="I545" i="11"/>
  <c r="L537" i="11"/>
  <c r="J537" i="11"/>
  <c r="K537" i="11"/>
  <c r="I537" i="11"/>
  <c r="L529" i="11"/>
  <c r="I529" i="11"/>
  <c r="K529" i="11"/>
  <c r="J529" i="11"/>
  <c r="L521" i="11"/>
  <c r="J521" i="11"/>
  <c r="I521" i="11"/>
  <c r="K521" i="11"/>
  <c r="K517" i="11"/>
  <c r="L517" i="11"/>
  <c r="J517" i="11"/>
  <c r="K509" i="11"/>
  <c r="J509" i="11"/>
  <c r="L509" i="11"/>
  <c r="I509" i="11"/>
  <c r="K501" i="11"/>
  <c r="L501" i="11"/>
  <c r="J501" i="11"/>
  <c r="I501" i="11"/>
  <c r="L497" i="11"/>
  <c r="K497" i="11"/>
  <c r="J497" i="11"/>
  <c r="I497" i="11"/>
  <c r="L489" i="11"/>
  <c r="J489" i="11"/>
  <c r="I489" i="11"/>
  <c r="K489" i="11"/>
  <c r="L481" i="11"/>
  <c r="J481" i="11"/>
  <c r="I481" i="11"/>
  <c r="K481" i="11"/>
  <c r="L473" i="11"/>
  <c r="J473" i="11"/>
  <c r="I473" i="11"/>
  <c r="K473" i="11"/>
  <c r="K469" i="11"/>
  <c r="L469" i="11"/>
  <c r="J469" i="11"/>
  <c r="I469" i="11"/>
  <c r="K461" i="11"/>
  <c r="L461" i="11"/>
  <c r="J461" i="11"/>
  <c r="I461" i="11"/>
  <c r="K453" i="11"/>
  <c r="L453" i="11"/>
  <c r="J453" i="11"/>
  <c r="L449" i="11"/>
  <c r="J449" i="11"/>
  <c r="K449" i="11"/>
  <c r="I449" i="11"/>
  <c r="L441" i="11"/>
  <c r="J441" i="11"/>
  <c r="K441" i="11"/>
  <c r="I441" i="11"/>
  <c r="L433" i="11"/>
  <c r="J433" i="11"/>
  <c r="I433" i="11"/>
  <c r="K433" i="11"/>
  <c r="L425" i="11"/>
  <c r="K425" i="11"/>
  <c r="I425" i="11"/>
  <c r="J425" i="11"/>
  <c r="K421" i="11"/>
  <c r="J421" i="11"/>
  <c r="I421" i="11"/>
  <c r="L421" i="11"/>
  <c r="K413" i="11"/>
  <c r="J413" i="11"/>
  <c r="L413" i="11"/>
  <c r="K405" i="11"/>
  <c r="J405" i="11"/>
  <c r="L405" i="11"/>
  <c r="I405" i="11"/>
  <c r="K397" i="11"/>
  <c r="L397" i="11"/>
  <c r="J397" i="11"/>
  <c r="I397" i="11"/>
  <c r="L393" i="11"/>
  <c r="K393" i="11"/>
  <c r="J393" i="11"/>
  <c r="I393" i="11"/>
  <c r="L385" i="11"/>
  <c r="J385" i="11"/>
  <c r="K385" i="11"/>
  <c r="I385" i="11"/>
  <c r="J381" i="11"/>
  <c r="K381" i="11"/>
  <c r="L381" i="11"/>
  <c r="J373" i="11"/>
  <c r="L373" i="11"/>
  <c r="K373" i="11"/>
  <c r="I373" i="11"/>
  <c r="J365" i="11"/>
  <c r="L365" i="11"/>
  <c r="K365" i="11"/>
  <c r="I365" i="11"/>
  <c r="K361" i="11"/>
  <c r="L361" i="11"/>
  <c r="J361" i="11"/>
  <c r="I361" i="11"/>
  <c r="K353" i="11"/>
  <c r="L353" i="11"/>
  <c r="I353" i="11"/>
  <c r="L345" i="11"/>
  <c r="J345" i="11"/>
  <c r="I345" i="11"/>
  <c r="K345" i="11"/>
  <c r="J337" i="11"/>
  <c r="K337" i="11"/>
  <c r="L337" i="11"/>
  <c r="I337" i="11"/>
  <c r="J329" i="11"/>
  <c r="L329" i="11"/>
  <c r="I329" i="11"/>
  <c r="K329" i="11"/>
  <c r="L321" i="11"/>
  <c r="K321" i="11"/>
  <c r="J321" i="11"/>
  <c r="I321" i="11"/>
  <c r="J317" i="11"/>
  <c r="K317" i="11"/>
  <c r="L317" i="11"/>
  <c r="J309" i="11"/>
  <c r="L309" i="11"/>
  <c r="K309" i="11"/>
  <c r="I309" i="11"/>
  <c r="J301" i="11"/>
  <c r="L301" i="11"/>
  <c r="K301" i="11"/>
  <c r="I301" i="11"/>
  <c r="J293" i="11"/>
  <c r="K293" i="11"/>
  <c r="L293" i="11"/>
  <c r="I293" i="11"/>
  <c r="K289" i="11"/>
  <c r="J289" i="11"/>
  <c r="L289" i="11"/>
  <c r="I289" i="11"/>
  <c r="J281" i="11"/>
  <c r="L281" i="11"/>
  <c r="K281" i="11"/>
  <c r="I281" i="11"/>
  <c r="J273" i="11"/>
  <c r="K273" i="11"/>
  <c r="L273" i="11"/>
  <c r="I273" i="11"/>
  <c r="J269" i="11"/>
  <c r="K269" i="11"/>
  <c r="L269" i="11"/>
  <c r="I269" i="11"/>
  <c r="J261" i="11"/>
  <c r="K261" i="11"/>
  <c r="L261" i="11"/>
  <c r="I261" i="11"/>
  <c r="J245" i="11"/>
  <c r="L245" i="11"/>
  <c r="K245" i="11"/>
  <c r="J101" i="11"/>
  <c r="K101" i="11"/>
  <c r="L101" i="11"/>
  <c r="I101" i="11"/>
  <c r="K1456" i="11"/>
  <c r="J1456" i="11"/>
  <c r="L1456" i="11"/>
  <c r="J1452" i="11"/>
  <c r="L1452" i="11"/>
  <c r="K1452" i="11"/>
  <c r="I1452" i="11"/>
  <c r="J1448" i="11"/>
  <c r="K1448" i="11"/>
  <c r="L1448" i="11"/>
  <c r="J1444" i="11"/>
  <c r="K1444" i="11"/>
  <c r="I1444" i="11"/>
  <c r="L1444" i="11"/>
  <c r="K1440" i="11"/>
  <c r="J1440" i="11"/>
  <c r="J1436" i="11"/>
  <c r="K1436" i="11"/>
  <c r="L1436" i="11"/>
  <c r="I1436" i="11"/>
  <c r="L1432" i="11"/>
  <c r="J1432" i="11"/>
  <c r="K1432" i="11"/>
  <c r="J1428" i="11"/>
  <c r="K1428" i="11"/>
  <c r="L1428" i="11"/>
  <c r="I1428" i="11"/>
  <c r="J1424" i="11"/>
  <c r="K1424" i="11"/>
  <c r="L1424" i="11"/>
  <c r="J1420" i="11"/>
  <c r="L1420" i="11"/>
  <c r="K1420" i="11"/>
  <c r="I1420" i="11"/>
  <c r="J1416" i="11"/>
  <c r="K1416" i="11"/>
  <c r="L1416" i="11"/>
  <c r="J1412" i="11"/>
  <c r="K1412" i="11"/>
  <c r="I1412" i="11"/>
  <c r="L1412" i="11"/>
  <c r="K1408" i="11"/>
  <c r="L1408" i="11"/>
  <c r="J1404" i="11"/>
  <c r="L1404" i="11"/>
  <c r="I1404" i="11"/>
  <c r="J1400" i="11"/>
  <c r="K1400" i="11"/>
  <c r="L1400" i="11"/>
  <c r="J1396" i="11"/>
  <c r="K1396" i="11"/>
  <c r="L1396" i="11"/>
  <c r="I1396" i="11"/>
  <c r="L1392" i="11"/>
  <c r="K1392" i="11"/>
  <c r="J1392" i="11"/>
  <c r="I1388" i="11"/>
  <c r="J1388" i="11"/>
  <c r="L1384" i="11"/>
  <c r="K1384" i="11"/>
  <c r="L1380" i="11"/>
  <c r="J1380" i="11"/>
  <c r="K1380" i="11"/>
  <c r="I1380" i="11"/>
  <c r="L1376" i="11"/>
  <c r="J1376" i="11"/>
  <c r="K1376" i="11"/>
  <c r="L1372" i="11"/>
  <c r="J1372" i="11"/>
  <c r="K1372" i="11"/>
  <c r="I1372" i="11"/>
  <c r="J1368" i="11"/>
  <c r="K1368" i="11"/>
  <c r="L1368" i="11"/>
  <c r="L1364" i="11"/>
  <c r="J1364" i="11"/>
  <c r="K1364" i="11"/>
  <c r="I1364" i="11"/>
  <c r="L1360" i="11"/>
  <c r="J1360" i="11"/>
  <c r="L1356" i="11"/>
  <c r="J1356" i="11"/>
  <c r="K1356" i="11"/>
  <c r="I1356" i="11"/>
  <c r="L1352" i="11"/>
  <c r="J1352" i="11"/>
  <c r="L1348" i="11"/>
  <c r="J1348" i="11"/>
  <c r="K1348" i="11"/>
  <c r="I1348" i="11"/>
  <c r="J1344" i="11"/>
  <c r="K1344" i="11"/>
  <c r="L1344" i="11"/>
  <c r="L1340" i="11"/>
  <c r="K1340" i="11"/>
  <c r="J1340" i="11"/>
  <c r="I1340" i="11"/>
  <c r="K1336" i="11"/>
  <c r="J1336" i="11"/>
  <c r="L1336" i="11"/>
  <c r="L1332" i="11"/>
  <c r="J1332" i="11"/>
  <c r="I1332" i="11"/>
  <c r="K1328" i="11"/>
  <c r="J1328" i="11"/>
  <c r="L1328" i="11"/>
  <c r="L1324" i="11"/>
  <c r="J1324" i="11"/>
  <c r="K1324" i="11"/>
  <c r="I1324" i="11"/>
  <c r="J1320" i="11"/>
  <c r="K1320" i="11"/>
  <c r="L1320" i="11"/>
  <c r="L1316" i="11"/>
  <c r="J1316" i="11"/>
  <c r="K1316" i="11"/>
  <c r="I1316" i="11"/>
  <c r="J1312" i="11"/>
  <c r="K1312" i="11"/>
  <c r="L1312" i="11"/>
  <c r="L1308" i="11"/>
  <c r="K1308" i="11"/>
  <c r="J1308" i="11"/>
  <c r="I1308" i="11"/>
  <c r="J1304" i="11"/>
  <c r="K1304" i="11"/>
  <c r="L1304" i="11"/>
  <c r="L1300" i="11"/>
  <c r="J1300" i="11"/>
  <c r="K1300" i="11"/>
  <c r="I1300" i="11"/>
  <c r="J1296" i="11"/>
  <c r="K1296" i="11"/>
  <c r="L1292" i="11"/>
  <c r="J1292" i="11"/>
  <c r="K1292" i="11"/>
  <c r="I1292" i="11"/>
  <c r="L1288" i="11"/>
  <c r="J1288" i="11"/>
  <c r="K1288" i="11"/>
  <c r="L1284" i="11"/>
  <c r="J1284" i="11"/>
  <c r="K1284" i="11"/>
  <c r="I1284" i="11"/>
  <c r="L1280" i="11"/>
  <c r="J1280" i="11"/>
  <c r="K1280" i="11"/>
  <c r="L1276" i="11"/>
  <c r="K1276" i="11"/>
  <c r="J1276" i="11"/>
  <c r="I1276" i="11"/>
  <c r="J1272" i="11"/>
  <c r="K1272" i="11"/>
  <c r="L1272" i="11"/>
  <c r="L1268" i="11"/>
  <c r="J1268" i="11"/>
  <c r="K1268" i="11"/>
  <c r="I1268" i="11"/>
  <c r="K1264" i="11"/>
  <c r="J1264" i="11"/>
  <c r="L1264" i="11"/>
  <c r="L1260" i="11"/>
  <c r="J1260" i="11"/>
  <c r="K1260" i="11"/>
  <c r="I1260" i="11"/>
  <c r="K1256" i="11"/>
  <c r="J1256" i="11"/>
  <c r="L1256" i="11"/>
  <c r="L1252" i="11"/>
  <c r="J1252" i="11"/>
  <c r="K1252" i="11"/>
  <c r="I1252" i="11"/>
  <c r="J1248" i="11"/>
  <c r="K1248" i="11"/>
  <c r="L1248" i="11"/>
  <c r="L1244" i="11"/>
  <c r="J1244" i="11"/>
  <c r="K1244" i="11"/>
  <c r="I1244" i="11"/>
  <c r="J1240" i="11"/>
  <c r="K1240" i="11"/>
  <c r="L1240" i="11"/>
  <c r="L1236" i="11"/>
  <c r="J1236" i="11"/>
  <c r="K1236" i="11"/>
  <c r="I1236" i="11"/>
  <c r="J1232" i="11"/>
  <c r="K1232" i="11"/>
  <c r="L1232" i="11"/>
  <c r="L1228" i="11"/>
  <c r="K1228" i="11"/>
  <c r="J1228" i="11"/>
  <c r="I1228" i="11"/>
  <c r="L1224" i="11"/>
  <c r="J1224" i="11"/>
  <c r="K1224" i="11"/>
  <c r="L1220" i="11"/>
  <c r="J1220" i="11"/>
  <c r="K1220" i="11"/>
  <c r="I1220" i="11"/>
  <c r="K1216" i="11"/>
  <c r="L1216" i="11"/>
  <c r="J1216" i="11"/>
  <c r="L1212" i="11"/>
  <c r="K1212" i="11"/>
  <c r="J1212" i="11"/>
  <c r="I1212" i="11"/>
  <c r="K1208" i="11"/>
  <c r="L1208" i="11"/>
  <c r="J1208" i="11"/>
  <c r="L1204" i="11"/>
  <c r="J1204" i="11"/>
  <c r="K1204" i="11"/>
  <c r="I1204" i="11"/>
  <c r="K1200" i="11"/>
  <c r="L1200" i="11"/>
  <c r="J1200" i="11"/>
  <c r="L1196" i="11"/>
  <c r="J1196" i="11"/>
  <c r="K1196" i="11"/>
  <c r="I1196" i="11"/>
  <c r="K1192" i="11"/>
  <c r="L1192" i="11"/>
  <c r="J1192" i="11"/>
  <c r="L1188" i="11"/>
  <c r="J1188" i="11"/>
  <c r="K1188" i="11"/>
  <c r="I1188" i="11"/>
  <c r="K1184" i="11"/>
  <c r="L1184" i="11"/>
  <c r="J1184" i="11"/>
  <c r="L1180" i="11"/>
  <c r="K1180" i="11"/>
  <c r="I1180" i="11"/>
  <c r="J1180" i="11"/>
  <c r="J1176" i="11"/>
  <c r="K1176" i="11"/>
  <c r="L1176" i="11"/>
  <c r="L1172" i="11"/>
  <c r="K1172" i="11"/>
  <c r="J1172" i="11"/>
  <c r="I1172" i="11"/>
  <c r="K1168" i="11"/>
  <c r="L1168" i="11"/>
  <c r="L1164" i="11"/>
  <c r="K1164" i="11"/>
  <c r="J1164" i="11"/>
  <c r="I1164" i="11"/>
  <c r="L1160" i="11"/>
  <c r="K1160" i="11"/>
  <c r="J1160" i="11"/>
  <c r="L1156" i="11"/>
  <c r="K1156" i="11"/>
  <c r="J1156" i="11"/>
  <c r="I1156" i="11"/>
  <c r="J1152" i="11"/>
  <c r="L1152" i="11"/>
  <c r="K1152" i="11"/>
  <c r="L1148" i="11"/>
  <c r="K1148" i="11"/>
  <c r="J1148" i="11"/>
  <c r="I1148" i="11"/>
  <c r="L1144" i="11"/>
  <c r="K1144" i="11"/>
  <c r="J1144" i="11"/>
  <c r="L1140" i="11"/>
  <c r="K1140" i="11"/>
  <c r="J1140" i="11"/>
  <c r="I1140" i="11"/>
  <c r="K1136" i="11"/>
  <c r="L1136" i="11"/>
  <c r="J1136" i="11"/>
  <c r="L1132" i="11"/>
  <c r="K1132" i="11"/>
  <c r="J1132" i="11"/>
  <c r="I1132" i="11"/>
  <c r="L1128" i="11"/>
  <c r="J1128" i="11"/>
  <c r="K1128" i="11"/>
  <c r="L1124" i="11"/>
  <c r="J1124" i="11"/>
  <c r="K1124" i="11"/>
  <c r="I1124" i="11"/>
  <c r="K1120" i="11"/>
  <c r="L1120" i="11"/>
  <c r="J1120" i="11"/>
  <c r="L1116" i="11"/>
  <c r="K1116" i="11"/>
  <c r="J1116" i="11"/>
  <c r="I1116" i="11"/>
  <c r="J1112" i="11"/>
  <c r="L1112" i="11"/>
  <c r="L1108" i="11"/>
  <c r="K1108" i="11"/>
  <c r="J1108" i="11"/>
  <c r="I1108" i="11"/>
  <c r="L1104" i="11"/>
  <c r="K1104" i="11"/>
  <c r="L1100" i="11"/>
  <c r="K1100" i="11"/>
  <c r="J1100" i="11"/>
  <c r="I1100" i="11"/>
  <c r="L1096" i="11"/>
  <c r="J1096" i="11"/>
  <c r="L1092" i="11"/>
  <c r="K1092" i="11"/>
  <c r="J1092" i="11"/>
  <c r="I1092" i="11"/>
  <c r="K1088" i="11"/>
  <c r="L1088" i="11"/>
  <c r="L1084" i="11"/>
  <c r="K1084" i="11"/>
  <c r="J1084" i="11"/>
  <c r="I1084" i="11"/>
  <c r="K1080" i="11"/>
  <c r="J1080" i="11"/>
  <c r="L1080" i="11"/>
  <c r="I1080" i="11"/>
  <c r="L1076" i="11"/>
  <c r="J1076" i="11"/>
  <c r="I1076" i="11"/>
  <c r="K1072" i="11"/>
  <c r="L1072" i="11"/>
  <c r="I1072" i="11"/>
  <c r="J1072" i="11"/>
  <c r="I1440" i="11"/>
  <c r="I1408" i="11"/>
  <c r="I1376" i="11"/>
  <c r="I1344" i="11"/>
  <c r="I1312" i="11"/>
  <c r="I1280" i="11"/>
  <c r="I1248" i="11"/>
  <c r="I1216" i="11"/>
  <c r="I1184" i="11"/>
  <c r="I1152" i="11"/>
  <c r="I1120" i="11"/>
  <c r="I1088" i="11"/>
  <c r="I925" i="11"/>
  <c r="I799" i="11"/>
  <c r="I757" i="11"/>
  <c r="I381" i="11"/>
  <c r="I245" i="11"/>
  <c r="I117" i="11"/>
  <c r="J1409" i="11"/>
  <c r="L1388" i="11"/>
  <c r="K1169" i="11"/>
  <c r="K1029" i="11"/>
  <c r="J989" i="11"/>
  <c r="K869" i="11"/>
  <c r="J709" i="11"/>
  <c r="I1317" i="11"/>
  <c r="J1317" i="11"/>
  <c r="I965" i="11"/>
  <c r="I589" i="11"/>
  <c r="I213" i="11"/>
  <c r="I45" i="11"/>
  <c r="L1445" i="11"/>
  <c r="J1408" i="11"/>
  <c r="K1388" i="11"/>
  <c r="L1309" i="11"/>
  <c r="K1281" i="11"/>
  <c r="L1253" i="11"/>
  <c r="K1225" i="11"/>
  <c r="J909" i="11"/>
  <c r="K789" i="11"/>
  <c r="K1449" i="11"/>
  <c r="I1449" i="11"/>
  <c r="J1449" i="11"/>
  <c r="L1449" i="11"/>
  <c r="K1441" i="11"/>
  <c r="L1441" i="11"/>
  <c r="I1441" i="11"/>
  <c r="L1429" i="11"/>
  <c r="J1429" i="11"/>
  <c r="K1429" i="11"/>
  <c r="I1429" i="11"/>
  <c r="K1417" i="11"/>
  <c r="L1417" i="11"/>
  <c r="I1417" i="11"/>
  <c r="J1301" i="11"/>
  <c r="L1301" i="11"/>
  <c r="K1301" i="11"/>
  <c r="I1301" i="11"/>
  <c r="J1451" i="11"/>
  <c r="K1451" i="11"/>
  <c r="L1451" i="11"/>
  <c r="I1451" i="11"/>
  <c r="J1447" i="11"/>
  <c r="K1447" i="11"/>
  <c r="L1447" i="11"/>
  <c r="J1443" i="11"/>
  <c r="I1443" i="11"/>
  <c r="K1443" i="11"/>
  <c r="L1443" i="11"/>
  <c r="J1439" i="11"/>
  <c r="K1439" i="11"/>
  <c r="L1439" i="11"/>
  <c r="L1435" i="11"/>
  <c r="I1435" i="11"/>
  <c r="J1435" i="11"/>
  <c r="J1427" i="11"/>
  <c r="L1427" i="11"/>
  <c r="I1427" i="11"/>
  <c r="L1423" i="11"/>
  <c r="J1423" i="11"/>
  <c r="K1423" i="11"/>
  <c r="L1419" i="11"/>
  <c r="J1419" i="11"/>
  <c r="K1419" i="11"/>
  <c r="I1419" i="11"/>
  <c r="J1415" i="11"/>
  <c r="K1415" i="11"/>
  <c r="L1415" i="11"/>
  <c r="K1411" i="11"/>
  <c r="L1411" i="11"/>
  <c r="I1411" i="11"/>
  <c r="J1411" i="11"/>
  <c r="L1407" i="11"/>
  <c r="J1407" i="11"/>
  <c r="K1407" i="11"/>
  <c r="L1403" i="11"/>
  <c r="I1403" i="11"/>
  <c r="J1403" i="11"/>
  <c r="K1399" i="11"/>
  <c r="L1399" i="11"/>
  <c r="K1395" i="11"/>
  <c r="J1395" i="11"/>
  <c r="L1395" i="11"/>
  <c r="I1395" i="11"/>
  <c r="J1391" i="11"/>
  <c r="K1391" i="11"/>
  <c r="L1391" i="11"/>
  <c r="K1387" i="11"/>
  <c r="I1387" i="11"/>
  <c r="J1387" i="11"/>
  <c r="L1387" i="11"/>
  <c r="L1383" i="11"/>
  <c r="J1383" i="11"/>
  <c r="K1379" i="11"/>
  <c r="J1379" i="11"/>
  <c r="L1379" i="11"/>
  <c r="I1379" i="11"/>
  <c r="K1375" i="11"/>
  <c r="L1375" i="11"/>
  <c r="J1375" i="11"/>
  <c r="J1371" i="11"/>
  <c r="K1371" i="11"/>
  <c r="L1371" i="11"/>
  <c r="I1371" i="11"/>
  <c r="K1367" i="11"/>
  <c r="L1367" i="11"/>
  <c r="J1367" i="11"/>
  <c r="K1363" i="11"/>
  <c r="L1363" i="11"/>
  <c r="J1363" i="11"/>
  <c r="I1363" i="11"/>
  <c r="K1359" i="11"/>
  <c r="L1359" i="11"/>
  <c r="L1355" i="11"/>
  <c r="K1355" i="11"/>
  <c r="J1355" i="11"/>
  <c r="I1355" i="11"/>
  <c r="K1351" i="11"/>
  <c r="L1351" i="11"/>
  <c r="J1351" i="11"/>
  <c r="J1347" i="11"/>
  <c r="L1347" i="11"/>
  <c r="K1347" i="11"/>
  <c r="I1347" i="11"/>
  <c r="K1343" i="11"/>
  <c r="L1343" i="11"/>
  <c r="J1343" i="11"/>
  <c r="L1339" i="11"/>
  <c r="K1339" i="11"/>
  <c r="J1339" i="11"/>
  <c r="I1339" i="11"/>
  <c r="K1335" i="11"/>
  <c r="L1335" i="11"/>
  <c r="J1335" i="11"/>
  <c r="K1331" i="11"/>
  <c r="L1331" i="11"/>
  <c r="J1331" i="11"/>
  <c r="I1331" i="11"/>
  <c r="K1327" i="11"/>
  <c r="L1327" i="11"/>
  <c r="J1327" i="11"/>
  <c r="L1323" i="11"/>
  <c r="I1323" i="11"/>
  <c r="J1323" i="11"/>
  <c r="K1319" i="11"/>
  <c r="J1319" i="11"/>
  <c r="L1319" i="11"/>
  <c r="K1315" i="11"/>
  <c r="L1315" i="11"/>
  <c r="J1315" i="11"/>
  <c r="I1315" i="11"/>
  <c r="K1311" i="11"/>
  <c r="L1311" i="11"/>
  <c r="J1311" i="11"/>
  <c r="J1307" i="11"/>
  <c r="L1307" i="11"/>
  <c r="I1307" i="11"/>
  <c r="K1307" i="11"/>
  <c r="K1303" i="11"/>
  <c r="L1303" i="11"/>
  <c r="L1299" i="11"/>
  <c r="K1299" i="11"/>
  <c r="J1299" i="11"/>
  <c r="I1299" i="11"/>
  <c r="K1295" i="11"/>
  <c r="J1295" i="11"/>
  <c r="L1291" i="11"/>
  <c r="J1291" i="11"/>
  <c r="K1291" i="11"/>
  <c r="I1291" i="11"/>
  <c r="K1287" i="11"/>
  <c r="L1287" i="11"/>
  <c r="J1287" i="11"/>
  <c r="L1283" i="11"/>
  <c r="K1283" i="11"/>
  <c r="J1283" i="11"/>
  <c r="I1283" i="11"/>
  <c r="K1279" i="11"/>
  <c r="L1279" i="11"/>
  <c r="J1279" i="11"/>
  <c r="L1275" i="11"/>
  <c r="K1275" i="11"/>
  <c r="I1275" i="11"/>
  <c r="K1271" i="11"/>
  <c r="J1271" i="11"/>
  <c r="L1271" i="11"/>
  <c r="K1267" i="11"/>
  <c r="L1267" i="11"/>
  <c r="I1267" i="11"/>
  <c r="K1263" i="11"/>
  <c r="J1263" i="11"/>
  <c r="L1263" i="11"/>
  <c r="L1259" i="11"/>
  <c r="I1259" i="11"/>
  <c r="J1259" i="11"/>
  <c r="K1255" i="11"/>
  <c r="J1255" i="11"/>
  <c r="L1255" i="11"/>
  <c r="L1251" i="11"/>
  <c r="K1251" i="11"/>
  <c r="I1251" i="11"/>
  <c r="J1251" i="11"/>
  <c r="K1247" i="11"/>
  <c r="L1247" i="11"/>
  <c r="J1243" i="11"/>
  <c r="I1243" i="11"/>
  <c r="K1243" i="11"/>
  <c r="L1243" i="11"/>
  <c r="K1239" i="11"/>
  <c r="J1239" i="11"/>
  <c r="K1235" i="11"/>
  <c r="L1235" i="11"/>
  <c r="J1235" i="11"/>
  <c r="I1235" i="11"/>
  <c r="K1231" i="11"/>
  <c r="J1231" i="11"/>
  <c r="L1227" i="11"/>
  <c r="J1227" i="11"/>
  <c r="K1227" i="11"/>
  <c r="I1227" i="11"/>
  <c r="K1223" i="11"/>
  <c r="J1223" i="11"/>
  <c r="L1223" i="11"/>
  <c r="L1219" i="11"/>
  <c r="K1219" i="11"/>
  <c r="I1219" i="11"/>
  <c r="K1215" i="11"/>
  <c r="L1215" i="11"/>
  <c r="J1215" i="11"/>
  <c r="J1211" i="11"/>
  <c r="L1211" i="11"/>
  <c r="I1211" i="11"/>
  <c r="K1207" i="11"/>
  <c r="L1207" i="11"/>
  <c r="J1207" i="11"/>
  <c r="K1203" i="11"/>
  <c r="L1203" i="11"/>
  <c r="I1203" i="11"/>
  <c r="K1199" i="11"/>
  <c r="J1199" i="11"/>
  <c r="L1199" i="11"/>
  <c r="I1195" i="11"/>
  <c r="J1195" i="11"/>
  <c r="K1195" i="11"/>
  <c r="K1191" i="11"/>
  <c r="J1191" i="11"/>
  <c r="L1191" i="11"/>
  <c r="L1187" i="11"/>
  <c r="I1187" i="11"/>
  <c r="J1187" i="11"/>
  <c r="K1187" i="11"/>
  <c r="K1183" i="11"/>
  <c r="J1183" i="11"/>
  <c r="J1179" i="11"/>
  <c r="L1179" i="11"/>
  <c r="I1179" i="11"/>
  <c r="K1179" i="11"/>
  <c r="K1175" i="11"/>
  <c r="J1175" i="11"/>
  <c r="L1171" i="11"/>
  <c r="J1171" i="11"/>
  <c r="K1171" i="11"/>
  <c r="I1171" i="11"/>
  <c r="K1167" i="11"/>
  <c r="J1167" i="11"/>
  <c r="L1167" i="11"/>
  <c r="L1163" i="11"/>
  <c r="J1163" i="11"/>
  <c r="K1163" i="11"/>
  <c r="I1163" i="11"/>
  <c r="K1159" i="11"/>
  <c r="L1159" i="11"/>
  <c r="J1159" i="11"/>
  <c r="K1155" i="11"/>
  <c r="L1155" i="11"/>
  <c r="I1155" i="11"/>
  <c r="K1151" i="11"/>
  <c r="L1151" i="11"/>
  <c r="J1151" i="11"/>
  <c r="L1147" i="11"/>
  <c r="I1147" i="11"/>
  <c r="K1143" i="11"/>
  <c r="J1143" i="11"/>
  <c r="L1143" i="11"/>
  <c r="K1139" i="11"/>
  <c r="J1139" i="11"/>
  <c r="I1139" i="11"/>
  <c r="K1135" i="11"/>
  <c r="J1135" i="11"/>
  <c r="L1135" i="11"/>
  <c r="J1131" i="11"/>
  <c r="L1131" i="11"/>
  <c r="I1131" i="11"/>
  <c r="K1127" i="11"/>
  <c r="J1127" i="11"/>
  <c r="L1127" i="11"/>
  <c r="L1123" i="11"/>
  <c r="K1123" i="11"/>
  <c r="J1123" i="11"/>
  <c r="I1123" i="11"/>
  <c r="K1119" i="11"/>
  <c r="L1119" i="11"/>
  <c r="J1119" i="11"/>
  <c r="J1115" i="11"/>
  <c r="K1115" i="11"/>
  <c r="L1115" i="11"/>
  <c r="I1115" i="11"/>
  <c r="K1111" i="11"/>
  <c r="J1111" i="11"/>
  <c r="L1111" i="11"/>
  <c r="K1107" i="11"/>
  <c r="J1107" i="11"/>
  <c r="L1107" i="11"/>
  <c r="I1107" i="11"/>
  <c r="K1103" i="11"/>
  <c r="J1103" i="11"/>
  <c r="L1103" i="11"/>
  <c r="L1099" i="11"/>
  <c r="K1099" i="11"/>
  <c r="J1099" i="11"/>
  <c r="I1099" i="11"/>
  <c r="K1095" i="11"/>
  <c r="J1095" i="11"/>
  <c r="J1091" i="11"/>
  <c r="L1091" i="11"/>
  <c r="K1091" i="11"/>
  <c r="I1091" i="11"/>
  <c r="K1087" i="11"/>
  <c r="L1087" i="11"/>
  <c r="J1087" i="11"/>
  <c r="L1083" i="11"/>
  <c r="K1083" i="11"/>
  <c r="I1083" i="11"/>
  <c r="J1083" i="11"/>
  <c r="K1079" i="11"/>
  <c r="J1079" i="11"/>
  <c r="L1079" i="11"/>
  <c r="K1075" i="11"/>
  <c r="J1075" i="11"/>
  <c r="L1075" i="11"/>
  <c r="I1075" i="11"/>
  <c r="K1071" i="11"/>
  <c r="L1071" i="11"/>
  <c r="I1071" i="11"/>
  <c r="J1071" i="11"/>
  <c r="J1067" i="11"/>
  <c r="I1067" i="11"/>
  <c r="K1063" i="11"/>
  <c r="J1063" i="11"/>
  <c r="I1063" i="11"/>
  <c r="L1063" i="11"/>
  <c r="K1059" i="11"/>
  <c r="J1059" i="11"/>
  <c r="L1059" i="11"/>
  <c r="K1055" i="11"/>
  <c r="L1055" i="11"/>
  <c r="I1055" i="11"/>
  <c r="J1055" i="11"/>
  <c r="J1051" i="11"/>
  <c r="K1051" i="11"/>
  <c r="L1051" i="11"/>
  <c r="I1051" i="11"/>
  <c r="K1047" i="11"/>
  <c r="J1047" i="11"/>
  <c r="L1047" i="11"/>
  <c r="I1047" i="11"/>
  <c r="L1043" i="11"/>
  <c r="I1043" i="11"/>
  <c r="J1043" i="11"/>
  <c r="K1043" i="11"/>
  <c r="K1039" i="11"/>
  <c r="L1039" i="11"/>
  <c r="L1035" i="11"/>
  <c r="J1035" i="11"/>
  <c r="K1035" i="11"/>
  <c r="I1035" i="11"/>
  <c r="K1031" i="11"/>
  <c r="L1031" i="11"/>
  <c r="I1031" i="11"/>
  <c r="J1031" i="11"/>
  <c r="L1027" i="11"/>
  <c r="K1027" i="11"/>
  <c r="I1027" i="11"/>
  <c r="K1023" i="11"/>
  <c r="L1023" i="11"/>
  <c r="J1023" i="11"/>
  <c r="I1023" i="11"/>
  <c r="K1019" i="11"/>
  <c r="J1019" i="11"/>
  <c r="L1019" i="11"/>
  <c r="K1015" i="11"/>
  <c r="I1015" i="11"/>
  <c r="J1015" i="11"/>
  <c r="L1015" i="11"/>
  <c r="K1011" i="11"/>
  <c r="J1011" i="11"/>
  <c r="L1011" i="11"/>
  <c r="I1011" i="11"/>
  <c r="K1007" i="11"/>
  <c r="J1007" i="11"/>
  <c r="L1003" i="11"/>
  <c r="J1003" i="11"/>
  <c r="K1003" i="11"/>
  <c r="I1003" i="11"/>
  <c r="K999" i="11"/>
  <c r="J999" i="11"/>
  <c r="L999" i="11"/>
  <c r="I999" i="11"/>
  <c r="J995" i="11"/>
  <c r="K995" i="11"/>
  <c r="L995" i="11"/>
  <c r="I995" i="11"/>
  <c r="K991" i="11"/>
  <c r="L991" i="11"/>
  <c r="J991" i="11"/>
  <c r="I991" i="11"/>
  <c r="J987" i="11"/>
  <c r="K987" i="11"/>
  <c r="K983" i="11"/>
  <c r="L983" i="11"/>
  <c r="J983" i="11"/>
  <c r="I983" i="11"/>
  <c r="K979" i="11"/>
  <c r="I979" i="11"/>
  <c r="L979" i="11"/>
  <c r="K975" i="11"/>
  <c r="L975" i="11"/>
  <c r="J975" i="11"/>
  <c r="L971" i="11"/>
  <c r="J971" i="11"/>
  <c r="K971" i="11"/>
  <c r="I971" i="11"/>
  <c r="K967" i="11"/>
  <c r="J967" i="11"/>
  <c r="L967" i="11"/>
  <c r="I967" i="11"/>
  <c r="L963" i="11"/>
  <c r="J963" i="11"/>
  <c r="K963" i="11"/>
  <c r="I963" i="11"/>
  <c r="K959" i="11"/>
  <c r="L959" i="11"/>
  <c r="J959" i="11"/>
  <c r="I959" i="11"/>
  <c r="J955" i="11"/>
  <c r="K955" i="11"/>
  <c r="L955" i="11"/>
  <c r="K951" i="11"/>
  <c r="L951" i="11"/>
  <c r="I951" i="11"/>
  <c r="J951" i="11"/>
  <c r="K947" i="11"/>
  <c r="I947" i="11"/>
  <c r="J947" i="11"/>
  <c r="K943" i="11"/>
  <c r="J943" i="11"/>
  <c r="L943" i="11"/>
  <c r="I943" i="11"/>
  <c r="K939" i="11"/>
  <c r="L939" i="11"/>
  <c r="I939" i="11"/>
  <c r="K935" i="11"/>
  <c r="J935" i="11"/>
  <c r="L935" i="11"/>
  <c r="J931" i="11"/>
  <c r="K931" i="11"/>
  <c r="L931" i="11"/>
  <c r="I931" i="11"/>
  <c r="K927" i="11"/>
  <c r="J927" i="11"/>
  <c r="I927" i="11"/>
  <c r="L927" i="11"/>
  <c r="J923" i="11"/>
  <c r="L923" i="11"/>
  <c r="K923" i="11"/>
  <c r="K919" i="11"/>
  <c r="L919" i="11"/>
  <c r="I919" i="11"/>
  <c r="J915" i="11"/>
  <c r="I915" i="11"/>
  <c r="L915" i="11"/>
  <c r="K915" i="11"/>
  <c r="K911" i="11"/>
  <c r="L911" i="11"/>
  <c r="J911" i="11"/>
  <c r="I911" i="11"/>
  <c r="L907" i="11"/>
  <c r="J907" i="11"/>
  <c r="K907" i="11"/>
  <c r="I907" i="11"/>
  <c r="K903" i="11"/>
  <c r="J903" i="11"/>
  <c r="L903" i="11"/>
  <c r="K899" i="11"/>
  <c r="J899" i="11"/>
  <c r="L899" i="11"/>
  <c r="I899" i="11"/>
  <c r="K895" i="11"/>
  <c r="L895" i="11"/>
  <c r="I895" i="11"/>
  <c r="J895" i="11"/>
  <c r="K891" i="11"/>
  <c r="J891" i="11"/>
  <c r="L891" i="11"/>
  <c r="I891" i="11"/>
  <c r="K887" i="11"/>
  <c r="J887" i="11"/>
  <c r="I887" i="11"/>
  <c r="L887" i="11"/>
  <c r="K883" i="11"/>
  <c r="L883" i="11"/>
  <c r="J883" i="11"/>
  <c r="K879" i="11"/>
  <c r="J879" i="11"/>
  <c r="L879" i="11"/>
  <c r="I879" i="11"/>
  <c r="J875" i="11"/>
  <c r="K875" i="11"/>
  <c r="L875" i="11"/>
  <c r="I875" i="11"/>
  <c r="K871" i="11"/>
  <c r="J871" i="11"/>
  <c r="L871" i="11"/>
  <c r="L867" i="11"/>
  <c r="I867" i="11"/>
  <c r="J867" i="11"/>
  <c r="K867" i="11"/>
  <c r="K863" i="11"/>
  <c r="I863" i="11"/>
  <c r="J863" i="11"/>
  <c r="L863" i="11"/>
  <c r="J859" i="11"/>
  <c r="K859" i="11"/>
  <c r="I859" i="11"/>
  <c r="K855" i="11"/>
  <c r="L855" i="11"/>
  <c r="I855" i="11"/>
  <c r="J855" i="11"/>
  <c r="K851" i="11"/>
  <c r="I851" i="11"/>
  <c r="L851" i="11"/>
  <c r="J851" i="11"/>
  <c r="K847" i="11"/>
  <c r="J847" i="11"/>
  <c r="L847" i="11"/>
  <c r="I847" i="11"/>
  <c r="L843" i="11"/>
  <c r="K843" i="11"/>
  <c r="J843" i="11"/>
  <c r="I843" i="11"/>
  <c r="K839" i="11"/>
  <c r="L839" i="11"/>
  <c r="J835" i="11"/>
  <c r="K835" i="11"/>
  <c r="I835" i="11"/>
  <c r="L835" i="11"/>
  <c r="K831" i="11"/>
  <c r="L831" i="11"/>
  <c r="J831" i="11"/>
  <c r="I831" i="11"/>
  <c r="L827" i="11"/>
  <c r="J827" i="11"/>
  <c r="I827" i="11"/>
  <c r="K827" i="11"/>
  <c r="K823" i="11"/>
  <c r="L823" i="11"/>
  <c r="I823" i="11"/>
  <c r="J823" i="11"/>
  <c r="K819" i="11"/>
  <c r="J819" i="11"/>
  <c r="L819" i="11"/>
  <c r="K815" i="11"/>
  <c r="L815" i="11"/>
  <c r="J815" i="11"/>
  <c r="I815" i="11"/>
  <c r="J811" i="11"/>
  <c r="L811" i="11"/>
  <c r="I811" i="11"/>
  <c r="K807" i="11"/>
  <c r="J807" i="11"/>
  <c r="L807" i="11"/>
  <c r="I807" i="11"/>
  <c r="K803" i="11"/>
  <c r="J803" i="11"/>
  <c r="L803" i="11"/>
  <c r="I803" i="11"/>
  <c r="J795" i="11"/>
  <c r="L795" i="11"/>
  <c r="K795" i="11"/>
  <c r="I795" i="11"/>
  <c r="K791" i="11"/>
  <c r="J791" i="11"/>
  <c r="L791" i="11"/>
  <c r="I791" i="11"/>
  <c r="L787" i="11"/>
  <c r="I787" i="11"/>
  <c r="J787" i="11"/>
  <c r="K787" i="11"/>
  <c r="K783" i="11"/>
  <c r="J783" i="11"/>
  <c r="L783" i="11"/>
  <c r="I783" i="11"/>
  <c r="L779" i="11"/>
  <c r="J779" i="11"/>
  <c r="K775" i="11"/>
  <c r="L775" i="11"/>
  <c r="J775" i="11"/>
  <c r="I775" i="11"/>
  <c r="L771" i="11"/>
  <c r="K771" i="11"/>
  <c r="I771" i="11"/>
  <c r="K767" i="11"/>
  <c r="L767" i="11"/>
  <c r="J767" i="11"/>
  <c r="K763" i="11"/>
  <c r="J763" i="11"/>
  <c r="L763" i="11"/>
  <c r="I763" i="11"/>
  <c r="K759" i="11"/>
  <c r="I759" i="11"/>
  <c r="J759" i="11"/>
  <c r="L759" i="11"/>
  <c r="K755" i="11"/>
  <c r="J755" i="11"/>
  <c r="L755" i="11"/>
  <c r="I755" i="11"/>
  <c r="K751" i="11"/>
  <c r="J751" i="11"/>
  <c r="I751" i="11"/>
  <c r="L747" i="11"/>
  <c r="J747" i="11"/>
  <c r="K747" i="11"/>
  <c r="K743" i="11"/>
  <c r="J743" i="11"/>
  <c r="L743" i="11"/>
  <c r="I743" i="11"/>
  <c r="J739" i="11"/>
  <c r="L739" i="11"/>
  <c r="I739" i="11"/>
  <c r="K735" i="11"/>
  <c r="L735" i="11"/>
  <c r="J735" i="11"/>
  <c r="J731" i="11"/>
  <c r="K731" i="11"/>
  <c r="L731" i="11"/>
  <c r="I731" i="11"/>
  <c r="K727" i="11"/>
  <c r="J727" i="11"/>
  <c r="I727" i="11"/>
  <c r="L727" i="11"/>
  <c r="K723" i="11"/>
  <c r="I723" i="11"/>
  <c r="L723" i="11"/>
  <c r="J723" i="11"/>
  <c r="K719" i="11"/>
  <c r="L719" i="11"/>
  <c r="I719" i="11"/>
  <c r="L715" i="11"/>
  <c r="K715" i="11"/>
  <c r="J715" i="11"/>
  <c r="K711" i="11"/>
  <c r="L711" i="11"/>
  <c r="J711" i="11"/>
  <c r="I711" i="11"/>
  <c r="K707" i="11"/>
  <c r="J707" i="11"/>
  <c r="I707" i="11"/>
  <c r="L707" i="11"/>
  <c r="K703" i="11"/>
  <c r="L703" i="11"/>
  <c r="J703" i="11"/>
  <c r="K699" i="11"/>
  <c r="J699" i="11"/>
  <c r="L699" i="11"/>
  <c r="I699" i="11"/>
  <c r="K695" i="11"/>
  <c r="J695" i="11"/>
  <c r="I695" i="11"/>
  <c r="L695" i="11"/>
  <c r="I1432" i="11"/>
  <c r="I1400" i="11"/>
  <c r="I1368" i="11"/>
  <c r="I1336" i="11"/>
  <c r="I1304" i="11"/>
  <c r="I1272" i="11"/>
  <c r="I1240" i="11"/>
  <c r="I1208" i="11"/>
  <c r="I1176" i="11"/>
  <c r="I1144" i="11"/>
  <c r="I1112" i="11"/>
  <c r="I1079" i="11"/>
  <c r="I1039" i="11"/>
  <c r="I789" i="11"/>
  <c r="I747" i="11"/>
  <c r="I621" i="11"/>
  <c r="I413" i="11"/>
  <c r="I141" i="11"/>
  <c r="I69" i="11"/>
  <c r="J1441" i="11"/>
  <c r="K1404" i="11"/>
  <c r="J1384" i="11"/>
  <c r="K1360" i="11"/>
  <c r="K1332" i="11"/>
  <c r="J1303" i="11"/>
  <c r="J1275" i="11"/>
  <c r="J1247" i="11"/>
  <c r="J1219" i="11"/>
  <c r="K1131" i="11"/>
  <c r="K1096" i="11"/>
  <c r="J979" i="11"/>
  <c r="J939" i="11"/>
  <c r="L859" i="11"/>
  <c r="K821" i="11"/>
  <c r="L741" i="11"/>
  <c r="J553" i="11"/>
  <c r="K417" i="11"/>
  <c r="K2" i="11"/>
  <c r="J2" i="11"/>
  <c r="L2" i="11"/>
  <c r="I1446" i="11"/>
  <c r="I1438" i="11"/>
  <c r="I1430" i="11"/>
  <c r="I1422" i="11"/>
  <c r="I1414" i="11"/>
  <c r="I1406" i="11"/>
  <c r="I1398" i="11"/>
  <c r="I1390" i="11"/>
  <c r="I1374" i="11"/>
  <c r="I1366" i="11"/>
  <c r="I1358" i="11"/>
  <c r="I1350" i="11"/>
  <c r="I1342" i="11"/>
  <c r="I1334" i="11"/>
  <c r="I1326" i="11"/>
  <c r="I1302" i="11"/>
  <c r="I1286" i="11"/>
  <c r="I1278" i="11"/>
  <c r="I1270" i="11"/>
  <c r="I1262" i="11"/>
  <c r="I1254" i="11"/>
  <c r="I1238" i="11"/>
  <c r="I1230" i="11"/>
  <c r="I1222" i="11"/>
  <c r="I1214" i="11"/>
  <c r="I1206" i="11"/>
  <c r="I1198" i="11"/>
  <c r="I1190" i="11"/>
  <c r="I1174" i="11"/>
  <c r="I1166" i="11"/>
  <c r="I1158" i="11"/>
  <c r="I1150" i="11"/>
  <c r="I1142" i="11"/>
  <c r="I1134" i="11"/>
  <c r="I1126" i="11"/>
  <c r="I1118" i="11"/>
  <c r="I1110" i="11"/>
  <c r="I1102" i="11"/>
  <c r="I1094" i="11"/>
  <c r="I1086" i="11"/>
  <c r="I1016" i="11"/>
  <c r="I974" i="11"/>
  <c r="I922" i="11"/>
  <c r="I848" i="11"/>
  <c r="I734" i="11"/>
  <c r="I724" i="11"/>
  <c r="I702" i="11"/>
  <c r="I692" i="11"/>
  <c r="I682" i="11"/>
  <c r="I566" i="11"/>
  <c r="I483" i="11"/>
  <c r="I442" i="11"/>
  <c r="I150" i="11"/>
  <c r="I114" i="11"/>
  <c r="J1426" i="11"/>
  <c r="J1398" i="11"/>
  <c r="L1370" i="11"/>
  <c r="K1330" i="11"/>
  <c r="J1302" i="11"/>
  <c r="K1274" i="11"/>
  <c r="K1266" i="11"/>
  <c r="J1238" i="11"/>
  <c r="K1210" i="11"/>
  <c r="L1202" i="11"/>
  <c r="K1174" i="11"/>
  <c r="L1146" i="11"/>
  <c r="K1138" i="11"/>
  <c r="J1086" i="11"/>
  <c r="J1036" i="11"/>
  <c r="K1016" i="11"/>
  <c r="K966" i="11"/>
  <c r="J918" i="11"/>
  <c r="K858" i="11"/>
  <c r="J808" i="11"/>
  <c r="J748" i="11"/>
  <c r="K718" i="11"/>
  <c r="J696" i="11"/>
  <c r="J632" i="11"/>
  <c r="L446" i="11"/>
  <c r="L176" i="11"/>
  <c r="L1068" i="11"/>
  <c r="J1068" i="11"/>
  <c r="L1064" i="11"/>
  <c r="K1064" i="11"/>
  <c r="L1060" i="11"/>
  <c r="J1060" i="11"/>
  <c r="K1060" i="11"/>
  <c r="J1056" i="11"/>
  <c r="K1056" i="11"/>
  <c r="L1056" i="11"/>
  <c r="L1052" i="11"/>
  <c r="K1052" i="11"/>
  <c r="I1052" i="11"/>
  <c r="J1052" i="11"/>
  <c r="J1048" i="11"/>
  <c r="K1048" i="11"/>
  <c r="K1040" i="11"/>
  <c r="J1040" i="11"/>
  <c r="L1032" i="11"/>
  <c r="K1032" i="11"/>
  <c r="J1032" i="11"/>
  <c r="L1028" i="11"/>
  <c r="J1028" i="11"/>
  <c r="K1028" i="11"/>
  <c r="L1024" i="11"/>
  <c r="I1024" i="11"/>
  <c r="J1024" i="11"/>
  <c r="K1024" i="11"/>
  <c r="L1020" i="11"/>
  <c r="K1020" i="11"/>
  <c r="L1012" i="11"/>
  <c r="K1012" i="11"/>
  <c r="L1004" i="11"/>
  <c r="K1004" i="11"/>
  <c r="K1000" i="11"/>
  <c r="J1000" i="11"/>
  <c r="L1000" i="11"/>
  <c r="L996" i="11"/>
  <c r="J996" i="11"/>
  <c r="K996" i="11"/>
  <c r="L988" i="11"/>
  <c r="J988" i="11"/>
  <c r="I988" i="11"/>
  <c r="K988" i="11"/>
  <c r="J984" i="11"/>
  <c r="L984" i="11"/>
  <c r="L980" i="11"/>
  <c r="J980" i="11"/>
  <c r="J976" i="11"/>
  <c r="L976" i="11"/>
  <c r="L972" i="11"/>
  <c r="K972" i="11"/>
  <c r="J972" i="11"/>
  <c r="L968" i="11"/>
  <c r="J968" i="11"/>
  <c r="K968" i="11"/>
  <c r="L964" i="11"/>
  <c r="J964" i="11"/>
  <c r="K960" i="11"/>
  <c r="I960" i="11"/>
  <c r="L956" i="11"/>
  <c r="K956" i="11"/>
  <c r="L948" i="11"/>
  <c r="J948" i="11"/>
  <c r="K944" i="11"/>
  <c r="L944" i="11"/>
  <c r="J944" i="11"/>
  <c r="L940" i="11"/>
  <c r="J940" i="11"/>
  <c r="K940" i="11"/>
  <c r="J936" i="11"/>
  <c r="K936" i="11"/>
  <c r="L936" i="11"/>
  <c r="L932" i="11"/>
  <c r="J932" i="11"/>
  <c r="K932" i="11"/>
  <c r="L928" i="11"/>
  <c r="K928" i="11"/>
  <c r="L924" i="11"/>
  <c r="I924" i="11"/>
  <c r="J924" i="11"/>
  <c r="J920" i="11"/>
  <c r="K920" i="11"/>
  <c r="L920" i="11"/>
  <c r="L916" i="11"/>
  <c r="K916" i="11"/>
  <c r="J916" i="11"/>
  <c r="J912" i="11"/>
  <c r="K912" i="11"/>
  <c r="L912" i="11"/>
  <c r="L908" i="11"/>
  <c r="J908" i="11"/>
  <c r="K908" i="11"/>
  <c r="L904" i="11"/>
  <c r="K904" i="11"/>
  <c r="J896" i="11"/>
  <c r="I896" i="11"/>
  <c r="L892" i="11"/>
  <c r="K892" i="11"/>
  <c r="J892" i="11"/>
  <c r="L888" i="11"/>
  <c r="K888" i="11"/>
  <c r="L884" i="11"/>
  <c r="J884" i="11"/>
  <c r="K884" i="11"/>
  <c r="K880" i="11"/>
  <c r="J880" i="11"/>
  <c r="L880" i="11"/>
  <c r="L876" i="11"/>
  <c r="K876" i="11"/>
  <c r="L868" i="11"/>
  <c r="J868" i="11"/>
  <c r="K864" i="11"/>
  <c r="J864" i="11"/>
  <c r="L860" i="11"/>
  <c r="K860" i="11"/>
  <c r="I860" i="11"/>
  <c r="J856" i="11"/>
  <c r="K856" i="11"/>
  <c r="L856" i="11"/>
  <c r="L852" i="11"/>
  <c r="J852" i="11"/>
  <c r="K852" i="11"/>
  <c r="L848" i="11"/>
  <c r="J848" i="11"/>
  <c r="L840" i="11"/>
  <c r="J840" i="11"/>
  <c r="L836" i="11"/>
  <c r="K836" i="11"/>
  <c r="L832" i="11"/>
  <c r="I832" i="11"/>
  <c r="J832" i="11"/>
  <c r="L828" i="11"/>
  <c r="K828" i="11"/>
  <c r="J828" i="11"/>
  <c r="K824" i="11"/>
  <c r="J824" i="11"/>
  <c r="L824" i="11"/>
  <c r="L820" i="11"/>
  <c r="J820" i="11"/>
  <c r="K820" i="11"/>
  <c r="L812" i="11"/>
  <c r="J812" i="11"/>
  <c r="K812" i="11"/>
  <c r="L804" i="11"/>
  <c r="J804" i="11"/>
  <c r="K804" i="11"/>
  <c r="J800" i="11"/>
  <c r="K800" i="11"/>
  <c r="L800" i="11"/>
  <c r="L796" i="11"/>
  <c r="K796" i="11"/>
  <c r="I796" i="11"/>
  <c r="J796" i="11"/>
  <c r="J792" i="11"/>
  <c r="K792" i="11"/>
  <c r="L788" i="11"/>
  <c r="J788" i="11"/>
  <c r="L780" i="11"/>
  <c r="J780" i="11"/>
  <c r="L772" i="11"/>
  <c r="J772" i="11"/>
  <c r="K772" i="11"/>
  <c r="L768" i="11"/>
  <c r="J768" i="11"/>
  <c r="I768" i="11"/>
  <c r="K768" i="11"/>
  <c r="L764" i="11"/>
  <c r="K764" i="11"/>
  <c r="J764" i="11"/>
  <c r="J760" i="11"/>
  <c r="L760" i="11"/>
  <c r="L756" i="11"/>
  <c r="K756" i="11"/>
  <c r="K752" i="11"/>
  <c r="L752" i="11"/>
  <c r="K744" i="11"/>
  <c r="L744" i="11"/>
  <c r="L740" i="11"/>
  <c r="J740" i="11"/>
  <c r="K740" i="11"/>
  <c r="J736" i="11"/>
  <c r="K736" i="11"/>
  <c r="L732" i="11"/>
  <c r="J732" i="11"/>
  <c r="I732" i="11"/>
  <c r="J728" i="11"/>
  <c r="L728" i="11"/>
  <c r="K728" i="11"/>
  <c r="L720" i="11"/>
  <c r="J720" i="11"/>
  <c r="L716" i="11"/>
  <c r="J716" i="11"/>
  <c r="K716" i="11"/>
  <c r="L712" i="11"/>
  <c r="J712" i="11"/>
  <c r="K712" i="11"/>
  <c r="L708" i="11"/>
  <c r="K708" i="11"/>
  <c r="L704" i="11"/>
  <c r="I704" i="11"/>
  <c r="L700" i="11"/>
  <c r="K700" i="11"/>
  <c r="J700" i="11"/>
  <c r="K688" i="11"/>
  <c r="L688" i="11"/>
  <c r="J688" i="11"/>
  <c r="J684" i="11"/>
  <c r="L684" i="11"/>
  <c r="K684" i="11"/>
  <c r="K680" i="11"/>
  <c r="J680" i="11"/>
  <c r="J676" i="11"/>
  <c r="K676" i="11"/>
  <c r="L676" i="11"/>
  <c r="K672" i="11"/>
  <c r="J672" i="11"/>
  <c r="J668" i="11"/>
  <c r="K668" i="11"/>
  <c r="L668" i="11"/>
  <c r="I668" i="11"/>
  <c r="J664" i="11"/>
  <c r="K664" i="11"/>
  <c r="J660" i="11"/>
  <c r="K660" i="11"/>
  <c r="L660" i="11"/>
  <c r="J656" i="11"/>
  <c r="L656" i="11"/>
  <c r="J652" i="11"/>
  <c r="K652" i="11"/>
  <c r="L652" i="11"/>
  <c r="L648" i="11"/>
  <c r="K648" i="11"/>
  <c r="J644" i="11"/>
  <c r="K644" i="11"/>
  <c r="L644" i="11"/>
  <c r="L640" i="11"/>
  <c r="K640" i="11"/>
  <c r="I640" i="11"/>
  <c r="J640" i="11"/>
  <c r="J636" i="11"/>
  <c r="K636" i="11"/>
  <c r="L636" i="11"/>
  <c r="J628" i="11"/>
  <c r="K628" i="11"/>
  <c r="L628" i="11"/>
  <c r="L624" i="11"/>
  <c r="K624" i="11"/>
  <c r="J624" i="11"/>
  <c r="J620" i="11"/>
  <c r="K620" i="11"/>
  <c r="L620" i="11"/>
  <c r="K616" i="11"/>
  <c r="L616" i="11"/>
  <c r="J612" i="11"/>
  <c r="K612" i="11"/>
  <c r="L612" i="11"/>
  <c r="J608" i="11"/>
  <c r="K608" i="11"/>
  <c r="L608" i="11"/>
  <c r="J604" i="11"/>
  <c r="K604" i="11"/>
  <c r="L604" i="11"/>
  <c r="I604" i="11"/>
  <c r="K600" i="11"/>
  <c r="J600" i="11"/>
  <c r="L600" i="11"/>
  <c r="J596" i="11"/>
  <c r="K596" i="11"/>
  <c r="L596" i="11"/>
  <c r="K592" i="11"/>
  <c r="J592" i="11"/>
  <c r="L592" i="11"/>
  <c r="J588" i="11"/>
  <c r="K588" i="11"/>
  <c r="L588" i="11"/>
  <c r="J584" i="11"/>
  <c r="L584" i="11"/>
  <c r="K584" i="11"/>
  <c r="J580" i="11"/>
  <c r="K580" i="11"/>
  <c r="L580" i="11"/>
  <c r="K576" i="11"/>
  <c r="L576" i="11"/>
  <c r="I576" i="11"/>
  <c r="J572" i="11"/>
  <c r="K572" i="11"/>
  <c r="L572" i="11"/>
  <c r="J568" i="11"/>
  <c r="K568" i="11"/>
  <c r="J564" i="11"/>
  <c r="K564" i="11"/>
  <c r="L564" i="11"/>
  <c r="J560" i="11"/>
  <c r="K560" i="11"/>
  <c r="L560" i="11"/>
  <c r="J556" i="11"/>
  <c r="K556" i="11"/>
  <c r="L556" i="11"/>
  <c r="K552" i="11"/>
  <c r="L552" i="11"/>
  <c r="J548" i="11"/>
  <c r="K548" i="11"/>
  <c r="L548" i="11"/>
  <c r="L544" i="11"/>
  <c r="K544" i="11"/>
  <c r="J540" i="11"/>
  <c r="K540" i="11"/>
  <c r="L540" i="11"/>
  <c r="I540" i="11"/>
  <c r="J536" i="11"/>
  <c r="K536" i="11"/>
  <c r="L536" i="11"/>
  <c r="K532" i="11"/>
  <c r="J532" i="11"/>
  <c r="J528" i="11"/>
  <c r="K528" i="11"/>
  <c r="K524" i="11"/>
  <c r="L524" i="11"/>
  <c r="J520" i="11"/>
  <c r="K520" i="11"/>
  <c r="L520" i="11"/>
  <c r="K516" i="11"/>
  <c r="J516" i="11"/>
  <c r="L516" i="11"/>
  <c r="J512" i="11"/>
  <c r="K512" i="11"/>
  <c r="L512" i="11"/>
  <c r="I512" i="11"/>
  <c r="K508" i="11"/>
  <c r="L508" i="11"/>
  <c r="J508" i="11"/>
  <c r="J504" i="11"/>
  <c r="K504" i="11"/>
  <c r="L504" i="11"/>
  <c r="K500" i="11"/>
  <c r="J500" i="11"/>
  <c r="J496" i="11"/>
  <c r="L496" i="11"/>
  <c r="K496" i="11"/>
  <c r="K492" i="11"/>
  <c r="L492" i="11"/>
  <c r="J492" i="11"/>
  <c r="J488" i="11"/>
  <c r="K488" i="11"/>
  <c r="L488" i="11"/>
  <c r="K484" i="11"/>
  <c r="L484" i="11"/>
  <c r="J484" i="11"/>
  <c r="J480" i="11"/>
  <c r="K480" i="11"/>
  <c r="L480" i="11"/>
  <c r="K476" i="11"/>
  <c r="L476" i="11"/>
  <c r="I476" i="11"/>
  <c r="J476" i="11"/>
  <c r="J472" i="11"/>
  <c r="K472" i="11"/>
  <c r="L472" i="11"/>
  <c r="K468" i="11"/>
  <c r="L468" i="11"/>
  <c r="J468" i="11"/>
  <c r="J464" i="11"/>
  <c r="L464" i="11"/>
  <c r="K464" i="11"/>
  <c r="K460" i="11"/>
  <c r="L460" i="11"/>
  <c r="J456" i="11"/>
  <c r="L456" i="11"/>
  <c r="K456" i="11"/>
  <c r="K452" i="11"/>
  <c r="L452" i="11"/>
  <c r="J452" i="11"/>
  <c r="J448" i="11"/>
  <c r="L448" i="11"/>
  <c r="I448" i="11"/>
  <c r="K444" i="11"/>
  <c r="L444" i="11"/>
  <c r="J444" i="11"/>
  <c r="J440" i="11"/>
  <c r="L440" i="11"/>
  <c r="K440" i="11"/>
  <c r="K436" i="11"/>
  <c r="L436" i="11"/>
  <c r="J436" i="11"/>
  <c r="J432" i="11"/>
  <c r="K432" i="11"/>
  <c r="L432" i="11"/>
  <c r="K428" i="11"/>
  <c r="L428" i="11"/>
  <c r="J428" i="11"/>
  <c r="J424" i="11"/>
  <c r="K424" i="11"/>
  <c r="L424" i="11"/>
  <c r="K420" i="11"/>
  <c r="L420" i="11"/>
  <c r="J420" i="11"/>
  <c r="J416" i="11"/>
  <c r="K416" i="11"/>
  <c r="L416" i="11"/>
  <c r="K412" i="11"/>
  <c r="L412" i="11"/>
  <c r="J412" i="11"/>
  <c r="I412" i="11"/>
  <c r="J408" i="11"/>
  <c r="K408" i="11"/>
  <c r="L408" i="11"/>
  <c r="K404" i="11"/>
  <c r="L404" i="11"/>
  <c r="J404" i="11"/>
  <c r="J400" i="11"/>
  <c r="K400" i="11"/>
  <c r="K396" i="11"/>
  <c r="L396" i="11"/>
  <c r="J396" i="11"/>
  <c r="J392" i="11"/>
  <c r="K392" i="11"/>
  <c r="L392" i="11"/>
  <c r="K388" i="11"/>
  <c r="L388" i="11"/>
  <c r="J388" i="11"/>
  <c r="J384" i="11"/>
  <c r="K384" i="11"/>
  <c r="L384" i="11"/>
  <c r="I384" i="11"/>
  <c r="J380" i="11"/>
  <c r="L380" i="11"/>
  <c r="K380" i="11"/>
  <c r="L376" i="11"/>
  <c r="J376" i="11"/>
  <c r="K376" i="11"/>
  <c r="J372" i="11"/>
  <c r="L372" i="11"/>
  <c r="K372" i="11"/>
  <c r="J368" i="11"/>
  <c r="L368" i="11"/>
  <c r="K368" i="11"/>
  <c r="K364" i="11"/>
  <c r="L364" i="11"/>
  <c r="J364" i="11"/>
  <c r="L360" i="11"/>
  <c r="K360" i="11"/>
  <c r="J360" i="11"/>
  <c r="K356" i="11"/>
  <c r="J356" i="11"/>
  <c r="L356" i="11"/>
  <c r="K352" i="11"/>
  <c r="L352" i="11"/>
  <c r="J352" i="11"/>
  <c r="K348" i="11"/>
  <c r="L348" i="11"/>
  <c r="J348" i="11"/>
  <c r="I348" i="11"/>
  <c r="K344" i="11"/>
  <c r="J344" i="11"/>
  <c r="L344" i="11"/>
  <c r="J340" i="11"/>
  <c r="K340" i="11"/>
  <c r="L340" i="11"/>
  <c r="K336" i="11"/>
  <c r="L336" i="11"/>
  <c r="J336" i="11"/>
  <c r="J332" i="11"/>
  <c r="K332" i="11"/>
  <c r="L332" i="11"/>
  <c r="J328" i="11"/>
  <c r="K328" i="11"/>
  <c r="L328" i="11"/>
  <c r="L324" i="11"/>
  <c r="K324" i="11"/>
  <c r="J324" i="11"/>
  <c r="J320" i="11"/>
  <c r="K320" i="11"/>
  <c r="I320" i="11"/>
  <c r="L320" i="11"/>
  <c r="J316" i="11"/>
  <c r="L316" i="11"/>
  <c r="K316" i="11"/>
  <c r="L312" i="11"/>
  <c r="J312" i="11"/>
  <c r="K312" i="11"/>
  <c r="J308" i="11"/>
  <c r="K308" i="11"/>
  <c r="J304" i="11"/>
  <c r="L304" i="11"/>
  <c r="K300" i="11"/>
  <c r="L300" i="11"/>
  <c r="J300" i="11"/>
  <c r="K296" i="11"/>
  <c r="J296" i="11"/>
  <c r="L296" i="11"/>
  <c r="K292" i="11"/>
  <c r="L292" i="11"/>
  <c r="J292" i="11"/>
  <c r="K288" i="11"/>
  <c r="L288" i="11"/>
  <c r="J288" i="11"/>
  <c r="J284" i="11"/>
  <c r="L284" i="11"/>
  <c r="I284" i="11"/>
  <c r="K280" i="11"/>
  <c r="L280" i="11"/>
  <c r="J276" i="11"/>
  <c r="K276" i="11"/>
  <c r="L276" i="11"/>
  <c r="L272" i="11"/>
  <c r="K272" i="11"/>
  <c r="J268" i="11"/>
  <c r="K268" i="11"/>
  <c r="L268" i="11"/>
  <c r="J264" i="11"/>
  <c r="K264" i="11"/>
  <c r="L264" i="11"/>
  <c r="L260" i="11"/>
  <c r="J260" i="11"/>
  <c r="K260" i="11"/>
  <c r="J256" i="11"/>
  <c r="I256" i="11"/>
  <c r="J252" i="11"/>
  <c r="L252" i="11"/>
  <c r="K252" i="11"/>
  <c r="L248" i="11"/>
  <c r="K248" i="11"/>
  <c r="J248" i="11"/>
  <c r="J244" i="11"/>
  <c r="K244" i="11"/>
  <c r="L244" i="11"/>
  <c r="J240" i="11"/>
  <c r="L240" i="11"/>
  <c r="K240" i="11"/>
  <c r="K236" i="11"/>
  <c r="L236" i="11"/>
  <c r="J236" i="11"/>
  <c r="L232" i="11"/>
  <c r="K232" i="11"/>
  <c r="J232" i="11"/>
  <c r="K228" i="11"/>
  <c r="J228" i="11"/>
  <c r="L228" i="11"/>
  <c r="K224" i="11"/>
  <c r="L224" i="11"/>
  <c r="J224" i="11"/>
  <c r="J220" i="11"/>
  <c r="K220" i="11"/>
  <c r="L220" i="11"/>
  <c r="I220" i="11"/>
  <c r="K216" i="11"/>
  <c r="J216" i="11"/>
  <c r="L216" i="11"/>
  <c r="J212" i="11"/>
  <c r="K212" i="11"/>
  <c r="L212" i="11"/>
  <c r="L208" i="11"/>
  <c r="K208" i="11"/>
  <c r="J208" i="11"/>
  <c r="J204" i="11"/>
  <c r="L204" i="11"/>
  <c r="K204" i="11"/>
  <c r="J200" i="11"/>
  <c r="K200" i="11"/>
  <c r="L200" i="11"/>
  <c r="L196" i="11"/>
  <c r="J196" i="11"/>
  <c r="K196" i="11"/>
  <c r="J192" i="11"/>
  <c r="L192" i="11"/>
  <c r="I192" i="11"/>
  <c r="K192" i="11"/>
  <c r="J188" i="11"/>
  <c r="L188" i="11"/>
  <c r="K188" i="11"/>
  <c r="K184" i="11"/>
  <c r="L184" i="11"/>
  <c r="J184" i="11"/>
  <c r="J180" i="11"/>
  <c r="L180" i="11"/>
  <c r="K180" i="11"/>
  <c r="J172" i="11"/>
  <c r="L172" i="11"/>
  <c r="K172" i="11"/>
  <c r="J168" i="11"/>
  <c r="K168" i="11"/>
  <c r="L168" i="11"/>
  <c r="I168" i="11"/>
  <c r="L164" i="11"/>
  <c r="K164" i="11"/>
  <c r="J164" i="11"/>
  <c r="J160" i="11"/>
  <c r="K160" i="11"/>
  <c r="L160" i="11"/>
  <c r="K156" i="11"/>
  <c r="L156" i="11"/>
  <c r="J156" i="11"/>
  <c r="I156" i="11"/>
  <c r="L152" i="11"/>
  <c r="J152" i="11"/>
  <c r="K152" i="11"/>
  <c r="J148" i="11"/>
  <c r="L148" i="11"/>
  <c r="K148" i="11"/>
  <c r="I148" i="11"/>
  <c r="J144" i="11"/>
  <c r="L144" i="11"/>
  <c r="K144" i="11"/>
  <c r="K140" i="11"/>
  <c r="J140" i="11"/>
  <c r="L140" i="11"/>
  <c r="J136" i="11"/>
  <c r="L136" i="11"/>
  <c r="K136" i="11"/>
  <c r="I136" i="11"/>
  <c r="J132" i="11"/>
  <c r="K132" i="11"/>
  <c r="L132" i="11"/>
  <c r="K128" i="11"/>
  <c r="L128" i="11"/>
  <c r="I128" i="11"/>
  <c r="J128" i="11"/>
  <c r="L124" i="11"/>
  <c r="J124" i="11"/>
  <c r="K124" i="11"/>
  <c r="L120" i="11"/>
  <c r="J120" i="11"/>
  <c r="K120" i="11"/>
  <c r="J116" i="11"/>
  <c r="L116" i="11"/>
  <c r="K116" i="11"/>
  <c r="I116" i="11"/>
  <c r="L112" i="11"/>
  <c r="J112" i="11"/>
  <c r="K112" i="11"/>
  <c r="L108" i="11"/>
  <c r="J108" i="11"/>
  <c r="J104" i="11"/>
  <c r="K104" i="11"/>
  <c r="L104" i="11"/>
  <c r="K100" i="11"/>
  <c r="L100" i="11"/>
  <c r="J100" i="11"/>
  <c r="L96" i="11"/>
  <c r="J96" i="11"/>
  <c r="K96" i="11"/>
  <c r="L92" i="11"/>
  <c r="J92" i="11"/>
  <c r="K92" i="11"/>
  <c r="I92" i="11"/>
  <c r="K88" i="11"/>
  <c r="L88" i="11"/>
  <c r="K84" i="11"/>
  <c r="L84" i="11"/>
  <c r="J84" i="11"/>
  <c r="L80" i="11"/>
  <c r="J80" i="11"/>
  <c r="K80" i="11"/>
  <c r="J76" i="11"/>
  <c r="K76" i="11"/>
  <c r="L76" i="11"/>
  <c r="J72" i="11"/>
  <c r="L72" i="11"/>
  <c r="K72" i="11"/>
  <c r="J68" i="11"/>
  <c r="L68" i="11"/>
  <c r="K68" i="11"/>
  <c r="J64" i="11"/>
  <c r="K64" i="11"/>
  <c r="L64" i="11"/>
  <c r="I64" i="11"/>
  <c r="J60" i="11"/>
  <c r="L60" i="11"/>
  <c r="K60" i="11"/>
  <c r="J56" i="11"/>
  <c r="L56" i="11"/>
  <c r="K56" i="11"/>
  <c r="L52" i="11"/>
  <c r="J52" i="11"/>
  <c r="K52" i="11"/>
  <c r="J48" i="11"/>
  <c r="K48" i="11"/>
  <c r="L48" i="11"/>
  <c r="L44" i="11"/>
  <c r="J44" i="11"/>
  <c r="K44" i="11"/>
  <c r="J40" i="11"/>
  <c r="L40" i="11"/>
  <c r="K40" i="11"/>
  <c r="K36" i="11"/>
  <c r="J36" i="11"/>
  <c r="J32" i="11"/>
  <c r="K32" i="11"/>
  <c r="L32" i="11"/>
  <c r="I32" i="11"/>
  <c r="K28" i="11"/>
  <c r="J28" i="11"/>
  <c r="L28" i="11"/>
  <c r="I28" i="11"/>
  <c r="J24" i="11"/>
  <c r="K24" i="11"/>
  <c r="L24" i="11"/>
  <c r="K20" i="11"/>
  <c r="J20" i="11"/>
  <c r="L20" i="11"/>
  <c r="J16" i="11"/>
  <c r="K16" i="11"/>
  <c r="L16" i="11"/>
  <c r="J12" i="11"/>
  <c r="K12" i="11"/>
  <c r="L12" i="11"/>
  <c r="I12" i="11"/>
  <c r="J8" i="11"/>
  <c r="K8" i="11"/>
  <c r="L8" i="11"/>
  <c r="J4" i="11"/>
  <c r="K4" i="11"/>
  <c r="L4" i="11"/>
  <c r="I1056" i="11"/>
  <c r="I1036" i="11"/>
  <c r="I1004" i="11"/>
  <c r="I994" i="11"/>
  <c r="I952" i="11"/>
  <c r="I920" i="11"/>
  <c r="I910" i="11"/>
  <c r="I900" i="11"/>
  <c r="I868" i="11"/>
  <c r="I858" i="11"/>
  <c r="I816" i="11"/>
  <c r="I806" i="11"/>
  <c r="I784" i="11"/>
  <c r="I774" i="11"/>
  <c r="I764" i="11"/>
  <c r="I680" i="11"/>
  <c r="I660" i="11"/>
  <c r="I648" i="11"/>
  <c r="I638" i="11"/>
  <c r="I628" i="11"/>
  <c r="I607" i="11"/>
  <c r="I587" i="11"/>
  <c r="I544" i="11"/>
  <c r="I524" i="11"/>
  <c r="I492" i="11"/>
  <c r="I440" i="11"/>
  <c r="I408" i="11"/>
  <c r="I388" i="11"/>
  <c r="I378" i="11"/>
  <c r="I356" i="11"/>
  <c r="I304" i="11"/>
  <c r="I272" i="11"/>
  <c r="I252" i="11"/>
  <c r="I196" i="11"/>
  <c r="I184" i="11"/>
  <c r="I172" i="11"/>
  <c r="I160" i="11"/>
  <c r="I124" i="11"/>
  <c r="I112" i="11"/>
  <c r="I100" i="11"/>
  <c r="I88" i="11"/>
  <c r="I52" i="11"/>
  <c r="I40" i="11"/>
  <c r="I16" i="11"/>
  <c r="I4" i="11"/>
  <c r="L1434" i="11"/>
  <c r="J1402" i="11"/>
  <c r="K1370" i="11"/>
  <c r="L1342" i="11"/>
  <c r="L1314" i="11"/>
  <c r="K1286" i="11"/>
  <c r="L1258" i="11"/>
  <c r="L1222" i="11"/>
  <c r="K1166" i="11"/>
  <c r="L1110" i="11"/>
  <c r="K1102" i="11"/>
  <c r="J1064" i="11"/>
  <c r="K1044" i="11"/>
  <c r="L1034" i="11"/>
  <c r="J1004" i="11"/>
  <c r="K896" i="11"/>
  <c r="J886" i="11"/>
  <c r="J876" i="11"/>
  <c r="J836" i="11"/>
  <c r="L826" i="11"/>
  <c r="L816" i="11"/>
  <c r="K776" i="11"/>
  <c r="K766" i="11"/>
  <c r="J718" i="11"/>
  <c r="K704" i="11"/>
  <c r="K692" i="11"/>
  <c r="K666" i="11"/>
  <c r="J648" i="11"/>
  <c r="L568" i="11"/>
  <c r="J544" i="11"/>
  <c r="L511" i="11"/>
  <c r="K284" i="11"/>
  <c r="K176" i="11"/>
  <c r="L36" i="11"/>
  <c r="I992" i="11"/>
  <c r="I972" i="11"/>
  <c r="I962" i="11"/>
  <c r="I940" i="11"/>
  <c r="I888" i="11"/>
  <c r="I856" i="11"/>
  <c r="I836" i="11"/>
  <c r="I804" i="11"/>
  <c r="I752" i="11"/>
  <c r="I720" i="11"/>
  <c r="I700" i="11"/>
  <c r="I690" i="11"/>
  <c r="I658" i="11"/>
  <c r="I616" i="11"/>
  <c r="I596" i="11"/>
  <c r="I584" i="11"/>
  <c r="I564" i="11"/>
  <c r="I543" i="11"/>
  <c r="I480" i="11"/>
  <c r="I460" i="11"/>
  <c r="I428" i="11"/>
  <c r="I376" i="11"/>
  <c r="I344" i="11"/>
  <c r="I324" i="11"/>
  <c r="I292" i="11"/>
  <c r="I240" i="11"/>
  <c r="I76" i="11"/>
  <c r="K1438" i="11"/>
  <c r="K1434" i="11"/>
  <c r="L1410" i="11"/>
  <c r="K1406" i="11"/>
  <c r="K1342" i="11"/>
  <c r="K1314" i="11"/>
  <c r="L1306" i="11"/>
  <c r="J1286" i="11"/>
  <c r="L1278" i="11"/>
  <c r="L1250" i="11"/>
  <c r="K1222" i="11"/>
  <c r="L1194" i="11"/>
  <c r="J1166" i="11"/>
  <c r="K1158" i="11"/>
  <c r="L1126" i="11"/>
  <c r="K1110" i="11"/>
  <c r="J1102" i="11"/>
  <c r="L1082" i="11"/>
  <c r="J1044" i="11"/>
  <c r="K1022" i="11"/>
  <c r="K984" i="11"/>
  <c r="K964" i="11"/>
  <c r="K924" i="11"/>
  <c r="L864" i="11"/>
  <c r="L854" i="11"/>
  <c r="J816" i="11"/>
  <c r="J776" i="11"/>
  <c r="J766" i="11"/>
  <c r="J756" i="11"/>
  <c r="L736" i="11"/>
  <c r="J704" i="11"/>
  <c r="J692" i="11"/>
  <c r="L680" i="11"/>
  <c r="L664" i="11"/>
  <c r="K646" i="11"/>
  <c r="L510" i="11"/>
  <c r="K478" i="11"/>
  <c r="J280" i="11"/>
  <c r="K108" i="11"/>
  <c r="K691" i="11"/>
  <c r="J691" i="11"/>
  <c r="K687" i="11"/>
  <c r="J687" i="11"/>
  <c r="L683" i="11"/>
  <c r="J683" i="11"/>
  <c r="K683" i="11"/>
  <c r="J679" i="11"/>
  <c r="L679" i="11"/>
  <c r="J675" i="11"/>
  <c r="L675" i="11"/>
  <c r="J671" i="11"/>
  <c r="K671" i="11"/>
  <c r="K667" i="11"/>
  <c r="J667" i="11"/>
  <c r="J663" i="11"/>
  <c r="K663" i="11"/>
  <c r="L663" i="11"/>
  <c r="J659" i="11"/>
  <c r="L659" i="11"/>
  <c r="I659" i="11"/>
  <c r="J655" i="11"/>
  <c r="K655" i="11"/>
  <c r="L655" i="11"/>
  <c r="J651" i="11"/>
  <c r="L651" i="11"/>
  <c r="J647" i="11"/>
  <c r="K647" i="11"/>
  <c r="L647" i="11"/>
  <c r="L643" i="11"/>
  <c r="K643" i="11"/>
  <c r="J643" i="11"/>
  <c r="J639" i="11"/>
  <c r="K639" i="11"/>
  <c r="L639" i="11"/>
  <c r="L635" i="11"/>
  <c r="J635" i="11"/>
  <c r="K635" i="11"/>
  <c r="J631" i="11"/>
  <c r="K631" i="11"/>
  <c r="L631" i="11"/>
  <c r="I631" i="11"/>
  <c r="K627" i="11"/>
  <c r="J627" i="11"/>
  <c r="L627" i="11"/>
  <c r="J623" i="11"/>
  <c r="K623" i="11"/>
  <c r="K619" i="11"/>
  <c r="J619" i="11"/>
  <c r="J615" i="11"/>
  <c r="K615" i="11"/>
  <c r="L611" i="11"/>
  <c r="K611" i="11"/>
  <c r="J611" i="11"/>
  <c r="J607" i="11"/>
  <c r="K607" i="11"/>
  <c r="J599" i="11"/>
  <c r="K599" i="11"/>
  <c r="L599" i="11"/>
  <c r="J595" i="11"/>
  <c r="K595" i="11"/>
  <c r="I595" i="11"/>
  <c r="J591" i="11"/>
  <c r="K591" i="11"/>
  <c r="L591" i="11"/>
  <c r="J583" i="11"/>
  <c r="K583" i="11"/>
  <c r="L583" i="11"/>
  <c r="K579" i="11"/>
  <c r="L579" i="11"/>
  <c r="J575" i="11"/>
  <c r="K575" i="11"/>
  <c r="L575" i="11"/>
  <c r="J571" i="11"/>
  <c r="L571" i="11"/>
  <c r="K571" i="11"/>
  <c r="J567" i="11"/>
  <c r="K567" i="11"/>
  <c r="L567" i="11"/>
  <c r="I567" i="11"/>
  <c r="K563" i="11"/>
  <c r="L563" i="11"/>
  <c r="J563" i="11"/>
  <c r="J559" i="11"/>
  <c r="K559" i="11"/>
  <c r="L559" i="11"/>
  <c r="J555" i="11"/>
  <c r="K555" i="11"/>
  <c r="J551" i="11"/>
  <c r="K551" i="11"/>
  <c r="J547" i="11"/>
  <c r="K547" i="11"/>
  <c r="L547" i="11"/>
  <c r="J543" i="11"/>
  <c r="K543" i="11"/>
  <c r="K539" i="11"/>
  <c r="L539" i="11"/>
  <c r="J535" i="11"/>
  <c r="K535" i="11"/>
  <c r="L535" i="11"/>
  <c r="J531" i="11"/>
  <c r="K531" i="11"/>
  <c r="L531" i="11"/>
  <c r="I531" i="11"/>
  <c r="J527" i="11"/>
  <c r="K527" i="11"/>
  <c r="L527" i="11"/>
  <c r="J523" i="11"/>
  <c r="K523" i="11"/>
  <c r="L523" i="11"/>
  <c r="J519" i="11"/>
  <c r="K519" i="11"/>
  <c r="L519" i="11"/>
  <c r="L515" i="11"/>
  <c r="J515" i="11"/>
  <c r="K515" i="11"/>
  <c r="J511" i="11"/>
  <c r="K511" i="11"/>
  <c r="L507" i="11"/>
  <c r="K507" i="11"/>
  <c r="J507" i="11"/>
  <c r="J503" i="11"/>
  <c r="L503" i="11"/>
  <c r="K503" i="11"/>
  <c r="I503" i="11"/>
  <c r="J499" i="11"/>
  <c r="L499" i="11"/>
  <c r="J495" i="11"/>
  <c r="K495" i="11"/>
  <c r="L495" i="11"/>
  <c r="J491" i="11"/>
  <c r="K491" i="11"/>
  <c r="L491" i="11"/>
  <c r="J487" i="11"/>
  <c r="K487" i="11"/>
  <c r="L487" i="11"/>
  <c r="K483" i="11"/>
  <c r="L483" i="11"/>
  <c r="J479" i="11"/>
  <c r="K479" i="11"/>
  <c r="L479" i="11"/>
  <c r="J475" i="11"/>
  <c r="K475" i="11"/>
  <c r="L475" i="11"/>
  <c r="J471" i="11"/>
  <c r="K471" i="11"/>
  <c r="L471" i="11"/>
  <c r="J467" i="11"/>
  <c r="K467" i="11"/>
  <c r="I467" i="11"/>
  <c r="J463" i="11"/>
  <c r="K463" i="11"/>
  <c r="L463" i="11"/>
  <c r="J459" i="11"/>
  <c r="L459" i="11"/>
  <c r="J455" i="11"/>
  <c r="K455" i="11"/>
  <c r="L455" i="11"/>
  <c r="K451" i="11"/>
  <c r="J451" i="11"/>
  <c r="L451" i="11"/>
  <c r="J447" i="11"/>
  <c r="K447" i="11"/>
  <c r="L447" i="11"/>
  <c r="L443" i="11"/>
  <c r="K443" i="11"/>
  <c r="J443" i="11"/>
  <c r="J439" i="11"/>
  <c r="K439" i="11"/>
  <c r="I439" i="11"/>
  <c r="J435" i="11"/>
  <c r="L435" i="11"/>
  <c r="K435" i="11"/>
  <c r="J431" i="11"/>
  <c r="K431" i="11"/>
  <c r="L431" i="11"/>
  <c r="L427" i="11"/>
  <c r="J427" i="11"/>
  <c r="K427" i="11"/>
  <c r="J423" i="11"/>
  <c r="K423" i="11"/>
  <c r="L423" i="11"/>
  <c r="K419" i="11"/>
  <c r="L419" i="11"/>
  <c r="J419" i="11"/>
  <c r="J415" i="11"/>
  <c r="K415" i="11"/>
  <c r="L415" i="11"/>
  <c r="J411" i="11"/>
  <c r="K411" i="11"/>
  <c r="L411" i="11"/>
  <c r="J407" i="11"/>
  <c r="K407" i="11"/>
  <c r="L407" i="11"/>
  <c r="J403" i="11"/>
  <c r="K403" i="11"/>
  <c r="L403" i="11"/>
  <c r="I403" i="11"/>
  <c r="J399" i="11"/>
  <c r="K399" i="11"/>
  <c r="L399" i="11"/>
  <c r="J395" i="11"/>
  <c r="K395" i="11"/>
  <c r="J391" i="11"/>
  <c r="K391" i="11"/>
  <c r="L391" i="11"/>
  <c r="L387" i="11"/>
  <c r="K387" i="11"/>
  <c r="J387" i="11"/>
  <c r="L383" i="11"/>
  <c r="J383" i="11"/>
  <c r="L379" i="11"/>
  <c r="J379" i="11"/>
  <c r="K379" i="11"/>
  <c r="L375" i="11"/>
  <c r="K375" i="11"/>
  <c r="J375" i="11"/>
  <c r="I375" i="11"/>
  <c r="J371" i="11"/>
  <c r="L371" i="11"/>
  <c r="K371" i="11"/>
  <c r="L367" i="11"/>
  <c r="K367" i="11"/>
  <c r="J367" i="11"/>
  <c r="J363" i="11"/>
  <c r="L363" i="11"/>
  <c r="K363" i="11"/>
  <c r="L359" i="11"/>
  <c r="K359" i="11"/>
  <c r="J359" i="11"/>
  <c r="K355" i="11"/>
  <c r="L355" i="11"/>
  <c r="J355" i="11"/>
  <c r="L351" i="11"/>
  <c r="J351" i="11"/>
  <c r="K351" i="11"/>
  <c r="K347" i="11"/>
  <c r="J347" i="11"/>
  <c r="L347" i="11"/>
  <c r="L343" i="11"/>
  <c r="J343" i="11"/>
  <c r="K343" i="11"/>
  <c r="J339" i="11"/>
  <c r="L339" i="11"/>
  <c r="I339" i="11"/>
  <c r="K339" i="11"/>
  <c r="L335" i="11"/>
  <c r="J335" i="11"/>
  <c r="K335" i="11"/>
  <c r="J331" i="11"/>
  <c r="K331" i="11"/>
  <c r="L331" i="11"/>
  <c r="L327" i="11"/>
  <c r="J327" i="11"/>
  <c r="K327" i="11"/>
  <c r="J323" i="11"/>
  <c r="K323" i="11"/>
  <c r="L319" i="11"/>
  <c r="J319" i="11"/>
  <c r="K319" i="11"/>
  <c r="L315" i="11"/>
  <c r="K315" i="11"/>
  <c r="J315" i="11"/>
  <c r="L311" i="11"/>
  <c r="K311" i="11"/>
  <c r="J311" i="11"/>
  <c r="I311" i="11"/>
  <c r="J307" i="11"/>
  <c r="L307" i="11"/>
  <c r="K307" i="11"/>
  <c r="L303" i="11"/>
  <c r="K303" i="11"/>
  <c r="J303" i="11"/>
  <c r="J299" i="11"/>
  <c r="K299" i="11"/>
  <c r="L295" i="11"/>
  <c r="K295" i="11"/>
  <c r="J295" i="11"/>
  <c r="K291" i="11"/>
  <c r="L291" i="11"/>
  <c r="J291" i="11"/>
  <c r="L287" i="11"/>
  <c r="K287" i="11"/>
  <c r="J287" i="11"/>
  <c r="K283" i="11"/>
  <c r="J283" i="11"/>
  <c r="L283" i="11"/>
  <c r="L279" i="11"/>
  <c r="J279" i="11"/>
  <c r="K279" i="11"/>
  <c r="K275" i="11"/>
  <c r="L275" i="11"/>
  <c r="I275" i="11"/>
  <c r="J275" i="11"/>
  <c r="L271" i="11"/>
  <c r="J271" i="11"/>
  <c r="J267" i="11"/>
  <c r="K267" i="11"/>
  <c r="L267" i="11"/>
  <c r="L263" i="11"/>
  <c r="J263" i="11"/>
  <c r="K263" i="11"/>
  <c r="J259" i="11"/>
  <c r="K259" i="11"/>
  <c r="L259" i="11"/>
  <c r="L255" i="11"/>
  <c r="J255" i="11"/>
  <c r="K255" i="11"/>
  <c r="L251" i="11"/>
  <c r="K251" i="11"/>
  <c r="J251" i="11"/>
  <c r="L247" i="11"/>
  <c r="J247" i="11"/>
  <c r="I247" i="11"/>
  <c r="J243" i="11"/>
  <c r="L243" i="11"/>
  <c r="K243" i="11"/>
  <c r="L239" i="11"/>
  <c r="K239" i="11"/>
  <c r="J239" i="11"/>
  <c r="J235" i="11"/>
  <c r="K235" i="11"/>
  <c r="L235" i="11"/>
  <c r="L231" i="11"/>
  <c r="K231" i="11"/>
  <c r="J231" i="11"/>
  <c r="K227" i="11"/>
  <c r="L227" i="11"/>
  <c r="L223" i="11"/>
  <c r="J223" i="11"/>
  <c r="K219" i="11"/>
  <c r="L219" i="11"/>
  <c r="L215" i="11"/>
  <c r="J215" i="11"/>
  <c r="K215" i="11"/>
  <c r="J211" i="11"/>
  <c r="K211" i="11"/>
  <c r="I211" i="11"/>
  <c r="L211" i="11"/>
  <c r="L207" i="11"/>
  <c r="J207" i="11"/>
  <c r="K207" i="11"/>
  <c r="J203" i="11"/>
  <c r="K203" i="11"/>
  <c r="L199" i="11"/>
  <c r="K199" i="11"/>
  <c r="I199" i="11"/>
  <c r="J195" i="11"/>
  <c r="K195" i="11"/>
  <c r="L195" i="11"/>
  <c r="L191" i="11"/>
  <c r="J191" i="11"/>
  <c r="K191" i="11"/>
  <c r="L187" i="11"/>
  <c r="K187" i="11"/>
  <c r="J187" i="11"/>
  <c r="L183" i="11"/>
  <c r="J183" i="11"/>
  <c r="K183" i="11"/>
  <c r="I183" i="11"/>
  <c r="K179" i="11"/>
  <c r="L179" i="11"/>
  <c r="J179" i="11"/>
  <c r="I179" i="11"/>
  <c r="L175" i="11"/>
  <c r="J175" i="11"/>
  <c r="K175" i="11"/>
  <c r="J171" i="11"/>
  <c r="L171" i="11"/>
  <c r="K171" i="11"/>
  <c r="L167" i="11"/>
  <c r="J167" i="11"/>
  <c r="K167" i="11"/>
  <c r="K163" i="11"/>
  <c r="L163" i="11"/>
  <c r="J163" i="11"/>
  <c r="L159" i="11"/>
  <c r="K159" i="11"/>
  <c r="J159" i="11"/>
  <c r="L155" i="11"/>
  <c r="J155" i="11"/>
  <c r="K155" i="11"/>
  <c r="L151" i="11"/>
  <c r="K151" i="11"/>
  <c r="J151" i="11"/>
  <c r="K147" i="11"/>
  <c r="J147" i="11"/>
  <c r="L147" i="11"/>
  <c r="I147" i="11"/>
  <c r="L143" i="11"/>
  <c r="K143" i="11"/>
  <c r="J143" i="11"/>
  <c r="J139" i="11"/>
  <c r="K139" i="11"/>
  <c r="L139" i="11"/>
  <c r="L135" i="11"/>
  <c r="K135" i="11"/>
  <c r="J135" i="11"/>
  <c r="K131" i="11"/>
  <c r="L131" i="11"/>
  <c r="J131" i="11"/>
  <c r="L127" i="11"/>
  <c r="J127" i="11"/>
  <c r="K127" i="11"/>
  <c r="J123" i="11"/>
  <c r="L123" i="11"/>
  <c r="K123" i="11"/>
  <c r="L119" i="11"/>
  <c r="J119" i="11"/>
  <c r="K119" i="11"/>
  <c r="I119" i="11"/>
  <c r="L115" i="11"/>
  <c r="J115" i="11"/>
  <c r="K115" i="11"/>
  <c r="L111" i="11"/>
  <c r="J111" i="11"/>
  <c r="K111" i="11"/>
  <c r="J107" i="11"/>
  <c r="L107" i="11"/>
  <c r="K107" i="11"/>
  <c r="L103" i="11"/>
  <c r="K103" i="11"/>
  <c r="J103" i="11"/>
  <c r="J99" i="11"/>
  <c r="K99" i="11"/>
  <c r="L99" i="11"/>
  <c r="L95" i="11"/>
  <c r="J95" i="11"/>
  <c r="K95" i="11"/>
  <c r="I95" i="11"/>
  <c r="K91" i="11"/>
  <c r="L91" i="11"/>
  <c r="J91" i="11"/>
  <c r="L87" i="11"/>
  <c r="J87" i="11"/>
  <c r="K87" i="11"/>
  <c r="K83" i="11"/>
  <c r="L83" i="11"/>
  <c r="I83" i="11"/>
  <c r="L79" i="11"/>
  <c r="J79" i="11"/>
  <c r="K79" i="11"/>
  <c r="K75" i="11"/>
  <c r="J75" i="11"/>
  <c r="I75" i="11"/>
  <c r="J71" i="11"/>
  <c r="L71" i="11"/>
  <c r="K71" i="11"/>
  <c r="K67" i="11"/>
  <c r="L67" i="11"/>
  <c r="J67" i="11"/>
  <c r="J63" i="11"/>
  <c r="K63" i="11"/>
  <c r="L63" i="11"/>
  <c r="I63" i="11"/>
  <c r="J59" i="11"/>
  <c r="K59" i="11"/>
  <c r="L59" i="11"/>
  <c r="L55" i="11"/>
  <c r="J55" i="11"/>
  <c r="K55" i="11"/>
  <c r="I55" i="11"/>
  <c r="L51" i="11"/>
  <c r="J51" i="11"/>
  <c r="K51" i="11"/>
  <c r="L47" i="11"/>
  <c r="K47" i="11"/>
  <c r="J47" i="11"/>
  <c r="L43" i="11"/>
  <c r="J43" i="11"/>
  <c r="K43" i="11"/>
  <c r="I43" i="11"/>
  <c r="K39" i="11"/>
  <c r="L39" i="11"/>
  <c r="J39" i="11"/>
  <c r="J35" i="11"/>
  <c r="K35" i="11"/>
  <c r="L35" i="11"/>
  <c r="K31" i="11"/>
  <c r="J31" i="11"/>
  <c r="K27" i="11"/>
  <c r="L27" i="11"/>
  <c r="J27" i="11"/>
  <c r="K23" i="11"/>
  <c r="L23" i="11"/>
  <c r="J23" i="11"/>
  <c r="K19" i="11"/>
  <c r="L19" i="11"/>
  <c r="J19" i="11"/>
  <c r="I19" i="11"/>
  <c r="K15" i="11"/>
  <c r="L15" i="11"/>
  <c r="J15" i="11"/>
  <c r="K11" i="11"/>
  <c r="L11" i="11"/>
  <c r="J11" i="11"/>
  <c r="I11" i="11"/>
  <c r="J7" i="11"/>
  <c r="K7" i="11"/>
  <c r="L7" i="11"/>
  <c r="K3" i="11"/>
  <c r="L3" i="11"/>
  <c r="J3" i="11"/>
  <c r="I1064" i="11"/>
  <c r="I1044" i="11"/>
  <c r="I1032" i="11"/>
  <c r="I1022" i="11"/>
  <c r="I1012" i="11"/>
  <c r="I1002" i="11"/>
  <c r="I928" i="11"/>
  <c r="I918" i="11"/>
  <c r="I908" i="11"/>
  <c r="I876" i="11"/>
  <c r="I824" i="11"/>
  <c r="I792" i="11"/>
  <c r="I772" i="11"/>
  <c r="I762" i="11"/>
  <c r="I740" i="11"/>
  <c r="I688" i="11"/>
  <c r="I667" i="11"/>
  <c r="I656" i="11"/>
  <c r="I636" i="11"/>
  <c r="I615" i="11"/>
  <c r="I583" i="11"/>
  <c r="I563" i="11"/>
  <c r="I552" i="11"/>
  <c r="I532" i="11"/>
  <c r="I520" i="11"/>
  <c r="I510" i="11"/>
  <c r="I500" i="11"/>
  <c r="I479" i="11"/>
  <c r="I459" i="11"/>
  <c r="I447" i="11"/>
  <c r="I427" i="11"/>
  <c r="I416" i="11"/>
  <c r="I396" i="11"/>
  <c r="I364" i="11"/>
  <c r="I343" i="11"/>
  <c r="I323" i="11"/>
  <c r="I312" i="11"/>
  <c r="I291" i="11"/>
  <c r="I280" i="11"/>
  <c r="I260" i="11"/>
  <c r="I239" i="11"/>
  <c r="I228" i="11"/>
  <c r="I216" i="11"/>
  <c r="I144" i="11"/>
  <c r="I72" i="11"/>
  <c r="J1438" i="11"/>
  <c r="J1434" i="11"/>
  <c r="K1410" i="11"/>
  <c r="J1406" i="11"/>
  <c r="L1362" i="11"/>
  <c r="K1306" i="11"/>
  <c r="J1278" i="11"/>
  <c r="L1242" i="11"/>
  <c r="L1206" i="11"/>
  <c r="L1178" i="11"/>
  <c r="J1158" i="11"/>
  <c r="K1150" i="11"/>
  <c r="L1142" i="11"/>
  <c r="L1134" i="11"/>
  <c r="J1126" i="11"/>
  <c r="J1022" i="11"/>
  <c r="J1012" i="11"/>
  <c r="L992" i="11"/>
  <c r="K952" i="11"/>
  <c r="K942" i="11"/>
  <c r="J904" i="11"/>
  <c r="L882" i="11"/>
  <c r="K844" i="11"/>
  <c r="K834" i="11"/>
  <c r="L784" i="11"/>
  <c r="L774" i="11"/>
  <c r="J744" i="11"/>
  <c r="K724" i="11"/>
  <c r="L691" i="11"/>
  <c r="K679" i="11"/>
  <c r="K659" i="11"/>
  <c r="L623" i="11"/>
  <c r="L587" i="11"/>
  <c r="J539" i="11"/>
  <c r="K510" i="11"/>
  <c r="L467" i="11"/>
  <c r="J272" i="11"/>
  <c r="K223" i="11"/>
  <c r="J88" i="11"/>
  <c r="I1450" i="11"/>
  <c r="I1442" i="11"/>
  <c r="I1426" i="11"/>
  <c r="I1418" i="11"/>
  <c r="I1410" i="11"/>
  <c r="I1394" i="11"/>
  <c r="I1378" i="11"/>
  <c r="I1370" i="11"/>
  <c r="I1362" i="11"/>
  <c r="I1354" i="11"/>
  <c r="I1338" i="11"/>
  <c r="I1330" i="11"/>
  <c r="I1314" i="11"/>
  <c r="I1306" i="11"/>
  <c r="I1298" i="11"/>
  <c r="I1290" i="11"/>
  <c r="I1274" i="11"/>
  <c r="I1234" i="11"/>
  <c r="I1226" i="11"/>
  <c r="I1210" i="11"/>
  <c r="I1178" i="11"/>
  <c r="I1138" i="11"/>
  <c r="I1122" i="11"/>
  <c r="I1090" i="11"/>
  <c r="I1000" i="11"/>
  <c r="I980" i="11"/>
  <c r="I968" i="11"/>
  <c r="I948" i="11"/>
  <c r="I864" i="11"/>
  <c r="I844" i="11"/>
  <c r="I822" i="11"/>
  <c r="I812" i="11"/>
  <c r="I760" i="11"/>
  <c r="I728" i="11"/>
  <c r="I718" i="11"/>
  <c r="I708" i="11"/>
  <c r="I698" i="11"/>
  <c r="I687" i="11"/>
  <c r="I676" i="11"/>
  <c r="I655" i="11"/>
  <c r="I635" i="11"/>
  <c r="I624" i="11"/>
  <c r="I603" i="11"/>
  <c r="I592" i="11"/>
  <c r="I572" i="11"/>
  <c r="I562" i="11"/>
  <c r="I551" i="11"/>
  <c r="I519" i="11"/>
  <c r="I499" i="11"/>
  <c r="I488" i="11"/>
  <c r="I468" i="11"/>
  <c r="I456" i="11"/>
  <c r="I436" i="11"/>
  <c r="I415" i="11"/>
  <c r="I395" i="11"/>
  <c r="I383" i="11"/>
  <c r="I363" i="11"/>
  <c r="I352" i="11"/>
  <c r="I332" i="11"/>
  <c r="I300" i="11"/>
  <c r="I279" i="11"/>
  <c r="I259" i="11"/>
  <c r="I248" i="11"/>
  <c r="I227" i="11"/>
  <c r="I215" i="11"/>
  <c r="I204" i="11"/>
  <c r="I191" i="11"/>
  <c r="I180" i="11"/>
  <c r="I167" i="11"/>
  <c r="I155" i="11"/>
  <c r="I143" i="11"/>
  <c r="I132" i="11"/>
  <c r="I120" i="11"/>
  <c r="I108" i="11"/>
  <c r="I96" i="11"/>
  <c r="I84" i="11"/>
  <c r="I71" i="11"/>
  <c r="I60" i="11"/>
  <c r="I48" i="11"/>
  <c r="I36" i="11"/>
  <c r="I24" i="11"/>
  <c r="L1390" i="11"/>
  <c r="K1362" i="11"/>
  <c r="L1354" i="11"/>
  <c r="L1290" i="11"/>
  <c r="L1262" i="11"/>
  <c r="J1206" i="11"/>
  <c r="K1178" i="11"/>
  <c r="J1150" i="11"/>
  <c r="J1142" i="11"/>
  <c r="J1134" i="11"/>
  <c r="L1040" i="11"/>
  <c r="L1030" i="11"/>
  <c r="K992" i="11"/>
  <c r="K980" i="11"/>
  <c r="J952" i="11"/>
  <c r="K882" i="11"/>
  <c r="L872" i="11"/>
  <c r="J844" i="11"/>
  <c r="K832" i="11"/>
  <c r="J784" i="11"/>
  <c r="K774" i="11"/>
  <c r="L762" i="11"/>
  <c r="J724" i="11"/>
  <c r="K675" i="11"/>
  <c r="L603" i="11"/>
  <c r="J587" i="11"/>
  <c r="L532" i="11"/>
  <c r="L500" i="11"/>
  <c r="L323" i="11"/>
  <c r="K271" i="11"/>
  <c r="J219" i="11"/>
  <c r="J83" i="11"/>
  <c r="L1454" i="11"/>
  <c r="J1454" i="11"/>
  <c r="K1454" i="11"/>
  <c r="J1442" i="11"/>
  <c r="K1442" i="11"/>
  <c r="L1430" i="11"/>
  <c r="J1430" i="11"/>
  <c r="L1414" i="11"/>
  <c r="K1414" i="11"/>
  <c r="K1402" i="11"/>
  <c r="L1402" i="11"/>
  <c r="L1386" i="11"/>
  <c r="J1386" i="11"/>
  <c r="K1386" i="11"/>
  <c r="J1382" i="11"/>
  <c r="K1382" i="11"/>
  <c r="L1382" i="11"/>
  <c r="J1374" i="11"/>
  <c r="L1374" i="11"/>
  <c r="L1358" i="11"/>
  <c r="J1358" i="11"/>
  <c r="K1350" i="11"/>
  <c r="L1350" i="11"/>
  <c r="J1346" i="11"/>
  <c r="L1346" i="11"/>
  <c r="K1334" i="11"/>
  <c r="L1334" i="11"/>
  <c r="J1326" i="11"/>
  <c r="K1326" i="11"/>
  <c r="J1322" i="11"/>
  <c r="K1322" i="11"/>
  <c r="L1322" i="11"/>
  <c r="L1318" i="11"/>
  <c r="K1318" i="11"/>
  <c r="J1310" i="11"/>
  <c r="K1310" i="11"/>
  <c r="J1298" i="11"/>
  <c r="K1298" i="11"/>
  <c r="L1294" i="11"/>
  <c r="K1294" i="11"/>
  <c r="J1294" i="11"/>
  <c r="J1282" i="11"/>
  <c r="L1282" i="11"/>
  <c r="K1270" i="11"/>
  <c r="J1270" i="11"/>
  <c r="J1266" i="11"/>
  <c r="L1266" i="11"/>
  <c r="J1258" i="11"/>
  <c r="K1258" i="11"/>
  <c r="J1250" i="11"/>
  <c r="K1250" i="11"/>
  <c r="J1246" i="11"/>
  <c r="L1246" i="11"/>
  <c r="J1242" i="11"/>
  <c r="K1242" i="11"/>
  <c r="J1234" i="11"/>
  <c r="K1234" i="11"/>
  <c r="L1230" i="11"/>
  <c r="K1230" i="11"/>
  <c r="J1218" i="11"/>
  <c r="L1218" i="11"/>
  <c r="K1218" i="11"/>
  <c r="K1214" i="11"/>
  <c r="L1214" i="11"/>
  <c r="J1202" i="11"/>
  <c r="K1202" i="11"/>
  <c r="J1194" i="11"/>
  <c r="K1194" i="11"/>
  <c r="J1186" i="11"/>
  <c r="L1186" i="11"/>
  <c r="K1186" i="11"/>
  <c r="J1182" i="11"/>
  <c r="L1182" i="11"/>
  <c r="J1170" i="11"/>
  <c r="L1170" i="11"/>
  <c r="J1162" i="11"/>
  <c r="K1162" i="11"/>
  <c r="J1154" i="11"/>
  <c r="L1154" i="11"/>
  <c r="K1154" i="11"/>
  <c r="J1146" i="11"/>
  <c r="K1146" i="11"/>
  <c r="J1130" i="11"/>
  <c r="K1130" i="11"/>
  <c r="L1130" i="11"/>
  <c r="J1118" i="11"/>
  <c r="K1118" i="11"/>
  <c r="J1114" i="11"/>
  <c r="K1114" i="11"/>
  <c r="J1106" i="11"/>
  <c r="L1106" i="11"/>
  <c r="J1098" i="11"/>
  <c r="L1098" i="11"/>
  <c r="J1094" i="11"/>
  <c r="L1094" i="11"/>
  <c r="J1090" i="11"/>
  <c r="L1090" i="11"/>
  <c r="J1082" i="11"/>
  <c r="K1082" i="11"/>
  <c r="K1078" i="11"/>
  <c r="L1078" i="11"/>
  <c r="J1074" i="11"/>
  <c r="K1074" i="11"/>
  <c r="L1074" i="11"/>
  <c r="J1070" i="11"/>
  <c r="K1070" i="11"/>
  <c r="L1070" i="11"/>
  <c r="J1066" i="11"/>
  <c r="K1066" i="11"/>
  <c r="L1066" i="11"/>
  <c r="L1062" i="11"/>
  <c r="K1062" i="11"/>
  <c r="J1058" i="11"/>
  <c r="K1058" i="11"/>
  <c r="J1054" i="11"/>
  <c r="K1054" i="11"/>
  <c r="L1054" i="11"/>
  <c r="J1050" i="11"/>
  <c r="L1050" i="11"/>
  <c r="K1046" i="11"/>
  <c r="L1046" i="11"/>
  <c r="J1042" i="11"/>
  <c r="K1042" i="11"/>
  <c r="L1042" i="11"/>
  <c r="L1038" i="11"/>
  <c r="K1038" i="11"/>
  <c r="J1038" i="11"/>
  <c r="J1034" i="11"/>
  <c r="I1034" i="11"/>
  <c r="J1026" i="11"/>
  <c r="L1026" i="11"/>
  <c r="K1026" i="11"/>
  <c r="J1018" i="11"/>
  <c r="L1018" i="11"/>
  <c r="K1014" i="11"/>
  <c r="J1014" i="11"/>
  <c r="L1014" i="11"/>
  <c r="J1010" i="11"/>
  <c r="L1010" i="11"/>
  <c r="K1010" i="11"/>
  <c r="I1006" i="11"/>
  <c r="J1006" i="11"/>
  <c r="K1006" i="11"/>
  <c r="J1002" i="11"/>
  <c r="K1002" i="11"/>
  <c r="K998" i="11"/>
  <c r="J998" i="11"/>
  <c r="J994" i="11"/>
  <c r="L994" i="11"/>
  <c r="J990" i="11"/>
  <c r="L990" i="11"/>
  <c r="K990" i="11"/>
  <c r="J986" i="11"/>
  <c r="K986" i="11"/>
  <c r="L986" i="11"/>
  <c r="L982" i="11"/>
  <c r="J982" i="11"/>
  <c r="K982" i="11"/>
  <c r="J978" i="11"/>
  <c r="K978" i="11"/>
  <c r="L974" i="11"/>
  <c r="J974" i="11"/>
  <c r="J970" i="11"/>
  <c r="L970" i="11"/>
  <c r="I970" i="11"/>
  <c r="J962" i="11"/>
  <c r="L962" i="11"/>
  <c r="K958" i="11"/>
  <c r="J958" i="11"/>
  <c r="L958" i="11"/>
  <c r="J954" i="11"/>
  <c r="K954" i="11"/>
  <c r="L954" i="11"/>
  <c r="K950" i="11"/>
  <c r="J950" i="11"/>
  <c r="J946" i="11"/>
  <c r="K946" i="11"/>
  <c r="L946" i="11"/>
  <c r="L942" i="11"/>
  <c r="I942" i="11"/>
  <c r="J938" i="11"/>
  <c r="K938" i="11"/>
  <c r="L938" i="11"/>
  <c r="J934" i="11"/>
  <c r="L934" i="11"/>
  <c r="J930" i="11"/>
  <c r="L930" i="11"/>
  <c r="K930" i="11"/>
  <c r="J926" i="11"/>
  <c r="K926" i="11"/>
  <c r="L926" i="11"/>
  <c r="J922" i="11"/>
  <c r="K922" i="11"/>
  <c r="J914" i="11"/>
  <c r="K914" i="11"/>
  <c r="J906" i="11"/>
  <c r="K906" i="11"/>
  <c r="I906" i="11"/>
  <c r="L902" i="11"/>
  <c r="K902" i="11"/>
  <c r="J898" i="11"/>
  <c r="L898" i="11"/>
  <c r="K898" i="11"/>
  <c r="J894" i="11"/>
  <c r="K894" i="11"/>
  <c r="L894" i="11"/>
  <c r="J890" i="11"/>
  <c r="L890" i="11"/>
  <c r="K886" i="11"/>
  <c r="L886" i="11"/>
  <c r="K878" i="11"/>
  <c r="I878" i="11"/>
  <c r="L878" i="11"/>
  <c r="J874" i="11"/>
  <c r="K874" i="11"/>
  <c r="L874" i="11"/>
  <c r="J870" i="11"/>
  <c r="K870" i="11"/>
  <c r="L870" i="11"/>
  <c r="J866" i="11"/>
  <c r="K866" i="11"/>
  <c r="L866" i="11"/>
  <c r="J862" i="11"/>
  <c r="L862" i="11"/>
  <c r="K862" i="11"/>
  <c r="J854" i="11"/>
  <c r="K854" i="11"/>
  <c r="J850" i="11"/>
  <c r="L850" i="11"/>
  <c r="L846" i="11"/>
  <c r="K846" i="11"/>
  <c r="J846" i="11"/>
  <c r="J842" i="11"/>
  <c r="K842" i="11"/>
  <c r="I842" i="11"/>
  <c r="L842" i="11"/>
  <c r="K838" i="11"/>
  <c r="J838" i="11"/>
  <c r="L838" i="11"/>
  <c r="J834" i="11"/>
  <c r="L834" i="11"/>
  <c r="J826" i="11"/>
  <c r="K826" i="11"/>
  <c r="K822" i="11"/>
  <c r="L822" i="11"/>
  <c r="J818" i="11"/>
  <c r="L818" i="11"/>
  <c r="J814" i="11"/>
  <c r="K814" i="11"/>
  <c r="I814" i="11"/>
  <c r="L814" i="11"/>
  <c r="J810" i="11"/>
  <c r="K810" i="11"/>
  <c r="L810" i="11"/>
  <c r="L806" i="11"/>
  <c r="J806" i="11"/>
  <c r="J802" i="11"/>
  <c r="L802" i="11"/>
  <c r="J798" i="11"/>
  <c r="K798" i="11"/>
  <c r="J794" i="11"/>
  <c r="L794" i="11"/>
  <c r="K794" i="11"/>
  <c r="L790" i="11"/>
  <c r="J790" i="11"/>
  <c r="J786" i="11"/>
  <c r="K786" i="11"/>
  <c r="L786" i="11"/>
  <c r="L782" i="11"/>
  <c r="K782" i="11"/>
  <c r="J782" i="11"/>
  <c r="J778" i="11"/>
  <c r="I778" i="11"/>
  <c r="K778" i="11"/>
  <c r="J770" i="11"/>
  <c r="L770" i="11"/>
  <c r="K770" i="11"/>
  <c r="K758" i="11"/>
  <c r="J758" i="11"/>
  <c r="L758" i="11"/>
  <c r="J754" i="11"/>
  <c r="L754" i="11"/>
  <c r="K754" i="11"/>
  <c r="I750" i="11"/>
  <c r="J750" i="11"/>
  <c r="K750" i="11"/>
  <c r="L750" i="11"/>
  <c r="J746" i="11"/>
  <c r="K746" i="11"/>
  <c r="L746" i="11"/>
  <c r="K742" i="11"/>
  <c r="L742" i="11"/>
  <c r="J738" i="11"/>
  <c r="K738" i="11"/>
  <c r="J734" i="11"/>
  <c r="L734" i="11"/>
  <c r="J730" i="11"/>
  <c r="K730" i="11"/>
  <c r="L730" i="11"/>
  <c r="L726" i="11"/>
  <c r="J726" i="11"/>
  <c r="K726" i="11"/>
  <c r="J722" i="11"/>
  <c r="K722" i="11"/>
  <c r="L722" i="11"/>
  <c r="J714" i="11"/>
  <c r="L714" i="11"/>
  <c r="I714" i="11"/>
  <c r="K714" i="11"/>
  <c r="K710" i="11"/>
  <c r="L710" i="11"/>
  <c r="J706" i="11"/>
  <c r="L706" i="11"/>
  <c r="K706" i="11"/>
  <c r="K702" i="11"/>
  <c r="L702" i="11"/>
  <c r="K694" i="11"/>
  <c r="J694" i="11"/>
  <c r="L694" i="11"/>
  <c r="J690" i="11"/>
  <c r="K690" i="11"/>
  <c r="L686" i="11"/>
  <c r="I686" i="11"/>
  <c r="J686" i="11"/>
  <c r="J682" i="11"/>
  <c r="L682" i="11"/>
  <c r="L678" i="11"/>
  <c r="J678" i="11"/>
  <c r="K678" i="11"/>
  <c r="L674" i="11"/>
  <c r="J674" i="11"/>
  <c r="K674" i="11"/>
  <c r="L670" i="11"/>
  <c r="J670" i="11"/>
  <c r="K670" i="11"/>
  <c r="J666" i="11"/>
  <c r="L666" i="11"/>
  <c r="L662" i="11"/>
  <c r="K662" i="11"/>
  <c r="J662" i="11"/>
  <c r="J658" i="11"/>
  <c r="L658" i="11"/>
  <c r="L654" i="11"/>
  <c r="K654" i="11"/>
  <c r="J654" i="11"/>
  <c r="J650" i="11"/>
  <c r="L650" i="11"/>
  <c r="K650" i="11"/>
  <c r="I650" i="11"/>
  <c r="L646" i="11"/>
  <c r="J646" i="11"/>
  <c r="J642" i="11"/>
  <c r="K642" i="11"/>
  <c r="J634" i="11"/>
  <c r="L634" i="11"/>
  <c r="K634" i="11"/>
  <c r="L630" i="11"/>
  <c r="K630" i="11"/>
  <c r="J626" i="11"/>
  <c r="L626" i="11"/>
  <c r="K626" i="11"/>
  <c r="L622" i="11"/>
  <c r="I622" i="11"/>
  <c r="J622" i="11"/>
  <c r="J618" i="11"/>
  <c r="K618" i="11"/>
  <c r="L618" i="11"/>
  <c r="L614" i="11"/>
  <c r="K614" i="11"/>
  <c r="J614" i="11"/>
  <c r="J610" i="11"/>
  <c r="K610" i="11"/>
  <c r="L610" i="11"/>
  <c r="L606" i="11"/>
  <c r="K606" i="11"/>
  <c r="J606" i="11"/>
  <c r="J602" i="11"/>
  <c r="K602" i="11"/>
  <c r="L602" i="11"/>
  <c r="L598" i="11"/>
  <c r="J598" i="11"/>
  <c r="J594" i="11"/>
  <c r="L594" i="11"/>
  <c r="K594" i="11"/>
  <c r="L590" i="11"/>
  <c r="K590" i="11"/>
  <c r="J590" i="11"/>
  <c r="J586" i="11"/>
  <c r="L586" i="11"/>
  <c r="I586" i="11"/>
  <c r="K586" i="11"/>
  <c r="L582" i="11"/>
  <c r="J582" i="11"/>
  <c r="K582" i="11"/>
  <c r="J578" i="11"/>
  <c r="L578" i="11"/>
  <c r="L574" i="11"/>
  <c r="K574" i="11"/>
  <c r="J574" i="11"/>
  <c r="J570" i="11"/>
  <c r="K570" i="11"/>
  <c r="L570" i="11"/>
  <c r="L566" i="11"/>
  <c r="K566" i="11"/>
  <c r="J562" i="11"/>
  <c r="L562" i="11"/>
  <c r="L558" i="11"/>
  <c r="J558" i="11"/>
  <c r="K558" i="11"/>
  <c r="I558" i="11"/>
  <c r="J554" i="11"/>
  <c r="K554" i="11"/>
  <c r="L554" i="11"/>
  <c r="L550" i="11"/>
  <c r="K550" i="11"/>
  <c r="J550" i="11"/>
  <c r="J546" i="11"/>
  <c r="L546" i="11"/>
  <c r="K546" i="11"/>
  <c r="L542" i="11"/>
  <c r="J542" i="11"/>
  <c r="K542" i="11"/>
  <c r="J538" i="11"/>
  <c r="K538" i="11"/>
  <c r="L538" i="11"/>
  <c r="J534" i="11"/>
  <c r="K534" i="11"/>
  <c r="L534" i="11"/>
  <c r="L530" i="11"/>
  <c r="J530" i="11"/>
  <c r="K530" i="11"/>
  <c r="K526" i="11"/>
  <c r="L526" i="11"/>
  <c r="J526" i="11"/>
  <c r="L522" i="11"/>
  <c r="K522" i="11"/>
  <c r="I522" i="11"/>
  <c r="J522" i="11"/>
  <c r="L518" i="11"/>
  <c r="K518" i="11"/>
  <c r="J518" i="11"/>
  <c r="L514" i="11"/>
  <c r="J514" i="11"/>
  <c r="K514" i="11"/>
  <c r="L506" i="11"/>
  <c r="J506" i="11"/>
  <c r="K506" i="11"/>
  <c r="J502" i="11"/>
  <c r="K502" i="11"/>
  <c r="L502" i="11"/>
  <c r="L498" i="11"/>
  <c r="J498" i="11"/>
  <c r="K498" i="11"/>
  <c r="K494" i="11"/>
  <c r="L494" i="11"/>
  <c r="I494" i="11"/>
  <c r="L490" i="11"/>
  <c r="K490" i="11"/>
  <c r="J490" i="11"/>
  <c r="K486" i="11"/>
  <c r="L486" i="11"/>
  <c r="J482" i="11"/>
  <c r="L482" i="11"/>
  <c r="K482" i="11"/>
  <c r="L478" i="11"/>
  <c r="J478" i="11"/>
  <c r="J474" i="11"/>
  <c r="L474" i="11"/>
  <c r="K474" i="11"/>
  <c r="K470" i="11"/>
  <c r="L470" i="11"/>
  <c r="J470" i="11"/>
  <c r="J466" i="11"/>
  <c r="L466" i="11"/>
  <c r="K466" i="11"/>
  <c r="J462" i="11"/>
  <c r="K462" i="11"/>
  <c r="L462" i="11"/>
  <c r="J458" i="11"/>
  <c r="L458" i="11"/>
  <c r="K458" i="11"/>
  <c r="I458" i="11"/>
  <c r="J454" i="11"/>
  <c r="K454" i="11"/>
  <c r="L454" i="11"/>
  <c r="J450" i="11"/>
  <c r="L450" i="11"/>
  <c r="K450" i="11"/>
  <c r="J446" i="11"/>
  <c r="K446" i="11"/>
  <c r="J442" i="11"/>
  <c r="L442" i="11"/>
  <c r="J438" i="11"/>
  <c r="L438" i="11"/>
  <c r="K438" i="11"/>
  <c r="J434" i="11"/>
  <c r="L434" i="11"/>
  <c r="K434" i="11"/>
  <c r="K430" i="11"/>
  <c r="J430" i="11"/>
  <c r="L430" i="11"/>
  <c r="I430" i="11"/>
  <c r="J426" i="11"/>
  <c r="L426" i="11"/>
  <c r="K426" i="11"/>
  <c r="L422" i="11"/>
  <c r="J422" i="11"/>
  <c r="J418" i="11"/>
  <c r="L418" i="11"/>
  <c r="K418" i="11"/>
  <c r="L414" i="11"/>
  <c r="K414" i="11"/>
  <c r="J414" i="11"/>
  <c r="J410" i="11"/>
  <c r="L410" i="11"/>
  <c r="K410" i="11"/>
  <c r="K406" i="11"/>
  <c r="L406" i="11"/>
  <c r="J406" i="11"/>
  <c r="J402" i="11"/>
  <c r="L402" i="11"/>
  <c r="K402" i="11"/>
  <c r="J398" i="11"/>
  <c r="K398" i="11"/>
  <c r="L398" i="11"/>
  <c r="J394" i="11"/>
  <c r="L394" i="11"/>
  <c r="K394" i="11"/>
  <c r="I394" i="11"/>
  <c r="J390" i="11"/>
  <c r="K390" i="11"/>
  <c r="L390" i="11"/>
  <c r="J386" i="11"/>
  <c r="L386" i="11"/>
  <c r="K386" i="11"/>
  <c r="L382" i="11"/>
  <c r="K382" i="11"/>
  <c r="K378" i="11"/>
  <c r="J378" i="11"/>
  <c r="J374" i="11"/>
  <c r="L374" i="11"/>
  <c r="K374" i="11"/>
  <c r="K370" i="11"/>
  <c r="L370" i="11"/>
  <c r="J370" i="11"/>
  <c r="J366" i="11"/>
  <c r="K366" i="11"/>
  <c r="L366" i="11"/>
  <c r="I366" i="11"/>
  <c r="K362" i="11"/>
  <c r="L362" i="11"/>
  <c r="J362" i="11"/>
  <c r="K358" i="11"/>
  <c r="L358" i="11"/>
  <c r="J358" i="11"/>
  <c r="K354" i="11"/>
  <c r="J354" i="11"/>
  <c r="L354" i="11"/>
  <c r="K350" i="11"/>
  <c r="L350" i="11"/>
  <c r="K346" i="11"/>
  <c r="J346" i="11"/>
  <c r="L346" i="11"/>
  <c r="J342" i="11"/>
  <c r="K342" i="11"/>
  <c r="L342" i="11"/>
  <c r="K338" i="11"/>
  <c r="J338" i="11"/>
  <c r="L338" i="11"/>
  <c r="J334" i="11"/>
  <c r="K334" i="11"/>
  <c r="L334" i="11"/>
  <c r="K330" i="11"/>
  <c r="J330" i="11"/>
  <c r="I330" i="11"/>
  <c r="L330" i="11"/>
  <c r="J326" i="11"/>
  <c r="L326" i="11"/>
  <c r="K326" i="11"/>
  <c r="K322" i="11"/>
  <c r="J322" i="11"/>
  <c r="L322" i="11"/>
  <c r="L318" i="11"/>
  <c r="J318" i="11"/>
  <c r="K318" i="11"/>
  <c r="K314" i="11"/>
  <c r="L314" i="11"/>
  <c r="J314" i="11"/>
  <c r="J310" i="11"/>
  <c r="L310" i="11"/>
  <c r="K310" i="11"/>
  <c r="K306" i="11"/>
  <c r="L306" i="11"/>
  <c r="J306" i="11"/>
  <c r="K302" i="11"/>
  <c r="L302" i="11"/>
  <c r="I302" i="11"/>
  <c r="K298" i="11"/>
  <c r="L298" i="11"/>
  <c r="J298" i="11"/>
  <c r="K294" i="11"/>
  <c r="L294" i="11"/>
  <c r="J294" i="11"/>
  <c r="K290" i="11"/>
  <c r="L290" i="11"/>
  <c r="J290" i="11"/>
  <c r="K286" i="11"/>
  <c r="J286" i="11"/>
  <c r="L286" i="11"/>
  <c r="K282" i="11"/>
  <c r="J282" i="11"/>
  <c r="L282" i="11"/>
  <c r="J278" i="11"/>
  <c r="K278" i="11"/>
  <c r="L278" i="11"/>
  <c r="K274" i="11"/>
  <c r="J274" i="11"/>
  <c r="L274" i="11"/>
  <c r="J270" i="11"/>
  <c r="K270" i="11"/>
  <c r="L270" i="11"/>
  <c r="K266" i="11"/>
  <c r="L266" i="11"/>
  <c r="J266" i="11"/>
  <c r="I266" i="11"/>
  <c r="J262" i="11"/>
  <c r="L262" i="11"/>
  <c r="K262" i="11"/>
  <c r="K258" i="11"/>
  <c r="J258" i="11"/>
  <c r="L258" i="11"/>
  <c r="L254" i="11"/>
  <c r="J254" i="11"/>
  <c r="K254" i="11"/>
  <c r="K250" i="11"/>
  <c r="J250" i="11"/>
  <c r="L250" i="11"/>
  <c r="J246" i="11"/>
  <c r="L246" i="11"/>
  <c r="K246" i="11"/>
  <c r="K242" i="11"/>
  <c r="L242" i="11"/>
  <c r="L238" i="11"/>
  <c r="J238" i="11"/>
  <c r="I238" i="11"/>
  <c r="K238" i="11"/>
  <c r="K234" i="11"/>
  <c r="L234" i="11"/>
  <c r="J234" i="11"/>
  <c r="K230" i="11"/>
  <c r="L230" i="11"/>
  <c r="J230" i="11"/>
  <c r="K226" i="11"/>
  <c r="L226" i="11"/>
  <c r="K222" i="11"/>
  <c r="L222" i="11"/>
  <c r="J222" i="11"/>
  <c r="K218" i="11"/>
  <c r="J218" i="11"/>
  <c r="L218" i="11"/>
  <c r="K214" i="11"/>
  <c r="L214" i="11"/>
  <c r="J214" i="11"/>
  <c r="K210" i="11"/>
  <c r="J210" i="11"/>
  <c r="L210" i="11"/>
  <c r="I210" i="11"/>
  <c r="J206" i="11"/>
  <c r="K206" i="11"/>
  <c r="L206" i="11"/>
  <c r="K202" i="11"/>
  <c r="L202" i="11"/>
  <c r="J202" i="11"/>
  <c r="I202" i="11"/>
  <c r="J198" i="11"/>
  <c r="L198" i="11"/>
  <c r="K198" i="11"/>
  <c r="K194" i="11"/>
  <c r="J194" i="11"/>
  <c r="L194" i="11"/>
  <c r="L190" i="11"/>
  <c r="J190" i="11"/>
  <c r="K190" i="11"/>
  <c r="K186" i="11"/>
  <c r="J186" i="11"/>
  <c r="L186" i="11"/>
  <c r="J182" i="11"/>
  <c r="K182" i="11"/>
  <c r="L182" i="11"/>
  <c r="K178" i="11"/>
  <c r="L178" i="11"/>
  <c r="J178" i="11"/>
  <c r="J174" i="11"/>
  <c r="K174" i="11"/>
  <c r="L174" i="11"/>
  <c r="I174" i="11"/>
  <c r="K170" i="11"/>
  <c r="J170" i="11"/>
  <c r="L170" i="11"/>
  <c r="L166" i="11"/>
  <c r="K166" i="11"/>
  <c r="J166" i="11"/>
  <c r="K162" i="11"/>
  <c r="L162" i="11"/>
  <c r="J162" i="11"/>
  <c r="L158" i="11"/>
  <c r="J158" i="11"/>
  <c r="K158" i="11"/>
  <c r="I158" i="11"/>
  <c r="K154" i="11"/>
  <c r="J154" i="11"/>
  <c r="L154" i="11"/>
  <c r="J150" i="11"/>
  <c r="L150" i="11"/>
  <c r="K146" i="11"/>
  <c r="L146" i="11"/>
  <c r="J146" i="11"/>
  <c r="K142" i="11"/>
  <c r="L142" i="11"/>
  <c r="K138" i="11"/>
  <c r="I138" i="11"/>
  <c r="K134" i="11"/>
  <c r="L134" i="11"/>
  <c r="J134" i="11"/>
  <c r="K130" i="11"/>
  <c r="J130" i="11"/>
  <c r="L130" i="11"/>
  <c r="K126" i="11"/>
  <c r="J126" i="11"/>
  <c r="L126" i="11"/>
  <c r="I126" i="11"/>
  <c r="K122" i="11"/>
  <c r="J122" i="11"/>
  <c r="L118" i="11"/>
  <c r="K118" i="11"/>
  <c r="J118" i="11"/>
  <c r="K114" i="11"/>
  <c r="L114" i="11"/>
  <c r="J110" i="11"/>
  <c r="L110" i="11"/>
  <c r="K110" i="11"/>
  <c r="I110" i="11"/>
  <c r="K106" i="11"/>
  <c r="L106" i="11"/>
  <c r="J106" i="11"/>
  <c r="I106" i="11"/>
  <c r="K102" i="11"/>
  <c r="J102" i="11"/>
  <c r="L102" i="11"/>
  <c r="K98" i="11"/>
  <c r="L98" i="11"/>
  <c r="J98" i="11"/>
  <c r="K94" i="11"/>
  <c r="L94" i="11"/>
  <c r="J94" i="11"/>
  <c r="K90" i="11"/>
  <c r="J90" i="11"/>
  <c r="L90" i="11"/>
  <c r="K86" i="11"/>
  <c r="J86" i="11"/>
  <c r="L86" i="11"/>
  <c r="K82" i="11"/>
  <c r="J82" i="11"/>
  <c r="L82" i="11"/>
  <c r="J78" i="11"/>
  <c r="K78" i="11"/>
  <c r="L78" i="11"/>
  <c r="L74" i="11"/>
  <c r="J74" i="11"/>
  <c r="K74" i="11"/>
  <c r="I74" i="11"/>
  <c r="L70" i="11"/>
  <c r="J70" i="11"/>
  <c r="K70" i="11"/>
  <c r="L66" i="11"/>
  <c r="J66" i="11"/>
  <c r="K66" i="11"/>
  <c r="J62" i="11"/>
  <c r="K62" i="11"/>
  <c r="L62" i="11"/>
  <c r="L58" i="11"/>
  <c r="K58" i="11"/>
  <c r="J58" i="11"/>
  <c r="J54" i="11"/>
  <c r="L54" i="11"/>
  <c r="L50" i="11"/>
  <c r="K50" i="11"/>
  <c r="J50" i="11"/>
  <c r="L46" i="11"/>
  <c r="J46" i="11"/>
  <c r="I46" i="11"/>
  <c r="L42" i="11"/>
  <c r="J42" i="11"/>
  <c r="K42" i="11"/>
  <c r="J38" i="11"/>
  <c r="K38" i="11"/>
  <c r="L38" i="11"/>
  <c r="L34" i="11"/>
  <c r="K34" i="11"/>
  <c r="J34" i="11"/>
  <c r="L30" i="11"/>
  <c r="J30" i="11"/>
  <c r="K30" i="11"/>
  <c r="L26" i="11"/>
  <c r="J26" i="11"/>
  <c r="K26" i="11"/>
  <c r="K22" i="11"/>
  <c r="J22" i="11"/>
  <c r="L22" i="11"/>
  <c r="I22" i="11"/>
  <c r="L18" i="11"/>
  <c r="J18" i="11"/>
  <c r="K18" i="11"/>
  <c r="K14" i="11"/>
  <c r="L14" i="11"/>
  <c r="J14" i="11"/>
  <c r="L10" i="11"/>
  <c r="J10" i="11"/>
  <c r="K10" i="11"/>
  <c r="I10" i="11"/>
  <c r="J6" i="11"/>
  <c r="L6" i="11"/>
  <c r="I2" i="11"/>
  <c r="I1062" i="11"/>
  <c r="I1040" i="11"/>
  <c r="I1030" i="11"/>
  <c r="I1020" i="11"/>
  <c r="I1010" i="11"/>
  <c r="I978" i="11"/>
  <c r="I936" i="11"/>
  <c r="I926" i="11"/>
  <c r="I916" i="11"/>
  <c r="I904" i="11"/>
  <c r="I894" i="11"/>
  <c r="I884" i="11"/>
  <c r="I874" i="11"/>
  <c r="I800" i="11"/>
  <c r="I790" i="11"/>
  <c r="I780" i="11"/>
  <c r="I770" i="11"/>
  <c r="I758" i="11"/>
  <c r="I748" i="11"/>
  <c r="I738" i="11"/>
  <c r="I696" i="11"/>
  <c r="I675" i="11"/>
  <c r="I664" i="11"/>
  <c r="I654" i="11"/>
  <c r="I644" i="11"/>
  <c r="I634" i="11"/>
  <c r="I623" i="11"/>
  <c r="I612" i="11"/>
  <c r="I602" i="11"/>
  <c r="I591" i="11"/>
  <c r="I571" i="11"/>
  <c r="I560" i="11"/>
  <c r="I550" i="11"/>
  <c r="I539" i="11"/>
  <c r="I528" i="11"/>
  <c r="I518" i="11"/>
  <c r="I508" i="11"/>
  <c r="I498" i="11"/>
  <c r="I487" i="11"/>
  <c r="I466" i="11"/>
  <c r="I455" i="11"/>
  <c r="I435" i="11"/>
  <c r="I424" i="11"/>
  <c r="I414" i="11"/>
  <c r="I404" i="11"/>
  <c r="I392" i="11"/>
  <c r="I382" i="11"/>
  <c r="I372" i="11"/>
  <c r="I362" i="11"/>
  <c r="I351" i="11"/>
  <c r="I331" i="11"/>
  <c r="I319" i="11"/>
  <c r="I299" i="11"/>
  <c r="I288" i="11"/>
  <c r="I278" i="11"/>
  <c r="I268" i="11"/>
  <c r="I258" i="11"/>
  <c r="I246" i="11"/>
  <c r="I236" i="11"/>
  <c r="I226" i="11"/>
  <c r="I214" i="11"/>
  <c r="I203" i="11"/>
  <c r="I190" i="11"/>
  <c r="I178" i="11"/>
  <c r="I166" i="11"/>
  <c r="I154" i="11"/>
  <c r="I142" i="11"/>
  <c r="I131" i="11"/>
  <c r="I118" i="11"/>
  <c r="I107" i="11"/>
  <c r="I94" i="11"/>
  <c r="I82" i="11"/>
  <c r="I70" i="11"/>
  <c r="I59" i="11"/>
  <c r="I47" i="11"/>
  <c r="I35" i="11"/>
  <c r="I23" i="11"/>
  <c r="I8" i="11"/>
  <c r="K1446" i="11"/>
  <c r="L1418" i="11"/>
  <c r="K1390" i="11"/>
  <c r="K1354" i="11"/>
  <c r="K1346" i="11"/>
  <c r="J1318" i="11"/>
  <c r="K1290" i="11"/>
  <c r="J1262" i="11"/>
  <c r="K1254" i="11"/>
  <c r="L1226" i="11"/>
  <c r="K1198" i="11"/>
  <c r="L1190" i="11"/>
  <c r="K1170" i="11"/>
  <c r="K1098" i="11"/>
  <c r="J1078" i="11"/>
  <c r="K1068" i="11"/>
  <c r="K1030" i="11"/>
  <c r="J1020" i="11"/>
  <c r="L1008" i="11"/>
  <c r="K970" i="11"/>
  <c r="L960" i="11"/>
  <c r="L950" i="11"/>
  <c r="K910" i="11"/>
  <c r="K900" i="11"/>
  <c r="J872" i="11"/>
  <c r="J860" i="11"/>
  <c r="K802" i="11"/>
  <c r="L792" i="11"/>
  <c r="K762" i="11"/>
  <c r="J752" i="11"/>
  <c r="J742" i="11"/>
  <c r="J710" i="11"/>
  <c r="L698" i="11"/>
  <c r="L687" i="11"/>
  <c r="K638" i="11"/>
  <c r="L619" i="11"/>
  <c r="J603" i="11"/>
  <c r="J579" i="11"/>
  <c r="L555" i="11"/>
  <c r="K499" i="11"/>
  <c r="J460" i="11"/>
  <c r="L308" i="11"/>
  <c r="L256" i="11"/>
  <c r="L203" i="11"/>
  <c r="J142" i="11"/>
  <c r="J1226" i="10"/>
  <c r="J962" i="10"/>
  <c r="J348" i="10"/>
  <c r="I348" i="10"/>
  <c r="L604" i="10"/>
  <c r="K251" i="10"/>
  <c r="L443" i="10"/>
  <c r="I331" i="10"/>
  <c r="K507" i="10"/>
  <c r="K315" i="10"/>
  <c r="J507" i="10"/>
  <c r="L491" i="10"/>
  <c r="L395" i="10"/>
  <c r="J852" i="10"/>
  <c r="J676" i="10"/>
  <c r="I652" i="10"/>
  <c r="L596" i="10"/>
  <c r="K580" i="10"/>
  <c r="J556" i="10"/>
  <c r="L459" i="10"/>
  <c r="L231" i="10"/>
  <c r="K1062" i="10"/>
  <c r="I848" i="10"/>
  <c r="K822" i="10"/>
  <c r="I792" i="10"/>
  <c r="K760" i="10"/>
  <c r="K427" i="10"/>
  <c r="L1054" i="10"/>
  <c r="K966" i="10"/>
  <c r="K820" i="10"/>
  <c r="J724" i="10"/>
  <c r="K640" i="10"/>
  <c r="L616" i="10"/>
  <c r="K592" i="10"/>
  <c r="L542" i="10"/>
  <c r="K167" i="10"/>
  <c r="L1444" i="10"/>
  <c r="K1126" i="10"/>
  <c r="L1046" i="10"/>
  <c r="K838" i="10"/>
  <c r="K752" i="10"/>
  <c r="I724" i="10"/>
  <c r="L568" i="10"/>
  <c r="L471" i="10"/>
  <c r="K351" i="10"/>
  <c r="K836" i="10"/>
  <c r="I816" i="10"/>
  <c r="J776" i="10"/>
  <c r="J688" i="10"/>
  <c r="K664" i="10"/>
  <c r="J247" i="10"/>
  <c r="K1102" i="10"/>
  <c r="L902" i="10"/>
  <c r="I776" i="10"/>
  <c r="L744" i="10"/>
  <c r="J712" i="10"/>
  <c r="L584" i="10"/>
  <c r="L151" i="10"/>
  <c r="L1086" i="10"/>
  <c r="K1038" i="10"/>
  <c r="L854" i="10"/>
  <c r="I832" i="10"/>
  <c r="K804" i="10"/>
  <c r="J768" i="10"/>
  <c r="I712" i="10"/>
  <c r="K628" i="10"/>
  <c r="K483" i="10"/>
  <c r="K195" i="10"/>
  <c r="K1014" i="10"/>
  <c r="J483" i="10"/>
  <c r="L432" i="10"/>
  <c r="I195" i="10"/>
  <c r="I1263" i="10"/>
  <c r="L1263" i="10"/>
  <c r="K1263" i="10"/>
  <c r="I1451" i="10"/>
  <c r="L1451" i="10"/>
  <c r="J1451" i="10"/>
  <c r="I1443" i="10"/>
  <c r="L1443" i="10"/>
  <c r="K1443" i="10"/>
  <c r="I1435" i="10"/>
  <c r="L1435" i="10"/>
  <c r="J1435" i="10"/>
  <c r="I1427" i="10"/>
  <c r="L1427" i="10"/>
  <c r="I1419" i="10"/>
  <c r="L1419" i="10"/>
  <c r="K1419" i="10"/>
  <c r="I1411" i="10"/>
  <c r="L1411" i="10"/>
  <c r="J1411" i="10"/>
  <c r="K1411" i="10"/>
  <c r="I1403" i="10"/>
  <c r="L1403" i="10"/>
  <c r="J1403" i="10"/>
  <c r="I1395" i="10"/>
  <c r="L1395" i="10"/>
  <c r="K1395" i="10"/>
  <c r="J1395" i="10"/>
  <c r="I1387" i="10"/>
  <c r="L1387" i="10"/>
  <c r="J1387" i="10"/>
  <c r="I1379" i="10"/>
  <c r="L1379" i="10"/>
  <c r="K1379" i="10"/>
  <c r="I1371" i="10"/>
  <c r="L1371" i="10"/>
  <c r="J1371" i="10"/>
  <c r="K1371" i="10"/>
  <c r="I1363" i="10"/>
  <c r="L1363" i="10"/>
  <c r="J1363" i="10"/>
  <c r="K1363" i="10"/>
  <c r="I1355" i="10"/>
  <c r="L1355" i="10"/>
  <c r="J1355" i="10"/>
  <c r="K1355" i="10"/>
  <c r="I1347" i="10"/>
  <c r="L1347" i="10"/>
  <c r="J1347" i="10"/>
  <c r="K1347" i="10"/>
  <c r="I1339" i="10"/>
  <c r="L1339" i="10"/>
  <c r="J1339" i="10"/>
  <c r="K1339" i="10"/>
  <c r="I1331" i="10"/>
  <c r="L1331" i="10"/>
  <c r="K1331" i="10"/>
  <c r="J1331" i="10"/>
  <c r="I1323" i="10"/>
  <c r="L1323" i="10"/>
  <c r="K1323" i="10"/>
  <c r="I1315" i="10"/>
  <c r="L1315" i="10"/>
  <c r="J1315" i="10"/>
  <c r="K1315" i="10"/>
  <c r="I1307" i="10"/>
  <c r="L1307" i="10"/>
  <c r="J1307" i="10"/>
  <c r="K1307" i="10"/>
  <c r="I1299" i="10"/>
  <c r="L1299" i="10"/>
  <c r="K1299" i="10"/>
  <c r="I1291" i="10"/>
  <c r="L1291" i="10"/>
  <c r="J1291" i="10"/>
  <c r="K1291" i="10"/>
  <c r="I1283" i="10"/>
  <c r="L1283" i="10"/>
  <c r="K1283" i="10"/>
  <c r="J1283" i="10"/>
  <c r="I1275" i="10"/>
  <c r="L1275" i="10"/>
  <c r="J1275" i="10"/>
  <c r="K1275" i="10"/>
  <c r="I1267" i="10"/>
  <c r="L1267" i="10"/>
  <c r="J1267" i="10"/>
  <c r="K1267" i="10"/>
  <c r="I1259" i="10"/>
  <c r="L1259" i="10"/>
  <c r="J1259" i="10"/>
  <c r="K1259" i="10"/>
  <c r="I1251" i="10"/>
  <c r="L1251" i="10"/>
  <c r="J1251" i="10"/>
  <c r="K1251" i="10"/>
  <c r="I1243" i="10"/>
  <c r="L1243" i="10"/>
  <c r="K1243" i="10"/>
  <c r="J1243" i="10"/>
  <c r="I1235" i="10"/>
  <c r="L1235" i="10"/>
  <c r="J1235" i="10"/>
  <c r="K1235" i="10"/>
  <c r="I1227" i="10"/>
  <c r="L1227" i="10"/>
  <c r="J1227" i="10"/>
  <c r="K1227" i="10"/>
  <c r="I1219" i="10"/>
  <c r="L1219" i="10"/>
  <c r="J1219" i="10"/>
  <c r="K1219" i="10"/>
  <c r="I1211" i="10"/>
  <c r="L1211" i="10"/>
  <c r="J1211" i="10"/>
  <c r="K1211" i="10"/>
  <c r="I1203" i="10"/>
  <c r="L1203" i="10"/>
  <c r="J1203" i="10"/>
  <c r="K1203" i="10"/>
  <c r="I1195" i="10"/>
  <c r="L1195" i="10"/>
  <c r="K1195" i="10"/>
  <c r="I1187" i="10"/>
  <c r="L1187" i="10"/>
  <c r="K1187" i="10"/>
  <c r="J1187" i="10"/>
  <c r="I1179" i="10"/>
  <c r="L1179" i="10"/>
  <c r="J1179" i="10"/>
  <c r="K1179" i="10"/>
  <c r="I1171" i="10"/>
  <c r="L1171" i="10"/>
  <c r="J1171" i="10"/>
  <c r="K1171" i="10"/>
  <c r="I1163" i="10"/>
  <c r="L1163" i="10"/>
  <c r="J1163" i="10"/>
  <c r="K1163" i="10"/>
  <c r="I1155" i="10"/>
  <c r="L1155" i="10"/>
  <c r="J1155" i="10"/>
  <c r="K1155" i="10"/>
  <c r="I1147" i="10"/>
  <c r="L1147" i="10"/>
  <c r="J1147" i="10"/>
  <c r="K1147" i="10"/>
  <c r="I1139" i="10"/>
  <c r="L1139" i="10"/>
  <c r="J1139" i="10"/>
  <c r="K1139" i="10"/>
  <c r="I1131" i="10"/>
  <c r="L1131" i="10"/>
  <c r="J1131" i="10"/>
  <c r="K1131" i="10"/>
  <c r="I1123" i="10"/>
  <c r="L1123" i="10"/>
  <c r="J1123" i="10"/>
  <c r="K1123" i="10"/>
  <c r="I1115" i="10"/>
  <c r="L1115" i="10"/>
  <c r="J1115" i="10"/>
  <c r="K1115" i="10"/>
  <c r="I1107" i="10"/>
  <c r="L1107" i="10"/>
  <c r="J1107" i="10"/>
  <c r="K1107" i="10"/>
  <c r="I1099" i="10"/>
  <c r="L1099" i="10"/>
  <c r="J1099" i="10"/>
  <c r="K1099" i="10"/>
  <c r="I1091" i="10"/>
  <c r="L1091" i="10"/>
  <c r="J1091" i="10"/>
  <c r="K1091" i="10"/>
  <c r="I1083" i="10"/>
  <c r="L1083" i="10"/>
  <c r="J1083" i="10"/>
  <c r="K1083" i="10"/>
  <c r="I1075" i="10"/>
  <c r="L1075" i="10"/>
  <c r="J1075" i="10"/>
  <c r="K1075" i="10"/>
  <c r="I1067" i="10"/>
  <c r="L1067" i="10"/>
  <c r="J1067" i="10"/>
  <c r="K1067" i="10"/>
  <c r="I1059" i="10"/>
  <c r="L1059" i="10"/>
  <c r="J1059" i="10"/>
  <c r="K1059" i="10"/>
  <c r="K1387" i="10"/>
  <c r="I1306" i="10"/>
  <c r="K1306" i="10"/>
  <c r="L1306" i="10"/>
  <c r="J1306" i="10"/>
  <c r="I1090" i="10"/>
  <c r="J1090" i="10"/>
  <c r="K1090" i="10"/>
  <c r="L1090" i="10"/>
  <c r="I1058" i="10"/>
  <c r="J1058" i="10"/>
  <c r="K1058" i="10"/>
  <c r="L1058" i="10"/>
  <c r="I1034" i="10"/>
  <c r="J1034" i="10"/>
  <c r="K1034" i="10"/>
  <c r="J1002" i="10"/>
  <c r="K1002" i="10"/>
  <c r="L1002" i="10"/>
  <c r="I1002" i="10"/>
  <c r="K978" i="10"/>
  <c r="L978" i="10"/>
  <c r="I978" i="10"/>
  <c r="J978" i="10"/>
  <c r="J954" i="10"/>
  <c r="K954" i="10"/>
  <c r="L954" i="10"/>
  <c r="I954" i="10"/>
  <c r="J938" i="10"/>
  <c r="K938" i="10"/>
  <c r="L938" i="10"/>
  <c r="I938" i="10"/>
  <c r="J922" i="10"/>
  <c r="K922" i="10"/>
  <c r="L922" i="10"/>
  <c r="I922" i="10"/>
  <c r="J906" i="10"/>
  <c r="K906" i="10"/>
  <c r="L906" i="10"/>
  <c r="I906" i="10"/>
  <c r="J890" i="10"/>
  <c r="K890" i="10"/>
  <c r="L890" i="10"/>
  <c r="I890" i="10"/>
  <c r="K866" i="10"/>
  <c r="L866" i="10"/>
  <c r="J866" i="10"/>
  <c r="I866" i="10"/>
  <c r="K850" i="10"/>
  <c r="L850" i="10"/>
  <c r="I850" i="10"/>
  <c r="J850" i="10"/>
  <c r="K834" i="10"/>
  <c r="L834" i="10"/>
  <c r="I834" i="10"/>
  <c r="J834" i="10"/>
  <c r="J810" i="10"/>
  <c r="K810" i="10"/>
  <c r="L810" i="10"/>
  <c r="I810" i="10"/>
  <c r="I794" i="10"/>
  <c r="L794" i="10"/>
  <c r="J794" i="10"/>
  <c r="K794" i="10"/>
  <c r="L786" i="10"/>
  <c r="I786" i="10"/>
  <c r="J786" i="10"/>
  <c r="I778" i="10"/>
  <c r="J778" i="10"/>
  <c r="K778" i="10"/>
  <c r="L778" i="10"/>
  <c r="I770" i="10"/>
  <c r="J770" i="10"/>
  <c r="K770" i="10"/>
  <c r="L770" i="10"/>
  <c r="I762" i="10"/>
  <c r="J762" i="10"/>
  <c r="K762" i="10"/>
  <c r="L762" i="10"/>
  <c r="I754" i="10"/>
  <c r="J754" i="10"/>
  <c r="K754" i="10"/>
  <c r="L754" i="10"/>
  <c r="I746" i="10"/>
  <c r="J746" i="10"/>
  <c r="K746" i="10"/>
  <c r="L746" i="10"/>
  <c r="I738" i="10"/>
  <c r="J738" i="10"/>
  <c r="L738" i="10"/>
  <c r="K738" i="10"/>
  <c r="I730" i="10"/>
  <c r="K730" i="10"/>
  <c r="L730" i="10"/>
  <c r="J730" i="10"/>
  <c r="K722" i="10"/>
  <c r="L722" i="10"/>
  <c r="I722" i="10"/>
  <c r="J722" i="10"/>
  <c r="I714" i="10"/>
  <c r="J714" i="10"/>
  <c r="K714" i="10"/>
  <c r="L714" i="10"/>
  <c r="I698" i="10"/>
  <c r="J698" i="10"/>
  <c r="L698" i="10"/>
  <c r="K698" i="10"/>
  <c r="I690" i="10"/>
  <c r="J690" i="10"/>
  <c r="K690" i="10"/>
  <c r="L690" i="10"/>
  <c r="I682" i="10"/>
  <c r="L682" i="10"/>
  <c r="J682" i="10"/>
  <c r="K682" i="10"/>
  <c r="I674" i="10"/>
  <c r="J674" i="10"/>
  <c r="L674" i="10"/>
  <c r="K674" i="10"/>
  <c r="I666" i="10"/>
  <c r="J666" i="10"/>
  <c r="K666" i="10"/>
  <c r="L666" i="10"/>
  <c r="J658" i="10"/>
  <c r="L658" i="10"/>
  <c r="I658" i="10"/>
  <c r="K658" i="10"/>
  <c r="I650" i="10"/>
  <c r="K650" i="10"/>
  <c r="J650" i="10"/>
  <c r="L650" i="10"/>
  <c r="K642" i="10"/>
  <c r="I642" i="10"/>
  <c r="J642" i="10"/>
  <c r="L642" i="10"/>
  <c r="I634" i="10"/>
  <c r="L634" i="10"/>
  <c r="J634" i="10"/>
  <c r="K634" i="10"/>
  <c r="L626" i="10"/>
  <c r="I626" i="10"/>
  <c r="J626" i="10"/>
  <c r="K626" i="10"/>
  <c r="I618" i="10"/>
  <c r="J618" i="10"/>
  <c r="K618" i="10"/>
  <c r="L618" i="10"/>
  <c r="L610" i="10"/>
  <c r="I610" i="10"/>
  <c r="J610" i="10"/>
  <c r="K610" i="10"/>
  <c r="I602" i="10"/>
  <c r="J602" i="10"/>
  <c r="K602" i="10"/>
  <c r="L602" i="10"/>
  <c r="J594" i="10"/>
  <c r="K594" i="10"/>
  <c r="L594" i="10"/>
  <c r="I594" i="10"/>
  <c r="I586" i="10"/>
  <c r="J586" i="10"/>
  <c r="K586" i="10"/>
  <c r="L586" i="10"/>
  <c r="J578" i="10"/>
  <c r="K578" i="10"/>
  <c r="I578" i="10"/>
  <c r="L578" i="10"/>
  <c r="I570" i="10"/>
  <c r="K570" i="10"/>
  <c r="L570" i="10"/>
  <c r="J570" i="10"/>
  <c r="I562" i="10"/>
  <c r="J562" i="10"/>
  <c r="K562" i="10"/>
  <c r="L562" i="10"/>
  <c r="L554" i="10"/>
  <c r="I554" i="10"/>
  <c r="K554" i="10"/>
  <c r="J554" i="10"/>
  <c r="L546" i="10"/>
  <c r="K546" i="10"/>
  <c r="I546" i="10"/>
  <c r="J546" i="10"/>
  <c r="L538" i="10"/>
  <c r="I538" i="10"/>
  <c r="J538" i="10"/>
  <c r="K538" i="10"/>
  <c r="J530" i="10"/>
  <c r="I530" i="10"/>
  <c r="K530" i="10"/>
  <c r="L530" i="10"/>
  <c r="L522" i="10"/>
  <c r="I522" i="10"/>
  <c r="J522" i="10"/>
  <c r="K522" i="10"/>
  <c r="I514" i="10"/>
  <c r="J514" i="10"/>
  <c r="K514" i="10"/>
  <c r="L514" i="10"/>
  <c r="L506" i="10"/>
  <c r="I506" i="10"/>
  <c r="J506" i="10"/>
  <c r="K506" i="10"/>
  <c r="J498" i="10"/>
  <c r="I498" i="10"/>
  <c r="K498" i="10"/>
  <c r="L498" i="10"/>
  <c r="L490" i="10"/>
  <c r="J490" i="10"/>
  <c r="I490" i="10"/>
  <c r="K490" i="10"/>
  <c r="K482" i="10"/>
  <c r="J482" i="10"/>
  <c r="I482" i="10"/>
  <c r="L482" i="10"/>
  <c r="I474" i="10"/>
  <c r="K474" i="10"/>
  <c r="J474" i="10"/>
  <c r="L474" i="10"/>
  <c r="I466" i="10"/>
  <c r="J466" i="10"/>
  <c r="K466" i="10"/>
  <c r="L466" i="10"/>
  <c r="I458" i="10"/>
  <c r="K458" i="10"/>
  <c r="J458" i="10"/>
  <c r="L458" i="10"/>
  <c r="I450" i="10"/>
  <c r="J450" i="10"/>
  <c r="K450" i="10"/>
  <c r="L450" i="10"/>
  <c r="I442" i="10"/>
  <c r="L442" i="10"/>
  <c r="K442" i="10"/>
  <c r="J442" i="10"/>
  <c r="I434" i="10"/>
  <c r="J434" i="10"/>
  <c r="K434" i="10"/>
  <c r="L434" i="10"/>
  <c r="I426" i="10"/>
  <c r="L426" i="10"/>
  <c r="J426" i="10"/>
  <c r="K426" i="10"/>
  <c r="I418" i="10"/>
  <c r="L418" i="10"/>
  <c r="K418" i="10"/>
  <c r="J418" i="10"/>
  <c r="I410" i="10"/>
  <c r="J410" i="10"/>
  <c r="K410" i="10"/>
  <c r="L410" i="10"/>
  <c r="I402" i="10"/>
  <c r="J402" i="10"/>
  <c r="L402" i="10"/>
  <c r="K402" i="10"/>
  <c r="L394" i="10"/>
  <c r="J394" i="10"/>
  <c r="K394" i="10"/>
  <c r="I394" i="10"/>
  <c r="L386" i="10"/>
  <c r="J386" i="10"/>
  <c r="K386" i="10"/>
  <c r="I386" i="10"/>
  <c r="L378" i="10"/>
  <c r="J378" i="10"/>
  <c r="I378" i="10"/>
  <c r="K378" i="10"/>
  <c r="L370" i="10"/>
  <c r="J370" i="10"/>
  <c r="K370" i="10"/>
  <c r="I370" i="10"/>
  <c r="L362" i="10"/>
  <c r="J362" i="10"/>
  <c r="K362" i="10"/>
  <c r="I362" i="10"/>
  <c r="L354" i="10"/>
  <c r="J354" i="10"/>
  <c r="K354" i="10"/>
  <c r="I354" i="10"/>
  <c r="I346" i="10"/>
  <c r="L346" i="10"/>
  <c r="J346" i="10"/>
  <c r="K346" i="10"/>
  <c r="I338" i="10"/>
  <c r="K338" i="10"/>
  <c r="L338" i="10"/>
  <c r="J338" i="10"/>
  <c r="I330" i="10"/>
  <c r="L330" i="10"/>
  <c r="K330" i="10"/>
  <c r="J330" i="10"/>
  <c r="I322" i="10"/>
  <c r="L322" i="10"/>
  <c r="J322" i="10"/>
  <c r="K322" i="10"/>
  <c r="I314" i="10"/>
  <c r="L314" i="10"/>
  <c r="K314" i="10"/>
  <c r="J314" i="10"/>
  <c r="I306" i="10"/>
  <c r="J306" i="10"/>
  <c r="K306" i="10"/>
  <c r="L306" i="10"/>
  <c r="I298" i="10"/>
  <c r="L298" i="10"/>
  <c r="K298" i="10"/>
  <c r="J298" i="10"/>
  <c r="I290" i="10"/>
  <c r="J290" i="10"/>
  <c r="K290" i="10"/>
  <c r="L290" i="10"/>
  <c r="I282" i="10"/>
  <c r="L282" i="10"/>
  <c r="J282" i="10"/>
  <c r="K282" i="10"/>
  <c r="I274" i="10"/>
  <c r="K274" i="10"/>
  <c r="J274" i="10"/>
  <c r="L274" i="10"/>
  <c r="I266" i="10"/>
  <c r="L266" i="10"/>
  <c r="K266" i="10"/>
  <c r="J266" i="10"/>
  <c r="I258" i="10"/>
  <c r="L258" i="10"/>
  <c r="K258" i="10"/>
  <c r="J258" i="10"/>
  <c r="I250" i="10"/>
  <c r="L250" i="10"/>
  <c r="J250" i="10"/>
  <c r="K250" i="10"/>
  <c r="I242" i="10"/>
  <c r="L242" i="10"/>
  <c r="J242" i="10"/>
  <c r="K242" i="10"/>
  <c r="I234" i="10"/>
  <c r="L234" i="10"/>
  <c r="K234" i="10"/>
  <c r="J234" i="10"/>
  <c r="I226" i="10"/>
  <c r="J226" i="10"/>
  <c r="K226" i="10"/>
  <c r="L226" i="10"/>
  <c r="I218" i="10"/>
  <c r="L218" i="10"/>
  <c r="J218" i="10"/>
  <c r="K218" i="10"/>
  <c r="I210" i="10"/>
  <c r="K210" i="10"/>
  <c r="J210" i="10"/>
  <c r="L210" i="10"/>
  <c r="I202" i="10"/>
  <c r="L202" i="10"/>
  <c r="K202" i="10"/>
  <c r="J202" i="10"/>
  <c r="I194" i="10"/>
  <c r="L194" i="10"/>
  <c r="J194" i="10"/>
  <c r="K194" i="10"/>
  <c r="I186" i="10"/>
  <c r="L186" i="10"/>
  <c r="J186" i="10"/>
  <c r="K186" i="10"/>
  <c r="I178" i="10"/>
  <c r="L178" i="10"/>
  <c r="K178" i="10"/>
  <c r="J178" i="10"/>
  <c r="I170" i="10"/>
  <c r="L170" i="10"/>
  <c r="J170" i="10"/>
  <c r="K170" i="10"/>
  <c r="I162" i="10"/>
  <c r="J162" i="10"/>
  <c r="L162" i="10"/>
  <c r="K162" i="10"/>
  <c r="I154" i="10"/>
  <c r="L154" i="10"/>
  <c r="J154" i="10"/>
  <c r="K154" i="10"/>
  <c r="I146" i="10"/>
  <c r="L146" i="10"/>
  <c r="J146" i="10"/>
  <c r="K146" i="10"/>
  <c r="I138" i="10"/>
  <c r="L138" i="10"/>
  <c r="K138" i="10"/>
  <c r="J138" i="10"/>
  <c r="J130" i="10"/>
  <c r="K130" i="10"/>
  <c r="L130" i="10"/>
  <c r="I130" i="10"/>
  <c r="K122" i="10"/>
  <c r="J122" i="10"/>
  <c r="I122" i="10"/>
  <c r="L122" i="10"/>
  <c r="K114" i="10"/>
  <c r="L114" i="10"/>
  <c r="I114" i="10"/>
  <c r="J114" i="10"/>
  <c r="K106" i="10"/>
  <c r="L106" i="10"/>
  <c r="I106" i="10"/>
  <c r="J106" i="10"/>
  <c r="L98" i="10"/>
  <c r="J98" i="10"/>
  <c r="I98" i="10"/>
  <c r="K98" i="10"/>
  <c r="K90" i="10"/>
  <c r="J90" i="10"/>
  <c r="L90" i="10"/>
  <c r="I90" i="10"/>
  <c r="I82" i="10"/>
  <c r="J82" i="10"/>
  <c r="K82" i="10"/>
  <c r="L82" i="10"/>
  <c r="K74" i="10"/>
  <c r="I74" i="10"/>
  <c r="L74" i="10"/>
  <c r="J74" i="10"/>
  <c r="J66" i="10"/>
  <c r="I66" i="10"/>
  <c r="L66" i="10"/>
  <c r="K66" i="10"/>
  <c r="K58" i="10"/>
  <c r="J58" i="10"/>
  <c r="I58" i="10"/>
  <c r="L58" i="10"/>
  <c r="K50" i="10"/>
  <c r="J50" i="10"/>
  <c r="I50" i="10"/>
  <c r="L50" i="10"/>
  <c r="J42" i="10"/>
  <c r="K42" i="10"/>
  <c r="I42" i="10"/>
  <c r="L42" i="10"/>
  <c r="K34" i="10"/>
  <c r="J34" i="10"/>
  <c r="I34" i="10"/>
  <c r="L34" i="10"/>
  <c r="K26" i="10"/>
  <c r="I26" i="10"/>
  <c r="J26" i="10"/>
  <c r="L26" i="10"/>
  <c r="K18" i="10"/>
  <c r="L18" i="10"/>
  <c r="J18" i="10"/>
  <c r="I18" i="10"/>
  <c r="L10" i="10"/>
  <c r="J10" i="10"/>
  <c r="K10" i="10"/>
  <c r="I10" i="10"/>
  <c r="L1448" i="10"/>
  <c r="K1440" i="10"/>
  <c r="K1423" i="10"/>
  <c r="I1439" i="10"/>
  <c r="L1439" i="10"/>
  <c r="K1439" i="10"/>
  <c r="I1247" i="10"/>
  <c r="L1247" i="10"/>
  <c r="J1247" i="10"/>
  <c r="K1247" i="10"/>
  <c r="I1450" i="10"/>
  <c r="K1450" i="10"/>
  <c r="J1450" i="10"/>
  <c r="I1442" i="10"/>
  <c r="K1442" i="10"/>
  <c r="L1442" i="10"/>
  <c r="I1434" i="10"/>
  <c r="K1434" i="10"/>
  <c r="J1434" i="10"/>
  <c r="I1426" i="10"/>
  <c r="K1426" i="10"/>
  <c r="L1426" i="10"/>
  <c r="I1418" i="10"/>
  <c r="K1418" i="10"/>
  <c r="J1418" i="10"/>
  <c r="I1410" i="10"/>
  <c r="K1410" i="10"/>
  <c r="I1402" i="10"/>
  <c r="K1402" i="10"/>
  <c r="J1402" i="10"/>
  <c r="L1402" i="10"/>
  <c r="I1394" i="10"/>
  <c r="K1394" i="10"/>
  <c r="J1394" i="10"/>
  <c r="L1394" i="10"/>
  <c r="I1386" i="10"/>
  <c r="K1386" i="10"/>
  <c r="J1386" i="10"/>
  <c r="L1386" i="10"/>
  <c r="I1378" i="10"/>
  <c r="K1378" i="10"/>
  <c r="L1378" i="10"/>
  <c r="J1378" i="10"/>
  <c r="I1370" i="10"/>
  <c r="K1370" i="10"/>
  <c r="J1370" i="10"/>
  <c r="I1362" i="10"/>
  <c r="K1362" i="10"/>
  <c r="L1362" i="10"/>
  <c r="I1354" i="10"/>
  <c r="K1354" i="10"/>
  <c r="J1354" i="10"/>
  <c r="L1354" i="10"/>
  <c r="I1346" i="10"/>
  <c r="K1346" i="10"/>
  <c r="J1346" i="10"/>
  <c r="L1346" i="10"/>
  <c r="I1338" i="10"/>
  <c r="K1338" i="10"/>
  <c r="J1338" i="10"/>
  <c r="L1338" i="10"/>
  <c r="I1330" i="10"/>
  <c r="K1330" i="10"/>
  <c r="J1330" i="10"/>
  <c r="L1330" i="10"/>
  <c r="I1322" i="10"/>
  <c r="K1322" i="10"/>
  <c r="L1322" i="10"/>
  <c r="J1322" i="10"/>
  <c r="I1314" i="10"/>
  <c r="K1314" i="10"/>
  <c r="J1314" i="10"/>
  <c r="L1314" i="10"/>
  <c r="I1298" i="10"/>
  <c r="K1298" i="10"/>
  <c r="J1298" i="10"/>
  <c r="L1298" i="10"/>
  <c r="I1290" i="10"/>
  <c r="K1290" i="10"/>
  <c r="J1290" i="10"/>
  <c r="L1290" i="10"/>
  <c r="I1282" i="10"/>
  <c r="K1282" i="10"/>
  <c r="J1282" i="10"/>
  <c r="L1282" i="10"/>
  <c r="I1274" i="10"/>
  <c r="K1274" i="10"/>
  <c r="J1274" i="10"/>
  <c r="I1266" i="10"/>
  <c r="K1266" i="10"/>
  <c r="L1266" i="10"/>
  <c r="J1266" i="10"/>
  <c r="I1258" i="10"/>
  <c r="K1258" i="10"/>
  <c r="L1258" i="10"/>
  <c r="J1258" i="10"/>
  <c r="I1250" i="10"/>
  <c r="K1250" i="10"/>
  <c r="L1250" i="10"/>
  <c r="I1242" i="10"/>
  <c r="K1242" i="10"/>
  <c r="L1242" i="10"/>
  <c r="J1242" i="10"/>
  <c r="I1234" i="10"/>
  <c r="K1234" i="10"/>
  <c r="L1234" i="10"/>
  <c r="J1234" i="10"/>
  <c r="I1226" i="10"/>
  <c r="K1226" i="10"/>
  <c r="L1226" i="10"/>
  <c r="I1218" i="10"/>
  <c r="K1218" i="10"/>
  <c r="L1218" i="10"/>
  <c r="J1218" i="10"/>
  <c r="I1210" i="10"/>
  <c r="K1210" i="10"/>
  <c r="L1210" i="10"/>
  <c r="J1210" i="10"/>
  <c r="I1202" i="10"/>
  <c r="K1202" i="10"/>
  <c r="L1202" i="10"/>
  <c r="J1202" i="10"/>
  <c r="I1194" i="10"/>
  <c r="J1194" i="10"/>
  <c r="K1194" i="10"/>
  <c r="L1194" i="10"/>
  <c r="I1186" i="10"/>
  <c r="J1186" i="10"/>
  <c r="K1186" i="10"/>
  <c r="L1186" i="10"/>
  <c r="I1178" i="10"/>
  <c r="J1178" i="10"/>
  <c r="K1178" i="10"/>
  <c r="L1178" i="10"/>
  <c r="I1170" i="10"/>
  <c r="J1170" i="10"/>
  <c r="K1170" i="10"/>
  <c r="L1170" i="10"/>
  <c r="I1162" i="10"/>
  <c r="J1162" i="10"/>
  <c r="K1162" i="10"/>
  <c r="I1154" i="10"/>
  <c r="J1154" i="10"/>
  <c r="K1154" i="10"/>
  <c r="L1154" i="10"/>
  <c r="I1146" i="10"/>
  <c r="J1146" i="10"/>
  <c r="K1146" i="10"/>
  <c r="L1146" i="10"/>
  <c r="I1138" i="10"/>
  <c r="J1138" i="10"/>
  <c r="K1138" i="10"/>
  <c r="L1138" i="10"/>
  <c r="I1130" i="10"/>
  <c r="J1130" i="10"/>
  <c r="K1130" i="10"/>
  <c r="L1130" i="10"/>
  <c r="I1122" i="10"/>
  <c r="J1122" i="10"/>
  <c r="K1122" i="10"/>
  <c r="L1122" i="10"/>
  <c r="I1114" i="10"/>
  <c r="J1114" i="10"/>
  <c r="K1114" i="10"/>
  <c r="L1114" i="10"/>
  <c r="I1106" i="10"/>
  <c r="J1106" i="10"/>
  <c r="K1106" i="10"/>
  <c r="L1106" i="10"/>
  <c r="I1098" i="10"/>
  <c r="J1098" i="10"/>
  <c r="K1098" i="10"/>
  <c r="I1082" i="10"/>
  <c r="J1082" i="10"/>
  <c r="K1082" i="10"/>
  <c r="L1082" i="10"/>
  <c r="I1074" i="10"/>
  <c r="J1074" i="10"/>
  <c r="K1074" i="10"/>
  <c r="L1074" i="10"/>
  <c r="I1066" i="10"/>
  <c r="J1066" i="10"/>
  <c r="K1066" i="10"/>
  <c r="L1066" i="10"/>
  <c r="I1050" i="10"/>
  <c r="J1050" i="10"/>
  <c r="K1050" i="10"/>
  <c r="L1050" i="10"/>
  <c r="I1042" i="10"/>
  <c r="J1042" i="10"/>
  <c r="K1042" i="10"/>
  <c r="L1042" i="10"/>
  <c r="K1026" i="10"/>
  <c r="L1026" i="10"/>
  <c r="I1026" i="10"/>
  <c r="J1026" i="10"/>
  <c r="J1018" i="10"/>
  <c r="K1018" i="10"/>
  <c r="L1018" i="10"/>
  <c r="I1018" i="10"/>
  <c r="K1010" i="10"/>
  <c r="L1010" i="10"/>
  <c r="I1010" i="10"/>
  <c r="J1010" i="10"/>
  <c r="K994" i="10"/>
  <c r="L994" i="10"/>
  <c r="J994" i="10"/>
  <c r="J986" i="10"/>
  <c r="K986" i="10"/>
  <c r="L986" i="10"/>
  <c r="I986" i="10"/>
  <c r="J970" i="10"/>
  <c r="K970" i="10"/>
  <c r="L970" i="10"/>
  <c r="I970" i="10"/>
  <c r="K962" i="10"/>
  <c r="L962" i="10"/>
  <c r="I962" i="10"/>
  <c r="K946" i="10"/>
  <c r="L946" i="10"/>
  <c r="I946" i="10"/>
  <c r="J946" i="10"/>
  <c r="K930" i="10"/>
  <c r="L930" i="10"/>
  <c r="I930" i="10"/>
  <c r="K914" i="10"/>
  <c r="L914" i="10"/>
  <c r="I914" i="10"/>
  <c r="J914" i="10"/>
  <c r="K898" i="10"/>
  <c r="L898" i="10"/>
  <c r="I898" i="10"/>
  <c r="J898" i="10"/>
  <c r="K882" i="10"/>
  <c r="L882" i="10"/>
  <c r="I882" i="10"/>
  <c r="J882" i="10"/>
  <c r="J874" i="10"/>
  <c r="K874" i="10"/>
  <c r="L874" i="10"/>
  <c r="I874" i="10"/>
  <c r="J858" i="10"/>
  <c r="K858" i="10"/>
  <c r="L858" i="10"/>
  <c r="I858" i="10"/>
  <c r="J842" i="10"/>
  <c r="K842" i="10"/>
  <c r="L842" i="10"/>
  <c r="I842" i="10"/>
  <c r="J826" i="10"/>
  <c r="K826" i="10"/>
  <c r="L826" i="10"/>
  <c r="I826" i="10"/>
  <c r="K818" i="10"/>
  <c r="L818" i="10"/>
  <c r="I818" i="10"/>
  <c r="K802" i="10"/>
  <c r="L802" i="10"/>
  <c r="I802" i="10"/>
  <c r="J802" i="10"/>
  <c r="K706" i="10"/>
  <c r="L706" i="10"/>
  <c r="I706" i="10"/>
  <c r="J706" i="10"/>
  <c r="J2" i="10"/>
  <c r="K2" i="10"/>
  <c r="L2" i="10"/>
  <c r="I1449" i="10"/>
  <c r="J1449" i="10"/>
  <c r="K1449" i="10"/>
  <c r="L1449" i="10"/>
  <c r="I1441" i="10"/>
  <c r="J1441" i="10"/>
  <c r="K1441" i="10"/>
  <c r="L1441" i="10"/>
  <c r="I1433" i="10"/>
  <c r="J1433" i="10"/>
  <c r="K1433" i="10"/>
  <c r="I1425" i="10"/>
  <c r="J1425" i="10"/>
  <c r="K1425" i="10"/>
  <c r="L1425" i="10"/>
  <c r="I1417" i="10"/>
  <c r="J1417" i="10"/>
  <c r="K1417" i="10"/>
  <c r="I1409" i="10"/>
  <c r="J1409" i="10"/>
  <c r="K1409" i="10"/>
  <c r="L1409" i="10"/>
  <c r="I1401" i="10"/>
  <c r="J1401" i="10"/>
  <c r="K1401" i="10"/>
  <c r="L1401" i="10"/>
  <c r="I1393" i="10"/>
  <c r="J1393" i="10"/>
  <c r="K1393" i="10"/>
  <c r="L1393" i="10"/>
  <c r="I1385" i="10"/>
  <c r="J1385" i="10"/>
  <c r="K1385" i="10"/>
  <c r="L1385" i="10"/>
  <c r="I1377" i="10"/>
  <c r="J1377" i="10"/>
  <c r="K1377" i="10"/>
  <c r="L1377" i="10"/>
  <c r="I1369" i="10"/>
  <c r="J1369" i="10"/>
  <c r="K1369" i="10"/>
  <c r="L1369" i="10"/>
  <c r="I1361" i="10"/>
  <c r="J1361" i="10"/>
  <c r="K1361" i="10"/>
  <c r="L1361" i="10"/>
  <c r="I1353" i="10"/>
  <c r="J1353" i="10"/>
  <c r="K1353" i="10"/>
  <c r="I1345" i="10"/>
  <c r="J1345" i="10"/>
  <c r="K1345" i="10"/>
  <c r="L1345" i="10"/>
  <c r="I1337" i="10"/>
  <c r="J1337" i="10"/>
  <c r="K1337" i="10"/>
  <c r="L1337" i="10"/>
  <c r="I1329" i="10"/>
  <c r="J1329" i="10"/>
  <c r="K1329" i="10"/>
  <c r="L1329" i="10"/>
  <c r="I1321" i="10"/>
  <c r="J1321" i="10"/>
  <c r="K1321" i="10"/>
  <c r="L1321" i="10"/>
  <c r="I1313" i="10"/>
  <c r="J1313" i="10"/>
  <c r="K1313" i="10"/>
  <c r="I1305" i="10"/>
  <c r="J1305" i="10"/>
  <c r="K1305" i="10"/>
  <c r="L1305" i="10"/>
  <c r="I1297" i="10"/>
  <c r="J1297" i="10"/>
  <c r="K1297" i="10"/>
  <c r="L1297" i="10"/>
  <c r="I1289" i="10"/>
  <c r="J1289" i="10"/>
  <c r="K1289" i="10"/>
  <c r="L1289" i="10"/>
  <c r="I1281" i="10"/>
  <c r="J1281" i="10"/>
  <c r="K1281" i="10"/>
  <c r="L1281" i="10"/>
  <c r="I1273" i="10"/>
  <c r="J1273" i="10"/>
  <c r="K1273" i="10"/>
  <c r="L1273" i="10"/>
  <c r="I1265" i="10"/>
  <c r="J1265" i="10"/>
  <c r="K1265" i="10"/>
  <c r="L1265" i="10"/>
  <c r="I1257" i="10"/>
  <c r="J1257" i="10"/>
  <c r="K1257" i="10"/>
  <c r="L1257" i="10"/>
  <c r="I1249" i="10"/>
  <c r="J1249" i="10"/>
  <c r="K1249" i="10"/>
  <c r="L1249" i="10"/>
  <c r="I1241" i="10"/>
  <c r="J1241" i="10"/>
  <c r="K1241" i="10"/>
  <c r="L1241" i="10"/>
  <c r="I1233" i="10"/>
  <c r="J1233" i="10"/>
  <c r="K1233" i="10"/>
  <c r="L1233" i="10"/>
  <c r="I1225" i="10"/>
  <c r="J1225" i="10"/>
  <c r="K1225" i="10"/>
  <c r="L1225" i="10"/>
  <c r="I1217" i="10"/>
  <c r="J1217" i="10"/>
  <c r="K1217" i="10"/>
  <c r="L1217" i="10"/>
  <c r="I1209" i="10"/>
  <c r="J1209" i="10"/>
  <c r="K1209" i="10"/>
  <c r="L1209" i="10"/>
  <c r="I1201" i="10"/>
  <c r="J1201" i="10"/>
  <c r="K1201" i="10"/>
  <c r="I1193" i="10"/>
  <c r="L1193" i="10"/>
  <c r="J1193" i="10"/>
  <c r="K1193" i="10"/>
  <c r="I1185" i="10"/>
  <c r="L1185" i="10"/>
  <c r="J1185" i="10"/>
  <c r="K1185" i="10"/>
  <c r="I1177" i="10"/>
  <c r="L1177" i="10"/>
  <c r="J1177" i="10"/>
  <c r="K1177" i="10"/>
  <c r="I1169" i="10"/>
  <c r="L1169" i="10"/>
  <c r="J1169" i="10"/>
  <c r="K1169" i="10"/>
  <c r="I1161" i="10"/>
  <c r="L1161" i="10"/>
  <c r="J1161" i="10"/>
  <c r="K1161" i="10"/>
  <c r="I1153" i="10"/>
  <c r="L1153" i="10"/>
  <c r="J1153" i="10"/>
  <c r="K1153" i="10"/>
  <c r="I1145" i="10"/>
  <c r="L1145" i="10"/>
  <c r="J1145" i="10"/>
  <c r="K1145" i="10"/>
  <c r="I1137" i="10"/>
  <c r="L1137" i="10"/>
  <c r="J1137" i="10"/>
  <c r="K1137" i="10"/>
  <c r="I1129" i="10"/>
  <c r="L1129" i="10"/>
  <c r="J1129" i="10"/>
  <c r="K1129" i="10"/>
  <c r="I1121" i="10"/>
  <c r="L1121" i="10"/>
  <c r="J1121" i="10"/>
  <c r="K1121" i="10"/>
  <c r="I1113" i="10"/>
  <c r="L1113" i="10"/>
  <c r="J1113" i="10"/>
  <c r="K1113" i="10"/>
  <c r="I1105" i="10"/>
  <c r="L1105" i="10"/>
  <c r="J1105" i="10"/>
  <c r="K1105" i="10"/>
  <c r="I1097" i="10"/>
  <c r="L1097" i="10"/>
  <c r="J1097" i="10"/>
  <c r="K1097" i="10"/>
  <c r="I1089" i="10"/>
  <c r="L1089" i="10"/>
  <c r="J1089" i="10"/>
  <c r="K1089" i="10"/>
  <c r="I1081" i="10"/>
  <c r="L1081" i="10"/>
  <c r="J1081" i="10"/>
  <c r="K1081" i="10"/>
  <c r="I1073" i="10"/>
  <c r="L1073" i="10"/>
  <c r="J1073" i="10"/>
  <c r="K1073" i="10"/>
  <c r="I1065" i="10"/>
  <c r="L1065" i="10"/>
  <c r="J1065" i="10"/>
  <c r="K1065" i="10"/>
  <c r="I1057" i="10"/>
  <c r="L1057" i="10"/>
  <c r="J1057" i="10"/>
  <c r="K1057" i="10"/>
  <c r="I1049" i="10"/>
  <c r="L1049" i="10"/>
  <c r="J1049" i="10"/>
  <c r="K1049" i="10"/>
  <c r="I1041" i="10"/>
  <c r="L1041" i="10"/>
  <c r="J1041" i="10"/>
  <c r="K1041" i="10"/>
  <c r="I1033" i="10"/>
  <c r="L1033" i="10"/>
  <c r="J1033" i="10"/>
  <c r="K1033" i="10"/>
  <c r="I1025" i="10"/>
  <c r="J1025" i="10"/>
  <c r="K1025" i="10"/>
  <c r="L1025" i="10"/>
  <c r="I1017" i="10"/>
  <c r="K1017" i="10"/>
  <c r="L1017" i="10"/>
  <c r="J1017" i="10"/>
  <c r="I1009" i="10"/>
  <c r="J1009" i="10"/>
  <c r="K1009" i="10"/>
  <c r="L1009" i="10"/>
  <c r="I1001" i="10"/>
  <c r="K1001" i="10"/>
  <c r="L1001" i="10"/>
  <c r="J1001" i="10"/>
  <c r="I993" i="10"/>
  <c r="J993" i="10"/>
  <c r="K993" i="10"/>
  <c r="L993" i="10"/>
  <c r="I985" i="10"/>
  <c r="K985" i="10"/>
  <c r="L985" i="10"/>
  <c r="J985" i="10"/>
  <c r="I977" i="10"/>
  <c r="J977" i="10"/>
  <c r="K977" i="10"/>
  <c r="L977" i="10"/>
  <c r="I969" i="10"/>
  <c r="K969" i="10"/>
  <c r="L969" i="10"/>
  <c r="J969" i="10"/>
  <c r="I961" i="10"/>
  <c r="J961" i="10"/>
  <c r="K961" i="10"/>
  <c r="L961" i="10"/>
  <c r="I953" i="10"/>
  <c r="K953" i="10"/>
  <c r="L953" i="10"/>
  <c r="J953" i="10"/>
  <c r="I945" i="10"/>
  <c r="J945" i="10"/>
  <c r="K945" i="10"/>
  <c r="L945" i="10"/>
  <c r="I937" i="10"/>
  <c r="K937" i="10"/>
  <c r="L937" i="10"/>
  <c r="J937" i="10"/>
  <c r="I929" i="10"/>
  <c r="J929" i="10"/>
  <c r="K929" i="10"/>
  <c r="L929" i="10"/>
  <c r="I921" i="10"/>
  <c r="K921" i="10"/>
  <c r="L921" i="10"/>
  <c r="J921" i="10"/>
  <c r="I913" i="10"/>
  <c r="J913" i="10"/>
  <c r="K913" i="10"/>
  <c r="L913" i="10"/>
  <c r="I905" i="10"/>
  <c r="K905" i="10"/>
  <c r="L905" i="10"/>
  <c r="J905" i="10"/>
  <c r="I897" i="10"/>
  <c r="J897" i="10"/>
  <c r="K897" i="10"/>
  <c r="L897" i="10"/>
  <c r="I889" i="10"/>
  <c r="K889" i="10"/>
  <c r="L889" i="10"/>
  <c r="I881" i="10"/>
  <c r="J881" i="10"/>
  <c r="K881" i="10"/>
  <c r="L881" i="10"/>
  <c r="I873" i="10"/>
  <c r="K873" i="10"/>
  <c r="L873" i="10"/>
  <c r="J873" i="10"/>
  <c r="I865" i="10"/>
  <c r="J865" i="10"/>
  <c r="K865" i="10"/>
  <c r="L865" i="10"/>
  <c r="I857" i="10"/>
  <c r="K857" i="10"/>
  <c r="L857" i="10"/>
  <c r="I849" i="10"/>
  <c r="J849" i="10"/>
  <c r="K849" i="10"/>
  <c r="L849" i="10"/>
  <c r="I841" i="10"/>
  <c r="K841" i="10"/>
  <c r="L841" i="10"/>
  <c r="J841" i="10"/>
  <c r="I833" i="10"/>
  <c r="J833" i="10"/>
  <c r="K833" i="10"/>
  <c r="L833" i="10"/>
  <c r="I825" i="10"/>
  <c r="K825" i="10"/>
  <c r="L825" i="10"/>
  <c r="J825" i="10"/>
  <c r="I817" i="10"/>
  <c r="J817" i="10"/>
  <c r="K817" i="10"/>
  <c r="L817" i="10"/>
  <c r="I809" i="10"/>
  <c r="K809" i="10"/>
  <c r="L809" i="10"/>
  <c r="J809" i="10"/>
  <c r="I801" i="10"/>
  <c r="J801" i="10"/>
  <c r="K801" i="10"/>
  <c r="L801" i="10"/>
  <c r="I793" i="10"/>
  <c r="J793" i="10"/>
  <c r="K793" i="10"/>
  <c r="L793" i="10"/>
  <c r="I785" i="10"/>
  <c r="K785" i="10"/>
  <c r="L785" i="10"/>
  <c r="J785" i="10"/>
  <c r="I777" i="10"/>
  <c r="K777" i="10"/>
  <c r="L777" i="10"/>
  <c r="J777" i="10"/>
  <c r="I769" i="10"/>
  <c r="L769" i="10"/>
  <c r="J769" i="10"/>
  <c r="K769" i="10"/>
  <c r="I761" i="10"/>
  <c r="L761" i="10"/>
  <c r="J761" i="10"/>
  <c r="K761" i="10"/>
  <c r="I753" i="10"/>
  <c r="J753" i="10"/>
  <c r="K753" i="10"/>
  <c r="L753" i="10"/>
  <c r="I745" i="10"/>
  <c r="J745" i="10"/>
  <c r="K745" i="10"/>
  <c r="L745" i="10"/>
  <c r="I737" i="10"/>
  <c r="L737" i="10"/>
  <c r="J737" i="10"/>
  <c r="K737" i="10"/>
  <c r="I729" i="10"/>
  <c r="J729" i="10"/>
  <c r="K729" i="10"/>
  <c r="I721" i="10"/>
  <c r="J721" i="10"/>
  <c r="L721" i="10"/>
  <c r="K721" i="10"/>
  <c r="I713" i="10"/>
  <c r="J713" i="10"/>
  <c r="L713" i="10"/>
  <c r="K713" i="10"/>
  <c r="I705" i="10"/>
  <c r="K705" i="10"/>
  <c r="J705" i="10"/>
  <c r="L705" i="10"/>
  <c r="I697" i="10"/>
  <c r="K697" i="10"/>
  <c r="L697" i="10"/>
  <c r="J697" i="10"/>
  <c r="I689" i="10"/>
  <c r="L689" i="10"/>
  <c r="J689" i="10"/>
  <c r="K689" i="10"/>
  <c r="I681" i="10"/>
  <c r="L681" i="10"/>
  <c r="J681" i="10"/>
  <c r="K681" i="10"/>
  <c r="I673" i="10"/>
  <c r="L673" i="10"/>
  <c r="K673" i="10"/>
  <c r="J673" i="10"/>
  <c r="I665" i="10"/>
  <c r="J665" i="10"/>
  <c r="L665" i="10"/>
  <c r="K665" i="10"/>
  <c r="I657" i="10"/>
  <c r="J657" i="10"/>
  <c r="K657" i="10"/>
  <c r="L657" i="10"/>
  <c r="I649" i="10"/>
  <c r="L649" i="10"/>
  <c r="K649" i="10"/>
  <c r="J649" i="10"/>
  <c r="I641" i="10"/>
  <c r="J641" i="10"/>
  <c r="K641" i="10"/>
  <c r="L641" i="10"/>
  <c r="I633" i="10"/>
  <c r="J633" i="10"/>
  <c r="K633" i="10"/>
  <c r="L633" i="10"/>
  <c r="I625" i="10"/>
  <c r="J625" i="10"/>
  <c r="L625" i="10"/>
  <c r="K625" i="10"/>
  <c r="I617" i="10"/>
  <c r="J617" i="10"/>
  <c r="K617" i="10"/>
  <c r="L617" i="10"/>
  <c r="I609" i="10"/>
  <c r="K609" i="10"/>
  <c r="L609" i="10"/>
  <c r="J609" i="10"/>
  <c r="I601" i="10"/>
  <c r="J601" i="10"/>
  <c r="L601" i="10"/>
  <c r="K601" i="10"/>
  <c r="I593" i="10"/>
  <c r="J593" i="10"/>
  <c r="K593" i="10"/>
  <c r="L593" i="10"/>
  <c r="I585" i="10"/>
  <c r="J585" i="10"/>
  <c r="K585" i="10"/>
  <c r="L585" i="10"/>
  <c r="I577" i="10"/>
  <c r="K577" i="10"/>
  <c r="J577" i="10"/>
  <c r="L577" i="10"/>
  <c r="I569" i="10"/>
  <c r="K569" i="10"/>
  <c r="J569" i="10"/>
  <c r="L569" i="10"/>
  <c r="I561" i="10"/>
  <c r="L561" i="10"/>
  <c r="K561" i="10"/>
  <c r="J561" i="10"/>
  <c r="I553" i="10"/>
  <c r="J553" i="10"/>
  <c r="L553" i="10"/>
  <c r="K553" i="10"/>
  <c r="I545" i="10"/>
  <c r="L545" i="10"/>
  <c r="J545" i="10"/>
  <c r="K545" i="10"/>
  <c r="I537" i="10"/>
  <c r="K537" i="10"/>
  <c r="J537" i="10"/>
  <c r="L537" i="10"/>
  <c r="I529" i="10"/>
  <c r="L529" i="10"/>
  <c r="K529" i="10"/>
  <c r="J529" i="10"/>
  <c r="I521" i="10"/>
  <c r="L521" i="10"/>
  <c r="J521" i="10"/>
  <c r="K521" i="10"/>
  <c r="I513" i="10"/>
  <c r="L513" i="10"/>
  <c r="J513" i="10"/>
  <c r="K513" i="10"/>
  <c r="I505" i="10"/>
  <c r="J505" i="10"/>
  <c r="K505" i="10"/>
  <c r="L505" i="10"/>
  <c r="I497" i="10"/>
  <c r="L497" i="10"/>
  <c r="J497" i="10"/>
  <c r="K497" i="10"/>
  <c r="I489" i="10"/>
  <c r="K489" i="10"/>
  <c r="L489" i="10"/>
  <c r="J489" i="10"/>
  <c r="I481" i="10"/>
  <c r="L481" i="10"/>
  <c r="J481" i="10"/>
  <c r="K481" i="10"/>
  <c r="I473" i="10"/>
  <c r="L473" i="10"/>
  <c r="K473" i="10"/>
  <c r="J473" i="10"/>
  <c r="I465" i="10"/>
  <c r="L465" i="10"/>
  <c r="J465" i="10"/>
  <c r="K465" i="10"/>
  <c r="I457" i="10"/>
  <c r="L457" i="10"/>
  <c r="J457" i="10"/>
  <c r="K457" i="10"/>
  <c r="I449" i="10"/>
  <c r="L449" i="10"/>
  <c r="J449" i="10"/>
  <c r="K449" i="10"/>
  <c r="I441" i="10"/>
  <c r="L441" i="10"/>
  <c r="J441" i="10"/>
  <c r="K441" i="10"/>
  <c r="I433" i="10"/>
  <c r="L433" i="10"/>
  <c r="K433" i="10"/>
  <c r="J433" i="10"/>
  <c r="I425" i="10"/>
  <c r="L425" i="10"/>
  <c r="K425" i="10"/>
  <c r="J425" i="10"/>
  <c r="I417" i="10"/>
  <c r="L417" i="10"/>
  <c r="J417" i="10"/>
  <c r="K417" i="10"/>
  <c r="I409" i="10"/>
  <c r="L409" i="10"/>
  <c r="K409" i="10"/>
  <c r="J409" i="10"/>
  <c r="I401" i="10"/>
  <c r="L401" i="10"/>
  <c r="K401" i="10"/>
  <c r="J401" i="10"/>
  <c r="J1379" i="10"/>
  <c r="L1162" i="10"/>
  <c r="L1098" i="10"/>
  <c r="I1456" i="10"/>
  <c r="K1456" i="10"/>
  <c r="I1448" i="10"/>
  <c r="J1448" i="10"/>
  <c r="I1440" i="10"/>
  <c r="L1440" i="10"/>
  <c r="I1432" i="10"/>
  <c r="K1432" i="10"/>
  <c r="L1432" i="10"/>
  <c r="I1424" i="10"/>
  <c r="J1424" i="10"/>
  <c r="K1424" i="10"/>
  <c r="I1416" i="10"/>
  <c r="L1416" i="10"/>
  <c r="J1416" i="10"/>
  <c r="I1408" i="10"/>
  <c r="K1408" i="10"/>
  <c r="I1400" i="10"/>
  <c r="J1400" i="10"/>
  <c r="L1400" i="10"/>
  <c r="I1392" i="10"/>
  <c r="K1392" i="10"/>
  <c r="L1392" i="10"/>
  <c r="I1384" i="10"/>
  <c r="J1384" i="10"/>
  <c r="K1384" i="10"/>
  <c r="L1384" i="10"/>
  <c r="I1376" i="10"/>
  <c r="J1376" i="10"/>
  <c r="K1376" i="10"/>
  <c r="L1376" i="10"/>
  <c r="I1368" i="10"/>
  <c r="J1368" i="10"/>
  <c r="K1368" i="10"/>
  <c r="L1368" i="10"/>
  <c r="I1360" i="10"/>
  <c r="J1360" i="10"/>
  <c r="K1360" i="10"/>
  <c r="L1360" i="10"/>
  <c r="I1352" i="10"/>
  <c r="L1352" i="10"/>
  <c r="J1352" i="10"/>
  <c r="K1352" i="10"/>
  <c r="I1344" i="10"/>
  <c r="K1344" i="10"/>
  <c r="J1344" i="10"/>
  <c r="I1336" i="10"/>
  <c r="J1336" i="10"/>
  <c r="L1336" i="10"/>
  <c r="I1328" i="10"/>
  <c r="K1328" i="10"/>
  <c r="L1328" i="10"/>
  <c r="I1320" i="10"/>
  <c r="J1320" i="10"/>
  <c r="K1320" i="10"/>
  <c r="L1320" i="10"/>
  <c r="I1312" i="10"/>
  <c r="L1312" i="10"/>
  <c r="J1312" i="10"/>
  <c r="K1312" i="10"/>
  <c r="I1304" i="10"/>
  <c r="K1304" i="10"/>
  <c r="L1304" i="10"/>
  <c r="I1296" i="10"/>
  <c r="J1296" i="10"/>
  <c r="K1296" i="10"/>
  <c r="L1296" i="10"/>
  <c r="I1288" i="10"/>
  <c r="K1288" i="10"/>
  <c r="J1288" i="10"/>
  <c r="I1280" i="10"/>
  <c r="L1280" i="10"/>
  <c r="J1280" i="10"/>
  <c r="K1280" i="10"/>
  <c r="I1272" i="10"/>
  <c r="J1272" i="10"/>
  <c r="K1272" i="10"/>
  <c r="L1272" i="10"/>
  <c r="I1264" i="10"/>
  <c r="J1264" i="10"/>
  <c r="K1264" i="10"/>
  <c r="L1264" i="10"/>
  <c r="I1256" i="10"/>
  <c r="J1256" i="10"/>
  <c r="K1256" i="10"/>
  <c r="I1248" i="10"/>
  <c r="J1248" i="10"/>
  <c r="K1248" i="10"/>
  <c r="L1248" i="10"/>
  <c r="I1240" i="10"/>
  <c r="J1240" i="10"/>
  <c r="K1240" i="10"/>
  <c r="L1240" i="10"/>
  <c r="I1232" i="10"/>
  <c r="J1232" i="10"/>
  <c r="L1232" i="10"/>
  <c r="I1224" i="10"/>
  <c r="J1224" i="10"/>
  <c r="K1224" i="10"/>
  <c r="L1224" i="10"/>
  <c r="I1216" i="10"/>
  <c r="J1216" i="10"/>
  <c r="K1216" i="10"/>
  <c r="L1216" i="10"/>
  <c r="I1208" i="10"/>
  <c r="J1208" i="10"/>
  <c r="K1208" i="10"/>
  <c r="L1208" i="10"/>
  <c r="I1200" i="10"/>
  <c r="J1200" i="10"/>
  <c r="L1200" i="10"/>
  <c r="K1200" i="10"/>
  <c r="I1192" i="10"/>
  <c r="K1192" i="10"/>
  <c r="L1192" i="10"/>
  <c r="J1192" i="10"/>
  <c r="I1184" i="10"/>
  <c r="K1184" i="10"/>
  <c r="L1184" i="10"/>
  <c r="J1184" i="10"/>
  <c r="I1176" i="10"/>
  <c r="J1176" i="10"/>
  <c r="K1176" i="10"/>
  <c r="L1176" i="10"/>
  <c r="I1168" i="10"/>
  <c r="J1168" i="10"/>
  <c r="K1168" i="10"/>
  <c r="L1168" i="10"/>
  <c r="I1160" i="10"/>
  <c r="J1160" i="10"/>
  <c r="L1160" i="10"/>
  <c r="K1160" i="10"/>
  <c r="I1152" i="10"/>
  <c r="J1152" i="10"/>
  <c r="K1152" i="10"/>
  <c r="I1144" i="10"/>
  <c r="J1144" i="10"/>
  <c r="L1144" i="10"/>
  <c r="I1136" i="10"/>
  <c r="J1136" i="10"/>
  <c r="K1136" i="10"/>
  <c r="L1136" i="10"/>
  <c r="I1128" i="10"/>
  <c r="J1128" i="10"/>
  <c r="K1128" i="10"/>
  <c r="L1128" i="10"/>
  <c r="I1120" i="10"/>
  <c r="J1120" i="10"/>
  <c r="K1120" i="10"/>
  <c r="L1120" i="10"/>
  <c r="I1112" i="10"/>
  <c r="J1112" i="10"/>
  <c r="K1112" i="10"/>
  <c r="L1112" i="10"/>
  <c r="I1104" i="10"/>
  <c r="J1104" i="10"/>
  <c r="K1104" i="10"/>
  <c r="L1104" i="10"/>
  <c r="I1096" i="10"/>
  <c r="J1096" i="10"/>
  <c r="L1096" i="10"/>
  <c r="K1096" i="10"/>
  <c r="I1088" i="10"/>
  <c r="J1088" i="10"/>
  <c r="K1088" i="10"/>
  <c r="I1080" i="10"/>
  <c r="J1080" i="10"/>
  <c r="L1080" i="10"/>
  <c r="I1072" i="10"/>
  <c r="J1072" i="10"/>
  <c r="K1072" i="10"/>
  <c r="L1072" i="10"/>
  <c r="I1064" i="10"/>
  <c r="J1064" i="10"/>
  <c r="K1064" i="10"/>
  <c r="L1064" i="10"/>
  <c r="I1056" i="10"/>
  <c r="J1056" i="10"/>
  <c r="K1056" i="10"/>
  <c r="L1056" i="10"/>
  <c r="I1048" i="10"/>
  <c r="J1048" i="10"/>
  <c r="K1048" i="10"/>
  <c r="L1048" i="10"/>
  <c r="I1040" i="10"/>
  <c r="J1040" i="10"/>
  <c r="K1040" i="10"/>
  <c r="L1040" i="10"/>
  <c r="I1032" i="10"/>
  <c r="J1032" i="10"/>
  <c r="L1032" i="10"/>
  <c r="K1032" i="10"/>
  <c r="J1024" i="10"/>
  <c r="K1024" i="10"/>
  <c r="L1024" i="10"/>
  <c r="I1016" i="10"/>
  <c r="J1016" i="10"/>
  <c r="K1016" i="10"/>
  <c r="L1016" i="10"/>
  <c r="J1008" i="10"/>
  <c r="K1008" i="10"/>
  <c r="L1008" i="10"/>
  <c r="I1008" i="10"/>
  <c r="I1000" i="10"/>
  <c r="J1000" i="10"/>
  <c r="K1000" i="10"/>
  <c r="L1000" i="10"/>
  <c r="J992" i="10"/>
  <c r="K992" i="10"/>
  <c r="L992" i="10"/>
  <c r="I992" i="10"/>
  <c r="I984" i="10"/>
  <c r="J984" i="10"/>
  <c r="K984" i="10"/>
  <c r="L984" i="10"/>
  <c r="J1456" i="10"/>
  <c r="J1439" i="10"/>
  <c r="J1304" i="10"/>
  <c r="J1263" i="10"/>
  <c r="L1152" i="10"/>
  <c r="L1088" i="10"/>
  <c r="I994" i="10"/>
  <c r="I1423" i="10"/>
  <c r="L1423" i="10"/>
  <c r="I1391" i="10"/>
  <c r="L1391" i="10"/>
  <c r="K1391" i="10"/>
  <c r="J1391" i="10"/>
  <c r="I1351" i="10"/>
  <c r="L1351" i="10"/>
  <c r="J1351" i="10"/>
  <c r="K1351" i="10"/>
  <c r="I1311" i="10"/>
  <c r="L1311" i="10"/>
  <c r="J1311" i="10"/>
  <c r="K1311" i="10"/>
  <c r="I1279" i="10"/>
  <c r="L1279" i="10"/>
  <c r="J1279" i="10"/>
  <c r="I1271" i="10"/>
  <c r="L1271" i="10"/>
  <c r="J1271" i="10"/>
  <c r="K1271" i="10"/>
  <c r="I1255" i="10"/>
  <c r="L1255" i="10"/>
  <c r="K1255" i="10"/>
  <c r="J1255" i="10"/>
  <c r="I1239" i="10"/>
  <c r="L1239" i="10"/>
  <c r="J1239" i="10"/>
  <c r="K1239" i="10"/>
  <c r="I1231" i="10"/>
  <c r="L1231" i="10"/>
  <c r="K1231" i="10"/>
  <c r="J1231" i="10"/>
  <c r="I1223" i="10"/>
  <c r="L1223" i="10"/>
  <c r="J1223" i="10"/>
  <c r="K1223" i="10"/>
  <c r="I1215" i="10"/>
  <c r="L1215" i="10"/>
  <c r="J1215" i="10"/>
  <c r="K1215" i="10"/>
  <c r="I1207" i="10"/>
  <c r="L1207" i="10"/>
  <c r="J1207" i="10"/>
  <c r="I1199" i="10"/>
  <c r="L1199" i="10"/>
  <c r="J1199" i="10"/>
  <c r="K1199" i="10"/>
  <c r="I1191" i="10"/>
  <c r="L1191" i="10"/>
  <c r="J1191" i="10"/>
  <c r="K1191" i="10"/>
  <c r="I1183" i="10"/>
  <c r="L1183" i="10"/>
  <c r="J1183" i="10"/>
  <c r="K1183" i="10"/>
  <c r="I1167" i="10"/>
  <c r="L1167" i="10"/>
  <c r="J1167" i="10"/>
  <c r="K1167" i="10"/>
  <c r="I1159" i="10"/>
  <c r="L1159" i="10"/>
  <c r="J1159" i="10"/>
  <c r="K1159" i="10"/>
  <c r="I1151" i="10"/>
  <c r="L1151" i="10"/>
  <c r="J1151" i="10"/>
  <c r="K1151" i="10"/>
  <c r="I1143" i="10"/>
  <c r="L1143" i="10"/>
  <c r="J1143" i="10"/>
  <c r="K1143" i="10"/>
  <c r="I1135" i="10"/>
  <c r="L1135" i="10"/>
  <c r="J1135" i="10"/>
  <c r="K1135" i="10"/>
  <c r="I1127" i="10"/>
  <c r="L1127" i="10"/>
  <c r="J1127" i="10"/>
  <c r="K1127" i="10"/>
  <c r="I1119" i="10"/>
  <c r="L1119" i="10"/>
  <c r="J1119" i="10"/>
  <c r="K1119" i="10"/>
  <c r="I1111" i="10"/>
  <c r="L1111" i="10"/>
  <c r="J1111" i="10"/>
  <c r="K1111" i="10"/>
  <c r="I1103" i="10"/>
  <c r="L1103" i="10"/>
  <c r="J1103" i="10"/>
  <c r="K1103" i="10"/>
  <c r="I1095" i="10"/>
  <c r="L1095" i="10"/>
  <c r="J1095" i="10"/>
  <c r="K1095" i="10"/>
  <c r="I1087" i="10"/>
  <c r="L1087" i="10"/>
  <c r="J1087" i="10"/>
  <c r="K1087" i="10"/>
  <c r="I1079" i="10"/>
  <c r="L1079" i="10"/>
  <c r="J1079" i="10"/>
  <c r="K1079" i="10"/>
  <c r="I1071" i="10"/>
  <c r="L1071" i="10"/>
  <c r="J1071" i="10"/>
  <c r="K1071" i="10"/>
  <c r="I1063" i="10"/>
  <c r="L1063" i="10"/>
  <c r="J1063" i="10"/>
  <c r="K1063" i="10"/>
  <c r="I1055" i="10"/>
  <c r="L1055" i="10"/>
  <c r="J1055" i="10"/>
  <c r="K1055" i="10"/>
  <c r="I1047" i="10"/>
  <c r="L1047" i="10"/>
  <c r="J1047" i="10"/>
  <c r="K1047" i="10"/>
  <c r="I1039" i="10"/>
  <c r="L1039" i="10"/>
  <c r="J1039" i="10"/>
  <c r="K1039" i="10"/>
  <c r="I1031" i="10"/>
  <c r="L1031" i="10"/>
  <c r="J1031" i="10"/>
  <c r="K1031" i="10"/>
  <c r="I1023" i="10"/>
  <c r="J1023" i="10"/>
  <c r="K1023" i="10"/>
  <c r="L1023" i="10"/>
  <c r="I1015" i="10"/>
  <c r="J1015" i="10"/>
  <c r="K1015" i="10"/>
  <c r="L1015" i="10"/>
  <c r="I1007" i="10"/>
  <c r="J1007" i="10"/>
  <c r="K1007" i="10"/>
  <c r="L1007" i="10"/>
  <c r="I999" i="10"/>
  <c r="J999" i="10"/>
  <c r="K999" i="10"/>
  <c r="L999" i="10"/>
  <c r="I991" i="10"/>
  <c r="J991" i="10"/>
  <c r="K991" i="10"/>
  <c r="L991" i="10"/>
  <c r="I983" i="10"/>
  <c r="J983" i="10"/>
  <c r="K983" i="10"/>
  <c r="L983" i="10"/>
  <c r="I975" i="10"/>
  <c r="J975" i="10"/>
  <c r="K975" i="10"/>
  <c r="L975" i="10"/>
  <c r="I967" i="10"/>
  <c r="J967" i="10"/>
  <c r="K967" i="10"/>
  <c r="L967" i="10"/>
  <c r="I959" i="10"/>
  <c r="J959" i="10"/>
  <c r="K959" i="10"/>
  <c r="L959" i="10"/>
  <c r="I951" i="10"/>
  <c r="J951" i="10"/>
  <c r="K951" i="10"/>
  <c r="L951" i="10"/>
  <c r="I943" i="10"/>
  <c r="J943" i="10"/>
  <c r="K943" i="10"/>
  <c r="L943" i="10"/>
  <c r="I935" i="10"/>
  <c r="J935" i="10"/>
  <c r="K935" i="10"/>
  <c r="L935" i="10"/>
  <c r="I927" i="10"/>
  <c r="J927" i="10"/>
  <c r="K927" i="10"/>
  <c r="L927" i="10"/>
  <c r="I919" i="10"/>
  <c r="J919" i="10"/>
  <c r="K919" i="10"/>
  <c r="L919" i="10"/>
  <c r="I911" i="10"/>
  <c r="J911" i="10"/>
  <c r="K911" i="10"/>
  <c r="L911" i="10"/>
  <c r="I903" i="10"/>
  <c r="J903" i="10"/>
  <c r="K903" i="10"/>
  <c r="L903" i="10"/>
  <c r="I895" i="10"/>
  <c r="J895" i="10"/>
  <c r="K895" i="10"/>
  <c r="L895" i="10"/>
  <c r="I887" i="10"/>
  <c r="J887" i="10"/>
  <c r="K887" i="10"/>
  <c r="L887" i="10"/>
  <c r="I879" i="10"/>
  <c r="J879" i="10"/>
  <c r="K879" i="10"/>
  <c r="L879" i="10"/>
  <c r="I871" i="10"/>
  <c r="J871" i="10"/>
  <c r="K871" i="10"/>
  <c r="L871" i="10"/>
  <c r="I863" i="10"/>
  <c r="J863" i="10"/>
  <c r="K863" i="10"/>
  <c r="L863" i="10"/>
  <c r="I855" i="10"/>
  <c r="J855" i="10"/>
  <c r="K855" i="10"/>
  <c r="L855" i="10"/>
  <c r="I847" i="10"/>
  <c r="J847" i="10"/>
  <c r="K847" i="10"/>
  <c r="L847" i="10"/>
  <c r="I839" i="10"/>
  <c r="J839" i="10"/>
  <c r="K839" i="10"/>
  <c r="L839" i="10"/>
  <c r="I831" i="10"/>
  <c r="J831" i="10"/>
  <c r="K831" i="10"/>
  <c r="L831" i="10"/>
  <c r="I823" i="10"/>
  <c r="J823" i="10"/>
  <c r="K823" i="10"/>
  <c r="L823" i="10"/>
  <c r="I815" i="10"/>
  <c r="J815" i="10"/>
  <c r="K815" i="10"/>
  <c r="L815" i="10"/>
  <c r="I807" i="10"/>
  <c r="J807" i="10"/>
  <c r="K807" i="10"/>
  <c r="L807" i="10"/>
  <c r="I799" i="10"/>
  <c r="J799" i="10"/>
  <c r="K799" i="10"/>
  <c r="L799" i="10"/>
  <c r="I791" i="10"/>
  <c r="L791" i="10"/>
  <c r="J791" i="10"/>
  <c r="K791" i="10"/>
  <c r="I783" i="10"/>
  <c r="J783" i="10"/>
  <c r="K783" i="10"/>
  <c r="L783" i="10"/>
  <c r="I775" i="10"/>
  <c r="L775" i="10"/>
  <c r="J775" i="10"/>
  <c r="K775" i="10"/>
  <c r="I767" i="10"/>
  <c r="J767" i="10"/>
  <c r="K767" i="10"/>
  <c r="L767" i="10"/>
  <c r="I759" i="10"/>
  <c r="L759" i="10"/>
  <c r="J759" i="10"/>
  <c r="K759" i="10"/>
  <c r="I751" i="10"/>
  <c r="K751" i="10"/>
  <c r="L751" i="10"/>
  <c r="J751" i="10"/>
  <c r="I743" i="10"/>
  <c r="L743" i="10"/>
  <c r="K743" i="10"/>
  <c r="J743" i="10"/>
  <c r="I735" i="10"/>
  <c r="J735" i="10"/>
  <c r="K735" i="10"/>
  <c r="L735" i="10"/>
  <c r="I727" i="10"/>
  <c r="L727" i="10"/>
  <c r="K727" i="10"/>
  <c r="J727" i="10"/>
  <c r="I719" i="10"/>
  <c r="L719" i="10"/>
  <c r="J719" i="10"/>
  <c r="K719" i="10"/>
  <c r="I711" i="10"/>
  <c r="L711" i="10"/>
  <c r="J711" i="10"/>
  <c r="K711" i="10"/>
  <c r="I703" i="10"/>
  <c r="L703" i="10"/>
  <c r="J703" i="10"/>
  <c r="K703" i="10"/>
  <c r="I695" i="10"/>
  <c r="L695" i="10"/>
  <c r="J695" i="10"/>
  <c r="K695" i="10"/>
  <c r="I687" i="10"/>
  <c r="J687" i="10"/>
  <c r="K687" i="10"/>
  <c r="L687" i="10"/>
  <c r="I679" i="10"/>
  <c r="L679" i="10"/>
  <c r="J679" i="10"/>
  <c r="K679" i="10"/>
  <c r="I671" i="10"/>
  <c r="K671" i="10"/>
  <c r="J671" i="10"/>
  <c r="L671" i="10"/>
  <c r="I663" i="10"/>
  <c r="L663" i="10"/>
  <c r="K663" i="10"/>
  <c r="J663" i="10"/>
  <c r="I655" i="10"/>
  <c r="L655" i="10"/>
  <c r="J655" i="10"/>
  <c r="K655" i="10"/>
  <c r="I647" i="10"/>
  <c r="L647" i="10"/>
  <c r="J647" i="10"/>
  <c r="K647" i="10"/>
  <c r="I639" i="10"/>
  <c r="J639" i="10"/>
  <c r="K639" i="10"/>
  <c r="L639" i="10"/>
  <c r="I631" i="10"/>
  <c r="L631" i="10"/>
  <c r="J631" i="10"/>
  <c r="K631" i="10"/>
  <c r="I623" i="10"/>
  <c r="J623" i="10"/>
  <c r="K623" i="10"/>
  <c r="L623" i="10"/>
  <c r="I615" i="10"/>
  <c r="L615" i="10"/>
  <c r="J615" i="10"/>
  <c r="K615" i="10"/>
  <c r="I607" i="10"/>
  <c r="J607" i="10"/>
  <c r="K607" i="10"/>
  <c r="L607" i="10"/>
  <c r="I599" i="10"/>
  <c r="L599" i="10"/>
  <c r="J599" i="10"/>
  <c r="K599" i="10"/>
  <c r="I591" i="10"/>
  <c r="K591" i="10"/>
  <c r="L591" i="10"/>
  <c r="J591" i="10"/>
  <c r="I583" i="10"/>
  <c r="L583" i="10"/>
  <c r="J583" i="10"/>
  <c r="K583" i="10"/>
  <c r="I575" i="10"/>
  <c r="K575" i="10"/>
  <c r="L575" i="10"/>
  <c r="J575" i="10"/>
  <c r="I567" i="10"/>
  <c r="L567" i="10"/>
  <c r="K567" i="10"/>
  <c r="J567" i="10"/>
  <c r="I559" i="10"/>
  <c r="K559" i="10"/>
  <c r="J559" i="10"/>
  <c r="L559" i="10"/>
  <c r="I551" i="10"/>
  <c r="K551" i="10"/>
  <c r="L551" i="10"/>
  <c r="J551" i="10"/>
  <c r="I543" i="10"/>
  <c r="K543" i="10"/>
  <c r="J543" i="10"/>
  <c r="L543" i="10"/>
  <c r="I535" i="10"/>
  <c r="J535" i="10"/>
  <c r="L535" i="10"/>
  <c r="K535" i="10"/>
  <c r="I527" i="10"/>
  <c r="K527" i="10"/>
  <c r="J527" i="10"/>
  <c r="L527" i="10"/>
  <c r="K1403" i="10"/>
  <c r="L1370" i="10"/>
  <c r="K1336" i="10"/>
  <c r="J1299" i="10"/>
  <c r="L1256" i="10"/>
  <c r="K1207" i="10"/>
  <c r="K1144" i="10"/>
  <c r="I1454" i="10"/>
  <c r="K1454" i="10"/>
  <c r="L1454" i="10"/>
  <c r="J1454" i="10"/>
  <c r="I1446" i="10"/>
  <c r="K1446" i="10"/>
  <c r="L1446" i="10"/>
  <c r="I1438" i="10"/>
  <c r="K1438" i="10"/>
  <c r="L1438" i="10"/>
  <c r="J1438" i="10"/>
  <c r="I1430" i="10"/>
  <c r="K1430" i="10"/>
  <c r="L1430" i="10"/>
  <c r="I1422" i="10"/>
  <c r="K1422" i="10"/>
  <c r="L1422" i="10"/>
  <c r="J1422" i="10"/>
  <c r="I1414" i="10"/>
  <c r="K1414" i="10"/>
  <c r="L1414" i="10"/>
  <c r="I1406" i="10"/>
  <c r="K1406" i="10"/>
  <c r="L1406" i="10"/>
  <c r="I1398" i="10"/>
  <c r="K1398" i="10"/>
  <c r="L1398" i="10"/>
  <c r="J1398" i="10"/>
  <c r="I1390" i="10"/>
  <c r="K1390" i="10"/>
  <c r="L1390" i="10"/>
  <c r="J1390" i="10"/>
  <c r="I1382" i="10"/>
  <c r="K1382" i="10"/>
  <c r="L1382" i="10"/>
  <c r="J1382" i="10"/>
  <c r="I1374" i="10"/>
  <c r="K1374" i="10"/>
  <c r="L1374" i="10"/>
  <c r="J1374" i="10"/>
  <c r="I1366" i="10"/>
  <c r="K1366" i="10"/>
  <c r="L1366" i="10"/>
  <c r="I1358" i="10"/>
  <c r="K1358" i="10"/>
  <c r="L1358" i="10"/>
  <c r="J1358" i="10"/>
  <c r="I1350" i="10"/>
  <c r="K1350" i="10"/>
  <c r="L1350" i="10"/>
  <c r="J1350" i="10"/>
  <c r="I1342" i="10"/>
  <c r="K1342" i="10"/>
  <c r="L1342" i="10"/>
  <c r="J1342" i="10"/>
  <c r="I1334" i="10"/>
  <c r="K1334" i="10"/>
  <c r="L1334" i="10"/>
  <c r="J1334" i="10"/>
  <c r="I1326" i="10"/>
  <c r="K1326" i="10"/>
  <c r="L1326" i="10"/>
  <c r="J1326" i="10"/>
  <c r="I1318" i="10"/>
  <c r="K1318" i="10"/>
  <c r="L1318" i="10"/>
  <c r="I1310" i="10"/>
  <c r="K1310" i="10"/>
  <c r="L1310" i="10"/>
  <c r="J1310" i="10"/>
  <c r="I1302" i="10"/>
  <c r="K1302" i="10"/>
  <c r="L1302" i="10"/>
  <c r="J1302" i="10"/>
  <c r="I1294" i="10"/>
  <c r="K1294" i="10"/>
  <c r="L1294" i="10"/>
  <c r="I1286" i="10"/>
  <c r="K1286" i="10"/>
  <c r="L1286" i="10"/>
  <c r="J1286" i="10"/>
  <c r="I1278" i="10"/>
  <c r="K1278" i="10"/>
  <c r="L1278" i="10"/>
  <c r="J1278" i="10"/>
  <c r="I1270" i="10"/>
  <c r="K1270" i="10"/>
  <c r="L1270" i="10"/>
  <c r="J1270" i="10"/>
  <c r="I1262" i="10"/>
  <c r="K1262" i="10"/>
  <c r="L1262" i="10"/>
  <c r="J1262" i="10"/>
  <c r="I1254" i="10"/>
  <c r="K1254" i="10"/>
  <c r="L1254" i="10"/>
  <c r="J1254" i="10"/>
  <c r="I1246" i="10"/>
  <c r="K1246" i="10"/>
  <c r="L1246" i="10"/>
  <c r="J1246" i="10"/>
  <c r="I1238" i="10"/>
  <c r="K1238" i="10"/>
  <c r="L1238" i="10"/>
  <c r="I1230" i="10"/>
  <c r="K1230" i="10"/>
  <c r="L1230" i="10"/>
  <c r="J1230" i="10"/>
  <c r="K1427" i="10"/>
  <c r="J1419" i="10"/>
  <c r="L1410" i="10"/>
  <c r="K1400" i="10"/>
  <c r="J1366" i="10"/>
  <c r="J1294" i="10"/>
  <c r="J1250" i="10"/>
  <c r="K1080" i="10"/>
  <c r="I1455" i="10"/>
  <c r="L1455" i="10"/>
  <c r="K1455" i="10"/>
  <c r="I1447" i="10"/>
  <c r="L1447" i="10"/>
  <c r="J1447" i="10"/>
  <c r="I1431" i="10"/>
  <c r="L1431" i="10"/>
  <c r="J1431" i="10"/>
  <c r="I1415" i="10"/>
  <c r="L1415" i="10"/>
  <c r="K1415" i="10"/>
  <c r="I1407" i="10"/>
  <c r="L1407" i="10"/>
  <c r="J1407" i="10"/>
  <c r="K1407" i="10"/>
  <c r="I1399" i="10"/>
  <c r="L1399" i="10"/>
  <c r="J1399" i="10"/>
  <c r="K1399" i="10"/>
  <c r="I1383" i="10"/>
  <c r="L1383" i="10"/>
  <c r="J1383" i="10"/>
  <c r="I1375" i="10"/>
  <c r="L1375" i="10"/>
  <c r="K1375" i="10"/>
  <c r="I1367" i="10"/>
  <c r="L1367" i="10"/>
  <c r="J1367" i="10"/>
  <c r="K1367" i="10"/>
  <c r="I1359" i="10"/>
  <c r="L1359" i="10"/>
  <c r="J1359" i="10"/>
  <c r="K1359" i="10"/>
  <c r="I1343" i="10"/>
  <c r="L1343" i="10"/>
  <c r="J1343" i="10"/>
  <c r="K1343" i="10"/>
  <c r="I1335" i="10"/>
  <c r="L1335" i="10"/>
  <c r="J1335" i="10"/>
  <c r="K1335" i="10"/>
  <c r="I1327" i="10"/>
  <c r="L1327" i="10"/>
  <c r="K1327" i="10"/>
  <c r="J1327" i="10"/>
  <c r="I1319" i="10"/>
  <c r="L1319" i="10"/>
  <c r="K1319" i="10"/>
  <c r="J1319" i="10"/>
  <c r="I1303" i="10"/>
  <c r="L1303" i="10"/>
  <c r="K1303" i="10"/>
  <c r="J1303" i="10"/>
  <c r="I1295" i="10"/>
  <c r="L1295" i="10"/>
  <c r="J1295" i="10"/>
  <c r="K1295" i="10"/>
  <c r="I1287" i="10"/>
  <c r="L1287" i="10"/>
  <c r="J1287" i="10"/>
  <c r="K1287" i="10"/>
  <c r="I1175" i="10"/>
  <c r="L1175" i="10"/>
  <c r="J1175" i="10"/>
  <c r="K1175" i="10"/>
  <c r="I1453" i="10"/>
  <c r="J1453" i="10"/>
  <c r="L1453" i="10"/>
  <c r="I1437" i="10"/>
  <c r="J1437" i="10"/>
  <c r="K1437" i="10"/>
  <c r="I1429" i="10"/>
  <c r="J1429" i="10"/>
  <c r="L1429" i="10"/>
  <c r="I1413" i="10"/>
  <c r="J1413" i="10"/>
  <c r="L1413" i="10"/>
  <c r="I1397" i="10"/>
  <c r="J1397" i="10"/>
  <c r="K1397" i="10"/>
  <c r="L1397" i="10"/>
  <c r="I1261" i="10"/>
  <c r="J1261" i="10"/>
  <c r="K1261" i="10"/>
  <c r="L1261" i="10"/>
  <c r="I1053" i="10"/>
  <c r="L1053" i="10"/>
  <c r="J1053" i="10"/>
  <c r="K1053" i="10"/>
  <c r="I821" i="10"/>
  <c r="L821" i="10"/>
  <c r="J821" i="10"/>
  <c r="K821" i="10"/>
  <c r="I637" i="10"/>
  <c r="K637" i="10"/>
  <c r="L637" i="10"/>
  <c r="J637" i="10"/>
  <c r="I517" i="10"/>
  <c r="J517" i="10"/>
  <c r="K517" i="10"/>
  <c r="L517" i="10"/>
  <c r="I509" i="10"/>
  <c r="J509" i="10"/>
  <c r="K509" i="10"/>
  <c r="L509" i="10"/>
  <c r="I501" i="10"/>
  <c r="K501" i="10"/>
  <c r="L501" i="10"/>
  <c r="J501" i="10"/>
  <c r="I493" i="10"/>
  <c r="J493" i="10"/>
  <c r="K493" i="10"/>
  <c r="L493" i="10"/>
  <c r="I485" i="10"/>
  <c r="J485" i="10"/>
  <c r="K485" i="10"/>
  <c r="L485" i="10"/>
  <c r="I477" i="10"/>
  <c r="L477" i="10"/>
  <c r="J477" i="10"/>
  <c r="K477" i="10"/>
  <c r="I469" i="10"/>
  <c r="J469" i="10"/>
  <c r="L469" i="10"/>
  <c r="K469" i="10"/>
  <c r="I461" i="10"/>
  <c r="K461" i="10"/>
  <c r="L461" i="10"/>
  <c r="J461" i="10"/>
  <c r="I453" i="10"/>
  <c r="K453" i="10"/>
  <c r="L453" i="10"/>
  <c r="J453" i="10"/>
  <c r="I445" i="10"/>
  <c r="J445" i="10"/>
  <c r="K445" i="10"/>
  <c r="L445" i="10"/>
  <c r="I437" i="10"/>
  <c r="J437" i="10"/>
  <c r="K437" i="10"/>
  <c r="L437" i="10"/>
  <c r="I429" i="10"/>
  <c r="J429" i="10"/>
  <c r="K429" i="10"/>
  <c r="L429" i="10"/>
  <c r="I421" i="10"/>
  <c r="L421" i="10"/>
  <c r="J421" i="10"/>
  <c r="K421" i="10"/>
  <c r="I413" i="10"/>
  <c r="L413" i="10"/>
  <c r="J413" i="10"/>
  <c r="K413" i="10"/>
  <c r="I405" i="10"/>
  <c r="J405" i="10"/>
  <c r="K405" i="10"/>
  <c r="L405" i="10"/>
  <c r="L397" i="10"/>
  <c r="I397" i="10"/>
  <c r="J397" i="10"/>
  <c r="K397" i="10"/>
  <c r="L389" i="10"/>
  <c r="I389" i="10"/>
  <c r="J389" i="10"/>
  <c r="K389" i="10"/>
  <c r="L381" i="10"/>
  <c r="I381" i="10"/>
  <c r="J381" i="10"/>
  <c r="K381" i="10"/>
  <c r="L373" i="10"/>
  <c r="K373" i="10"/>
  <c r="I373" i="10"/>
  <c r="J373" i="10"/>
  <c r="L365" i="10"/>
  <c r="K365" i="10"/>
  <c r="I365" i="10"/>
  <c r="J365" i="10"/>
  <c r="L357" i="10"/>
  <c r="I357" i="10"/>
  <c r="K357" i="10"/>
  <c r="J357" i="10"/>
  <c r="L349" i="10"/>
  <c r="J349" i="10"/>
  <c r="K349" i="10"/>
  <c r="I349" i="10"/>
  <c r="I341" i="10"/>
  <c r="K341" i="10"/>
  <c r="L341" i="10"/>
  <c r="J341" i="10"/>
  <c r="I333" i="10"/>
  <c r="J333" i="10"/>
  <c r="K333" i="10"/>
  <c r="L333" i="10"/>
  <c r="J325" i="10"/>
  <c r="I325" i="10"/>
  <c r="K325" i="10"/>
  <c r="L325" i="10"/>
  <c r="I317" i="10"/>
  <c r="K317" i="10"/>
  <c r="J317" i="10"/>
  <c r="L317" i="10"/>
  <c r="K309" i="10"/>
  <c r="I309" i="10"/>
  <c r="J309" i="10"/>
  <c r="L309" i="10"/>
  <c r="I301" i="10"/>
  <c r="L301" i="10"/>
  <c r="K301" i="10"/>
  <c r="J301" i="10"/>
  <c r="L293" i="10"/>
  <c r="K293" i="10"/>
  <c r="J293" i="10"/>
  <c r="I293" i="10"/>
  <c r="I285" i="10"/>
  <c r="J285" i="10"/>
  <c r="K285" i="10"/>
  <c r="L285" i="10"/>
  <c r="I277" i="10"/>
  <c r="K277" i="10"/>
  <c r="L277" i="10"/>
  <c r="J277" i="10"/>
  <c r="I269" i="10"/>
  <c r="J269" i="10"/>
  <c r="K269" i="10"/>
  <c r="L269" i="10"/>
  <c r="J261" i="10"/>
  <c r="I261" i="10"/>
  <c r="K261" i="10"/>
  <c r="L261" i="10"/>
  <c r="I253" i="10"/>
  <c r="K253" i="10"/>
  <c r="J253" i="10"/>
  <c r="L253" i="10"/>
  <c r="K245" i="10"/>
  <c r="I245" i="10"/>
  <c r="J245" i="10"/>
  <c r="L245" i="10"/>
  <c r="I237" i="10"/>
  <c r="L237" i="10"/>
  <c r="K237" i="10"/>
  <c r="J237" i="10"/>
  <c r="L229" i="10"/>
  <c r="I229" i="10"/>
  <c r="J229" i="10"/>
  <c r="K229" i="10"/>
  <c r="I221" i="10"/>
  <c r="L221" i="10"/>
  <c r="K221" i="10"/>
  <c r="J221" i="10"/>
  <c r="I213" i="10"/>
  <c r="K213" i="10"/>
  <c r="L213" i="10"/>
  <c r="J213" i="10"/>
  <c r="I205" i="10"/>
  <c r="J205" i="10"/>
  <c r="K205" i="10"/>
  <c r="L205" i="10"/>
  <c r="J197" i="10"/>
  <c r="K197" i="10"/>
  <c r="L197" i="10"/>
  <c r="I197" i="10"/>
  <c r="I189" i="10"/>
  <c r="K189" i="10"/>
  <c r="J189" i="10"/>
  <c r="L189" i="10"/>
  <c r="K181" i="10"/>
  <c r="I181" i="10"/>
  <c r="J181" i="10"/>
  <c r="L181" i="10"/>
  <c r="I173" i="10"/>
  <c r="L173" i="10"/>
  <c r="J173" i="10"/>
  <c r="K173" i="10"/>
  <c r="L165" i="10"/>
  <c r="I165" i="10"/>
  <c r="K165" i="10"/>
  <c r="J165" i="10"/>
  <c r="I157" i="10"/>
  <c r="L157" i="10"/>
  <c r="J157" i="10"/>
  <c r="K157" i="10"/>
  <c r="I149" i="10"/>
  <c r="J149" i="10"/>
  <c r="K149" i="10"/>
  <c r="L149" i="10"/>
  <c r="I141" i="10"/>
  <c r="K141" i="10"/>
  <c r="J141" i="10"/>
  <c r="L141" i="10"/>
  <c r="L133" i="10"/>
  <c r="K133" i="10"/>
  <c r="I133" i="10"/>
  <c r="J133" i="10"/>
  <c r="L125" i="10"/>
  <c r="I125" i="10"/>
  <c r="J125" i="10"/>
  <c r="K125" i="10"/>
  <c r="L117" i="10"/>
  <c r="I117" i="10"/>
  <c r="J117" i="10"/>
  <c r="K117" i="10"/>
  <c r="L109" i="10"/>
  <c r="J109" i="10"/>
  <c r="K109" i="10"/>
  <c r="I109" i="10"/>
  <c r="L101" i="10"/>
  <c r="J101" i="10"/>
  <c r="K101" i="10"/>
  <c r="I101" i="10"/>
  <c r="L93" i="10"/>
  <c r="K93" i="10"/>
  <c r="J93" i="10"/>
  <c r="I93" i="10"/>
  <c r="L85" i="10"/>
  <c r="K85" i="10"/>
  <c r="I85" i="10"/>
  <c r="J85" i="10"/>
  <c r="L77" i="10"/>
  <c r="I77" i="10"/>
  <c r="J77" i="10"/>
  <c r="K77" i="10"/>
  <c r="L69" i="10"/>
  <c r="J69" i="10"/>
  <c r="K69" i="10"/>
  <c r="I69" i="10"/>
  <c r="L61" i="10"/>
  <c r="I61" i="10"/>
  <c r="J61" i="10"/>
  <c r="K61" i="10"/>
  <c r="L53" i="10"/>
  <c r="I53" i="10"/>
  <c r="K53" i="10"/>
  <c r="J53" i="10"/>
  <c r="L45" i="10"/>
  <c r="J45" i="10"/>
  <c r="I45" i="10"/>
  <c r="K45" i="10"/>
  <c r="L37" i="10"/>
  <c r="I37" i="10"/>
  <c r="J37" i="10"/>
  <c r="K37" i="10"/>
  <c r="L29" i="10"/>
  <c r="I29" i="10"/>
  <c r="J29" i="10"/>
  <c r="K29" i="10"/>
  <c r="L21" i="10"/>
  <c r="J21" i="10"/>
  <c r="K21" i="10"/>
  <c r="I21" i="10"/>
  <c r="L13" i="10"/>
  <c r="J13" i="10"/>
  <c r="I13" i="10"/>
  <c r="K13" i="10"/>
  <c r="L5" i="10"/>
  <c r="K5" i="10"/>
  <c r="I5" i="10"/>
  <c r="J5" i="10"/>
  <c r="K1435" i="10"/>
  <c r="J1427" i="10"/>
  <c r="L1418" i="10"/>
  <c r="J1410" i="10"/>
  <c r="J1362" i="10"/>
  <c r="J1328" i="10"/>
  <c r="L1288" i="10"/>
  <c r="J1195" i="10"/>
  <c r="J818" i="10"/>
  <c r="I1445" i="10"/>
  <c r="J1445" i="10"/>
  <c r="K1445" i="10"/>
  <c r="L1445" i="10"/>
  <c r="I1421" i="10"/>
  <c r="J1421" i="10"/>
  <c r="K1421" i="10"/>
  <c r="I1405" i="10"/>
  <c r="J1405" i="10"/>
  <c r="K1405" i="10"/>
  <c r="I1389" i="10"/>
  <c r="J1389" i="10"/>
  <c r="K1389" i="10"/>
  <c r="L1389" i="10"/>
  <c r="I1381" i="10"/>
  <c r="J1381" i="10"/>
  <c r="K1381" i="10"/>
  <c r="L1381" i="10"/>
  <c r="I1373" i="10"/>
  <c r="J1373" i="10"/>
  <c r="K1373" i="10"/>
  <c r="L1373" i="10"/>
  <c r="I1365" i="10"/>
  <c r="J1365" i="10"/>
  <c r="L1365" i="10"/>
  <c r="K1365" i="10"/>
  <c r="I1357" i="10"/>
  <c r="J1357" i="10"/>
  <c r="K1357" i="10"/>
  <c r="I1349" i="10"/>
  <c r="J1349" i="10"/>
  <c r="L1349" i="10"/>
  <c r="I1341" i="10"/>
  <c r="J1341" i="10"/>
  <c r="K1341" i="10"/>
  <c r="L1341" i="10"/>
  <c r="I1333" i="10"/>
  <c r="J1333" i="10"/>
  <c r="K1333" i="10"/>
  <c r="L1333" i="10"/>
  <c r="I1325" i="10"/>
  <c r="J1325" i="10"/>
  <c r="K1325" i="10"/>
  <c r="L1325" i="10"/>
  <c r="I1317" i="10"/>
  <c r="J1317" i="10"/>
  <c r="L1317" i="10"/>
  <c r="K1317" i="10"/>
  <c r="I1309" i="10"/>
  <c r="J1309" i="10"/>
  <c r="K1309" i="10"/>
  <c r="L1309" i="10"/>
  <c r="I1301" i="10"/>
  <c r="J1301" i="10"/>
  <c r="K1301" i="10"/>
  <c r="L1301" i="10"/>
  <c r="I1293" i="10"/>
  <c r="J1293" i="10"/>
  <c r="L1293" i="10"/>
  <c r="K1293" i="10"/>
  <c r="I1285" i="10"/>
  <c r="J1285" i="10"/>
  <c r="K1285" i="10"/>
  <c r="L1285" i="10"/>
  <c r="I1277" i="10"/>
  <c r="J1277" i="10"/>
  <c r="K1277" i="10"/>
  <c r="L1277" i="10"/>
  <c r="I1269" i="10"/>
  <c r="J1269" i="10"/>
  <c r="K1269" i="10"/>
  <c r="L1269" i="10"/>
  <c r="I1253" i="10"/>
  <c r="J1253" i="10"/>
  <c r="K1253" i="10"/>
  <c r="L1253" i="10"/>
  <c r="I1245" i="10"/>
  <c r="J1245" i="10"/>
  <c r="K1245" i="10"/>
  <c r="L1245" i="10"/>
  <c r="I1237" i="10"/>
  <c r="J1237" i="10"/>
  <c r="K1237" i="10"/>
  <c r="L1237" i="10"/>
  <c r="I1229" i="10"/>
  <c r="J1229" i="10"/>
  <c r="K1229" i="10"/>
  <c r="L1229" i="10"/>
  <c r="I1221" i="10"/>
  <c r="J1221" i="10"/>
  <c r="K1221" i="10"/>
  <c r="L1221" i="10"/>
  <c r="I1213" i="10"/>
  <c r="J1213" i="10"/>
  <c r="K1213" i="10"/>
  <c r="L1213" i="10"/>
  <c r="I1205" i="10"/>
  <c r="J1205" i="10"/>
  <c r="K1205" i="10"/>
  <c r="L1205" i="10"/>
  <c r="I1197" i="10"/>
  <c r="J1197" i="10"/>
  <c r="K1197" i="10"/>
  <c r="L1197" i="10"/>
  <c r="I1189" i="10"/>
  <c r="L1189" i="10"/>
  <c r="J1189" i="10"/>
  <c r="K1189" i="10"/>
  <c r="I1181" i="10"/>
  <c r="L1181" i="10"/>
  <c r="J1181" i="10"/>
  <c r="K1181" i="10"/>
  <c r="I1173" i="10"/>
  <c r="L1173" i="10"/>
  <c r="J1173" i="10"/>
  <c r="K1173" i="10"/>
  <c r="I1165" i="10"/>
  <c r="L1165" i="10"/>
  <c r="J1165" i="10"/>
  <c r="K1165" i="10"/>
  <c r="I1157" i="10"/>
  <c r="L1157" i="10"/>
  <c r="J1157" i="10"/>
  <c r="K1157" i="10"/>
  <c r="I1149" i="10"/>
  <c r="L1149" i="10"/>
  <c r="J1149" i="10"/>
  <c r="K1149" i="10"/>
  <c r="I1141" i="10"/>
  <c r="L1141" i="10"/>
  <c r="J1141" i="10"/>
  <c r="K1141" i="10"/>
  <c r="I1133" i="10"/>
  <c r="L1133" i="10"/>
  <c r="J1133" i="10"/>
  <c r="K1133" i="10"/>
  <c r="I1125" i="10"/>
  <c r="L1125" i="10"/>
  <c r="J1125" i="10"/>
  <c r="K1125" i="10"/>
  <c r="I1117" i="10"/>
  <c r="L1117" i="10"/>
  <c r="J1117" i="10"/>
  <c r="K1117" i="10"/>
  <c r="I1109" i="10"/>
  <c r="L1109" i="10"/>
  <c r="J1109" i="10"/>
  <c r="K1109" i="10"/>
  <c r="I1101" i="10"/>
  <c r="L1101" i="10"/>
  <c r="J1101" i="10"/>
  <c r="K1101" i="10"/>
  <c r="I1093" i="10"/>
  <c r="L1093" i="10"/>
  <c r="J1093" i="10"/>
  <c r="K1093" i="10"/>
  <c r="I1085" i="10"/>
  <c r="L1085" i="10"/>
  <c r="J1085" i="10"/>
  <c r="K1085" i="10"/>
  <c r="I1077" i="10"/>
  <c r="L1077" i="10"/>
  <c r="J1077" i="10"/>
  <c r="K1077" i="10"/>
  <c r="I1069" i="10"/>
  <c r="L1069" i="10"/>
  <c r="J1069" i="10"/>
  <c r="K1069" i="10"/>
  <c r="I1061" i="10"/>
  <c r="L1061" i="10"/>
  <c r="J1061" i="10"/>
  <c r="K1061" i="10"/>
  <c r="I1045" i="10"/>
  <c r="L1045" i="10"/>
  <c r="J1045" i="10"/>
  <c r="K1045" i="10"/>
  <c r="I1037" i="10"/>
  <c r="L1037" i="10"/>
  <c r="J1037" i="10"/>
  <c r="K1037" i="10"/>
  <c r="I1029" i="10"/>
  <c r="L1029" i="10"/>
  <c r="J1029" i="10"/>
  <c r="K1029" i="10"/>
  <c r="I1021" i="10"/>
  <c r="J1021" i="10"/>
  <c r="K1021" i="10"/>
  <c r="L1021" i="10"/>
  <c r="I1013" i="10"/>
  <c r="L1013" i="10"/>
  <c r="J1013" i="10"/>
  <c r="K1013" i="10"/>
  <c r="I1005" i="10"/>
  <c r="J1005" i="10"/>
  <c r="K1005" i="10"/>
  <c r="L1005" i="10"/>
  <c r="I997" i="10"/>
  <c r="L997" i="10"/>
  <c r="J997" i="10"/>
  <c r="K997" i="10"/>
  <c r="I989" i="10"/>
  <c r="J989" i="10"/>
  <c r="K989" i="10"/>
  <c r="L989" i="10"/>
  <c r="I981" i="10"/>
  <c r="L981" i="10"/>
  <c r="J981" i="10"/>
  <c r="K981" i="10"/>
  <c r="I973" i="10"/>
  <c r="J973" i="10"/>
  <c r="L973" i="10"/>
  <c r="I965" i="10"/>
  <c r="L965" i="10"/>
  <c r="J965" i="10"/>
  <c r="K965" i="10"/>
  <c r="I957" i="10"/>
  <c r="J957" i="10"/>
  <c r="K957" i="10"/>
  <c r="L957" i="10"/>
  <c r="I949" i="10"/>
  <c r="L949" i="10"/>
  <c r="J949" i="10"/>
  <c r="K949" i="10"/>
  <c r="I941" i="10"/>
  <c r="J941" i="10"/>
  <c r="L941" i="10"/>
  <c r="I933" i="10"/>
  <c r="L933" i="10"/>
  <c r="J933" i="10"/>
  <c r="K933" i="10"/>
  <c r="I925" i="10"/>
  <c r="J925" i="10"/>
  <c r="K925" i="10"/>
  <c r="L925" i="10"/>
  <c r="I917" i="10"/>
  <c r="L917" i="10"/>
  <c r="J917" i="10"/>
  <c r="K917" i="10"/>
  <c r="I909" i="10"/>
  <c r="J909" i="10"/>
  <c r="K909" i="10"/>
  <c r="I901" i="10"/>
  <c r="L901" i="10"/>
  <c r="J901" i="10"/>
  <c r="K901" i="10"/>
  <c r="I893" i="10"/>
  <c r="J893" i="10"/>
  <c r="K893" i="10"/>
  <c r="L893" i="10"/>
  <c r="I885" i="10"/>
  <c r="L885" i="10"/>
  <c r="J885" i="10"/>
  <c r="K885" i="10"/>
  <c r="I877" i="10"/>
  <c r="J877" i="10"/>
  <c r="K877" i="10"/>
  <c r="I869" i="10"/>
  <c r="L869" i="10"/>
  <c r="J869" i="10"/>
  <c r="K869" i="10"/>
  <c r="I861" i="10"/>
  <c r="J861" i="10"/>
  <c r="K861" i="10"/>
  <c r="L861" i="10"/>
  <c r="I853" i="10"/>
  <c r="L853" i="10"/>
  <c r="J853" i="10"/>
  <c r="K853" i="10"/>
  <c r="I845" i="10"/>
  <c r="J845" i="10"/>
  <c r="K845" i="10"/>
  <c r="L845" i="10"/>
  <c r="I837" i="10"/>
  <c r="L837" i="10"/>
  <c r="J837" i="10"/>
  <c r="K837" i="10"/>
  <c r="I829" i="10"/>
  <c r="J829" i="10"/>
  <c r="K829" i="10"/>
  <c r="L829" i="10"/>
  <c r="I813" i="10"/>
  <c r="J813" i="10"/>
  <c r="K813" i="10"/>
  <c r="L813" i="10"/>
  <c r="I805" i="10"/>
  <c r="L805" i="10"/>
  <c r="J805" i="10"/>
  <c r="K805" i="10"/>
  <c r="I797" i="10"/>
  <c r="K797" i="10"/>
  <c r="L797" i="10"/>
  <c r="I789" i="10"/>
  <c r="K789" i="10"/>
  <c r="L789" i="10"/>
  <c r="J789" i="10"/>
  <c r="I781" i="10"/>
  <c r="L781" i="10"/>
  <c r="J781" i="10"/>
  <c r="K781" i="10"/>
  <c r="I773" i="10"/>
  <c r="K773" i="10"/>
  <c r="L773" i="10"/>
  <c r="J773" i="10"/>
  <c r="I765" i="10"/>
  <c r="J765" i="10"/>
  <c r="K765" i="10"/>
  <c r="L765" i="10"/>
  <c r="I757" i="10"/>
  <c r="K757" i="10"/>
  <c r="J757" i="10"/>
  <c r="L757" i="10"/>
  <c r="I749" i="10"/>
  <c r="J749" i="10"/>
  <c r="K749" i="10"/>
  <c r="L749" i="10"/>
  <c r="I741" i="10"/>
  <c r="K741" i="10"/>
  <c r="J741" i="10"/>
  <c r="I733" i="10"/>
  <c r="K733" i="10"/>
  <c r="L733" i="10"/>
  <c r="J733" i="10"/>
  <c r="I725" i="10"/>
  <c r="K725" i="10"/>
  <c r="L725" i="10"/>
  <c r="J725" i="10"/>
  <c r="I717" i="10"/>
  <c r="J717" i="10"/>
  <c r="K717" i="10"/>
  <c r="I709" i="10"/>
  <c r="K709" i="10"/>
  <c r="L709" i="10"/>
  <c r="J709" i="10"/>
  <c r="I701" i="10"/>
  <c r="J701" i="10"/>
  <c r="L701" i="10"/>
  <c r="K701" i="10"/>
  <c r="I693" i="10"/>
  <c r="K693" i="10"/>
  <c r="J693" i="10"/>
  <c r="L693" i="10"/>
  <c r="I685" i="10"/>
  <c r="L685" i="10"/>
  <c r="K685" i="10"/>
  <c r="J685" i="10"/>
  <c r="I677" i="10"/>
  <c r="K677" i="10"/>
  <c r="J677" i="10"/>
  <c r="L677" i="10"/>
  <c r="I669" i="10"/>
  <c r="J669" i="10"/>
  <c r="K669" i="10"/>
  <c r="L669" i="10"/>
  <c r="I661" i="10"/>
  <c r="K661" i="10"/>
  <c r="L661" i="10"/>
  <c r="J661" i="10"/>
  <c r="I653" i="10"/>
  <c r="J653" i="10"/>
  <c r="K653" i="10"/>
  <c r="L653" i="10"/>
  <c r="I645" i="10"/>
  <c r="K645" i="10"/>
  <c r="J645" i="10"/>
  <c r="L645" i="10"/>
  <c r="I629" i="10"/>
  <c r="K629" i="10"/>
  <c r="L629" i="10"/>
  <c r="J629" i="10"/>
  <c r="I621" i="10"/>
  <c r="L621" i="10"/>
  <c r="J621" i="10"/>
  <c r="K621" i="10"/>
  <c r="I613" i="10"/>
  <c r="K613" i="10"/>
  <c r="L613" i="10"/>
  <c r="J613" i="10"/>
  <c r="I605" i="10"/>
  <c r="J605" i="10"/>
  <c r="K605" i="10"/>
  <c r="L605" i="10"/>
  <c r="I597" i="10"/>
  <c r="K597" i="10"/>
  <c r="J597" i="10"/>
  <c r="L597" i="10"/>
  <c r="I589" i="10"/>
  <c r="J589" i="10"/>
  <c r="L589" i="10"/>
  <c r="K589" i="10"/>
  <c r="I581" i="10"/>
  <c r="K581" i="10"/>
  <c r="J581" i="10"/>
  <c r="L581" i="10"/>
  <c r="I573" i="10"/>
  <c r="K573" i="10"/>
  <c r="L573" i="10"/>
  <c r="J573" i="10"/>
  <c r="I565" i="10"/>
  <c r="K565" i="10"/>
  <c r="J565" i="10"/>
  <c r="L565" i="10"/>
  <c r="I557" i="10"/>
  <c r="J557" i="10"/>
  <c r="K557" i="10"/>
  <c r="L557" i="10"/>
  <c r="I549" i="10"/>
  <c r="L549" i="10"/>
  <c r="J549" i="10"/>
  <c r="K549" i="10"/>
  <c r="I541" i="10"/>
  <c r="J541" i="10"/>
  <c r="K541" i="10"/>
  <c r="L541" i="10"/>
  <c r="I533" i="10"/>
  <c r="J533" i="10"/>
  <c r="K533" i="10"/>
  <c r="L533" i="10"/>
  <c r="I525" i="10"/>
  <c r="J525" i="10"/>
  <c r="K525" i="10"/>
  <c r="L525" i="10"/>
  <c r="I1452" i="10"/>
  <c r="J1452" i="10"/>
  <c r="K1452" i="10"/>
  <c r="I1444" i="10"/>
  <c r="J1444" i="10"/>
  <c r="I1436" i="10"/>
  <c r="J1436" i="10"/>
  <c r="L1436" i="10"/>
  <c r="I1428" i="10"/>
  <c r="J1428" i="10"/>
  <c r="K1428" i="10"/>
  <c r="L1428" i="10"/>
  <c r="I1420" i="10"/>
  <c r="J1420" i="10"/>
  <c r="K1420" i="10"/>
  <c r="I1412" i="10"/>
  <c r="J1412" i="10"/>
  <c r="L1412" i="10"/>
  <c r="I1404" i="10"/>
  <c r="J1404" i="10"/>
  <c r="K1404" i="10"/>
  <c r="I1396" i="10"/>
  <c r="J1396" i="10"/>
  <c r="L1396" i="10"/>
  <c r="I1388" i="10"/>
  <c r="J1388" i="10"/>
  <c r="K1388" i="10"/>
  <c r="L1388" i="10"/>
  <c r="I1380" i="10"/>
  <c r="J1380" i="10"/>
  <c r="K1380" i="10"/>
  <c r="L1380" i="10"/>
  <c r="I1372" i="10"/>
  <c r="J1372" i="10"/>
  <c r="K1372" i="10"/>
  <c r="L1372" i="10"/>
  <c r="I1364" i="10"/>
  <c r="J1364" i="10"/>
  <c r="K1364" i="10"/>
  <c r="L1364" i="10"/>
  <c r="I1356" i="10"/>
  <c r="J1356" i="10"/>
  <c r="K1356" i="10"/>
  <c r="L1356" i="10"/>
  <c r="I1348" i="10"/>
  <c r="J1348" i="10"/>
  <c r="L1348" i="10"/>
  <c r="K1348" i="10"/>
  <c r="I1340" i="10"/>
  <c r="J1340" i="10"/>
  <c r="K1340" i="10"/>
  <c r="I1332" i="10"/>
  <c r="J1332" i="10"/>
  <c r="L1332" i="10"/>
  <c r="I1324" i="10"/>
  <c r="J1324" i="10"/>
  <c r="K1324" i="10"/>
  <c r="L1324" i="10"/>
  <c r="I1316" i="10"/>
  <c r="J1316" i="10"/>
  <c r="K1316" i="10"/>
  <c r="L1316" i="10"/>
  <c r="I1308" i="10"/>
  <c r="J1308" i="10"/>
  <c r="K1308" i="10"/>
  <c r="I1300" i="10"/>
  <c r="J1300" i="10"/>
  <c r="K1300" i="10"/>
  <c r="L1300" i="10"/>
  <c r="I1292" i="10"/>
  <c r="J1292" i="10"/>
  <c r="K1292" i="10"/>
  <c r="L1292" i="10"/>
  <c r="I1284" i="10"/>
  <c r="J1284" i="10"/>
  <c r="L1284" i="10"/>
  <c r="I1276" i="10"/>
  <c r="J1276" i="10"/>
  <c r="L1276" i="10"/>
  <c r="K1276" i="10"/>
  <c r="I1268" i="10"/>
  <c r="J1268" i="10"/>
  <c r="K1268" i="10"/>
  <c r="I1260" i="10"/>
  <c r="J1260" i="10"/>
  <c r="K1260" i="10"/>
  <c r="L1260" i="10"/>
  <c r="I1252" i="10"/>
  <c r="J1252" i="10"/>
  <c r="K1252" i="10"/>
  <c r="L1252" i="10"/>
  <c r="I1244" i="10"/>
  <c r="J1244" i="10"/>
  <c r="L1244" i="10"/>
  <c r="I1236" i="10"/>
  <c r="J1236" i="10"/>
  <c r="K1236" i="10"/>
  <c r="L1236" i="10"/>
  <c r="I1228" i="10"/>
  <c r="J1228" i="10"/>
  <c r="K1228" i="10"/>
  <c r="L1228" i="10"/>
  <c r="I1220" i="10"/>
  <c r="J1220" i="10"/>
  <c r="L1220" i="10"/>
  <c r="I1212" i="10"/>
  <c r="J1212" i="10"/>
  <c r="L1212" i="10"/>
  <c r="K1212" i="10"/>
  <c r="I1204" i="10"/>
  <c r="J1204" i="10"/>
  <c r="K1204" i="10"/>
  <c r="L1204" i="10"/>
  <c r="I1196" i="10"/>
  <c r="J1196" i="10"/>
  <c r="K1196" i="10"/>
  <c r="L1196" i="10"/>
  <c r="I1188" i="10"/>
  <c r="J1188" i="10"/>
  <c r="L1188" i="10"/>
  <c r="I1180" i="10"/>
  <c r="J1180" i="10"/>
  <c r="K1180" i="10"/>
  <c r="I1172" i="10"/>
  <c r="J1172" i="10"/>
  <c r="L1172" i="10"/>
  <c r="I1164" i="10"/>
  <c r="J1164" i="10"/>
  <c r="K1164" i="10"/>
  <c r="L1164" i="10"/>
  <c r="I1156" i="10"/>
  <c r="J1156" i="10"/>
  <c r="K1156" i="10"/>
  <c r="L1156" i="10"/>
  <c r="I1148" i="10"/>
  <c r="J1148" i="10"/>
  <c r="K1148" i="10"/>
  <c r="L1148" i="10"/>
  <c r="I1140" i="10"/>
  <c r="J1140" i="10"/>
  <c r="K1140" i="10"/>
  <c r="L1140" i="10"/>
  <c r="I1132" i="10"/>
  <c r="J1132" i="10"/>
  <c r="K1132" i="10"/>
  <c r="L1132" i="10"/>
  <c r="I1124" i="10"/>
  <c r="J1124" i="10"/>
  <c r="L1124" i="10"/>
  <c r="K1124" i="10"/>
  <c r="I1116" i="10"/>
  <c r="J1116" i="10"/>
  <c r="K1116" i="10"/>
  <c r="I1108" i="10"/>
  <c r="J1108" i="10"/>
  <c r="L1108" i="10"/>
  <c r="I1100" i="10"/>
  <c r="J1100" i="10"/>
  <c r="K1100" i="10"/>
  <c r="L1100" i="10"/>
  <c r="I1092" i="10"/>
  <c r="J1092" i="10"/>
  <c r="K1092" i="10"/>
  <c r="L1092" i="10"/>
  <c r="I1084" i="10"/>
  <c r="J1084" i="10"/>
  <c r="K1084" i="10"/>
  <c r="L1084" i="10"/>
  <c r="I1076" i="10"/>
  <c r="J1076" i="10"/>
  <c r="K1076" i="10"/>
  <c r="L1076" i="10"/>
  <c r="I1068" i="10"/>
  <c r="J1068" i="10"/>
  <c r="K1068" i="10"/>
  <c r="L1068" i="10"/>
  <c r="I1060" i="10"/>
  <c r="J1060" i="10"/>
  <c r="L1060" i="10"/>
  <c r="K1060" i="10"/>
  <c r="I1052" i="10"/>
  <c r="J1052" i="10"/>
  <c r="K1052" i="10"/>
  <c r="I1044" i="10"/>
  <c r="J1044" i="10"/>
  <c r="L1044" i="10"/>
  <c r="I1036" i="10"/>
  <c r="J1036" i="10"/>
  <c r="K1036" i="10"/>
  <c r="L1036" i="10"/>
  <c r="L1028" i="10"/>
  <c r="I1028" i="10"/>
  <c r="J1028" i="10"/>
  <c r="K1028" i="10"/>
  <c r="K1020" i="10"/>
  <c r="L1020" i="10"/>
  <c r="I1020" i="10"/>
  <c r="J1020" i="10"/>
  <c r="L1012" i="10"/>
  <c r="I1012" i="10"/>
  <c r="K1012" i="10"/>
  <c r="J1012" i="10"/>
  <c r="K1004" i="10"/>
  <c r="L1004" i="10"/>
  <c r="I1004" i="10"/>
  <c r="J1004" i="10"/>
  <c r="L996" i="10"/>
  <c r="I996" i="10"/>
  <c r="J996" i="10"/>
  <c r="K996" i="10"/>
  <c r="K988" i="10"/>
  <c r="L988" i="10"/>
  <c r="I988" i="10"/>
  <c r="J988" i="10"/>
  <c r="K1451" i="10"/>
  <c r="J1443" i="10"/>
  <c r="L1434" i="10"/>
  <c r="J1426" i="10"/>
  <c r="L1417" i="10"/>
  <c r="L1408" i="10"/>
  <c r="J1392" i="10"/>
  <c r="L1357" i="10"/>
  <c r="J1323" i="10"/>
  <c r="K1284" i="10"/>
  <c r="J1238" i="10"/>
  <c r="K1188" i="10"/>
  <c r="L1116" i="10"/>
  <c r="L1034" i="10"/>
  <c r="J930" i="10"/>
  <c r="J857" i="10"/>
  <c r="K786" i="10"/>
  <c r="L729" i="10"/>
  <c r="L1150" i="10"/>
  <c r="K875" i="10"/>
  <c r="L980" i="10"/>
  <c r="I980" i="10"/>
  <c r="J980" i="10"/>
  <c r="K972" i="10"/>
  <c r="L972" i="10"/>
  <c r="I972" i="10"/>
  <c r="J972" i="10"/>
  <c r="L964" i="10"/>
  <c r="I964" i="10"/>
  <c r="K956" i="10"/>
  <c r="L956" i="10"/>
  <c r="I956" i="10"/>
  <c r="J956" i="10"/>
  <c r="L948" i="10"/>
  <c r="I948" i="10"/>
  <c r="K940" i="10"/>
  <c r="L940" i="10"/>
  <c r="I940" i="10"/>
  <c r="J940" i="10"/>
  <c r="L932" i="10"/>
  <c r="I932" i="10"/>
  <c r="K924" i="10"/>
  <c r="L924" i="10"/>
  <c r="I924" i="10"/>
  <c r="J924" i="10"/>
  <c r="L916" i="10"/>
  <c r="I916" i="10"/>
  <c r="J916" i="10"/>
  <c r="K908" i="10"/>
  <c r="L908" i="10"/>
  <c r="I908" i="10"/>
  <c r="J908" i="10"/>
  <c r="L900" i="10"/>
  <c r="I900" i="10"/>
  <c r="K892" i="10"/>
  <c r="L892" i="10"/>
  <c r="I892" i="10"/>
  <c r="J892" i="10"/>
  <c r="L884" i="10"/>
  <c r="I884" i="10"/>
  <c r="K876" i="10"/>
  <c r="L876" i="10"/>
  <c r="I876" i="10"/>
  <c r="J876" i="10"/>
  <c r="L868" i="10"/>
  <c r="I868" i="10"/>
  <c r="K860" i="10"/>
  <c r="L860" i="10"/>
  <c r="I860" i="10"/>
  <c r="J860" i="10"/>
  <c r="L1158" i="10"/>
  <c r="L1094" i="10"/>
  <c r="L1030" i="10"/>
  <c r="J948" i="10"/>
  <c r="K916" i="10"/>
  <c r="K884" i="10"/>
  <c r="I1051" i="10"/>
  <c r="L1051" i="10"/>
  <c r="J1051" i="10"/>
  <c r="K1051" i="10"/>
  <c r="I1043" i="10"/>
  <c r="L1043" i="10"/>
  <c r="J1043" i="10"/>
  <c r="K1043" i="10"/>
  <c r="I1035" i="10"/>
  <c r="L1035" i="10"/>
  <c r="J1035" i="10"/>
  <c r="K1035" i="10"/>
  <c r="I1027" i="10"/>
  <c r="K1027" i="10"/>
  <c r="L1027" i="10"/>
  <c r="J1027" i="10"/>
  <c r="I1019" i="10"/>
  <c r="L1019" i="10"/>
  <c r="I1011" i="10"/>
  <c r="K1011" i="10"/>
  <c r="L1011" i="10"/>
  <c r="J1011" i="10"/>
  <c r="I1003" i="10"/>
  <c r="L1003" i="10"/>
  <c r="I995" i="10"/>
  <c r="K995" i="10"/>
  <c r="L995" i="10"/>
  <c r="J995" i="10"/>
  <c r="I987" i="10"/>
  <c r="L987" i="10"/>
  <c r="I979" i="10"/>
  <c r="K979" i="10"/>
  <c r="L979" i="10"/>
  <c r="J979" i="10"/>
  <c r="I971" i="10"/>
  <c r="L971" i="10"/>
  <c r="J971" i="10"/>
  <c r="I963" i="10"/>
  <c r="K963" i="10"/>
  <c r="L963" i="10"/>
  <c r="J963" i="10"/>
  <c r="I955" i="10"/>
  <c r="L955" i="10"/>
  <c r="I947" i="10"/>
  <c r="K947" i="10"/>
  <c r="L947" i="10"/>
  <c r="J947" i="10"/>
  <c r="I939" i="10"/>
  <c r="L939" i="10"/>
  <c r="I931" i="10"/>
  <c r="K931" i="10"/>
  <c r="L931" i="10"/>
  <c r="J931" i="10"/>
  <c r="I923" i="10"/>
  <c r="L923" i="10"/>
  <c r="I915" i="10"/>
  <c r="K915" i="10"/>
  <c r="L915" i="10"/>
  <c r="J915" i="10"/>
  <c r="I907" i="10"/>
  <c r="L907" i="10"/>
  <c r="J907" i="10"/>
  <c r="I899" i="10"/>
  <c r="K899" i="10"/>
  <c r="L899" i="10"/>
  <c r="J899" i="10"/>
  <c r="I891" i="10"/>
  <c r="L891" i="10"/>
  <c r="I883" i="10"/>
  <c r="K883" i="10"/>
  <c r="L883" i="10"/>
  <c r="J883" i="10"/>
  <c r="I875" i="10"/>
  <c r="L875" i="10"/>
  <c r="I867" i="10"/>
  <c r="K867" i="10"/>
  <c r="L867" i="10"/>
  <c r="J867" i="10"/>
  <c r="I859" i="10"/>
  <c r="L859" i="10"/>
  <c r="I851" i="10"/>
  <c r="K851" i="10"/>
  <c r="L851" i="10"/>
  <c r="J851" i="10"/>
  <c r="I843" i="10"/>
  <c r="L843" i="10"/>
  <c r="J843" i="10"/>
  <c r="I835" i="10"/>
  <c r="K835" i="10"/>
  <c r="L835" i="10"/>
  <c r="J835" i="10"/>
  <c r="I827" i="10"/>
  <c r="L827" i="10"/>
  <c r="I819" i="10"/>
  <c r="K819" i="10"/>
  <c r="L819" i="10"/>
  <c r="J819" i="10"/>
  <c r="I811" i="10"/>
  <c r="L811" i="10"/>
  <c r="I803" i="10"/>
  <c r="K803" i="10"/>
  <c r="L803" i="10"/>
  <c r="J803" i="10"/>
  <c r="I795" i="10"/>
  <c r="L795" i="10"/>
  <c r="J795" i="10"/>
  <c r="K795" i="10"/>
  <c r="I787" i="10"/>
  <c r="J787" i="10"/>
  <c r="K787" i="10"/>
  <c r="L787" i="10"/>
  <c r="I779" i="10"/>
  <c r="J779" i="10"/>
  <c r="K779" i="10"/>
  <c r="L779" i="10"/>
  <c r="I771" i="10"/>
  <c r="J771" i="10"/>
  <c r="K771" i="10"/>
  <c r="L771" i="10"/>
  <c r="I763" i="10"/>
  <c r="K763" i="10"/>
  <c r="L763" i="10"/>
  <c r="I755" i="10"/>
  <c r="J755" i="10"/>
  <c r="L755" i="10"/>
  <c r="I747" i="10"/>
  <c r="L747" i="10"/>
  <c r="I739" i="10"/>
  <c r="J739" i="10"/>
  <c r="K739" i="10"/>
  <c r="L739" i="10"/>
  <c r="I731" i="10"/>
  <c r="K731" i="10"/>
  <c r="L731" i="10"/>
  <c r="J731" i="10"/>
  <c r="I723" i="10"/>
  <c r="J723" i="10"/>
  <c r="L723" i="10"/>
  <c r="K723" i="10"/>
  <c r="I715" i="10"/>
  <c r="L715" i="10"/>
  <c r="K715" i="10"/>
  <c r="I707" i="10"/>
  <c r="J707" i="10"/>
  <c r="L707" i="10"/>
  <c r="K707" i="10"/>
  <c r="I699" i="10"/>
  <c r="J699" i="10"/>
  <c r="K699" i="10"/>
  <c r="I691" i="10"/>
  <c r="J691" i="10"/>
  <c r="L691" i="10"/>
  <c r="K691" i="10"/>
  <c r="I683" i="10"/>
  <c r="J683" i="10"/>
  <c r="L683" i="10"/>
  <c r="I675" i="10"/>
  <c r="J675" i="10"/>
  <c r="K675" i="10"/>
  <c r="L675" i="10"/>
  <c r="I667" i="10"/>
  <c r="L667" i="10"/>
  <c r="J667" i="10"/>
  <c r="I659" i="10"/>
  <c r="J659" i="10"/>
  <c r="K659" i="10"/>
  <c r="L659" i="10"/>
  <c r="I651" i="10"/>
  <c r="J651" i="10"/>
  <c r="K651" i="10"/>
  <c r="L651" i="10"/>
  <c r="I643" i="10"/>
  <c r="J643" i="10"/>
  <c r="K643" i="10"/>
  <c r="L643" i="10"/>
  <c r="I635" i="10"/>
  <c r="J635" i="10"/>
  <c r="K635" i="10"/>
  <c r="I627" i="10"/>
  <c r="J627" i="10"/>
  <c r="K627" i="10"/>
  <c r="L627" i="10"/>
  <c r="I619" i="10"/>
  <c r="J619" i="10"/>
  <c r="K619" i="10"/>
  <c r="I611" i="10"/>
  <c r="J611" i="10"/>
  <c r="K611" i="10"/>
  <c r="L611" i="10"/>
  <c r="I603" i="10"/>
  <c r="K603" i="10"/>
  <c r="J603" i="10"/>
  <c r="L603" i="10"/>
  <c r="I595" i="10"/>
  <c r="J595" i="10"/>
  <c r="L595" i="10"/>
  <c r="K595" i="10"/>
  <c r="I587" i="10"/>
  <c r="L587" i="10"/>
  <c r="J587" i="10"/>
  <c r="K587" i="10"/>
  <c r="I579" i="10"/>
  <c r="J579" i="10"/>
  <c r="K579" i="10"/>
  <c r="L579" i="10"/>
  <c r="I571" i="10"/>
  <c r="J571" i="10"/>
  <c r="K571" i="10"/>
  <c r="I563" i="10"/>
  <c r="J563" i="10"/>
  <c r="K563" i="10"/>
  <c r="L563" i="10"/>
  <c r="I555" i="10"/>
  <c r="L555" i="10"/>
  <c r="J555" i="10"/>
  <c r="K555" i="10"/>
  <c r="I547" i="10"/>
  <c r="L547" i="10"/>
  <c r="J547" i="10"/>
  <c r="I539" i="10"/>
  <c r="J539" i="10"/>
  <c r="L539" i="10"/>
  <c r="K539" i="10"/>
  <c r="I531" i="10"/>
  <c r="L531" i="10"/>
  <c r="K531" i="10"/>
  <c r="I523" i="10"/>
  <c r="J523" i="10"/>
  <c r="L523" i="10"/>
  <c r="K523" i="10"/>
  <c r="L1166" i="10"/>
  <c r="K1019" i="10"/>
  <c r="K987" i="10"/>
  <c r="J884" i="10"/>
  <c r="K843" i="10"/>
  <c r="J747" i="10"/>
  <c r="K1190" i="10"/>
  <c r="L1174" i="10"/>
  <c r="L1110" i="10"/>
  <c r="J1019" i="10"/>
  <c r="J987" i="10"/>
  <c r="K955" i="10"/>
  <c r="K923" i="10"/>
  <c r="K811" i="10"/>
  <c r="K1182" i="10"/>
  <c r="L1118" i="10"/>
  <c r="J955" i="10"/>
  <c r="J923" i="10"/>
  <c r="K891" i="10"/>
  <c r="K859" i="10"/>
  <c r="J811" i="10"/>
  <c r="K755" i="10"/>
  <c r="J976" i="10"/>
  <c r="K976" i="10"/>
  <c r="L976" i="10"/>
  <c r="I968" i="10"/>
  <c r="J968" i="10"/>
  <c r="K968" i="10"/>
  <c r="J960" i="10"/>
  <c r="K960" i="10"/>
  <c r="L960" i="10"/>
  <c r="I952" i="10"/>
  <c r="J952" i="10"/>
  <c r="K952" i="10"/>
  <c r="L952" i="10"/>
  <c r="J944" i="10"/>
  <c r="K944" i="10"/>
  <c r="L944" i="10"/>
  <c r="I936" i="10"/>
  <c r="J936" i="10"/>
  <c r="K936" i="10"/>
  <c r="J928" i="10"/>
  <c r="K928" i="10"/>
  <c r="L928" i="10"/>
  <c r="I920" i="10"/>
  <c r="J920" i="10"/>
  <c r="K920" i="10"/>
  <c r="J912" i="10"/>
  <c r="K912" i="10"/>
  <c r="L912" i="10"/>
  <c r="I904" i="10"/>
  <c r="J904" i="10"/>
  <c r="K904" i="10"/>
  <c r="J896" i="10"/>
  <c r="K896" i="10"/>
  <c r="L896" i="10"/>
  <c r="I888" i="10"/>
  <c r="J888" i="10"/>
  <c r="K888" i="10"/>
  <c r="L888" i="10"/>
  <c r="J880" i="10"/>
  <c r="K880" i="10"/>
  <c r="L880" i="10"/>
  <c r="I872" i="10"/>
  <c r="J872" i="10"/>
  <c r="K872" i="10"/>
  <c r="J864" i="10"/>
  <c r="K864" i="10"/>
  <c r="L864" i="10"/>
  <c r="I856" i="10"/>
  <c r="J856" i="10"/>
  <c r="K856" i="10"/>
  <c r="J964" i="10"/>
  <c r="J932" i="10"/>
  <c r="K900" i="10"/>
  <c r="J891" i="10"/>
  <c r="I880" i="10"/>
  <c r="K868" i="10"/>
  <c r="J859" i="10"/>
  <c r="J531" i="10"/>
  <c r="I1222" i="10"/>
  <c r="K1222" i="10"/>
  <c r="L1222" i="10"/>
  <c r="I1214" i="10"/>
  <c r="K1214" i="10"/>
  <c r="L1214" i="10"/>
  <c r="I1206" i="10"/>
  <c r="K1206" i="10"/>
  <c r="L1206" i="10"/>
  <c r="I1198" i="10"/>
  <c r="K1198" i="10"/>
  <c r="L1198" i="10"/>
  <c r="I1190" i="10"/>
  <c r="L1190" i="10"/>
  <c r="I1182" i="10"/>
  <c r="L1182" i="10"/>
  <c r="I1174" i="10"/>
  <c r="J1174" i="10"/>
  <c r="I1166" i="10"/>
  <c r="J1166" i="10"/>
  <c r="I1158" i="10"/>
  <c r="J1158" i="10"/>
  <c r="I1150" i="10"/>
  <c r="J1150" i="10"/>
  <c r="I1142" i="10"/>
  <c r="J1142" i="10"/>
  <c r="I1134" i="10"/>
  <c r="J1134" i="10"/>
  <c r="I1126" i="10"/>
  <c r="J1126" i="10"/>
  <c r="I1118" i="10"/>
  <c r="J1118" i="10"/>
  <c r="I1110" i="10"/>
  <c r="J1110" i="10"/>
  <c r="I1102" i="10"/>
  <c r="J1102" i="10"/>
  <c r="I1094" i="10"/>
  <c r="J1094" i="10"/>
  <c r="I1086" i="10"/>
  <c r="J1086" i="10"/>
  <c r="I1078" i="10"/>
  <c r="J1078" i="10"/>
  <c r="I1070" i="10"/>
  <c r="J1070" i="10"/>
  <c r="I1062" i="10"/>
  <c r="J1062" i="10"/>
  <c r="I1054" i="10"/>
  <c r="J1054" i="10"/>
  <c r="I1046" i="10"/>
  <c r="J1046" i="10"/>
  <c r="I1038" i="10"/>
  <c r="J1038" i="10"/>
  <c r="I1030" i="10"/>
  <c r="J1030" i="10"/>
  <c r="I1022" i="10"/>
  <c r="L1022" i="10"/>
  <c r="J1022" i="10"/>
  <c r="K1022" i="10"/>
  <c r="I1014" i="10"/>
  <c r="J1014" i="10"/>
  <c r="I1006" i="10"/>
  <c r="L1006" i="10"/>
  <c r="J1006" i="10"/>
  <c r="K1006" i="10"/>
  <c r="I998" i="10"/>
  <c r="J998" i="10"/>
  <c r="K998" i="10"/>
  <c r="I990" i="10"/>
  <c r="L990" i="10"/>
  <c r="J990" i="10"/>
  <c r="K990" i="10"/>
  <c r="I982" i="10"/>
  <c r="J982" i="10"/>
  <c r="I974" i="10"/>
  <c r="L974" i="10"/>
  <c r="J974" i="10"/>
  <c r="K974" i="10"/>
  <c r="I966" i="10"/>
  <c r="J966" i="10"/>
  <c r="I958" i="10"/>
  <c r="L958" i="10"/>
  <c r="J958" i="10"/>
  <c r="K958" i="10"/>
  <c r="I950" i="10"/>
  <c r="J950" i="10"/>
  <c r="I942" i="10"/>
  <c r="L942" i="10"/>
  <c r="J942" i="10"/>
  <c r="K942" i="10"/>
  <c r="I934" i="10"/>
  <c r="J934" i="10"/>
  <c r="K934" i="10"/>
  <c r="I926" i="10"/>
  <c r="L926" i="10"/>
  <c r="J926" i="10"/>
  <c r="K926" i="10"/>
  <c r="I918" i="10"/>
  <c r="J918" i="10"/>
  <c r="I910" i="10"/>
  <c r="L910" i="10"/>
  <c r="J910" i="10"/>
  <c r="K910" i="10"/>
  <c r="I902" i="10"/>
  <c r="J902" i="10"/>
  <c r="I894" i="10"/>
  <c r="L894" i="10"/>
  <c r="J894" i="10"/>
  <c r="K894" i="10"/>
  <c r="I886" i="10"/>
  <c r="J886" i="10"/>
  <c r="I878" i="10"/>
  <c r="L878" i="10"/>
  <c r="J878" i="10"/>
  <c r="K878" i="10"/>
  <c r="I870" i="10"/>
  <c r="J870" i="10"/>
  <c r="K870" i="10"/>
  <c r="I862" i="10"/>
  <c r="L862" i="10"/>
  <c r="J862" i="10"/>
  <c r="K862" i="10"/>
  <c r="I854" i="10"/>
  <c r="J854" i="10"/>
  <c r="I846" i="10"/>
  <c r="L846" i="10"/>
  <c r="J846" i="10"/>
  <c r="K846" i="10"/>
  <c r="I838" i="10"/>
  <c r="J838" i="10"/>
  <c r="I830" i="10"/>
  <c r="L830" i="10"/>
  <c r="J830" i="10"/>
  <c r="K830" i="10"/>
  <c r="I822" i="10"/>
  <c r="J822" i="10"/>
  <c r="I814" i="10"/>
  <c r="L814" i="10"/>
  <c r="J814" i="10"/>
  <c r="K814" i="10"/>
  <c r="I806" i="10"/>
  <c r="J806" i="10"/>
  <c r="K806" i="10"/>
  <c r="K798" i="10"/>
  <c r="J798" i="10"/>
  <c r="L798" i="10"/>
  <c r="I798" i="10"/>
  <c r="K790" i="10"/>
  <c r="L790" i="10"/>
  <c r="I790" i="10"/>
  <c r="J790" i="10"/>
  <c r="K782" i="10"/>
  <c r="L782" i="10"/>
  <c r="I782" i="10"/>
  <c r="J782" i="10"/>
  <c r="I774" i="10"/>
  <c r="L774" i="10"/>
  <c r="J774" i="10"/>
  <c r="K774" i="10"/>
  <c r="K766" i="10"/>
  <c r="I766" i="10"/>
  <c r="J766" i="10"/>
  <c r="L766" i="10"/>
  <c r="J758" i="10"/>
  <c r="K758" i="10"/>
  <c r="L758" i="10"/>
  <c r="K750" i="10"/>
  <c r="J750" i="10"/>
  <c r="L750" i="10"/>
  <c r="I742" i="10"/>
  <c r="K742" i="10"/>
  <c r="L742" i="10"/>
  <c r="K734" i="10"/>
  <c r="I734" i="10"/>
  <c r="L734" i="10"/>
  <c r="J734" i="10"/>
  <c r="J726" i="10"/>
  <c r="I726" i="10"/>
  <c r="K726" i="10"/>
  <c r="K718" i="10"/>
  <c r="J718" i="10"/>
  <c r="L718" i="10"/>
  <c r="K710" i="10"/>
  <c r="I710" i="10"/>
  <c r="L710" i="10"/>
  <c r="J710" i="10"/>
  <c r="K702" i="10"/>
  <c r="L702" i="10"/>
  <c r="I702" i="10"/>
  <c r="J702" i="10"/>
  <c r="L694" i="10"/>
  <c r="K694" i="10"/>
  <c r="I694" i="10"/>
  <c r="J694" i="10"/>
  <c r="K686" i="10"/>
  <c r="I686" i="10"/>
  <c r="L686" i="10"/>
  <c r="J686" i="10"/>
  <c r="I678" i="10"/>
  <c r="J678" i="10"/>
  <c r="K678" i="10"/>
  <c r="L678" i="10"/>
  <c r="K670" i="10"/>
  <c r="L670" i="10"/>
  <c r="I670" i="10"/>
  <c r="J670" i="10"/>
  <c r="I662" i="10"/>
  <c r="J662" i="10"/>
  <c r="L662" i="10"/>
  <c r="K662" i="10"/>
  <c r="K654" i="10"/>
  <c r="I654" i="10"/>
  <c r="J654" i="10"/>
  <c r="L654" i="10"/>
  <c r="L646" i="10"/>
  <c r="I646" i="10"/>
  <c r="J646" i="10"/>
  <c r="K646" i="10"/>
  <c r="K638" i="10"/>
  <c r="I638" i="10"/>
  <c r="J638" i="10"/>
  <c r="L638" i="10"/>
  <c r="J630" i="10"/>
  <c r="K630" i="10"/>
  <c r="L630" i="10"/>
  <c r="I630" i="10"/>
  <c r="K622" i="10"/>
  <c r="I622" i="10"/>
  <c r="J622" i="10"/>
  <c r="L622" i="10"/>
  <c r="I614" i="10"/>
  <c r="J614" i="10"/>
  <c r="K614" i="10"/>
  <c r="L614" i="10"/>
  <c r="K606" i="10"/>
  <c r="I606" i="10"/>
  <c r="J606" i="10"/>
  <c r="L606" i="10"/>
  <c r="J598" i="10"/>
  <c r="I598" i="10"/>
  <c r="K598" i="10"/>
  <c r="L598" i="10"/>
  <c r="K590" i="10"/>
  <c r="J590" i="10"/>
  <c r="I590" i="10"/>
  <c r="L590" i="10"/>
  <c r="K582" i="10"/>
  <c r="J582" i="10"/>
  <c r="L582" i="10"/>
  <c r="I582" i="10"/>
  <c r="K574" i="10"/>
  <c r="L574" i="10"/>
  <c r="I574" i="10"/>
  <c r="J574" i="10"/>
  <c r="L566" i="10"/>
  <c r="J566" i="10"/>
  <c r="K566" i="10"/>
  <c r="I566" i="10"/>
  <c r="J558" i="10"/>
  <c r="L558" i="10"/>
  <c r="I558" i="10"/>
  <c r="K558" i="10"/>
  <c r="J550" i="10"/>
  <c r="K550" i="10"/>
  <c r="I550" i="10"/>
  <c r="L550" i="10"/>
  <c r="K542" i="10"/>
  <c r="I542" i="10"/>
  <c r="J534" i="10"/>
  <c r="L534" i="10"/>
  <c r="I534" i="10"/>
  <c r="K534" i="10"/>
  <c r="L526" i="10"/>
  <c r="I526" i="10"/>
  <c r="J526" i="10"/>
  <c r="K526" i="10"/>
  <c r="J518" i="10"/>
  <c r="I518" i="10"/>
  <c r="K518" i="10"/>
  <c r="L518" i="10"/>
  <c r="L510" i="10"/>
  <c r="I510" i="10"/>
  <c r="J510" i="10"/>
  <c r="K510" i="10"/>
  <c r="J502" i="10"/>
  <c r="I502" i="10"/>
  <c r="K502" i="10"/>
  <c r="L502" i="10"/>
  <c r="J494" i="10"/>
  <c r="I494" i="10"/>
  <c r="K494" i="10"/>
  <c r="L494" i="10"/>
  <c r="J486" i="10"/>
  <c r="I486" i="10"/>
  <c r="K486" i="10"/>
  <c r="L486" i="10"/>
  <c r="I478" i="10"/>
  <c r="L478" i="10"/>
  <c r="J478" i="10"/>
  <c r="I470" i="10"/>
  <c r="K470" i="10"/>
  <c r="L470" i="10"/>
  <c r="J470" i="10"/>
  <c r="I462" i="10"/>
  <c r="J462" i="10"/>
  <c r="L462" i="10"/>
  <c r="I454" i="10"/>
  <c r="K454" i="10"/>
  <c r="J454" i="10"/>
  <c r="L454" i="10"/>
  <c r="I446" i="10"/>
  <c r="J446" i="10"/>
  <c r="K446" i="10"/>
  <c r="L446" i="10"/>
  <c r="I438" i="10"/>
  <c r="J438" i="10"/>
  <c r="K438" i="10"/>
  <c r="L438" i="10"/>
  <c r="I430" i="10"/>
  <c r="L430" i="10"/>
  <c r="J430" i="10"/>
  <c r="K430" i="10"/>
  <c r="I422" i="10"/>
  <c r="J422" i="10"/>
  <c r="K422" i="10"/>
  <c r="I414" i="10"/>
  <c r="J414" i="10"/>
  <c r="K414" i="10"/>
  <c r="L414" i="10"/>
  <c r="I406" i="10"/>
  <c r="J406" i="10"/>
  <c r="L406" i="10"/>
  <c r="K406" i="10"/>
  <c r="L398" i="10"/>
  <c r="I398" i="10"/>
  <c r="J398" i="10"/>
  <c r="K398" i="10"/>
  <c r="L390" i="10"/>
  <c r="I390" i="10"/>
  <c r="J390" i="10"/>
  <c r="K390" i="10"/>
  <c r="L382" i="10"/>
  <c r="K382" i="10"/>
  <c r="I382" i="10"/>
  <c r="J382" i="10"/>
  <c r="L374" i="10"/>
  <c r="K374" i="10"/>
  <c r="I374" i="10"/>
  <c r="J374" i="10"/>
  <c r="L366" i="10"/>
  <c r="I366" i="10"/>
  <c r="K366" i="10"/>
  <c r="J366" i="10"/>
  <c r="L358" i="10"/>
  <c r="J358" i="10"/>
  <c r="I358" i="10"/>
  <c r="K358" i="10"/>
  <c r="L350" i="10"/>
  <c r="J350" i="10"/>
  <c r="K350" i="10"/>
  <c r="I350" i="10"/>
  <c r="I342" i="10"/>
  <c r="J342" i="10"/>
  <c r="K342" i="10"/>
  <c r="L342" i="10"/>
  <c r="I334" i="10"/>
  <c r="K334" i="10"/>
  <c r="J334" i="10"/>
  <c r="L334" i="10"/>
  <c r="I326" i="10"/>
  <c r="J326" i="10"/>
  <c r="L326" i="10"/>
  <c r="K326" i="10"/>
  <c r="I318" i="10"/>
  <c r="L318" i="10"/>
  <c r="J318" i="10"/>
  <c r="K318" i="10"/>
  <c r="I310" i="10"/>
  <c r="J310" i="10"/>
  <c r="L310" i="10"/>
  <c r="K310" i="10"/>
  <c r="I302" i="10"/>
  <c r="J302" i="10"/>
  <c r="K302" i="10"/>
  <c r="L302" i="10"/>
  <c r="I294" i="10"/>
  <c r="J294" i="10"/>
  <c r="K294" i="10"/>
  <c r="L294" i="10"/>
  <c r="I286" i="10"/>
  <c r="J286" i="10"/>
  <c r="L286" i="10"/>
  <c r="K286" i="10"/>
  <c r="I278" i="10"/>
  <c r="J278" i="10"/>
  <c r="K278" i="10"/>
  <c r="L278" i="10"/>
  <c r="I270" i="10"/>
  <c r="K270" i="10"/>
  <c r="L270" i="10"/>
  <c r="J270" i="10"/>
  <c r="I262" i="10"/>
  <c r="J262" i="10"/>
  <c r="L262" i="10"/>
  <c r="K262" i="10"/>
  <c r="I254" i="10"/>
  <c r="L254" i="10"/>
  <c r="K254" i="10"/>
  <c r="I246" i="10"/>
  <c r="J246" i="10"/>
  <c r="K246" i="10"/>
  <c r="L246" i="10"/>
  <c r="I238" i="10"/>
  <c r="J238" i="10"/>
  <c r="K238" i="10"/>
  <c r="L238" i="10"/>
  <c r="I230" i="10"/>
  <c r="J230" i="10"/>
  <c r="L230" i="10"/>
  <c r="K230" i="10"/>
  <c r="I222" i="10"/>
  <c r="J222" i="10"/>
  <c r="K222" i="10"/>
  <c r="L222" i="10"/>
  <c r="I214" i="10"/>
  <c r="J214" i="10"/>
  <c r="K214" i="10"/>
  <c r="L214" i="10"/>
  <c r="I206" i="10"/>
  <c r="K206" i="10"/>
  <c r="L206" i="10"/>
  <c r="J206" i="10"/>
  <c r="I198" i="10"/>
  <c r="J198" i="10"/>
  <c r="L198" i="10"/>
  <c r="K198" i="10"/>
  <c r="I190" i="10"/>
  <c r="L190" i="10"/>
  <c r="K190" i="10"/>
  <c r="J190" i="10"/>
  <c r="I182" i="10"/>
  <c r="J182" i="10"/>
  <c r="K182" i="10"/>
  <c r="L182" i="10"/>
  <c r="I174" i="10"/>
  <c r="L174" i="10"/>
  <c r="K174" i="10"/>
  <c r="J174" i="10"/>
  <c r="I166" i="10"/>
  <c r="J166" i="10"/>
  <c r="K166" i="10"/>
  <c r="L166" i="10"/>
  <c r="I158" i="10"/>
  <c r="J158" i="10"/>
  <c r="K158" i="10"/>
  <c r="L158" i="10"/>
  <c r="I150" i="10"/>
  <c r="J150" i="10"/>
  <c r="K150" i="10"/>
  <c r="L150" i="10"/>
  <c r="I142" i="10"/>
  <c r="J142" i="10"/>
  <c r="L142" i="10"/>
  <c r="K142" i="10"/>
  <c r="I134" i="10"/>
  <c r="J134" i="10"/>
  <c r="K134" i="10"/>
  <c r="L134" i="10"/>
  <c r="J126" i="10"/>
  <c r="L126" i="10"/>
  <c r="I126" i="10"/>
  <c r="K126" i="10"/>
  <c r="I118" i="10"/>
  <c r="K118" i="10"/>
  <c r="J118" i="10"/>
  <c r="L118" i="10"/>
  <c r="K110" i="10"/>
  <c r="I110" i="10"/>
  <c r="L110" i="10"/>
  <c r="J110" i="10"/>
  <c r="I102" i="10"/>
  <c r="L102" i="10"/>
  <c r="K102" i="10"/>
  <c r="J102" i="10"/>
  <c r="L94" i="10"/>
  <c r="I94" i="10"/>
  <c r="J94" i="10"/>
  <c r="K94" i="10"/>
  <c r="I86" i="10"/>
  <c r="L86" i="10"/>
  <c r="J86" i="10"/>
  <c r="K86" i="10"/>
  <c r="I78" i="10"/>
  <c r="J78" i="10"/>
  <c r="K78" i="10"/>
  <c r="I70" i="10"/>
  <c r="J70" i="10"/>
  <c r="K70" i="10"/>
  <c r="J62" i="10"/>
  <c r="K62" i="10"/>
  <c r="L62" i="10"/>
  <c r="I62" i="10"/>
  <c r="I54" i="10"/>
  <c r="K54" i="10"/>
  <c r="J54" i="10"/>
  <c r="L54" i="10"/>
  <c r="K46" i="10"/>
  <c r="L46" i="10"/>
  <c r="I46" i="10"/>
  <c r="J46" i="10"/>
  <c r="I38" i="10"/>
  <c r="L38" i="10"/>
  <c r="K38" i="10"/>
  <c r="I30" i="10"/>
  <c r="K30" i="10"/>
  <c r="L30" i="10"/>
  <c r="J30" i="10"/>
  <c r="L22" i="10"/>
  <c r="K22" i="10"/>
  <c r="J22" i="10"/>
  <c r="I22" i="10"/>
  <c r="I14" i="10"/>
  <c r="J14" i="10"/>
  <c r="K14" i="10"/>
  <c r="L14" i="10"/>
  <c r="K6" i="10"/>
  <c r="L6" i="10"/>
  <c r="I6" i="10"/>
  <c r="J6" i="10"/>
  <c r="L1142" i="10"/>
  <c r="K1134" i="10"/>
  <c r="L1078" i="10"/>
  <c r="K1070" i="10"/>
  <c r="J1003" i="10"/>
  <c r="K982" i="10"/>
  <c r="K971" i="10"/>
  <c r="I960" i="10"/>
  <c r="K950" i="10"/>
  <c r="K939" i="10"/>
  <c r="L918" i="10"/>
  <c r="L886" i="10"/>
  <c r="L856" i="10"/>
  <c r="J827" i="10"/>
  <c r="L806" i="10"/>
  <c r="I750" i="10"/>
  <c r="J715" i="10"/>
  <c r="L699" i="10"/>
  <c r="K547" i="10"/>
  <c r="L78" i="10"/>
  <c r="J393" i="10"/>
  <c r="I393" i="10"/>
  <c r="K393" i="10"/>
  <c r="L393" i="10"/>
  <c r="J385" i="10"/>
  <c r="L385" i="10"/>
  <c r="K385" i="10"/>
  <c r="J377" i="10"/>
  <c r="L377" i="10"/>
  <c r="K377" i="10"/>
  <c r="J369" i="10"/>
  <c r="I369" i="10"/>
  <c r="K369" i="10"/>
  <c r="L369" i="10"/>
  <c r="J361" i="10"/>
  <c r="K361" i="10"/>
  <c r="I361" i="10"/>
  <c r="L361" i="10"/>
  <c r="J353" i="10"/>
  <c r="K353" i="10"/>
  <c r="L353" i="10"/>
  <c r="I353" i="10"/>
  <c r="I345" i="10"/>
  <c r="L345" i="10"/>
  <c r="J345" i="10"/>
  <c r="K345" i="10"/>
  <c r="K337" i="10"/>
  <c r="I337" i="10"/>
  <c r="J337" i="10"/>
  <c r="L337" i="10"/>
  <c r="J329" i="10"/>
  <c r="L329" i="10"/>
  <c r="I329" i="10"/>
  <c r="K329" i="10"/>
  <c r="K321" i="10"/>
  <c r="J321" i="10"/>
  <c r="L321" i="10"/>
  <c r="K313" i="10"/>
  <c r="I313" i="10"/>
  <c r="L313" i="10"/>
  <c r="K305" i="10"/>
  <c r="L305" i="10"/>
  <c r="J305" i="10"/>
  <c r="I305" i="10"/>
  <c r="L297" i="10"/>
  <c r="J297" i="10"/>
  <c r="K297" i="10"/>
  <c r="I297" i="10"/>
  <c r="K289" i="10"/>
  <c r="I289" i="10"/>
  <c r="L289" i="10"/>
  <c r="J289" i="10"/>
  <c r="I281" i="10"/>
  <c r="J281" i="10"/>
  <c r="K281" i="10"/>
  <c r="K273" i="10"/>
  <c r="I273" i="10"/>
  <c r="L273" i="10"/>
  <c r="J265" i="10"/>
  <c r="L265" i="10"/>
  <c r="I265" i="10"/>
  <c r="K265" i="10"/>
  <c r="K257" i="10"/>
  <c r="J257" i="10"/>
  <c r="I257" i="10"/>
  <c r="L257" i="10"/>
  <c r="K249" i="10"/>
  <c r="L249" i="10"/>
  <c r="J249" i="10"/>
  <c r="I249" i="10"/>
  <c r="K241" i="10"/>
  <c r="L241" i="10"/>
  <c r="J241" i="10"/>
  <c r="L233" i="10"/>
  <c r="I233" i="10"/>
  <c r="J233" i="10"/>
  <c r="K225" i="10"/>
  <c r="J225" i="10"/>
  <c r="L225" i="10"/>
  <c r="I225" i="10"/>
  <c r="I217" i="10"/>
  <c r="J217" i="10"/>
  <c r="L217" i="10"/>
  <c r="K209" i="10"/>
  <c r="I209" i="10"/>
  <c r="J209" i="10"/>
  <c r="L209" i="10"/>
  <c r="J201" i="10"/>
  <c r="I201" i="10"/>
  <c r="K201" i="10"/>
  <c r="L201" i="10"/>
  <c r="K193" i="10"/>
  <c r="J193" i="10"/>
  <c r="L193" i="10"/>
  <c r="I193" i="10"/>
  <c r="K185" i="10"/>
  <c r="L185" i="10"/>
  <c r="J185" i="10"/>
  <c r="I185" i="10"/>
  <c r="K177" i="10"/>
  <c r="L177" i="10"/>
  <c r="I177" i="10"/>
  <c r="J177" i="10"/>
  <c r="L169" i="10"/>
  <c r="K169" i="10"/>
  <c r="J169" i="10"/>
  <c r="I169" i="10"/>
  <c r="K161" i="10"/>
  <c r="J161" i="10"/>
  <c r="I161" i="10"/>
  <c r="L161" i="10"/>
  <c r="I153" i="10"/>
  <c r="J153" i="10"/>
  <c r="K153" i="10"/>
  <c r="K145" i="10"/>
  <c r="I145" i="10"/>
  <c r="J145" i="10"/>
  <c r="L145" i="10"/>
  <c r="K137" i="10"/>
  <c r="I137" i="10"/>
  <c r="J137" i="10"/>
  <c r="L137" i="10"/>
  <c r="L129" i="10"/>
  <c r="J129" i="10"/>
  <c r="K129" i="10"/>
  <c r="I129" i="10"/>
  <c r="L121" i="10"/>
  <c r="I121" i="10"/>
  <c r="K121" i="10"/>
  <c r="J121" i="10"/>
  <c r="L113" i="10"/>
  <c r="J113" i="10"/>
  <c r="I113" i="10"/>
  <c r="K113" i="10"/>
  <c r="L105" i="10"/>
  <c r="J105" i="10"/>
  <c r="I105" i="10"/>
  <c r="L97" i="10"/>
  <c r="J97" i="10"/>
  <c r="K97" i="10"/>
  <c r="I97" i="10"/>
  <c r="L89" i="10"/>
  <c r="K89" i="10"/>
  <c r="I89" i="10"/>
  <c r="J89" i="10"/>
  <c r="L81" i="10"/>
  <c r="J81" i="10"/>
  <c r="K81" i="10"/>
  <c r="I81" i="10"/>
  <c r="L73" i="10"/>
  <c r="I73" i="10"/>
  <c r="J73" i="10"/>
  <c r="K73" i="10"/>
  <c r="L65" i="10"/>
  <c r="J65" i="10"/>
  <c r="K65" i="10"/>
  <c r="L57" i="10"/>
  <c r="I57" i="10"/>
  <c r="J57" i="10"/>
  <c r="K57" i="10"/>
  <c r="L49" i="10"/>
  <c r="J49" i="10"/>
  <c r="I49" i="10"/>
  <c r="K49" i="10"/>
  <c r="L41" i="10"/>
  <c r="J41" i="10"/>
  <c r="I41" i="10"/>
  <c r="K41" i="10"/>
  <c r="L33" i="10"/>
  <c r="J33" i="10"/>
  <c r="I33" i="10"/>
  <c r="K33" i="10"/>
  <c r="L25" i="10"/>
  <c r="J25" i="10"/>
  <c r="I25" i="10"/>
  <c r="K25" i="10"/>
  <c r="L17" i="10"/>
  <c r="I17" i="10"/>
  <c r="J17" i="10"/>
  <c r="K17" i="10"/>
  <c r="L9" i="10"/>
  <c r="J9" i="10"/>
  <c r="K9" i="10"/>
  <c r="I9" i="10"/>
  <c r="L848" i="10"/>
  <c r="J844" i="10"/>
  <c r="L816" i="10"/>
  <c r="J812" i="10"/>
  <c r="L792" i="10"/>
  <c r="J756" i="10"/>
  <c r="J740" i="10"/>
  <c r="K716" i="10"/>
  <c r="I840" i="10"/>
  <c r="J840" i="10"/>
  <c r="K840" i="10"/>
  <c r="I824" i="10"/>
  <c r="J824" i="10"/>
  <c r="K824" i="10"/>
  <c r="I808" i="10"/>
  <c r="J808" i="10"/>
  <c r="K808" i="10"/>
  <c r="L800" i="10"/>
  <c r="I800" i="10"/>
  <c r="L784" i="10"/>
  <c r="J784" i="10"/>
  <c r="L768" i="10"/>
  <c r="K768" i="10"/>
  <c r="L760" i="10"/>
  <c r="I760" i="10"/>
  <c r="L752" i="10"/>
  <c r="I752" i="10"/>
  <c r="I744" i="10"/>
  <c r="J744" i="10"/>
  <c r="L736" i="10"/>
  <c r="K736" i="10"/>
  <c r="J736" i="10"/>
  <c r="L728" i="10"/>
  <c r="K728" i="10"/>
  <c r="L720" i="10"/>
  <c r="I720" i="10"/>
  <c r="J720" i="10"/>
  <c r="L704" i="10"/>
  <c r="I704" i="10"/>
  <c r="K704" i="10"/>
  <c r="I696" i="10"/>
  <c r="J696" i="10"/>
  <c r="K696" i="10"/>
  <c r="L688" i="10"/>
  <c r="K688" i="10"/>
  <c r="I680" i="10"/>
  <c r="J680" i="10"/>
  <c r="L680" i="10"/>
  <c r="L672" i="10"/>
  <c r="I672" i="10"/>
  <c r="J672" i="10"/>
  <c r="K672" i="10"/>
  <c r="L664" i="10"/>
  <c r="I664" i="10"/>
  <c r="L656" i="10"/>
  <c r="I656" i="10"/>
  <c r="J656" i="10"/>
  <c r="I648" i="10"/>
  <c r="J648" i="10"/>
  <c r="K648" i="10"/>
  <c r="L648" i="10"/>
  <c r="L640" i="10"/>
  <c r="I640" i="10"/>
  <c r="J632" i="10"/>
  <c r="I632" i="10"/>
  <c r="K632" i="10"/>
  <c r="L624" i="10"/>
  <c r="J624" i="10"/>
  <c r="I624" i="10"/>
  <c r="K624" i="10"/>
  <c r="K616" i="10"/>
  <c r="I616" i="10"/>
  <c r="L608" i="10"/>
  <c r="K608" i="10"/>
  <c r="I608" i="10"/>
  <c r="J608" i="10"/>
  <c r="L600" i="10"/>
  <c r="J600" i="10"/>
  <c r="K600" i="10"/>
  <c r="L592" i="10"/>
  <c r="I592" i="10"/>
  <c r="J584" i="10"/>
  <c r="K584" i="10"/>
  <c r="L576" i="10"/>
  <c r="J576" i="10"/>
  <c r="K576" i="10"/>
  <c r="I568" i="10"/>
  <c r="J568" i="10"/>
  <c r="L560" i="10"/>
  <c r="J560" i="10"/>
  <c r="K560" i="10"/>
  <c r="K552" i="10"/>
  <c r="L552" i="10"/>
  <c r="I552" i="10"/>
  <c r="I544" i="10"/>
  <c r="K544" i="10"/>
  <c r="L544" i="10"/>
  <c r="K536" i="10"/>
  <c r="I536" i="10"/>
  <c r="J536" i="10"/>
  <c r="L528" i="10"/>
  <c r="I528" i="10"/>
  <c r="J528" i="10"/>
  <c r="K520" i="10"/>
  <c r="I520" i="10"/>
  <c r="J520" i="10"/>
  <c r="J512" i="10"/>
  <c r="I512" i="10"/>
  <c r="K512" i="10"/>
  <c r="K504" i="10"/>
  <c r="I504" i="10"/>
  <c r="J504" i="10"/>
  <c r="J496" i="10"/>
  <c r="I496" i="10"/>
  <c r="K496" i="10"/>
  <c r="K488" i="10"/>
  <c r="J488" i="10"/>
  <c r="I488" i="10"/>
  <c r="L488" i="10"/>
  <c r="I480" i="10"/>
  <c r="J480" i="10"/>
  <c r="K480" i="10"/>
  <c r="I472" i="10"/>
  <c r="J472" i="10"/>
  <c r="K472" i="10"/>
  <c r="L472" i="10"/>
  <c r="I464" i="10"/>
  <c r="K464" i="10"/>
  <c r="J464" i="10"/>
  <c r="I456" i="10"/>
  <c r="L456" i="10"/>
  <c r="K456" i="10"/>
  <c r="I448" i="10"/>
  <c r="J448" i="10"/>
  <c r="L448" i="10"/>
  <c r="I440" i="10"/>
  <c r="J440" i="10"/>
  <c r="L440" i="10"/>
  <c r="K440" i="10"/>
  <c r="I432" i="10"/>
  <c r="K432" i="10"/>
  <c r="I424" i="10"/>
  <c r="L424" i="10"/>
  <c r="J424" i="10"/>
  <c r="K424" i="10"/>
  <c r="I416" i="10"/>
  <c r="K416" i="10"/>
  <c r="L416" i="10"/>
  <c r="I408" i="10"/>
  <c r="L408" i="10"/>
  <c r="J408" i="10"/>
  <c r="K408" i="10"/>
  <c r="I400" i="10"/>
  <c r="L400" i="10"/>
  <c r="J400" i="10"/>
  <c r="L392" i="10"/>
  <c r="I392" i="10"/>
  <c r="L384" i="10"/>
  <c r="I384" i="10"/>
  <c r="J384" i="10"/>
  <c r="K384" i="10"/>
  <c r="L376" i="10"/>
  <c r="I376" i="10"/>
  <c r="K376" i="10"/>
  <c r="J376" i="10"/>
  <c r="L368" i="10"/>
  <c r="I368" i="10"/>
  <c r="K368" i="10"/>
  <c r="J368" i="10"/>
  <c r="L360" i="10"/>
  <c r="I360" i="10"/>
  <c r="J360" i="10"/>
  <c r="K360" i="10"/>
  <c r="L352" i="10"/>
  <c r="I352" i="10"/>
  <c r="J352" i="10"/>
  <c r="K352" i="10"/>
  <c r="I344" i="10"/>
  <c r="K344" i="10"/>
  <c r="J344" i="10"/>
  <c r="L344" i="10"/>
  <c r="I336" i="10"/>
  <c r="L336" i="10"/>
  <c r="J336" i="10"/>
  <c r="K336" i="10"/>
  <c r="I328" i="10"/>
  <c r="K328" i="10"/>
  <c r="L328" i="10"/>
  <c r="J328" i="10"/>
  <c r="I320" i="10"/>
  <c r="J320" i="10"/>
  <c r="K320" i="10"/>
  <c r="L320" i="10"/>
  <c r="I312" i="10"/>
  <c r="K312" i="10"/>
  <c r="J312" i="10"/>
  <c r="L312" i="10"/>
  <c r="I304" i="10"/>
  <c r="K304" i="10"/>
  <c r="J304" i="10"/>
  <c r="L304" i="10"/>
  <c r="I296" i="10"/>
  <c r="K296" i="10"/>
  <c r="L296" i="10"/>
  <c r="I288" i="10"/>
  <c r="L288" i="10"/>
  <c r="J288" i="10"/>
  <c r="K288" i="10"/>
  <c r="I280" i="10"/>
  <c r="K280" i="10"/>
  <c r="L280" i="10"/>
  <c r="J280" i="10"/>
  <c r="I272" i="10"/>
  <c r="L272" i="10"/>
  <c r="J272" i="10"/>
  <c r="K272" i="10"/>
  <c r="I264" i="10"/>
  <c r="K264" i="10"/>
  <c r="J264" i="10"/>
  <c r="L264" i="10"/>
  <c r="I256" i="10"/>
  <c r="J256" i="10"/>
  <c r="L256" i="10"/>
  <c r="I248" i="10"/>
  <c r="K248" i="10"/>
  <c r="J248" i="10"/>
  <c r="L248" i="10"/>
  <c r="I240" i="10"/>
  <c r="K240" i="10"/>
  <c r="J240" i="10"/>
  <c r="L240" i="10"/>
  <c r="I232" i="10"/>
  <c r="K232" i="10"/>
  <c r="L232" i="10"/>
  <c r="J232" i="10"/>
  <c r="I224" i="10"/>
  <c r="L224" i="10"/>
  <c r="J224" i="10"/>
  <c r="K224" i="10"/>
  <c r="I216" i="10"/>
  <c r="K216" i="10"/>
  <c r="J216" i="10"/>
  <c r="L216" i="10"/>
  <c r="I208" i="10"/>
  <c r="J208" i="10"/>
  <c r="K208" i="10"/>
  <c r="L208" i="10"/>
  <c r="I200" i="10"/>
  <c r="K200" i="10"/>
  <c r="L200" i="10"/>
  <c r="J200" i="10"/>
  <c r="I192" i="10"/>
  <c r="J192" i="10"/>
  <c r="L192" i="10"/>
  <c r="I184" i="10"/>
  <c r="K184" i="10"/>
  <c r="J184" i="10"/>
  <c r="I176" i="10"/>
  <c r="K176" i="10"/>
  <c r="L176" i="10"/>
  <c r="J176" i="10"/>
  <c r="I168" i="10"/>
  <c r="K168" i="10"/>
  <c r="L168" i="10"/>
  <c r="J168" i="10"/>
  <c r="I160" i="10"/>
  <c r="L160" i="10"/>
  <c r="K160" i="10"/>
  <c r="J160" i="10"/>
  <c r="I152" i="10"/>
  <c r="K152" i="10"/>
  <c r="J152" i="10"/>
  <c r="L152" i="10"/>
  <c r="I144" i="10"/>
  <c r="K144" i="10"/>
  <c r="L144" i="10"/>
  <c r="J144" i="10"/>
  <c r="I136" i="10"/>
  <c r="K136" i="10"/>
  <c r="L136" i="10"/>
  <c r="J136" i="10"/>
  <c r="L128" i="10"/>
  <c r="K128" i="10"/>
  <c r="I128" i="10"/>
  <c r="J128" i="10"/>
  <c r="J120" i="10"/>
  <c r="I120" i="10"/>
  <c r="L120" i="10"/>
  <c r="K120" i="10"/>
  <c r="I112" i="10"/>
  <c r="L112" i="10"/>
  <c r="J112" i="10"/>
  <c r="K112" i="10"/>
  <c r="J104" i="10"/>
  <c r="I104" i="10"/>
  <c r="K104" i="10"/>
  <c r="L104" i="10"/>
  <c r="J96" i="10"/>
  <c r="I96" i="10"/>
  <c r="L96" i="10"/>
  <c r="J88" i="10"/>
  <c r="K88" i="10"/>
  <c r="L88" i="10"/>
  <c r="I88" i="10"/>
  <c r="K80" i="10"/>
  <c r="I80" i="10"/>
  <c r="L80" i="10"/>
  <c r="J80" i="10"/>
  <c r="J72" i="10"/>
  <c r="L72" i="10"/>
  <c r="I72" i="10"/>
  <c r="K72" i="10"/>
  <c r="L64" i="10"/>
  <c r="J64" i="10"/>
  <c r="I64" i="10"/>
  <c r="J56" i="10"/>
  <c r="K56" i="10"/>
  <c r="I56" i="10"/>
  <c r="I48" i="10"/>
  <c r="K48" i="10"/>
  <c r="L48" i="10"/>
  <c r="J48" i="10"/>
  <c r="L40" i="10"/>
  <c r="I40" i="10"/>
  <c r="J40" i="10"/>
  <c r="K40" i="10"/>
  <c r="J32" i="10"/>
  <c r="I32" i="10"/>
  <c r="K32" i="10"/>
  <c r="L32" i="10"/>
  <c r="I24" i="10"/>
  <c r="K24" i="10"/>
  <c r="L24" i="10"/>
  <c r="J16" i="10"/>
  <c r="I16" i="10"/>
  <c r="K16" i="10"/>
  <c r="L16" i="10"/>
  <c r="J8" i="10"/>
  <c r="I8" i="10"/>
  <c r="K8" i="10"/>
  <c r="K848" i="10"/>
  <c r="K816" i="10"/>
  <c r="K792" i="10"/>
  <c r="L776" i="10"/>
  <c r="I728" i="10"/>
  <c r="K528" i="10"/>
  <c r="L496" i="10"/>
  <c r="K400" i="10"/>
  <c r="L281" i="10"/>
  <c r="K233" i="10"/>
  <c r="L184" i="10"/>
  <c r="K105" i="10"/>
  <c r="L832" i="10"/>
  <c r="K800" i="10"/>
  <c r="L852" i="10"/>
  <c r="I852" i="10"/>
  <c r="K844" i="10"/>
  <c r="L844" i="10"/>
  <c r="L836" i="10"/>
  <c r="I836" i="10"/>
  <c r="K828" i="10"/>
  <c r="L828" i="10"/>
  <c r="L820" i="10"/>
  <c r="I820" i="10"/>
  <c r="K812" i="10"/>
  <c r="L812" i="10"/>
  <c r="L804" i="10"/>
  <c r="I804" i="10"/>
  <c r="J796" i="10"/>
  <c r="I796" i="10"/>
  <c r="K796" i="10"/>
  <c r="I788" i="10"/>
  <c r="J788" i="10"/>
  <c r="K788" i="10"/>
  <c r="J780" i="10"/>
  <c r="I780" i="10"/>
  <c r="K780" i="10"/>
  <c r="L780" i="10"/>
  <c r="J772" i="10"/>
  <c r="K772" i="10"/>
  <c r="L772" i="10"/>
  <c r="J764" i="10"/>
  <c r="K764" i="10"/>
  <c r="L764" i="10"/>
  <c r="K756" i="10"/>
  <c r="L756" i="10"/>
  <c r="J748" i="10"/>
  <c r="L748" i="10"/>
  <c r="K740" i="10"/>
  <c r="L740" i="10"/>
  <c r="J732" i="10"/>
  <c r="I732" i="10"/>
  <c r="K732" i="10"/>
  <c r="J716" i="10"/>
  <c r="L716" i="10"/>
  <c r="I708" i="10"/>
  <c r="J708" i="10"/>
  <c r="K708" i="10"/>
  <c r="J700" i="10"/>
  <c r="I700" i="10"/>
  <c r="L700" i="10"/>
  <c r="J692" i="10"/>
  <c r="I692" i="10"/>
  <c r="L692" i="10"/>
  <c r="J684" i="10"/>
  <c r="K684" i="10"/>
  <c r="I684" i="10"/>
  <c r="L684" i="10"/>
  <c r="K676" i="10"/>
  <c r="L676" i="10"/>
  <c r="J668" i="10"/>
  <c r="L668" i="10"/>
  <c r="I668" i="10"/>
  <c r="L660" i="10"/>
  <c r="I660" i="10"/>
  <c r="J660" i="10"/>
  <c r="K660" i="10"/>
  <c r="J652" i="10"/>
  <c r="L652" i="10"/>
  <c r="I644" i="10"/>
  <c r="J644" i="10"/>
  <c r="L644" i="10"/>
  <c r="J636" i="10"/>
  <c r="I636" i="10"/>
  <c r="K636" i="10"/>
  <c r="L636" i="10"/>
  <c r="L628" i="10"/>
  <c r="I628" i="10"/>
  <c r="J620" i="10"/>
  <c r="I620" i="10"/>
  <c r="K620" i="10"/>
  <c r="J612" i="10"/>
  <c r="K612" i="10"/>
  <c r="L612" i="10"/>
  <c r="J604" i="10"/>
  <c r="I604" i="10"/>
  <c r="J596" i="10"/>
  <c r="K596" i="10"/>
  <c r="J588" i="10"/>
  <c r="K588" i="10"/>
  <c r="L588" i="10"/>
  <c r="I580" i="10"/>
  <c r="J580" i="10"/>
  <c r="J572" i="10"/>
  <c r="I572" i="10"/>
  <c r="K572" i="10"/>
  <c r="L572" i="10"/>
  <c r="J564" i="10"/>
  <c r="K564" i="10"/>
  <c r="L564" i="10"/>
  <c r="I556" i="10"/>
  <c r="L556" i="10"/>
  <c r="I548" i="10"/>
  <c r="J548" i="10"/>
  <c r="K548" i="10"/>
  <c r="L548" i="10"/>
  <c r="I540" i="10"/>
  <c r="L540" i="10"/>
  <c r="J540" i="10"/>
  <c r="I532" i="10"/>
  <c r="J532" i="10"/>
  <c r="K532" i="10"/>
  <c r="J524" i="10"/>
  <c r="I524" i="10"/>
  <c r="K524" i="10"/>
  <c r="I516" i="10"/>
  <c r="K516" i="10"/>
  <c r="J516" i="10"/>
  <c r="K508" i="10"/>
  <c r="I508" i="10"/>
  <c r="J508" i="10"/>
  <c r="I500" i="10"/>
  <c r="L500" i="10"/>
  <c r="J500" i="10"/>
  <c r="K500" i="10"/>
  <c r="L492" i="10"/>
  <c r="I492" i="10"/>
  <c r="J492" i="10"/>
  <c r="I484" i="10"/>
  <c r="J484" i="10"/>
  <c r="K484" i="10"/>
  <c r="I476" i="10"/>
  <c r="K476" i="10"/>
  <c r="L476" i="10"/>
  <c r="I468" i="10"/>
  <c r="K468" i="10"/>
  <c r="L468" i="10"/>
  <c r="J468" i="10"/>
  <c r="I460" i="10"/>
  <c r="K460" i="10"/>
  <c r="J460" i="10"/>
  <c r="I452" i="10"/>
  <c r="K452" i="10"/>
  <c r="J452" i="10"/>
  <c r="L452" i="10"/>
  <c r="I444" i="10"/>
  <c r="K444" i="10"/>
  <c r="J444" i="10"/>
  <c r="L444" i="10"/>
  <c r="I436" i="10"/>
  <c r="K436" i="10"/>
  <c r="J436" i="10"/>
  <c r="I428" i="10"/>
  <c r="K428" i="10"/>
  <c r="L428" i="10"/>
  <c r="I420" i="10"/>
  <c r="K420" i="10"/>
  <c r="J420" i="10"/>
  <c r="I412" i="10"/>
  <c r="K412" i="10"/>
  <c r="L412" i="10"/>
  <c r="J412" i="10"/>
  <c r="I404" i="10"/>
  <c r="K404" i="10"/>
  <c r="L404" i="10"/>
  <c r="J404" i="10"/>
  <c r="L396" i="10"/>
  <c r="K396" i="10"/>
  <c r="I396" i="10"/>
  <c r="J396" i="10"/>
  <c r="L388" i="10"/>
  <c r="K388" i="10"/>
  <c r="J388" i="10"/>
  <c r="L380" i="10"/>
  <c r="K380" i="10"/>
  <c r="I380" i="10"/>
  <c r="J380" i="10"/>
  <c r="L372" i="10"/>
  <c r="K372" i="10"/>
  <c r="I372" i="10"/>
  <c r="J372" i="10"/>
  <c r="L364" i="10"/>
  <c r="K364" i="10"/>
  <c r="J364" i="10"/>
  <c r="I364" i="10"/>
  <c r="L356" i="10"/>
  <c r="K356" i="10"/>
  <c r="J356" i="10"/>
  <c r="L348" i="10"/>
  <c r="K348" i="10"/>
  <c r="I340" i="10"/>
  <c r="K340" i="10"/>
  <c r="L340" i="10"/>
  <c r="J340" i="10"/>
  <c r="I332" i="10"/>
  <c r="J332" i="10"/>
  <c r="L332" i="10"/>
  <c r="K332" i="10"/>
  <c r="I324" i="10"/>
  <c r="J324" i="10"/>
  <c r="K324" i="10"/>
  <c r="L324" i="10"/>
  <c r="I316" i="10"/>
  <c r="J316" i="10"/>
  <c r="K316" i="10"/>
  <c r="L316" i="10"/>
  <c r="I308" i="10"/>
  <c r="K308" i="10"/>
  <c r="L308" i="10"/>
  <c r="J308" i="10"/>
  <c r="I300" i="10"/>
  <c r="K300" i="10"/>
  <c r="L300" i="10"/>
  <c r="J300" i="10"/>
  <c r="I292" i="10"/>
  <c r="L292" i="10"/>
  <c r="J292" i="10"/>
  <c r="K292" i="10"/>
  <c r="I284" i="10"/>
  <c r="L284" i="10"/>
  <c r="K284" i="10"/>
  <c r="J284" i="10"/>
  <c r="I276" i="10"/>
  <c r="K276" i="10"/>
  <c r="J276" i="10"/>
  <c r="I268" i="10"/>
  <c r="J268" i="10"/>
  <c r="K268" i="10"/>
  <c r="L268" i="10"/>
  <c r="I260" i="10"/>
  <c r="J260" i="10"/>
  <c r="K260" i="10"/>
  <c r="L260" i="10"/>
  <c r="I252" i="10"/>
  <c r="J252" i="10"/>
  <c r="L252" i="10"/>
  <c r="K252" i="10"/>
  <c r="I244" i="10"/>
  <c r="K244" i="10"/>
  <c r="J244" i="10"/>
  <c r="L244" i="10"/>
  <c r="I236" i="10"/>
  <c r="K236" i="10"/>
  <c r="J236" i="10"/>
  <c r="L236" i="10"/>
  <c r="I228" i="10"/>
  <c r="L228" i="10"/>
  <c r="J228" i="10"/>
  <c r="K228" i="10"/>
  <c r="I220" i="10"/>
  <c r="L220" i="10"/>
  <c r="K220" i="10"/>
  <c r="J220" i="10"/>
  <c r="I212" i="10"/>
  <c r="J212" i="10"/>
  <c r="L212" i="10"/>
  <c r="I204" i="10"/>
  <c r="K204" i="10"/>
  <c r="L204" i="10"/>
  <c r="J204" i="10"/>
  <c r="I196" i="10"/>
  <c r="J196" i="10"/>
  <c r="K196" i="10"/>
  <c r="I188" i="10"/>
  <c r="J188" i="10"/>
  <c r="K188" i="10"/>
  <c r="L188" i="10"/>
  <c r="I180" i="10"/>
  <c r="K180" i="10"/>
  <c r="J180" i="10"/>
  <c r="L180" i="10"/>
  <c r="I172" i="10"/>
  <c r="K172" i="10"/>
  <c r="J172" i="10"/>
  <c r="I164" i="10"/>
  <c r="L164" i="10"/>
  <c r="J164" i="10"/>
  <c r="I156" i="10"/>
  <c r="L156" i="10"/>
  <c r="J156" i="10"/>
  <c r="K156" i="10"/>
  <c r="I148" i="10"/>
  <c r="L148" i="10"/>
  <c r="K148" i="10"/>
  <c r="I140" i="10"/>
  <c r="J140" i="10"/>
  <c r="L140" i="10"/>
  <c r="K140" i="10"/>
  <c r="L132" i="10"/>
  <c r="J132" i="10"/>
  <c r="K132" i="10"/>
  <c r="L124" i="10"/>
  <c r="I124" i="10"/>
  <c r="K124" i="10"/>
  <c r="I116" i="10"/>
  <c r="K116" i="10"/>
  <c r="L116" i="10"/>
  <c r="L108" i="10"/>
  <c r="I108" i="10"/>
  <c r="J108" i="10"/>
  <c r="K108" i="10"/>
  <c r="J100" i="10"/>
  <c r="L100" i="10"/>
  <c r="I100" i="10"/>
  <c r="K100" i="10"/>
  <c r="L92" i="10"/>
  <c r="J92" i="10"/>
  <c r="I92" i="10"/>
  <c r="K92" i="10"/>
  <c r="K84" i="10"/>
  <c r="J84" i="10"/>
  <c r="L84" i="10"/>
  <c r="L76" i="10"/>
  <c r="K76" i="10"/>
  <c r="J76" i="10"/>
  <c r="L68" i="10"/>
  <c r="I68" i="10"/>
  <c r="J68" i="10"/>
  <c r="K68" i="10"/>
  <c r="L60" i="10"/>
  <c r="K60" i="10"/>
  <c r="I60" i="10"/>
  <c r="J60" i="10"/>
  <c r="I52" i="10"/>
  <c r="J52" i="10"/>
  <c r="K52" i="10"/>
  <c r="L44" i="10"/>
  <c r="I44" i="10"/>
  <c r="J44" i="10"/>
  <c r="K44" i="10"/>
  <c r="L36" i="10"/>
  <c r="J36" i="10"/>
  <c r="K36" i="10"/>
  <c r="I36" i="10"/>
  <c r="L28" i="10"/>
  <c r="J28" i="10"/>
  <c r="K28" i="10"/>
  <c r="I28" i="10"/>
  <c r="L20" i="10"/>
  <c r="I20" i="10"/>
  <c r="K20" i="10"/>
  <c r="J20" i="10"/>
  <c r="K12" i="10"/>
  <c r="J12" i="10"/>
  <c r="L12" i="10"/>
  <c r="I12" i="10"/>
  <c r="L4" i="10"/>
  <c r="K4" i="10"/>
  <c r="I4" i="10"/>
  <c r="J4" i="10"/>
  <c r="K832" i="10"/>
  <c r="I828" i="10"/>
  <c r="J800" i="10"/>
  <c r="K784" i="10"/>
  <c r="I748" i="10"/>
  <c r="L724" i="10"/>
  <c r="L712" i="10"/>
  <c r="J544" i="10"/>
  <c r="L512" i="10"/>
  <c r="L480" i="10"/>
  <c r="L436" i="10"/>
  <c r="K392" i="10"/>
  <c r="I377" i="10"/>
  <c r="I356" i="10"/>
  <c r="L172" i="10"/>
  <c r="J24" i="10"/>
  <c r="K459" i="10"/>
  <c r="L431" i="10"/>
  <c r="I515" i="10"/>
  <c r="J515" i="10"/>
  <c r="I499" i="10"/>
  <c r="J499" i="10"/>
  <c r="I491" i="10"/>
  <c r="K491" i="10"/>
  <c r="I475" i="10"/>
  <c r="K475" i="10"/>
  <c r="I467" i="10"/>
  <c r="K467" i="10"/>
  <c r="J467" i="10"/>
  <c r="I451" i="10"/>
  <c r="J451" i="10"/>
  <c r="I443" i="10"/>
  <c r="J443" i="10"/>
  <c r="I435" i="10"/>
  <c r="L435" i="10"/>
  <c r="I427" i="10"/>
  <c r="L427" i="10"/>
  <c r="I419" i="10"/>
  <c r="L419" i="10"/>
  <c r="I411" i="10"/>
  <c r="K411" i="10"/>
  <c r="J411" i="10"/>
  <c r="L411" i="10"/>
  <c r="I403" i="10"/>
  <c r="K403" i="10"/>
  <c r="K395" i="10"/>
  <c r="I395" i="10"/>
  <c r="K387" i="10"/>
  <c r="I387" i="10"/>
  <c r="J387" i="10"/>
  <c r="K379" i="10"/>
  <c r="L379" i="10"/>
  <c r="I379" i="10"/>
  <c r="K371" i="10"/>
  <c r="L371" i="10"/>
  <c r="K363" i="10"/>
  <c r="I363" i="10"/>
  <c r="J363" i="10"/>
  <c r="K355" i="10"/>
  <c r="J355" i="10"/>
  <c r="L355" i="10"/>
  <c r="K347" i="10"/>
  <c r="J347" i="10"/>
  <c r="L347" i="10"/>
  <c r="L339" i="10"/>
  <c r="K339" i="10"/>
  <c r="I339" i="10"/>
  <c r="L331" i="10"/>
  <c r="J331" i="10"/>
  <c r="L323" i="10"/>
  <c r="I323" i="10"/>
  <c r="J323" i="10"/>
  <c r="I315" i="10"/>
  <c r="L315" i="10"/>
  <c r="L307" i="10"/>
  <c r="I307" i="10"/>
  <c r="K307" i="10"/>
  <c r="J299" i="10"/>
  <c r="I299" i="10"/>
  <c r="L299" i="10"/>
  <c r="L291" i="10"/>
  <c r="J291" i="10"/>
  <c r="K291" i="10"/>
  <c r="K283" i="10"/>
  <c r="J283" i="10"/>
  <c r="I283" i="10"/>
  <c r="L275" i="10"/>
  <c r="K275" i="10"/>
  <c r="J275" i="10"/>
  <c r="I275" i="10"/>
  <c r="L267" i="10"/>
  <c r="J267" i="10"/>
  <c r="K267" i="10"/>
  <c r="L259" i="10"/>
  <c r="I259" i="10"/>
  <c r="K259" i="10"/>
  <c r="I251" i="10"/>
  <c r="L251" i="10"/>
  <c r="L243" i="10"/>
  <c r="I243" i="10"/>
  <c r="J243" i="10"/>
  <c r="J235" i="10"/>
  <c r="L235" i="10"/>
  <c r="I235" i="10"/>
  <c r="L227" i="10"/>
  <c r="J227" i="10"/>
  <c r="K227" i="10"/>
  <c r="I227" i="10"/>
  <c r="K219" i="10"/>
  <c r="I219" i="10"/>
  <c r="L219" i="10"/>
  <c r="L211" i="10"/>
  <c r="K211" i="10"/>
  <c r="J211" i="10"/>
  <c r="L203" i="10"/>
  <c r="J203" i="10"/>
  <c r="I203" i="10"/>
  <c r="I187" i="10"/>
  <c r="J187" i="10"/>
  <c r="K187" i="10"/>
  <c r="L179" i="10"/>
  <c r="I179" i="10"/>
  <c r="J171" i="10"/>
  <c r="L171" i="10"/>
  <c r="K171" i="10"/>
  <c r="I171" i="10"/>
  <c r="L163" i="10"/>
  <c r="J163" i="10"/>
  <c r="I163" i="10"/>
  <c r="K163" i="10"/>
  <c r="K155" i="10"/>
  <c r="L155" i="10"/>
  <c r="I155" i="10"/>
  <c r="L147" i="10"/>
  <c r="K147" i="10"/>
  <c r="J147" i="10"/>
  <c r="I147" i="10"/>
  <c r="L139" i="10"/>
  <c r="J139" i="10"/>
  <c r="K139" i="10"/>
  <c r="L131" i="10"/>
  <c r="K131" i="10"/>
  <c r="J131" i="10"/>
  <c r="I131" i="10"/>
  <c r="L123" i="10"/>
  <c r="K123" i="10"/>
  <c r="J123" i="10"/>
  <c r="I123" i="10"/>
  <c r="L115" i="10"/>
  <c r="K115" i="10"/>
  <c r="I115" i="10"/>
  <c r="L107" i="10"/>
  <c r="K107" i="10"/>
  <c r="J107" i="10"/>
  <c r="I107" i="10"/>
  <c r="L99" i="10"/>
  <c r="K99" i="10"/>
  <c r="I99" i="10"/>
  <c r="J99" i="10"/>
  <c r="L91" i="10"/>
  <c r="I91" i="10"/>
  <c r="J91" i="10"/>
  <c r="K91" i="10"/>
  <c r="L83" i="10"/>
  <c r="K83" i="10"/>
  <c r="I83" i="10"/>
  <c r="J83" i="10"/>
  <c r="L75" i="10"/>
  <c r="J75" i="10"/>
  <c r="I75" i="10"/>
  <c r="L67" i="10"/>
  <c r="K67" i="10"/>
  <c r="J67" i="10"/>
  <c r="I67" i="10"/>
  <c r="L59" i="10"/>
  <c r="K59" i="10"/>
  <c r="I59" i="10"/>
  <c r="L51" i="10"/>
  <c r="K51" i="10"/>
  <c r="J51" i="10"/>
  <c r="I51" i="10"/>
  <c r="L43" i="10"/>
  <c r="K43" i="10"/>
  <c r="I43" i="10"/>
  <c r="L35" i="10"/>
  <c r="I35" i="10"/>
  <c r="J35" i="10"/>
  <c r="L27" i="10"/>
  <c r="K27" i="10"/>
  <c r="J27" i="10"/>
  <c r="I27" i="10"/>
  <c r="L19" i="10"/>
  <c r="J19" i="10"/>
  <c r="K19" i="10"/>
  <c r="I19" i="10"/>
  <c r="L11" i="10"/>
  <c r="K11" i="10"/>
  <c r="I11" i="10"/>
  <c r="J11" i="10"/>
  <c r="L3" i="10"/>
  <c r="I3" i="10"/>
  <c r="K3" i="10"/>
  <c r="J3" i="10"/>
  <c r="J459" i="10"/>
  <c r="K435" i="10"/>
  <c r="L375" i="10"/>
  <c r="L367" i="10"/>
  <c r="K299" i="10"/>
  <c r="J259" i="10"/>
  <c r="J219" i="10"/>
  <c r="K179" i="10"/>
  <c r="I139" i="10"/>
  <c r="L467" i="10"/>
  <c r="J435" i="10"/>
  <c r="L403" i="10"/>
  <c r="J307" i="10"/>
  <c r="J179" i="10"/>
  <c r="I519" i="10"/>
  <c r="J519" i="10"/>
  <c r="I511" i="10"/>
  <c r="K511" i="10"/>
  <c r="J511" i="10"/>
  <c r="I503" i="10"/>
  <c r="K503" i="10"/>
  <c r="J503" i="10"/>
  <c r="I495" i="10"/>
  <c r="K495" i="10"/>
  <c r="L495" i="10"/>
  <c r="I487" i="10"/>
  <c r="L487" i="10"/>
  <c r="J487" i="10"/>
  <c r="I479" i="10"/>
  <c r="J479" i="10"/>
  <c r="L479" i="10"/>
  <c r="I471" i="10"/>
  <c r="J471" i="10"/>
  <c r="I463" i="10"/>
  <c r="J463" i="10"/>
  <c r="L463" i="10"/>
  <c r="I455" i="10"/>
  <c r="J455" i="10"/>
  <c r="K455" i="10"/>
  <c r="I447" i="10"/>
  <c r="J447" i="10"/>
  <c r="L447" i="10"/>
  <c r="I439" i="10"/>
  <c r="J439" i="10"/>
  <c r="K439" i="10"/>
  <c r="I431" i="10"/>
  <c r="J431" i="10"/>
  <c r="I423" i="10"/>
  <c r="J423" i="10"/>
  <c r="K423" i="10"/>
  <c r="I415" i="10"/>
  <c r="J415" i="10"/>
  <c r="K415" i="10"/>
  <c r="L415" i="10"/>
  <c r="I407" i="10"/>
  <c r="J407" i="10"/>
  <c r="K407" i="10"/>
  <c r="I399" i="10"/>
  <c r="J399" i="10"/>
  <c r="K399" i="10"/>
  <c r="I391" i="10"/>
  <c r="L391" i="10"/>
  <c r="J391" i="10"/>
  <c r="I383" i="10"/>
  <c r="L383" i="10"/>
  <c r="K383" i="10"/>
  <c r="J383" i="10"/>
  <c r="I375" i="10"/>
  <c r="J375" i="10"/>
  <c r="I367" i="10"/>
  <c r="K367" i="10"/>
  <c r="I359" i="10"/>
  <c r="K359" i="10"/>
  <c r="L359" i="10"/>
  <c r="J359" i="10"/>
  <c r="I351" i="10"/>
  <c r="L351" i="10"/>
  <c r="K343" i="10"/>
  <c r="L343" i="10"/>
  <c r="J343" i="10"/>
  <c r="J335" i="10"/>
  <c r="L335" i="10"/>
  <c r="K335" i="10"/>
  <c r="L327" i="10"/>
  <c r="I327" i="10"/>
  <c r="K327" i="10"/>
  <c r="J327" i="10"/>
  <c r="J319" i="10"/>
  <c r="K319" i="10"/>
  <c r="L319" i="10"/>
  <c r="I319" i="10"/>
  <c r="I311" i="10"/>
  <c r="J311" i="10"/>
  <c r="L311" i="10"/>
  <c r="J303" i="10"/>
  <c r="I303" i="10"/>
  <c r="K303" i="10"/>
  <c r="J295" i="10"/>
  <c r="I295" i="10"/>
  <c r="K295" i="10"/>
  <c r="J287" i="10"/>
  <c r="K287" i="10"/>
  <c r="I287" i="10"/>
  <c r="K279" i="10"/>
  <c r="L279" i="10"/>
  <c r="J279" i="10"/>
  <c r="J271" i="10"/>
  <c r="L271" i="10"/>
  <c r="I271" i="10"/>
  <c r="L263" i="10"/>
  <c r="K263" i="10"/>
  <c r="J255" i="10"/>
  <c r="K255" i="10"/>
  <c r="I255" i="10"/>
  <c r="I247" i="10"/>
  <c r="K247" i="10"/>
  <c r="J239" i="10"/>
  <c r="I239" i="10"/>
  <c r="K239" i="10"/>
  <c r="L239" i="10"/>
  <c r="J231" i="10"/>
  <c r="I231" i="10"/>
  <c r="J223" i="10"/>
  <c r="K223" i="10"/>
  <c r="I223" i="10"/>
  <c r="K215" i="10"/>
  <c r="I215" i="10"/>
  <c r="J215" i="10"/>
  <c r="L215" i="10"/>
  <c r="J207" i="10"/>
  <c r="L207" i="10"/>
  <c r="K207" i="10"/>
  <c r="L199" i="10"/>
  <c r="K199" i="10"/>
  <c r="J199" i="10"/>
  <c r="J191" i="10"/>
  <c r="I191" i="10"/>
  <c r="L191" i="10"/>
  <c r="I183" i="10"/>
  <c r="K183" i="10"/>
  <c r="L183" i="10"/>
  <c r="J183" i="10"/>
  <c r="J175" i="10"/>
  <c r="I175" i="10"/>
  <c r="K175" i="10"/>
  <c r="L175" i="10"/>
  <c r="J167" i="10"/>
  <c r="L167" i="10"/>
  <c r="J159" i="10"/>
  <c r="K159" i="10"/>
  <c r="I159" i="10"/>
  <c r="L159" i="10"/>
  <c r="K151" i="10"/>
  <c r="I151" i="10"/>
  <c r="J143" i="10"/>
  <c r="I143" i="10"/>
  <c r="K143" i="10"/>
  <c r="J135" i="10"/>
  <c r="K135" i="10"/>
  <c r="I135" i="10"/>
  <c r="L127" i="10"/>
  <c r="I127" i="10"/>
  <c r="K127" i="10"/>
  <c r="J127" i="10"/>
  <c r="L119" i="10"/>
  <c r="K119" i="10"/>
  <c r="I119" i="10"/>
  <c r="J119" i="10"/>
  <c r="L111" i="10"/>
  <c r="I111" i="10"/>
  <c r="J111" i="10"/>
  <c r="K111" i="10"/>
  <c r="L103" i="10"/>
  <c r="I103" i="10"/>
  <c r="K103" i="10"/>
  <c r="L95" i="10"/>
  <c r="I95" i="10"/>
  <c r="K95" i="10"/>
  <c r="J95" i="10"/>
  <c r="L87" i="10"/>
  <c r="I87" i="10"/>
  <c r="K87" i="10"/>
  <c r="L79" i="10"/>
  <c r="I79" i="10"/>
  <c r="J79" i="10"/>
  <c r="K79" i="10"/>
  <c r="L71" i="10"/>
  <c r="J71" i="10"/>
  <c r="I71" i="10"/>
  <c r="K71" i="10"/>
  <c r="L63" i="10"/>
  <c r="I63" i="10"/>
  <c r="K63" i="10"/>
  <c r="J63" i="10"/>
  <c r="L55" i="10"/>
  <c r="K55" i="10"/>
  <c r="J55" i="10"/>
  <c r="I55" i="10"/>
  <c r="L47" i="10"/>
  <c r="I47" i="10"/>
  <c r="J47" i="10"/>
  <c r="K47" i="10"/>
  <c r="L39" i="10"/>
  <c r="I39" i="10"/>
  <c r="K39" i="10"/>
  <c r="J39" i="10"/>
  <c r="L31" i="10"/>
  <c r="K31" i="10"/>
  <c r="I31" i="10"/>
  <c r="J31" i="10"/>
  <c r="L23" i="10"/>
  <c r="I23" i="10"/>
  <c r="J23" i="10"/>
  <c r="K23" i="10"/>
  <c r="L15" i="10"/>
  <c r="J15" i="10"/>
  <c r="I15" i="10"/>
  <c r="K15" i="10"/>
  <c r="L7" i="10"/>
  <c r="I7" i="10"/>
  <c r="J7" i="10"/>
  <c r="K7" i="10"/>
  <c r="L519" i="10"/>
  <c r="L515" i="10"/>
  <c r="L507" i="10"/>
  <c r="L499" i="10"/>
  <c r="L483" i="10"/>
  <c r="J475" i="10"/>
  <c r="L451" i="10"/>
  <c r="K447" i="10"/>
  <c r="K419" i="10"/>
  <c r="J379" i="10"/>
  <c r="J371" i="10"/>
  <c r="K323" i="10"/>
  <c r="L303" i="10"/>
  <c r="J263" i="10"/>
  <c r="J195" i="10"/>
  <c r="J155" i="10"/>
  <c r="I1250" i="9"/>
  <c r="I1210" i="9"/>
  <c r="K1194" i="9"/>
  <c r="I1178" i="9"/>
  <c r="I1162" i="9"/>
  <c r="I1146" i="9"/>
  <c r="I1130" i="9"/>
  <c r="I1114" i="9"/>
  <c r="I1098" i="9"/>
  <c r="I1082" i="9"/>
  <c r="I1058" i="9"/>
  <c r="J1034" i="9"/>
  <c r="K1018" i="9"/>
  <c r="I986" i="9"/>
  <c r="K954" i="9"/>
  <c r="J930" i="9"/>
  <c r="I922" i="9"/>
  <c r="I890" i="9"/>
  <c r="L874" i="9"/>
  <c r="K834" i="9"/>
  <c r="L818" i="9"/>
  <c r="L802" i="9"/>
  <c r="K762" i="9"/>
  <c r="I746" i="9"/>
  <c r="K690" i="9"/>
  <c r="K666" i="9"/>
  <c r="I626" i="9"/>
  <c r="I594" i="9"/>
  <c r="J562" i="9"/>
  <c r="K474" i="9"/>
  <c r="K410" i="9"/>
  <c r="K378" i="9"/>
  <c r="I322" i="9"/>
  <c r="I290" i="9"/>
  <c r="J210" i="9"/>
  <c r="K130" i="9"/>
  <c r="L1108" i="9"/>
  <c r="I1108" i="9"/>
  <c r="I1428" i="9"/>
  <c r="K942" i="9"/>
  <c r="J1420" i="9"/>
  <c r="K1308" i="9"/>
  <c r="J672" i="9"/>
  <c r="K1412" i="9"/>
  <c r="I1287" i="9"/>
  <c r="I1191" i="9"/>
  <c r="I1084" i="9"/>
  <c r="L916" i="9"/>
  <c r="I78" i="9"/>
  <c r="K1404" i="9"/>
  <c r="I1071" i="9"/>
  <c r="L900" i="9"/>
  <c r="K1396" i="9"/>
  <c r="K1262" i="9"/>
  <c r="J1167" i="9"/>
  <c r="K886" i="9"/>
  <c r="J1455" i="9"/>
  <c r="K1390" i="9"/>
  <c r="I1383" i="9"/>
  <c r="L1019" i="9"/>
  <c r="I1436" i="9"/>
  <c r="I1228" i="9"/>
  <c r="K958" i="9"/>
  <c r="K1313" i="9"/>
  <c r="J1313" i="9"/>
  <c r="L1313" i="9"/>
  <c r="K1297" i="9"/>
  <c r="J1297" i="9"/>
  <c r="L1297" i="9"/>
  <c r="K1281" i="9"/>
  <c r="I1281" i="9"/>
  <c r="K1273" i="9"/>
  <c r="I1273" i="9"/>
  <c r="K1241" i="9"/>
  <c r="I1241" i="9"/>
  <c r="K1225" i="9"/>
  <c r="I1225" i="9"/>
  <c r="J1225" i="9"/>
  <c r="K1193" i="9"/>
  <c r="L1193" i="9"/>
  <c r="K1121" i="9"/>
  <c r="I1121" i="9"/>
  <c r="K1105" i="9"/>
  <c r="I1105" i="9"/>
  <c r="J1105" i="9"/>
  <c r="K1097" i="9"/>
  <c r="L1097" i="9"/>
  <c r="K1025" i="9"/>
  <c r="L1025" i="9"/>
  <c r="I937" i="9"/>
  <c r="K393" i="9"/>
  <c r="L1449" i="9"/>
  <c r="J1377" i="9"/>
  <c r="J1369" i="9"/>
  <c r="J1361" i="9"/>
  <c r="L1353" i="9"/>
  <c r="I1297" i="9"/>
  <c r="L1153" i="9"/>
  <c r="L1040" i="9"/>
  <c r="K1040" i="9"/>
  <c r="I928" i="9"/>
  <c r="J928" i="9"/>
  <c r="J912" i="9"/>
  <c r="I912" i="9"/>
  <c r="K912" i="9"/>
  <c r="I872" i="9"/>
  <c r="K872" i="9"/>
  <c r="I1455" i="9"/>
  <c r="J1447" i="9"/>
  <c r="L1441" i="9"/>
  <c r="L1433" i="9"/>
  <c r="L1425" i="9"/>
  <c r="I1420" i="9"/>
  <c r="J1412" i="9"/>
  <c r="J1404" i="9"/>
  <c r="J1396" i="9"/>
  <c r="K1388" i="9"/>
  <c r="K1382" i="9"/>
  <c r="J1375" i="9"/>
  <c r="I1369" i="9"/>
  <c r="I1361" i="9"/>
  <c r="J1353" i="9"/>
  <c r="K1330" i="9"/>
  <c r="K1318" i="9"/>
  <c r="J1308" i="9"/>
  <c r="J1295" i="9"/>
  <c r="J1271" i="9"/>
  <c r="L1249" i="9"/>
  <c r="J1236" i="9"/>
  <c r="L1225" i="9"/>
  <c r="K1212" i="9"/>
  <c r="L1177" i="9"/>
  <c r="I1167" i="9"/>
  <c r="J1153" i="9"/>
  <c r="K1140" i="9"/>
  <c r="J1116" i="9"/>
  <c r="L1105" i="9"/>
  <c r="K1092" i="9"/>
  <c r="L1081" i="9"/>
  <c r="J1068" i="9"/>
  <c r="L1049" i="9"/>
  <c r="L1036" i="9"/>
  <c r="L1015" i="9"/>
  <c r="J998" i="9"/>
  <c r="L983" i="9"/>
  <c r="J942" i="9"/>
  <c r="K927" i="9"/>
  <c r="I916" i="9"/>
  <c r="L762" i="9"/>
  <c r="L409" i="9"/>
  <c r="K1351" i="9"/>
  <c r="I1351" i="9"/>
  <c r="K1343" i="9"/>
  <c r="I1343" i="9"/>
  <c r="K1335" i="9"/>
  <c r="I1335" i="9"/>
  <c r="K1327" i="9"/>
  <c r="I1327" i="9"/>
  <c r="K1319" i="9"/>
  <c r="I1319" i="9"/>
  <c r="J1319" i="9"/>
  <c r="K1311" i="9"/>
  <c r="I1311" i="9"/>
  <c r="K1303" i="9"/>
  <c r="J1303" i="9"/>
  <c r="K1247" i="9"/>
  <c r="I1247" i="9"/>
  <c r="J1247" i="9"/>
  <c r="K1239" i="9"/>
  <c r="J1239" i="9"/>
  <c r="K1231" i="9"/>
  <c r="I1231" i="9"/>
  <c r="K1223" i="9"/>
  <c r="J1223" i="9"/>
  <c r="K1215" i="9"/>
  <c r="J1215" i="9"/>
  <c r="K1207" i="9"/>
  <c r="J1207" i="9"/>
  <c r="K1199" i="9"/>
  <c r="J1199" i="9"/>
  <c r="K1151" i="9"/>
  <c r="I1151" i="9"/>
  <c r="K1143" i="9"/>
  <c r="I1143" i="9"/>
  <c r="K1135" i="9"/>
  <c r="I1135" i="9"/>
  <c r="J1135" i="9"/>
  <c r="K1127" i="9"/>
  <c r="I1127" i="9"/>
  <c r="J1127" i="9"/>
  <c r="K1119" i="9"/>
  <c r="J1119" i="9"/>
  <c r="K1111" i="9"/>
  <c r="J1111" i="9"/>
  <c r="K1103" i="9"/>
  <c r="I1103" i="9"/>
  <c r="K1095" i="9"/>
  <c r="I1095" i="9"/>
  <c r="K1087" i="9"/>
  <c r="J1087" i="9"/>
  <c r="K1079" i="9"/>
  <c r="J1079" i="9"/>
  <c r="J1063" i="9"/>
  <c r="I1063" i="9"/>
  <c r="J1047" i="9"/>
  <c r="I1047" i="9"/>
  <c r="J1031" i="9"/>
  <c r="L1031" i="9"/>
  <c r="I1031" i="9"/>
  <c r="J999" i="9"/>
  <c r="I999" i="9"/>
  <c r="J967" i="9"/>
  <c r="L967" i="9"/>
  <c r="J935" i="9"/>
  <c r="I935" i="9"/>
  <c r="J919" i="9"/>
  <c r="I919" i="9"/>
  <c r="L919" i="9"/>
  <c r="J903" i="9"/>
  <c r="I903" i="9"/>
  <c r="I663" i="9"/>
  <c r="K663" i="9"/>
  <c r="K1454" i="9"/>
  <c r="I1447" i="9"/>
  <c r="J1441" i="9"/>
  <c r="J1433" i="9"/>
  <c r="J1425" i="9"/>
  <c r="L1417" i="9"/>
  <c r="I1412" i="9"/>
  <c r="I1404" i="9"/>
  <c r="I1396" i="9"/>
  <c r="J1388" i="9"/>
  <c r="I1375" i="9"/>
  <c r="J1367" i="9"/>
  <c r="I1353" i="9"/>
  <c r="K1316" i="9"/>
  <c r="I1308" i="9"/>
  <c r="I1295" i="9"/>
  <c r="J1281" i="9"/>
  <c r="I1271" i="9"/>
  <c r="I1258" i="9"/>
  <c r="J1249" i="9"/>
  <c r="J1212" i="9"/>
  <c r="I1199" i="9"/>
  <c r="J1175" i="9"/>
  <c r="I1153" i="9"/>
  <c r="J1103" i="9"/>
  <c r="J1092" i="9"/>
  <c r="I1079" i="9"/>
  <c r="I1068" i="9"/>
  <c r="K1049" i="9"/>
  <c r="K1031" i="9"/>
  <c r="K1015" i="9"/>
  <c r="J992" i="9"/>
  <c r="I983" i="9"/>
  <c r="I967" i="9"/>
  <c r="L955" i="9"/>
  <c r="J940" i="9"/>
  <c r="I926" i="9"/>
  <c r="L912" i="9"/>
  <c r="K897" i="9"/>
  <c r="L879" i="9"/>
  <c r="L656" i="9"/>
  <c r="K489" i="9"/>
  <c r="I409" i="9"/>
  <c r="J1326" i="9"/>
  <c r="K1326" i="9"/>
  <c r="J1254" i="9"/>
  <c r="K1254" i="9"/>
  <c r="L990" i="9"/>
  <c r="I990" i="9"/>
  <c r="K982" i="9"/>
  <c r="J982" i="9"/>
  <c r="L982" i="9"/>
  <c r="L974" i="9"/>
  <c r="I974" i="9"/>
  <c r="L958" i="9"/>
  <c r="I958" i="9"/>
  <c r="K918" i="9"/>
  <c r="J918" i="9"/>
  <c r="L910" i="9"/>
  <c r="I910" i="9"/>
  <c r="K902" i="9"/>
  <c r="L494" i="9"/>
  <c r="I494" i="9"/>
  <c r="K1452" i="9"/>
  <c r="K1446" i="9"/>
  <c r="J1439" i="9"/>
  <c r="I1433" i="9"/>
  <c r="I1425" i="9"/>
  <c r="J1417" i="9"/>
  <c r="J1409" i="9"/>
  <c r="I1388" i="9"/>
  <c r="K1380" i="9"/>
  <c r="I1367" i="9"/>
  <c r="J1359" i="9"/>
  <c r="J1327" i="9"/>
  <c r="J1316" i="9"/>
  <c r="K1292" i="9"/>
  <c r="L1257" i="9"/>
  <c r="I1223" i="9"/>
  <c r="I1212" i="9"/>
  <c r="K1198" i="9"/>
  <c r="L1185" i="9"/>
  <c r="I1175" i="9"/>
  <c r="J1151" i="9"/>
  <c r="K1100" i="9"/>
  <c r="I1092" i="9"/>
  <c r="I1065" i="9"/>
  <c r="I1049" i="9"/>
  <c r="L1028" i="9"/>
  <c r="I982" i="9"/>
  <c r="L951" i="9"/>
  <c r="I940" i="9"/>
  <c r="L924" i="9"/>
  <c r="K910" i="9"/>
  <c r="L878" i="9"/>
  <c r="L690" i="9"/>
  <c r="J489" i="9"/>
  <c r="I369" i="9"/>
  <c r="L102" i="9"/>
  <c r="L6" i="9"/>
  <c r="J1452" i="9"/>
  <c r="I1439" i="9"/>
  <c r="J1431" i="9"/>
  <c r="I1417" i="9"/>
  <c r="I1409" i="9"/>
  <c r="I1401" i="9"/>
  <c r="K1394" i="9"/>
  <c r="K1386" i="9"/>
  <c r="J1380" i="9"/>
  <c r="K1372" i="9"/>
  <c r="K1364" i="9"/>
  <c r="I1359" i="9"/>
  <c r="J1351" i="9"/>
  <c r="I1337" i="9"/>
  <c r="K1324" i="9"/>
  <c r="I1316" i="9"/>
  <c r="I1303" i="9"/>
  <c r="J1279" i="9"/>
  <c r="J1255" i="9"/>
  <c r="J1244" i="9"/>
  <c r="K1220" i="9"/>
  <c r="K1196" i="9"/>
  <c r="L1161" i="9"/>
  <c r="J1100" i="9"/>
  <c r="K1076" i="9"/>
  <c r="I1060" i="9"/>
  <c r="L1047" i="9"/>
  <c r="K1028" i="9"/>
  <c r="K1007" i="9"/>
  <c r="K991" i="9"/>
  <c r="K951" i="9"/>
  <c r="J924" i="9"/>
  <c r="L908" i="9"/>
  <c r="L727" i="9"/>
  <c r="K535" i="9"/>
  <c r="I489" i="9"/>
  <c r="J433" i="9"/>
  <c r="K249" i="9"/>
  <c r="I1452" i="9"/>
  <c r="K1444" i="9"/>
  <c r="I1431" i="9"/>
  <c r="J1423" i="9"/>
  <c r="I1380" i="9"/>
  <c r="J1372" i="9"/>
  <c r="J1364" i="9"/>
  <c r="K1356" i="9"/>
  <c r="K1300" i="9"/>
  <c r="I1279" i="9"/>
  <c r="I1255" i="9"/>
  <c r="J1231" i="9"/>
  <c r="J1220" i="9"/>
  <c r="I1207" i="9"/>
  <c r="J1183" i="9"/>
  <c r="J1159" i="9"/>
  <c r="I1111" i="9"/>
  <c r="I1100" i="9"/>
  <c r="I1087" i="9"/>
  <c r="J1056" i="9"/>
  <c r="I1028" i="9"/>
  <c r="K976" i="9"/>
  <c r="L961" i="9"/>
  <c r="J934" i="9"/>
  <c r="I924" i="9"/>
  <c r="L724" i="9"/>
  <c r="I433" i="9"/>
  <c r="L393" i="9"/>
  <c r="L361" i="9"/>
  <c r="K1305" i="9"/>
  <c r="J1305" i="9"/>
  <c r="L1305" i="9"/>
  <c r="K1217" i="9"/>
  <c r="I1217" i="9"/>
  <c r="J1217" i="9"/>
  <c r="L1348" i="9"/>
  <c r="K1348" i="9"/>
  <c r="I1348" i="9"/>
  <c r="L1332" i="9"/>
  <c r="K1332" i="9"/>
  <c r="I1332" i="9"/>
  <c r="L1284" i="9"/>
  <c r="I1284" i="9"/>
  <c r="J1284" i="9"/>
  <c r="L1276" i="9"/>
  <c r="I1276" i="9"/>
  <c r="J1276" i="9"/>
  <c r="L1260" i="9"/>
  <c r="J1260" i="9"/>
  <c r="K1260" i="9"/>
  <c r="L1244" i="9"/>
  <c r="K1244" i="9"/>
  <c r="L1188" i="9"/>
  <c r="I1188" i="9"/>
  <c r="J1188" i="9"/>
  <c r="L1180" i="9"/>
  <c r="I1180" i="9"/>
  <c r="J1180" i="9"/>
  <c r="L1164" i="9"/>
  <c r="J1164" i="9"/>
  <c r="K1164" i="9"/>
  <c r="L1148" i="9"/>
  <c r="K1148" i="9"/>
  <c r="I1148" i="9"/>
  <c r="L1140" i="9"/>
  <c r="J1140" i="9"/>
  <c r="L1132" i="9"/>
  <c r="J1132" i="9"/>
  <c r="L1116" i="9"/>
  <c r="K1116" i="9"/>
  <c r="L1076" i="9"/>
  <c r="I1076" i="9"/>
  <c r="J1044" i="9"/>
  <c r="L1044" i="9"/>
  <c r="K1020" i="9"/>
  <c r="J1020" i="9"/>
  <c r="J1012" i="9"/>
  <c r="K1012" i="9"/>
  <c r="J996" i="9"/>
  <c r="J980" i="9"/>
  <c r="L980" i="9"/>
  <c r="J964" i="9"/>
  <c r="I964" i="9"/>
  <c r="K964" i="9"/>
  <c r="K956" i="9"/>
  <c r="J956" i="9"/>
  <c r="J900" i="9"/>
  <c r="K900" i="9"/>
  <c r="J267" i="9"/>
  <c r="K267" i="9"/>
  <c r="K1450" i="9"/>
  <c r="J1444" i="9"/>
  <c r="K1436" i="9"/>
  <c r="K1428" i="9"/>
  <c r="I1423" i="9"/>
  <c r="J1415" i="9"/>
  <c r="J1407" i="9"/>
  <c r="J1399" i="9"/>
  <c r="J1391" i="9"/>
  <c r="L1385" i="9"/>
  <c r="I1372" i="9"/>
  <c r="I1364" i="9"/>
  <c r="J1356" i="9"/>
  <c r="J1345" i="9"/>
  <c r="J1335" i="9"/>
  <c r="K1322" i="9"/>
  <c r="J1311" i="9"/>
  <c r="J1300" i="9"/>
  <c r="K1276" i="9"/>
  <c r="J1263" i="9"/>
  <c r="L1241" i="9"/>
  <c r="K1228" i="9"/>
  <c r="I1220" i="9"/>
  <c r="K1204" i="9"/>
  <c r="I1194" i="9"/>
  <c r="I1183" i="9"/>
  <c r="I1159" i="9"/>
  <c r="K1132" i="9"/>
  <c r="L1121" i="9"/>
  <c r="K1108" i="9"/>
  <c r="K1084" i="9"/>
  <c r="J1040" i="9"/>
  <c r="J1004" i="9"/>
  <c r="I976" i="9"/>
  <c r="I934" i="9"/>
  <c r="L918" i="9"/>
  <c r="L903" i="9"/>
  <c r="K776" i="9"/>
  <c r="I724" i="9"/>
  <c r="J361" i="9"/>
  <c r="K153" i="9"/>
  <c r="K1289" i="9"/>
  <c r="L1289" i="9"/>
  <c r="I1289" i="9"/>
  <c r="K1233" i="9"/>
  <c r="K1209" i="9"/>
  <c r="I1209" i="9"/>
  <c r="K1185" i="9"/>
  <c r="J1185" i="9"/>
  <c r="K1169" i="9"/>
  <c r="L1169" i="9"/>
  <c r="K1113" i="9"/>
  <c r="L1113" i="9"/>
  <c r="K1089" i="9"/>
  <c r="J1089" i="9"/>
  <c r="L1089" i="9"/>
  <c r="L441" i="9"/>
  <c r="K441" i="9"/>
  <c r="L1321" i="9"/>
  <c r="I385" i="9"/>
  <c r="L1340" i="9"/>
  <c r="K1340" i="9"/>
  <c r="I1340" i="9"/>
  <c r="L1324" i="9"/>
  <c r="J1324" i="9"/>
  <c r="L1292" i="9"/>
  <c r="I1292" i="9"/>
  <c r="L1268" i="9"/>
  <c r="I1268" i="9"/>
  <c r="J1268" i="9"/>
  <c r="L1236" i="9"/>
  <c r="K1236" i="9"/>
  <c r="L1196" i="9"/>
  <c r="I1196" i="9"/>
  <c r="L1172" i="9"/>
  <c r="J1172" i="9"/>
  <c r="K1172" i="9"/>
  <c r="L1156" i="9"/>
  <c r="K1156" i="9"/>
  <c r="I1156" i="9"/>
  <c r="K1124" i="9"/>
  <c r="K1052" i="9"/>
  <c r="L1052" i="9"/>
  <c r="I1052" i="9"/>
  <c r="K988" i="9"/>
  <c r="L988" i="9"/>
  <c r="I988" i="9"/>
  <c r="K972" i="9"/>
  <c r="L972" i="9"/>
  <c r="J948" i="9"/>
  <c r="I892" i="9"/>
  <c r="L892" i="9"/>
  <c r="K660" i="9"/>
  <c r="I660" i="9"/>
  <c r="I1266" i="9"/>
  <c r="K1266" i="9"/>
  <c r="I1202" i="9"/>
  <c r="K1202" i="9"/>
  <c r="I882" i="9"/>
  <c r="L882" i="9"/>
  <c r="I706" i="9"/>
  <c r="K706" i="9"/>
  <c r="I1444" i="9"/>
  <c r="J1436" i="9"/>
  <c r="J1428" i="9"/>
  <c r="K1420" i="9"/>
  <c r="I1415" i="9"/>
  <c r="I1407" i="9"/>
  <c r="I1399" i="9"/>
  <c r="I1391" i="9"/>
  <c r="J1383" i="9"/>
  <c r="L1377" i="9"/>
  <c r="L1369" i="9"/>
  <c r="L1361" i="9"/>
  <c r="I1356" i="9"/>
  <c r="I1345" i="9"/>
  <c r="J1332" i="9"/>
  <c r="I1300" i="9"/>
  <c r="J1287" i="9"/>
  <c r="I1263" i="9"/>
  <c r="I1252" i="9"/>
  <c r="J1241" i="9"/>
  <c r="J1228" i="9"/>
  <c r="J1191" i="9"/>
  <c r="K1180" i="9"/>
  <c r="I1169" i="9"/>
  <c r="J1156" i="9"/>
  <c r="L1145" i="9"/>
  <c r="I1132" i="9"/>
  <c r="J1121" i="9"/>
  <c r="J1108" i="9"/>
  <c r="J1095" i="9"/>
  <c r="J1084" i="9"/>
  <c r="J1071" i="9"/>
  <c r="K1055" i="9"/>
  <c r="I1040" i="9"/>
  <c r="I1004" i="9"/>
  <c r="K974" i="9"/>
  <c r="K943" i="9"/>
  <c r="I918" i="9"/>
  <c r="K903" i="9"/>
  <c r="L871" i="9"/>
  <c r="I718" i="9"/>
  <c r="J353" i="9"/>
  <c r="K1179" i="9"/>
  <c r="I1179" i="9"/>
  <c r="J1179" i="9"/>
  <c r="I747" i="9"/>
  <c r="K747" i="9"/>
  <c r="J747" i="9"/>
  <c r="L747" i="9"/>
  <c r="K515" i="9"/>
  <c r="I515" i="9"/>
  <c r="J515" i="9"/>
  <c r="I499" i="9"/>
  <c r="K499" i="9"/>
  <c r="L499" i="9"/>
  <c r="J499" i="9"/>
  <c r="I491" i="9"/>
  <c r="L491" i="9"/>
  <c r="J491" i="9"/>
  <c r="K491" i="9"/>
  <c r="L483" i="9"/>
  <c r="J483" i="9"/>
  <c r="I483" i="9"/>
  <c r="K483" i="9"/>
  <c r="I475" i="9"/>
  <c r="L475" i="9"/>
  <c r="J475" i="9"/>
  <c r="L467" i="9"/>
  <c r="J467" i="9"/>
  <c r="I467" i="9"/>
  <c r="K467" i="9"/>
  <c r="I459" i="9"/>
  <c r="L459" i="9"/>
  <c r="K459" i="9"/>
  <c r="I451" i="9"/>
  <c r="L451" i="9"/>
  <c r="J451" i="9"/>
  <c r="K451" i="9"/>
  <c r="I443" i="9"/>
  <c r="J443" i="9"/>
  <c r="K443" i="9"/>
  <c r="L443" i="9"/>
  <c r="J435" i="9"/>
  <c r="L435" i="9"/>
  <c r="I435" i="9"/>
  <c r="K435" i="9"/>
  <c r="I427" i="9"/>
  <c r="K427" i="9"/>
  <c r="L427" i="9"/>
  <c r="K419" i="9"/>
  <c r="I419" i="9"/>
  <c r="J419" i="9"/>
  <c r="L419" i="9"/>
  <c r="I411" i="9"/>
  <c r="L411" i="9"/>
  <c r="K411" i="9"/>
  <c r="J411" i="9"/>
  <c r="L403" i="9"/>
  <c r="I403" i="9"/>
  <c r="J403" i="9"/>
  <c r="K403" i="9"/>
  <c r="I395" i="9"/>
  <c r="J395" i="9"/>
  <c r="K395" i="9"/>
  <c r="L395" i="9"/>
  <c r="I387" i="9"/>
  <c r="J387" i="9"/>
  <c r="K387" i="9"/>
  <c r="L387" i="9"/>
  <c r="I379" i="9"/>
  <c r="J379" i="9"/>
  <c r="K379" i="9"/>
  <c r="J371" i="9"/>
  <c r="I371" i="9"/>
  <c r="K371" i="9"/>
  <c r="L371" i="9"/>
  <c r="I363" i="9"/>
  <c r="K363" i="9"/>
  <c r="J363" i="9"/>
  <c r="L363" i="9"/>
  <c r="K355" i="9"/>
  <c r="L355" i="9"/>
  <c r="I355" i="9"/>
  <c r="J355" i="9"/>
  <c r="I347" i="9"/>
  <c r="L347" i="9"/>
  <c r="L339" i="9"/>
  <c r="I339" i="9"/>
  <c r="J339" i="9"/>
  <c r="K339" i="9"/>
  <c r="I331" i="9"/>
  <c r="K331" i="9"/>
  <c r="J331" i="9"/>
  <c r="I323" i="9"/>
  <c r="J323" i="9"/>
  <c r="K323" i="9"/>
  <c r="L323" i="9"/>
  <c r="I315" i="9"/>
  <c r="J315" i="9"/>
  <c r="L315" i="9"/>
  <c r="J307" i="9"/>
  <c r="I307" i="9"/>
  <c r="K307" i="9"/>
  <c r="L307" i="9"/>
  <c r="I299" i="9"/>
  <c r="K299" i="9"/>
  <c r="K291" i="9"/>
  <c r="I291" i="9"/>
  <c r="J291" i="9"/>
  <c r="L291" i="9"/>
  <c r="K283" i="9"/>
  <c r="L275" i="9"/>
  <c r="K275" i="9"/>
  <c r="I275" i="9"/>
  <c r="J275" i="9"/>
  <c r="I267" i="9"/>
  <c r="L267" i="9"/>
  <c r="I259" i="9"/>
  <c r="K259" i="9"/>
  <c r="J259" i="9"/>
  <c r="L259" i="9"/>
  <c r="I251" i="9"/>
  <c r="J251" i="9"/>
  <c r="K251" i="9"/>
  <c r="L251" i="9"/>
  <c r="J243" i="9"/>
  <c r="K243" i="9"/>
  <c r="I243" i="9"/>
  <c r="L243" i="9"/>
  <c r="I235" i="9"/>
  <c r="K235" i="9"/>
  <c r="L235" i="9"/>
  <c r="J235" i="9"/>
  <c r="I227" i="9"/>
  <c r="K227" i="9"/>
  <c r="L227" i="9"/>
  <c r="J227" i="9"/>
  <c r="I219" i="9"/>
  <c r="J219" i="9"/>
  <c r="L219" i="9"/>
  <c r="K219" i="9"/>
  <c r="J211" i="9"/>
  <c r="L211" i="9"/>
  <c r="K211" i="9"/>
  <c r="I211" i="9"/>
  <c r="I203" i="9"/>
  <c r="K203" i="9"/>
  <c r="J203" i="9"/>
  <c r="L203" i="9"/>
  <c r="J195" i="9"/>
  <c r="I195" i="9"/>
  <c r="K195" i="9"/>
  <c r="L195" i="9"/>
  <c r="I187" i="9"/>
  <c r="J187" i="9"/>
  <c r="K187" i="9"/>
  <c r="L187" i="9"/>
  <c r="J179" i="9"/>
  <c r="I179" i="9"/>
  <c r="L179" i="9"/>
  <c r="K179" i="9"/>
  <c r="I171" i="9"/>
  <c r="J171" i="9"/>
  <c r="L171" i="9"/>
  <c r="K171" i="9"/>
  <c r="J163" i="9"/>
  <c r="L163" i="9"/>
  <c r="K163" i="9"/>
  <c r="I155" i="9"/>
  <c r="L155" i="9"/>
  <c r="J147" i="9"/>
  <c r="K147" i="9"/>
  <c r="L147" i="9"/>
  <c r="I147" i="9"/>
  <c r="L139" i="9"/>
  <c r="J139" i="9"/>
  <c r="J131" i="9"/>
  <c r="I131" i="9"/>
  <c r="K131" i="9"/>
  <c r="I123" i="9"/>
  <c r="J123" i="9"/>
  <c r="K123" i="9"/>
  <c r="L123" i="9"/>
  <c r="J115" i="9"/>
  <c r="I115" i="9"/>
  <c r="K115" i="9"/>
  <c r="L115" i="9"/>
  <c r="J107" i="9"/>
  <c r="K107" i="9"/>
  <c r="I107" i="9"/>
  <c r="L107" i="9"/>
  <c r="I99" i="9"/>
  <c r="J91" i="9"/>
  <c r="L91" i="9"/>
  <c r="I91" i="9"/>
  <c r="K91" i="9"/>
  <c r="J83" i="9"/>
  <c r="L83" i="9"/>
  <c r="K83" i="9"/>
  <c r="I83" i="9"/>
  <c r="J75" i="9"/>
  <c r="I75" i="9"/>
  <c r="L75" i="9"/>
  <c r="K75" i="9"/>
  <c r="J67" i="9"/>
  <c r="K67" i="9"/>
  <c r="J59" i="9"/>
  <c r="K59" i="9"/>
  <c r="I59" i="9"/>
  <c r="L59" i="9"/>
  <c r="J51" i="9"/>
  <c r="K51" i="9"/>
  <c r="I51" i="9"/>
  <c r="L51" i="9"/>
  <c r="J43" i="9"/>
  <c r="L43" i="9"/>
  <c r="K43" i="9"/>
  <c r="I43" i="9"/>
  <c r="J35" i="9"/>
  <c r="L35" i="9"/>
  <c r="K35" i="9"/>
  <c r="I35" i="9"/>
  <c r="J27" i="9"/>
  <c r="K27" i="9"/>
  <c r="L27" i="9"/>
  <c r="I27" i="9"/>
  <c r="J19" i="9"/>
  <c r="I19" i="9"/>
  <c r="L19" i="9"/>
  <c r="J11" i="9"/>
  <c r="I11" i="9"/>
  <c r="L11" i="9"/>
  <c r="K11" i="9"/>
  <c r="J3" i="9"/>
  <c r="K3" i="9"/>
  <c r="L3" i="9"/>
  <c r="I3" i="9"/>
  <c r="K1402" i="9"/>
  <c r="K1398" i="9"/>
  <c r="K1338" i="9"/>
  <c r="K1334" i="9"/>
  <c r="K1274" i="9"/>
  <c r="K1270" i="9"/>
  <c r="K1210" i="9"/>
  <c r="L1043" i="9"/>
  <c r="L1037" i="9"/>
  <c r="K797" i="9"/>
  <c r="L515" i="9"/>
  <c r="L67" i="9"/>
  <c r="I1061" i="9"/>
  <c r="I1013" i="9"/>
  <c r="I853" i="9"/>
  <c r="L514" i="9"/>
  <c r="I514" i="9"/>
  <c r="J514" i="9"/>
  <c r="K514" i="9"/>
  <c r="L506" i="9"/>
  <c r="I506" i="9"/>
  <c r="J506" i="9"/>
  <c r="K506" i="9"/>
  <c r="L498" i="9"/>
  <c r="I498" i="9"/>
  <c r="K498" i="9"/>
  <c r="L490" i="9"/>
  <c r="I490" i="9"/>
  <c r="J490" i="9"/>
  <c r="K490" i="9"/>
  <c r="L482" i="9"/>
  <c r="J482" i="9"/>
  <c r="I482" i="9"/>
  <c r="K482" i="9"/>
  <c r="L474" i="9"/>
  <c r="J474" i="9"/>
  <c r="I474" i="9"/>
  <c r="L466" i="9"/>
  <c r="K466" i="9"/>
  <c r="I466" i="9"/>
  <c r="J466" i="9"/>
  <c r="L458" i="9"/>
  <c r="K458" i="9"/>
  <c r="I458" i="9"/>
  <c r="J458" i="9"/>
  <c r="L450" i="9"/>
  <c r="I450" i="9"/>
  <c r="J450" i="9"/>
  <c r="K450" i="9"/>
  <c r="L442" i="9"/>
  <c r="K442" i="9"/>
  <c r="I442" i="9"/>
  <c r="J442" i="9"/>
  <c r="L434" i="9"/>
  <c r="I434" i="9"/>
  <c r="J434" i="9"/>
  <c r="K434" i="9"/>
  <c r="L426" i="9"/>
  <c r="I426" i="9"/>
  <c r="J426" i="9"/>
  <c r="L418" i="9"/>
  <c r="J418" i="9"/>
  <c r="K418" i="9"/>
  <c r="I418" i="9"/>
  <c r="L410" i="9"/>
  <c r="J410" i="9"/>
  <c r="I410" i="9"/>
  <c r="L402" i="9"/>
  <c r="K402" i="9"/>
  <c r="J402" i="9"/>
  <c r="I402" i="9"/>
  <c r="L394" i="9"/>
  <c r="K394" i="9"/>
  <c r="I394" i="9"/>
  <c r="J394" i="9"/>
  <c r="L386" i="9"/>
  <c r="J386" i="9"/>
  <c r="I386" i="9"/>
  <c r="K386" i="9"/>
  <c r="L378" i="9"/>
  <c r="J378" i="9"/>
  <c r="I378" i="9"/>
  <c r="L370" i="9"/>
  <c r="I370" i="9"/>
  <c r="K370" i="9"/>
  <c r="J370" i="9"/>
  <c r="L362" i="9"/>
  <c r="I362" i="9"/>
  <c r="K362" i="9"/>
  <c r="J362" i="9"/>
  <c r="L354" i="9"/>
  <c r="J354" i="9"/>
  <c r="K354" i="9"/>
  <c r="I354" i="9"/>
  <c r="L346" i="9"/>
  <c r="J346" i="9"/>
  <c r="K346" i="9"/>
  <c r="I346" i="9"/>
  <c r="L338" i="9"/>
  <c r="K338" i="9"/>
  <c r="J338" i="9"/>
  <c r="I338" i="9"/>
  <c r="L330" i="9"/>
  <c r="K330" i="9"/>
  <c r="J330" i="9"/>
  <c r="I330" i="9"/>
  <c r="L322" i="9"/>
  <c r="K322" i="9"/>
  <c r="J322" i="9"/>
  <c r="L314" i="9"/>
  <c r="I314" i="9"/>
  <c r="K314" i="9"/>
  <c r="J314" i="9"/>
  <c r="L306" i="9"/>
  <c r="I306" i="9"/>
  <c r="K306" i="9"/>
  <c r="J306" i="9"/>
  <c r="L298" i="9"/>
  <c r="I298" i="9"/>
  <c r="K298" i="9"/>
  <c r="J298" i="9"/>
  <c r="L290" i="9"/>
  <c r="J290" i="9"/>
  <c r="K290" i="9"/>
  <c r="L282" i="9"/>
  <c r="J282" i="9"/>
  <c r="K282" i="9"/>
  <c r="I282" i="9"/>
  <c r="L274" i="9"/>
  <c r="K274" i="9"/>
  <c r="J274" i="9"/>
  <c r="L266" i="9"/>
  <c r="K266" i="9"/>
  <c r="J266" i="9"/>
  <c r="I266" i="9"/>
  <c r="L258" i="9"/>
  <c r="J258" i="9"/>
  <c r="I258" i="9"/>
  <c r="K258" i="9"/>
  <c r="L250" i="9"/>
  <c r="I250" i="9"/>
  <c r="J250" i="9"/>
  <c r="K250" i="9"/>
  <c r="L242" i="9"/>
  <c r="K242" i="9"/>
  <c r="J242" i="9"/>
  <c r="I242" i="9"/>
  <c r="L234" i="9"/>
  <c r="K234" i="9"/>
  <c r="J234" i="9"/>
  <c r="I234" i="9"/>
  <c r="L226" i="9"/>
  <c r="J226" i="9"/>
  <c r="I226" i="9"/>
  <c r="K226" i="9"/>
  <c r="L218" i="9"/>
  <c r="I218" i="9"/>
  <c r="J218" i="9"/>
  <c r="K218" i="9"/>
  <c r="L210" i="9"/>
  <c r="I210" i="9"/>
  <c r="K210" i="9"/>
  <c r="L202" i="9"/>
  <c r="I202" i="9"/>
  <c r="K202" i="9"/>
  <c r="J202" i="9"/>
  <c r="L194" i="9"/>
  <c r="J194" i="9"/>
  <c r="K194" i="9"/>
  <c r="I194" i="9"/>
  <c r="L186" i="9"/>
  <c r="I186" i="9"/>
  <c r="J186" i="9"/>
  <c r="K186" i="9"/>
  <c r="L178" i="9"/>
  <c r="K178" i="9"/>
  <c r="I178" i="9"/>
  <c r="J178" i="9"/>
  <c r="L170" i="9"/>
  <c r="I170" i="9"/>
  <c r="K170" i="9"/>
  <c r="J170" i="9"/>
  <c r="L162" i="9"/>
  <c r="I162" i="9"/>
  <c r="J162" i="9"/>
  <c r="K162" i="9"/>
  <c r="L154" i="9"/>
  <c r="I154" i="9"/>
  <c r="K154" i="9"/>
  <c r="J154" i="9"/>
  <c r="L146" i="9"/>
  <c r="J146" i="9"/>
  <c r="K146" i="9"/>
  <c r="I146" i="9"/>
  <c r="L138" i="9"/>
  <c r="I138" i="9"/>
  <c r="K138" i="9"/>
  <c r="J138" i="9"/>
  <c r="L130" i="9"/>
  <c r="J130" i="9"/>
  <c r="I130" i="9"/>
  <c r="L122" i="9"/>
  <c r="I122" i="9"/>
  <c r="J122" i="9"/>
  <c r="K122" i="9"/>
  <c r="J114" i="9"/>
  <c r="I114" i="9"/>
  <c r="L114" i="9"/>
  <c r="K114" i="9"/>
  <c r="J106" i="9"/>
  <c r="I106" i="9"/>
  <c r="K106" i="9"/>
  <c r="K98" i="9"/>
  <c r="I98" i="9"/>
  <c r="J98" i="9"/>
  <c r="L98" i="9"/>
  <c r="L90" i="9"/>
  <c r="K90" i="9"/>
  <c r="J90" i="9"/>
  <c r="I90" i="9"/>
  <c r="L82" i="9"/>
  <c r="K82" i="9"/>
  <c r="I82" i="9"/>
  <c r="J82" i="9"/>
  <c r="L74" i="9"/>
  <c r="J74" i="9"/>
  <c r="I74" i="9"/>
  <c r="K74" i="9"/>
  <c r="J66" i="9"/>
  <c r="K66" i="9"/>
  <c r="L66" i="9"/>
  <c r="I66" i="9"/>
  <c r="L58" i="9"/>
  <c r="J58" i="9"/>
  <c r="K58" i="9"/>
  <c r="I58" i="9"/>
  <c r="I50" i="9"/>
  <c r="K50" i="9"/>
  <c r="L50" i="9"/>
  <c r="J50" i="9"/>
  <c r="L42" i="9"/>
  <c r="I42" i="9"/>
  <c r="J42" i="9"/>
  <c r="K42" i="9"/>
  <c r="J34" i="9"/>
  <c r="L34" i="9"/>
  <c r="K34" i="9"/>
  <c r="I34" i="9"/>
  <c r="L26" i="9"/>
  <c r="J26" i="9"/>
  <c r="K26" i="9"/>
  <c r="I26" i="9"/>
  <c r="I18" i="9"/>
  <c r="K18" i="9"/>
  <c r="J18" i="9"/>
  <c r="L18" i="9"/>
  <c r="L10" i="9"/>
  <c r="I10" i="9"/>
  <c r="K10" i="9"/>
  <c r="J10" i="9"/>
  <c r="I2" i="9"/>
  <c r="J1449" i="9"/>
  <c r="I1441" i="9"/>
  <c r="K1406" i="9"/>
  <c r="L1393" i="9"/>
  <c r="J1385" i="9"/>
  <c r="I1377" i="9"/>
  <c r="K1342" i="9"/>
  <c r="L1329" i="9"/>
  <c r="J1321" i="9"/>
  <c r="I1313" i="9"/>
  <c r="K1278" i="9"/>
  <c r="L1265" i="9"/>
  <c r="J1257" i="9"/>
  <c r="I1249" i="9"/>
  <c r="K1214" i="9"/>
  <c r="L1201" i="9"/>
  <c r="J1193" i="9"/>
  <c r="K1182" i="9"/>
  <c r="J1177" i="9"/>
  <c r="K1166" i="9"/>
  <c r="J1161" i="9"/>
  <c r="K1150" i="9"/>
  <c r="J1145" i="9"/>
  <c r="K1134" i="9"/>
  <c r="K1118" i="9"/>
  <c r="J1113" i="9"/>
  <c r="K1102" i="9"/>
  <c r="J1097" i="9"/>
  <c r="K1086" i="9"/>
  <c r="J1081" i="9"/>
  <c r="K1070" i="9"/>
  <c r="K952" i="9"/>
  <c r="J427" i="9"/>
  <c r="K1453" i="9"/>
  <c r="I1453" i="9"/>
  <c r="L1453" i="9"/>
  <c r="K1437" i="9"/>
  <c r="I1437" i="9"/>
  <c r="L1437" i="9"/>
  <c r="K1413" i="9"/>
  <c r="I1413" i="9"/>
  <c r="L1413" i="9"/>
  <c r="K1389" i="9"/>
  <c r="I1389" i="9"/>
  <c r="L1389" i="9"/>
  <c r="K1365" i="9"/>
  <c r="I1365" i="9"/>
  <c r="L1365" i="9"/>
  <c r="K1341" i="9"/>
  <c r="I1341" i="9"/>
  <c r="L1341" i="9"/>
  <c r="K1317" i="9"/>
  <c r="I1317" i="9"/>
  <c r="L1317" i="9"/>
  <c r="K1301" i="9"/>
  <c r="I1301" i="9"/>
  <c r="L1301" i="9"/>
  <c r="K1293" i="9"/>
  <c r="I1293" i="9"/>
  <c r="L1293" i="9"/>
  <c r="K1285" i="9"/>
  <c r="I1285" i="9"/>
  <c r="L1285" i="9"/>
  <c r="K1253" i="9"/>
  <c r="I1253" i="9"/>
  <c r="L1253" i="9"/>
  <c r="K1237" i="9"/>
  <c r="I1237" i="9"/>
  <c r="L1237" i="9"/>
  <c r="K1213" i="9"/>
  <c r="I1213" i="9"/>
  <c r="L1213" i="9"/>
  <c r="K1197" i="9"/>
  <c r="I1197" i="9"/>
  <c r="L1197" i="9"/>
  <c r="K1181" i="9"/>
  <c r="I1181" i="9"/>
  <c r="J1181" i="9"/>
  <c r="L1181" i="9"/>
  <c r="K1157" i="9"/>
  <c r="I1157" i="9"/>
  <c r="J1157" i="9"/>
  <c r="L1157" i="9"/>
  <c r="K1133" i="9"/>
  <c r="I1133" i="9"/>
  <c r="J1133" i="9"/>
  <c r="L1133" i="9"/>
  <c r="K1117" i="9"/>
  <c r="I1117" i="9"/>
  <c r="J1117" i="9"/>
  <c r="L1117" i="9"/>
  <c r="K1085" i="9"/>
  <c r="I1085" i="9"/>
  <c r="J1085" i="9"/>
  <c r="L1085" i="9"/>
  <c r="J1069" i="9"/>
  <c r="K1069" i="9"/>
  <c r="I1069" i="9"/>
  <c r="L1069" i="9"/>
  <c r="J1037" i="9"/>
  <c r="K1037" i="9"/>
  <c r="J1021" i="9"/>
  <c r="K1021" i="9"/>
  <c r="I1021" i="9"/>
  <c r="J997" i="9"/>
  <c r="L997" i="9"/>
  <c r="K997" i="9"/>
  <c r="J965" i="9"/>
  <c r="J941" i="9"/>
  <c r="K941" i="9"/>
  <c r="I941" i="9"/>
  <c r="L941" i="9"/>
  <c r="J925" i="9"/>
  <c r="K925" i="9"/>
  <c r="L925" i="9"/>
  <c r="J901" i="9"/>
  <c r="L901" i="9"/>
  <c r="I901" i="9"/>
  <c r="K901" i="9"/>
  <c r="J869" i="9"/>
  <c r="K869" i="9"/>
  <c r="L869" i="9"/>
  <c r="K861" i="9"/>
  <c r="J829" i="9"/>
  <c r="I829" i="9"/>
  <c r="K829" i="9"/>
  <c r="L829" i="9"/>
  <c r="J805" i="9"/>
  <c r="L805" i="9"/>
  <c r="J773" i="9"/>
  <c r="I773" i="9"/>
  <c r="K773" i="9"/>
  <c r="J765" i="9"/>
  <c r="I765" i="9"/>
  <c r="K765" i="9"/>
  <c r="L765" i="9"/>
  <c r="I733" i="9"/>
  <c r="L733" i="9"/>
  <c r="J733" i="9"/>
  <c r="K733" i="9"/>
  <c r="I709" i="9"/>
  <c r="L709" i="9"/>
  <c r="J709" i="9"/>
  <c r="K709" i="9"/>
  <c r="I685" i="9"/>
  <c r="L685" i="9"/>
  <c r="K685" i="9"/>
  <c r="J685" i="9"/>
  <c r="I661" i="9"/>
  <c r="J661" i="9"/>
  <c r="I645" i="9"/>
  <c r="J645" i="9"/>
  <c r="K645" i="9"/>
  <c r="J637" i="9"/>
  <c r="I637" i="9"/>
  <c r="L637" i="9"/>
  <c r="J605" i="9"/>
  <c r="L605" i="9"/>
  <c r="L597" i="9"/>
  <c r="J597" i="9"/>
  <c r="I597" i="9"/>
  <c r="K597" i="9"/>
  <c r="J589" i="9"/>
  <c r="L589" i="9"/>
  <c r="I589" i="9"/>
  <c r="K589" i="9"/>
  <c r="I581" i="9"/>
  <c r="K581" i="9"/>
  <c r="J573" i="9"/>
  <c r="K573" i="9"/>
  <c r="L565" i="9"/>
  <c r="I565" i="9"/>
  <c r="J565" i="9"/>
  <c r="K565" i="9"/>
  <c r="J557" i="9"/>
  <c r="I557" i="9"/>
  <c r="K557" i="9"/>
  <c r="K549" i="9"/>
  <c r="L549" i="9"/>
  <c r="J549" i="9"/>
  <c r="I517" i="9"/>
  <c r="K517" i="9"/>
  <c r="L517" i="9"/>
  <c r="J517" i="9"/>
  <c r="J509" i="9"/>
  <c r="I509" i="9"/>
  <c r="K509" i="9"/>
  <c r="L509" i="9"/>
  <c r="L501" i="9"/>
  <c r="I501" i="9"/>
  <c r="J501" i="9"/>
  <c r="K501" i="9"/>
  <c r="J493" i="9"/>
  <c r="I493" i="9"/>
  <c r="L493" i="9"/>
  <c r="K493" i="9"/>
  <c r="I485" i="9"/>
  <c r="J485" i="9"/>
  <c r="L485" i="9"/>
  <c r="J477" i="9"/>
  <c r="I477" i="9"/>
  <c r="L477" i="9"/>
  <c r="K477" i="9"/>
  <c r="J469" i="9"/>
  <c r="L469" i="9"/>
  <c r="I469" i="9"/>
  <c r="K469" i="9"/>
  <c r="J461" i="9"/>
  <c r="K461" i="9"/>
  <c r="I461" i="9"/>
  <c r="L461" i="9"/>
  <c r="K453" i="9"/>
  <c r="J453" i="9"/>
  <c r="L453" i="9"/>
  <c r="J445" i="9"/>
  <c r="L445" i="9"/>
  <c r="I445" i="9"/>
  <c r="K445" i="9"/>
  <c r="L437" i="9"/>
  <c r="I437" i="9"/>
  <c r="K437" i="9"/>
  <c r="J429" i="9"/>
  <c r="I429" i="9"/>
  <c r="K429" i="9"/>
  <c r="L429" i="9"/>
  <c r="I421" i="9"/>
  <c r="L421" i="9"/>
  <c r="J421" i="9"/>
  <c r="K421" i="9"/>
  <c r="J413" i="9"/>
  <c r="I413" i="9"/>
  <c r="K413" i="9"/>
  <c r="L413" i="9"/>
  <c r="J405" i="9"/>
  <c r="I405" i="9"/>
  <c r="L405" i="9"/>
  <c r="J397" i="9"/>
  <c r="K397" i="9"/>
  <c r="L397" i="9"/>
  <c r="I397" i="9"/>
  <c r="K389" i="9"/>
  <c r="I389" i="9"/>
  <c r="J389" i="9"/>
  <c r="J381" i="9"/>
  <c r="L381" i="9"/>
  <c r="I381" i="9"/>
  <c r="K381" i="9"/>
  <c r="L373" i="9"/>
  <c r="J373" i="9"/>
  <c r="I373" i="9"/>
  <c r="K373" i="9"/>
  <c r="J365" i="9"/>
  <c r="I365" i="9"/>
  <c r="K365" i="9"/>
  <c r="L365" i="9"/>
  <c r="I357" i="9"/>
  <c r="J357" i="9"/>
  <c r="K357" i="9"/>
  <c r="J349" i="9"/>
  <c r="I349" i="9"/>
  <c r="K349" i="9"/>
  <c r="L349" i="9"/>
  <c r="J341" i="9"/>
  <c r="L341" i="9"/>
  <c r="I341" i="9"/>
  <c r="K341" i="9"/>
  <c r="J333" i="9"/>
  <c r="K333" i="9"/>
  <c r="I333" i="9"/>
  <c r="L333" i="9"/>
  <c r="K325" i="9"/>
  <c r="I325" i="9"/>
  <c r="J325" i="9"/>
  <c r="J317" i="9"/>
  <c r="L317" i="9"/>
  <c r="K317" i="9"/>
  <c r="I317" i="9"/>
  <c r="L309" i="9"/>
  <c r="I309" i="9"/>
  <c r="J309" i="9"/>
  <c r="K309" i="9"/>
  <c r="J301" i="9"/>
  <c r="I301" i="9"/>
  <c r="K301" i="9"/>
  <c r="L301" i="9"/>
  <c r="I293" i="9"/>
  <c r="J293" i="9"/>
  <c r="K293" i="9"/>
  <c r="L293" i="9"/>
  <c r="J285" i="9"/>
  <c r="I285" i="9"/>
  <c r="K285" i="9"/>
  <c r="L285" i="9"/>
  <c r="J277" i="9"/>
  <c r="I277" i="9"/>
  <c r="K277" i="9"/>
  <c r="L277" i="9"/>
  <c r="J269" i="9"/>
  <c r="K269" i="9"/>
  <c r="I269" i="9"/>
  <c r="L269" i="9"/>
  <c r="K261" i="9"/>
  <c r="L261" i="9"/>
  <c r="J261" i="9"/>
  <c r="I261" i="9"/>
  <c r="J253" i="9"/>
  <c r="L253" i="9"/>
  <c r="I253" i="9"/>
  <c r="K253" i="9"/>
  <c r="J245" i="9"/>
  <c r="L245" i="9"/>
  <c r="I245" i="9"/>
  <c r="K245" i="9"/>
  <c r="J237" i="9"/>
  <c r="K237" i="9"/>
  <c r="I237" i="9"/>
  <c r="L237" i="9"/>
  <c r="K229" i="9"/>
  <c r="J229" i="9"/>
  <c r="I229" i="9"/>
  <c r="J221" i="9"/>
  <c r="L221" i="9"/>
  <c r="K221" i="9"/>
  <c r="L213" i="9"/>
  <c r="K213" i="9"/>
  <c r="I213" i="9"/>
  <c r="J213" i="9"/>
  <c r="J205" i="9"/>
  <c r="K205" i="9"/>
  <c r="L205" i="9"/>
  <c r="I205" i="9"/>
  <c r="K197" i="9"/>
  <c r="J197" i="9"/>
  <c r="I197" i="9"/>
  <c r="L197" i="9"/>
  <c r="J189" i="9"/>
  <c r="I189" i="9"/>
  <c r="K189" i="9"/>
  <c r="L189" i="9"/>
  <c r="K181" i="9"/>
  <c r="J181" i="9"/>
  <c r="L181" i="9"/>
  <c r="I181" i="9"/>
  <c r="J173" i="9"/>
  <c r="I173" i="9"/>
  <c r="L173" i="9"/>
  <c r="K173" i="9"/>
  <c r="K165" i="9"/>
  <c r="I165" i="9"/>
  <c r="J165" i="9"/>
  <c r="L165" i="9"/>
  <c r="J157" i="9"/>
  <c r="L157" i="9"/>
  <c r="I157" i="9"/>
  <c r="K157" i="9"/>
  <c r="K149" i="9"/>
  <c r="J149" i="9"/>
  <c r="L149" i="9"/>
  <c r="I149" i="9"/>
  <c r="J141" i="9"/>
  <c r="K141" i="9"/>
  <c r="I141" i="9"/>
  <c r="L141" i="9"/>
  <c r="J109" i="9"/>
  <c r="I109" i="9"/>
  <c r="K109" i="9"/>
  <c r="L109" i="9"/>
  <c r="J101" i="9"/>
  <c r="I101" i="9"/>
  <c r="K101" i="9"/>
  <c r="L101" i="9"/>
  <c r="J93" i="9"/>
  <c r="I93" i="9"/>
  <c r="K93" i="9"/>
  <c r="L93" i="9"/>
  <c r="J85" i="9"/>
  <c r="K85" i="9"/>
  <c r="L85" i="9"/>
  <c r="I85" i="9"/>
  <c r="J77" i="9"/>
  <c r="I77" i="9"/>
  <c r="L77" i="9"/>
  <c r="K77" i="9"/>
  <c r="J69" i="9"/>
  <c r="L69" i="9"/>
  <c r="K69" i="9"/>
  <c r="I69" i="9"/>
  <c r="J61" i="9"/>
  <c r="I61" i="9"/>
  <c r="L61" i="9"/>
  <c r="K61" i="9"/>
  <c r="J53" i="9"/>
  <c r="K53" i="9"/>
  <c r="I53" i="9"/>
  <c r="L53" i="9"/>
  <c r="J45" i="9"/>
  <c r="I45" i="9"/>
  <c r="K45" i="9"/>
  <c r="L45" i="9"/>
  <c r="J37" i="9"/>
  <c r="I37" i="9"/>
  <c r="K37" i="9"/>
  <c r="L37" i="9"/>
  <c r="J29" i="9"/>
  <c r="I29" i="9"/>
  <c r="K29" i="9"/>
  <c r="L29" i="9"/>
  <c r="J21" i="9"/>
  <c r="I21" i="9"/>
  <c r="L21" i="9"/>
  <c r="K21" i="9"/>
  <c r="J13" i="9"/>
  <c r="I13" i="9"/>
  <c r="K13" i="9"/>
  <c r="L13" i="9"/>
  <c r="J5" i="9"/>
  <c r="K5" i="9"/>
  <c r="I5" i="9"/>
  <c r="L5" i="9"/>
  <c r="J1365" i="9"/>
  <c r="J1301" i="9"/>
  <c r="J1237" i="9"/>
  <c r="K949" i="9"/>
  <c r="I605" i="9"/>
  <c r="L573" i="9"/>
  <c r="I573" i="9"/>
  <c r="I453" i="9"/>
  <c r="K1451" i="9"/>
  <c r="I1451" i="9"/>
  <c r="J1451" i="9"/>
  <c r="K1435" i="9"/>
  <c r="I1435" i="9"/>
  <c r="J1435" i="9"/>
  <c r="K1419" i="9"/>
  <c r="I1419" i="9"/>
  <c r="J1419" i="9"/>
  <c r="K1403" i="9"/>
  <c r="I1403" i="9"/>
  <c r="J1403" i="9"/>
  <c r="K1387" i="9"/>
  <c r="I1387" i="9"/>
  <c r="J1387" i="9"/>
  <c r="K1379" i="9"/>
  <c r="I1379" i="9"/>
  <c r="J1379" i="9"/>
  <c r="K1371" i="9"/>
  <c r="I1371" i="9"/>
  <c r="J1371" i="9"/>
  <c r="K1355" i="9"/>
  <c r="I1355" i="9"/>
  <c r="J1355" i="9"/>
  <c r="K1347" i="9"/>
  <c r="I1347" i="9"/>
  <c r="J1347" i="9"/>
  <c r="K1339" i="9"/>
  <c r="I1339" i="9"/>
  <c r="J1339" i="9"/>
  <c r="K1331" i="9"/>
  <c r="I1331" i="9"/>
  <c r="J1331" i="9"/>
  <c r="K1323" i="9"/>
  <c r="I1323" i="9"/>
  <c r="J1323" i="9"/>
  <c r="K1307" i="9"/>
  <c r="I1307" i="9"/>
  <c r="J1307" i="9"/>
  <c r="K1299" i="9"/>
  <c r="I1299" i="9"/>
  <c r="J1299" i="9"/>
  <c r="K1291" i="9"/>
  <c r="I1291" i="9"/>
  <c r="J1291" i="9"/>
  <c r="K1283" i="9"/>
  <c r="I1283" i="9"/>
  <c r="J1283" i="9"/>
  <c r="K1267" i="9"/>
  <c r="I1267" i="9"/>
  <c r="J1267" i="9"/>
  <c r="K1259" i="9"/>
  <c r="I1259" i="9"/>
  <c r="J1259" i="9"/>
  <c r="K1251" i="9"/>
  <c r="I1251" i="9"/>
  <c r="J1251" i="9"/>
  <c r="K1243" i="9"/>
  <c r="I1243" i="9"/>
  <c r="J1243" i="9"/>
  <c r="K1235" i="9"/>
  <c r="I1235" i="9"/>
  <c r="J1235" i="9"/>
  <c r="K1219" i="9"/>
  <c r="I1219" i="9"/>
  <c r="J1219" i="9"/>
  <c r="K1211" i="9"/>
  <c r="I1211" i="9"/>
  <c r="J1211" i="9"/>
  <c r="K1187" i="9"/>
  <c r="I1187" i="9"/>
  <c r="J1187" i="9"/>
  <c r="K1171" i="9"/>
  <c r="I1171" i="9"/>
  <c r="J1171" i="9"/>
  <c r="K1155" i="9"/>
  <c r="I1155" i="9"/>
  <c r="J1155" i="9"/>
  <c r="K1139" i="9"/>
  <c r="I1139" i="9"/>
  <c r="J1139" i="9"/>
  <c r="K1123" i="9"/>
  <c r="I1123" i="9"/>
  <c r="J1123" i="9"/>
  <c r="K1107" i="9"/>
  <c r="I1107" i="9"/>
  <c r="J1107" i="9"/>
  <c r="K1091" i="9"/>
  <c r="I1091" i="9"/>
  <c r="J1091" i="9"/>
  <c r="K1075" i="9"/>
  <c r="I1075" i="9"/>
  <c r="J1075" i="9"/>
  <c r="J1059" i="9"/>
  <c r="K1059" i="9"/>
  <c r="L1059" i="9"/>
  <c r="J1051" i="9"/>
  <c r="I1051" i="9"/>
  <c r="K1051" i="9"/>
  <c r="L1051" i="9"/>
  <c r="J1035" i="9"/>
  <c r="I1035" i="9"/>
  <c r="K1035" i="9"/>
  <c r="L1035" i="9"/>
  <c r="J1027" i="9"/>
  <c r="K1027" i="9"/>
  <c r="I1027" i="9"/>
  <c r="J1011" i="9"/>
  <c r="K1011" i="9"/>
  <c r="I1011" i="9"/>
  <c r="L1011" i="9"/>
  <c r="J995" i="9"/>
  <c r="K995" i="9"/>
  <c r="L995" i="9"/>
  <c r="J987" i="9"/>
  <c r="I987" i="9"/>
  <c r="K987" i="9"/>
  <c r="L987" i="9"/>
  <c r="J971" i="9"/>
  <c r="I971" i="9"/>
  <c r="K971" i="9"/>
  <c r="L971" i="9"/>
  <c r="J963" i="9"/>
  <c r="K963" i="9"/>
  <c r="I963" i="9"/>
  <c r="J947" i="9"/>
  <c r="K947" i="9"/>
  <c r="I947" i="9"/>
  <c r="L947" i="9"/>
  <c r="J931" i="9"/>
  <c r="K931" i="9"/>
  <c r="L931" i="9"/>
  <c r="J915" i="9"/>
  <c r="K915" i="9"/>
  <c r="I915" i="9"/>
  <c r="J907" i="9"/>
  <c r="I907" i="9"/>
  <c r="K907" i="9"/>
  <c r="L907" i="9"/>
  <c r="J891" i="9"/>
  <c r="K891" i="9"/>
  <c r="I891" i="9"/>
  <c r="L891" i="9"/>
  <c r="J883" i="9"/>
  <c r="K883" i="9"/>
  <c r="L883" i="9"/>
  <c r="J867" i="9"/>
  <c r="K867" i="9"/>
  <c r="I867" i="9"/>
  <c r="J859" i="9"/>
  <c r="K859" i="9"/>
  <c r="I859" i="9"/>
  <c r="J843" i="9"/>
  <c r="K843" i="9"/>
  <c r="L843" i="9"/>
  <c r="I843" i="9"/>
  <c r="J835" i="9"/>
  <c r="K835" i="9"/>
  <c r="L835" i="9"/>
  <c r="I835" i="9"/>
  <c r="J819" i="9"/>
  <c r="K819" i="9"/>
  <c r="L819" i="9"/>
  <c r="J811" i="9"/>
  <c r="K811" i="9"/>
  <c r="L811" i="9"/>
  <c r="J795" i="9"/>
  <c r="K795" i="9"/>
  <c r="L795" i="9"/>
  <c r="J787" i="9"/>
  <c r="K787" i="9"/>
  <c r="L787" i="9"/>
  <c r="I787" i="9"/>
  <c r="J771" i="9"/>
  <c r="K771" i="9"/>
  <c r="L771" i="9"/>
  <c r="I771" i="9"/>
  <c r="J763" i="9"/>
  <c r="K763" i="9"/>
  <c r="L763" i="9"/>
  <c r="I763" i="9"/>
  <c r="I739" i="9"/>
  <c r="K739" i="9"/>
  <c r="I723" i="9"/>
  <c r="K723" i="9"/>
  <c r="J723" i="9"/>
  <c r="L723" i="9"/>
  <c r="I715" i="9"/>
  <c r="K715" i="9"/>
  <c r="L715" i="9"/>
  <c r="I699" i="9"/>
  <c r="K699" i="9"/>
  <c r="J699" i="9"/>
  <c r="I691" i="9"/>
  <c r="K691" i="9"/>
  <c r="L691" i="9"/>
  <c r="J691" i="9"/>
  <c r="I675" i="9"/>
  <c r="K675" i="9"/>
  <c r="L675" i="9"/>
  <c r="I659" i="9"/>
  <c r="K659" i="9"/>
  <c r="J659" i="9"/>
  <c r="L659" i="9"/>
  <c r="K643" i="9"/>
  <c r="I643" i="9"/>
  <c r="J643" i="9"/>
  <c r="L643" i="9"/>
  <c r="I635" i="9"/>
  <c r="J635" i="9"/>
  <c r="K635" i="9"/>
  <c r="L635" i="9"/>
  <c r="I619" i="9"/>
  <c r="L619" i="9"/>
  <c r="J619" i="9"/>
  <c r="K619" i="9"/>
  <c r="I603" i="9"/>
  <c r="J603" i="9"/>
  <c r="K603" i="9"/>
  <c r="L603" i="9"/>
  <c r="J595" i="9"/>
  <c r="L595" i="9"/>
  <c r="I595" i="9"/>
  <c r="K595" i="9"/>
  <c r="K579" i="9"/>
  <c r="J579" i="9"/>
  <c r="I579" i="9"/>
  <c r="L579" i="9"/>
  <c r="I571" i="9"/>
  <c r="L571" i="9"/>
  <c r="J571" i="9"/>
  <c r="K571" i="9"/>
  <c r="I555" i="9"/>
  <c r="K555" i="9"/>
  <c r="L555" i="9"/>
  <c r="J555" i="9"/>
  <c r="I539" i="9"/>
  <c r="L539" i="9"/>
  <c r="K539" i="9"/>
  <c r="I523" i="9"/>
  <c r="J523" i="9"/>
  <c r="K523" i="9"/>
  <c r="L523" i="9"/>
  <c r="L1450" i="9"/>
  <c r="J1450" i="9"/>
  <c r="L1442" i="9"/>
  <c r="J1442" i="9"/>
  <c r="L1434" i="9"/>
  <c r="J1434" i="9"/>
  <c r="L1426" i="9"/>
  <c r="J1426" i="9"/>
  <c r="L1418" i="9"/>
  <c r="J1418" i="9"/>
  <c r="L1410" i="9"/>
  <c r="J1410" i="9"/>
  <c r="L1402" i="9"/>
  <c r="J1402" i="9"/>
  <c r="L1394" i="9"/>
  <c r="J1394" i="9"/>
  <c r="L1386" i="9"/>
  <c r="J1386" i="9"/>
  <c r="L1378" i="9"/>
  <c r="J1378" i="9"/>
  <c r="L1370" i="9"/>
  <c r="J1370" i="9"/>
  <c r="L1362" i="9"/>
  <c r="J1362" i="9"/>
  <c r="L1354" i="9"/>
  <c r="J1354" i="9"/>
  <c r="L1346" i="9"/>
  <c r="J1346" i="9"/>
  <c r="L1338" i="9"/>
  <c r="J1338" i="9"/>
  <c r="L1330" i="9"/>
  <c r="J1330" i="9"/>
  <c r="L1322" i="9"/>
  <c r="J1322" i="9"/>
  <c r="L1314" i="9"/>
  <c r="J1314" i="9"/>
  <c r="L1306" i="9"/>
  <c r="J1306" i="9"/>
  <c r="L1298" i="9"/>
  <c r="J1298" i="9"/>
  <c r="L1290" i="9"/>
  <c r="J1290" i="9"/>
  <c r="L1282" i="9"/>
  <c r="J1282" i="9"/>
  <c r="L1274" i="9"/>
  <c r="J1274" i="9"/>
  <c r="L1266" i="9"/>
  <c r="J1266" i="9"/>
  <c r="L1258" i="9"/>
  <c r="J1258" i="9"/>
  <c r="L1250" i="9"/>
  <c r="J1250" i="9"/>
  <c r="L1242" i="9"/>
  <c r="J1242" i="9"/>
  <c r="L1234" i="9"/>
  <c r="J1234" i="9"/>
  <c r="L1226" i="9"/>
  <c r="J1226" i="9"/>
  <c r="L1218" i="9"/>
  <c r="J1218" i="9"/>
  <c r="L1210" i="9"/>
  <c r="J1210" i="9"/>
  <c r="L1202" i="9"/>
  <c r="J1202" i="9"/>
  <c r="L1194" i="9"/>
  <c r="J1194" i="9"/>
  <c r="L1186" i="9"/>
  <c r="J1186" i="9"/>
  <c r="K1186" i="9"/>
  <c r="L1178" i="9"/>
  <c r="J1178" i="9"/>
  <c r="K1178" i="9"/>
  <c r="L1170" i="9"/>
  <c r="J1170" i="9"/>
  <c r="K1170" i="9"/>
  <c r="L1162" i="9"/>
  <c r="J1162" i="9"/>
  <c r="K1162" i="9"/>
  <c r="L1154" i="9"/>
  <c r="J1154" i="9"/>
  <c r="K1154" i="9"/>
  <c r="L1146" i="9"/>
  <c r="J1146" i="9"/>
  <c r="K1146" i="9"/>
  <c r="L1138" i="9"/>
  <c r="J1138" i="9"/>
  <c r="K1138" i="9"/>
  <c r="L1130" i="9"/>
  <c r="J1130" i="9"/>
  <c r="K1130" i="9"/>
  <c r="L1122" i="9"/>
  <c r="J1122" i="9"/>
  <c r="K1122" i="9"/>
  <c r="L1114" i="9"/>
  <c r="J1114" i="9"/>
  <c r="K1114" i="9"/>
  <c r="L1106" i="9"/>
  <c r="J1106" i="9"/>
  <c r="K1106" i="9"/>
  <c r="L1098" i="9"/>
  <c r="J1098" i="9"/>
  <c r="K1098" i="9"/>
  <c r="L1090" i="9"/>
  <c r="J1090" i="9"/>
  <c r="K1090" i="9"/>
  <c r="L1082" i="9"/>
  <c r="J1082" i="9"/>
  <c r="K1082" i="9"/>
  <c r="L1074" i="9"/>
  <c r="J1074" i="9"/>
  <c r="K1074" i="9"/>
  <c r="J1066" i="9"/>
  <c r="I1066" i="9"/>
  <c r="K1066" i="9"/>
  <c r="L1066" i="9"/>
  <c r="J1050" i="9"/>
  <c r="K1050" i="9"/>
  <c r="L1050" i="9"/>
  <c r="I1042" i="9"/>
  <c r="J1042" i="9"/>
  <c r="K1042" i="9"/>
  <c r="I1026" i="9"/>
  <c r="J1026" i="9"/>
  <c r="K1026" i="9"/>
  <c r="L1026" i="9"/>
  <c r="J1018" i="9"/>
  <c r="I1018" i="9"/>
  <c r="L1018" i="9"/>
  <c r="I1010" i="9"/>
  <c r="L1010" i="9"/>
  <c r="J1002" i="9"/>
  <c r="I1002" i="9"/>
  <c r="K1002" i="9"/>
  <c r="L1002" i="9"/>
  <c r="I994" i="9"/>
  <c r="K994" i="9"/>
  <c r="J986" i="9"/>
  <c r="K986" i="9"/>
  <c r="L986" i="9"/>
  <c r="I978" i="9"/>
  <c r="J978" i="9"/>
  <c r="K978" i="9"/>
  <c r="J970" i="9"/>
  <c r="I970" i="9"/>
  <c r="I962" i="9"/>
  <c r="J962" i="9"/>
  <c r="K962" i="9"/>
  <c r="L962" i="9"/>
  <c r="J954" i="9"/>
  <c r="I954" i="9"/>
  <c r="L954" i="9"/>
  <c r="I946" i="9"/>
  <c r="L946" i="9"/>
  <c r="J938" i="9"/>
  <c r="I938" i="9"/>
  <c r="K938" i="9"/>
  <c r="L938" i="9"/>
  <c r="I930" i="9"/>
  <c r="K930" i="9"/>
  <c r="J922" i="9"/>
  <c r="K922" i="9"/>
  <c r="L922" i="9"/>
  <c r="I914" i="9"/>
  <c r="J914" i="9"/>
  <c r="K914" i="9"/>
  <c r="J906" i="9"/>
  <c r="I906" i="9"/>
  <c r="J898" i="9"/>
  <c r="I898" i="9"/>
  <c r="K898" i="9"/>
  <c r="L898" i="9"/>
  <c r="J890" i="9"/>
  <c r="L890" i="9"/>
  <c r="J882" i="9"/>
  <c r="K882" i="9"/>
  <c r="J874" i="9"/>
  <c r="I874" i="9"/>
  <c r="K874" i="9"/>
  <c r="J866" i="9"/>
  <c r="I866" i="9"/>
  <c r="K866" i="9"/>
  <c r="L866" i="9"/>
  <c r="J858" i="9"/>
  <c r="I858" i="9"/>
  <c r="K858" i="9"/>
  <c r="J850" i="9"/>
  <c r="I850" i="9"/>
  <c r="K850" i="9"/>
  <c r="L850" i="9"/>
  <c r="J842" i="9"/>
  <c r="I842" i="9"/>
  <c r="K842" i="9"/>
  <c r="L842" i="9"/>
  <c r="J834" i="9"/>
  <c r="I834" i="9"/>
  <c r="L834" i="9"/>
  <c r="J826" i="9"/>
  <c r="I826" i="9"/>
  <c r="J818" i="9"/>
  <c r="I818" i="9"/>
  <c r="K818" i="9"/>
  <c r="J810" i="9"/>
  <c r="I810" i="9"/>
  <c r="L810" i="9"/>
  <c r="J802" i="9"/>
  <c r="I802" i="9"/>
  <c r="K802" i="9"/>
  <c r="J794" i="9"/>
  <c r="I794" i="9"/>
  <c r="K794" i="9"/>
  <c r="L794" i="9"/>
  <c r="J786" i="9"/>
  <c r="I786" i="9"/>
  <c r="K786" i="9"/>
  <c r="L786" i="9"/>
  <c r="J778" i="9"/>
  <c r="I778" i="9"/>
  <c r="K778" i="9"/>
  <c r="L778" i="9"/>
  <c r="J770" i="9"/>
  <c r="I770" i="9"/>
  <c r="L770" i="9"/>
  <c r="J762" i="9"/>
  <c r="I762" i="9"/>
  <c r="J754" i="9"/>
  <c r="I754" i="9"/>
  <c r="K754" i="9"/>
  <c r="J746" i="9"/>
  <c r="K746" i="9"/>
  <c r="L746" i="9"/>
  <c r="J738" i="9"/>
  <c r="I738" i="9"/>
  <c r="K738" i="9"/>
  <c r="L738" i="9"/>
  <c r="J730" i="9"/>
  <c r="I730" i="9"/>
  <c r="J722" i="9"/>
  <c r="I722" i="9"/>
  <c r="K722" i="9"/>
  <c r="L722" i="9"/>
  <c r="J714" i="9"/>
  <c r="I714" i="9"/>
  <c r="K714" i="9"/>
  <c r="J706" i="9"/>
  <c r="L706" i="9"/>
  <c r="J698" i="9"/>
  <c r="I698" i="9"/>
  <c r="K698" i="9"/>
  <c r="L698" i="9"/>
  <c r="J690" i="9"/>
  <c r="I690" i="9"/>
  <c r="J682" i="9"/>
  <c r="K682" i="9"/>
  <c r="L682" i="9"/>
  <c r="J674" i="9"/>
  <c r="I674" i="9"/>
  <c r="K674" i="9"/>
  <c r="L674" i="9"/>
  <c r="J666" i="9"/>
  <c r="L666" i="9"/>
  <c r="L658" i="9"/>
  <c r="I658" i="9"/>
  <c r="J658" i="9"/>
  <c r="K658" i="9"/>
  <c r="L650" i="9"/>
  <c r="I650" i="9"/>
  <c r="J650" i="9"/>
  <c r="K650" i="9"/>
  <c r="L642" i="9"/>
  <c r="J642" i="9"/>
  <c r="I642" i="9"/>
  <c r="K642" i="9"/>
  <c r="L634" i="9"/>
  <c r="J634" i="9"/>
  <c r="K634" i="9"/>
  <c r="I634" i="9"/>
  <c r="L626" i="9"/>
  <c r="K626" i="9"/>
  <c r="J626" i="9"/>
  <c r="L618" i="9"/>
  <c r="K618" i="9"/>
  <c r="I618" i="9"/>
  <c r="J618" i="9"/>
  <c r="L610" i="9"/>
  <c r="K610" i="9"/>
  <c r="J610" i="9"/>
  <c r="I610" i="9"/>
  <c r="L602" i="9"/>
  <c r="J602" i="9"/>
  <c r="K602" i="9"/>
  <c r="I602" i="9"/>
  <c r="L594" i="9"/>
  <c r="J594" i="9"/>
  <c r="K594" i="9"/>
  <c r="L586" i="9"/>
  <c r="K586" i="9"/>
  <c r="J586" i="9"/>
  <c r="I586" i="9"/>
  <c r="L578" i="9"/>
  <c r="I578" i="9"/>
  <c r="K578" i="9"/>
  <c r="J578" i="9"/>
  <c r="L570" i="9"/>
  <c r="J570" i="9"/>
  <c r="K570" i="9"/>
  <c r="I570" i="9"/>
  <c r="L562" i="9"/>
  <c r="K562" i="9"/>
  <c r="L554" i="9"/>
  <c r="K554" i="9"/>
  <c r="I554" i="9"/>
  <c r="J554" i="9"/>
  <c r="L546" i="9"/>
  <c r="K546" i="9"/>
  <c r="J546" i="9"/>
  <c r="I546" i="9"/>
  <c r="L538" i="9"/>
  <c r="I538" i="9"/>
  <c r="J538" i="9"/>
  <c r="L530" i="9"/>
  <c r="I530" i="9"/>
  <c r="J530" i="9"/>
  <c r="K530" i="9"/>
  <c r="L522" i="9"/>
  <c r="K522" i="9"/>
  <c r="J522" i="9"/>
  <c r="I522" i="9"/>
  <c r="J1065" i="9"/>
  <c r="L1065" i="9"/>
  <c r="J1057" i="9"/>
  <c r="I1057" i="9"/>
  <c r="J1041" i="9"/>
  <c r="I1041" i="9"/>
  <c r="K1041" i="9"/>
  <c r="L1041" i="9"/>
  <c r="J1033" i="9"/>
  <c r="I1033" i="9"/>
  <c r="J1025" i="9"/>
  <c r="I1025" i="9"/>
  <c r="J1017" i="9"/>
  <c r="I1017" i="9"/>
  <c r="K1017" i="9"/>
  <c r="L1017" i="9"/>
  <c r="J1009" i="9"/>
  <c r="I1009" i="9"/>
  <c r="L1009" i="9"/>
  <c r="J1001" i="9"/>
  <c r="L1001" i="9"/>
  <c r="J993" i="9"/>
  <c r="I993" i="9"/>
  <c r="K993" i="9"/>
  <c r="L993" i="9"/>
  <c r="J985" i="9"/>
  <c r="K985" i="9"/>
  <c r="J977" i="9"/>
  <c r="I977" i="9"/>
  <c r="K977" i="9"/>
  <c r="L977" i="9"/>
  <c r="J969" i="9"/>
  <c r="I969" i="9"/>
  <c r="K969" i="9"/>
  <c r="J961" i="9"/>
  <c r="I961" i="9"/>
  <c r="I953" i="9"/>
  <c r="L953" i="9"/>
  <c r="J945" i="9"/>
  <c r="I945" i="9"/>
  <c r="L945" i="9"/>
  <c r="J937" i="9"/>
  <c r="L937" i="9"/>
  <c r="J929" i="9"/>
  <c r="I929" i="9"/>
  <c r="K929" i="9"/>
  <c r="L929" i="9"/>
  <c r="J921" i="9"/>
  <c r="K921" i="9"/>
  <c r="J913" i="9"/>
  <c r="I913" i="9"/>
  <c r="K913" i="9"/>
  <c r="L913" i="9"/>
  <c r="J905" i="9"/>
  <c r="I905" i="9"/>
  <c r="J897" i="9"/>
  <c r="L897" i="9"/>
  <c r="J889" i="9"/>
  <c r="L889" i="9"/>
  <c r="K889" i="9"/>
  <c r="J881" i="9"/>
  <c r="L881" i="9"/>
  <c r="J873" i="9"/>
  <c r="L873" i="9"/>
  <c r="I873" i="9"/>
  <c r="K873" i="9"/>
  <c r="K865" i="9"/>
  <c r="J857" i="9"/>
  <c r="K857" i="9"/>
  <c r="L857" i="9"/>
  <c r="I857" i="9"/>
  <c r="J849" i="9"/>
  <c r="I849" i="9"/>
  <c r="K849" i="9"/>
  <c r="L849" i="9"/>
  <c r="J841" i="9"/>
  <c r="I841" i="9"/>
  <c r="K841" i="9"/>
  <c r="L841" i="9"/>
  <c r="J833" i="9"/>
  <c r="K833" i="9"/>
  <c r="J825" i="9"/>
  <c r="I825" i="9"/>
  <c r="K825" i="9"/>
  <c r="L825" i="9"/>
  <c r="J817" i="9"/>
  <c r="I817" i="9"/>
  <c r="K817" i="9"/>
  <c r="L817" i="9"/>
  <c r="J809" i="9"/>
  <c r="I809" i="9"/>
  <c r="K809" i="9"/>
  <c r="L809" i="9"/>
  <c r="J801" i="9"/>
  <c r="K801" i="9"/>
  <c r="J793" i="9"/>
  <c r="I793" i="9"/>
  <c r="K793" i="9"/>
  <c r="L793" i="9"/>
  <c r="J785" i="9"/>
  <c r="I785" i="9"/>
  <c r="K785" i="9"/>
  <c r="L785" i="9"/>
  <c r="J777" i="9"/>
  <c r="I777" i="9"/>
  <c r="K777" i="9"/>
  <c r="L777" i="9"/>
  <c r="J769" i="9"/>
  <c r="K769" i="9"/>
  <c r="J761" i="9"/>
  <c r="I761" i="9"/>
  <c r="K761" i="9"/>
  <c r="L761" i="9"/>
  <c r="I753" i="9"/>
  <c r="J753" i="9"/>
  <c r="K753" i="9"/>
  <c r="L753" i="9"/>
  <c r="I745" i="9"/>
  <c r="J745" i="9"/>
  <c r="L745" i="9"/>
  <c r="I737" i="9"/>
  <c r="J737" i="9"/>
  <c r="L737" i="9"/>
  <c r="K729" i="9"/>
  <c r="L729" i="9"/>
  <c r="I721" i="9"/>
  <c r="J721" i="9"/>
  <c r="K721" i="9"/>
  <c r="I713" i="9"/>
  <c r="J713" i="9"/>
  <c r="K713" i="9"/>
  <c r="L713" i="9"/>
  <c r="K705" i="9"/>
  <c r="L705" i="9"/>
  <c r="I697" i="9"/>
  <c r="J697" i="9"/>
  <c r="L697" i="9"/>
  <c r="I689" i="9"/>
  <c r="J689" i="9"/>
  <c r="K689" i="9"/>
  <c r="L689" i="9"/>
  <c r="I681" i="9"/>
  <c r="J681" i="9"/>
  <c r="K681" i="9"/>
  <c r="J673" i="9"/>
  <c r="K673" i="9"/>
  <c r="L673" i="9"/>
  <c r="I665" i="9"/>
  <c r="J665" i="9"/>
  <c r="K665" i="9"/>
  <c r="L665" i="9"/>
  <c r="I657" i="9"/>
  <c r="J657" i="9"/>
  <c r="L657" i="9"/>
  <c r="K657" i="9"/>
  <c r="K649" i="9"/>
  <c r="J649" i="9"/>
  <c r="L649" i="9"/>
  <c r="L641" i="9"/>
  <c r="I641" i="9"/>
  <c r="J641" i="9"/>
  <c r="K641" i="9"/>
  <c r="J633" i="9"/>
  <c r="I633" i="9"/>
  <c r="L633" i="9"/>
  <c r="L625" i="9"/>
  <c r="K625" i="9"/>
  <c r="I625" i="9"/>
  <c r="I617" i="9"/>
  <c r="K617" i="9"/>
  <c r="L617" i="9"/>
  <c r="L609" i="9"/>
  <c r="J609" i="9"/>
  <c r="I609" i="9"/>
  <c r="K609" i="9"/>
  <c r="L601" i="9"/>
  <c r="I601" i="9"/>
  <c r="J601" i="9"/>
  <c r="L593" i="9"/>
  <c r="I593" i="9"/>
  <c r="J593" i="9"/>
  <c r="I585" i="9"/>
  <c r="K585" i="9"/>
  <c r="L585" i="9"/>
  <c r="L577" i="9"/>
  <c r="I577" i="9"/>
  <c r="J577" i="9"/>
  <c r="K577" i="9"/>
  <c r="J569" i="9"/>
  <c r="I569" i="9"/>
  <c r="L561" i="9"/>
  <c r="J561" i="9"/>
  <c r="K561" i="9"/>
  <c r="I561" i="9"/>
  <c r="I553" i="9"/>
  <c r="K553" i="9"/>
  <c r="J553" i="9"/>
  <c r="L553" i="9"/>
  <c r="L545" i="9"/>
  <c r="I545" i="9"/>
  <c r="J545" i="9"/>
  <c r="K545" i="9"/>
  <c r="J537" i="9"/>
  <c r="L537" i="9"/>
  <c r="I537" i="9"/>
  <c r="L529" i="9"/>
  <c r="J529" i="9"/>
  <c r="K529" i="9"/>
  <c r="I529" i="9"/>
  <c r="K521" i="9"/>
  <c r="I521" i="9"/>
  <c r="J521" i="9"/>
  <c r="K2" i="9"/>
  <c r="I1449" i="9"/>
  <c r="K1418" i="9"/>
  <c r="K1414" i="9"/>
  <c r="I1410" i="9"/>
  <c r="L1401" i="9"/>
  <c r="J1393" i="9"/>
  <c r="I1385" i="9"/>
  <c r="K1354" i="9"/>
  <c r="K1350" i="9"/>
  <c r="I1346" i="9"/>
  <c r="L1337" i="9"/>
  <c r="J1329" i="9"/>
  <c r="I1321" i="9"/>
  <c r="L1299" i="9"/>
  <c r="K1290" i="9"/>
  <c r="K1286" i="9"/>
  <c r="I1282" i="9"/>
  <c r="L1273" i="9"/>
  <c r="J1265" i="9"/>
  <c r="I1257" i="9"/>
  <c r="L1235" i="9"/>
  <c r="K1226" i="9"/>
  <c r="I1218" i="9"/>
  <c r="L1209" i="9"/>
  <c r="J1201" i="9"/>
  <c r="I1193" i="9"/>
  <c r="L1187" i="9"/>
  <c r="I1177" i="9"/>
  <c r="L1171" i="9"/>
  <c r="I1161" i="9"/>
  <c r="L1155" i="9"/>
  <c r="I1145" i="9"/>
  <c r="L1139" i="9"/>
  <c r="L1123" i="9"/>
  <c r="I1113" i="9"/>
  <c r="L1107" i="9"/>
  <c r="I1097" i="9"/>
  <c r="L1091" i="9"/>
  <c r="I1081" i="9"/>
  <c r="L1075" i="9"/>
  <c r="L1058" i="9"/>
  <c r="L1042" i="9"/>
  <c r="K1010" i="9"/>
  <c r="L978" i="9"/>
  <c r="L970" i="9"/>
  <c r="K946" i="9"/>
  <c r="I921" i="9"/>
  <c r="L915" i="9"/>
  <c r="L893" i="9"/>
  <c r="I861" i="9"/>
  <c r="L826" i="9"/>
  <c r="K810" i="9"/>
  <c r="J739" i="9"/>
  <c r="I682" i="9"/>
  <c r="I666" i="9"/>
  <c r="L645" i="9"/>
  <c r="J617" i="9"/>
  <c r="I562" i="9"/>
  <c r="K538" i="9"/>
  <c r="K426" i="9"/>
  <c r="K315" i="9"/>
  <c r="J299" i="9"/>
  <c r="K1421" i="9"/>
  <c r="I1421" i="9"/>
  <c r="L1421" i="9"/>
  <c r="K1373" i="9"/>
  <c r="I1373" i="9"/>
  <c r="L1373" i="9"/>
  <c r="K1333" i="9"/>
  <c r="I1333" i="9"/>
  <c r="L1333" i="9"/>
  <c r="K1269" i="9"/>
  <c r="I1269" i="9"/>
  <c r="L1269" i="9"/>
  <c r="K1221" i="9"/>
  <c r="I1221" i="9"/>
  <c r="L1221" i="9"/>
  <c r="K1173" i="9"/>
  <c r="I1173" i="9"/>
  <c r="J1173" i="9"/>
  <c r="L1173" i="9"/>
  <c r="K1149" i="9"/>
  <c r="I1149" i="9"/>
  <c r="J1149" i="9"/>
  <c r="L1149" i="9"/>
  <c r="K1109" i="9"/>
  <c r="I1109" i="9"/>
  <c r="J1109" i="9"/>
  <c r="L1109" i="9"/>
  <c r="K1077" i="9"/>
  <c r="I1077" i="9"/>
  <c r="J1077" i="9"/>
  <c r="L1077" i="9"/>
  <c r="J1045" i="9"/>
  <c r="L1045" i="9"/>
  <c r="I1045" i="9"/>
  <c r="K1045" i="9"/>
  <c r="J1005" i="9"/>
  <c r="K1005" i="9"/>
  <c r="I1005" i="9"/>
  <c r="L1005" i="9"/>
  <c r="J981" i="9"/>
  <c r="L981" i="9"/>
  <c r="I981" i="9"/>
  <c r="K981" i="9"/>
  <c r="J949" i="9"/>
  <c r="L949" i="9"/>
  <c r="J909" i="9"/>
  <c r="K909" i="9"/>
  <c r="I909" i="9"/>
  <c r="J877" i="9"/>
  <c r="I877" i="9"/>
  <c r="K877" i="9"/>
  <c r="L877" i="9"/>
  <c r="J845" i="9"/>
  <c r="I845" i="9"/>
  <c r="L845" i="9"/>
  <c r="J813" i="9"/>
  <c r="K813" i="9"/>
  <c r="L813" i="9"/>
  <c r="J781" i="9"/>
  <c r="I781" i="9"/>
  <c r="I741" i="9"/>
  <c r="L741" i="9"/>
  <c r="J741" i="9"/>
  <c r="K741" i="9"/>
  <c r="I701" i="9"/>
  <c r="L701" i="9"/>
  <c r="J701" i="9"/>
  <c r="K701" i="9"/>
  <c r="I677" i="9"/>
  <c r="L677" i="9"/>
  <c r="J677" i="9"/>
  <c r="K677" i="9"/>
  <c r="K613" i="9"/>
  <c r="L613" i="9"/>
  <c r="J613" i="9"/>
  <c r="J541" i="9"/>
  <c r="K541" i="9"/>
  <c r="I541" i="9"/>
  <c r="L541" i="9"/>
  <c r="J125" i="9"/>
  <c r="I125" i="9"/>
  <c r="K125" i="9"/>
  <c r="L125" i="9"/>
  <c r="K1443" i="9"/>
  <c r="I1443" i="9"/>
  <c r="J1443" i="9"/>
  <c r="K1395" i="9"/>
  <c r="I1395" i="9"/>
  <c r="J1395" i="9"/>
  <c r="K1363" i="9"/>
  <c r="I1363" i="9"/>
  <c r="J1363" i="9"/>
  <c r="K1315" i="9"/>
  <c r="I1315" i="9"/>
  <c r="J1315" i="9"/>
  <c r="K1275" i="9"/>
  <c r="I1275" i="9"/>
  <c r="J1275" i="9"/>
  <c r="K1227" i="9"/>
  <c r="I1227" i="9"/>
  <c r="J1227" i="9"/>
  <c r="K1195" i="9"/>
  <c r="I1195" i="9"/>
  <c r="J1195" i="9"/>
  <c r="K1163" i="9"/>
  <c r="I1163" i="9"/>
  <c r="J1163" i="9"/>
  <c r="K1147" i="9"/>
  <c r="I1147" i="9"/>
  <c r="J1147" i="9"/>
  <c r="K1131" i="9"/>
  <c r="I1131" i="9"/>
  <c r="J1131" i="9"/>
  <c r="K1115" i="9"/>
  <c r="I1115" i="9"/>
  <c r="J1115" i="9"/>
  <c r="K1099" i="9"/>
  <c r="I1099" i="9"/>
  <c r="J1099" i="9"/>
  <c r="K1083" i="9"/>
  <c r="I1083" i="9"/>
  <c r="J1083" i="9"/>
  <c r="J1067" i="9"/>
  <c r="I1067" i="9"/>
  <c r="J1043" i="9"/>
  <c r="K1043" i="9"/>
  <c r="J1019" i="9"/>
  <c r="I1019" i="9"/>
  <c r="J1003" i="9"/>
  <c r="I1003" i="9"/>
  <c r="L1003" i="9"/>
  <c r="J979" i="9"/>
  <c r="K979" i="9"/>
  <c r="I979" i="9"/>
  <c r="J955" i="9"/>
  <c r="I955" i="9"/>
  <c r="J939" i="9"/>
  <c r="I939" i="9"/>
  <c r="L939" i="9"/>
  <c r="J923" i="9"/>
  <c r="I923" i="9"/>
  <c r="K923" i="9"/>
  <c r="L923" i="9"/>
  <c r="J899" i="9"/>
  <c r="K899" i="9"/>
  <c r="I899" i="9"/>
  <c r="J875" i="9"/>
  <c r="K875" i="9"/>
  <c r="I875" i="9"/>
  <c r="J851" i="9"/>
  <c r="K851" i="9"/>
  <c r="L851" i="9"/>
  <c r="I851" i="9"/>
  <c r="J827" i="9"/>
  <c r="K827" i="9"/>
  <c r="L827" i="9"/>
  <c r="I827" i="9"/>
  <c r="J803" i="9"/>
  <c r="K803" i="9"/>
  <c r="L803" i="9"/>
  <c r="I803" i="9"/>
  <c r="K779" i="9"/>
  <c r="J755" i="9"/>
  <c r="K755" i="9"/>
  <c r="L755" i="9"/>
  <c r="I731" i="9"/>
  <c r="K731" i="9"/>
  <c r="J731" i="9"/>
  <c r="L731" i="9"/>
  <c r="I707" i="9"/>
  <c r="K707" i="9"/>
  <c r="J707" i="9"/>
  <c r="L707" i="9"/>
  <c r="I683" i="9"/>
  <c r="K683" i="9"/>
  <c r="J683" i="9"/>
  <c r="L683" i="9"/>
  <c r="I667" i="9"/>
  <c r="K667" i="9"/>
  <c r="I651" i="9"/>
  <c r="J651" i="9"/>
  <c r="K651" i="9"/>
  <c r="L651" i="9"/>
  <c r="J627" i="9"/>
  <c r="I627" i="9"/>
  <c r="K627" i="9"/>
  <c r="L627" i="9"/>
  <c r="I611" i="9"/>
  <c r="J611" i="9"/>
  <c r="K611" i="9"/>
  <c r="L611" i="9"/>
  <c r="I587" i="9"/>
  <c r="K587" i="9"/>
  <c r="J587" i="9"/>
  <c r="L587" i="9"/>
  <c r="L563" i="9"/>
  <c r="I563" i="9"/>
  <c r="J563" i="9"/>
  <c r="K563" i="9"/>
  <c r="K547" i="9"/>
  <c r="I547" i="9"/>
  <c r="J547" i="9"/>
  <c r="L531" i="9"/>
  <c r="K531" i="9"/>
  <c r="I531" i="9"/>
  <c r="J531" i="9"/>
  <c r="I507" i="9"/>
  <c r="L507" i="9"/>
  <c r="J507" i="9"/>
  <c r="K507" i="9"/>
  <c r="L1456" i="9"/>
  <c r="J1456" i="9"/>
  <c r="K1456" i="9"/>
  <c r="L1448" i="9"/>
  <c r="J1448" i="9"/>
  <c r="K1448" i="9"/>
  <c r="L1440" i="9"/>
  <c r="J1440" i="9"/>
  <c r="K1440" i="9"/>
  <c r="L1432" i="9"/>
  <c r="J1432" i="9"/>
  <c r="K1432" i="9"/>
  <c r="L1424" i="9"/>
  <c r="J1424" i="9"/>
  <c r="K1424" i="9"/>
  <c r="L1416" i="9"/>
  <c r="J1416" i="9"/>
  <c r="K1416" i="9"/>
  <c r="L1408" i="9"/>
  <c r="J1408" i="9"/>
  <c r="K1408" i="9"/>
  <c r="L1400" i="9"/>
  <c r="J1400" i="9"/>
  <c r="K1400" i="9"/>
  <c r="L1392" i="9"/>
  <c r="J1392" i="9"/>
  <c r="K1392" i="9"/>
  <c r="L1384" i="9"/>
  <c r="J1384" i="9"/>
  <c r="K1384" i="9"/>
  <c r="L1376" i="9"/>
  <c r="J1376" i="9"/>
  <c r="K1376" i="9"/>
  <c r="L1368" i="9"/>
  <c r="J1368" i="9"/>
  <c r="K1368" i="9"/>
  <c r="L1360" i="9"/>
  <c r="J1360" i="9"/>
  <c r="K1360" i="9"/>
  <c r="L1352" i="9"/>
  <c r="J1352" i="9"/>
  <c r="K1352" i="9"/>
  <c r="L1344" i="9"/>
  <c r="J1344" i="9"/>
  <c r="K1344" i="9"/>
  <c r="L1336" i="9"/>
  <c r="J1336" i="9"/>
  <c r="K1336" i="9"/>
  <c r="L1328" i="9"/>
  <c r="J1328" i="9"/>
  <c r="K1328" i="9"/>
  <c r="L1320" i="9"/>
  <c r="J1320" i="9"/>
  <c r="K1320" i="9"/>
  <c r="L1312" i="9"/>
  <c r="J1312" i="9"/>
  <c r="K1312" i="9"/>
  <c r="L1304" i="9"/>
  <c r="J1304" i="9"/>
  <c r="K1304" i="9"/>
  <c r="L1296" i="9"/>
  <c r="J1296" i="9"/>
  <c r="K1296" i="9"/>
  <c r="L1288" i="9"/>
  <c r="J1288" i="9"/>
  <c r="K1288" i="9"/>
  <c r="L1280" i="9"/>
  <c r="J1280" i="9"/>
  <c r="K1280" i="9"/>
  <c r="L1272" i="9"/>
  <c r="J1272" i="9"/>
  <c r="K1272" i="9"/>
  <c r="L1264" i="9"/>
  <c r="J1264" i="9"/>
  <c r="K1264" i="9"/>
  <c r="L1256" i="9"/>
  <c r="J1256" i="9"/>
  <c r="K1256" i="9"/>
  <c r="L1248" i="9"/>
  <c r="J1248" i="9"/>
  <c r="K1248" i="9"/>
  <c r="L1240" i="9"/>
  <c r="J1240" i="9"/>
  <c r="K1240" i="9"/>
  <c r="L1232" i="9"/>
  <c r="J1232" i="9"/>
  <c r="K1232" i="9"/>
  <c r="L1224" i="9"/>
  <c r="J1224" i="9"/>
  <c r="K1224" i="9"/>
  <c r="L1216" i="9"/>
  <c r="J1216" i="9"/>
  <c r="K1216" i="9"/>
  <c r="L1208" i="9"/>
  <c r="J1208" i="9"/>
  <c r="K1208" i="9"/>
  <c r="L1200" i="9"/>
  <c r="J1200" i="9"/>
  <c r="K1200" i="9"/>
  <c r="L1192" i="9"/>
  <c r="I1192" i="9"/>
  <c r="J1192" i="9"/>
  <c r="K1192" i="9"/>
  <c r="L1184" i="9"/>
  <c r="I1184" i="9"/>
  <c r="J1184" i="9"/>
  <c r="K1184" i="9"/>
  <c r="L1176" i="9"/>
  <c r="I1176" i="9"/>
  <c r="J1176" i="9"/>
  <c r="K1176" i="9"/>
  <c r="L1168" i="9"/>
  <c r="I1168" i="9"/>
  <c r="J1168" i="9"/>
  <c r="K1168" i="9"/>
  <c r="L1160" i="9"/>
  <c r="I1160" i="9"/>
  <c r="J1160" i="9"/>
  <c r="K1160" i="9"/>
  <c r="L1152" i="9"/>
  <c r="I1152" i="9"/>
  <c r="J1152" i="9"/>
  <c r="K1152" i="9"/>
  <c r="L1144" i="9"/>
  <c r="I1144" i="9"/>
  <c r="J1144" i="9"/>
  <c r="K1144" i="9"/>
  <c r="L1136" i="9"/>
  <c r="I1136" i="9"/>
  <c r="J1136" i="9"/>
  <c r="K1136" i="9"/>
  <c r="L1128" i="9"/>
  <c r="I1128" i="9"/>
  <c r="J1128" i="9"/>
  <c r="K1128" i="9"/>
  <c r="L1120" i="9"/>
  <c r="I1120" i="9"/>
  <c r="J1120" i="9"/>
  <c r="K1120" i="9"/>
  <c r="L1112" i="9"/>
  <c r="I1112" i="9"/>
  <c r="J1112" i="9"/>
  <c r="K1112" i="9"/>
  <c r="L1104" i="9"/>
  <c r="I1104" i="9"/>
  <c r="J1104" i="9"/>
  <c r="K1104" i="9"/>
  <c r="L1096" i="9"/>
  <c r="I1096" i="9"/>
  <c r="J1096" i="9"/>
  <c r="K1096" i="9"/>
  <c r="L1088" i="9"/>
  <c r="I1088" i="9"/>
  <c r="J1088" i="9"/>
  <c r="K1088" i="9"/>
  <c r="L1080" i="9"/>
  <c r="I1080" i="9"/>
  <c r="J1080" i="9"/>
  <c r="K1080" i="9"/>
  <c r="L1072" i="9"/>
  <c r="I1072" i="9"/>
  <c r="J1072" i="9"/>
  <c r="K1072" i="9"/>
  <c r="I1064" i="9"/>
  <c r="L1064" i="9"/>
  <c r="K1056" i="9"/>
  <c r="L1056" i="9"/>
  <c r="I1048" i="9"/>
  <c r="L1048" i="9"/>
  <c r="J1048" i="9"/>
  <c r="K1048" i="9"/>
  <c r="I1032" i="9"/>
  <c r="L1032" i="9"/>
  <c r="J1032" i="9"/>
  <c r="K1032" i="9"/>
  <c r="I1024" i="9"/>
  <c r="J1024" i="9"/>
  <c r="L1024" i="9"/>
  <c r="I1016" i="9"/>
  <c r="L1016" i="9"/>
  <c r="I1008" i="9"/>
  <c r="J1008" i="9"/>
  <c r="K1008" i="9"/>
  <c r="L1008" i="9"/>
  <c r="I1000" i="9"/>
  <c r="L1000" i="9"/>
  <c r="K1000" i="9"/>
  <c r="K992" i="9"/>
  <c r="L992" i="9"/>
  <c r="I984" i="9"/>
  <c r="L984" i="9"/>
  <c r="J984" i="9"/>
  <c r="K984" i="9"/>
  <c r="I968" i="9"/>
  <c r="L968" i="9"/>
  <c r="J968" i="9"/>
  <c r="K968" i="9"/>
  <c r="I960" i="9"/>
  <c r="J960" i="9"/>
  <c r="L960" i="9"/>
  <c r="I952" i="9"/>
  <c r="L952" i="9"/>
  <c r="I944" i="9"/>
  <c r="J944" i="9"/>
  <c r="K944" i="9"/>
  <c r="L944" i="9"/>
  <c r="I936" i="9"/>
  <c r="L936" i="9"/>
  <c r="K936" i="9"/>
  <c r="K928" i="9"/>
  <c r="L928" i="9"/>
  <c r="I920" i="9"/>
  <c r="L920" i="9"/>
  <c r="J920" i="9"/>
  <c r="K920" i="9"/>
  <c r="I904" i="9"/>
  <c r="L904" i="9"/>
  <c r="J904" i="9"/>
  <c r="K904" i="9"/>
  <c r="J896" i="9"/>
  <c r="L896" i="9"/>
  <c r="K896" i="9"/>
  <c r="J888" i="9"/>
  <c r="L888" i="9"/>
  <c r="I888" i="9"/>
  <c r="K888" i="9"/>
  <c r="J880" i="9"/>
  <c r="L880" i="9"/>
  <c r="I880" i="9"/>
  <c r="K880" i="9"/>
  <c r="J872" i="9"/>
  <c r="L872" i="9"/>
  <c r="J864" i="9"/>
  <c r="L864" i="9"/>
  <c r="I864" i="9"/>
  <c r="J856" i="9"/>
  <c r="L856" i="9"/>
  <c r="I856" i="9"/>
  <c r="K856" i="9"/>
  <c r="J848" i="9"/>
  <c r="L848" i="9"/>
  <c r="K848" i="9"/>
  <c r="J840" i="9"/>
  <c r="L840" i="9"/>
  <c r="J832" i="9"/>
  <c r="L832" i="9"/>
  <c r="I832" i="9"/>
  <c r="J824" i="9"/>
  <c r="L824" i="9"/>
  <c r="K824" i="9"/>
  <c r="J816" i="9"/>
  <c r="L816" i="9"/>
  <c r="I816" i="9"/>
  <c r="J808" i="9"/>
  <c r="L808" i="9"/>
  <c r="I808" i="9"/>
  <c r="K808" i="9"/>
  <c r="J800" i="9"/>
  <c r="L800" i="9"/>
  <c r="I800" i="9"/>
  <c r="K800" i="9"/>
  <c r="J792" i="9"/>
  <c r="L792" i="9"/>
  <c r="I792" i="9"/>
  <c r="K792" i="9"/>
  <c r="J784" i="9"/>
  <c r="L784" i="9"/>
  <c r="K784" i="9"/>
  <c r="J776" i="9"/>
  <c r="L776" i="9"/>
  <c r="J768" i="9"/>
  <c r="L768" i="9"/>
  <c r="I768" i="9"/>
  <c r="J760" i="9"/>
  <c r="L760" i="9"/>
  <c r="K760" i="9"/>
  <c r="I752" i="9"/>
  <c r="K752" i="9"/>
  <c r="L752" i="9"/>
  <c r="I744" i="9"/>
  <c r="J744" i="9"/>
  <c r="K744" i="9"/>
  <c r="L744" i="9"/>
  <c r="I736" i="9"/>
  <c r="J736" i="9"/>
  <c r="L736" i="9"/>
  <c r="I728" i="9"/>
  <c r="J728" i="9"/>
  <c r="K728" i="9"/>
  <c r="L728" i="9"/>
  <c r="I720" i="9"/>
  <c r="J720" i="9"/>
  <c r="K720" i="9"/>
  <c r="I712" i="9"/>
  <c r="L712" i="9"/>
  <c r="K712" i="9"/>
  <c r="I704" i="9"/>
  <c r="J704" i="9"/>
  <c r="K704" i="9"/>
  <c r="L704" i="9"/>
  <c r="I696" i="9"/>
  <c r="J696" i="9"/>
  <c r="L696" i="9"/>
  <c r="I688" i="9"/>
  <c r="K688" i="9"/>
  <c r="L688" i="9"/>
  <c r="J688" i="9"/>
  <c r="I680" i="9"/>
  <c r="J680" i="9"/>
  <c r="K680" i="9"/>
  <c r="L680" i="9"/>
  <c r="I672" i="9"/>
  <c r="K672" i="9"/>
  <c r="I664" i="9"/>
  <c r="J664" i="9"/>
  <c r="K664" i="9"/>
  <c r="L664" i="9"/>
  <c r="J656" i="9"/>
  <c r="I656" i="9"/>
  <c r="L648" i="9"/>
  <c r="K648" i="9"/>
  <c r="I648" i="9"/>
  <c r="J648" i="9"/>
  <c r="L640" i="9"/>
  <c r="K640" i="9"/>
  <c r="I640" i="9"/>
  <c r="J640" i="9"/>
  <c r="L632" i="9"/>
  <c r="K632" i="9"/>
  <c r="I632" i="9"/>
  <c r="J632" i="9"/>
  <c r="L624" i="9"/>
  <c r="I624" i="9"/>
  <c r="J624" i="9"/>
  <c r="K624" i="9"/>
  <c r="L616" i="9"/>
  <c r="K616" i="9"/>
  <c r="I616" i="9"/>
  <c r="J616" i="9"/>
  <c r="L608" i="9"/>
  <c r="J608" i="9"/>
  <c r="I608" i="9"/>
  <c r="K608" i="9"/>
  <c r="L600" i="9"/>
  <c r="K600" i="9"/>
  <c r="J600" i="9"/>
  <c r="I600" i="9"/>
  <c r="L592" i="9"/>
  <c r="K592" i="9"/>
  <c r="I592" i="9"/>
  <c r="J592" i="9"/>
  <c r="L584" i="9"/>
  <c r="K584" i="9"/>
  <c r="I584" i="9"/>
  <c r="J584" i="9"/>
  <c r="L576" i="9"/>
  <c r="J576" i="9"/>
  <c r="I576" i="9"/>
  <c r="K576" i="9"/>
  <c r="L568" i="9"/>
  <c r="K568" i="9"/>
  <c r="I568" i="9"/>
  <c r="J568" i="9"/>
  <c r="L560" i="9"/>
  <c r="I560" i="9"/>
  <c r="J560" i="9"/>
  <c r="K560" i="9"/>
  <c r="L552" i="9"/>
  <c r="K552" i="9"/>
  <c r="J552" i="9"/>
  <c r="L544" i="9"/>
  <c r="K544" i="9"/>
  <c r="I544" i="9"/>
  <c r="J544" i="9"/>
  <c r="L536" i="9"/>
  <c r="K536" i="9"/>
  <c r="I536" i="9"/>
  <c r="J536" i="9"/>
  <c r="L528" i="9"/>
  <c r="K528" i="9"/>
  <c r="I528" i="9"/>
  <c r="J528" i="9"/>
  <c r="L520" i="9"/>
  <c r="K520" i="9"/>
  <c r="I520" i="9"/>
  <c r="J520" i="9"/>
  <c r="L512" i="9"/>
  <c r="J512" i="9"/>
  <c r="I512" i="9"/>
  <c r="L504" i="9"/>
  <c r="K504" i="9"/>
  <c r="I504" i="9"/>
  <c r="J504" i="9"/>
  <c r="L496" i="9"/>
  <c r="I496" i="9"/>
  <c r="J496" i="9"/>
  <c r="K496" i="9"/>
  <c r="L488" i="9"/>
  <c r="K488" i="9"/>
  <c r="J488" i="9"/>
  <c r="I488" i="9"/>
  <c r="L480" i="9"/>
  <c r="I480" i="9"/>
  <c r="J480" i="9"/>
  <c r="K480" i="9"/>
  <c r="L472" i="9"/>
  <c r="K472" i="9"/>
  <c r="I472" i="9"/>
  <c r="J472" i="9"/>
  <c r="L464" i="9"/>
  <c r="I464" i="9"/>
  <c r="J464" i="9"/>
  <c r="L456" i="9"/>
  <c r="K456" i="9"/>
  <c r="I456" i="9"/>
  <c r="J456" i="9"/>
  <c r="L448" i="9"/>
  <c r="J448" i="9"/>
  <c r="I448" i="9"/>
  <c r="K448" i="9"/>
  <c r="L440" i="9"/>
  <c r="K440" i="9"/>
  <c r="J440" i="9"/>
  <c r="I440" i="9"/>
  <c r="L432" i="9"/>
  <c r="K432" i="9"/>
  <c r="J432" i="9"/>
  <c r="I432" i="9"/>
  <c r="L424" i="9"/>
  <c r="K424" i="9"/>
  <c r="I424" i="9"/>
  <c r="J424" i="9"/>
  <c r="L416" i="9"/>
  <c r="J416" i="9"/>
  <c r="K416" i="9"/>
  <c r="L408" i="9"/>
  <c r="K408" i="9"/>
  <c r="I408" i="9"/>
  <c r="J408" i="9"/>
  <c r="L400" i="9"/>
  <c r="I400" i="9"/>
  <c r="J400" i="9"/>
  <c r="K400" i="9"/>
  <c r="L392" i="9"/>
  <c r="K392" i="9"/>
  <c r="I392" i="9"/>
  <c r="J392" i="9"/>
  <c r="L384" i="9"/>
  <c r="J384" i="9"/>
  <c r="K384" i="9"/>
  <c r="I384" i="9"/>
  <c r="L376" i="9"/>
  <c r="K376" i="9"/>
  <c r="J376" i="9"/>
  <c r="I376" i="9"/>
  <c r="L368" i="9"/>
  <c r="K368" i="9"/>
  <c r="J368" i="9"/>
  <c r="I368" i="9"/>
  <c r="L360" i="9"/>
  <c r="K360" i="9"/>
  <c r="J360" i="9"/>
  <c r="I360" i="9"/>
  <c r="L352" i="9"/>
  <c r="J352" i="9"/>
  <c r="K352" i="9"/>
  <c r="I352" i="9"/>
  <c r="L344" i="9"/>
  <c r="K344" i="9"/>
  <c r="J344" i="9"/>
  <c r="I344" i="9"/>
  <c r="L336" i="9"/>
  <c r="I336" i="9"/>
  <c r="K336" i="9"/>
  <c r="L328" i="9"/>
  <c r="K328" i="9"/>
  <c r="I328" i="9"/>
  <c r="J328" i="9"/>
  <c r="L320" i="9"/>
  <c r="J320" i="9"/>
  <c r="K320" i="9"/>
  <c r="L312" i="9"/>
  <c r="K312" i="9"/>
  <c r="J312" i="9"/>
  <c r="I312" i="9"/>
  <c r="L304" i="9"/>
  <c r="K304" i="9"/>
  <c r="I304" i="9"/>
  <c r="J304" i="9"/>
  <c r="L296" i="9"/>
  <c r="K296" i="9"/>
  <c r="J296" i="9"/>
  <c r="I296" i="9"/>
  <c r="L288" i="9"/>
  <c r="K288" i="9"/>
  <c r="I288" i="9"/>
  <c r="J288" i="9"/>
  <c r="L280" i="9"/>
  <c r="K280" i="9"/>
  <c r="I280" i="9"/>
  <c r="J280" i="9"/>
  <c r="L272" i="9"/>
  <c r="I272" i="9"/>
  <c r="J272" i="9"/>
  <c r="K272" i="9"/>
  <c r="L264" i="9"/>
  <c r="K264" i="9"/>
  <c r="I264" i="9"/>
  <c r="J264" i="9"/>
  <c r="L256" i="9"/>
  <c r="J256" i="9"/>
  <c r="I256" i="9"/>
  <c r="K256" i="9"/>
  <c r="L248" i="9"/>
  <c r="K248" i="9"/>
  <c r="J248" i="9"/>
  <c r="I248" i="9"/>
  <c r="L240" i="9"/>
  <c r="I240" i="9"/>
  <c r="K240" i="9"/>
  <c r="J240" i="9"/>
  <c r="L232" i="9"/>
  <c r="K232" i="9"/>
  <c r="I232" i="9"/>
  <c r="J232" i="9"/>
  <c r="L224" i="9"/>
  <c r="J224" i="9"/>
  <c r="I224" i="9"/>
  <c r="K224" i="9"/>
  <c r="L216" i="9"/>
  <c r="K216" i="9"/>
  <c r="J216" i="9"/>
  <c r="I216" i="9"/>
  <c r="L208" i="9"/>
  <c r="K208" i="9"/>
  <c r="I208" i="9"/>
  <c r="L200" i="9"/>
  <c r="K200" i="9"/>
  <c r="J200" i="9"/>
  <c r="L192" i="9"/>
  <c r="I192" i="9"/>
  <c r="J192" i="9"/>
  <c r="K192" i="9"/>
  <c r="L184" i="9"/>
  <c r="K184" i="9"/>
  <c r="I184" i="9"/>
  <c r="J184" i="9"/>
  <c r="L176" i="9"/>
  <c r="I176" i="9"/>
  <c r="K176" i="9"/>
  <c r="J176" i="9"/>
  <c r="L168" i="9"/>
  <c r="K168" i="9"/>
  <c r="I168" i="9"/>
  <c r="J168" i="9"/>
  <c r="L160" i="9"/>
  <c r="K160" i="9"/>
  <c r="J160" i="9"/>
  <c r="I160" i="9"/>
  <c r="L152" i="9"/>
  <c r="K152" i="9"/>
  <c r="J152" i="9"/>
  <c r="I152" i="9"/>
  <c r="L144" i="9"/>
  <c r="K144" i="9"/>
  <c r="J144" i="9"/>
  <c r="I144" i="9"/>
  <c r="L136" i="9"/>
  <c r="K136" i="9"/>
  <c r="J136" i="9"/>
  <c r="I136" i="9"/>
  <c r="L128" i="9"/>
  <c r="I128" i="9"/>
  <c r="J128" i="9"/>
  <c r="K128" i="9"/>
  <c r="K120" i="9"/>
  <c r="J120" i="9"/>
  <c r="I120" i="9"/>
  <c r="L120" i="9"/>
  <c r="K112" i="9"/>
  <c r="I112" i="9"/>
  <c r="J112" i="9"/>
  <c r="L112" i="9"/>
  <c r="K104" i="9"/>
  <c r="L104" i="9"/>
  <c r="J104" i="9"/>
  <c r="I104" i="9"/>
  <c r="I96" i="9"/>
  <c r="L96" i="9"/>
  <c r="K96" i="9"/>
  <c r="J96" i="9"/>
  <c r="K88" i="9"/>
  <c r="I88" i="9"/>
  <c r="L88" i="9"/>
  <c r="J88" i="9"/>
  <c r="J80" i="9"/>
  <c r="I80" i="9"/>
  <c r="K80" i="9"/>
  <c r="L80" i="9"/>
  <c r="K72" i="9"/>
  <c r="J72" i="9"/>
  <c r="I72" i="9"/>
  <c r="L72" i="9"/>
  <c r="K64" i="9"/>
  <c r="J64" i="9"/>
  <c r="I64" i="9"/>
  <c r="L64" i="9"/>
  <c r="K56" i="9"/>
  <c r="L56" i="9"/>
  <c r="I56" i="9"/>
  <c r="J56" i="9"/>
  <c r="L48" i="9"/>
  <c r="I48" i="9"/>
  <c r="K48" i="9"/>
  <c r="J48" i="9"/>
  <c r="K40" i="9"/>
  <c r="I40" i="9"/>
  <c r="L40" i="9"/>
  <c r="J40" i="9"/>
  <c r="I32" i="9"/>
  <c r="K32" i="9"/>
  <c r="L32" i="9"/>
  <c r="J32" i="9"/>
  <c r="K24" i="9"/>
  <c r="J24" i="9"/>
  <c r="L24" i="9"/>
  <c r="I24" i="9"/>
  <c r="I16" i="9"/>
  <c r="J16" i="9"/>
  <c r="K16" i="9"/>
  <c r="L16" i="9"/>
  <c r="K8" i="9"/>
  <c r="I8" i="9"/>
  <c r="J8" i="9"/>
  <c r="L8" i="9"/>
  <c r="J2" i="9"/>
  <c r="I1448" i="9"/>
  <c r="L1435" i="9"/>
  <c r="K1426" i="9"/>
  <c r="K1422" i="9"/>
  <c r="I1418" i="9"/>
  <c r="L1409" i="9"/>
  <c r="J1401" i="9"/>
  <c r="I1393" i="9"/>
  <c r="I1384" i="9"/>
  <c r="L1371" i="9"/>
  <c r="K1362" i="9"/>
  <c r="K1358" i="9"/>
  <c r="I1354" i="9"/>
  <c r="L1345" i="9"/>
  <c r="J1341" i="9"/>
  <c r="J1337" i="9"/>
  <c r="I1329" i="9"/>
  <c r="I1320" i="9"/>
  <c r="L1307" i="9"/>
  <c r="K1298" i="9"/>
  <c r="K1294" i="9"/>
  <c r="I1290" i="9"/>
  <c r="L1281" i="9"/>
  <c r="J1273" i="9"/>
  <c r="I1265" i="9"/>
  <c r="I1256" i="9"/>
  <c r="L1243" i="9"/>
  <c r="K1234" i="9"/>
  <c r="K1230" i="9"/>
  <c r="I1226" i="9"/>
  <c r="L1217" i="9"/>
  <c r="J1213" i="9"/>
  <c r="J1209" i="9"/>
  <c r="I1201" i="9"/>
  <c r="I1186" i="9"/>
  <c r="I1170" i="9"/>
  <c r="I1154" i="9"/>
  <c r="I1138" i="9"/>
  <c r="I1122" i="9"/>
  <c r="I1106" i="9"/>
  <c r="I1090" i="9"/>
  <c r="I1074" i="9"/>
  <c r="K1058" i="9"/>
  <c r="L1046" i="9"/>
  <c r="L1034" i="9"/>
  <c r="K1022" i="9"/>
  <c r="J1016" i="9"/>
  <c r="J1010" i="9"/>
  <c r="K1001" i="9"/>
  <c r="I995" i="9"/>
  <c r="L976" i="9"/>
  <c r="K970" i="9"/>
  <c r="J946" i="9"/>
  <c r="K939" i="9"/>
  <c r="L914" i="9"/>
  <c r="L906" i="9"/>
  <c r="I869" i="9"/>
  <c r="L859" i="9"/>
  <c r="K840" i="9"/>
  <c r="K826" i="9"/>
  <c r="L773" i="9"/>
  <c r="L754" i="9"/>
  <c r="K736" i="9"/>
  <c r="L699" i="9"/>
  <c r="L681" i="9"/>
  <c r="J585" i="9"/>
  <c r="L557" i="9"/>
  <c r="L389" i="9"/>
  <c r="L325" i="9"/>
  <c r="I274" i="9"/>
  <c r="L229" i="9"/>
  <c r="K1429" i="9"/>
  <c r="I1429" i="9"/>
  <c r="L1429" i="9"/>
  <c r="K1405" i="9"/>
  <c r="I1405" i="9"/>
  <c r="L1405" i="9"/>
  <c r="K1381" i="9"/>
  <c r="I1381" i="9"/>
  <c r="L1381" i="9"/>
  <c r="K1349" i="9"/>
  <c r="I1349" i="9"/>
  <c r="L1349" i="9"/>
  <c r="K1309" i="9"/>
  <c r="I1309" i="9"/>
  <c r="L1309" i="9"/>
  <c r="K1261" i="9"/>
  <c r="I1261" i="9"/>
  <c r="L1261" i="9"/>
  <c r="K1245" i="9"/>
  <c r="I1245" i="9"/>
  <c r="L1245" i="9"/>
  <c r="K1205" i="9"/>
  <c r="I1205" i="9"/>
  <c r="L1205" i="9"/>
  <c r="K1165" i="9"/>
  <c r="I1165" i="9"/>
  <c r="J1165" i="9"/>
  <c r="L1165" i="9"/>
  <c r="K1125" i="9"/>
  <c r="I1125" i="9"/>
  <c r="J1125" i="9"/>
  <c r="L1125" i="9"/>
  <c r="K1093" i="9"/>
  <c r="I1093" i="9"/>
  <c r="J1093" i="9"/>
  <c r="L1093" i="9"/>
  <c r="J1061" i="9"/>
  <c r="L1061" i="9"/>
  <c r="J1029" i="9"/>
  <c r="L1029" i="9"/>
  <c r="I1029" i="9"/>
  <c r="K1029" i="9"/>
  <c r="J989" i="9"/>
  <c r="K989" i="9"/>
  <c r="L989" i="9"/>
  <c r="J957" i="9"/>
  <c r="K957" i="9"/>
  <c r="I957" i="9"/>
  <c r="J917" i="9"/>
  <c r="L917" i="9"/>
  <c r="I917" i="9"/>
  <c r="K917" i="9"/>
  <c r="J885" i="9"/>
  <c r="I885" i="9"/>
  <c r="L885" i="9"/>
  <c r="J853" i="9"/>
  <c r="K853" i="9"/>
  <c r="J821" i="9"/>
  <c r="I821" i="9"/>
  <c r="K821" i="9"/>
  <c r="L821" i="9"/>
  <c r="J789" i="9"/>
  <c r="K789" i="9"/>
  <c r="I749" i="9"/>
  <c r="L749" i="9"/>
  <c r="K749" i="9"/>
  <c r="J749" i="9"/>
  <c r="I725" i="9"/>
  <c r="L725" i="9"/>
  <c r="J725" i="9"/>
  <c r="K725" i="9"/>
  <c r="I693" i="9"/>
  <c r="L693" i="9"/>
  <c r="J693" i="9"/>
  <c r="K693" i="9"/>
  <c r="I653" i="9"/>
  <c r="L653" i="9"/>
  <c r="J653" i="9"/>
  <c r="J621" i="9"/>
  <c r="K621" i="9"/>
  <c r="I621" i="9"/>
  <c r="L621" i="9"/>
  <c r="I533" i="9"/>
  <c r="J533" i="9"/>
  <c r="K533" i="9"/>
  <c r="L533" i="9"/>
  <c r="K133" i="9"/>
  <c r="J133" i="9"/>
  <c r="L133" i="9"/>
  <c r="I133" i="9"/>
  <c r="K1411" i="9"/>
  <c r="I1411" i="9"/>
  <c r="J1411" i="9"/>
  <c r="L1443" i="9"/>
  <c r="K1434" i="9"/>
  <c r="I1426" i="9"/>
  <c r="J1413" i="9"/>
  <c r="L1379" i="9"/>
  <c r="K1370" i="9"/>
  <c r="I1362" i="9"/>
  <c r="J1349" i="9"/>
  <c r="L1315" i="9"/>
  <c r="K1306" i="9"/>
  <c r="I1298" i="9"/>
  <c r="J1285" i="9"/>
  <c r="L1251" i="9"/>
  <c r="K1242" i="9"/>
  <c r="I1234" i="9"/>
  <c r="J1221" i="9"/>
  <c r="J1058" i="9"/>
  <c r="J1046" i="9"/>
  <c r="K1034" i="9"/>
  <c r="L994" i="9"/>
  <c r="L963" i="9"/>
  <c r="L957" i="9"/>
  <c r="I931" i="9"/>
  <c r="I925" i="9"/>
  <c r="K906" i="9"/>
  <c r="L858" i="9"/>
  <c r="K805" i="9"/>
  <c r="I789" i="9"/>
  <c r="K770" i="9"/>
  <c r="L730" i="9"/>
  <c r="J715" i="9"/>
  <c r="K637" i="9"/>
  <c r="I613" i="9"/>
  <c r="L581" i="9"/>
  <c r="K485" i="9"/>
  <c r="J459" i="9"/>
  <c r="K405" i="9"/>
  <c r="I221" i="9"/>
  <c r="L131" i="9"/>
  <c r="K1445" i="9"/>
  <c r="I1445" i="9"/>
  <c r="L1445" i="9"/>
  <c r="K1397" i="9"/>
  <c r="I1397" i="9"/>
  <c r="L1397" i="9"/>
  <c r="K1357" i="9"/>
  <c r="I1357" i="9"/>
  <c r="L1357" i="9"/>
  <c r="K1325" i="9"/>
  <c r="I1325" i="9"/>
  <c r="L1325" i="9"/>
  <c r="K1277" i="9"/>
  <c r="I1277" i="9"/>
  <c r="L1277" i="9"/>
  <c r="K1229" i="9"/>
  <c r="I1229" i="9"/>
  <c r="L1229" i="9"/>
  <c r="K1189" i="9"/>
  <c r="I1189" i="9"/>
  <c r="J1189" i="9"/>
  <c r="L1189" i="9"/>
  <c r="K1141" i="9"/>
  <c r="I1141" i="9"/>
  <c r="J1141" i="9"/>
  <c r="L1141" i="9"/>
  <c r="K1101" i="9"/>
  <c r="I1101" i="9"/>
  <c r="J1101" i="9"/>
  <c r="L1101" i="9"/>
  <c r="J1053" i="9"/>
  <c r="K1053" i="9"/>
  <c r="L1053" i="9"/>
  <c r="J1013" i="9"/>
  <c r="L1013" i="9"/>
  <c r="J973" i="9"/>
  <c r="K973" i="9"/>
  <c r="I973" i="9"/>
  <c r="J933" i="9"/>
  <c r="L933" i="9"/>
  <c r="K933" i="9"/>
  <c r="J893" i="9"/>
  <c r="I893" i="9"/>
  <c r="J837" i="9"/>
  <c r="I837" i="9"/>
  <c r="K837" i="9"/>
  <c r="J797" i="9"/>
  <c r="I797" i="9"/>
  <c r="J757" i="9"/>
  <c r="I757" i="9"/>
  <c r="K757" i="9"/>
  <c r="L757" i="9"/>
  <c r="I717" i="9"/>
  <c r="L717" i="9"/>
  <c r="J717" i="9"/>
  <c r="K717" i="9"/>
  <c r="I669" i="9"/>
  <c r="L669" i="9"/>
  <c r="J669" i="9"/>
  <c r="K669" i="9"/>
  <c r="J629" i="9"/>
  <c r="I629" i="9"/>
  <c r="K629" i="9"/>
  <c r="L629" i="9"/>
  <c r="J525" i="9"/>
  <c r="L525" i="9"/>
  <c r="I525" i="9"/>
  <c r="J117" i="9"/>
  <c r="L117" i="9"/>
  <c r="K117" i="9"/>
  <c r="I117" i="9"/>
  <c r="K1427" i="9"/>
  <c r="I1427" i="9"/>
  <c r="J1427" i="9"/>
  <c r="K1203" i="9"/>
  <c r="I1203" i="9"/>
  <c r="J1203" i="9"/>
  <c r="L1454" i="9"/>
  <c r="I1454" i="9"/>
  <c r="L1446" i="9"/>
  <c r="I1446" i="9"/>
  <c r="L1438" i="9"/>
  <c r="I1438" i="9"/>
  <c r="L1430" i="9"/>
  <c r="I1430" i="9"/>
  <c r="L1422" i="9"/>
  <c r="I1422" i="9"/>
  <c r="L1414" i="9"/>
  <c r="I1414" i="9"/>
  <c r="L1406" i="9"/>
  <c r="I1406" i="9"/>
  <c r="L1398" i="9"/>
  <c r="I1398" i="9"/>
  <c r="L1390" i="9"/>
  <c r="I1390" i="9"/>
  <c r="L1382" i="9"/>
  <c r="I1382" i="9"/>
  <c r="L1374" i="9"/>
  <c r="I1374" i="9"/>
  <c r="L1366" i="9"/>
  <c r="I1366" i="9"/>
  <c r="L1358" i="9"/>
  <c r="I1358" i="9"/>
  <c r="L1350" i="9"/>
  <c r="I1350" i="9"/>
  <c r="L1342" i="9"/>
  <c r="I1342" i="9"/>
  <c r="L1334" i="9"/>
  <c r="I1334" i="9"/>
  <c r="L1326" i="9"/>
  <c r="I1326" i="9"/>
  <c r="L1318" i="9"/>
  <c r="I1318" i="9"/>
  <c r="L1310" i="9"/>
  <c r="I1310" i="9"/>
  <c r="L1302" i="9"/>
  <c r="I1302" i="9"/>
  <c r="L1294" i="9"/>
  <c r="I1294" i="9"/>
  <c r="L1286" i="9"/>
  <c r="I1286" i="9"/>
  <c r="L1278" i="9"/>
  <c r="I1278" i="9"/>
  <c r="L1270" i="9"/>
  <c r="I1270" i="9"/>
  <c r="L1262" i="9"/>
  <c r="I1262" i="9"/>
  <c r="L1254" i="9"/>
  <c r="I1254" i="9"/>
  <c r="L1246" i="9"/>
  <c r="I1246" i="9"/>
  <c r="L1238" i="9"/>
  <c r="I1238" i="9"/>
  <c r="L1230" i="9"/>
  <c r="I1230" i="9"/>
  <c r="I1222" i="9"/>
  <c r="L1214" i="9"/>
  <c r="I1214" i="9"/>
  <c r="L1206" i="9"/>
  <c r="I1206" i="9"/>
  <c r="L1198" i="9"/>
  <c r="I1198" i="9"/>
  <c r="L1190" i="9"/>
  <c r="I1190" i="9"/>
  <c r="L1182" i="9"/>
  <c r="I1182" i="9"/>
  <c r="L1174" i="9"/>
  <c r="I1174" i="9"/>
  <c r="L1166" i="9"/>
  <c r="I1166" i="9"/>
  <c r="L1158" i="9"/>
  <c r="I1158" i="9"/>
  <c r="L1150" i="9"/>
  <c r="I1150" i="9"/>
  <c r="L1142" i="9"/>
  <c r="I1142" i="9"/>
  <c r="L1134" i="9"/>
  <c r="I1134" i="9"/>
  <c r="L1126" i="9"/>
  <c r="I1126" i="9"/>
  <c r="L1118" i="9"/>
  <c r="I1118" i="9"/>
  <c r="L1110" i="9"/>
  <c r="I1110" i="9"/>
  <c r="L1102" i="9"/>
  <c r="I1102" i="9"/>
  <c r="L1094" i="9"/>
  <c r="I1094" i="9"/>
  <c r="L1086" i="9"/>
  <c r="I1086" i="9"/>
  <c r="L1078" i="9"/>
  <c r="I1078" i="9"/>
  <c r="L1070" i="9"/>
  <c r="I1070" i="9"/>
  <c r="K1062" i="9"/>
  <c r="L1062" i="9"/>
  <c r="L1054" i="9"/>
  <c r="I1054" i="9"/>
  <c r="J1054" i="9"/>
  <c r="K1054" i="9"/>
  <c r="L1038" i="9"/>
  <c r="J1038" i="9"/>
  <c r="K1038" i="9"/>
  <c r="K1030" i="9"/>
  <c r="I1030" i="9"/>
  <c r="J1030" i="9"/>
  <c r="L1022" i="9"/>
  <c r="I1022" i="9"/>
  <c r="K1014" i="9"/>
  <c r="I1014" i="9"/>
  <c r="J1014" i="9"/>
  <c r="L1014" i="9"/>
  <c r="L1006" i="9"/>
  <c r="I1006" i="9"/>
  <c r="K1006" i="9"/>
  <c r="K998" i="9"/>
  <c r="L998" i="9"/>
  <c r="L1451" i="9"/>
  <c r="K1442" i="9"/>
  <c r="K1438" i="9"/>
  <c r="I1434" i="9"/>
  <c r="J1430" i="9"/>
  <c r="J1421" i="9"/>
  <c r="L1387" i="9"/>
  <c r="K1378" i="9"/>
  <c r="K1374" i="9"/>
  <c r="I1370" i="9"/>
  <c r="J1366" i="9"/>
  <c r="J1357" i="9"/>
  <c r="L1323" i="9"/>
  <c r="K1314" i="9"/>
  <c r="K1310" i="9"/>
  <c r="I1306" i="9"/>
  <c r="J1302" i="9"/>
  <c r="J1293" i="9"/>
  <c r="L1259" i="9"/>
  <c r="K1250" i="9"/>
  <c r="K1246" i="9"/>
  <c r="I1242" i="9"/>
  <c r="J1238" i="9"/>
  <c r="J1229" i="9"/>
  <c r="L1195" i="9"/>
  <c r="K1190" i="9"/>
  <c r="K1174" i="9"/>
  <c r="K1158" i="9"/>
  <c r="K1142" i="9"/>
  <c r="K1126" i="9"/>
  <c r="K1110" i="9"/>
  <c r="K1094" i="9"/>
  <c r="K1078" i="9"/>
  <c r="L1067" i="9"/>
  <c r="I1062" i="9"/>
  <c r="I1050" i="9"/>
  <c r="I1046" i="9"/>
  <c r="I1034" i="9"/>
  <c r="L1021" i="9"/>
  <c r="J994" i="9"/>
  <c r="L930" i="9"/>
  <c r="L899" i="9"/>
  <c r="K890" i="9"/>
  <c r="I883" i="9"/>
  <c r="L875" i="9"/>
  <c r="I819" i="9"/>
  <c r="I805" i="9"/>
  <c r="K730" i="9"/>
  <c r="L714" i="9"/>
  <c r="K605" i="9"/>
  <c r="J581" i="9"/>
  <c r="I549" i="9"/>
  <c r="J498" i="9"/>
  <c r="J437" i="9"/>
  <c r="K347" i="9"/>
  <c r="J1055" i="9"/>
  <c r="L1055" i="9"/>
  <c r="J1039" i="9"/>
  <c r="L1039" i="9"/>
  <c r="J1023" i="9"/>
  <c r="L1023" i="9"/>
  <c r="J1007" i="9"/>
  <c r="L1007" i="9"/>
  <c r="J991" i="9"/>
  <c r="L991" i="9"/>
  <c r="J975" i="9"/>
  <c r="L975" i="9"/>
  <c r="J959" i="9"/>
  <c r="L959" i="9"/>
  <c r="J943" i="9"/>
  <c r="L943" i="9"/>
  <c r="J927" i="9"/>
  <c r="L927" i="9"/>
  <c r="J911" i="9"/>
  <c r="L911" i="9"/>
  <c r="J895" i="9"/>
  <c r="I895" i="9"/>
  <c r="J887" i="9"/>
  <c r="I887" i="9"/>
  <c r="J879" i="9"/>
  <c r="I879" i="9"/>
  <c r="J871" i="9"/>
  <c r="I871" i="9"/>
  <c r="J863" i="9"/>
  <c r="I863" i="9"/>
  <c r="J855" i="9"/>
  <c r="I855" i="9"/>
  <c r="K855" i="9"/>
  <c r="J847" i="9"/>
  <c r="I847" i="9"/>
  <c r="K847" i="9"/>
  <c r="J839" i="9"/>
  <c r="I839" i="9"/>
  <c r="K839" i="9"/>
  <c r="J831" i="9"/>
  <c r="I831" i="9"/>
  <c r="K831" i="9"/>
  <c r="J823" i="9"/>
  <c r="I823" i="9"/>
  <c r="K823" i="9"/>
  <c r="J815" i="9"/>
  <c r="I815" i="9"/>
  <c r="K815" i="9"/>
  <c r="J807" i="9"/>
  <c r="I807" i="9"/>
  <c r="K807" i="9"/>
  <c r="J799" i="9"/>
  <c r="I799" i="9"/>
  <c r="K799" i="9"/>
  <c r="J791" i="9"/>
  <c r="I791" i="9"/>
  <c r="K791" i="9"/>
  <c r="J783" i="9"/>
  <c r="I783" i="9"/>
  <c r="K783" i="9"/>
  <c r="J775" i="9"/>
  <c r="I775" i="9"/>
  <c r="K775" i="9"/>
  <c r="J767" i="9"/>
  <c r="I767" i="9"/>
  <c r="K767" i="9"/>
  <c r="J759" i="9"/>
  <c r="I759" i="9"/>
  <c r="K759" i="9"/>
  <c r="I751" i="9"/>
  <c r="J751" i="9"/>
  <c r="I743" i="9"/>
  <c r="K743" i="9"/>
  <c r="L743" i="9"/>
  <c r="I735" i="9"/>
  <c r="J735" i="9"/>
  <c r="K735" i="9"/>
  <c r="L735" i="9"/>
  <c r="I719" i="9"/>
  <c r="J719" i="9"/>
  <c r="K719" i="9"/>
  <c r="L719" i="9"/>
  <c r="I711" i="9"/>
  <c r="J711" i="9"/>
  <c r="K711" i="9"/>
  <c r="I703" i="9"/>
  <c r="L703" i="9"/>
  <c r="I695" i="9"/>
  <c r="J695" i="9"/>
  <c r="K695" i="9"/>
  <c r="L695" i="9"/>
  <c r="I687" i="9"/>
  <c r="J687" i="9"/>
  <c r="I679" i="9"/>
  <c r="K679" i="9"/>
  <c r="L679" i="9"/>
  <c r="I671" i="9"/>
  <c r="J671" i="9"/>
  <c r="K671" i="9"/>
  <c r="L671" i="9"/>
  <c r="I655" i="9"/>
  <c r="J655" i="9"/>
  <c r="K655" i="9"/>
  <c r="L655" i="9"/>
  <c r="K647" i="9"/>
  <c r="I647" i="9"/>
  <c r="J647" i="9"/>
  <c r="L647" i="9"/>
  <c r="K639" i="9"/>
  <c r="L639" i="9"/>
  <c r="I639" i="9"/>
  <c r="J639" i="9"/>
  <c r="L631" i="9"/>
  <c r="K631" i="9"/>
  <c r="I631" i="9"/>
  <c r="J631" i="9"/>
  <c r="K623" i="9"/>
  <c r="I623" i="9"/>
  <c r="J623" i="9"/>
  <c r="L623" i="9"/>
  <c r="J615" i="9"/>
  <c r="I615" i="9"/>
  <c r="K615" i="9"/>
  <c r="L615" i="9"/>
  <c r="K607" i="9"/>
  <c r="L607" i="9"/>
  <c r="I607" i="9"/>
  <c r="J607" i="9"/>
  <c r="I599" i="9"/>
  <c r="J599" i="9"/>
  <c r="K599" i="9"/>
  <c r="L599" i="9"/>
  <c r="K591" i="9"/>
  <c r="J591" i="9"/>
  <c r="I591" i="9"/>
  <c r="L591" i="9"/>
  <c r="L583" i="9"/>
  <c r="I583" i="9"/>
  <c r="J583" i="9"/>
  <c r="K583" i="9"/>
  <c r="K575" i="9"/>
  <c r="I575" i="9"/>
  <c r="J575" i="9"/>
  <c r="L575" i="9"/>
  <c r="K567" i="9"/>
  <c r="I567" i="9"/>
  <c r="J567" i="9"/>
  <c r="L567" i="9"/>
  <c r="K559" i="9"/>
  <c r="I559" i="9"/>
  <c r="J559" i="9"/>
  <c r="L559" i="9"/>
  <c r="K551" i="9"/>
  <c r="I551" i="9"/>
  <c r="J551" i="9"/>
  <c r="L551" i="9"/>
  <c r="K543" i="9"/>
  <c r="L543" i="9"/>
  <c r="I543" i="9"/>
  <c r="I535" i="9"/>
  <c r="L535" i="9"/>
  <c r="K527" i="9"/>
  <c r="L527" i="9"/>
  <c r="I527" i="9"/>
  <c r="J527" i="9"/>
  <c r="I519" i="9"/>
  <c r="L519" i="9"/>
  <c r="J519" i="9"/>
  <c r="K519" i="9"/>
  <c r="K511" i="9"/>
  <c r="I511" i="9"/>
  <c r="J511" i="9"/>
  <c r="J503" i="9"/>
  <c r="L503" i="9"/>
  <c r="K495" i="9"/>
  <c r="J495" i="9"/>
  <c r="I495" i="9"/>
  <c r="L495" i="9"/>
  <c r="K487" i="9"/>
  <c r="I487" i="9"/>
  <c r="J487" i="9"/>
  <c r="L487" i="9"/>
  <c r="K479" i="9"/>
  <c r="L479" i="9"/>
  <c r="I479" i="9"/>
  <c r="L471" i="9"/>
  <c r="I471" i="9"/>
  <c r="J471" i="9"/>
  <c r="K471" i="9"/>
  <c r="K463" i="9"/>
  <c r="L463" i="9"/>
  <c r="I463" i="9"/>
  <c r="I455" i="9"/>
  <c r="L455" i="9"/>
  <c r="J455" i="9"/>
  <c r="K455" i="9"/>
  <c r="K447" i="9"/>
  <c r="I447" i="9"/>
  <c r="J447" i="9"/>
  <c r="J439" i="9"/>
  <c r="K439" i="9"/>
  <c r="I439" i="9"/>
  <c r="L439" i="9"/>
  <c r="K431" i="9"/>
  <c r="J431" i="9"/>
  <c r="I431" i="9"/>
  <c r="K423" i="9"/>
  <c r="J423" i="9"/>
  <c r="L423" i="9"/>
  <c r="K415" i="9"/>
  <c r="L415" i="9"/>
  <c r="I415" i="9"/>
  <c r="J415" i="9"/>
  <c r="L407" i="9"/>
  <c r="J407" i="9"/>
  <c r="K407" i="9"/>
  <c r="K399" i="9"/>
  <c r="I399" i="9"/>
  <c r="J399" i="9"/>
  <c r="I391" i="9"/>
  <c r="K391" i="9"/>
  <c r="L391" i="9"/>
  <c r="K383" i="9"/>
  <c r="I383" i="9"/>
  <c r="L383" i="9"/>
  <c r="J383" i="9"/>
  <c r="J375" i="9"/>
  <c r="K375" i="9"/>
  <c r="L375" i="9"/>
  <c r="K367" i="9"/>
  <c r="J367" i="9"/>
  <c r="I367" i="9"/>
  <c r="L367" i="9"/>
  <c r="K359" i="9"/>
  <c r="J359" i="9"/>
  <c r="L359" i="9"/>
  <c r="K351" i="9"/>
  <c r="L351" i="9"/>
  <c r="I351" i="9"/>
  <c r="J351" i="9"/>
  <c r="L343" i="9"/>
  <c r="I343" i="9"/>
  <c r="K343" i="9"/>
  <c r="K335" i="9"/>
  <c r="I335" i="9"/>
  <c r="J335" i="9"/>
  <c r="L335" i="9"/>
  <c r="I327" i="9"/>
  <c r="L327" i="9"/>
  <c r="K327" i="9"/>
  <c r="K319" i="9"/>
  <c r="I319" i="9"/>
  <c r="J319" i="9"/>
  <c r="L319" i="9"/>
  <c r="J311" i="9"/>
  <c r="I311" i="9"/>
  <c r="L311" i="9"/>
  <c r="K303" i="9"/>
  <c r="J303" i="9"/>
  <c r="L303" i="9"/>
  <c r="I303" i="9"/>
  <c r="K295" i="9"/>
  <c r="I295" i="9"/>
  <c r="L295" i="9"/>
  <c r="K287" i="9"/>
  <c r="L287" i="9"/>
  <c r="I287" i="9"/>
  <c r="J287" i="9"/>
  <c r="L279" i="9"/>
  <c r="J279" i="9"/>
  <c r="I279" i="9"/>
  <c r="K271" i="9"/>
  <c r="I271" i="9"/>
  <c r="J271" i="9"/>
  <c r="L271" i="9"/>
  <c r="I263" i="9"/>
  <c r="J263" i="9"/>
  <c r="L263" i="9"/>
  <c r="K263" i="9"/>
  <c r="K255" i="9"/>
  <c r="I255" i="9"/>
  <c r="J247" i="9"/>
  <c r="L247" i="9"/>
  <c r="K247" i="9"/>
  <c r="I247" i="9"/>
  <c r="K239" i="9"/>
  <c r="I239" i="9"/>
  <c r="J239" i="9"/>
  <c r="I231" i="9"/>
  <c r="K231" i="9"/>
  <c r="L231" i="9"/>
  <c r="K223" i="9"/>
  <c r="I223" i="9"/>
  <c r="J223" i="9"/>
  <c r="L223" i="9"/>
  <c r="I215" i="9"/>
  <c r="L215" i="9"/>
  <c r="J215" i="9"/>
  <c r="K215" i="9"/>
  <c r="K207" i="9"/>
  <c r="I207" i="9"/>
  <c r="L207" i="9"/>
  <c r="J207" i="9"/>
  <c r="L199" i="9"/>
  <c r="I199" i="9"/>
  <c r="K199" i="9"/>
  <c r="J199" i="9"/>
  <c r="K191" i="9"/>
  <c r="J191" i="9"/>
  <c r="I191" i="9"/>
  <c r="L191" i="9"/>
  <c r="L183" i="9"/>
  <c r="I183" i="9"/>
  <c r="J183" i="9"/>
  <c r="K183" i="9"/>
  <c r="K175" i="9"/>
  <c r="I175" i="9"/>
  <c r="L167" i="9"/>
  <c r="I167" i="9"/>
  <c r="K167" i="9"/>
  <c r="J167" i="9"/>
  <c r="K159" i="9"/>
  <c r="I159" i="9"/>
  <c r="L159" i="9"/>
  <c r="J159" i="9"/>
  <c r="L151" i="9"/>
  <c r="K151" i="9"/>
  <c r="J151" i="9"/>
  <c r="I151" i="9"/>
  <c r="K143" i="9"/>
  <c r="J143" i="9"/>
  <c r="L143" i="9"/>
  <c r="I143" i="9"/>
  <c r="L135" i="9"/>
  <c r="J135" i="9"/>
  <c r="I135" i="9"/>
  <c r="K135" i="9"/>
  <c r="K127" i="9"/>
  <c r="J127" i="9"/>
  <c r="L127" i="9"/>
  <c r="I127" i="9"/>
  <c r="J119" i="9"/>
  <c r="K119" i="9"/>
  <c r="I119" i="9"/>
  <c r="J111" i="9"/>
  <c r="K111" i="9"/>
  <c r="L111" i="9"/>
  <c r="I111" i="9"/>
  <c r="J103" i="9"/>
  <c r="L103" i="9"/>
  <c r="K103" i="9"/>
  <c r="I103" i="9"/>
  <c r="J95" i="9"/>
  <c r="K95" i="9"/>
  <c r="I95" i="9"/>
  <c r="L95" i="9"/>
  <c r="J87" i="9"/>
  <c r="I87" i="9"/>
  <c r="K87" i="9"/>
  <c r="L87" i="9"/>
  <c r="J79" i="9"/>
  <c r="K79" i="9"/>
  <c r="I79" i="9"/>
  <c r="J71" i="9"/>
  <c r="K71" i="9"/>
  <c r="I71" i="9"/>
  <c r="L71" i="9"/>
  <c r="J63" i="9"/>
  <c r="K63" i="9"/>
  <c r="I63" i="9"/>
  <c r="L63" i="9"/>
  <c r="J55" i="9"/>
  <c r="I55" i="9"/>
  <c r="L55" i="9"/>
  <c r="K55" i="9"/>
  <c r="J47" i="9"/>
  <c r="K47" i="9"/>
  <c r="I47" i="9"/>
  <c r="L47" i="9"/>
  <c r="J39" i="9"/>
  <c r="K39" i="9"/>
  <c r="I39" i="9"/>
  <c r="J31" i="9"/>
  <c r="K31" i="9"/>
  <c r="L31" i="9"/>
  <c r="I31" i="9"/>
  <c r="J23" i="9"/>
  <c r="I23" i="9"/>
  <c r="L23" i="9"/>
  <c r="K23" i="9"/>
  <c r="J15" i="9"/>
  <c r="K15" i="9"/>
  <c r="I15" i="9"/>
  <c r="L15" i="9"/>
  <c r="J7" i="9"/>
  <c r="I7" i="9"/>
  <c r="K7" i="9"/>
  <c r="L7" i="9"/>
  <c r="L1063" i="9"/>
  <c r="L1060" i="9"/>
  <c r="K1039" i="9"/>
  <c r="J1036" i="9"/>
  <c r="I1015" i="9"/>
  <c r="I1012" i="9"/>
  <c r="L999" i="9"/>
  <c r="L996" i="9"/>
  <c r="K990" i="9"/>
  <c r="K975" i="9"/>
  <c r="J972" i="9"/>
  <c r="J966" i="9"/>
  <c r="I951" i="9"/>
  <c r="I948" i="9"/>
  <c r="I942" i="9"/>
  <c r="L935" i="9"/>
  <c r="L932" i="9"/>
  <c r="K926" i="9"/>
  <c r="K911" i="9"/>
  <c r="J908" i="9"/>
  <c r="J902" i="9"/>
  <c r="L895" i="9"/>
  <c r="K863" i="9"/>
  <c r="L823" i="9"/>
  <c r="L759" i="9"/>
  <c r="L751" i="9"/>
  <c r="J743" i="9"/>
  <c r="K727" i="9"/>
  <c r="K718" i="9"/>
  <c r="L711" i="9"/>
  <c r="J703" i="9"/>
  <c r="K687" i="9"/>
  <c r="J663" i="9"/>
  <c r="K484" i="9"/>
  <c r="J284" i="9"/>
  <c r="J175" i="9"/>
  <c r="J894" i="9"/>
  <c r="I894" i="9"/>
  <c r="J886" i="9"/>
  <c r="I886" i="9"/>
  <c r="J878" i="9"/>
  <c r="I878" i="9"/>
  <c r="J870" i="9"/>
  <c r="I870" i="9"/>
  <c r="J862" i="9"/>
  <c r="I862" i="9"/>
  <c r="L862" i="9"/>
  <c r="J854" i="9"/>
  <c r="I854" i="9"/>
  <c r="K854" i="9"/>
  <c r="L854" i="9"/>
  <c r="J846" i="9"/>
  <c r="I846" i="9"/>
  <c r="K846" i="9"/>
  <c r="L846" i="9"/>
  <c r="J838" i="9"/>
  <c r="I838" i="9"/>
  <c r="K838" i="9"/>
  <c r="L838" i="9"/>
  <c r="J830" i="9"/>
  <c r="I830" i="9"/>
  <c r="K830" i="9"/>
  <c r="L830" i="9"/>
  <c r="J822" i="9"/>
  <c r="I822" i="9"/>
  <c r="K822" i="9"/>
  <c r="L822" i="9"/>
  <c r="J814" i="9"/>
  <c r="I814" i="9"/>
  <c r="K814" i="9"/>
  <c r="L814" i="9"/>
  <c r="J806" i="9"/>
  <c r="I806" i="9"/>
  <c r="K806" i="9"/>
  <c r="L806" i="9"/>
  <c r="J798" i="9"/>
  <c r="I798" i="9"/>
  <c r="K798" i="9"/>
  <c r="L798" i="9"/>
  <c r="J790" i="9"/>
  <c r="I790" i="9"/>
  <c r="K790" i="9"/>
  <c r="L790" i="9"/>
  <c r="J782" i="9"/>
  <c r="I782" i="9"/>
  <c r="K782" i="9"/>
  <c r="L782" i="9"/>
  <c r="J774" i="9"/>
  <c r="I774" i="9"/>
  <c r="K774" i="9"/>
  <c r="L774" i="9"/>
  <c r="J766" i="9"/>
  <c r="I766" i="9"/>
  <c r="K766" i="9"/>
  <c r="L766" i="9"/>
  <c r="J758" i="9"/>
  <c r="I758" i="9"/>
  <c r="K758" i="9"/>
  <c r="L758" i="9"/>
  <c r="L750" i="9"/>
  <c r="I750" i="9"/>
  <c r="J750" i="9"/>
  <c r="K750" i="9"/>
  <c r="L742" i="9"/>
  <c r="I742" i="9"/>
  <c r="L734" i="9"/>
  <c r="J734" i="9"/>
  <c r="K734" i="9"/>
  <c r="L726" i="9"/>
  <c r="I726" i="9"/>
  <c r="J726" i="9"/>
  <c r="K726" i="9"/>
  <c r="L710" i="9"/>
  <c r="I710" i="9"/>
  <c r="J710" i="9"/>
  <c r="K710" i="9"/>
  <c r="I702" i="9"/>
  <c r="J702" i="9"/>
  <c r="L694" i="9"/>
  <c r="K694" i="9"/>
  <c r="L686" i="9"/>
  <c r="I686" i="9"/>
  <c r="J686" i="9"/>
  <c r="K686" i="9"/>
  <c r="L678" i="9"/>
  <c r="I678" i="9"/>
  <c r="L670" i="9"/>
  <c r="J670" i="9"/>
  <c r="K670" i="9"/>
  <c r="L662" i="9"/>
  <c r="I662" i="9"/>
  <c r="J662" i="9"/>
  <c r="K662" i="9"/>
  <c r="L654" i="9"/>
  <c r="I654" i="9"/>
  <c r="J654" i="9"/>
  <c r="K654" i="9"/>
  <c r="L646" i="9"/>
  <c r="J646" i="9"/>
  <c r="K646" i="9"/>
  <c r="I646" i="9"/>
  <c r="L638" i="9"/>
  <c r="J638" i="9"/>
  <c r="K638" i="9"/>
  <c r="L630" i="9"/>
  <c r="J630" i="9"/>
  <c r="I630" i="9"/>
  <c r="K630" i="9"/>
  <c r="L622" i="9"/>
  <c r="K622" i="9"/>
  <c r="J622" i="9"/>
  <c r="L614" i="9"/>
  <c r="J614" i="9"/>
  <c r="K614" i="9"/>
  <c r="L606" i="9"/>
  <c r="J606" i="9"/>
  <c r="K606" i="9"/>
  <c r="L598" i="9"/>
  <c r="J598" i="9"/>
  <c r="K598" i="9"/>
  <c r="L590" i="9"/>
  <c r="I590" i="9"/>
  <c r="K590" i="9"/>
  <c r="L582" i="9"/>
  <c r="J582" i="9"/>
  <c r="I582" i="9"/>
  <c r="K582" i="9"/>
  <c r="L574" i="9"/>
  <c r="J574" i="9"/>
  <c r="K574" i="9"/>
  <c r="L566" i="9"/>
  <c r="J566" i="9"/>
  <c r="K566" i="9"/>
  <c r="L558" i="9"/>
  <c r="I558" i="9"/>
  <c r="K558" i="9"/>
  <c r="J558" i="9"/>
  <c r="L550" i="9"/>
  <c r="J550" i="9"/>
  <c r="I550" i="9"/>
  <c r="K550" i="9"/>
  <c r="L542" i="9"/>
  <c r="J542" i="9"/>
  <c r="I542" i="9"/>
  <c r="K542" i="9"/>
  <c r="L534" i="9"/>
  <c r="J534" i="9"/>
  <c r="K534" i="9"/>
  <c r="I534" i="9"/>
  <c r="L526" i="9"/>
  <c r="K526" i="9"/>
  <c r="I526" i="9"/>
  <c r="K1063" i="9"/>
  <c r="K1060" i="9"/>
  <c r="I1039" i="9"/>
  <c r="I1036" i="9"/>
  <c r="L1020" i="9"/>
  <c r="K999" i="9"/>
  <c r="K996" i="9"/>
  <c r="J990" i="9"/>
  <c r="I975" i="9"/>
  <c r="I972" i="9"/>
  <c r="I966" i="9"/>
  <c r="L956" i="9"/>
  <c r="L950" i="9"/>
  <c r="K935" i="9"/>
  <c r="K932" i="9"/>
  <c r="J926" i="9"/>
  <c r="I911" i="9"/>
  <c r="I908" i="9"/>
  <c r="I902" i="9"/>
  <c r="K895" i="9"/>
  <c r="K870" i="9"/>
  <c r="K862" i="9"/>
  <c r="L815" i="9"/>
  <c r="K751" i="9"/>
  <c r="K742" i="9"/>
  <c r="I734" i="9"/>
  <c r="J727" i="9"/>
  <c r="J718" i="9"/>
  <c r="K702" i="9"/>
  <c r="I694" i="9"/>
  <c r="J678" i="9"/>
  <c r="I598" i="9"/>
  <c r="I566" i="9"/>
  <c r="I375" i="9"/>
  <c r="J295" i="9"/>
  <c r="J892" i="9"/>
  <c r="K892" i="9"/>
  <c r="J884" i="9"/>
  <c r="K884" i="9"/>
  <c r="J876" i="9"/>
  <c r="K876" i="9"/>
  <c r="J868" i="9"/>
  <c r="K868" i="9"/>
  <c r="J860" i="9"/>
  <c r="I860" i="9"/>
  <c r="K860" i="9"/>
  <c r="L860" i="9"/>
  <c r="J852" i="9"/>
  <c r="I852" i="9"/>
  <c r="K852" i="9"/>
  <c r="L852" i="9"/>
  <c r="J844" i="9"/>
  <c r="I844" i="9"/>
  <c r="K844" i="9"/>
  <c r="L844" i="9"/>
  <c r="J836" i="9"/>
  <c r="I836" i="9"/>
  <c r="K836" i="9"/>
  <c r="L836" i="9"/>
  <c r="J828" i="9"/>
  <c r="I828" i="9"/>
  <c r="K828" i="9"/>
  <c r="L828" i="9"/>
  <c r="J820" i="9"/>
  <c r="I820" i="9"/>
  <c r="K820" i="9"/>
  <c r="L820" i="9"/>
  <c r="J812" i="9"/>
  <c r="I812" i="9"/>
  <c r="K812" i="9"/>
  <c r="L812" i="9"/>
  <c r="J804" i="9"/>
  <c r="I804" i="9"/>
  <c r="K804" i="9"/>
  <c r="L804" i="9"/>
  <c r="J796" i="9"/>
  <c r="I796" i="9"/>
  <c r="K796" i="9"/>
  <c r="L796" i="9"/>
  <c r="J788" i="9"/>
  <c r="I788" i="9"/>
  <c r="K788" i="9"/>
  <c r="L788" i="9"/>
  <c r="J780" i="9"/>
  <c r="I780" i="9"/>
  <c r="K780" i="9"/>
  <c r="L780" i="9"/>
  <c r="J772" i="9"/>
  <c r="I772" i="9"/>
  <c r="K772" i="9"/>
  <c r="L772" i="9"/>
  <c r="J764" i="9"/>
  <c r="I764" i="9"/>
  <c r="K764" i="9"/>
  <c r="L764" i="9"/>
  <c r="J756" i="9"/>
  <c r="I756" i="9"/>
  <c r="K756" i="9"/>
  <c r="L756" i="9"/>
  <c r="K748" i="9"/>
  <c r="I748" i="9"/>
  <c r="K740" i="9"/>
  <c r="J740" i="9"/>
  <c r="L740" i="9"/>
  <c r="K732" i="9"/>
  <c r="I732" i="9"/>
  <c r="J732" i="9"/>
  <c r="L732" i="9"/>
  <c r="K716" i="9"/>
  <c r="I716" i="9"/>
  <c r="J716" i="9"/>
  <c r="L716" i="9"/>
  <c r="K708" i="9"/>
  <c r="I708" i="9"/>
  <c r="J708" i="9"/>
  <c r="K700" i="9"/>
  <c r="L700" i="9"/>
  <c r="K692" i="9"/>
  <c r="I692" i="9"/>
  <c r="J692" i="9"/>
  <c r="L692" i="9"/>
  <c r="K684" i="9"/>
  <c r="I684" i="9"/>
  <c r="K676" i="9"/>
  <c r="J676" i="9"/>
  <c r="L676" i="9"/>
  <c r="K668" i="9"/>
  <c r="I668" i="9"/>
  <c r="J668" i="9"/>
  <c r="L668" i="9"/>
  <c r="J660" i="9"/>
  <c r="L660" i="9"/>
  <c r="K652" i="9"/>
  <c r="J652" i="9"/>
  <c r="I652" i="9"/>
  <c r="L644" i="9"/>
  <c r="I644" i="9"/>
  <c r="J644" i="9"/>
  <c r="L636" i="9"/>
  <c r="I636" i="9"/>
  <c r="J636" i="9"/>
  <c r="L628" i="9"/>
  <c r="I628" i="9"/>
  <c r="K628" i="9"/>
  <c r="J628" i="9"/>
  <c r="L620" i="9"/>
  <c r="I620" i="9"/>
  <c r="J620" i="9"/>
  <c r="L612" i="9"/>
  <c r="I612" i="9"/>
  <c r="J612" i="9"/>
  <c r="K612" i="9"/>
  <c r="L604" i="9"/>
  <c r="K604" i="9"/>
  <c r="I604" i="9"/>
  <c r="J604" i="9"/>
  <c r="L596" i="9"/>
  <c r="I596" i="9"/>
  <c r="J596" i="9"/>
  <c r="K596" i="9"/>
  <c r="L588" i="9"/>
  <c r="J588" i="9"/>
  <c r="I588" i="9"/>
  <c r="K588" i="9"/>
  <c r="L580" i="9"/>
  <c r="I580" i="9"/>
  <c r="J580" i="9"/>
  <c r="K580" i="9"/>
  <c r="L572" i="9"/>
  <c r="I572" i="9"/>
  <c r="J572" i="9"/>
  <c r="K572" i="9"/>
  <c r="L564" i="9"/>
  <c r="I564" i="9"/>
  <c r="K564" i="9"/>
  <c r="J564" i="9"/>
  <c r="L556" i="9"/>
  <c r="K556" i="9"/>
  <c r="I556" i="9"/>
  <c r="J556" i="9"/>
  <c r="L548" i="9"/>
  <c r="I548" i="9"/>
  <c r="J548" i="9"/>
  <c r="L540" i="9"/>
  <c r="K540" i="9"/>
  <c r="J540" i="9"/>
  <c r="L532" i="9"/>
  <c r="I532" i="9"/>
  <c r="J532" i="9"/>
  <c r="K532" i="9"/>
  <c r="L524" i="9"/>
  <c r="I524" i="9"/>
  <c r="J524" i="9"/>
  <c r="K524" i="9"/>
  <c r="L516" i="9"/>
  <c r="I516" i="9"/>
  <c r="J516" i="9"/>
  <c r="L508" i="9"/>
  <c r="J508" i="9"/>
  <c r="K508" i="9"/>
  <c r="L500" i="9"/>
  <c r="I500" i="9"/>
  <c r="K500" i="9"/>
  <c r="J500" i="9"/>
  <c r="L492" i="9"/>
  <c r="K492" i="9"/>
  <c r="I492" i="9"/>
  <c r="J492" i="9"/>
  <c r="L484" i="9"/>
  <c r="I484" i="9"/>
  <c r="L476" i="9"/>
  <c r="I476" i="9"/>
  <c r="J476" i="9"/>
  <c r="K476" i="9"/>
  <c r="L468" i="9"/>
  <c r="I468" i="9"/>
  <c r="J468" i="9"/>
  <c r="K468" i="9"/>
  <c r="L460" i="9"/>
  <c r="I460" i="9"/>
  <c r="J460" i="9"/>
  <c r="K460" i="9"/>
  <c r="L452" i="9"/>
  <c r="I452" i="9"/>
  <c r="J452" i="9"/>
  <c r="K452" i="9"/>
  <c r="L444" i="9"/>
  <c r="J444" i="9"/>
  <c r="I444" i="9"/>
  <c r="K444" i="9"/>
  <c r="L436" i="9"/>
  <c r="I436" i="9"/>
  <c r="K436" i="9"/>
  <c r="J436" i="9"/>
  <c r="L428" i="9"/>
  <c r="K428" i="9"/>
  <c r="I428" i="9"/>
  <c r="J428" i="9"/>
  <c r="L420" i="9"/>
  <c r="I420" i="9"/>
  <c r="J420" i="9"/>
  <c r="K420" i="9"/>
  <c r="L412" i="9"/>
  <c r="J412" i="9"/>
  <c r="K412" i="9"/>
  <c r="L404" i="9"/>
  <c r="I404" i="9"/>
  <c r="K404" i="9"/>
  <c r="J404" i="9"/>
  <c r="L396" i="9"/>
  <c r="I396" i="9"/>
  <c r="J396" i="9"/>
  <c r="K396" i="9"/>
  <c r="L388" i="9"/>
  <c r="I388" i="9"/>
  <c r="J388" i="9"/>
  <c r="K388" i="9"/>
  <c r="L380" i="9"/>
  <c r="J380" i="9"/>
  <c r="I380" i="9"/>
  <c r="K380" i="9"/>
  <c r="L372" i="9"/>
  <c r="I372" i="9"/>
  <c r="K372" i="9"/>
  <c r="J372" i="9"/>
  <c r="L364" i="9"/>
  <c r="K364" i="9"/>
  <c r="J364" i="9"/>
  <c r="L356" i="9"/>
  <c r="I356" i="9"/>
  <c r="K356" i="9"/>
  <c r="J356" i="9"/>
  <c r="L348" i="9"/>
  <c r="K348" i="9"/>
  <c r="J348" i="9"/>
  <c r="L340" i="9"/>
  <c r="I340" i="9"/>
  <c r="K340" i="9"/>
  <c r="J340" i="9"/>
  <c r="L332" i="9"/>
  <c r="I332" i="9"/>
  <c r="K332" i="9"/>
  <c r="L324" i="9"/>
  <c r="I324" i="9"/>
  <c r="J324" i="9"/>
  <c r="K324" i="9"/>
  <c r="L316" i="9"/>
  <c r="J316" i="9"/>
  <c r="K316" i="9"/>
  <c r="L308" i="9"/>
  <c r="I308" i="9"/>
  <c r="K308" i="9"/>
  <c r="J308" i="9"/>
  <c r="L300" i="9"/>
  <c r="K300" i="9"/>
  <c r="I300" i="9"/>
  <c r="L292" i="9"/>
  <c r="I292" i="9"/>
  <c r="K292" i="9"/>
  <c r="J292" i="9"/>
  <c r="L284" i="9"/>
  <c r="K284" i="9"/>
  <c r="L276" i="9"/>
  <c r="I276" i="9"/>
  <c r="J276" i="9"/>
  <c r="K276" i="9"/>
  <c r="L268" i="9"/>
  <c r="I268" i="9"/>
  <c r="K268" i="9"/>
  <c r="J268" i="9"/>
  <c r="L260" i="9"/>
  <c r="I260" i="9"/>
  <c r="J260" i="9"/>
  <c r="L252" i="9"/>
  <c r="J252" i="9"/>
  <c r="K252" i="9"/>
  <c r="I252" i="9"/>
  <c r="L244" i="9"/>
  <c r="I244" i="9"/>
  <c r="K244" i="9"/>
  <c r="J244" i="9"/>
  <c r="L236" i="9"/>
  <c r="K236" i="9"/>
  <c r="J236" i="9"/>
  <c r="I236" i="9"/>
  <c r="L228" i="9"/>
  <c r="I228" i="9"/>
  <c r="K228" i="9"/>
  <c r="J228" i="9"/>
  <c r="L220" i="9"/>
  <c r="I220" i="9"/>
  <c r="J220" i="9"/>
  <c r="K220" i="9"/>
  <c r="L212" i="9"/>
  <c r="I212" i="9"/>
  <c r="J212" i="9"/>
  <c r="L204" i="9"/>
  <c r="I204" i="9"/>
  <c r="J204" i="9"/>
  <c r="K204" i="9"/>
  <c r="L196" i="9"/>
  <c r="I196" i="9"/>
  <c r="J196" i="9"/>
  <c r="K196" i="9"/>
  <c r="L188" i="9"/>
  <c r="J188" i="9"/>
  <c r="I188" i="9"/>
  <c r="K188" i="9"/>
  <c r="L180" i="9"/>
  <c r="I180" i="9"/>
  <c r="J180" i="9"/>
  <c r="K180" i="9"/>
  <c r="L172" i="9"/>
  <c r="J172" i="9"/>
  <c r="K172" i="9"/>
  <c r="I172" i="9"/>
  <c r="L164" i="9"/>
  <c r="I164" i="9"/>
  <c r="K164" i="9"/>
  <c r="J164" i="9"/>
  <c r="L156" i="9"/>
  <c r="J156" i="9"/>
  <c r="I156" i="9"/>
  <c r="K156" i="9"/>
  <c r="L148" i="9"/>
  <c r="I148" i="9"/>
  <c r="K148" i="9"/>
  <c r="J148" i="9"/>
  <c r="L140" i="9"/>
  <c r="J140" i="9"/>
  <c r="I140" i="9"/>
  <c r="K140" i="9"/>
  <c r="L132" i="9"/>
  <c r="I132" i="9"/>
  <c r="K132" i="9"/>
  <c r="J132" i="9"/>
  <c r="L124" i="9"/>
  <c r="J124" i="9"/>
  <c r="I124" i="9"/>
  <c r="K124" i="9"/>
  <c r="I116" i="9"/>
  <c r="L116" i="9"/>
  <c r="J116" i="9"/>
  <c r="L108" i="9"/>
  <c r="I108" i="9"/>
  <c r="J108" i="9"/>
  <c r="K108" i="9"/>
  <c r="I100" i="9"/>
  <c r="J100" i="9"/>
  <c r="L100" i="9"/>
  <c r="K100" i="9"/>
  <c r="L92" i="9"/>
  <c r="J92" i="9"/>
  <c r="I92" i="9"/>
  <c r="I84" i="9"/>
  <c r="J84" i="9"/>
  <c r="K84" i="9"/>
  <c r="L84" i="9"/>
  <c r="I76" i="9"/>
  <c r="K76" i="9"/>
  <c r="L76" i="9"/>
  <c r="J76" i="9"/>
  <c r="I68" i="9"/>
  <c r="J68" i="9"/>
  <c r="L68" i="9"/>
  <c r="K68" i="9"/>
  <c r="J60" i="9"/>
  <c r="I60" i="9"/>
  <c r="L60" i="9"/>
  <c r="K60" i="9"/>
  <c r="I52" i="9"/>
  <c r="K52" i="9"/>
  <c r="J52" i="9"/>
  <c r="L52" i="9"/>
  <c r="I44" i="9"/>
  <c r="K44" i="9"/>
  <c r="J44" i="9"/>
  <c r="L44" i="9"/>
  <c r="I36" i="9"/>
  <c r="J36" i="9"/>
  <c r="L36" i="9"/>
  <c r="I28" i="9"/>
  <c r="J28" i="9"/>
  <c r="L28" i="9"/>
  <c r="K28" i="9"/>
  <c r="I20" i="9"/>
  <c r="J20" i="9"/>
  <c r="K20" i="9"/>
  <c r="L20" i="9"/>
  <c r="J12" i="9"/>
  <c r="K12" i="9"/>
  <c r="I12" i="9"/>
  <c r="L12" i="9"/>
  <c r="I4" i="9"/>
  <c r="K4" i="9"/>
  <c r="L4" i="9"/>
  <c r="L1455" i="9"/>
  <c r="L1447" i="9"/>
  <c r="L1439" i="9"/>
  <c r="L1431" i="9"/>
  <c r="L1423" i="9"/>
  <c r="L1415" i="9"/>
  <c r="L1407" i="9"/>
  <c r="L1399" i="9"/>
  <c r="L1391" i="9"/>
  <c r="L1383" i="9"/>
  <c r="L1375" i="9"/>
  <c r="L1367" i="9"/>
  <c r="L1359" i="9"/>
  <c r="L1351" i="9"/>
  <c r="L1343" i="9"/>
  <c r="L1335" i="9"/>
  <c r="L1327" i="9"/>
  <c r="L1319" i="9"/>
  <c r="L1311" i="9"/>
  <c r="L1303" i="9"/>
  <c r="L1295" i="9"/>
  <c r="L1287" i="9"/>
  <c r="L1279" i="9"/>
  <c r="L1271" i="9"/>
  <c r="L1263" i="9"/>
  <c r="L1255" i="9"/>
  <c r="L1247" i="9"/>
  <c r="L1239" i="9"/>
  <c r="L1231" i="9"/>
  <c r="L1223" i="9"/>
  <c r="L1215" i="9"/>
  <c r="L1207" i="9"/>
  <c r="L1199" i="9"/>
  <c r="L1191" i="9"/>
  <c r="L1183" i="9"/>
  <c r="L1175" i="9"/>
  <c r="L1167" i="9"/>
  <c r="L1159" i="9"/>
  <c r="L1151" i="9"/>
  <c r="L1143" i="9"/>
  <c r="L1135" i="9"/>
  <c r="L1127" i="9"/>
  <c r="L1119" i="9"/>
  <c r="L1111" i="9"/>
  <c r="L1103" i="9"/>
  <c r="L1095" i="9"/>
  <c r="L1087" i="9"/>
  <c r="L1079" i="9"/>
  <c r="L1071" i="9"/>
  <c r="L1068" i="9"/>
  <c r="K1047" i="9"/>
  <c r="K1044" i="9"/>
  <c r="I1023" i="9"/>
  <c r="I1020" i="9"/>
  <c r="L1004" i="9"/>
  <c r="K983" i="9"/>
  <c r="K980" i="9"/>
  <c r="J974" i="9"/>
  <c r="I959" i="9"/>
  <c r="I956" i="9"/>
  <c r="I950" i="9"/>
  <c r="L940" i="9"/>
  <c r="L934" i="9"/>
  <c r="K919" i="9"/>
  <c r="K916" i="9"/>
  <c r="J910" i="9"/>
  <c r="K894" i="9"/>
  <c r="K887" i="9"/>
  <c r="L876" i="9"/>
  <c r="L799" i="9"/>
  <c r="L748" i="9"/>
  <c r="I740" i="9"/>
  <c r="J724" i="9"/>
  <c r="L708" i="9"/>
  <c r="I700" i="9"/>
  <c r="J684" i="9"/>
  <c r="I638" i="9"/>
  <c r="I606" i="9"/>
  <c r="I574" i="9"/>
  <c r="I540" i="9"/>
  <c r="K516" i="9"/>
  <c r="K503" i="9"/>
  <c r="I348" i="9"/>
  <c r="L255" i="9"/>
  <c r="K212" i="9"/>
  <c r="L513" i="9"/>
  <c r="K513" i="9"/>
  <c r="L505" i="9"/>
  <c r="I505" i="9"/>
  <c r="K505" i="9"/>
  <c r="L497" i="9"/>
  <c r="I497" i="9"/>
  <c r="L481" i="9"/>
  <c r="I481" i="9"/>
  <c r="K481" i="9"/>
  <c r="J473" i="9"/>
  <c r="L473" i="9"/>
  <c r="L465" i="9"/>
  <c r="J465" i="9"/>
  <c r="K457" i="9"/>
  <c r="I457" i="9"/>
  <c r="L449" i="9"/>
  <c r="K449" i="9"/>
  <c r="I425" i="9"/>
  <c r="K425" i="9"/>
  <c r="L417" i="9"/>
  <c r="I417" i="9"/>
  <c r="L401" i="9"/>
  <c r="J401" i="9"/>
  <c r="I401" i="9"/>
  <c r="L385" i="9"/>
  <c r="K385" i="9"/>
  <c r="L377" i="9"/>
  <c r="I377" i="9"/>
  <c r="L369" i="9"/>
  <c r="K369" i="9"/>
  <c r="L353" i="9"/>
  <c r="I353" i="9"/>
  <c r="J345" i="9"/>
  <c r="K345" i="9"/>
  <c r="L337" i="9"/>
  <c r="J337" i="9"/>
  <c r="K329" i="9"/>
  <c r="I329" i="9"/>
  <c r="L321" i="9"/>
  <c r="K321" i="9"/>
  <c r="I321" i="9"/>
  <c r="L313" i="9"/>
  <c r="I313" i="9"/>
  <c r="L305" i="9"/>
  <c r="I305" i="9"/>
  <c r="I297" i="9"/>
  <c r="J297" i="9"/>
  <c r="L289" i="9"/>
  <c r="I289" i="9"/>
  <c r="K289" i="9"/>
  <c r="J281" i="9"/>
  <c r="I281" i="9"/>
  <c r="L273" i="9"/>
  <c r="J273" i="9"/>
  <c r="I273" i="9"/>
  <c r="K265" i="9"/>
  <c r="J265" i="9"/>
  <c r="L257" i="9"/>
  <c r="K257" i="9"/>
  <c r="I257" i="9"/>
  <c r="L249" i="9"/>
  <c r="J249" i="9"/>
  <c r="L241" i="9"/>
  <c r="I241" i="9"/>
  <c r="J241" i="9"/>
  <c r="I233" i="9"/>
  <c r="J233" i="9"/>
  <c r="L233" i="9"/>
  <c r="K233" i="9"/>
  <c r="L225" i="9"/>
  <c r="I225" i="9"/>
  <c r="J225" i="9"/>
  <c r="K225" i="9"/>
  <c r="J217" i="9"/>
  <c r="K217" i="9"/>
  <c r="I217" i="9"/>
  <c r="L209" i="9"/>
  <c r="J209" i="9"/>
  <c r="K209" i="9"/>
  <c r="I209" i="9"/>
  <c r="J201" i="9"/>
  <c r="K201" i="9"/>
  <c r="I201" i="9"/>
  <c r="I193" i="9"/>
  <c r="L193" i="9"/>
  <c r="K193" i="9"/>
  <c r="J193" i="9"/>
  <c r="J185" i="9"/>
  <c r="L185" i="9"/>
  <c r="K185" i="9"/>
  <c r="I177" i="9"/>
  <c r="L177" i="9"/>
  <c r="J177" i="9"/>
  <c r="K177" i="9"/>
  <c r="L169" i="9"/>
  <c r="J169" i="9"/>
  <c r="I169" i="9"/>
  <c r="I161" i="9"/>
  <c r="L161" i="9"/>
  <c r="K161" i="9"/>
  <c r="I153" i="9"/>
  <c r="L153" i="9"/>
  <c r="I145" i="9"/>
  <c r="L145" i="9"/>
  <c r="K145" i="9"/>
  <c r="J145" i="9"/>
  <c r="J137" i="9"/>
  <c r="K137" i="9"/>
  <c r="L137" i="9"/>
  <c r="I129" i="9"/>
  <c r="L129" i="9"/>
  <c r="K129" i="9"/>
  <c r="J121" i="9"/>
  <c r="I121" i="9"/>
  <c r="L121" i="9"/>
  <c r="K121" i="9"/>
  <c r="J113" i="9"/>
  <c r="L113" i="9"/>
  <c r="K113" i="9"/>
  <c r="J105" i="9"/>
  <c r="I105" i="9"/>
  <c r="L105" i="9"/>
  <c r="J97" i="9"/>
  <c r="L97" i="9"/>
  <c r="K97" i="9"/>
  <c r="J89" i="9"/>
  <c r="I89" i="9"/>
  <c r="L89" i="9"/>
  <c r="K89" i="9"/>
  <c r="J81" i="9"/>
  <c r="L81" i="9"/>
  <c r="I81" i="9"/>
  <c r="K81" i="9"/>
  <c r="J73" i="9"/>
  <c r="K73" i="9"/>
  <c r="I73" i="9"/>
  <c r="L73" i="9"/>
  <c r="J65" i="9"/>
  <c r="L65" i="9"/>
  <c r="K65" i="9"/>
  <c r="I65" i="9"/>
  <c r="J57" i="9"/>
  <c r="L57" i="9"/>
  <c r="I57" i="9"/>
  <c r="J49" i="9"/>
  <c r="L49" i="9"/>
  <c r="I49" i="9"/>
  <c r="J41" i="9"/>
  <c r="I41" i="9"/>
  <c r="K41" i="9"/>
  <c r="L41" i="9"/>
  <c r="J33" i="9"/>
  <c r="L33" i="9"/>
  <c r="I33" i="9"/>
  <c r="K33" i="9"/>
  <c r="J25" i="9"/>
  <c r="K25" i="9"/>
  <c r="L25" i="9"/>
  <c r="I25" i="9"/>
  <c r="J17" i="9"/>
  <c r="L17" i="9"/>
  <c r="K17" i="9"/>
  <c r="I17" i="9"/>
  <c r="J9" i="9"/>
  <c r="L9" i="9"/>
  <c r="I9" i="9"/>
  <c r="I473" i="9"/>
  <c r="J457" i="9"/>
  <c r="J441" i="9"/>
  <c r="J425" i="9"/>
  <c r="K409" i="9"/>
  <c r="J393" i="9"/>
  <c r="K377" i="9"/>
  <c r="K361" i="9"/>
  <c r="L345" i="9"/>
  <c r="L329" i="9"/>
  <c r="K313" i="9"/>
  <c r="L297" i="9"/>
  <c r="L281" i="9"/>
  <c r="I265" i="9"/>
  <c r="J161" i="9"/>
  <c r="I137" i="9"/>
  <c r="I113" i="9"/>
  <c r="K518" i="9"/>
  <c r="J505" i="9"/>
  <c r="J513" i="9"/>
  <c r="L518" i="9"/>
  <c r="J518" i="9"/>
  <c r="L510" i="9"/>
  <c r="K510" i="9"/>
  <c r="J510" i="9"/>
  <c r="L502" i="9"/>
  <c r="J502" i="9"/>
  <c r="I502" i="9"/>
  <c r="L486" i="9"/>
  <c r="J486" i="9"/>
  <c r="K486" i="9"/>
  <c r="L478" i="9"/>
  <c r="J478" i="9"/>
  <c r="I478" i="9"/>
  <c r="L470" i="9"/>
  <c r="J470" i="9"/>
  <c r="K470" i="9"/>
  <c r="L462" i="9"/>
  <c r="K462" i="9"/>
  <c r="I462" i="9"/>
  <c r="L454" i="9"/>
  <c r="J454" i="9"/>
  <c r="I454" i="9"/>
  <c r="L446" i="9"/>
  <c r="J446" i="9"/>
  <c r="I446" i="9"/>
  <c r="L438" i="9"/>
  <c r="J438" i="9"/>
  <c r="I438" i="9"/>
  <c r="L430" i="9"/>
  <c r="I430" i="9"/>
  <c r="J430" i="9"/>
  <c r="L422" i="9"/>
  <c r="J422" i="9"/>
  <c r="I422" i="9"/>
  <c r="K422" i="9"/>
  <c r="L414" i="9"/>
  <c r="J414" i="9"/>
  <c r="I414" i="9"/>
  <c r="L406" i="9"/>
  <c r="J406" i="9"/>
  <c r="K406" i="9"/>
  <c r="I406" i="9"/>
  <c r="L398" i="9"/>
  <c r="K398" i="9"/>
  <c r="J398" i="9"/>
  <c r="L390" i="9"/>
  <c r="J390" i="9"/>
  <c r="K390" i="9"/>
  <c r="I390" i="9"/>
  <c r="L382" i="9"/>
  <c r="J382" i="9"/>
  <c r="L374" i="9"/>
  <c r="J374" i="9"/>
  <c r="K374" i="9"/>
  <c r="L366" i="9"/>
  <c r="I366" i="9"/>
  <c r="J366" i="9"/>
  <c r="K366" i="9"/>
  <c r="L358" i="9"/>
  <c r="J358" i="9"/>
  <c r="I358" i="9"/>
  <c r="K358" i="9"/>
  <c r="L350" i="9"/>
  <c r="J350" i="9"/>
  <c r="K350" i="9"/>
  <c r="L342" i="9"/>
  <c r="J342" i="9"/>
  <c r="K342" i="9"/>
  <c r="L334" i="9"/>
  <c r="K334" i="9"/>
  <c r="J334" i="9"/>
  <c r="L326" i="9"/>
  <c r="J326" i="9"/>
  <c r="K326" i="9"/>
  <c r="L318" i="9"/>
  <c r="K318" i="9"/>
  <c r="L310" i="9"/>
  <c r="J310" i="9"/>
  <c r="K310" i="9"/>
  <c r="L302" i="9"/>
  <c r="I302" i="9"/>
  <c r="K302" i="9"/>
  <c r="L294" i="9"/>
  <c r="J294" i="9"/>
  <c r="I294" i="9"/>
  <c r="L286" i="9"/>
  <c r="J286" i="9"/>
  <c r="I286" i="9"/>
  <c r="L278" i="9"/>
  <c r="J278" i="9"/>
  <c r="K278" i="9"/>
  <c r="L270" i="9"/>
  <c r="K270" i="9"/>
  <c r="I270" i="9"/>
  <c r="L262" i="9"/>
  <c r="J262" i="9"/>
  <c r="L254" i="9"/>
  <c r="K254" i="9"/>
  <c r="J254" i="9"/>
  <c r="L246" i="9"/>
  <c r="J246" i="9"/>
  <c r="I246" i="9"/>
  <c r="L238" i="9"/>
  <c r="I238" i="9"/>
  <c r="J238" i="9"/>
  <c r="L230" i="9"/>
  <c r="J230" i="9"/>
  <c r="I230" i="9"/>
  <c r="K230" i="9"/>
  <c r="L222" i="9"/>
  <c r="J222" i="9"/>
  <c r="K222" i="9"/>
  <c r="I222" i="9"/>
  <c r="L214" i="9"/>
  <c r="J214" i="9"/>
  <c r="K214" i="9"/>
  <c r="I214" i="9"/>
  <c r="L206" i="9"/>
  <c r="I206" i="9"/>
  <c r="K206" i="9"/>
  <c r="L198" i="9"/>
  <c r="J198" i="9"/>
  <c r="I198" i="9"/>
  <c r="K198" i="9"/>
  <c r="L190" i="9"/>
  <c r="K190" i="9"/>
  <c r="J190" i="9"/>
  <c r="I190" i="9"/>
  <c r="L182" i="9"/>
  <c r="J182" i="9"/>
  <c r="I182" i="9"/>
  <c r="L174" i="9"/>
  <c r="K174" i="9"/>
  <c r="I174" i="9"/>
  <c r="J174" i="9"/>
  <c r="L166" i="9"/>
  <c r="J166" i="9"/>
  <c r="K166" i="9"/>
  <c r="L158" i="9"/>
  <c r="K158" i="9"/>
  <c r="J158" i="9"/>
  <c r="I158" i="9"/>
  <c r="L150" i="9"/>
  <c r="J150" i="9"/>
  <c r="I150" i="9"/>
  <c r="L142" i="9"/>
  <c r="K142" i="9"/>
  <c r="J142" i="9"/>
  <c r="I142" i="9"/>
  <c r="L134" i="9"/>
  <c r="J134" i="9"/>
  <c r="I134" i="9"/>
  <c r="K134" i="9"/>
  <c r="L126" i="9"/>
  <c r="K126" i="9"/>
  <c r="I126" i="9"/>
  <c r="J118" i="9"/>
  <c r="K118" i="9"/>
  <c r="L118" i="9"/>
  <c r="I110" i="9"/>
  <c r="K110" i="9"/>
  <c r="L110" i="9"/>
  <c r="J110" i="9"/>
  <c r="J102" i="9"/>
  <c r="I102" i="9"/>
  <c r="J94" i="9"/>
  <c r="I94" i="9"/>
  <c r="K94" i="9"/>
  <c r="J86" i="9"/>
  <c r="K86" i="9"/>
  <c r="I86" i="9"/>
  <c r="L86" i="9"/>
  <c r="K78" i="9"/>
  <c r="J78" i="9"/>
  <c r="J70" i="9"/>
  <c r="L70" i="9"/>
  <c r="I70" i="9"/>
  <c r="K70" i="9"/>
  <c r="I62" i="9"/>
  <c r="L62" i="9"/>
  <c r="K62" i="9"/>
  <c r="J62" i="9"/>
  <c r="J54" i="9"/>
  <c r="I54" i="9"/>
  <c r="L54" i="9"/>
  <c r="K54" i="9"/>
  <c r="J46" i="9"/>
  <c r="L46" i="9"/>
  <c r="K46" i="9"/>
  <c r="J38" i="9"/>
  <c r="K38" i="9"/>
  <c r="L38" i="9"/>
  <c r="I38" i="9"/>
  <c r="K30" i="9"/>
  <c r="L30" i="9"/>
  <c r="I30" i="9"/>
  <c r="J22" i="9"/>
  <c r="L22" i="9"/>
  <c r="K22" i="9"/>
  <c r="L14" i="9"/>
  <c r="K14" i="9"/>
  <c r="J14" i="9"/>
  <c r="J6" i="9"/>
  <c r="K6" i="9"/>
  <c r="I513" i="9"/>
  <c r="K494" i="9"/>
  <c r="J481" i="9"/>
  <c r="K465" i="9"/>
  <c r="J449" i="9"/>
  <c r="K433" i="9"/>
  <c r="K417" i="9"/>
  <c r="K262" i="9"/>
  <c r="L94" i="9"/>
  <c r="K9" i="9"/>
  <c r="L965" i="9" l="1"/>
  <c r="L985" i="9"/>
  <c r="L1129" i="9"/>
  <c r="K1222" i="9"/>
  <c r="J705" i="9"/>
  <c r="J155" i="9"/>
  <c r="J283" i="9"/>
  <c r="L1124" i="9"/>
  <c r="J1124" i="9"/>
  <c r="I779" i="9"/>
  <c r="K661" i="9"/>
  <c r="L283" i="9"/>
  <c r="J950" i="9"/>
  <c r="I1073" i="9"/>
  <c r="L868" i="9"/>
  <c r="I865" i="9"/>
  <c r="L1222" i="9"/>
  <c r="L779" i="9"/>
  <c r="L781" i="9"/>
  <c r="L769" i="9"/>
  <c r="L801" i="9"/>
  <c r="L833" i="9"/>
  <c r="L865" i="9"/>
  <c r="K953" i="9"/>
  <c r="L99" i="9"/>
  <c r="L966" i="9"/>
  <c r="J318" i="9"/>
  <c r="K337" i="9"/>
  <c r="L1073" i="9"/>
  <c r="I1204" i="9"/>
  <c r="J1073" i="9"/>
  <c r="K497" i="9"/>
  <c r="I1129" i="9"/>
  <c r="K965" i="9"/>
  <c r="K1064" i="9"/>
  <c r="J1129" i="9"/>
  <c r="K99" i="9"/>
  <c r="K948" i="9"/>
  <c r="J861" i="9"/>
  <c r="K1206" i="9"/>
  <c r="I1233" i="9"/>
  <c r="L1137" i="9"/>
  <c r="I382" i="9"/>
  <c r="K139" i="9"/>
  <c r="I932" i="9"/>
  <c r="L667" i="9"/>
  <c r="J729" i="9"/>
  <c r="K881" i="9"/>
  <c r="L1057" i="9"/>
  <c r="J1204" i="9"/>
  <c r="J1252" i="9"/>
  <c r="I884" i="9"/>
  <c r="J305" i="9"/>
  <c r="L569" i="9"/>
  <c r="L905" i="9"/>
  <c r="L1033" i="9"/>
  <c r="K1137" i="9"/>
  <c r="J1233" i="9"/>
  <c r="L1252" i="9"/>
  <c r="I1137" i="9"/>
</calcChain>
</file>

<file path=xl/sharedStrings.xml><?xml version="1.0" encoding="utf-8"?>
<sst xmlns="http://schemas.openxmlformats.org/spreadsheetml/2006/main" count="121" uniqueCount="35">
  <si>
    <t>Date</t>
  </si>
  <si>
    <t>Open</t>
  </si>
  <si>
    <t>High</t>
  </si>
  <si>
    <t>Low</t>
  </si>
  <si>
    <t>Close</t>
  </si>
  <si>
    <t>SMAVG (50)  on Close</t>
  </si>
  <si>
    <t>SMAVG (100)  on Close</t>
  </si>
  <si>
    <t>SMAVG (200)  on Close</t>
  </si>
  <si>
    <t>Volume</t>
  </si>
  <si>
    <t>SMAVG (15)</t>
  </si>
  <si>
    <t>HYG US Equity - Dividend Indicated Yld - Gross</t>
  </si>
  <si>
    <t>LQD US Equity - Dividend Indicated Yld - Gross</t>
  </si>
  <si>
    <t>SPY US Equity - Dividend Indicated Yld - Gross</t>
  </si>
  <si>
    <t>TLT US Equity - Dividend Indicated Yld - Gross</t>
  </si>
  <si>
    <t>Dividends</t>
  </si>
  <si>
    <t>adj factor</t>
  </si>
  <si>
    <t>Adj Factor DVD</t>
  </si>
  <si>
    <t>Adj. Open</t>
  </si>
  <si>
    <t>Adj. High</t>
  </si>
  <si>
    <t>Adj. Low</t>
  </si>
  <si>
    <t>Adj. Close</t>
  </si>
  <si>
    <t>Total Value</t>
  </si>
  <si>
    <t>HYG Position</t>
  </si>
  <si>
    <t>LQD Position</t>
  </si>
  <si>
    <t>SPY Position</t>
  </si>
  <si>
    <t>TLT Position</t>
  </si>
  <si>
    <t>Percentage</t>
  </si>
  <si>
    <t>Dividends paid</t>
  </si>
  <si>
    <t>Cash of the Portfolio (Dividends)</t>
  </si>
  <si>
    <t>HYG Dividends</t>
  </si>
  <si>
    <t>Total Day CF</t>
  </si>
  <si>
    <t>LQD Dividends</t>
  </si>
  <si>
    <t>SPY Dividends</t>
  </si>
  <si>
    <t>TLT Dividends</t>
  </si>
  <si>
    <t>Portf.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</si>
</sst>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00_);_(* \(#,##0.00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2" applyFont="1"/>
    <xf numFmtId="44" fontId="0" fillId="0" borderId="0" xfId="0" applyNumberFormat="1"/>
    <xf numFmtId="164" fontId="0" fillId="0" borderId="0" xfId="1" applyNumberFormat="1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C96E-7F5A-4FAA-A9B2-9EB3657E10ED}">
  <dimension ref="A1:M1251"/>
  <sheetViews>
    <sheetView tabSelected="1" workbookViewId="0">
      <selection activeCell="G13" sqref="G13"/>
    </sheetView>
  </sheetViews>
  <sheetFormatPr defaultRowHeight="15" x14ac:dyDescent="0.25"/>
  <cols>
    <col min="1" max="1" width="13.28515625" customWidth="1"/>
    <col min="2" max="2" width="19.140625" customWidth="1"/>
    <col min="3" max="5" width="31.5703125" customWidth="1"/>
    <col min="6" max="6" width="13" customWidth="1"/>
    <col min="7" max="7" width="17.42578125" customWidth="1"/>
    <col min="8" max="8" width="12.28515625" customWidth="1"/>
    <col min="9" max="9" width="16.140625" customWidth="1"/>
    <col min="10" max="11" width="15.140625" customWidth="1"/>
    <col min="12" max="12" width="14.28515625" customWidth="1"/>
    <col min="13" max="13" width="18.85546875" customWidth="1"/>
  </cols>
  <sheetData>
    <row r="1" spans="1:13" x14ac:dyDescent="0.25">
      <c r="A1" t="s">
        <v>0</v>
      </c>
      <c r="B1" s="10" t="s">
        <v>21</v>
      </c>
      <c r="C1" s="5" t="s">
        <v>34</v>
      </c>
      <c r="D1" s="5" t="s">
        <v>28</v>
      </c>
      <c r="E1" s="9" t="s">
        <v>30</v>
      </c>
      <c r="F1" s="4" t="s">
        <v>22</v>
      </c>
      <c r="G1" s="4" t="s">
        <v>29</v>
      </c>
      <c r="H1" s="4" t="s">
        <v>23</v>
      </c>
      <c r="I1" s="4" t="s">
        <v>31</v>
      </c>
      <c r="J1" s="4" t="s">
        <v>24</v>
      </c>
      <c r="K1" s="4" t="s">
        <v>32</v>
      </c>
      <c r="L1" s="4" t="s">
        <v>25</v>
      </c>
      <c r="M1" s="4" t="s">
        <v>33</v>
      </c>
    </row>
    <row r="2" spans="1:13" x14ac:dyDescent="0.25">
      <c r="A2" s="1">
        <v>46022</v>
      </c>
      <c r="B2" s="7">
        <f>C2+D2</f>
        <v>26564.026103338674</v>
      </c>
      <c r="C2" s="7">
        <f>F2+H2+J2+L2</f>
        <v>21097.147794314464</v>
      </c>
      <c r="D2" s="7">
        <f t="shared" ref="D2:D65" si="0">D3+E2</f>
        <v>5466.8783090242096</v>
      </c>
      <c r="E2" s="7">
        <f>G2+I2+K2+M2</f>
        <v>5.6527940333333326</v>
      </c>
      <c r="F2" s="6">
        <f>VLOOKUP(A2,'Adj HYG'!$A$1:$L$1456,12,FALSE)*100</f>
        <v>8061.1876924988919</v>
      </c>
      <c r="G2" s="6">
        <f>VLOOKUP(A2,'HYG DVD'!$A$1:$E$1256,5,FALSE)</f>
        <v>1.8125112063492061</v>
      </c>
      <c r="H2" s="6">
        <f>VLOOKUP(A2,'Adj LQD'!$A$1:$L$1456,12,FALSE)*200</f>
        <v>22033.843692864375</v>
      </c>
      <c r="I2" s="6">
        <f>VLOOKUP(A2,'LQD DVD'!$A$1:$E$1256,5,FALSE)</f>
        <v>4.1566991190476186</v>
      </c>
      <c r="J2" s="6">
        <f>VLOOKUP(A2,'Adj SPY'!$A$1:$L$1456,12,FALSE)*-10</f>
        <v>-6818.883591048806</v>
      </c>
      <c r="K2" s="6">
        <f>VLOOKUP(A2,'SPY DVD'!$A$1:$E$1256,5,FALSE)</f>
        <v>-0.31641629206349209</v>
      </c>
      <c r="L2" s="6">
        <f>VLOOKUP(A2,'Adj TLT'!$A$1:$L$1456,12,FALSE)*-25</f>
        <v>-2179</v>
      </c>
      <c r="M2" s="6">
        <f>IFERROR(VLOOKUP(A2,'TLT DVD'!$A$1:$E$1249,5,FALSE),0)</f>
        <v>0</v>
      </c>
    </row>
    <row r="3" spans="1:13" x14ac:dyDescent="0.25">
      <c r="A3" s="1">
        <v>46021</v>
      </c>
      <c r="B3" s="7">
        <f t="shared" ref="B3:B66" si="1">C3+D3</f>
        <v>26591.973247803457</v>
      </c>
      <c r="C3" s="7">
        <f t="shared" ref="C3:C66" si="2">F3+H3+J3+L3</f>
        <v>21130.747732812582</v>
      </c>
      <c r="D3" s="7">
        <f t="shared" si="0"/>
        <v>5461.225514990876</v>
      </c>
      <c r="E3" s="7">
        <f t="shared" ref="E3:E66" si="3">G3+I3+K3+M3</f>
        <v>5.6528537317460312</v>
      </c>
      <c r="F3" s="6">
        <f>VLOOKUP(A3,'Adj HYG'!$A$1:$L$1456,12,FALSE)*100</f>
        <v>8069.1877195250045</v>
      </c>
      <c r="G3" s="6">
        <f>VLOOKUP(A3,'HYG DVD'!$A$1:$E$1256,5,FALSE)</f>
        <v>1.8124839722222219</v>
      </c>
      <c r="H3" s="6">
        <f>VLOOKUP(A3,'Adj LQD'!$A$1:$L$1456,12,FALSE)*200</f>
        <v>22127.843614301375</v>
      </c>
      <c r="I3" s="6">
        <f>VLOOKUP(A3,'LQD DVD'!$A$1:$E$1256,5,FALSE)</f>
        <v>4.1567760317460314</v>
      </c>
      <c r="J3" s="6">
        <f>VLOOKUP(A3,'Adj SPY'!$A$1:$L$1456,12,FALSE)*-10</f>
        <v>-6869.7836010137999</v>
      </c>
      <c r="K3" s="6">
        <f>VLOOKUP(A3,'SPY DVD'!$A$1:$E$1256,5,FALSE)</f>
        <v>-0.31640627222222223</v>
      </c>
      <c r="L3" s="6">
        <f>VLOOKUP(A3,'Adj TLT'!$A$1:$L$1456,12,FALSE)*-25</f>
        <v>-2196.5</v>
      </c>
      <c r="M3" s="6">
        <f>IFERROR(VLOOKUP(A3,'TLT DVD'!$A$1:$E$1249,5,FALSE),0)</f>
        <v>0</v>
      </c>
    </row>
    <row r="4" spans="1:13" x14ac:dyDescent="0.25">
      <c r="A4" s="1">
        <v>46020</v>
      </c>
      <c r="B4" s="7">
        <f t="shared" si="1"/>
        <v>26590.670412062464</v>
      </c>
      <c r="C4" s="7">
        <f t="shared" si="2"/>
        <v>21135.097750803332</v>
      </c>
      <c r="D4" s="7">
        <f t="shared" si="0"/>
        <v>5455.5726612591297</v>
      </c>
      <c r="E4" s="7">
        <f t="shared" si="3"/>
        <v>5.6528354920634918</v>
      </c>
      <c r="F4" s="6">
        <f>VLOOKUP(A4,'Adj HYG'!$A$1:$L$1456,12,FALSE)*100</f>
        <v>8061.1876924988919</v>
      </c>
      <c r="G4" s="6">
        <f>VLOOKUP(A4,'HYG DVD'!$A$1:$E$1256,5,FALSE)</f>
        <v>1.8125112063492061</v>
      </c>
      <c r="H4" s="6">
        <f>VLOOKUP(A4,'Adj LQD'!$A$1:$L$1456,12,FALSE)*200</f>
        <v>22153.843654581779</v>
      </c>
      <c r="I4" s="6">
        <f>VLOOKUP(A4,'LQD DVD'!$A$1:$E$1256,5,FALSE)</f>
        <v>4.1567352857142854</v>
      </c>
      <c r="J4" s="6">
        <f>VLOOKUP(A4,'Adj SPY'!$A$1:$L$1456,12,FALSE)*-10</f>
        <v>-6878.1835962773412</v>
      </c>
      <c r="K4" s="6">
        <f>VLOOKUP(A4,'SPY DVD'!$A$1:$E$1256,5,FALSE)</f>
        <v>-0.316411</v>
      </c>
      <c r="L4" s="6">
        <f>VLOOKUP(A4,'Adj TLT'!$A$1:$L$1456,12,FALSE)*-25</f>
        <v>-2201.75</v>
      </c>
      <c r="M4" s="6">
        <f>IFERROR(VLOOKUP(A4,'TLT DVD'!$A$1:$E$1249,5,FALSE),0)</f>
        <v>0</v>
      </c>
    </row>
    <row r="5" spans="1:13" x14ac:dyDescent="0.25">
      <c r="A5" s="1">
        <v>46017</v>
      </c>
      <c r="B5" s="7">
        <f t="shared" si="1"/>
        <v>26536.075218791459</v>
      </c>
      <c r="C5" s="7">
        <f t="shared" si="2"/>
        <v>21086.155393024394</v>
      </c>
      <c r="D5" s="7">
        <f t="shared" si="0"/>
        <v>5449.919825767066</v>
      </c>
      <c r="E5" s="7">
        <f t="shared" si="3"/>
        <v>5.2449237079365085</v>
      </c>
      <c r="F5" s="6">
        <f>VLOOKUP(A5,'Adj HYG'!$A$1:$L$1456,12,FALSE)*100</f>
        <v>8058.1876952883813</v>
      </c>
      <c r="G5" s="6">
        <f>VLOOKUP(A5,'HYG DVD'!$A$1:$E$1256,5,FALSE)</f>
        <v>1.812508492063492</v>
      </c>
      <c r="H5" s="6">
        <f>VLOOKUP(A5,'Adj LQD'!$A$1:$L$1456,12,FALSE)*200</f>
        <v>22123.843663156415</v>
      </c>
      <c r="I5" s="6">
        <f>VLOOKUP(A5,'LQD DVD'!$A$1:$E$1256,5,FALSE)</f>
        <v>4.1567272380952387</v>
      </c>
      <c r="J5" s="6">
        <f>VLOOKUP(A5,'Adj SPY'!$A$1:$L$1456,12,FALSE)*-10</f>
        <v>-6902.7835877752095</v>
      </c>
      <c r="K5" s="6">
        <f>VLOOKUP(A5,'SPY DVD'!$A$1:$E$1256,5,FALSE)</f>
        <v>-0.31641947658730157</v>
      </c>
      <c r="L5" s="6">
        <f>VLOOKUP(A5,'Adj TLT'!$A$1:$L$1456,12,FALSE)*-25</f>
        <v>-2193.0923776451918</v>
      </c>
      <c r="M5" s="6">
        <f>IFERROR(VLOOKUP(A5,'TLT DVD'!$A$1:$E$1249,5,FALSE),0)</f>
        <v>-0.40789254563492067</v>
      </c>
    </row>
    <row r="6" spans="1:13" x14ac:dyDescent="0.25">
      <c r="A6" s="1">
        <v>46015</v>
      </c>
      <c r="B6" s="7">
        <f t="shared" si="1"/>
        <v>26528.880278932957</v>
      </c>
      <c r="C6" s="7">
        <f t="shared" si="2"/>
        <v>21084.205376873826</v>
      </c>
      <c r="D6" s="7">
        <f t="shared" si="0"/>
        <v>5444.6749020591296</v>
      </c>
      <c r="E6" s="7">
        <f t="shared" si="3"/>
        <v>5.2486453722222217</v>
      </c>
      <c r="F6" s="6">
        <f>VLOOKUP(A6,'Adj HYG'!$A$1:$L$1456,12,FALSE)*100</f>
        <v>8062.1877236729688</v>
      </c>
      <c r="G6" s="6">
        <f>VLOOKUP(A6,'HYG DVD'!$A$1:$E$1256,5,FALSE)</f>
        <v>1.8124800000000001</v>
      </c>
      <c r="H6" s="6">
        <f>VLOOKUP(A6,'Adj LQD'!$A$1:$L$1456,12,FALSE)*200</f>
        <v>22125.843638697155</v>
      </c>
      <c r="I6" s="6">
        <f>VLOOKUP(A6,'LQD DVD'!$A$1:$E$1256,5,FALSE)</f>
        <v>4.1567516666666657</v>
      </c>
      <c r="J6" s="6">
        <f>VLOOKUP(A6,'Adj SPY'!$A$1:$L$1456,12,FALSE)*-10</f>
        <v>-6903.4836104793867</v>
      </c>
      <c r="K6" s="6">
        <f>VLOOKUP(A6,'SPY DVD'!$A$1:$E$1256,5,FALSE)</f>
        <v>-0.31639677063492067</v>
      </c>
      <c r="L6" s="6">
        <f>VLOOKUP(A6,'Adj TLT'!$A$1:$L$1456,12,FALSE)*-25</f>
        <v>-2200.3423750169081</v>
      </c>
      <c r="M6" s="6">
        <f>IFERROR(VLOOKUP(A6,'TLT DVD'!$A$1:$E$1249,5,FALSE),0)</f>
        <v>-0.40418952380952383</v>
      </c>
    </row>
    <row r="7" spans="1:13" x14ac:dyDescent="0.25">
      <c r="A7" s="1">
        <v>46014</v>
      </c>
      <c r="B7" s="7">
        <f t="shared" si="1"/>
        <v>26460.081603948151</v>
      </c>
      <c r="C7" s="7">
        <f t="shared" si="2"/>
        <v>21020.655347261243</v>
      </c>
      <c r="D7" s="7">
        <f t="shared" si="0"/>
        <v>5439.4262566869074</v>
      </c>
      <c r="E7" s="7">
        <f t="shared" si="3"/>
        <v>5.2453897876984126</v>
      </c>
      <c r="F7" s="6">
        <f>VLOOKUP(A7,'Adj HYG'!$A$1:$L$1456,12,FALSE)*100</f>
        <v>8047.1877097938077</v>
      </c>
      <c r="G7" s="6">
        <f>VLOOKUP(A7,'HYG DVD'!$A$1:$E$1256,5,FALSE)</f>
        <v>1.8124942619047617</v>
      </c>
      <c r="H7" s="6">
        <f>VLOOKUP(A7,'Adj LQD'!$A$1:$L$1456,12,FALSE)*200</f>
        <v>22039.843610796957</v>
      </c>
      <c r="I7" s="6">
        <f>VLOOKUP(A7,'LQD DVD'!$A$1:$E$1256,5,FALSE)</f>
        <v>4.1567810952380952</v>
      </c>
      <c r="J7" s="6">
        <f>VLOOKUP(A7,'Adj SPY'!$A$1:$L$1456,12,FALSE)*-10</f>
        <v>-6879.2836002759941</v>
      </c>
      <c r="K7" s="6">
        <f>VLOOKUP(A7,'SPY DVD'!$A$1:$E$1256,5,FALSE)</f>
        <v>-0.31640699999999999</v>
      </c>
      <c r="L7" s="6">
        <f>VLOOKUP(A7,'Adj TLT'!$A$1:$L$1456,12,FALSE)*-25</f>
        <v>-2187.0923730535296</v>
      </c>
      <c r="M7" s="6">
        <f>IFERROR(VLOOKUP(A7,'TLT DVD'!$A$1:$E$1249,5,FALSE),0)</f>
        <v>-0.40747856944444449</v>
      </c>
    </row>
    <row r="8" spans="1:13" x14ac:dyDescent="0.25">
      <c r="A8" s="1">
        <v>46013</v>
      </c>
      <c r="B8" s="7">
        <f t="shared" si="1"/>
        <v>26461.636264903416</v>
      </c>
      <c r="C8" s="7">
        <f t="shared" si="2"/>
        <v>21027.455398004207</v>
      </c>
      <c r="D8" s="7">
        <f t="shared" si="0"/>
        <v>5434.1808668992089</v>
      </c>
      <c r="E8" s="7">
        <f t="shared" si="3"/>
        <v>5.2466930579365076</v>
      </c>
      <c r="F8" s="6">
        <f>VLOOKUP(A8,'Adj HYG'!$A$1:$L$1456,12,FALSE)*100</f>
        <v>8041.1877205388719</v>
      </c>
      <c r="G8" s="6">
        <f>VLOOKUP(A8,'HYG DVD'!$A$1:$E$1256,5,FALSE)</f>
        <v>1.8124836666666668</v>
      </c>
      <c r="H8" s="6">
        <f>VLOOKUP(A8,'Adj LQD'!$A$1:$L$1456,12,FALSE)*200</f>
        <v>22017.843652387008</v>
      </c>
      <c r="I8" s="6">
        <f>VLOOKUP(A8,'LQD DVD'!$A$1:$E$1256,5,FALSE)</f>
        <v>4.1567398888888887</v>
      </c>
      <c r="J8" s="6">
        <f>VLOOKUP(A8,'Adj SPY'!$A$1:$L$1456,12,FALSE)*-10</f>
        <v>-6847.9835995438079</v>
      </c>
      <c r="K8" s="6">
        <f>VLOOKUP(A8,'SPY DVD'!$A$1:$E$1256,5,FALSE)</f>
        <v>-0.31640776547619048</v>
      </c>
      <c r="L8" s="6">
        <f>VLOOKUP(A8,'Adj TLT'!$A$1:$L$1456,12,FALSE)*-25</f>
        <v>-2183.5923753778638</v>
      </c>
      <c r="M8" s="6">
        <f>IFERROR(VLOOKUP(A8,'TLT DVD'!$A$1:$E$1249,5,FALSE),0)</f>
        <v>-0.40612273214285721</v>
      </c>
    </row>
    <row r="9" spans="1:13" x14ac:dyDescent="0.25">
      <c r="A9" s="1">
        <v>46010</v>
      </c>
      <c r="B9" s="7">
        <f t="shared" si="1"/>
        <v>26491.03959988906</v>
      </c>
      <c r="C9" s="7">
        <f t="shared" si="2"/>
        <v>21062.105426047787</v>
      </c>
      <c r="D9" s="7">
        <f t="shared" si="0"/>
        <v>5428.9341738412722</v>
      </c>
      <c r="E9" s="7">
        <f t="shared" si="3"/>
        <v>5.2469411968253974</v>
      </c>
      <c r="F9" s="6">
        <f>VLOOKUP(A9,'Adj HYG'!$A$1:$L$1456,12,FALSE)*100</f>
        <v>8034.1877037205722</v>
      </c>
      <c r="G9" s="6">
        <f>VLOOKUP(A9,'HYG DVD'!$A$1:$E$1256,5,FALSE)</f>
        <v>1.812500666666667</v>
      </c>
      <c r="H9" s="6">
        <f>VLOOKUP(A9,'Adj LQD'!$A$1:$L$1456,12,FALSE)*200</f>
        <v>22021.843683936786</v>
      </c>
      <c r="I9" s="6">
        <f>VLOOKUP(A9,'LQD DVD'!$A$1:$E$1256,5,FALSE)</f>
        <v>4.1567082619047628</v>
      </c>
      <c r="J9" s="6">
        <f>VLOOKUP(A9,'Adj SPY'!$A$1:$L$1456,12,FALSE)*-10</f>
        <v>-6805.5835870204828</v>
      </c>
      <c r="K9" s="6">
        <f>VLOOKUP(A9,'SPY DVD'!$A$1:$E$1256,5,FALSE)</f>
        <v>-0.31642033492063487</v>
      </c>
      <c r="L9" s="6">
        <f>VLOOKUP(A9,'Adj TLT'!$A$1:$L$1456,12,FALSE)*-25</f>
        <v>-2188.3423745890877</v>
      </c>
      <c r="M9" s="6">
        <f>IFERROR(VLOOKUP(A9,'TLT DVD'!$A$1:$E$1249,5,FALSE),0)</f>
        <v>-0.40584739682539683</v>
      </c>
    </row>
    <row r="10" spans="1:13" x14ac:dyDescent="0.25">
      <c r="A10" s="1">
        <v>46009</v>
      </c>
      <c r="B10" s="7">
        <f t="shared" si="1"/>
        <v>26696.24267448108</v>
      </c>
      <c r="C10" s="7">
        <f t="shared" si="2"/>
        <v>21272.555441836634</v>
      </c>
      <c r="D10" s="7">
        <f t="shared" si="0"/>
        <v>5423.6872326444472</v>
      </c>
      <c r="E10" s="7">
        <f t="shared" si="3"/>
        <v>5.2467696313492063</v>
      </c>
      <c r="F10" s="6">
        <f>VLOOKUP(A10,'Adj HYG'!$A$1:$L$1456,12,FALSE)*100</f>
        <v>8076.1877180989586</v>
      </c>
      <c r="G10" s="6">
        <f>VLOOKUP(A10,'HYG DVD'!$A$1:$E$1256,5,FALSE)</f>
        <v>1.8124852222222223</v>
      </c>
      <c r="H10" s="6">
        <f>VLOOKUP(A10,'Adj LQD'!$A$1:$L$1456,12,FALSE)*200</f>
        <v>22165.843690602069</v>
      </c>
      <c r="I10" s="6">
        <f>VLOOKUP(A10,'LQD DVD'!$A$1:$E$1256,5,FALSE)</f>
        <v>4.1566990476190471</v>
      </c>
      <c r="J10" s="6">
        <f>VLOOKUP(A10,'Adj SPY'!$A$1:$L$1456,12,FALSE)*-10</f>
        <v>-6764.383596610468</v>
      </c>
      <c r="K10" s="6">
        <f>VLOOKUP(A10,'SPY DVD'!$A$1:$E$1256,5,FALSE)</f>
        <v>-0.31641078928571431</v>
      </c>
      <c r="L10" s="6">
        <f>VLOOKUP(A10,'Adj TLT'!$A$1:$L$1456,12,FALSE)*-25</f>
        <v>-2205.0923702539258</v>
      </c>
      <c r="M10" s="6">
        <f>IFERROR(VLOOKUP(A10,'TLT DVD'!$A$1:$E$1249,5,FALSE),0)</f>
        <v>-0.40600384920634924</v>
      </c>
    </row>
    <row r="11" spans="1:13" x14ac:dyDescent="0.25">
      <c r="A11" s="1">
        <v>46008</v>
      </c>
      <c r="B11" s="7">
        <f t="shared" si="1"/>
        <v>26646.3908630769</v>
      </c>
      <c r="C11" s="7">
        <f t="shared" si="2"/>
        <v>21227.950400063801</v>
      </c>
      <c r="D11" s="7">
        <f t="shared" si="0"/>
        <v>5418.4404630130985</v>
      </c>
      <c r="E11" s="7">
        <f t="shared" si="3"/>
        <v>5.0489352857142862</v>
      </c>
      <c r="F11" s="6">
        <f>VLOOKUP(A11,'Adj HYG'!$A$1:$L$1456,12,FALSE)*100</f>
        <v>8054.2156018411124</v>
      </c>
      <c r="G11" s="6">
        <f>VLOOKUP(A11,'HYG DVD'!$A$1:$E$1256,5,FALSE)</f>
        <v>1.7845958095238097</v>
      </c>
      <c r="H11" s="6">
        <f>VLOOKUP(A11,'Adj LQD'!$A$1:$L$1456,12,FALSE)*200</f>
        <v>22082.062469822275</v>
      </c>
      <c r="I11" s="6">
        <f>VLOOKUP(A11,'LQD DVD'!$A$1:$E$1256,5,FALSE)</f>
        <v>3.937881214285714</v>
      </c>
      <c r="J11" s="6">
        <f>VLOOKUP(A11,'Adj SPY'!$A$1:$L$1456,12,FALSE)*-10</f>
        <v>-6713.7093593623449</v>
      </c>
      <c r="K11" s="6">
        <f>VLOOKUP(A11,'SPY DVD'!$A$1:$E$1256,5,FALSE)</f>
        <v>-0.29064692857142854</v>
      </c>
      <c r="L11" s="6">
        <f>VLOOKUP(A11,'Adj TLT'!$A$1:$L$1456,12,FALSE)*-25</f>
        <v>-2194.6183122372408</v>
      </c>
      <c r="M11" s="6">
        <f>IFERROR(VLOOKUP(A11,'TLT DVD'!$A$1:$E$1249,5,FALSE),0)</f>
        <v>-0.38289480952380944</v>
      </c>
    </row>
    <row r="12" spans="1:13" x14ac:dyDescent="0.25">
      <c r="A12" s="1">
        <v>46007</v>
      </c>
      <c r="B12" s="7">
        <f t="shared" si="1"/>
        <v>26598.641852977831</v>
      </c>
      <c r="C12" s="7">
        <f t="shared" si="2"/>
        <v>21185.250325250447</v>
      </c>
      <c r="D12" s="7">
        <f t="shared" si="0"/>
        <v>5413.3915277273845</v>
      </c>
      <c r="E12" s="7">
        <f t="shared" si="3"/>
        <v>5.0507915543650794</v>
      </c>
      <c r="F12" s="6">
        <f>VLOOKUP(A12,'Adj HYG'!$A$1:$L$1456,12,FALSE)*100</f>
        <v>8064.215594907093</v>
      </c>
      <c r="G12" s="6">
        <f>VLOOKUP(A12,'HYG DVD'!$A$1:$E$1256,5,FALSE)</f>
        <v>1.7846025000000001</v>
      </c>
      <c r="H12" s="6">
        <f>VLOOKUP(A12,'Adj LQD'!$A$1:$L$1456,12,FALSE)*200</f>
        <v>22106.062401739026</v>
      </c>
      <c r="I12" s="6">
        <f>VLOOKUP(A12,'LQD DVD'!$A$1:$E$1256,5,FALSE)</f>
        <v>3.9379489285714291</v>
      </c>
      <c r="J12" s="6">
        <f>VLOOKUP(A12,'Adj SPY'!$A$1:$L$1456,12,FALSE)*-10</f>
        <v>-6788.4093582681671</v>
      </c>
      <c r="K12" s="6">
        <f>VLOOKUP(A12,'SPY DVD'!$A$1:$E$1256,5,FALSE)</f>
        <v>-0.29064795357142859</v>
      </c>
      <c r="L12" s="6">
        <f>VLOOKUP(A12,'Adj TLT'!$A$1:$L$1456,12,FALSE)*-25</f>
        <v>-2196.6183131275038</v>
      </c>
      <c r="M12" s="6">
        <f>IFERROR(VLOOKUP(A12,'TLT DVD'!$A$1:$E$1249,5,FALSE),0)</f>
        <v>-0.38111192063492066</v>
      </c>
    </row>
    <row r="13" spans="1:13" x14ac:dyDescent="0.25">
      <c r="A13" s="1">
        <v>46006</v>
      </c>
      <c r="B13" s="7">
        <f t="shared" si="1"/>
        <v>26531.991130303446</v>
      </c>
      <c r="C13" s="7">
        <f t="shared" si="2"/>
        <v>21123.650394130425</v>
      </c>
      <c r="D13" s="7">
        <f t="shared" si="0"/>
        <v>5408.3407361730196</v>
      </c>
      <c r="E13" s="7">
        <f t="shared" si="3"/>
        <v>5.0473637430555565</v>
      </c>
      <c r="F13" s="6">
        <f>VLOOKUP(A13,'Adj HYG'!$A$1:$L$1456,12,FALSE)*100</f>
        <v>8059.2155816991481</v>
      </c>
      <c r="G13" s="6">
        <f>VLOOKUP(A13,'HYG DVD'!$A$1:$E$1256,5,FALSE)</f>
        <v>1.7846158333333335</v>
      </c>
      <c r="H13" s="6">
        <f>VLOOKUP(A13,'Adj LQD'!$A$1:$L$1456,12,FALSE)*200</f>
        <v>22056.06246637159</v>
      </c>
      <c r="I13" s="6">
        <f>VLOOKUP(A13,'LQD DVD'!$A$1:$E$1256,5,FALSE)</f>
        <v>3.9378850793650799</v>
      </c>
      <c r="J13" s="6">
        <f>VLOOKUP(A13,'Adj SPY'!$A$1:$L$1456,12,FALSE)*-10</f>
        <v>-6807.0093453005293</v>
      </c>
      <c r="K13" s="6">
        <f>VLOOKUP(A13,'SPY DVD'!$A$1:$E$1256,5,FALSE)</f>
        <v>-0.29066090476190476</v>
      </c>
      <c r="L13" s="6">
        <f>VLOOKUP(A13,'Adj TLT'!$A$1:$L$1456,12,FALSE)*-25</f>
        <v>-2184.6183086397846</v>
      </c>
      <c r="M13" s="6">
        <f>IFERROR(VLOOKUP(A13,'TLT DVD'!$A$1:$E$1249,5,FALSE),0)</f>
        <v>-0.38447626488095243</v>
      </c>
    </row>
    <row r="14" spans="1:13" x14ac:dyDescent="0.25">
      <c r="A14" s="1">
        <v>46003</v>
      </c>
      <c r="B14" s="7">
        <f t="shared" si="1"/>
        <v>26488.143774194708</v>
      </c>
      <c r="C14" s="7">
        <f t="shared" si="2"/>
        <v>21084.850401764746</v>
      </c>
      <c r="D14" s="7">
        <f t="shared" si="0"/>
        <v>5403.2933724299637</v>
      </c>
      <c r="E14" s="7">
        <f t="shared" si="3"/>
        <v>5.0494088797619048</v>
      </c>
      <c r="F14" s="6">
        <f>VLOOKUP(A14,'Adj HYG'!$A$1:$L$1456,12,FALSE)*100</f>
        <v>8055.2156040978234</v>
      </c>
      <c r="G14" s="6">
        <f>VLOOKUP(A14,'HYG DVD'!$A$1:$E$1256,5,FALSE)</f>
        <v>1.7845935277777776</v>
      </c>
      <c r="H14" s="6">
        <f>VLOOKUP(A14,'Adj LQD'!$A$1:$L$1456,12,FALSE)*200</f>
        <v>22030.062473856444</v>
      </c>
      <c r="I14" s="6">
        <f>VLOOKUP(A14,'LQD DVD'!$A$1:$E$1256,5,FALSE)</f>
        <v>3.9378780079365088</v>
      </c>
      <c r="J14" s="6">
        <f>VLOOKUP(A14,'Adj SPY'!$A$1:$L$1456,12,FALSE)*-10</f>
        <v>-6817.3093654141048</v>
      </c>
      <c r="K14" s="6">
        <f>VLOOKUP(A14,'SPY DVD'!$A$1:$E$1256,5,FALSE)</f>
        <v>-0.29064078095238094</v>
      </c>
      <c r="L14" s="6">
        <f>VLOOKUP(A14,'Adj TLT'!$A$1:$L$1456,12,FALSE)*-25</f>
        <v>-2183.1183107754141</v>
      </c>
      <c r="M14" s="6">
        <f>IFERROR(VLOOKUP(A14,'TLT DVD'!$A$1:$E$1249,5,FALSE),0)</f>
        <v>-0.38242187499999997</v>
      </c>
    </row>
    <row r="15" spans="1:13" x14ac:dyDescent="0.25">
      <c r="A15" s="1">
        <v>46002</v>
      </c>
      <c r="B15" s="7">
        <f t="shared" si="1"/>
        <v>26536.744338472556</v>
      </c>
      <c r="C15" s="7">
        <f t="shared" si="2"/>
        <v>21138.500374922354</v>
      </c>
      <c r="D15" s="7">
        <f t="shared" si="0"/>
        <v>5398.2439635502014</v>
      </c>
      <c r="E15" s="7">
        <f t="shared" si="3"/>
        <v>5.0537255412698405</v>
      </c>
      <c r="F15" s="6">
        <f>VLOOKUP(A15,'Adj HYG'!$A$1:$L$1456,12,FALSE)*100</f>
        <v>8070.2155805650946</v>
      </c>
      <c r="G15" s="6">
        <f>VLOOKUP(A15,'HYG DVD'!$A$1:$E$1256,5,FALSE)</f>
        <v>1.7846166984126985</v>
      </c>
      <c r="H15" s="6">
        <f>VLOOKUP(A15,'Adj LQD'!$A$1:$L$1456,12,FALSE)*200</f>
        <v>22164.062450852394</v>
      </c>
      <c r="I15" s="6">
        <f>VLOOKUP(A15,'LQD DVD'!$A$1:$E$1256,5,FALSE)</f>
        <v>3.9378988888888884</v>
      </c>
      <c r="J15" s="6">
        <f>VLOOKUP(A15,'Adj SPY'!$A$1:$L$1456,12,FALSE)*-10</f>
        <v>-6891.4093514163396</v>
      </c>
      <c r="K15" s="6">
        <f>VLOOKUP(A15,'SPY DVD'!$A$1:$E$1256,5,FALSE)</f>
        <v>-0.2906547126984127</v>
      </c>
      <c r="L15" s="6">
        <f>VLOOKUP(A15,'Adj TLT'!$A$1:$L$1456,12,FALSE)*-25</f>
        <v>-2204.3683050787931</v>
      </c>
      <c r="M15" s="6">
        <f>IFERROR(VLOOKUP(A15,'TLT DVD'!$A$1:$E$1249,5,FALSE),0)</f>
        <v>-0.37813533333333332</v>
      </c>
    </row>
    <row r="16" spans="1:13" x14ac:dyDescent="0.25">
      <c r="A16" s="1">
        <v>46001</v>
      </c>
      <c r="B16" s="7">
        <f t="shared" si="1"/>
        <v>26577.690570336519</v>
      </c>
      <c r="C16" s="7">
        <f t="shared" si="2"/>
        <v>21184.500332327589</v>
      </c>
      <c r="D16" s="7">
        <f t="shared" si="0"/>
        <v>5393.1902380089314</v>
      </c>
      <c r="E16" s="7">
        <f t="shared" si="3"/>
        <v>5.0534601295634936</v>
      </c>
      <c r="F16" s="6">
        <f>VLOOKUP(A16,'Adj HYG'!$A$1:$L$1456,12,FALSE)*100</f>
        <v>8071.2155837026612</v>
      </c>
      <c r="G16" s="6">
        <f>VLOOKUP(A16,'HYG DVD'!$A$1:$E$1256,5,FALSE)</f>
        <v>1.784613535714286</v>
      </c>
      <c r="H16" s="6">
        <f>VLOOKUP(A16,'Adj LQD'!$A$1:$L$1456,12,FALSE)*200</f>
        <v>22196.062404007305</v>
      </c>
      <c r="I16" s="6">
        <f>VLOOKUP(A16,'LQD DVD'!$A$1:$E$1256,5,FALSE)</f>
        <v>3.9379452380952391</v>
      </c>
      <c r="J16" s="6">
        <f>VLOOKUP(A16,'Adj SPY'!$A$1:$L$1456,12,FALSE)*-10</f>
        <v>-6875.4093441114674</v>
      </c>
      <c r="K16" s="6">
        <f>VLOOKUP(A16,'SPY DVD'!$A$1:$E$1256,5,FALSE)</f>
        <v>-0.29066203214285713</v>
      </c>
      <c r="L16" s="6">
        <f>VLOOKUP(A16,'Adj TLT'!$A$1:$L$1456,12,FALSE)*-25</f>
        <v>-2207.3683112709105</v>
      </c>
      <c r="M16" s="6">
        <f>IFERROR(VLOOKUP(A16,'TLT DVD'!$A$1:$E$1249,5,FALSE),0)</f>
        <v>-0.37843661210317459</v>
      </c>
    </row>
    <row r="17" spans="1:13" x14ac:dyDescent="0.25">
      <c r="A17" s="1">
        <v>46000</v>
      </c>
      <c r="B17" s="7">
        <f t="shared" si="1"/>
        <v>26497.437126862544</v>
      </c>
      <c r="C17" s="7">
        <f t="shared" si="2"/>
        <v>21109.300348983175</v>
      </c>
      <c r="D17" s="7">
        <f t="shared" si="0"/>
        <v>5388.1367778793683</v>
      </c>
      <c r="E17" s="7">
        <f t="shared" si="3"/>
        <v>5.0490756380952391</v>
      </c>
      <c r="F17" s="6">
        <f>VLOOKUP(A17,'Adj HYG'!$A$1:$L$1456,12,FALSE)*100</f>
        <v>8044.2155823292223</v>
      </c>
      <c r="G17" s="6">
        <f>VLOOKUP(A17,'HYG DVD'!$A$1:$E$1256,5,FALSE)</f>
        <v>1.7846155714285716</v>
      </c>
      <c r="H17" s="6">
        <f>VLOOKUP(A17,'Adj LQD'!$A$1:$L$1456,12,FALSE)*200</f>
        <v>22094.062434637894</v>
      </c>
      <c r="I17" s="6">
        <f>VLOOKUP(A17,'LQD DVD'!$A$1:$E$1256,5,FALSE)</f>
        <v>3.9379162142857145</v>
      </c>
      <c r="J17" s="6">
        <f>VLOOKUP(A17,'Adj SPY'!$A$1:$L$1456,12,FALSE)*-10</f>
        <v>-6830.1093618216964</v>
      </c>
      <c r="K17" s="6">
        <f>VLOOKUP(A17,'SPY DVD'!$A$1:$E$1256,5,FALSE)</f>
        <v>-0.29064436190476189</v>
      </c>
      <c r="L17" s="6">
        <f>VLOOKUP(A17,'Adj TLT'!$A$1:$L$1456,12,FALSE)*-25</f>
        <v>-2198.8683061622451</v>
      </c>
      <c r="M17" s="6">
        <f>IFERROR(VLOOKUP(A17,'TLT DVD'!$A$1:$E$1249,5,FALSE),0)</f>
        <v>-0.38281178571428565</v>
      </c>
    </row>
    <row r="18" spans="1:13" x14ac:dyDescent="0.25">
      <c r="A18" s="1">
        <v>45999</v>
      </c>
      <c r="B18" s="7">
        <f t="shared" si="1"/>
        <v>26525.738083052922</v>
      </c>
      <c r="C18" s="7">
        <f t="shared" si="2"/>
        <v>21142.650380811647</v>
      </c>
      <c r="D18" s="7">
        <f t="shared" si="0"/>
        <v>5383.0877022412733</v>
      </c>
      <c r="E18" s="7">
        <f t="shared" si="3"/>
        <v>5.050475423809524</v>
      </c>
      <c r="F18" s="6">
        <f>VLOOKUP(A18,'Adj HYG'!$A$1:$L$1456,12,FALSE)*100</f>
        <v>8053.2155996399497</v>
      </c>
      <c r="G18" s="6">
        <f>VLOOKUP(A18,'HYG DVD'!$A$1:$E$1256,5,FALSE)</f>
        <v>1.7845980357142859</v>
      </c>
      <c r="H18" s="6">
        <f>VLOOKUP(A18,'Adj LQD'!$A$1:$L$1456,12,FALSE)*200</f>
        <v>22122.06244921506</v>
      </c>
      <c r="I18" s="6">
        <f>VLOOKUP(A18,'LQD DVD'!$A$1:$E$1256,5,FALSE)</f>
        <v>3.9379011904761905</v>
      </c>
      <c r="J18" s="6">
        <f>VLOOKUP(A18,'Adj SPY'!$A$1:$L$1456,12,FALSE)*-10</f>
        <v>-6836.0093549158601</v>
      </c>
      <c r="K18" s="6">
        <f>VLOOKUP(A18,'SPY DVD'!$A$1:$E$1256,5,FALSE)</f>
        <v>-0.29065126269841268</v>
      </c>
      <c r="L18" s="6">
        <f>VLOOKUP(A18,'Adj TLT'!$A$1:$L$1456,12,FALSE)*-25</f>
        <v>-2196.6183131275038</v>
      </c>
      <c r="M18" s="6">
        <f>IFERROR(VLOOKUP(A18,'TLT DVD'!$A$1:$E$1249,5,FALSE),0)</f>
        <v>-0.3813725396825397</v>
      </c>
    </row>
    <row r="19" spans="1:13" x14ac:dyDescent="0.25">
      <c r="A19" s="1">
        <v>45996</v>
      </c>
      <c r="B19" s="7">
        <f t="shared" si="1"/>
        <v>26558.837598350699</v>
      </c>
      <c r="C19" s="7">
        <f t="shared" si="2"/>
        <v>21180.800371533234</v>
      </c>
      <c r="D19" s="7">
        <f t="shared" si="0"/>
        <v>5378.0372268174642</v>
      </c>
      <c r="E19" s="7">
        <f t="shared" si="3"/>
        <v>5.0513916396825396</v>
      </c>
      <c r="F19" s="6">
        <f>VLOOKUP(A19,'Adj HYG'!$A$1:$L$1456,12,FALSE)*100</f>
        <v>8073.2155901444412</v>
      </c>
      <c r="G19" s="6">
        <f>VLOOKUP(A19,'HYG DVD'!$A$1:$E$1256,5,FALSE)</f>
        <v>1.7846070436507937</v>
      </c>
      <c r="H19" s="6">
        <f>VLOOKUP(A19,'Adj LQD'!$A$1:$L$1456,12,FALSE)*200</f>
        <v>22168.062444107945</v>
      </c>
      <c r="I19" s="6">
        <f>VLOOKUP(A19,'LQD DVD'!$A$1:$E$1256,5,FALSE)</f>
        <v>3.9379055714285718</v>
      </c>
      <c r="J19" s="6">
        <f>VLOOKUP(A19,'Adj SPY'!$A$1:$L$1456,12,FALSE)*-10</f>
        <v>-6856.609349787992</v>
      </c>
      <c r="K19" s="6">
        <f>VLOOKUP(A19,'SPY DVD'!$A$1:$E$1256,5,FALSE)</f>
        <v>-0.29065637222222224</v>
      </c>
      <c r="L19" s="6">
        <f>VLOOKUP(A19,'Adj TLT'!$A$1:$L$1456,12,FALSE)*-25</f>
        <v>-2203.8683129311598</v>
      </c>
      <c r="M19" s="6">
        <f>IFERROR(VLOOKUP(A19,'TLT DVD'!$A$1:$E$1249,5,FALSE),0)</f>
        <v>-0.38046460317460318</v>
      </c>
    </row>
    <row r="20" spans="1:13" x14ac:dyDescent="0.25">
      <c r="A20" s="1">
        <v>45995</v>
      </c>
      <c r="B20" s="7">
        <f t="shared" si="1"/>
        <v>26578.536166333179</v>
      </c>
      <c r="C20" s="7">
        <f t="shared" si="2"/>
        <v>21205.550331155395</v>
      </c>
      <c r="D20" s="7">
        <f t="shared" si="0"/>
        <v>5372.9858351777821</v>
      </c>
      <c r="E20" s="7">
        <f t="shared" si="3"/>
        <v>5.0552613063492071</v>
      </c>
      <c r="F20" s="6">
        <f>VLOOKUP(A20,'Adj HYG'!$A$1:$L$1456,12,FALSE)*100</f>
        <v>8073.2155901444412</v>
      </c>
      <c r="G20" s="6">
        <f>VLOOKUP(A20,'HYG DVD'!$A$1:$E$1256,5,FALSE)</f>
        <v>1.7846070436507937</v>
      </c>
      <c r="H20" s="6">
        <f>VLOOKUP(A20,'Adj LQD'!$A$1:$L$1456,12,FALSE)*200</f>
        <v>22190.062411552775</v>
      </c>
      <c r="I20" s="6">
        <f>VLOOKUP(A20,'LQD DVD'!$A$1:$E$1256,5,FALSE)</f>
        <v>3.9379377857142859</v>
      </c>
      <c r="J20" s="6">
        <f>VLOOKUP(A20,'Adj SPY'!$A$1:$L$1456,12,FALSE)*-10</f>
        <v>-6843.6093576882458</v>
      </c>
      <c r="K20" s="6">
        <f>VLOOKUP(A20,'SPY DVD'!$A$1:$E$1256,5,FALSE)</f>
        <v>-0.29064848333333332</v>
      </c>
      <c r="L20" s="6">
        <f>VLOOKUP(A20,'Adj TLT'!$A$1:$L$1456,12,FALSE)*-25</f>
        <v>-2214.1183128535763</v>
      </c>
      <c r="M20" s="6">
        <f>IFERROR(VLOOKUP(A20,'TLT DVD'!$A$1:$E$1249,5,FALSE),0)</f>
        <v>-0.3766350396825397</v>
      </c>
    </row>
    <row r="21" spans="1:13" x14ac:dyDescent="0.25">
      <c r="A21" s="1">
        <v>45994</v>
      </c>
      <c r="B21" s="7">
        <f t="shared" si="1"/>
        <v>26600.480973035908</v>
      </c>
      <c r="C21" s="7">
        <f t="shared" si="2"/>
        <v>21232.550399164476</v>
      </c>
      <c r="D21" s="7">
        <f t="shared" si="0"/>
        <v>5367.9305738714329</v>
      </c>
      <c r="E21" s="7">
        <f t="shared" si="3"/>
        <v>5.0574800833333331</v>
      </c>
      <c r="F21" s="6">
        <f>VLOOKUP(A21,'Adj HYG'!$A$1:$L$1456,12,FALSE)*100</f>
        <v>8067.2156034984537</v>
      </c>
      <c r="G21" s="6">
        <f>VLOOKUP(A21,'HYG DVD'!$A$1:$E$1256,5,FALSE)</f>
        <v>1.7845938333333335</v>
      </c>
      <c r="H21" s="6">
        <f>VLOOKUP(A21,'Adj LQD'!$A$1:$L$1456,12,FALSE)*200</f>
        <v>22230.062460256868</v>
      </c>
      <c r="I21" s="6">
        <f>VLOOKUP(A21,'LQD DVD'!$A$1:$E$1256,5,FALSE)</f>
        <v>3.9378884444444444</v>
      </c>
      <c r="J21" s="6">
        <f>VLOOKUP(A21,'Adj SPY'!$A$1:$L$1456,12,FALSE)*-10</f>
        <v>-6838.6093529262944</v>
      </c>
      <c r="K21" s="6">
        <f>VLOOKUP(A21,'SPY DVD'!$A$1:$E$1256,5,FALSE)</f>
        <v>-0.29065324999999997</v>
      </c>
      <c r="L21" s="6">
        <f>VLOOKUP(A21,'Adj TLT'!$A$1:$L$1456,12,FALSE)*-25</f>
        <v>-2226.1183116645516</v>
      </c>
      <c r="M21" s="6">
        <f>IFERROR(VLOOKUP(A21,'TLT DVD'!$A$1:$E$1249,5,FALSE),0)</f>
        <v>-0.37434894444444444</v>
      </c>
    </row>
    <row r="22" spans="1:13" x14ac:dyDescent="0.25">
      <c r="A22" s="1">
        <v>45993</v>
      </c>
      <c r="B22" s="7">
        <f t="shared" si="1"/>
        <v>26568.273439725497</v>
      </c>
      <c r="C22" s="7">
        <f t="shared" si="2"/>
        <v>21205.4003459374</v>
      </c>
      <c r="D22" s="7">
        <f t="shared" si="0"/>
        <v>5362.8730937880991</v>
      </c>
      <c r="E22" s="7">
        <f t="shared" si="3"/>
        <v>5.0528269460317468</v>
      </c>
      <c r="F22" s="6">
        <f>VLOOKUP(A22,'Adj HYG'!$A$1:$L$1456,12,FALSE)*100</f>
        <v>8060.2155842296379</v>
      </c>
      <c r="G22" s="6">
        <f>VLOOKUP(A22,'HYG DVD'!$A$1:$E$1256,5,FALSE)</f>
        <v>1.7846132777777777</v>
      </c>
      <c r="H22" s="6">
        <f>VLOOKUP(A22,'Adj LQD'!$A$1:$L$1456,12,FALSE)*200</f>
        <v>22180.062425398286</v>
      </c>
      <c r="I22" s="6">
        <f>VLOOKUP(A22,'LQD DVD'!$A$1:$E$1256,5,FALSE)</f>
        <v>3.9379240952380954</v>
      </c>
      <c r="J22" s="6">
        <f>VLOOKUP(A22,'Adj SPY'!$A$1:$L$1456,12,FALSE)*-10</f>
        <v>-6815.0093552884537</v>
      </c>
      <c r="K22" s="6">
        <f>VLOOKUP(A22,'SPY DVD'!$A$1:$E$1256,5,FALSE)</f>
        <v>-0.2906509091269841</v>
      </c>
      <c r="L22" s="6">
        <f>VLOOKUP(A22,'Adj TLT'!$A$1:$L$1456,12,FALSE)*-25</f>
        <v>-2219.8683084020713</v>
      </c>
      <c r="M22" s="6">
        <f>IFERROR(VLOOKUP(A22,'TLT DVD'!$A$1:$E$1249,5,FALSE),0)</f>
        <v>-0.37905951785714281</v>
      </c>
    </row>
    <row r="23" spans="1:13" x14ac:dyDescent="0.25">
      <c r="A23" s="1">
        <v>45992</v>
      </c>
      <c r="B23" s="7">
        <f t="shared" si="1"/>
        <v>26547.820632547486</v>
      </c>
      <c r="C23" s="7">
        <f t="shared" si="2"/>
        <v>21190.000365705419</v>
      </c>
      <c r="D23" s="7">
        <f t="shared" si="0"/>
        <v>5357.8202668420672</v>
      </c>
      <c r="E23" s="7">
        <f t="shared" si="3"/>
        <v>5.0521208902777781</v>
      </c>
      <c r="F23" s="6">
        <f>VLOOKUP(A23,'Adj HYG'!$A$1:$L$1456,12,FALSE)*100</f>
        <v>8045.2155840304404</v>
      </c>
      <c r="G23" s="6">
        <f>VLOOKUP(A23,'HYG DVD'!$A$1:$E$1256,5,FALSE)</f>
        <v>1.7846138452380953</v>
      </c>
      <c r="H23" s="6">
        <f>VLOOKUP(A23,'Adj LQD'!$A$1:$L$1456,12,FALSE)*200</f>
        <v>22166.062447448425</v>
      </c>
      <c r="I23" s="6">
        <f>VLOOKUP(A23,'LQD DVD'!$A$1:$E$1256,5,FALSE)</f>
        <v>3.9379022619047617</v>
      </c>
      <c r="J23" s="6">
        <f>VLOOKUP(A23,'Adj SPY'!$A$1:$L$1456,12,FALSE)*-10</f>
        <v>-6802.4093527532159</v>
      </c>
      <c r="K23" s="6">
        <f>VLOOKUP(A23,'SPY DVD'!$A$1:$E$1256,5,FALSE)</f>
        <v>-0.29065345595238096</v>
      </c>
      <c r="L23" s="6">
        <f>VLOOKUP(A23,'Adj TLT'!$A$1:$L$1456,12,FALSE)*-25</f>
        <v>-2218.8683130202312</v>
      </c>
      <c r="M23" s="6">
        <f>IFERROR(VLOOKUP(A23,'TLT DVD'!$A$1:$E$1249,5,FALSE),0)</f>
        <v>-0.37974176091269846</v>
      </c>
    </row>
    <row r="24" spans="1:13" x14ac:dyDescent="0.25">
      <c r="A24" s="1">
        <v>45989</v>
      </c>
      <c r="B24" s="7">
        <f t="shared" si="1"/>
        <v>26729.568512124817</v>
      </c>
      <c r="C24" s="7">
        <f t="shared" si="2"/>
        <v>21376.800366173025</v>
      </c>
      <c r="D24" s="7">
        <f t="shared" si="0"/>
        <v>5352.7681459517898</v>
      </c>
      <c r="E24" s="7">
        <f t="shared" si="3"/>
        <v>5.0596171678571435</v>
      </c>
      <c r="F24" s="6">
        <f>VLOOKUP(A24,'Adj HYG'!$A$1:$L$1456,12,FALSE)*100</f>
        <v>8097.2155883818386</v>
      </c>
      <c r="G24" s="6">
        <f>VLOOKUP(A24,'HYG DVD'!$A$1:$E$1256,5,FALSE)</f>
        <v>1.7846082222222219</v>
      </c>
      <c r="H24" s="6">
        <f>VLOOKUP(A24,'Adj LQD'!$A$1:$L$1456,12,FALSE)*200</f>
        <v>22368.062430666443</v>
      </c>
      <c r="I24" s="6">
        <f>VLOOKUP(A24,'LQD DVD'!$A$1:$E$1256,5,FALSE)</f>
        <v>3.937915888888889</v>
      </c>
      <c r="J24" s="6">
        <f>VLOOKUP(A24,'Adj SPY'!$A$1:$L$1456,12,FALSE)*-10</f>
        <v>-6833.6093484817957</v>
      </c>
      <c r="K24" s="6">
        <f>VLOOKUP(A24,'SPY DVD'!$A$1:$E$1256,5,FALSE)</f>
        <v>-0.29065769920634921</v>
      </c>
      <c r="L24" s="6">
        <f>VLOOKUP(A24,'Adj TLT'!$A$1:$L$1456,12,FALSE)*-25</f>
        <v>-2254.8683043934593</v>
      </c>
      <c r="M24" s="6">
        <f>IFERROR(VLOOKUP(A24,'TLT DVD'!$A$1:$E$1249,5,FALSE),0)</f>
        <v>-0.372249244047619</v>
      </c>
    </row>
    <row r="25" spans="1:13" x14ac:dyDescent="0.25">
      <c r="A25" s="1">
        <v>45987</v>
      </c>
      <c r="B25" s="7">
        <f t="shared" si="1"/>
        <v>26784.802681126363</v>
      </c>
      <c r="C25" s="7">
        <f t="shared" si="2"/>
        <v>21437.09415234243</v>
      </c>
      <c r="D25" s="7">
        <f t="shared" si="0"/>
        <v>5347.7085287839327</v>
      </c>
      <c r="E25" s="7">
        <f t="shared" si="3"/>
        <v>5.1181571436507936</v>
      </c>
      <c r="F25" s="6">
        <f>VLOOKUP(A25,'Adj HYG'!$A$1:$L$1456,12,FALSE)*100</f>
        <v>8093.048986795945</v>
      </c>
      <c r="G25" s="6">
        <f>VLOOKUP(A25,'HYG DVD'!$A$1:$E$1256,5,FALSE)</f>
        <v>1.951248353174603</v>
      </c>
      <c r="H25" s="6">
        <f>VLOOKUP(A25,'Adj LQD'!$A$1:$L$1456,12,FALSE)*200</f>
        <v>22406.167506319813</v>
      </c>
      <c r="I25" s="6">
        <f>VLOOKUP(A25,'LQD DVD'!$A$1:$E$1256,5,FALSE)</f>
        <v>3.8328214285714286</v>
      </c>
      <c r="J25" s="6">
        <f>VLOOKUP(A25,'Adj SPY'!$A$1:$L$1456,12,FALSE)*-10</f>
        <v>-6796.5093620998732</v>
      </c>
      <c r="K25" s="6">
        <f>VLOOKUP(A25,'SPY DVD'!$A$1:$E$1256,5,FALSE)</f>
        <v>-0.29064411428571424</v>
      </c>
      <c r="L25" s="6">
        <f>VLOOKUP(A25,'Adj TLT'!$A$1:$L$1456,12,FALSE)*-25</f>
        <v>-2265.6129786734527</v>
      </c>
      <c r="M25" s="6">
        <f>IFERROR(VLOOKUP(A25,'TLT DVD'!$A$1:$E$1249,5,FALSE),0)</f>
        <v>-0.3752685238095238</v>
      </c>
    </row>
    <row r="26" spans="1:13" x14ac:dyDescent="0.25">
      <c r="A26" s="1">
        <v>45986</v>
      </c>
      <c r="B26" s="7">
        <f t="shared" si="1"/>
        <v>26752.284516356434</v>
      </c>
      <c r="C26" s="7">
        <f t="shared" si="2"/>
        <v>21409.694144716152</v>
      </c>
      <c r="D26" s="7">
        <f t="shared" si="0"/>
        <v>5342.5903716402818</v>
      </c>
      <c r="E26" s="7">
        <f t="shared" si="3"/>
        <v>5.1152586906746027</v>
      </c>
      <c r="F26" s="6">
        <f>VLOOKUP(A26,'Adj HYG'!$A$1:$L$1456,12,FALSE)*100</f>
        <v>8085.048989900868</v>
      </c>
      <c r="G26" s="6">
        <f>VLOOKUP(A26,'HYG DVD'!$A$1:$E$1256,5,FALSE)</f>
        <v>1.9512454801587302</v>
      </c>
      <c r="H26" s="6">
        <f>VLOOKUP(A26,'Adj LQD'!$A$1:$L$1456,12,FALSE)*200</f>
        <v>22330.167477686176</v>
      </c>
      <c r="I26" s="6">
        <f>VLOOKUP(A26,'LQD DVD'!$A$1:$E$1256,5,FALSE)</f>
        <v>3.8328511825396823</v>
      </c>
      <c r="J26" s="6">
        <f>VLOOKUP(A26,'Adj SPY'!$A$1:$L$1456,12,FALSE)*-10</f>
        <v>-6749.9093458601401</v>
      </c>
      <c r="K26" s="6">
        <f>VLOOKUP(A26,'SPY DVD'!$A$1:$E$1256,5,FALSE)</f>
        <v>-0.29066039761904761</v>
      </c>
      <c r="L26" s="6">
        <f>VLOOKUP(A26,'Adj TLT'!$A$1:$L$1456,12,FALSE)*-25</f>
        <v>-2255.6129770107491</v>
      </c>
      <c r="M26" s="6">
        <f>IFERROR(VLOOKUP(A26,'TLT DVD'!$A$1:$E$1249,5,FALSE),0)</f>
        <v>-0.37817757440476191</v>
      </c>
    </row>
    <row r="27" spans="1:13" x14ac:dyDescent="0.25">
      <c r="A27" s="1">
        <v>45985</v>
      </c>
      <c r="B27" s="7">
        <f t="shared" si="1"/>
        <v>26725.819295803529</v>
      </c>
      <c r="C27" s="7">
        <f t="shared" si="2"/>
        <v>21388.344182853922</v>
      </c>
      <c r="D27" s="7">
        <f t="shared" si="0"/>
        <v>5337.4751129496071</v>
      </c>
      <c r="E27" s="7">
        <f t="shared" si="3"/>
        <v>5.1124926611111112</v>
      </c>
      <c r="F27" s="6">
        <f>VLOOKUP(A27,'Adj HYG'!$A$1:$L$1456,12,FALSE)*100</f>
        <v>8057.0489987920464</v>
      </c>
      <c r="G27" s="6">
        <f>VLOOKUP(A27,'HYG DVD'!$A$1:$E$1256,5,FALSE)</f>
        <v>1.951237404761905</v>
      </c>
      <c r="H27" s="6">
        <f>VLOOKUP(A27,'Adj LQD'!$A$1:$L$1456,12,FALSE)*200</f>
        <v>22268.167513016328</v>
      </c>
      <c r="I27" s="6">
        <f>VLOOKUP(A27,'LQD DVD'!$A$1:$E$1256,5,FALSE)</f>
        <v>3.8328167619047622</v>
      </c>
      <c r="J27" s="6">
        <f>VLOOKUP(A27,'Adj SPY'!$A$1:$L$1456,12,FALSE)*-10</f>
        <v>-6687.0093475986878</v>
      </c>
      <c r="K27" s="6">
        <f>VLOOKUP(A27,'SPY DVD'!$A$1:$E$1256,5,FALSE)</f>
        <v>-0.29065871785714281</v>
      </c>
      <c r="L27" s="6">
        <f>VLOOKUP(A27,'Adj TLT'!$A$1:$L$1456,12,FALSE)*-25</f>
        <v>-2249.8629813557623</v>
      </c>
      <c r="M27" s="6">
        <f>IFERROR(VLOOKUP(A27,'TLT DVD'!$A$1:$E$1249,5,FALSE),0)</f>
        <v>-0.38090278769841268</v>
      </c>
    </row>
    <row r="28" spans="1:13" x14ac:dyDescent="0.25">
      <c r="A28" s="1">
        <v>45982</v>
      </c>
      <c r="B28" s="7">
        <f t="shared" si="1"/>
        <v>26720.456802385685</v>
      </c>
      <c r="C28" s="7">
        <f t="shared" si="2"/>
        <v>21388.094182097189</v>
      </c>
      <c r="D28" s="7">
        <f t="shared" si="0"/>
        <v>5332.3626202884961</v>
      </c>
      <c r="E28" s="7">
        <f t="shared" si="3"/>
        <v>5.1082487730158732</v>
      </c>
      <c r="F28" s="6">
        <f>VLOOKUP(A28,'Adj HYG'!$A$1:$L$1456,12,FALSE)*100</f>
        <v>8035.048999950327</v>
      </c>
      <c r="G28" s="6">
        <f>VLOOKUP(A28,'HYG DVD'!$A$1:$E$1256,5,FALSE)</f>
        <v>1.9512368928571431</v>
      </c>
      <c r="H28" s="6">
        <f>VLOOKUP(A28,'Adj LQD'!$A$1:$L$1456,12,FALSE)*200</f>
        <v>22180.167516895413</v>
      </c>
      <c r="I28" s="6">
        <f>VLOOKUP(A28,'LQD DVD'!$A$1:$E$1256,5,FALSE)</f>
        <v>3.8328141904761908</v>
      </c>
      <c r="J28" s="6">
        <f>VLOOKUP(A28,'Adj SPY'!$A$1:$L$1456,12,FALSE)*-10</f>
        <v>-6590.0093532576811</v>
      </c>
      <c r="K28" s="6">
        <f>VLOOKUP(A28,'SPY DVD'!$A$1:$E$1256,5,FALSE)</f>
        <v>-0.29065315158730154</v>
      </c>
      <c r="L28" s="6">
        <f>VLOOKUP(A28,'Adj TLT'!$A$1:$L$1456,12,FALSE)*-25</f>
        <v>-2237.1129814908677</v>
      </c>
      <c r="M28" s="6">
        <f>IFERROR(VLOOKUP(A28,'TLT DVD'!$A$1:$E$1249,5,FALSE),0)</f>
        <v>-0.38514915873015876</v>
      </c>
    </row>
    <row r="29" spans="1:13" x14ac:dyDescent="0.25">
      <c r="A29" s="1">
        <v>45981</v>
      </c>
      <c r="B29" s="7">
        <f t="shared" si="1"/>
        <v>26682.098506402552</v>
      </c>
      <c r="C29" s="7">
        <f t="shared" si="2"/>
        <v>21354.844134887069</v>
      </c>
      <c r="D29" s="7">
        <f t="shared" si="0"/>
        <v>5327.2543715154807</v>
      </c>
      <c r="E29" s="7">
        <f t="shared" si="3"/>
        <v>5.1082168035714286</v>
      </c>
      <c r="F29" s="6">
        <f>VLOOKUP(A29,'Adj HYG'!$A$1:$L$1456,12,FALSE)*100</f>
        <v>8008.0489762188708</v>
      </c>
      <c r="G29" s="6">
        <f>VLOOKUP(A29,'HYG DVD'!$A$1:$E$1256,5,FALSE)</f>
        <v>1.9512614285714283</v>
      </c>
      <c r="H29" s="6">
        <f>VLOOKUP(A29,'Adj LQD'!$A$1:$L$1456,12,FALSE)*200</f>
        <v>22102.167485204183</v>
      </c>
      <c r="I29" s="6">
        <f>VLOOKUP(A29,'LQD DVD'!$A$1:$E$1256,5,FALSE)</f>
        <v>3.8328470555555563</v>
      </c>
      <c r="J29" s="6">
        <f>VLOOKUP(A29,'Adj SPY'!$A$1:$L$1456,12,FALSE)*-10</f>
        <v>-6525.0093457889234</v>
      </c>
      <c r="K29" s="6">
        <f>VLOOKUP(A29,'SPY DVD'!$A$1:$E$1256,5,FALSE)</f>
        <v>-0.29066068452380955</v>
      </c>
      <c r="L29" s="6">
        <f>VLOOKUP(A29,'Adj TLT'!$A$1:$L$1456,12,FALSE)*-25</f>
        <v>-2230.362980747062</v>
      </c>
      <c r="M29" s="6">
        <f>IFERROR(VLOOKUP(A29,'TLT DVD'!$A$1:$E$1249,5,FALSE),0)</f>
        <v>-0.38523099603174604</v>
      </c>
    </row>
    <row r="30" spans="1:13" x14ac:dyDescent="0.25">
      <c r="A30" s="1">
        <v>45980</v>
      </c>
      <c r="B30" s="7">
        <f t="shared" si="1"/>
        <v>26559.7403461184</v>
      </c>
      <c r="C30" s="7">
        <f t="shared" si="2"/>
        <v>21237.59419140649</v>
      </c>
      <c r="D30" s="7">
        <f t="shared" si="0"/>
        <v>5322.1461547119088</v>
      </c>
      <c r="E30" s="7">
        <f t="shared" si="3"/>
        <v>5.1068177333333331</v>
      </c>
      <c r="F30" s="6">
        <f>VLOOKUP(A30,'Adj HYG'!$A$1:$L$1456,12,FALSE)*100</f>
        <v>8013.0489984659716</v>
      </c>
      <c r="G30" s="6">
        <f>VLOOKUP(A30,'HYG DVD'!$A$1:$E$1256,5,FALSE)</f>
        <v>1.951239027777778</v>
      </c>
      <c r="H30" s="6">
        <f>VLOOKUP(A30,'Adj LQD'!$A$1:$L$1456,12,FALSE)*200</f>
        <v>22072.167518610273</v>
      </c>
      <c r="I30" s="6">
        <f>VLOOKUP(A30,'LQD DVD'!$A$1:$E$1256,5,FALSE)</f>
        <v>3.8328140952380956</v>
      </c>
      <c r="J30" s="6">
        <f>VLOOKUP(A30,'Adj SPY'!$A$1:$L$1456,12,FALSE)*-10</f>
        <v>-6626.0093431994919</v>
      </c>
      <c r="K30" s="6">
        <f>VLOOKUP(A30,'SPY DVD'!$A$1:$E$1256,5,FALSE)</f>
        <v>-0.2906631753968254</v>
      </c>
      <c r="L30" s="6">
        <f>VLOOKUP(A30,'Adj TLT'!$A$1:$L$1456,12,FALSE)*-25</f>
        <v>-2221.6129824702671</v>
      </c>
      <c r="M30" s="6">
        <f>IFERROR(VLOOKUP(A30,'TLT DVD'!$A$1:$E$1249,5,FALSE),0)</f>
        <v>-0.3865722142857142</v>
      </c>
    </row>
    <row r="31" spans="1:13" x14ac:dyDescent="0.25">
      <c r="A31" s="1">
        <v>45979</v>
      </c>
      <c r="B31" s="7">
        <f t="shared" si="1"/>
        <v>26569.633501674023</v>
      </c>
      <c r="C31" s="7">
        <f t="shared" si="2"/>
        <v>21252.594164695449</v>
      </c>
      <c r="D31" s="7">
        <f t="shared" si="0"/>
        <v>5317.0393369785752</v>
      </c>
      <c r="E31" s="7">
        <f t="shared" si="3"/>
        <v>5.1013676793650804</v>
      </c>
      <c r="F31" s="6">
        <f>VLOOKUP(A31,'Adj HYG'!$A$1:$L$1456,12,FALSE)*100</f>
        <v>8009.0489869008834</v>
      </c>
      <c r="G31" s="6">
        <f>VLOOKUP(A31,'HYG DVD'!$A$1:$E$1256,5,FALSE)</f>
        <v>1.9512507142857145</v>
      </c>
      <c r="H31" s="6">
        <f>VLOOKUP(A31,'Adj LQD'!$A$1:$L$1456,12,FALSE)*200</f>
        <v>22070.167515498106</v>
      </c>
      <c r="I31" s="6">
        <f>VLOOKUP(A31,'LQD DVD'!$A$1:$E$1256,5,FALSE)</f>
        <v>3.832817238095239</v>
      </c>
      <c r="J31" s="6">
        <f>VLOOKUP(A31,'Adj SPY'!$A$1:$L$1456,12,FALSE)*-10</f>
        <v>-6600.5093616494978</v>
      </c>
      <c r="K31" s="6">
        <f>VLOOKUP(A31,'SPY DVD'!$A$1:$E$1256,5,FALSE)</f>
        <v>-0.2906447492063492</v>
      </c>
      <c r="L31" s="6">
        <f>VLOOKUP(A31,'Adj TLT'!$A$1:$L$1456,12,FALSE)*-25</f>
        <v>-2226.1129760540402</v>
      </c>
      <c r="M31" s="6">
        <f>IFERROR(VLOOKUP(A31,'TLT DVD'!$A$1:$E$1249,5,FALSE),0)</f>
        <v>-0.3920555238095238</v>
      </c>
    </row>
    <row r="32" spans="1:13" x14ac:dyDescent="0.25">
      <c r="A32" s="1">
        <v>45978</v>
      </c>
      <c r="B32" s="7">
        <f t="shared" si="1"/>
        <v>26495.882132466671</v>
      </c>
      <c r="C32" s="7">
        <f t="shared" si="2"/>
        <v>21183.944163167464</v>
      </c>
      <c r="D32" s="7">
        <f t="shared" si="0"/>
        <v>5311.9379692992097</v>
      </c>
      <c r="E32" s="7">
        <f t="shared" si="3"/>
        <v>5.0996333765873016</v>
      </c>
      <c r="F32" s="6">
        <f>VLOOKUP(A32,'Adj HYG'!$A$1:$L$1456,12,FALSE)*100</f>
        <v>8007.0489973743452</v>
      </c>
      <c r="G32" s="6">
        <f>VLOOKUP(A32,'HYG DVD'!$A$1:$E$1256,5,FALSE)</f>
        <v>1.9512402976190475</v>
      </c>
      <c r="H32" s="6">
        <f>VLOOKUP(A32,'Adj LQD'!$A$1:$L$1456,12,FALSE)*200</f>
        <v>22060.167500889558</v>
      </c>
      <c r="I32" s="6">
        <f>VLOOKUP(A32,'LQD DVD'!$A$1:$E$1256,5,FALSE)</f>
        <v>3.8328320000000007</v>
      </c>
      <c r="J32" s="6">
        <f>VLOOKUP(A32,'Adj SPY'!$A$1:$L$1456,12,FALSE)*-10</f>
        <v>-6656.409356860654</v>
      </c>
      <c r="K32" s="6">
        <f>VLOOKUP(A32,'SPY DVD'!$A$1:$E$1256,5,FALSE)</f>
        <v>-0.29064948452380951</v>
      </c>
      <c r="L32" s="6">
        <f>VLOOKUP(A32,'Adj TLT'!$A$1:$L$1456,12,FALSE)*-25</f>
        <v>-2226.8629782357839</v>
      </c>
      <c r="M32" s="6">
        <f>IFERROR(VLOOKUP(A32,'TLT DVD'!$A$1:$E$1249,5,FALSE),0)</f>
        <v>-0.39378943650793652</v>
      </c>
    </row>
    <row r="33" spans="1:13" x14ac:dyDescent="0.25">
      <c r="A33" s="1">
        <v>45975</v>
      </c>
      <c r="B33" s="7">
        <f t="shared" si="1"/>
        <v>26432.682475144007</v>
      </c>
      <c r="C33" s="7">
        <f t="shared" si="2"/>
        <v>21125.844139221386</v>
      </c>
      <c r="D33" s="7">
        <f t="shared" si="0"/>
        <v>5306.8383359226227</v>
      </c>
      <c r="E33" s="7">
        <f t="shared" si="3"/>
        <v>5.1004244710317455</v>
      </c>
      <c r="F33" s="6">
        <f>VLOOKUP(A33,'Adj HYG'!$A$1:$L$1456,12,FALSE)*100</f>
        <v>8020.0489812906571</v>
      </c>
      <c r="G33" s="6">
        <f>VLOOKUP(A33,'HYG DVD'!$A$1:$E$1256,5,FALSE)</f>
        <v>1.9512559999999999</v>
      </c>
      <c r="H33" s="6">
        <f>VLOOKUP(A33,'Adj LQD'!$A$1:$L$1456,12,FALSE)*200</f>
        <v>22046.167483104033</v>
      </c>
      <c r="I33" s="6">
        <f>VLOOKUP(A33,'LQD DVD'!$A$1:$E$1256,5,FALSE)</f>
        <v>3.8328499999999996</v>
      </c>
      <c r="J33" s="6">
        <f>VLOOKUP(A33,'Adj SPY'!$A$1:$L$1456,12,FALSE)*-10</f>
        <v>-6719.0093432338736</v>
      </c>
      <c r="K33" s="6">
        <f>VLOOKUP(A33,'SPY DVD'!$A$1:$E$1256,5,FALSE)</f>
        <v>-0.29066305277777776</v>
      </c>
      <c r="L33" s="6">
        <f>VLOOKUP(A33,'Adj TLT'!$A$1:$L$1456,12,FALSE)*-25</f>
        <v>-2221.3629819394309</v>
      </c>
      <c r="M33" s="6">
        <f>IFERROR(VLOOKUP(A33,'TLT DVD'!$A$1:$E$1249,5,FALSE),0)</f>
        <v>-0.3930184761904762</v>
      </c>
    </row>
    <row r="34" spans="1:13" x14ac:dyDescent="0.25">
      <c r="A34" s="1">
        <v>45974</v>
      </c>
      <c r="B34" s="7">
        <f t="shared" si="1"/>
        <v>26471.732069084603</v>
      </c>
      <c r="C34" s="7">
        <f t="shared" si="2"/>
        <v>21169.994157633013</v>
      </c>
      <c r="D34" s="7">
        <f t="shared" si="0"/>
        <v>5301.7379114515907</v>
      </c>
      <c r="E34" s="7">
        <f t="shared" si="3"/>
        <v>5.1036439192460303</v>
      </c>
      <c r="F34" s="6">
        <f>VLOOKUP(A34,'Adj HYG'!$A$1:$L$1456,12,FALSE)*100</f>
        <v>8018.0489904428523</v>
      </c>
      <c r="G34" s="6">
        <f>VLOOKUP(A34,'HYG DVD'!$A$1:$E$1256,5,FALSE)</f>
        <v>1.9512469047619045</v>
      </c>
      <c r="H34" s="6">
        <f>VLOOKUP(A34,'Adj LQD'!$A$1:$L$1456,12,FALSE)*200</f>
        <v>22106.167493507703</v>
      </c>
      <c r="I34" s="6">
        <f>VLOOKUP(A34,'LQD DVD'!$A$1:$E$1256,5,FALSE)</f>
        <v>3.8328386904761902</v>
      </c>
      <c r="J34" s="6">
        <f>VLOOKUP(A34,'Adj SPY'!$A$1:$L$1456,12,FALSE)*-10</f>
        <v>-6720.1093489853738</v>
      </c>
      <c r="K34" s="6">
        <f>VLOOKUP(A34,'SPY DVD'!$A$1:$E$1256,5,FALSE)</f>
        <v>-0.29065730000000001</v>
      </c>
      <c r="L34" s="6">
        <f>VLOOKUP(A34,'Adj TLT'!$A$1:$L$1456,12,FALSE)*-25</f>
        <v>-2234.1129773321709</v>
      </c>
      <c r="M34" s="6">
        <f>IFERROR(VLOOKUP(A34,'TLT DVD'!$A$1:$E$1249,5,FALSE),0)</f>
        <v>-0.38978437599206356</v>
      </c>
    </row>
    <row r="35" spans="1:13" x14ac:dyDescent="0.25">
      <c r="A35" s="1">
        <v>45973</v>
      </c>
      <c r="B35" s="7">
        <f t="shared" si="1"/>
        <v>26477.728471234288</v>
      </c>
      <c r="C35" s="7">
        <f t="shared" si="2"/>
        <v>21181.094203701941</v>
      </c>
      <c r="D35" s="7">
        <f t="shared" si="0"/>
        <v>5296.6342675323449</v>
      </c>
      <c r="E35" s="7">
        <f t="shared" si="3"/>
        <v>5.1089865936507923</v>
      </c>
      <c r="F35" s="6">
        <f>VLOOKUP(A35,'Adj HYG'!$A$1:$L$1456,12,FALSE)*100</f>
        <v>8051.0489816944219</v>
      </c>
      <c r="G35" s="6">
        <f>VLOOKUP(A35,'HYG DVD'!$A$1:$E$1256,5,FALSE)</f>
        <v>1.9512546825396822</v>
      </c>
      <c r="H35" s="6">
        <f>VLOOKUP(A35,'Adj LQD'!$A$1:$L$1456,12,FALSE)*200</f>
        <v>22216.16755689172</v>
      </c>
      <c r="I35" s="6">
        <f>VLOOKUP(A35,'LQD DVD'!$A$1:$E$1256,5,FALSE)</f>
        <v>3.8327736507936505</v>
      </c>
      <c r="J35" s="6">
        <f>VLOOKUP(A35,'Adj SPY'!$A$1:$L$1456,12,FALSE)*-10</f>
        <v>-6833.5093527348799</v>
      </c>
      <c r="K35" s="6">
        <f>VLOOKUP(A35,'SPY DVD'!$A$1:$E$1256,5,FALSE)</f>
        <v>-0.29065344603174603</v>
      </c>
      <c r="L35" s="6">
        <f>VLOOKUP(A35,'Adj TLT'!$A$1:$L$1456,12,FALSE)*-25</f>
        <v>-2252.6129821493187</v>
      </c>
      <c r="M35" s="6">
        <f>IFERROR(VLOOKUP(A35,'TLT DVD'!$A$1:$E$1249,5,FALSE),0)</f>
        <v>-0.38438829365079369</v>
      </c>
    </row>
    <row r="36" spans="1:13" x14ac:dyDescent="0.25">
      <c r="A36" s="1">
        <v>45972</v>
      </c>
      <c r="B36" s="7">
        <f t="shared" si="1"/>
        <v>26518.419482813093</v>
      </c>
      <c r="C36" s="7">
        <f t="shared" si="2"/>
        <v>21226.894201874398</v>
      </c>
      <c r="D36" s="7">
        <f t="shared" si="0"/>
        <v>5291.5252809386939</v>
      </c>
      <c r="E36" s="7">
        <f t="shared" si="3"/>
        <v>5.1094655724206346</v>
      </c>
      <c r="F36" s="6">
        <f>VLOOKUP(A36,'Adj HYG'!$A$1:$L$1456,12,FALSE)*100</f>
        <v>8067.0489788017303</v>
      </c>
      <c r="G36" s="6">
        <f>VLOOKUP(A36,'HYG DVD'!$A$1:$E$1256,5,FALSE)</f>
        <v>1.9512571071428568</v>
      </c>
      <c r="H36" s="6">
        <f>VLOOKUP(A36,'Adj LQD'!$A$1:$L$1456,12,FALSE)*200</f>
        <v>22238.167557001223</v>
      </c>
      <c r="I36" s="6">
        <f>VLOOKUP(A36,'LQD DVD'!$A$1:$E$1256,5,FALSE)</f>
        <v>3.8327732142857145</v>
      </c>
      <c r="J36" s="6">
        <f>VLOOKUP(A36,'Adj SPY'!$A$1:$L$1456,12,FALSE)*-10</f>
        <v>-6829.709351739948</v>
      </c>
      <c r="K36" s="6">
        <f>VLOOKUP(A36,'SPY DVD'!$A$1:$E$1256,5,FALSE)</f>
        <v>-0.29065444444444444</v>
      </c>
      <c r="L36" s="6">
        <f>VLOOKUP(A36,'Adj TLT'!$A$1:$L$1456,12,FALSE)*-25</f>
        <v>-2248.6129821886047</v>
      </c>
      <c r="M36" s="6">
        <f>IFERROR(VLOOKUP(A36,'TLT DVD'!$A$1:$E$1249,5,FALSE),0)</f>
        <v>-0.38391030456349207</v>
      </c>
    </row>
    <row r="37" spans="1:13" x14ac:dyDescent="0.25">
      <c r="A37" s="1">
        <v>45971</v>
      </c>
      <c r="B37" s="7">
        <f t="shared" si="1"/>
        <v>26442.159964526218</v>
      </c>
      <c r="C37" s="7">
        <f t="shared" si="2"/>
        <v>21155.744149159946</v>
      </c>
      <c r="D37" s="7">
        <f t="shared" si="0"/>
        <v>5286.4158153662729</v>
      </c>
      <c r="E37" s="7">
        <f t="shared" si="3"/>
        <v>5.1092747809523811</v>
      </c>
      <c r="F37" s="6">
        <f>VLOOKUP(A37,'Adj HYG'!$A$1:$L$1456,12,FALSE)*100</f>
        <v>8058.048980536998</v>
      </c>
      <c r="G37" s="6">
        <f>VLOOKUP(A37,'HYG DVD'!$A$1:$E$1256,5,FALSE)</f>
        <v>1.9512556349206349</v>
      </c>
      <c r="H37" s="6">
        <f>VLOOKUP(A37,'Adj LQD'!$A$1:$L$1456,12,FALSE)*200</f>
        <v>22150.167513709435</v>
      </c>
      <c r="I37" s="6">
        <f>VLOOKUP(A37,'LQD DVD'!$A$1:$E$1256,5,FALSE)</f>
        <v>3.8328178253968255</v>
      </c>
      <c r="J37" s="6">
        <f>VLOOKUP(A37,'Adj SPY'!$A$1:$L$1456,12,FALSE)*-10</f>
        <v>-6814.1093666296629</v>
      </c>
      <c r="K37" s="6">
        <f>VLOOKUP(A37,'SPY DVD'!$A$1:$E$1256,5,FALSE)</f>
        <v>-0.29063956825396831</v>
      </c>
      <c r="L37" s="6">
        <f>VLOOKUP(A37,'Adj TLT'!$A$1:$L$1456,12,FALSE)*-25</f>
        <v>-2238.3629784568266</v>
      </c>
      <c r="M37" s="6">
        <f>IFERROR(VLOOKUP(A37,'TLT DVD'!$A$1:$E$1249,5,FALSE),0)</f>
        <v>-0.38415911111111106</v>
      </c>
    </row>
    <row r="38" spans="1:13" x14ac:dyDescent="0.25">
      <c r="A38" s="1">
        <v>45968</v>
      </c>
      <c r="B38" s="7">
        <f t="shared" si="1"/>
        <v>26502.250664831194</v>
      </c>
      <c r="C38" s="7">
        <f t="shared" si="2"/>
        <v>21220.944124245874</v>
      </c>
      <c r="D38" s="7">
        <f t="shared" si="0"/>
        <v>5281.3065405853204</v>
      </c>
      <c r="E38" s="7">
        <f t="shared" si="3"/>
        <v>5.1086085230158726</v>
      </c>
      <c r="F38" s="6">
        <f>VLOOKUP(A38,'Adj HYG'!$A$1:$L$1456,12,FALSE)*100</f>
        <v>8031.0489830128699</v>
      </c>
      <c r="G38" s="6">
        <f>VLOOKUP(A38,'HYG DVD'!$A$1:$E$1256,5,FALSE)</f>
        <v>1.9512539523809527</v>
      </c>
      <c r="H38" s="6">
        <f>VLOOKUP(A38,'Adj LQD'!$A$1:$L$1456,12,FALSE)*200</f>
        <v>22138.167481228091</v>
      </c>
      <c r="I38" s="6">
        <f>VLOOKUP(A38,'LQD DVD'!$A$1:$E$1256,5,FALSE)</f>
        <v>3.8328504920634914</v>
      </c>
      <c r="J38" s="6">
        <f>VLOOKUP(A38,'Adj SPY'!$A$1:$L$1456,12,FALSE)*-10</f>
        <v>-6709.409359131465</v>
      </c>
      <c r="K38" s="6">
        <f>VLOOKUP(A38,'SPY DVD'!$A$1:$E$1256,5,FALSE)</f>
        <v>-0.29064716349206349</v>
      </c>
      <c r="L38" s="6">
        <f>VLOOKUP(A38,'Adj TLT'!$A$1:$L$1456,12,FALSE)*-25</f>
        <v>-2238.8629808636215</v>
      </c>
      <c r="M38" s="6">
        <f>IFERROR(VLOOKUP(A38,'TLT DVD'!$A$1:$E$1249,5,FALSE),0)</f>
        <v>-0.38484875793650802</v>
      </c>
    </row>
    <row r="39" spans="1:13" x14ac:dyDescent="0.25">
      <c r="A39" s="1">
        <v>45967</v>
      </c>
      <c r="B39" s="7">
        <f t="shared" si="1"/>
        <v>26535.99211964471</v>
      </c>
      <c r="C39" s="7">
        <f t="shared" si="2"/>
        <v>21259.794187582407</v>
      </c>
      <c r="D39" s="7">
        <f t="shared" si="0"/>
        <v>5276.1979320623041</v>
      </c>
      <c r="E39" s="7">
        <f t="shared" si="3"/>
        <v>5.1092300706349212</v>
      </c>
      <c r="F39" s="6">
        <f>VLOOKUP(A39,'Adj HYG'!$A$1:$L$1456,12,FALSE)*100</f>
        <v>8024.048995541928</v>
      </c>
      <c r="G39" s="6">
        <f>VLOOKUP(A39,'HYG DVD'!$A$1:$E$1256,5,FALSE)</f>
        <v>1.9512416269841273</v>
      </c>
      <c r="H39" s="6">
        <f>VLOOKUP(A39,'Adj LQD'!$A$1:$L$1456,12,FALSE)*200</f>
        <v>22182.167523475535</v>
      </c>
      <c r="I39" s="6">
        <f>VLOOKUP(A39,'LQD DVD'!$A$1:$E$1256,5,FALSE)</f>
        <v>3.8328075793650802</v>
      </c>
      <c r="J39" s="6">
        <f>VLOOKUP(A39,'Adj SPY'!$A$1:$L$1456,12,FALSE)*-10</f>
        <v>-6702.8093524375572</v>
      </c>
      <c r="K39" s="6">
        <f>VLOOKUP(A39,'SPY DVD'!$A$1:$E$1256,5,FALSE)</f>
        <v>-0.29065386388888881</v>
      </c>
      <c r="L39" s="6">
        <f>VLOOKUP(A39,'Adj TLT'!$A$1:$L$1456,12,FALSE)*-25</f>
        <v>-2243.6129789974975</v>
      </c>
      <c r="M39" s="6">
        <f>IFERROR(VLOOKUP(A39,'TLT DVD'!$A$1:$E$1249,5,FALSE),0)</f>
        <v>-0.38416527182539684</v>
      </c>
    </row>
    <row r="40" spans="1:13" x14ac:dyDescent="0.25">
      <c r="A40" s="1">
        <v>45966</v>
      </c>
      <c r="B40" s="7">
        <f t="shared" si="1"/>
        <v>26359.182879999709</v>
      </c>
      <c r="C40" s="7">
        <f t="shared" si="2"/>
        <v>21088.094178008039</v>
      </c>
      <c r="D40" s="7">
        <f t="shared" si="0"/>
        <v>5271.088701991669</v>
      </c>
      <c r="E40" s="7">
        <f t="shared" si="3"/>
        <v>5.1067437152777782</v>
      </c>
      <c r="F40" s="6">
        <f>VLOOKUP(A40,'Adj HYG'!$A$1:$L$1456,12,FALSE)*100</f>
        <v>8021.0489927186136</v>
      </c>
      <c r="G40" s="6">
        <f>VLOOKUP(A40,'HYG DVD'!$A$1:$E$1256,5,FALSE)</f>
        <v>1.95124453968254</v>
      </c>
      <c r="H40" s="6">
        <f>VLOOKUP(A40,'Adj LQD'!$A$1:$L$1456,12,FALSE)*200</f>
        <v>22066.167509464223</v>
      </c>
      <c r="I40" s="6">
        <f>VLOOKUP(A40,'LQD DVD'!$A$1:$E$1256,5,FALSE)</f>
        <v>3.8328233333333337</v>
      </c>
      <c r="J40" s="6">
        <f>VLOOKUP(A40,'Adj SPY'!$A$1:$L$1456,12,FALSE)*-10</f>
        <v>-6775.5093459245909</v>
      </c>
      <c r="K40" s="6">
        <f>VLOOKUP(A40,'SPY DVD'!$A$1:$E$1256,5,FALSE)</f>
        <v>-0.29066030952380956</v>
      </c>
      <c r="L40" s="6">
        <f>VLOOKUP(A40,'Adj TLT'!$A$1:$L$1456,12,FALSE)*-25</f>
        <v>-2223.6129782502085</v>
      </c>
      <c r="M40" s="6">
        <f>IFERROR(VLOOKUP(A40,'TLT DVD'!$A$1:$E$1249,5,FALSE),0)</f>
        <v>-0.38666384821428573</v>
      </c>
    </row>
    <row r="41" spans="1:13" x14ac:dyDescent="0.25">
      <c r="A41" s="1">
        <v>45965</v>
      </c>
      <c r="B41" s="7">
        <f t="shared" si="1"/>
        <v>26410.976173085382</v>
      </c>
      <c r="C41" s="7">
        <f t="shared" si="2"/>
        <v>21144.99421480899</v>
      </c>
      <c r="D41" s="7">
        <f t="shared" si="0"/>
        <v>5265.9819582763912</v>
      </c>
      <c r="E41" s="7">
        <f t="shared" si="3"/>
        <v>5.1087248599206347</v>
      </c>
      <c r="F41" s="6">
        <f>VLOOKUP(A41,'Adj HYG'!$A$1:$L$1456,12,FALSE)*100</f>
        <v>8013.0489984659716</v>
      </c>
      <c r="G41" s="6">
        <f>VLOOKUP(A41,'HYG DVD'!$A$1:$E$1256,5,FALSE)</f>
        <v>1.951239027777778</v>
      </c>
      <c r="H41" s="6">
        <f>VLOOKUP(A41,'Adj LQD'!$A$1:$L$1456,12,FALSE)*200</f>
        <v>22132.167553670552</v>
      </c>
      <c r="I41" s="6">
        <f>VLOOKUP(A41,'LQD DVD'!$A$1:$E$1256,5,FALSE)</f>
        <v>3.8327781269841275</v>
      </c>
      <c r="J41" s="6">
        <f>VLOOKUP(A41,'Adj SPY'!$A$1:$L$1456,12,FALSE)*-10</f>
        <v>-6752.1093583075653</v>
      </c>
      <c r="K41" s="6">
        <f>VLOOKUP(A41,'SPY DVD'!$A$1:$E$1256,5,FALSE)</f>
        <v>-0.29064794761904761</v>
      </c>
      <c r="L41" s="6">
        <f>VLOOKUP(A41,'Adj TLT'!$A$1:$L$1456,12,FALSE)*-25</f>
        <v>-2248.1129790199693</v>
      </c>
      <c r="M41" s="6">
        <f>IFERROR(VLOOKUP(A41,'TLT DVD'!$A$1:$E$1249,5,FALSE),0)</f>
        <v>-0.38464434722222218</v>
      </c>
    </row>
    <row r="42" spans="1:13" x14ac:dyDescent="0.25">
      <c r="A42" s="1">
        <v>45964</v>
      </c>
      <c r="B42" s="7">
        <f t="shared" si="1"/>
        <v>26298.867387303235</v>
      </c>
      <c r="C42" s="7">
        <f t="shared" si="2"/>
        <v>21037.994153886764</v>
      </c>
      <c r="D42" s="7">
        <f t="shared" si="0"/>
        <v>5260.8732334164706</v>
      </c>
      <c r="E42" s="7">
        <f t="shared" si="3"/>
        <v>5.1047373547619062</v>
      </c>
      <c r="F42" s="6">
        <f>VLOOKUP(A42,'Adj HYG'!$A$1:$L$1456,12,FALSE)*100</f>
        <v>8012.0489875339872</v>
      </c>
      <c r="G42" s="6">
        <f>VLOOKUP(A42,'HYG DVD'!$A$1:$E$1256,5,FALSE)</f>
        <v>1.9512499920634923</v>
      </c>
      <c r="H42" s="6">
        <f>VLOOKUP(A42,'Adj LQD'!$A$1:$L$1456,12,FALSE)*200</f>
        <v>22102.167485204183</v>
      </c>
      <c r="I42" s="6">
        <f>VLOOKUP(A42,'LQD DVD'!$A$1:$E$1256,5,FALSE)</f>
        <v>3.8328470555555563</v>
      </c>
      <c r="J42" s="6">
        <f>VLOOKUP(A42,'Adj SPY'!$A$1:$L$1456,12,FALSE)*-10</f>
        <v>-6833.1093426317038</v>
      </c>
      <c r="K42" s="6">
        <f>VLOOKUP(A42,'SPY DVD'!$A$1:$E$1256,5,FALSE)</f>
        <v>-0.29066355000000005</v>
      </c>
      <c r="L42" s="6">
        <f>VLOOKUP(A42,'Adj TLT'!$A$1:$L$1456,12,FALSE)*-25</f>
        <v>-2243.1129762197015</v>
      </c>
      <c r="M42" s="6">
        <f>IFERROR(VLOOKUP(A42,'TLT DVD'!$A$1:$E$1249,5,FALSE),0)</f>
        <v>-0.38869614285714288</v>
      </c>
    </row>
    <row r="43" spans="1:13" x14ac:dyDescent="0.25">
      <c r="A43" s="1">
        <v>45961</v>
      </c>
      <c r="B43" s="7">
        <f t="shared" si="1"/>
        <v>26498.812638097013</v>
      </c>
      <c r="C43" s="7">
        <f t="shared" si="2"/>
        <v>21243.044142035305</v>
      </c>
      <c r="D43" s="7">
        <f t="shared" si="0"/>
        <v>5255.7684960617089</v>
      </c>
      <c r="E43" s="7">
        <f t="shared" si="3"/>
        <v>5.1077989904761907</v>
      </c>
      <c r="F43" s="6">
        <f>VLOOKUP(A43,'Adj HYG'!$A$1:$L$1456,12,FALSE)*100</f>
        <v>8078.0489797144228</v>
      </c>
      <c r="G43" s="6">
        <f>VLOOKUP(A43,'HYG DVD'!$A$1:$E$1256,5,FALSE)</f>
        <v>1.9512558730158731</v>
      </c>
      <c r="H43" s="6">
        <f>VLOOKUP(A43,'Adj LQD'!$A$1:$L$1456,12,FALSE)*200</f>
        <v>22242.167485612874</v>
      </c>
      <c r="I43" s="6">
        <f>VLOOKUP(A43,'LQD DVD'!$A$1:$E$1256,5,FALSE)</f>
        <v>3.8328445555555555</v>
      </c>
      <c r="J43" s="6">
        <f>VLOOKUP(A43,'Adj SPY'!$A$1:$L$1456,12,FALSE)*-10</f>
        <v>-6820.3093457828518</v>
      </c>
      <c r="K43" s="6">
        <f>VLOOKUP(A43,'SPY DVD'!$A$1:$E$1256,5,FALSE)</f>
        <v>-0.29066041031746032</v>
      </c>
      <c r="L43" s="6">
        <f>VLOOKUP(A43,'Adj TLT'!$A$1:$L$1456,12,FALSE)*-25</f>
        <v>-2256.8629775091404</v>
      </c>
      <c r="M43" s="6">
        <f>IFERROR(VLOOKUP(A43,'TLT DVD'!$A$1:$E$1249,5,FALSE),0)</f>
        <v>-0.38564102777777781</v>
      </c>
    </row>
    <row r="44" spans="1:13" x14ac:dyDescent="0.25">
      <c r="A44" s="1">
        <v>45960</v>
      </c>
      <c r="B44" s="7">
        <f t="shared" si="1"/>
        <v>26599.338657315617</v>
      </c>
      <c r="C44" s="7">
        <f t="shared" si="2"/>
        <v>21348.677960244382</v>
      </c>
      <c r="D44" s="7">
        <f t="shared" si="0"/>
        <v>5250.6606970712328</v>
      </c>
      <c r="E44" s="7">
        <f t="shared" si="3"/>
        <v>5.0266639724206348</v>
      </c>
      <c r="F44" s="6">
        <f>VLOOKUP(A44,'Adj HYG'!$A$1:$L$1456,12,FALSE)*100</f>
        <v>8078.1844805057617</v>
      </c>
      <c r="G44" s="6">
        <f>VLOOKUP(A44,'HYG DVD'!$A$1:$E$1256,5,FALSE)</f>
        <v>1.8157234920634919</v>
      </c>
      <c r="H44" s="6">
        <f>VLOOKUP(A44,'Adj LQD'!$A$1:$L$1456,12,FALSE)*200</f>
        <v>22332.133281781582</v>
      </c>
      <c r="I44" s="6">
        <f>VLOOKUP(A44,'LQD DVD'!$A$1:$E$1256,5,FALSE)</f>
        <v>3.8670529523809525</v>
      </c>
      <c r="J44" s="6">
        <f>VLOOKUP(A44,'Adj SPY'!$A$1:$L$1456,12,FALSE)*-10</f>
        <v>-6798.0093519108432</v>
      </c>
      <c r="K44" s="6">
        <f>VLOOKUP(A44,'SPY DVD'!$A$1:$E$1256,5,FALSE)</f>
        <v>-0.29065430238095236</v>
      </c>
      <c r="L44" s="6">
        <f>VLOOKUP(A44,'Adj TLT'!$A$1:$L$1456,12,FALSE)*-25</f>
        <v>-2263.630450132116</v>
      </c>
      <c r="M44" s="6">
        <f>IFERROR(VLOOKUP(A44,'TLT DVD'!$A$1:$E$1249,5,FALSE),0)</f>
        <v>-0.3654581696428571</v>
      </c>
    </row>
    <row r="45" spans="1:13" x14ac:dyDescent="0.25">
      <c r="A45" s="1">
        <v>45959</v>
      </c>
      <c r="B45" s="7">
        <f t="shared" si="1"/>
        <v>26640.462059211619</v>
      </c>
      <c r="C45" s="7">
        <f t="shared" si="2"/>
        <v>21394.828026112806</v>
      </c>
      <c r="D45" s="7">
        <f t="shared" si="0"/>
        <v>5245.6340330988123</v>
      </c>
      <c r="E45" s="7">
        <f t="shared" si="3"/>
        <v>5.0286414642857142</v>
      </c>
      <c r="F45" s="6">
        <f>VLOOKUP(A45,'Adj HYG'!$A$1:$L$1456,12,FALSE)*100</f>
        <v>8093.1844822701605</v>
      </c>
      <c r="G45" s="6">
        <f>VLOOKUP(A45,'HYG DVD'!$A$1:$E$1256,5,FALSE)</f>
        <v>1.8157213492063493</v>
      </c>
      <c r="H45" s="6">
        <f>VLOOKUP(A45,'Adj LQD'!$A$1:$L$1456,12,FALSE)*200</f>
        <v>22452.133356265516</v>
      </c>
      <c r="I45" s="6">
        <f>VLOOKUP(A45,'LQD DVD'!$A$1:$E$1256,5,FALSE)</f>
        <v>3.866976666666667</v>
      </c>
      <c r="J45" s="6">
        <f>VLOOKUP(A45,'Adj SPY'!$A$1:$L$1456,12,FALSE)*-10</f>
        <v>-6873.6093656502599</v>
      </c>
      <c r="K45" s="6">
        <f>VLOOKUP(A45,'SPY DVD'!$A$1:$E$1256,5,FALSE)</f>
        <v>-0.29064049404761905</v>
      </c>
      <c r="L45" s="6">
        <f>VLOOKUP(A45,'Adj TLT'!$A$1:$L$1456,12,FALSE)*-25</f>
        <v>-2276.8804467726127</v>
      </c>
      <c r="M45" s="6">
        <f>IFERROR(VLOOKUP(A45,'TLT DVD'!$A$1:$E$1249,5,FALSE),0)</f>
        <v>-0.36341605753968259</v>
      </c>
    </row>
    <row r="46" spans="1:13" x14ac:dyDescent="0.25">
      <c r="A46" s="1">
        <v>45958</v>
      </c>
      <c r="B46" s="7">
        <f t="shared" si="1"/>
        <v>26768.483437031544</v>
      </c>
      <c r="C46" s="7">
        <f t="shared" si="2"/>
        <v>21527.878045397018</v>
      </c>
      <c r="D46" s="7">
        <f t="shared" si="0"/>
        <v>5240.6053916345263</v>
      </c>
      <c r="E46" s="7">
        <f t="shared" si="3"/>
        <v>5.0315295769841262</v>
      </c>
      <c r="F46" s="6">
        <f>VLOOKUP(A46,'Adj HYG'!$A$1:$L$1456,12,FALSE)*100</f>
        <v>8118.1844807704792</v>
      </c>
      <c r="G46" s="6">
        <f>VLOOKUP(A46,'HYG DVD'!$A$1:$E$1256,5,FALSE)</f>
        <v>1.815722222222222</v>
      </c>
      <c r="H46" s="6">
        <f>VLOOKUP(A46,'Adj LQD'!$A$1:$L$1456,12,FALSE)*200</f>
        <v>22580.13335875886</v>
      </c>
      <c r="I46" s="6">
        <f>VLOOKUP(A46,'LQD DVD'!$A$1:$E$1256,5,FALSE)</f>
        <v>3.8669722857142852</v>
      </c>
      <c r="J46" s="6">
        <f>VLOOKUP(A46,'Adj SPY'!$A$1:$L$1456,12,FALSE)*-10</f>
        <v>-6870.3093415982758</v>
      </c>
      <c r="K46" s="6">
        <f>VLOOKUP(A46,'SPY DVD'!$A$1:$E$1256,5,FALSE)</f>
        <v>-0.29066454999999997</v>
      </c>
      <c r="L46" s="6">
        <f>VLOOKUP(A46,'Adj TLT'!$A$1:$L$1456,12,FALSE)*-25</f>
        <v>-2300.1304525340474</v>
      </c>
      <c r="M46" s="6">
        <f>IFERROR(VLOOKUP(A46,'TLT DVD'!$A$1:$E$1249,5,FALSE),0)</f>
        <v>-0.36050038095238096</v>
      </c>
    </row>
    <row r="47" spans="1:13" x14ac:dyDescent="0.25">
      <c r="A47" s="1">
        <v>45957</v>
      </c>
      <c r="B47" s="7">
        <f t="shared" si="1"/>
        <v>26793.651901189169</v>
      </c>
      <c r="C47" s="7">
        <f t="shared" si="2"/>
        <v>21558.078039131626</v>
      </c>
      <c r="D47" s="7">
        <f t="shared" si="0"/>
        <v>5235.5738620575421</v>
      </c>
      <c r="E47" s="7">
        <f t="shared" si="3"/>
        <v>5.0338143428571422</v>
      </c>
      <c r="F47" s="6">
        <f>VLOOKUP(A47,'Adj HYG'!$A$1:$L$1456,12,FALSE)*100</f>
        <v>8126.1844979001598</v>
      </c>
      <c r="G47" s="6">
        <f>VLOOKUP(A47,'HYG DVD'!$A$1:$E$1256,5,FALSE)</f>
        <v>1.8157048888888891</v>
      </c>
      <c r="H47" s="6">
        <f>VLOOKUP(A47,'Adj LQD'!$A$1:$L$1456,12,FALSE)*200</f>
        <v>22578.133342798847</v>
      </c>
      <c r="I47" s="6">
        <f>VLOOKUP(A47,'LQD DVD'!$A$1:$E$1256,5,FALSE)</f>
        <v>3.8669882777777769</v>
      </c>
      <c r="J47" s="6">
        <f>VLOOKUP(A47,'Adj SPY'!$A$1:$L$1456,12,FALSE)*-10</f>
        <v>-6852.1093501975747</v>
      </c>
      <c r="K47" s="6">
        <f>VLOOKUP(A47,'SPY DVD'!$A$1:$E$1256,5,FALSE)</f>
        <v>-0.2906559666666666</v>
      </c>
      <c r="L47" s="6">
        <f>VLOOKUP(A47,'Adj TLT'!$A$1:$L$1456,12,FALSE)*-25</f>
        <v>-2294.1304513698046</v>
      </c>
      <c r="M47" s="6">
        <f>IFERROR(VLOOKUP(A47,'TLT DVD'!$A$1:$E$1249,5,FALSE),0)</f>
        <v>-0.35822285714285712</v>
      </c>
    </row>
    <row r="48" spans="1:13" x14ac:dyDescent="0.25">
      <c r="A48" s="1">
        <v>45954</v>
      </c>
      <c r="B48" s="7">
        <f t="shared" si="1"/>
        <v>26818.268060961236</v>
      </c>
      <c r="C48" s="7">
        <f t="shared" si="2"/>
        <v>21587.728013246553</v>
      </c>
      <c r="D48" s="7">
        <f t="shared" si="0"/>
        <v>5230.540047714685</v>
      </c>
      <c r="E48" s="7">
        <f t="shared" si="3"/>
        <v>5.028667509920635</v>
      </c>
      <c r="F48" s="6">
        <f>VLOOKUP(A48,'Adj HYG'!$A$1:$L$1456,12,FALSE)*100</f>
        <v>8106.1844939092834</v>
      </c>
      <c r="G48" s="6">
        <f>VLOOKUP(A48,'HYG DVD'!$A$1:$E$1256,5,FALSE)</f>
        <v>1.8157093809523808</v>
      </c>
      <c r="H48" s="6">
        <f>VLOOKUP(A48,'Adj LQD'!$A$1:$L$1456,12,FALSE)*200</f>
        <v>22540.13331995613</v>
      </c>
      <c r="I48" s="6">
        <f>VLOOKUP(A48,'LQD DVD'!$A$1:$E$1256,5,FALSE)</f>
        <v>3.8670116825396832</v>
      </c>
      <c r="J48" s="6">
        <f>VLOOKUP(A48,'Adj SPY'!$A$1:$L$1456,12,FALSE)*-10</f>
        <v>-6772.2093531118426</v>
      </c>
      <c r="K48" s="6">
        <f>VLOOKUP(A48,'SPY DVD'!$A$1:$E$1256,5,FALSE)</f>
        <v>-0.29065312499999996</v>
      </c>
      <c r="L48" s="6">
        <f>VLOOKUP(A48,'Adj TLT'!$A$1:$L$1456,12,FALSE)*-25</f>
        <v>-2286.3804475070224</v>
      </c>
      <c r="M48" s="6">
        <f>IFERROR(VLOOKUP(A48,'TLT DVD'!$A$1:$E$1249,5,FALSE),0)</f>
        <v>-0.36340042857142857</v>
      </c>
    </row>
    <row r="49" spans="1:13" x14ac:dyDescent="0.25">
      <c r="A49" s="1">
        <v>45953</v>
      </c>
      <c r="B49" s="7">
        <f t="shared" si="1"/>
        <v>26809.139369713514</v>
      </c>
      <c r="C49" s="7">
        <f t="shared" si="2"/>
        <v>21583.62798950875</v>
      </c>
      <c r="D49" s="7">
        <f t="shared" si="0"/>
        <v>5225.5113802047645</v>
      </c>
      <c r="E49" s="7">
        <f t="shared" si="3"/>
        <v>5.0293417944444458</v>
      </c>
      <c r="F49" s="6">
        <f>VLOOKUP(A49,'Adj HYG'!$A$1:$L$1456,12,FALSE)*100</f>
        <v>8084.1844797116892</v>
      </c>
      <c r="G49" s="6">
        <f>VLOOKUP(A49,'HYG DVD'!$A$1:$E$1256,5,FALSE)</f>
        <v>1.815724134920635</v>
      </c>
      <c r="H49" s="6">
        <f>VLOOKUP(A49,'Adj LQD'!$A$1:$L$1456,12,FALSE)*200</f>
        <v>22502.133319127403</v>
      </c>
      <c r="I49" s="6">
        <f>VLOOKUP(A49,'LQD DVD'!$A$1:$E$1256,5,FALSE)</f>
        <v>3.867013071428572</v>
      </c>
      <c r="J49" s="6">
        <f>VLOOKUP(A49,'Adj SPY'!$A$1:$L$1456,12,FALSE)*-10</f>
        <v>-6717.3093634587949</v>
      </c>
      <c r="K49" s="6">
        <f>VLOOKUP(A49,'SPY DVD'!$A$1:$E$1256,5,FALSE)</f>
        <v>-0.29064282857142859</v>
      </c>
      <c r="L49" s="6">
        <f>VLOOKUP(A49,'Adj TLT'!$A$1:$L$1456,12,FALSE)*-25</f>
        <v>-2285.3804458715445</v>
      </c>
      <c r="M49" s="6">
        <f>IFERROR(VLOOKUP(A49,'TLT DVD'!$A$1:$E$1249,5,FALSE),0)</f>
        <v>-0.36275258333333338</v>
      </c>
    </row>
    <row r="50" spans="1:13" x14ac:dyDescent="0.25">
      <c r="A50" s="1">
        <v>45952</v>
      </c>
      <c r="B50" s="7">
        <f t="shared" si="1"/>
        <v>26837.960061473255</v>
      </c>
      <c r="C50" s="7">
        <f t="shared" si="2"/>
        <v>21617.478023062933</v>
      </c>
      <c r="D50" s="7">
        <f t="shared" si="0"/>
        <v>5220.4820384103205</v>
      </c>
      <c r="E50" s="7">
        <f t="shared" si="3"/>
        <v>5.0295828343253968</v>
      </c>
      <c r="F50" s="6">
        <f>VLOOKUP(A50,'Adj HYG'!$A$1:$L$1456,12,FALSE)*100</f>
        <v>8066.1844880932322</v>
      </c>
      <c r="G50" s="6">
        <f>VLOOKUP(A50,'HYG DVD'!$A$1:$E$1256,5,FALSE)</f>
        <v>1.8157162063492063</v>
      </c>
      <c r="H50" s="6">
        <f>VLOOKUP(A50,'Adj LQD'!$A$1:$L$1456,12,FALSE)*200</f>
        <v>22530.13333642589</v>
      </c>
      <c r="I50" s="6">
        <f>VLOOKUP(A50,'LQD DVD'!$A$1:$E$1256,5,FALSE)</f>
        <v>3.8669953571428572</v>
      </c>
      <c r="J50" s="6">
        <f>VLOOKUP(A50,'Adj SPY'!$A$1:$L$1456,12,FALSE)*-10</f>
        <v>-6677.7093543250485</v>
      </c>
      <c r="K50" s="6">
        <f>VLOOKUP(A50,'SPY DVD'!$A$1:$E$1256,5,FALSE)</f>
        <v>-0.29065200000000002</v>
      </c>
      <c r="L50" s="6">
        <f>VLOOKUP(A50,'Adj TLT'!$A$1:$L$1456,12,FALSE)*-25</f>
        <v>-2301.1304471311432</v>
      </c>
      <c r="M50" s="6">
        <f>IFERROR(VLOOKUP(A50,'TLT DVD'!$A$1:$E$1249,5,FALSE),0)</f>
        <v>-0.36247672916666668</v>
      </c>
    </row>
    <row r="51" spans="1:13" x14ac:dyDescent="0.25">
      <c r="A51" s="1">
        <v>45951</v>
      </c>
      <c r="B51" s="7">
        <f t="shared" si="1"/>
        <v>26785.530493396749</v>
      </c>
      <c r="C51" s="7">
        <f t="shared" si="2"/>
        <v>21570.078037820753</v>
      </c>
      <c r="D51" s="7">
        <f t="shared" si="0"/>
        <v>5215.4524555759954</v>
      </c>
      <c r="E51" s="7">
        <f t="shared" si="3"/>
        <v>5.0282471115079375</v>
      </c>
      <c r="F51" s="6">
        <f>VLOOKUP(A51,'Adj HYG'!$A$1:$L$1456,12,FALSE)*100</f>
        <v>8074.1844821461309</v>
      </c>
      <c r="G51" s="6">
        <f>VLOOKUP(A51,'HYG DVD'!$A$1:$E$1256,5,FALSE)</f>
        <v>1.8157219523809527</v>
      </c>
      <c r="H51" s="6">
        <f>VLOOKUP(A51,'Adj LQD'!$A$1:$L$1456,12,FALSE)*200</f>
        <v>22508.133360103242</v>
      </c>
      <c r="I51" s="6">
        <f>VLOOKUP(A51,'LQD DVD'!$A$1:$E$1256,5,FALSE)</f>
        <v>3.8669720000000005</v>
      </c>
      <c r="J51" s="6">
        <f>VLOOKUP(A51,'Adj SPY'!$A$1:$L$1456,12,FALSE)*-10</f>
        <v>-6712.6093537052875</v>
      </c>
      <c r="K51" s="6">
        <f>VLOOKUP(A51,'SPY DVD'!$A$1:$E$1256,5,FALSE)</f>
        <v>-0.29065258690476187</v>
      </c>
      <c r="L51" s="6">
        <f>VLOOKUP(A51,'Adj TLT'!$A$1:$L$1456,12,FALSE)*-25</f>
        <v>-2299.6304507233326</v>
      </c>
      <c r="M51" s="6">
        <f>IFERROR(VLOOKUP(A51,'TLT DVD'!$A$1:$E$1249,5,FALSE),0)</f>
        <v>-0.36379425396825388</v>
      </c>
    </row>
    <row r="52" spans="1:13" x14ac:dyDescent="0.25">
      <c r="A52" s="1">
        <v>45950</v>
      </c>
      <c r="B52" s="7">
        <f t="shared" si="1"/>
        <v>26799.652220496275</v>
      </c>
      <c r="C52" s="7">
        <f t="shared" si="2"/>
        <v>21589.228012031788</v>
      </c>
      <c r="D52" s="7">
        <f t="shared" si="0"/>
        <v>5210.4242084644875</v>
      </c>
      <c r="E52" s="7">
        <f t="shared" si="3"/>
        <v>5.0243447777777792</v>
      </c>
      <c r="F52" s="6">
        <f>VLOOKUP(A52,'Adj HYG'!$A$1:$L$1456,12,FALSE)*100</f>
        <v>8086.1844798913917</v>
      </c>
      <c r="G52" s="6">
        <f>VLOOKUP(A52,'HYG DVD'!$A$1:$E$1256,5,FALSE)</f>
        <v>1.8157239047619047</v>
      </c>
      <c r="H52" s="6">
        <f>VLOOKUP(A52,'Adj LQD'!$A$1:$L$1456,12,FALSE)*200</f>
        <v>22504.133332722529</v>
      </c>
      <c r="I52" s="6">
        <f>VLOOKUP(A52,'LQD DVD'!$A$1:$E$1256,5,FALSE)</f>
        <v>3.8669994444444451</v>
      </c>
      <c r="J52" s="6">
        <f>VLOOKUP(A52,'Adj SPY'!$A$1:$L$1456,12,FALSE)*-10</f>
        <v>-6712.7093493756183</v>
      </c>
      <c r="K52" s="6">
        <f>VLOOKUP(A52,'SPY DVD'!$A$1:$E$1256,5,FALSE)</f>
        <v>-0.29065691666666665</v>
      </c>
      <c r="L52" s="6">
        <f>VLOOKUP(A52,'Adj TLT'!$A$1:$L$1456,12,FALSE)*-25</f>
        <v>-2288.3804512065162</v>
      </c>
      <c r="M52" s="6">
        <f>IFERROR(VLOOKUP(A52,'TLT DVD'!$A$1:$E$1249,5,FALSE),0)</f>
        <v>-0.36772165476190483</v>
      </c>
    </row>
    <row r="53" spans="1:13" x14ac:dyDescent="0.25">
      <c r="A53" s="1">
        <v>45947</v>
      </c>
      <c r="B53" s="7">
        <f t="shared" si="1"/>
        <v>26788.477884721964</v>
      </c>
      <c r="C53" s="7">
        <f t="shared" si="2"/>
        <v>21583.078021035253</v>
      </c>
      <c r="D53" s="7">
        <f t="shared" si="0"/>
        <v>5205.39986368671</v>
      </c>
      <c r="E53" s="7">
        <f t="shared" si="3"/>
        <v>5.0191570730158732</v>
      </c>
      <c r="F53" s="6">
        <f>VLOOKUP(A53,'Adj HYG'!$A$1:$L$1456,12,FALSE)*100</f>
        <v>8070.1844846752865</v>
      </c>
      <c r="G53" s="6">
        <f>VLOOKUP(A53,'HYG DVD'!$A$1:$E$1256,5,FALSE)</f>
        <v>1.8157195238095238</v>
      </c>
      <c r="H53" s="6">
        <f>VLOOKUP(A53,'Adj LQD'!$A$1:$L$1456,12,FALSE)*200</f>
        <v>22436.133351265697</v>
      </c>
      <c r="I53" s="6">
        <f>VLOOKUP(A53,'LQD DVD'!$A$1:$E$1256,5,FALSE)</f>
        <v>3.866981904761905</v>
      </c>
      <c r="J53" s="6">
        <f>VLOOKUP(A53,'Adj SPY'!$A$1:$L$1456,12,FALSE)*-10</f>
        <v>-6643.6093620968568</v>
      </c>
      <c r="K53" s="6">
        <f>VLOOKUP(A53,'SPY DVD'!$A$1:$E$1256,5,FALSE)</f>
        <v>-0.29064426031746032</v>
      </c>
      <c r="L53" s="6">
        <f>VLOOKUP(A53,'Adj TLT'!$A$1:$L$1456,12,FALSE)*-25</f>
        <v>-2279.6304528088722</v>
      </c>
      <c r="M53" s="6">
        <f>IFERROR(VLOOKUP(A53,'TLT DVD'!$A$1:$E$1249,5,FALSE),0)</f>
        <v>-0.37290009523809525</v>
      </c>
    </row>
    <row r="54" spans="1:13" x14ac:dyDescent="0.25">
      <c r="A54" s="1">
        <v>45946</v>
      </c>
      <c r="B54" s="7">
        <f t="shared" si="1"/>
        <v>26840.458741138787</v>
      </c>
      <c r="C54" s="7">
        <f t="shared" si="2"/>
        <v>21640.078034525093</v>
      </c>
      <c r="D54" s="7">
        <f t="shared" si="0"/>
        <v>5200.3807066136942</v>
      </c>
      <c r="E54" s="7">
        <f t="shared" si="3"/>
        <v>5.0206860841269858</v>
      </c>
      <c r="F54" s="6">
        <f>VLOOKUP(A54,'Adj HYG'!$A$1:$L$1456,12,FALSE)*100</f>
        <v>8049.1844805938354</v>
      </c>
      <c r="G54" s="6">
        <f>VLOOKUP(A54,'HYG DVD'!$A$1:$E$1256,5,FALSE)</f>
        <v>1.8157241388888892</v>
      </c>
      <c r="H54" s="6">
        <f>VLOOKUP(A54,'Adj LQD'!$A$1:$L$1456,12,FALSE)*200</f>
        <v>22480.133352184897</v>
      </c>
      <c r="I54" s="6">
        <f>VLOOKUP(A54,'LQD DVD'!$A$1:$E$1256,5,FALSE)</f>
        <v>3.8669803333333337</v>
      </c>
      <c r="J54" s="6">
        <f>VLOOKUP(A54,'Adj SPY'!$A$1:$L$1456,12,FALSE)*-10</f>
        <v>-6606.1093510096216</v>
      </c>
      <c r="K54" s="6">
        <f>VLOOKUP(A54,'SPY DVD'!$A$1:$E$1256,5,FALSE)</f>
        <v>-0.29065538412698411</v>
      </c>
      <c r="L54" s="6">
        <f>VLOOKUP(A54,'Adj TLT'!$A$1:$L$1456,12,FALSE)*-25</f>
        <v>-2283.1304472440183</v>
      </c>
      <c r="M54" s="6">
        <f>IFERROR(VLOOKUP(A54,'TLT DVD'!$A$1:$E$1249,5,FALSE),0)</f>
        <v>-0.37136300396825395</v>
      </c>
    </row>
    <row r="55" spans="1:13" x14ac:dyDescent="0.25">
      <c r="A55" s="1">
        <v>45945</v>
      </c>
      <c r="B55" s="7">
        <f t="shared" si="1"/>
        <v>26772.138018608352</v>
      </c>
      <c r="C55" s="7">
        <f t="shared" si="2"/>
        <v>21576.777998078785</v>
      </c>
      <c r="D55" s="7">
        <f t="shared" si="0"/>
        <v>5195.360020529567</v>
      </c>
      <c r="E55" s="7">
        <f t="shared" si="3"/>
        <v>5.0192008742063488</v>
      </c>
      <c r="F55" s="6">
        <f>VLOOKUP(A55,'Adj HYG'!$A$1:$L$1456,12,FALSE)*100</f>
        <v>8078.1844805057617</v>
      </c>
      <c r="G55" s="6">
        <f>VLOOKUP(A55,'HYG DVD'!$A$1:$E$1256,5,FALSE)</f>
        <v>1.8157234920634919</v>
      </c>
      <c r="H55" s="6">
        <f>VLOOKUP(A55,'Adj LQD'!$A$1:$L$1456,12,FALSE)*200</f>
        <v>22416.133328312928</v>
      </c>
      <c r="I55" s="6">
        <f>VLOOKUP(A55,'LQD DVD'!$A$1:$E$1256,5,FALSE)</f>
        <v>3.8670051587301586</v>
      </c>
      <c r="J55" s="6">
        <f>VLOOKUP(A55,'Adj SPY'!$A$1:$L$1456,12,FALSE)*-10</f>
        <v>-6651.4093640135243</v>
      </c>
      <c r="K55" s="6">
        <f>VLOOKUP(A55,'SPY DVD'!$A$1:$E$1256,5,FALSE)</f>
        <v>-0.29064233611111107</v>
      </c>
      <c r="L55" s="6">
        <f>VLOOKUP(A55,'Adj TLT'!$A$1:$L$1456,12,FALSE)*-25</f>
        <v>-2266.1304467263808</v>
      </c>
      <c r="M55" s="6">
        <f>IFERROR(VLOOKUP(A55,'TLT DVD'!$A$1:$E$1249,5,FALSE),0)</f>
        <v>-0.37288544047619049</v>
      </c>
    </row>
    <row r="56" spans="1:13" x14ac:dyDescent="0.25">
      <c r="A56" s="1">
        <v>45944</v>
      </c>
      <c r="B56" s="7">
        <f t="shared" si="1"/>
        <v>26765.518842428784</v>
      </c>
      <c r="C56" s="7">
        <f t="shared" si="2"/>
        <v>21575.178022773423</v>
      </c>
      <c r="D56" s="7">
        <f t="shared" si="0"/>
        <v>5190.340819655361</v>
      </c>
      <c r="E56" s="7">
        <f t="shared" si="3"/>
        <v>5.0201603978174605</v>
      </c>
      <c r="F56" s="6">
        <f>VLOOKUP(A56,'Adj HYG'!$A$1:$L$1456,12,FALSE)*100</f>
        <v>8052.184507055249</v>
      </c>
      <c r="G56" s="6">
        <f>VLOOKUP(A56,'HYG DVD'!$A$1:$E$1256,5,FALSE)</f>
        <v>1.8156975952380954</v>
      </c>
      <c r="H56" s="6">
        <f>VLOOKUP(A56,'Adj LQD'!$A$1:$L$1456,12,FALSE)*200</f>
        <v>22416.133328312928</v>
      </c>
      <c r="I56" s="6">
        <f>VLOOKUP(A56,'LQD DVD'!$A$1:$E$1256,5,FALSE)</f>
        <v>3.8670051587301586</v>
      </c>
      <c r="J56" s="6">
        <f>VLOOKUP(A56,'Adj SPY'!$A$1:$L$1456,12,FALSE)*-10</f>
        <v>-6622.0093609890691</v>
      </c>
      <c r="K56" s="6">
        <f>VLOOKUP(A56,'SPY DVD'!$A$1:$E$1256,5,FALSE)</f>
        <v>-0.29064538888888891</v>
      </c>
      <c r="L56" s="6">
        <f>VLOOKUP(A56,'Adj TLT'!$A$1:$L$1456,12,FALSE)*-25</f>
        <v>-2271.1304516056839</v>
      </c>
      <c r="M56" s="6">
        <f>IFERROR(VLOOKUP(A56,'TLT DVD'!$A$1:$E$1249,5,FALSE),0)</f>
        <v>-0.37189696726190485</v>
      </c>
    </row>
    <row r="57" spans="1:13" x14ac:dyDescent="0.25">
      <c r="A57" s="1">
        <v>45943</v>
      </c>
      <c r="B57" s="7">
        <f t="shared" si="1"/>
        <v>26676.64867437214</v>
      </c>
      <c r="C57" s="7">
        <f t="shared" si="2"/>
        <v>21491.328015114595</v>
      </c>
      <c r="D57" s="7">
        <f t="shared" si="0"/>
        <v>5185.3206592575434</v>
      </c>
      <c r="E57" s="7">
        <f t="shared" si="3"/>
        <v>5.0164077865079362</v>
      </c>
      <c r="F57" s="6">
        <f>VLOOKUP(A57,'Adj HYG'!$A$1:$L$1456,12,FALSE)*100</f>
        <v>8043.184493077064</v>
      </c>
      <c r="G57" s="6">
        <f>VLOOKUP(A57,'HYG DVD'!$A$1:$E$1256,5,FALSE)</f>
        <v>1.8157118055555557</v>
      </c>
      <c r="H57" s="6">
        <f>VLOOKUP(A57,'Adj LQD'!$A$1:$L$1456,12,FALSE)*200</f>
        <v>22342.133323807037</v>
      </c>
      <c r="I57" s="6">
        <f>VLOOKUP(A57,'LQD DVD'!$A$1:$E$1256,5,FALSE)</f>
        <v>3.8670107698412699</v>
      </c>
      <c r="J57" s="6">
        <f>VLOOKUP(A57,'Adj SPY'!$A$1:$L$1456,12,FALSE)*-10</f>
        <v>-6630.1093475263124</v>
      </c>
      <c r="K57" s="6">
        <f>VLOOKUP(A57,'SPY DVD'!$A$1:$E$1256,5,FALSE)</f>
        <v>-0.29065884444444445</v>
      </c>
      <c r="L57" s="6">
        <f>VLOOKUP(A57,'Adj TLT'!$A$1:$L$1456,12,FALSE)*-25</f>
        <v>-2263.8804542431935</v>
      </c>
      <c r="M57" s="6">
        <f>IFERROR(VLOOKUP(A57,'TLT DVD'!$A$1:$E$1249,5,FALSE),0)</f>
        <v>-0.3756559444444445</v>
      </c>
    </row>
    <row r="58" spans="1:13" x14ac:dyDescent="0.25">
      <c r="A58" s="1">
        <v>45940</v>
      </c>
      <c r="B58" s="7">
        <f t="shared" si="1"/>
        <v>26644.582236600232</v>
      </c>
      <c r="C58" s="7">
        <f t="shared" si="2"/>
        <v>21464.277985129196</v>
      </c>
      <c r="D58" s="7">
        <f t="shared" si="0"/>
        <v>5180.3042514710351</v>
      </c>
      <c r="E58" s="7">
        <f t="shared" si="3"/>
        <v>5.0168919912698406</v>
      </c>
      <c r="F58" s="6">
        <f>VLOOKUP(A58,'Adj HYG'!$A$1:$L$1456,12,FALSE)*100</f>
        <v>7993.1844845589221</v>
      </c>
      <c r="G58" s="6">
        <f>VLOOKUP(A58,'HYG DVD'!$A$1:$E$1256,5,FALSE)</f>
        <v>1.8157216071428572</v>
      </c>
      <c r="H58" s="6">
        <f>VLOOKUP(A58,'Adj LQD'!$A$1:$L$1456,12,FALSE)*200</f>
        <v>22266.133309292756</v>
      </c>
      <c r="I58" s="6">
        <f>VLOOKUP(A58,'LQD DVD'!$A$1:$E$1256,5,FALSE)</f>
        <v>3.8670264285714282</v>
      </c>
      <c r="J58" s="6">
        <f>VLOOKUP(A58,'Adj SPY'!$A$1:$L$1456,12,FALSE)*-10</f>
        <v>-6529.9093607409404</v>
      </c>
      <c r="K58" s="6">
        <f>VLOOKUP(A58,'SPY DVD'!$A$1:$E$1256,5,FALSE)</f>
        <v>-0.29064572698412694</v>
      </c>
      <c r="L58" s="6">
        <f>VLOOKUP(A58,'Adj TLT'!$A$1:$L$1456,12,FALSE)*-25</f>
        <v>-2265.1304479815408</v>
      </c>
      <c r="M58" s="6">
        <f>IFERROR(VLOOKUP(A58,'TLT DVD'!$A$1:$E$1249,5,FALSE),0)</f>
        <v>-0.37521031746031747</v>
      </c>
    </row>
    <row r="59" spans="1:13" x14ac:dyDescent="0.25">
      <c r="A59" s="1">
        <v>45939</v>
      </c>
      <c r="B59" s="7">
        <f t="shared" si="1"/>
        <v>26479.165380644161</v>
      </c>
      <c r="C59" s="7">
        <f t="shared" si="2"/>
        <v>21303.878021164397</v>
      </c>
      <c r="D59" s="7">
        <f t="shared" si="0"/>
        <v>5175.2873594797657</v>
      </c>
      <c r="E59" s="7">
        <f t="shared" si="3"/>
        <v>5.0126616615079369</v>
      </c>
      <c r="F59" s="6">
        <f>VLOOKUP(A59,'Adj HYG'!$A$1:$L$1456,12,FALSE)*100</f>
        <v>8040.1845000685935</v>
      </c>
      <c r="G59" s="6">
        <f>VLOOKUP(A59,'HYG DVD'!$A$1:$E$1256,5,FALSE)</f>
        <v>1.8157048888888891</v>
      </c>
      <c r="H59" s="6">
        <f>VLOOKUP(A59,'Adj LQD'!$A$1:$L$1456,12,FALSE)*200</f>
        <v>22204.133324592542</v>
      </c>
      <c r="I59" s="6">
        <f>VLOOKUP(A59,'LQD DVD'!$A$1:$E$1256,5,FALSE)</f>
        <v>3.8670120634920639</v>
      </c>
      <c r="J59" s="6">
        <f>VLOOKUP(A59,'Adj SPY'!$A$1:$L$1456,12,FALSE)*-10</f>
        <v>-6711.3093567266133</v>
      </c>
      <c r="K59" s="6">
        <f>VLOOKUP(A59,'SPY DVD'!$A$1:$E$1256,5,FALSE)</f>
        <v>-0.29064956666666664</v>
      </c>
      <c r="L59" s="6">
        <f>VLOOKUP(A59,'Adj TLT'!$A$1:$L$1456,12,FALSE)*-25</f>
        <v>-2229.1304467701252</v>
      </c>
      <c r="M59" s="6">
        <f>IFERROR(VLOOKUP(A59,'TLT DVD'!$A$1:$E$1249,5,FALSE),0)</f>
        <v>-0.37940572420634922</v>
      </c>
    </row>
    <row r="60" spans="1:13" x14ac:dyDescent="0.25">
      <c r="A60" s="1">
        <v>45938</v>
      </c>
      <c r="B60" s="7">
        <f t="shared" si="1"/>
        <v>26519.902744513383</v>
      </c>
      <c r="C60" s="7">
        <f t="shared" si="2"/>
        <v>21349.628046695125</v>
      </c>
      <c r="D60" s="7">
        <f t="shared" si="0"/>
        <v>5170.2746978182577</v>
      </c>
      <c r="E60" s="7">
        <f t="shared" si="3"/>
        <v>5.0143818880952384</v>
      </c>
      <c r="F60" s="6">
        <f>VLOOKUP(A60,'Adj HYG'!$A$1:$L$1456,12,FALSE)*100</f>
        <v>8063.1844912399583</v>
      </c>
      <c r="G60" s="6">
        <f>VLOOKUP(A60,'HYG DVD'!$A$1:$E$1256,5,FALSE)</f>
        <v>1.8157131349206352</v>
      </c>
      <c r="H60" s="6">
        <f>VLOOKUP(A60,'Adj LQD'!$A$1:$L$1456,12,FALSE)*200</f>
        <v>22248.1333445741</v>
      </c>
      <c r="I60" s="6">
        <f>VLOOKUP(A60,'LQD DVD'!$A$1:$E$1256,5,FALSE)</f>
        <v>3.8669914126984124</v>
      </c>
      <c r="J60" s="6">
        <f>VLOOKUP(A60,'Adj SPY'!$A$1:$L$1456,12,FALSE)*-10</f>
        <v>-6730.8093402828999</v>
      </c>
      <c r="K60" s="6">
        <f>VLOOKUP(A60,'SPY DVD'!$A$1:$E$1256,5,FALSE)</f>
        <v>-0.2906659928571429</v>
      </c>
      <c r="L60" s="6">
        <f>VLOOKUP(A60,'Adj TLT'!$A$1:$L$1456,12,FALSE)*-25</f>
        <v>-2230.8804488360338</v>
      </c>
      <c r="M60" s="6">
        <f>IFERROR(VLOOKUP(A60,'TLT DVD'!$A$1:$E$1249,5,FALSE),0)</f>
        <v>-0.3776566666666667</v>
      </c>
    </row>
    <row r="61" spans="1:13" x14ac:dyDescent="0.25">
      <c r="A61" s="1">
        <v>45937</v>
      </c>
      <c r="B61" s="7">
        <f t="shared" si="1"/>
        <v>26596.538327824455</v>
      </c>
      <c r="C61" s="7">
        <f t="shared" si="2"/>
        <v>21431.278011894294</v>
      </c>
      <c r="D61" s="7">
        <f t="shared" si="0"/>
        <v>5165.2603159301625</v>
      </c>
      <c r="E61" s="7">
        <f t="shared" si="3"/>
        <v>5.0135392293650787</v>
      </c>
      <c r="F61" s="6">
        <f>VLOOKUP(A61,'Adj HYG'!$A$1:$L$1456,12,FALSE)*100</f>
        <v>8075.1844816527127</v>
      </c>
      <c r="G61" s="6">
        <f>VLOOKUP(A61,'HYG DVD'!$A$1:$E$1256,5,FALSE)</f>
        <v>1.8157224206349205</v>
      </c>
      <c r="H61" s="6">
        <f>VLOOKUP(A61,'Adj LQD'!$A$1:$L$1456,12,FALSE)*200</f>
        <v>22276.133340961958</v>
      </c>
      <c r="I61" s="6">
        <f>VLOOKUP(A61,'LQD DVD'!$A$1:$E$1256,5,FALSE)</f>
        <v>3.8669946031746032</v>
      </c>
      <c r="J61" s="6">
        <f>VLOOKUP(A61,'Adj SPY'!$A$1:$L$1456,12,FALSE)*-10</f>
        <v>-6690.9093639502489</v>
      </c>
      <c r="K61" s="6">
        <f>VLOOKUP(A61,'SPY DVD'!$A$1:$E$1256,5,FALSE)</f>
        <v>-0.29064236190476195</v>
      </c>
      <c r="L61" s="6">
        <f>VLOOKUP(A61,'Adj TLT'!$A$1:$L$1456,12,FALSE)*-25</f>
        <v>-2229.1304467701252</v>
      </c>
      <c r="M61" s="6">
        <f>IFERROR(VLOOKUP(A61,'TLT DVD'!$A$1:$E$1249,5,FALSE),0)</f>
        <v>-0.37853543253968258</v>
      </c>
    </row>
    <row r="62" spans="1:13" x14ac:dyDescent="0.25">
      <c r="A62" s="1">
        <v>45936</v>
      </c>
      <c r="B62" s="7">
        <f t="shared" si="1"/>
        <v>26546.374765533259</v>
      </c>
      <c r="C62" s="7">
        <f t="shared" si="2"/>
        <v>21386.127988832461</v>
      </c>
      <c r="D62" s="7">
        <f t="shared" si="0"/>
        <v>5160.2467767007975</v>
      </c>
      <c r="E62" s="7">
        <f t="shared" si="3"/>
        <v>5.0142196920634934</v>
      </c>
      <c r="F62" s="6">
        <f>VLOOKUP(A62,'Adj HYG'!$A$1:$L$1456,12,FALSE)*100</f>
        <v>8084.1844797116892</v>
      </c>
      <c r="G62" s="6">
        <f>VLOOKUP(A62,'HYG DVD'!$A$1:$E$1256,5,FALSE)</f>
        <v>1.815724134920635</v>
      </c>
      <c r="H62" s="6">
        <f>VLOOKUP(A62,'Adj LQD'!$A$1:$L$1456,12,FALSE)*200</f>
        <v>22234.133306847762</v>
      </c>
      <c r="I62" s="6">
        <f>VLOOKUP(A62,'LQD DVD'!$A$1:$E$1256,5,FALSE)</f>
        <v>3.867029357142858</v>
      </c>
      <c r="J62" s="6">
        <f>VLOOKUP(A62,'Adj SPY'!$A$1:$L$1456,12,FALSE)*-10</f>
        <v>-6715.8093484060901</v>
      </c>
      <c r="K62" s="6">
        <f>VLOOKUP(A62,'SPY DVD'!$A$1:$E$1256,5,FALSE)</f>
        <v>-0.29065788333333337</v>
      </c>
      <c r="L62" s="6">
        <f>VLOOKUP(A62,'Adj TLT'!$A$1:$L$1456,12,FALSE)*-25</f>
        <v>-2216.3804493209</v>
      </c>
      <c r="M62" s="6">
        <f>IFERROR(VLOOKUP(A62,'TLT DVD'!$A$1:$E$1249,5,FALSE),0)</f>
        <v>-0.37787591666666664</v>
      </c>
    </row>
    <row r="63" spans="1:13" x14ac:dyDescent="0.25">
      <c r="A63" s="1">
        <v>45933</v>
      </c>
      <c r="B63" s="7">
        <f t="shared" si="1"/>
        <v>26617.610590970449</v>
      </c>
      <c r="C63" s="7">
        <f t="shared" si="2"/>
        <v>21462.378033961715</v>
      </c>
      <c r="D63" s="7">
        <f t="shared" si="0"/>
        <v>5155.2325570087341</v>
      </c>
      <c r="E63" s="7">
        <f t="shared" si="3"/>
        <v>5.0163484900793645</v>
      </c>
      <c r="F63" s="6">
        <f>VLOOKUP(A63,'Adj HYG'!$A$1:$L$1456,12,FALSE)*100</f>
        <v>8082.1844797541844</v>
      </c>
      <c r="G63" s="6">
        <f>VLOOKUP(A63,'HYG DVD'!$A$1:$E$1256,5,FALSE)</f>
        <v>1.8157241428571427</v>
      </c>
      <c r="H63" s="6">
        <f>VLOOKUP(A63,'Adj LQD'!$A$1:$L$1456,12,FALSE)*200</f>
        <v>22306.133356976152</v>
      </c>
      <c r="I63" s="6">
        <f>VLOOKUP(A63,'LQD DVD'!$A$1:$E$1256,5,FALSE)</f>
        <v>3.8669781349206342</v>
      </c>
      <c r="J63" s="6">
        <f>VLOOKUP(A63,'Adj SPY'!$A$1:$L$1456,12,FALSE)*-10</f>
        <v>-6691.8093514130396</v>
      </c>
      <c r="K63" s="6">
        <f>VLOOKUP(A63,'SPY DVD'!$A$1:$E$1256,5,FALSE)</f>
        <v>-0.29065489880952378</v>
      </c>
      <c r="L63" s="6">
        <f>VLOOKUP(A63,'Adj TLT'!$A$1:$L$1456,12,FALSE)*-25</f>
        <v>-2234.1304513555792</v>
      </c>
      <c r="M63" s="6">
        <f>IFERROR(VLOOKUP(A63,'TLT DVD'!$A$1:$E$1249,5,FALSE),0)</f>
        <v>-0.37569888888888892</v>
      </c>
    </row>
    <row r="64" spans="1:13" x14ac:dyDescent="0.25">
      <c r="A64" s="1">
        <v>45932</v>
      </c>
      <c r="B64" s="7">
        <f t="shared" si="1"/>
        <v>26645.244182629642</v>
      </c>
      <c r="C64" s="7">
        <f t="shared" si="2"/>
        <v>21495.027974110988</v>
      </c>
      <c r="D64" s="7">
        <f t="shared" si="0"/>
        <v>5150.2162085186546</v>
      </c>
      <c r="E64" s="7">
        <f t="shared" si="3"/>
        <v>5.0183178204365078</v>
      </c>
      <c r="F64" s="6">
        <f>VLOOKUP(A64,'Adj HYG'!$A$1:$L$1456,12,FALSE)*100</f>
        <v>8091.1844813127655</v>
      </c>
      <c r="G64" s="6">
        <f>VLOOKUP(A64,'HYG DVD'!$A$1:$E$1256,5,FALSE)</f>
        <v>1.8157223571428576</v>
      </c>
      <c r="H64" s="6">
        <f>VLOOKUP(A64,'Adj LQD'!$A$1:$L$1456,12,FALSE)*200</f>
        <v>22334.133290059697</v>
      </c>
      <c r="I64" s="6">
        <f>VLOOKUP(A64,'LQD DVD'!$A$1:$E$1256,5,FALSE)</f>
        <v>3.8670446428571417</v>
      </c>
      <c r="J64" s="6">
        <f>VLOOKUP(A64,'Adj SPY'!$A$1:$L$1456,12,FALSE)*-10</f>
        <v>-6691.909347069879</v>
      </c>
      <c r="K64" s="6">
        <f>VLOOKUP(A64,'SPY DVD'!$A$1:$E$1256,5,FALSE)</f>
        <v>-0.29065924206349203</v>
      </c>
      <c r="L64" s="6">
        <f>VLOOKUP(A64,'Adj TLT'!$A$1:$L$1456,12,FALSE)*-25</f>
        <v>-2238.3804501915961</v>
      </c>
      <c r="M64" s="6">
        <f>IFERROR(VLOOKUP(A64,'TLT DVD'!$A$1:$E$1249,5,FALSE),0)</f>
        <v>-0.37378993749999995</v>
      </c>
    </row>
    <row r="65" spans="1:13" x14ac:dyDescent="0.25">
      <c r="A65" s="1">
        <v>45931</v>
      </c>
      <c r="B65" s="7">
        <f t="shared" si="1"/>
        <v>26621.425886581728</v>
      </c>
      <c r="C65" s="7">
        <f t="shared" si="2"/>
        <v>21476.22799588351</v>
      </c>
      <c r="D65" s="7">
        <f t="shared" si="0"/>
        <v>5145.1978906982185</v>
      </c>
      <c r="E65" s="7">
        <f t="shared" si="3"/>
        <v>5.0170010496031754</v>
      </c>
      <c r="F65" s="6">
        <f>VLOOKUP(A65,'Adj HYG'!$A$1:$L$1456,12,FALSE)*100</f>
        <v>8094.1844828321809</v>
      </c>
      <c r="G65" s="6">
        <f>VLOOKUP(A65,'HYG DVD'!$A$1:$E$1256,5,FALSE)</f>
        <v>1.8157207619047617</v>
      </c>
      <c r="H65" s="6">
        <f>VLOOKUP(A65,'Adj LQD'!$A$1:$L$1456,12,FALSE)*200</f>
        <v>22298.133327736363</v>
      </c>
      <c r="I65" s="6">
        <f>VLOOKUP(A65,'LQD DVD'!$A$1:$E$1256,5,FALSE)</f>
        <v>3.867007500000001</v>
      </c>
      <c r="J65" s="6">
        <f>VLOOKUP(A65,'Adj SPY'!$A$1:$L$1456,12,FALSE)*-10</f>
        <v>-6684.2093631974803</v>
      </c>
      <c r="K65" s="6">
        <f>VLOOKUP(A65,'SPY DVD'!$A$1:$E$1256,5,FALSE)</f>
        <v>-0.29064312103174605</v>
      </c>
      <c r="L65" s="6">
        <f>VLOOKUP(A65,'Adj TLT'!$A$1:$L$1456,12,FALSE)*-25</f>
        <v>-2231.8804514875565</v>
      </c>
      <c r="M65" s="6">
        <f>IFERROR(VLOOKUP(A65,'TLT DVD'!$A$1:$E$1249,5,FALSE),0)</f>
        <v>-0.37508409126984132</v>
      </c>
    </row>
    <row r="66" spans="1:13" x14ac:dyDescent="0.25">
      <c r="A66" s="1">
        <v>45930</v>
      </c>
      <c r="B66" s="7">
        <f t="shared" si="1"/>
        <v>26652.108873999641</v>
      </c>
      <c r="C66" s="7">
        <f t="shared" si="2"/>
        <v>21511.927984351027</v>
      </c>
      <c r="D66" s="7">
        <f t="shared" ref="D66:D129" si="4">D67+E66</f>
        <v>5140.1808896486154</v>
      </c>
      <c r="E66" s="7">
        <f t="shared" si="3"/>
        <v>5.0233028511904756</v>
      </c>
      <c r="F66" s="6">
        <f>VLOOKUP(A66,'Adj HYG'!$A$1:$L$1456,12,FALSE)*100</f>
        <v>8117.1844788792414</v>
      </c>
      <c r="G66" s="6">
        <f>VLOOKUP(A66,'HYG DVD'!$A$1:$E$1256,5,FALSE)</f>
        <v>1.8157241388888887</v>
      </c>
      <c r="H66" s="6">
        <f>VLOOKUP(A66,'Adj LQD'!$A$1:$L$1456,12,FALSE)*200</f>
        <v>22290.133299512367</v>
      </c>
      <c r="I66" s="6">
        <f>VLOOKUP(A66,'LQD DVD'!$A$1:$E$1256,5,FALSE)</f>
        <v>3.8670358492063488</v>
      </c>
      <c r="J66" s="6">
        <f>VLOOKUP(A66,'Adj SPY'!$A$1:$L$1456,12,FALSE)*-10</f>
        <v>-6661.5093456622362</v>
      </c>
      <c r="K66" s="6">
        <f>VLOOKUP(A66,'SPY DVD'!$A$1:$E$1256,5,FALSE)</f>
        <v>-0.29066067857142852</v>
      </c>
      <c r="L66" s="6">
        <f>VLOOKUP(A66,'Adj TLT'!$A$1:$L$1456,12,FALSE)*-25</f>
        <v>-2233.8804483783415</v>
      </c>
      <c r="M66" s="6">
        <f>IFERROR(VLOOKUP(A66,'TLT DVD'!$A$1:$E$1249,5,FALSE),0)</f>
        <v>-0.36879645833333335</v>
      </c>
    </row>
    <row r="67" spans="1:13" x14ac:dyDescent="0.25">
      <c r="A67" s="1">
        <v>45929</v>
      </c>
      <c r="B67" s="7">
        <f t="shared" ref="B67:B130" si="5">C67+D67</f>
        <v>26690.802712988239</v>
      </c>
      <c r="C67" s="7">
        <f t="shared" ref="C67:C130" si="6">F67+H67+J67+L67</f>
        <v>21555.645126190815</v>
      </c>
      <c r="D67" s="7">
        <f t="shared" si="4"/>
        <v>5135.1575867974252</v>
      </c>
      <c r="E67" s="7">
        <f t="shared" ref="E67:E130" si="7">G67+I67+K67+M67</f>
        <v>4.8069947259920642</v>
      </c>
      <c r="F67" s="6">
        <f>VLOOKUP(A67,'Adj HYG'!$A$1:$L$1456,12,FALSE)*100</f>
        <v>8120.1748822848967</v>
      </c>
      <c r="G67" s="6">
        <f>VLOOKUP(A67,'HYG DVD'!$A$1:$E$1256,5,FALSE)</f>
        <v>1.8253228095238094</v>
      </c>
      <c r="H67" s="6">
        <f>VLOOKUP(A67,'Adj LQD'!$A$1:$L$1456,12,FALSE)*200</f>
        <v>22312.339059432667</v>
      </c>
      <c r="I67" s="6">
        <f>VLOOKUP(A67,'LQD DVD'!$A$1:$E$1256,5,FALSE)</f>
        <v>3.661240888888889</v>
      </c>
      <c r="J67" s="6">
        <f>VLOOKUP(A67,'Adj SPY'!$A$1:$L$1456,12,FALSE)*-10</f>
        <v>-6636.5093566626256</v>
      </c>
      <c r="K67" s="6">
        <f>VLOOKUP(A67,'SPY DVD'!$A$1:$E$1256,5,FALSE)</f>
        <v>-0.29064970158730152</v>
      </c>
      <c r="L67" s="6">
        <f>VLOOKUP(A67,'Adj TLT'!$A$1:$L$1456,12,FALSE)*-25</f>
        <v>-2240.3594588641226</v>
      </c>
      <c r="M67" s="6">
        <f>IFERROR(VLOOKUP(A67,'TLT DVD'!$A$1:$E$1249,5,FALSE),0)</f>
        <v>-0.38891927083333333</v>
      </c>
    </row>
    <row r="68" spans="1:13" x14ac:dyDescent="0.25">
      <c r="A68" s="1">
        <v>45926</v>
      </c>
      <c r="B68" s="7">
        <f t="shared" si="5"/>
        <v>26634.845675428249</v>
      </c>
      <c r="C68" s="7">
        <f t="shared" si="6"/>
        <v>21504.495083356815</v>
      </c>
      <c r="D68" s="7">
        <f t="shared" si="4"/>
        <v>5130.3505920714333</v>
      </c>
      <c r="E68" s="7">
        <f t="shared" si="7"/>
        <v>4.8041525539682537</v>
      </c>
      <c r="F68" s="6">
        <f>VLOOKUP(A68,'Adj HYG'!$A$1:$L$1456,12,FALSE)*100</f>
        <v>8106.1748758627527</v>
      </c>
      <c r="G68" s="6">
        <f>VLOOKUP(A68,'HYG DVD'!$A$1:$E$1256,5,FALSE)</f>
        <v>1.8253295873015873</v>
      </c>
      <c r="H68" s="6">
        <f>VLOOKUP(A68,'Adj LQD'!$A$1:$L$1456,12,FALSE)*200</f>
        <v>22238.339020993844</v>
      </c>
      <c r="I68" s="6">
        <f>VLOOKUP(A68,'LQD DVD'!$A$1:$E$1256,5,FALSE)</f>
        <v>3.661280333333333</v>
      </c>
      <c r="J68" s="6">
        <f>VLOOKUP(A68,'Adj SPY'!$A$1:$L$1456,12,FALSE)*-10</f>
        <v>-6617.9093570987479</v>
      </c>
      <c r="K68" s="6">
        <f>VLOOKUP(A68,'SPY DVD'!$A$1:$E$1256,5,FALSE)</f>
        <v>-0.2906492833333334</v>
      </c>
      <c r="L68" s="6">
        <f>VLOOKUP(A68,'Adj TLT'!$A$1:$L$1456,12,FALSE)*-25</f>
        <v>-2222.1094564010327</v>
      </c>
      <c r="M68" s="6">
        <f>IFERROR(VLOOKUP(A68,'TLT DVD'!$A$1:$E$1249,5,FALSE),0)</f>
        <v>-0.39180808333333339</v>
      </c>
    </row>
    <row r="69" spans="1:13" x14ac:dyDescent="0.25">
      <c r="A69" s="1">
        <v>45925</v>
      </c>
      <c r="B69" s="7">
        <f t="shared" si="5"/>
        <v>26619.741545561028</v>
      </c>
      <c r="C69" s="7">
        <f t="shared" si="6"/>
        <v>21494.195106043564</v>
      </c>
      <c r="D69" s="7">
        <f t="shared" si="4"/>
        <v>5125.5464395174649</v>
      </c>
      <c r="E69" s="7">
        <f t="shared" si="7"/>
        <v>4.806721579365079</v>
      </c>
      <c r="F69" s="6">
        <f>VLOOKUP(A69,'Adj HYG'!$A$1:$L$1456,12,FALSE)*100</f>
        <v>8090.1748818549922</v>
      </c>
      <c r="G69" s="6">
        <f>VLOOKUP(A69,'HYG DVD'!$A$1:$E$1256,5,FALSE)</f>
        <v>1.8253239999999999</v>
      </c>
      <c r="H69" s="6">
        <f>VLOOKUP(A69,'Adj LQD'!$A$1:$L$1456,12,FALSE)*200</f>
        <v>22208.339023733752</v>
      </c>
      <c r="I69" s="6">
        <f>VLOOKUP(A69,'LQD DVD'!$A$1:$E$1256,5,FALSE)</f>
        <v>3.6612780000000003</v>
      </c>
      <c r="J69" s="6">
        <f>VLOOKUP(A69,'Adj SPY'!$A$1:$L$1456,12,FALSE)*-10</f>
        <v>-6580.2093415562358</v>
      </c>
      <c r="K69" s="6">
        <f>VLOOKUP(A69,'SPY DVD'!$A$1:$E$1256,5,FALSE)</f>
        <v>-0.29066486309523809</v>
      </c>
      <c r="L69" s="6">
        <f>VLOOKUP(A69,'Adj TLT'!$A$1:$L$1456,12,FALSE)*-25</f>
        <v>-2224.1094579889436</v>
      </c>
      <c r="M69" s="6">
        <f>IFERROR(VLOOKUP(A69,'TLT DVD'!$A$1:$E$1249,5,FALSE),0)</f>
        <v>-0.38921555753968257</v>
      </c>
    </row>
    <row r="70" spans="1:13" x14ac:dyDescent="0.25">
      <c r="A70" s="1">
        <v>45924</v>
      </c>
      <c r="B70" s="7">
        <f t="shared" si="5"/>
        <v>26647.434831638198</v>
      </c>
      <c r="C70" s="7">
        <f t="shared" si="6"/>
        <v>21526.695113700098</v>
      </c>
      <c r="D70" s="7">
        <f t="shared" si="4"/>
        <v>5120.7397179380996</v>
      </c>
      <c r="E70" s="7">
        <f t="shared" si="7"/>
        <v>4.8035962896825399</v>
      </c>
      <c r="F70" s="6">
        <f>VLOOKUP(A70,'Adj HYG'!$A$1:$L$1456,12,FALSE)*100</f>
        <v>8113.1748777128678</v>
      </c>
      <c r="G70" s="6">
        <f>VLOOKUP(A70,'HYG DVD'!$A$1:$E$1256,5,FALSE)</f>
        <v>1.8253275595238099</v>
      </c>
      <c r="H70" s="6">
        <f>VLOOKUP(A70,'Adj LQD'!$A$1:$L$1456,12,FALSE)*200</f>
        <v>22248.339052472285</v>
      </c>
      <c r="I70" s="6">
        <f>VLOOKUP(A70,'LQD DVD'!$A$1:$E$1256,5,FALSE)</f>
        <v>3.6612487142857142</v>
      </c>
      <c r="J70" s="6">
        <f>VLOOKUP(A70,'Adj SPY'!$A$1:$L$1456,12,FALSE)*-10</f>
        <v>-6610.7093584961131</v>
      </c>
      <c r="K70" s="6">
        <f>VLOOKUP(A70,'SPY DVD'!$A$1:$E$1256,5,FALSE)</f>
        <v>-0.29064789285714288</v>
      </c>
      <c r="L70" s="6">
        <f>VLOOKUP(A70,'Adj TLT'!$A$1:$L$1456,12,FALSE)*-25</f>
        <v>-2224.1094579889436</v>
      </c>
      <c r="M70" s="6">
        <f>IFERROR(VLOOKUP(A70,'TLT DVD'!$A$1:$E$1249,5,FALSE),0)</f>
        <v>-0.39233209126984125</v>
      </c>
    </row>
    <row r="71" spans="1:13" x14ac:dyDescent="0.25">
      <c r="A71" s="1">
        <v>45923</v>
      </c>
      <c r="B71" s="7">
        <f t="shared" si="5"/>
        <v>26714.031209666929</v>
      </c>
      <c r="C71" s="7">
        <f t="shared" si="6"/>
        <v>21598.095088018512</v>
      </c>
      <c r="D71" s="7">
        <f t="shared" si="4"/>
        <v>5115.9361216484167</v>
      </c>
      <c r="E71" s="7">
        <f t="shared" si="7"/>
        <v>4.8043707057539686</v>
      </c>
      <c r="F71" s="6">
        <f>VLOOKUP(A71,'Adj HYG'!$A$1:$L$1456,12,FALSE)*100</f>
        <v>8124.1748538807824</v>
      </c>
      <c r="G71" s="6">
        <f>VLOOKUP(A71,'HYG DVD'!$A$1:$E$1256,5,FALSE)</f>
        <v>1.8253511190476195</v>
      </c>
      <c r="H71" s="6">
        <f>VLOOKUP(A71,'Adj LQD'!$A$1:$L$1456,12,FALSE)*200</f>
        <v>22338.339049053095</v>
      </c>
      <c r="I71" s="6">
        <f>VLOOKUP(A71,'LQD DVD'!$A$1:$E$1256,5,FALSE)</f>
        <v>3.6612509206349211</v>
      </c>
      <c r="J71" s="6">
        <f>VLOOKUP(A71,'Adj SPY'!$A$1:$L$1456,12,FALSE)*-10</f>
        <v>-6631.8093519546437</v>
      </c>
      <c r="K71" s="6">
        <f>VLOOKUP(A71,'SPY DVD'!$A$1:$E$1256,5,FALSE)</f>
        <v>-0.29065441428571431</v>
      </c>
      <c r="L71" s="6">
        <f>VLOOKUP(A71,'Adj TLT'!$A$1:$L$1456,12,FALSE)*-25</f>
        <v>-2232.6094629607196</v>
      </c>
      <c r="M71" s="6">
        <f>IFERROR(VLOOKUP(A71,'TLT DVD'!$A$1:$E$1249,5,FALSE),0)</f>
        <v>-0.39157691964285718</v>
      </c>
    </row>
    <row r="72" spans="1:13" x14ac:dyDescent="0.25">
      <c r="A72" s="1">
        <v>45922</v>
      </c>
      <c r="B72" s="7">
        <f t="shared" si="5"/>
        <v>26650.426812603553</v>
      </c>
      <c r="C72" s="7">
        <f t="shared" si="6"/>
        <v>21539.29506166089</v>
      </c>
      <c r="D72" s="7">
        <f t="shared" si="4"/>
        <v>5111.1317509426626</v>
      </c>
      <c r="E72" s="7">
        <f t="shared" si="7"/>
        <v>4.8028050392857136</v>
      </c>
      <c r="F72" s="6">
        <f>VLOOKUP(A72,'Adj HYG'!$A$1:$L$1456,12,FALSE)*100</f>
        <v>8130.1748612754636</v>
      </c>
      <c r="G72" s="6">
        <f>VLOOKUP(A72,'HYG DVD'!$A$1:$E$1256,5,FALSE)</f>
        <v>1.8253435714285713</v>
      </c>
      <c r="H72" s="6">
        <f>VLOOKUP(A72,'Adj LQD'!$A$1:$L$1456,12,FALSE)*200</f>
        <v>22294.33900436671</v>
      </c>
      <c r="I72" s="6">
        <f>VLOOKUP(A72,'LQD DVD'!$A$1:$E$1256,5,FALSE)</f>
        <v>3.6612962063492063</v>
      </c>
      <c r="J72" s="6">
        <f>VLOOKUP(A72,'Adj SPY'!$A$1:$L$1456,12,FALSE)*-10</f>
        <v>-6668.1093487724938</v>
      </c>
      <c r="K72" s="6">
        <f>VLOOKUP(A72,'SPY DVD'!$A$1:$E$1256,5,FALSE)</f>
        <v>-0.29065756190476194</v>
      </c>
      <c r="L72" s="6">
        <f>VLOOKUP(A72,'Adj TLT'!$A$1:$L$1456,12,FALSE)*-25</f>
        <v>-2217.1094552087898</v>
      </c>
      <c r="M72" s="6">
        <f>IFERROR(VLOOKUP(A72,'TLT DVD'!$A$1:$E$1249,5,FALSE),0)</f>
        <v>-0.39317717658730167</v>
      </c>
    </row>
    <row r="73" spans="1:13" x14ac:dyDescent="0.25">
      <c r="A73" s="1">
        <v>45919</v>
      </c>
      <c r="B73" s="7">
        <f t="shared" si="5"/>
        <v>26713.024034102767</v>
      </c>
      <c r="C73" s="7">
        <f t="shared" si="6"/>
        <v>21606.695088199391</v>
      </c>
      <c r="D73" s="7">
        <f t="shared" si="4"/>
        <v>5106.3289459033767</v>
      </c>
      <c r="E73" s="7">
        <f t="shared" si="7"/>
        <v>4.803840434523809</v>
      </c>
      <c r="F73" s="6">
        <f>VLOOKUP(A73,'Adj HYG'!$A$1:$L$1456,12,FALSE)*100</f>
        <v>8124.1748538807824</v>
      </c>
      <c r="G73" s="6">
        <f>VLOOKUP(A73,'HYG DVD'!$A$1:$E$1256,5,FALSE)</f>
        <v>1.8253511190476195</v>
      </c>
      <c r="H73" s="6">
        <f>VLOOKUP(A73,'Adj LQD'!$A$1:$L$1456,12,FALSE)*200</f>
        <v>22344.339041243667</v>
      </c>
      <c r="I73" s="6">
        <f>VLOOKUP(A73,'LQD DVD'!$A$1:$E$1256,5,FALSE)</f>
        <v>3.6612586507936502</v>
      </c>
      <c r="J73" s="6">
        <f>VLOOKUP(A73,'Adj SPY'!$A$1:$L$1456,12,FALSE)*-10</f>
        <v>-6636.7093479040877</v>
      </c>
      <c r="K73" s="6">
        <f>VLOOKUP(A73,'SPY DVD'!$A$1:$E$1256,5,FALSE)</f>
        <v>-0.29065846031746034</v>
      </c>
      <c r="L73" s="6">
        <f>VLOOKUP(A73,'Adj TLT'!$A$1:$L$1456,12,FALSE)*-25</f>
        <v>-2225.1094590209732</v>
      </c>
      <c r="M73" s="6">
        <f>IFERROR(VLOOKUP(A73,'TLT DVD'!$A$1:$E$1249,5,FALSE),0)</f>
        <v>-0.39211087500000003</v>
      </c>
    </row>
    <row r="74" spans="1:13" x14ac:dyDescent="0.25">
      <c r="A74" s="1">
        <v>45918</v>
      </c>
      <c r="B74" s="7">
        <f t="shared" si="5"/>
        <v>26733.370173206396</v>
      </c>
      <c r="C74" s="7">
        <f t="shared" si="6"/>
        <v>21631.845067737544</v>
      </c>
      <c r="D74" s="7">
        <f t="shared" si="4"/>
        <v>5101.5251054688533</v>
      </c>
      <c r="E74" s="7">
        <f t="shared" si="7"/>
        <v>4.8034695773809526</v>
      </c>
      <c r="F74" s="6">
        <f>VLOOKUP(A74,'Adj HYG'!$A$1:$L$1456,12,FALSE)*100</f>
        <v>8121.1748509333593</v>
      </c>
      <c r="G74" s="6">
        <f>VLOOKUP(A74,'HYG DVD'!$A$1:$E$1256,5,FALSE)</f>
        <v>1.8253541428571427</v>
      </c>
      <c r="H74" s="6">
        <f>VLOOKUP(A74,'Adj LQD'!$A$1:$L$1456,12,FALSE)*200</f>
        <v>22362.339020957992</v>
      </c>
      <c r="I74" s="6">
        <f>VLOOKUP(A74,'LQD DVD'!$A$1:$E$1256,5,FALSE)</f>
        <v>3.661278698412699</v>
      </c>
      <c r="J74" s="6">
        <f>VLOOKUP(A74,'Adj SPY'!$A$1:$L$1456,12,FALSE)*-10</f>
        <v>-6622.309347822692</v>
      </c>
      <c r="K74" s="6">
        <f>VLOOKUP(A74,'SPY DVD'!$A$1:$E$1256,5,FALSE)</f>
        <v>-0.29065855555555559</v>
      </c>
      <c r="L74" s="6">
        <f>VLOOKUP(A74,'Adj TLT'!$A$1:$L$1456,12,FALSE)*-25</f>
        <v>-2229.3594563311149</v>
      </c>
      <c r="M74" s="6">
        <f>IFERROR(VLOOKUP(A74,'TLT DVD'!$A$1:$E$1249,5,FALSE),0)</f>
        <v>-0.39250470833333334</v>
      </c>
    </row>
    <row r="75" spans="1:13" x14ac:dyDescent="0.25">
      <c r="A75" s="1">
        <v>45917</v>
      </c>
      <c r="B75" s="7">
        <f t="shared" si="5"/>
        <v>26764.105645339245</v>
      </c>
      <c r="C75" s="7">
        <f t="shared" si="6"/>
        <v>21667.384009447771</v>
      </c>
      <c r="D75" s="7">
        <f t="shared" si="4"/>
        <v>5096.721635891472</v>
      </c>
      <c r="E75" s="7">
        <f t="shared" si="7"/>
        <v>4.8217427277777771</v>
      </c>
      <c r="F75" s="6">
        <f>VLOOKUP(A75,'Adj HYG'!$A$1:$L$1456,12,FALSE)*100</f>
        <v>8103.1748759030879</v>
      </c>
      <c r="G75" s="6">
        <f>VLOOKUP(A75,'HYG DVD'!$A$1:$E$1256,5,FALSE)</f>
        <v>1.8253296230158726</v>
      </c>
      <c r="H75" s="6">
        <f>VLOOKUP(A75,'Adj LQD'!$A$1:$L$1456,12,FALSE)*200</f>
        <v>22408.339049814367</v>
      </c>
      <c r="I75" s="6">
        <f>VLOOKUP(A75,'LQD DVD'!$A$1:$E$1256,5,FALSE)</f>
        <v>3.6612492222222222</v>
      </c>
      <c r="J75" s="6">
        <f>VLOOKUP(A75,'Adj SPY'!$A$1:$L$1456,12,FALSE)*-10</f>
        <v>-6591.5204560601333</v>
      </c>
      <c r="K75" s="6">
        <f>VLOOKUP(A75,'SPY DVD'!$A$1:$E$1256,5,FALSE)</f>
        <v>-0.27954986746031746</v>
      </c>
      <c r="L75" s="6">
        <f>VLOOKUP(A75,'Adj TLT'!$A$1:$L$1456,12,FALSE)*-25</f>
        <v>-2252.6094602095523</v>
      </c>
      <c r="M75" s="6">
        <f>IFERROR(VLOOKUP(A75,'TLT DVD'!$A$1:$E$1249,5,FALSE),0)</f>
        <v>-0.38528625</v>
      </c>
    </row>
    <row r="76" spans="1:13" x14ac:dyDescent="0.25">
      <c r="A76" s="1">
        <v>45916</v>
      </c>
      <c r="B76" s="7">
        <f t="shared" si="5"/>
        <v>26793.333855651981</v>
      </c>
      <c r="C76" s="7">
        <f t="shared" si="6"/>
        <v>21701.433962488285</v>
      </c>
      <c r="D76" s="7">
        <f t="shared" si="4"/>
        <v>5091.8998931636943</v>
      </c>
      <c r="E76" s="7">
        <f t="shared" si="7"/>
        <v>4.822424053571428</v>
      </c>
      <c r="F76" s="6">
        <f>VLOOKUP(A76,'Adj HYG'!$A$1:$L$1456,12,FALSE)*100</f>
        <v>8111.1748769065161</v>
      </c>
      <c r="G76" s="6">
        <f>VLOOKUP(A76,'HYG DVD'!$A$1:$E$1256,5,FALSE)</f>
        <v>1.8253284166666666</v>
      </c>
      <c r="H76" s="6">
        <f>VLOOKUP(A76,'Adj LQD'!$A$1:$L$1456,12,FALSE)*200</f>
        <v>22448.339018794544</v>
      </c>
      <c r="I76" s="6">
        <f>VLOOKUP(A76,'LQD DVD'!$A$1:$E$1256,5,FALSE)</f>
        <v>3.6612797142857136</v>
      </c>
      <c r="J76" s="6">
        <f>VLOOKUP(A76,'Adj SPY'!$A$1:$L$1456,12,FALSE)*-10</f>
        <v>-6599.7204749670473</v>
      </c>
      <c r="K76" s="6">
        <f>VLOOKUP(A76,'SPY DVD'!$A$1:$E$1256,5,FALSE)</f>
        <v>-0.27953095238095238</v>
      </c>
      <c r="L76" s="6">
        <f>VLOOKUP(A76,'Adj TLT'!$A$1:$L$1456,12,FALSE)*-25</f>
        <v>-2258.3594582457285</v>
      </c>
      <c r="M76" s="6">
        <f>IFERROR(VLOOKUP(A76,'TLT DVD'!$A$1:$E$1249,5,FALSE),0)</f>
        <v>-0.38465312500000004</v>
      </c>
    </row>
    <row r="77" spans="1:13" x14ac:dyDescent="0.25">
      <c r="A77" s="1">
        <v>45915</v>
      </c>
      <c r="B77" s="7">
        <f t="shared" si="5"/>
        <v>26810.161492156294</v>
      </c>
      <c r="C77" s="7">
        <f t="shared" si="6"/>
        <v>21723.084023046169</v>
      </c>
      <c r="D77" s="7">
        <f t="shared" si="4"/>
        <v>5087.0774691101233</v>
      </c>
      <c r="E77" s="7">
        <f t="shared" si="7"/>
        <v>4.8215524230158726</v>
      </c>
      <c r="F77" s="6">
        <f>VLOOKUP(A77,'Adj HYG'!$A$1:$L$1456,12,FALSE)*100</f>
        <v>8117.1748799921606</v>
      </c>
      <c r="G77" s="6">
        <f>VLOOKUP(A77,'HYG DVD'!$A$1:$E$1256,5,FALSE)</f>
        <v>1.8253251785714286</v>
      </c>
      <c r="H77" s="6">
        <f>VLOOKUP(A77,'Adj LQD'!$A$1:$L$1456,12,FALSE)*200</f>
        <v>22468.339056554436</v>
      </c>
      <c r="I77" s="6">
        <f>VLOOKUP(A77,'LQD DVD'!$A$1:$E$1256,5,FALSE)</f>
        <v>3.6612416825396821</v>
      </c>
      <c r="J77" s="6">
        <f>VLOOKUP(A77,'Adj SPY'!$A$1:$L$1456,12,FALSE)*-10</f>
        <v>-6608.8204567180019</v>
      </c>
      <c r="K77" s="6">
        <f>VLOOKUP(A77,'SPY DVD'!$A$1:$E$1256,5,FALSE)</f>
        <v>-0.27954919404761902</v>
      </c>
      <c r="L77" s="6">
        <f>VLOOKUP(A77,'Adj TLT'!$A$1:$L$1456,12,FALSE)*-25</f>
        <v>-2253.6094567824266</v>
      </c>
      <c r="M77" s="6">
        <f>IFERROR(VLOOKUP(A77,'TLT DVD'!$A$1:$E$1249,5,FALSE),0)</f>
        <v>-0.38546524404761906</v>
      </c>
    </row>
    <row r="78" spans="1:13" x14ac:dyDescent="0.25">
      <c r="A78" s="1">
        <v>45912</v>
      </c>
      <c r="B78" s="7">
        <f t="shared" si="5"/>
        <v>26752.589857602648</v>
      </c>
      <c r="C78" s="7">
        <f t="shared" si="6"/>
        <v>21670.333940915541</v>
      </c>
      <c r="D78" s="7">
        <f t="shared" si="4"/>
        <v>5082.2559166871079</v>
      </c>
      <c r="E78" s="7">
        <f t="shared" si="7"/>
        <v>4.8192597202380956</v>
      </c>
      <c r="F78" s="6">
        <f>VLOOKUP(A78,'Adj HYG'!$A$1:$L$1456,12,FALSE)*100</f>
        <v>8094.1748790237498</v>
      </c>
      <c r="G78" s="6">
        <f>VLOOKUP(A78,'HYG DVD'!$A$1:$E$1256,5,FALSE)</f>
        <v>1.8253267301587304</v>
      </c>
      <c r="H78" s="6">
        <f>VLOOKUP(A78,'Adj LQD'!$A$1:$L$1456,12,FALSE)*200</f>
        <v>22398.338994528331</v>
      </c>
      <c r="I78" s="6">
        <f>VLOOKUP(A78,'LQD DVD'!$A$1:$E$1256,5,FALSE)</f>
        <v>3.6613046507936509</v>
      </c>
      <c r="J78" s="6">
        <f>VLOOKUP(A78,'Adj SPY'!$A$1:$L$1456,12,FALSE)*-10</f>
        <v>-6573.8204762542027</v>
      </c>
      <c r="K78" s="6">
        <f>VLOOKUP(A78,'SPY DVD'!$A$1:$E$1256,5,FALSE)</f>
        <v>-0.27952968849206344</v>
      </c>
      <c r="L78" s="6">
        <f>VLOOKUP(A78,'Adj TLT'!$A$1:$L$1456,12,FALSE)*-25</f>
        <v>-2248.3594563823381</v>
      </c>
      <c r="M78" s="6">
        <f>IFERROR(VLOOKUP(A78,'TLT DVD'!$A$1:$E$1249,5,FALSE),0)</f>
        <v>-0.38784197222222222</v>
      </c>
    </row>
    <row r="79" spans="1:13" x14ac:dyDescent="0.25">
      <c r="A79" s="1">
        <v>45911</v>
      </c>
      <c r="B79" s="7">
        <f t="shared" si="5"/>
        <v>26783.820661965921</v>
      </c>
      <c r="C79" s="7">
        <f t="shared" si="6"/>
        <v>21706.38400499905</v>
      </c>
      <c r="D79" s="7">
        <f t="shared" si="4"/>
        <v>5077.43665696687</v>
      </c>
      <c r="E79" s="7">
        <f t="shared" si="7"/>
        <v>4.8235498746031746</v>
      </c>
      <c r="F79" s="6">
        <f>VLOOKUP(A79,'Adj HYG'!$A$1:$L$1456,12,FALSE)*100</f>
        <v>8102.1748760276314</v>
      </c>
      <c r="G79" s="6">
        <f>VLOOKUP(A79,'HYG DVD'!$A$1:$E$1256,5,FALSE)</f>
        <v>1.8253295238095242</v>
      </c>
      <c r="H79" s="6">
        <f>VLOOKUP(A79,'Adj LQD'!$A$1:$L$1456,12,FALSE)*200</f>
        <v>22438.339046637317</v>
      </c>
      <c r="I79" s="6">
        <f>VLOOKUP(A79,'LQD DVD'!$A$1:$E$1256,5,FALSE)</f>
        <v>3.6612519999999997</v>
      </c>
      <c r="J79" s="6">
        <f>VLOOKUP(A79,'Adj SPY'!$A$1:$L$1456,12,FALSE)*-10</f>
        <v>-6576.0204609984976</v>
      </c>
      <c r="K79" s="6">
        <f>VLOOKUP(A79,'SPY DVD'!$A$1:$E$1256,5,FALSE)</f>
        <v>-0.27954494285714288</v>
      </c>
      <c r="L79" s="6">
        <f>VLOOKUP(A79,'Adj TLT'!$A$1:$L$1456,12,FALSE)*-25</f>
        <v>-2258.1094566673992</v>
      </c>
      <c r="M79" s="6">
        <f>IFERROR(VLOOKUP(A79,'TLT DVD'!$A$1:$E$1249,5,FALSE),0)</f>
        <v>-0.38348670634920634</v>
      </c>
    </row>
    <row r="80" spans="1:13" x14ac:dyDescent="0.25">
      <c r="A80" s="1">
        <v>45910</v>
      </c>
      <c r="B80" s="7">
        <f t="shared" si="5"/>
        <v>26724.197038898987</v>
      </c>
      <c r="C80" s="7">
        <f t="shared" si="6"/>
        <v>21651.583931806719</v>
      </c>
      <c r="D80" s="7">
        <f t="shared" si="4"/>
        <v>5072.6131070922665</v>
      </c>
      <c r="E80" s="7">
        <f t="shared" si="7"/>
        <v>4.8196679499999995</v>
      </c>
      <c r="F80" s="6">
        <f>VLOOKUP(A80,'Adj HYG'!$A$1:$L$1456,12,FALSE)*100</f>
        <v>8082.1748581117208</v>
      </c>
      <c r="G80" s="6">
        <f>VLOOKUP(A80,'HYG DVD'!$A$1:$E$1256,5,FALSE)</f>
        <v>1.8253479523809526</v>
      </c>
      <c r="H80" s="6">
        <f>VLOOKUP(A80,'Adj LQD'!$A$1:$L$1456,12,FALSE)*200</f>
        <v>22334.338995464808</v>
      </c>
      <c r="I80" s="6">
        <f>VLOOKUP(A80,'LQD DVD'!$A$1:$E$1256,5,FALSE)</f>
        <v>3.661304571428571</v>
      </c>
      <c r="J80" s="6">
        <f>VLOOKUP(A80,'Adj SPY'!$A$1:$L$1456,12,FALSE)*-10</f>
        <v>-6521.8204615379291</v>
      </c>
      <c r="K80" s="6">
        <f>VLOOKUP(A80,'SPY DVD'!$A$1:$E$1256,5,FALSE)</f>
        <v>-0.27954445277777779</v>
      </c>
      <c r="L80" s="6">
        <f>VLOOKUP(A80,'Adj TLT'!$A$1:$L$1456,12,FALSE)*-25</f>
        <v>-2243.1094602318794</v>
      </c>
      <c r="M80" s="6">
        <f>IFERROR(VLOOKUP(A80,'TLT DVD'!$A$1:$E$1249,5,FALSE),0)</f>
        <v>-0.38744012103174602</v>
      </c>
    </row>
    <row r="81" spans="1:13" x14ac:dyDescent="0.25">
      <c r="A81" s="1">
        <v>45909</v>
      </c>
      <c r="B81" s="7">
        <f t="shared" si="5"/>
        <v>26678.92741191648</v>
      </c>
      <c r="C81" s="7">
        <f t="shared" si="6"/>
        <v>21611.133972774212</v>
      </c>
      <c r="D81" s="7">
        <f t="shared" si="4"/>
        <v>5067.7934391422668</v>
      </c>
      <c r="E81" s="7">
        <f t="shared" si="7"/>
        <v>4.8166692496031738</v>
      </c>
      <c r="F81" s="6">
        <f>VLOOKUP(A81,'Adj HYG'!$A$1:$L$1456,12,FALSE)*100</f>
        <v>8076.174866715236</v>
      </c>
      <c r="G81" s="6">
        <f>VLOOKUP(A81,'HYG DVD'!$A$1:$E$1256,5,FALSE)</f>
        <v>1.8253394999999999</v>
      </c>
      <c r="H81" s="6">
        <f>VLOOKUP(A81,'Adj LQD'!$A$1:$L$1456,12,FALSE)*200</f>
        <v>22268.339031586176</v>
      </c>
      <c r="I81" s="6">
        <f>VLOOKUP(A81,'LQD DVD'!$A$1:$E$1256,5,FALSE)</f>
        <v>3.6612693333333328</v>
      </c>
      <c r="J81" s="6">
        <f>VLOOKUP(A81,'Adj SPY'!$A$1:$L$1456,12,FALSE)*-10</f>
        <v>-6503.0204673347616</v>
      </c>
      <c r="K81" s="6">
        <f>VLOOKUP(A81,'SPY DVD'!$A$1:$E$1256,5,FALSE)</f>
        <v>-0.27953867301587304</v>
      </c>
      <c r="L81" s="6">
        <f>VLOOKUP(A81,'Adj TLT'!$A$1:$L$1456,12,FALSE)*-25</f>
        <v>-2230.3594581924376</v>
      </c>
      <c r="M81" s="6">
        <f>IFERROR(VLOOKUP(A81,'TLT DVD'!$A$1:$E$1249,5,FALSE),0)</f>
        <v>-0.39040091071428573</v>
      </c>
    </row>
    <row r="82" spans="1:13" x14ac:dyDescent="0.25">
      <c r="A82" s="1">
        <v>45908</v>
      </c>
      <c r="B82" s="7">
        <f t="shared" si="5"/>
        <v>26725.360703222264</v>
      </c>
      <c r="C82" s="7">
        <f t="shared" si="6"/>
        <v>21662.383933329602</v>
      </c>
      <c r="D82" s="7">
        <f t="shared" si="4"/>
        <v>5062.9767698926635</v>
      </c>
      <c r="E82" s="7">
        <f t="shared" si="7"/>
        <v>4.8148791583333326</v>
      </c>
      <c r="F82" s="6">
        <f>VLOOKUP(A82,'Adj HYG'!$A$1:$L$1456,12,FALSE)*100</f>
        <v>8085.1748545598766</v>
      </c>
      <c r="G82" s="6">
        <f>VLOOKUP(A82,'HYG DVD'!$A$1:$E$1256,5,FALSE)</f>
        <v>1.8253514285714287</v>
      </c>
      <c r="H82" s="6">
        <f>VLOOKUP(A82,'Adj LQD'!$A$1:$L$1456,12,FALSE)*200</f>
        <v>22308.339007431558</v>
      </c>
      <c r="I82" s="6">
        <f>VLOOKUP(A82,'LQD DVD'!$A$1:$E$1256,5,FALSE)</f>
        <v>3.6612929523809519</v>
      </c>
      <c r="J82" s="6">
        <f>VLOOKUP(A82,'Adj SPY'!$A$1:$L$1456,12,FALSE)*-10</f>
        <v>-6488.0204684299533</v>
      </c>
      <c r="K82" s="6">
        <f>VLOOKUP(A82,'SPY DVD'!$A$1:$E$1256,5,FALSE)</f>
        <v>-0.2795375916666667</v>
      </c>
      <c r="L82" s="6">
        <f>VLOOKUP(A82,'Adj TLT'!$A$1:$L$1456,12,FALSE)*-25</f>
        <v>-2243.1094602318794</v>
      </c>
      <c r="M82" s="6">
        <f>IFERROR(VLOOKUP(A82,'TLT DVD'!$A$1:$E$1249,5,FALSE),0)</f>
        <v>-0.392227630952381</v>
      </c>
    </row>
    <row r="83" spans="1:13" x14ac:dyDescent="0.25">
      <c r="A83" s="1">
        <v>45905</v>
      </c>
      <c r="B83" s="7">
        <f t="shared" si="5"/>
        <v>26687.945843100249</v>
      </c>
      <c r="C83" s="7">
        <f t="shared" si="6"/>
        <v>21629.78395236592</v>
      </c>
      <c r="D83" s="7">
        <f t="shared" si="4"/>
        <v>5058.16189073433</v>
      </c>
      <c r="E83" s="7">
        <f t="shared" si="7"/>
        <v>4.8086201047619053</v>
      </c>
      <c r="F83" s="6">
        <f>VLOOKUP(A83,'Adj HYG'!$A$1:$L$1456,12,FALSE)*100</f>
        <v>8085.1748545598766</v>
      </c>
      <c r="G83" s="6">
        <f>VLOOKUP(A83,'HYG DVD'!$A$1:$E$1256,5,FALSE)</f>
        <v>1.8253514285714287</v>
      </c>
      <c r="H83" s="6">
        <f>VLOOKUP(A83,'Adj LQD'!$A$1:$L$1456,12,FALSE)*200</f>
        <v>22230.339014539848</v>
      </c>
      <c r="I83" s="6">
        <f>VLOOKUP(A83,'LQD DVD'!$A$1:$E$1256,5,FALSE)</f>
        <v>3.6612868968253971</v>
      </c>
      <c r="J83" s="6">
        <f>VLOOKUP(A83,'Adj SPY'!$A$1:$L$1456,12,FALSE)*-10</f>
        <v>-6472.1204599986813</v>
      </c>
      <c r="K83" s="6">
        <f>VLOOKUP(A83,'SPY DVD'!$A$1:$E$1256,5,FALSE)</f>
        <v>-0.27954603809523809</v>
      </c>
      <c r="L83" s="6">
        <f>VLOOKUP(A83,'Adj TLT'!$A$1:$L$1456,12,FALSE)*-25</f>
        <v>-2213.6094567351229</v>
      </c>
      <c r="M83" s="6">
        <f>IFERROR(VLOOKUP(A83,'TLT DVD'!$A$1:$E$1249,5,FALSE),0)</f>
        <v>-0.39847218253968247</v>
      </c>
    </row>
    <row r="84" spans="1:13" x14ac:dyDescent="0.25">
      <c r="A84" s="1">
        <v>45904</v>
      </c>
      <c r="B84" s="7">
        <f t="shared" si="5"/>
        <v>26549.587263241978</v>
      </c>
      <c r="C84" s="7">
        <f t="shared" si="6"/>
        <v>21496.233992612411</v>
      </c>
      <c r="D84" s="7">
        <f t="shared" si="4"/>
        <v>5053.3532706295682</v>
      </c>
      <c r="E84" s="7">
        <f t="shared" si="7"/>
        <v>4.8033565698412701</v>
      </c>
      <c r="F84" s="6">
        <f>VLOOKUP(A84,'Adj HYG'!$A$1:$L$1456,12,FALSE)*100</f>
        <v>8081.1748594067649</v>
      </c>
      <c r="G84" s="6">
        <f>VLOOKUP(A84,'HYG DVD'!$A$1:$E$1256,5,FALSE)</f>
        <v>1.8253466825396827</v>
      </c>
      <c r="H84" s="6">
        <f>VLOOKUP(A84,'Adj LQD'!$A$1:$L$1456,12,FALSE)*200</f>
        <v>22086.339061211616</v>
      </c>
      <c r="I84" s="6">
        <f>VLOOKUP(A84,'LQD DVD'!$A$1:$E$1256,5,FALSE)</f>
        <v>3.6612421825396826</v>
      </c>
      <c r="J84" s="6">
        <f>VLOOKUP(A84,'Adj SPY'!$A$1:$L$1456,12,FALSE)*-10</f>
        <v>-6490.920472279081</v>
      </c>
      <c r="K84" s="6">
        <f>VLOOKUP(A84,'SPY DVD'!$A$1:$E$1256,5,FALSE)</f>
        <v>-0.27953373968253969</v>
      </c>
      <c r="L84" s="6">
        <f>VLOOKUP(A84,'Adj TLT'!$A$1:$L$1456,12,FALSE)*-25</f>
        <v>-2180.3594557268875</v>
      </c>
      <c r="M84" s="6">
        <f>IFERROR(VLOOKUP(A84,'TLT DVD'!$A$1:$E$1249,5,FALSE),0)</f>
        <v>-0.40369855555555556</v>
      </c>
    </row>
    <row r="85" spans="1:13" x14ac:dyDescent="0.25">
      <c r="A85" s="1">
        <v>45903</v>
      </c>
      <c r="B85" s="7">
        <f t="shared" si="5"/>
        <v>26443.083887121986</v>
      </c>
      <c r="C85" s="7">
        <f t="shared" si="6"/>
        <v>21394.533973062258</v>
      </c>
      <c r="D85" s="7">
        <f t="shared" si="4"/>
        <v>5048.5499140597267</v>
      </c>
      <c r="E85" s="7">
        <f t="shared" si="7"/>
        <v>4.8012481837301593</v>
      </c>
      <c r="F85" s="6">
        <f>VLOOKUP(A85,'Adj HYG'!$A$1:$L$1456,12,FALSE)*100</f>
        <v>8059.1748699708833</v>
      </c>
      <c r="G85" s="6">
        <f>VLOOKUP(A85,'HYG DVD'!$A$1:$E$1256,5,FALSE)</f>
        <v>1.8253366785714285</v>
      </c>
      <c r="H85" s="6">
        <f>VLOOKUP(A85,'Adj LQD'!$A$1:$L$1456,12,FALSE)*200</f>
        <v>21936.33902444303</v>
      </c>
      <c r="I85" s="6">
        <f>VLOOKUP(A85,'LQD DVD'!$A$1:$E$1256,5,FALSE)</f>
        <v>3.6612810317460318</v>
      </c>
      <c r="J85" s="6">
        <f>VLOOKUP(A85,'Adj SPY'!$A$1:$L$1456,12,FALSE)*-10</f>
        <v>-6437.1204645289263</v>
      </c>
      <c r="K85" s="6">
        <f>VLOOKUP(A85,'SPY DVD'!$A$1:$E$1256,5,FALSE)</f>
        <v>-0.27954154047619051</v>
      </c>
      <c r="L85" s="6">
        <f>VLOOKUP(A85,'Adj TLT'!$A$1:$L$1456,12,FALSE)*-25</f>
        <v>-2163.8594568227313</v>
      </c>
      <c r="M85" s="6">
        <f>IFERROR(VLOOKUP(A85,'TLT DVD'!$A$1:$E$1249,5,FALSE),0)</f>
        <v>-0.40582798611111109</v>
      </c>
    </row>
    <row r="86" spans="1:13" x14ac:dyDescent="0.25">
      <c r="A86" s="1">
        <v>45902</v>
      </c>
      <c r="B86" s="7">
        <f t="shared" si="5"/>
        <v>26344.482606863348</v>
      </c>
      <c r="C86" s="7">
        <f t="shared" si="6"/>
        <v>21300.733940987353</v>
      </c>
      <c r="D86" s="7">
        <f t="shared" si="4"/>
        <v>5043.7486658759963</v>
      </c>
      <c r="E86" s="7">
        <f t="shared" si="7"/>
        <v>4.7950484964285716</v>
      </c>
      <c r="F86" s="6">
        <f>VLOOKUP(A86,'Adj HYG'!$A$1:$L$1456,12,FALSE)*100</f>
        <v>8037.174875701864</v>
      </c>
      <c r="G86" s="6">
        <f>VLOOKUP(A86,'HYG DVD'!$A$1:$E$1256,5,FALSE)</f>
        <v>1.8253315119047617</v>
      </c>
      <c r="H86" s="6">
        <f>VLOOKUP(A86,'Adj LQD'!$A$1:$L$1456,12,FALSE)*200</f>
        <v>21806.33899682423</v>
      </c>
      <c r="I86" s="6">
        <f>VLOOKUP(A86,'LQD DVD'!$A$1:$E$1256,5,FALSE)</f>
        <v>3.6613104761904762</v>
      </c>
      <c r="J86" s="6">
        <f>VLOOKUP(A86,'Adj SPY'!$A$1:$L$1456,12,FALSE)*-10</f>
        <v>-6402.4204723503681</v>
      </c>
      <c r="K86" s="6">
        <f>VLOOKUP(A86,'SPY DVD'!$A$1:$E$1256,5,FALSE)</f>
        <v>-0.27953375158730165</v>
      </c>
      <c r="L86" s="6">
        <f>VLOOKUP(A86,'Adj TLT'!$A$1:$L$1456,12,FALSE)*-25</f>
        <v>-2140.3594591883748</v>
      </c>
      <c r="M86" s="6">
        <f>IFERROR(VLOOKUP(A86,'TLT DVD'!$A$1:$E$1249,5,FALSE),0)</f>
        <v>-0.41205974007936502</v>
      </c>
    </row>
    <row r="87" spans="1:13" x14ac:dyDescent="0.25">
      <c r="A87" s="1">
        <v>45898</v>
      </c>
      <c r="B87" s="7">
        <f t="shared" si="5"/>
        <v>26464.637553413217</v>
      </c>
      <c r="C87" s="7">
        <f t="shared" si="6"/>
        <v>21425.683936033649</v>
      </c>
      <c r="D87" s="7">
        <f t="shared" si="4"/>
        <v>5038.9536173795677</v>
      </c>
      <c r="E87" s="7">
        <f t="shared" si="7"/>
        <v>4.8023721210317474</v>
      </c>
      <c r="F87" s="6">
        <f>VLOOKUP(A87,'Adj HYG'!$A$1:$L$1456,12,FALSE)*100</f>
        <v>8084.1748556882749</v>
      </c>
      <c r="G87" s="6">
        <f>VLOOKUP(A87,'HYG DVD'!$A$1:$E$1256,5,FALSE)</f>
        <v>1.8253503253968257</v>
      </c>
      <c r="H87" s="6">
        <f>VLOOKUP(A87,'Adj LQD'!$A$1:$L$1456,12,FALSE)*200</f>
        <v>21956.33899805808</v>
      </c>
      <c r="I87" s="6">
        <f>VLOOKUP(A87,'LQD DVD'!$A$1:$E$1256,5,FALSE)</f>
        <v>3.6613071428571433</v>
      </c>
      <c r="J87" s="6">
        <f>VLOOKUP(A87,'Adj SPY'!$A$1:$L$1456,12,FALSE)*-10</f>
        <v>-6450.2204587934357</v>
      </c>
      <c r="K87" s="6">
        <f>VLOOKUP(A87,'SPY DVD'!$A$1:$E$1256,5,FALSE)</f>
        <v>-0.27954726388888884</v>
      </c>
      <c r="L87" s="6">
        <f>VLOOKUP(A87,'Adj TLT'!$A$1:$L$1456,12,FALSE)*-25</f>
        <v>-2164.6094589192703</v>
      </c>
      <c r="M87" s="6">
        <f>IFERROR(VLOOKUP(A87,'TLT DVD'!$A$1:$E$1249,5,FALSE),0)</f>
        <v>-0.40473808333333328</v>
      </c>
    </row>
    <row r="88" spans="1:13" x14ac:dyDescent="0.25">
      <c r="A88" s="1">
        <v>45897</v>
      </c>
      <c r="B88" s="7">
        <f t="shared" si="5"/>
        <v>26499.969043439647</v>
      </c>
      <c r="C88" s="7">
        <f t="shared" si="6"/>
        <v>21465.817798181113</v>
      </c>
      <c r="D88" s="7">
        <f t="shared" si="4"/>
        <v>5034.1512452585357</v>
      </c>
      <c r="E88" s="7">
        <f t="shared" si="7"/>
        <v>5.473719591468253</v>
      </c>
      <c r="F88" s="6">
        <f>VLOOKUP(A88,'Adj HYG'!$A$1:$L$1456,12,FALSE)*100</f>
        <v>8099.0740876298896</v>
      </c>
      <c r="G88" s="6">
        <f>VLOOKUP(A88,'HYG DVD'!$A$1:$E$1256,5,FALSE)</f>
        <v>1.9261413373015874</v>
      </c>
      <c r="H88" s="6">
        <f>VLOOKUP(A88,'Adj LQD'!$A$1:$L$1456,12,FALSE)*200</f>
        <v>22035.770387642351</v>
      </c>
      <c r="I88" s="6">
        <f>VLOOKUP(A88,'LQD DVD'!$A$1:$E$1256,5,FALSE)</f>
        <v>4.2300182539682538</v>
      </c>
      <c r="J88" s="6">
        <f>VLOOKUP(A88,'Adj SPY'!$A$1:$L$1456,12,FALSE)*-10</f>
        <v>-6488.9204554054704</v>
      </c>
      <c r="K88" s="6">
        <f>VLOOKUP(A88,'SPY DVD'!$A$1:$E$1256,5,FALSE)</f>
        <v>-0.27955061587301588</v>
      </c>
      <c r="L88" s="6">
        <f>VLOOKUP(A88,'Adj TLT'!$A$1:$L$1456,12,FALSE)*-25</f>
        <v>-2180.1062216856585</v>
      </c>
      <c r="M88" s="6">
        <f>IFERROR(VLOOKUP(A88,'TLT DVD'!$A$1:$E$1249,5,FALSE),0)</f>
        <v>-0.40288938392857149</v>
      </c>
    </row>
    <row r="89" spans="1:13" x14ac:dyDescent="0.25">
      <c r="A89" s="1">
        <v>45896</v>
      </c>
      <c r="B89" s="7">
        <f t="shared" si="5"/>
        <v>26493.645304812431</v>
      </c>
      <c r="C89" s="7">
        <f t="shared" si="6"/>
        <v>21464.967779145365</v>
      </c>
      <c r="D89" s="7">
        <f t="shared" si="4"/>
        <v>5028.6775256670671</v>
      </c>
      <c r="E89" s="7">
        <f t="shared" si="7"/>
        <v>5.4687710626984121</v>
      </c>
      <c r="F89" s="6">
        <f>VLOOKUP(A89,'Adj HYG'!$A$1:$L$1456,12,FALSE)*100</f>
        <v>8095.0741070042841</v>
      </c>
      <c r="G89" s="6">
        <f>VLOOKUP(A89,'HYG DVD'!$A$1:$E$1256,5,FALSE)</f>
        <v>1.9261220714285714</v>
      </c>
      <c r="H89" s="6">
        <f>VLOOKUP(A89,'Adj LQD'!$A$1:$L$1456,12,FALSE)*200</f>
        <v>22001.770364305787</v>
      </c>
      <c r="I89" s="6">
        <f>VLOOKUP(A89,'LQD DVD'!$A$1:$E$1256,5,FALSE)</f>
        <v>4.230042222222222</v>
      </c>
      <c r="J89" s="6">
        <f>VLOOKUP(A89,'Adj SPY'!$A$1:$L$1456,12,FALSE)*-10</f>
        <v>-6466.0204668667775</v>
      </c>
      <c r="K89" s="6">
        <f>VLOOKUP(A89,'SPY DVD'!$A$1:$E$1256,5,FALSE)</f>
        <v>-0.27953917539682538</v>
      </c>
      <c r="L89" s="6">
        <f>VLOOKUP(A89,'Adj TLT'!$A$1:$L$1456,12,FALSE)*-25</f>
        <v>-2165.8562252979232</v>
      </c>
      <c r="M89" s="6">
        <f>IFERROR(VLOOKUP(A89,'TLT DVD'!$A$1:$E$1249,5,FALSE),0)</f>
        <v>-0.40785405555555548</v>
      </c>
    </row>
    <row r="90" spans="1:13" x14ac:dyDescent="0.25">
      <c r="A90" s="1">
        <v>45895</v>
      </c>
      <c r="B90" s="7">
        <f t="shared" si="5"/>
        <v>26482.376507675985</v>
      </c>
      <c r="C90" s="7">
        <f t="shared" si="6"/>
        <v>21459.167753071615</v>
      </c>
      <c r="D90" s="7">
        <f t="shared" si="4"/>
        <v>5023.2087546043686</v>
      </c>
      <c r="E90" s="7">
        <f t="shared" si="7"/>
        <v>5.4746245142857131</v>
      </c>
      <c r="F90" s="6">
        <f>VLOOKUP(A90,'Adj HYG'!$A$1:$L$1456,12,FALSE)*100</f>
        <v>8085.0741113421154</v>
      </c>
      <c r="G90" s="6">
        <f>VLOOKUP(A90,'HYG DVD'!$A$1:$E$1256,5,FALSE)</f>
        <v>1.9261180158730156</v>
      </c>
      <c r="H90" s="6">
        <f>VLOOKUP(A90,'Adj LQD'!$A$1:$L$1456,12,FALSE)*200</f>
        <v>21993.770330952124</v>
      </c>
      <c r="I90" s="6">
        <f>VLOOKUP(A90,'LQD DVD'!$A$1:$E$1256,5,FALSE)</f>
        <v>4.2300757301587293</v>
      </c>
      <c r="J90" s="6">
        <f>VLOOKUP(A90,'Adj SPY'!$A$1:$L$1456,12,FALSE)*-10</f>
        <v>-6451.3204623243928</v>
      </c>
      <c r="K90" s="6">
        <f>VLOOKUP(A90,'SPY DVD'!$A$1:$E$1256,5,FALSE)</f>
        <v>-0.27954373174603181</v>
      </c>
      <c r="L90" s="6">
        <f>VLOOKUP(A90,'Adj TLT'!$A$1:$L$1456,12,FALSE)*-25</f>
        <v>-2168.3562268982314</v>
      </c>
      <c r="M90" s="6">
        <f>IFERROR(VLOOKUP(A90,'TLT DVD'!$A$1:$E$1249,5,FALSE),0)</f>
        <v>-0.40202549999999992</v>
      </c>
    </row>
    <row r="91" spans="1:13" x14ac:dyDescent="0.25">
      <c r="A91" s="1">
        <v>45894</v>
      </c>
      <c r="B91" s="7">
        <f t="shared" si="5"/>
        <v>26468.55191437999</v>
      </c>
      <c r="C91" s="7">
        <f t="shared" si="6"/>
        <v>21450.817784289906</v>
      </c>
      <c r="D91" s="7">
        <f t="shared" si="4"/>
        <v>5017.7341300900825</v>
      </c>
      <c r="E91" s="7">
        <f t="shared" si="7"/>
        <v>5.4808598283730152</v>
      </c>
      <c r="F91" s="6">
        <f>VLOOKUP(A91,'Adj HYG'!$A$1:$L$1456,12,FALSE)*100</f>
        <v>8067.0741083386829</v>
      </c>
      <c r="G91" s="6">
        <f>VLOOKUP(A91,'HYG DVD'!$A$1:$E$1256,5,FALSE)</f>
        <v>1.9261215317460316</v>
      </c>
      <c r="H91" s="6">
        <f>VLOOKUP(A91,'Adj LQD'!$A$1:$L$1456,12,FALSE)*200</f>
        <v>21977.770354886427</v>
      </c>
      <c r="I91" s="6">
        <f>VLOOKUP(A91,'LQD DVD'!$A$1:$E$1256,5,FALSE)</f>
        <v>4.230052087301587</v>
      </c>
      <c r="J91" s="6">
        <f>VLOOKUP(A91,'Adj SPY'!$A$1:$L$1456,12,FALSE)*-10</f>
        <v>-6424.4204551472849</v>
      </c>
      <c r="K91" s="6">
        <f>VLOOKUP(A91,'SPY DVD'!$A$1:$E$1256,5,FALSE)</f>
        <v>-0.27955093452380958</v>
      </c>
      <c r="L91" s="6">
        <f>VLOOKUP(A91,'Adj TLT'!$A$1:$L$1456,12,FALSE)*-25</f>
        <v>-2169.606223787921</v>
      </c>
      <c r="M91" s="6">
        <f>IFERROR(VLOOKUP(A91,'TLT DVD'!$A$1:$E$1249,5,FALSE),0)</f>
        <v>-0.3957628561507936</v>
      </c>
    </row>
    <row r="92" spans="1:13" x14ac:dyDescent="0.25">
      <c r="A92" s="1">
        <v>45891</v>
      </c>
      <c r="B92" s="7">
        <f t="shared" si="5"/>
        <v>26502.421069512828</v>
      </c>
      <c r="C92" s="7">
        <f t="shared" si="6"/>
        <v>21490.167799251118</v>
      </c>
      <c r="D92" s="7">
        <f t="shared" si="4"/>
        <v>5012.2532702617091</v>
      </c>
      <c r="E92" s="7">
        <f t="shared" si="7"/>
        <v>5.4849659003968254</v>
      </c>
      <c r="F92" s="6">
        <f>VLOOKUP(A92,'Adj HYG'!$A$1:$L$1456,12,FALSE)*100</f>
        <v>8083.0741064992199</v>
      </c>
      <c r="G92" s="6">
        <f>VLOOKUP(A92,'HYG DVD'!$A$1:$E$1256,5,FALSE)</f>
        <v>1.9261229166666665</v>
      </c>
      <c r="H92" s="6">
        <f>VLOOKUP(A92,'Adj LQD'!$A$1:$L$1456,12,FALSE)*200</f>
        <v>22035.770387642351</v>
      </c>
      <c r="I92" s="6">
        <f>VLOOKUP(A92,'LQD DVD'!$A$1:$E$1256,5,FALSE)</f>
        <v>4.2300182539682538</v>
      </c>
      <c r="J92" s="6">
        <f>VLOOKUP(A92,'Adj SPY'!$A$1:$L$1456,12,FALSE)*-10</f>
        <v>-6452.8204741510435</v>
      </c>
      <c r="K92" s="6">
        <f>VLOOKUP(A92,'SPY DVD'!$A$1:$E$1256,5,FALSE)</f>
        <v>-0.27953190317460308</v>
      </c>
      <c r="L92" s="6">
        <f>VLOOKUP(A92,'Adj TLT'!$A$1:$L$1456,12,FALSE)*-25</f>
        <v>-2175.8562207394116</v>
      </c>
      <c r="M92" s="6">
        <f>IFERROR(VLOOKUP(A92,'TLT DVD'!$A$1:$E$1249,5,FALSE),0)</f>
        <v>-0.39164336706349206</v>
      </c>
    </row>
    <row r="93" spans="1:13" x14ac:dyDescent="0.25">
      <c r="A93" s="1">
        <v>45890</v>
      </c>
      <c r="B93" s="7">
        <f t="shared" si="5"/>
        <v>26373.536046026064</v>
      </c>
      <c r="C93" s="7">
        <f t="shared" si="6"/>
        <v>21366.767741664753</v>
      </c>
      <c r="D93" s="7">
        <f t="shared" si="4"/>
        <v>5006.7683043613124</v>
      </c>
      <c r="E93" s="7">
        <f t="shared" si="7"/>
        <v>5.4864114751984125</v>
      </c>
      <c r="F93" s="6">
        <f>VLOOKUP(A93,'Adj HYG'!$A$1:$L$1456,12,FALSE)*100</f>
        <v>8018.0740946117294</v>
      </c>
      <c r="G93" s="6">
        <f>VLOOKUP(A93,'HYG DVD'!$A$1:$E$1256,5,FALSE)</f>
        <v>1.9261366666666664</v>
      </c>
      <c r="H93" s="6">
        <f>VLOOKUP(A93,'Adj LQD'!$A$1:$L$1456,12,FALSE)*200</f>
        <v>21863.770339543011</v>
      </c>
      <c r="I93" s="6">
        <f>VLOOKUP(A93,'LQD DVD'!$A$1:$E$1256,5,FALSE)</f>
        <v>4.2300695555555556</v>
      </c>
      <c r="J93" s="6">
        <f>VLOOKUP(A93,'Adj SPY'!$A$1:$L$1456,12,FALSE)*-10</f>
        <v>-6355.2204650285476</v>
      </c>
      <c r="K93" s="6">
        <f>VLOOKUP(A93,'SPY DVD'!$A$1:$E$1256,5,FALSE)</f>
        <v>-0.27954111904761902</v>
      </c>
      <c r="L93" s="6">
        <f>VLOOKUP(A93,'Adj TLT'!$A$1:$L$1456,12,FALSE)*-25</f>
        <v>-2159.856227461441</v>
      </c>
      <c r="M93" s="6">
        <f>IFERROR(VLOOKUP(A93,'TLT DVD'!$A$1:$E$1249,5,FALSE),0)</f>
        <v>-0.3902536279761904</v>
      </c>
    </row>
    <row r="94" spans="1:13" x14ac:dyDescent="0.25">
      <c r="A94" s="1">
        <v>45889</v>
      </c>
      <c r="B94" s="7">
        <f t="shared" si="5"/>
        <v>26430.699690263762</v>
      </c>
      <c r="C94" s="7">
        <f t="shared" si="6"/>
        <v>21429.417797377646</v>
      </c>
      <c r="D94" s="7">
        <f t="shared" si="4"/>
        <v>5001.2818928861143</v>
      </c>
      <c r="E94" s="7">
        <f t="shared" si="7"/>
        <v>5.4838875357142864</v>
      </c>
      <c r="F94" s="6">
        <f>VLOOKUP(A94,'Adj HYG'!$A$1:$L$1456,12,FALSE)*100</f>
        <v>8033.0740946759179</v>
      </c>
      <c r="G94" s="6">
        <f>VLOOKUP(A94,'HYG DVD'!$A$1:$E$1256,5,FALSE)</f>
        <v>1.9261361706349205</v>
      </c>
      <c r="H94" s="6">
        <f>VLOOKUP(A94,'Adj LQD'!$A$1:$L$1456,12,FALSE)*200</f>
        <v>21947.77037908087</v>
      </c>
      <c r="I94" s="6">
        <f>VLOOKUP(A94,'LQD DVD'!$A$1:$E$1256,5,FALSE)</f>
        <v>4.2300284444444447</v>
      </c>
      <c r="J94" s="6">
        <f>VLOOKUP(A94,'Adj SPY'!$A$1:$L$1456,12,FALSE)*-10</f>
        <v>-6380.8204531710708</v>
      </c>
      <c r="K94" s="6">
        <f>VLOOKUP(A94,'SPY DVD'!$A$1:$E$1256,5,FALSE)</f>
        <v>-0.27955295238095246</v>
      </c>
      <c r="L94" s="6">
        <f>VLOOKUP(A94,'Adj TLT'!$A$1:$L$1456,12,FALSE)*-25</f>
        <v>-2170.6062232080731</v>
      </c>
      <c r="M94" s="6">
        <f>IFERROR(VLOOKUP(A94,'TLT DVD'!$A$1:$E$1249,5,FALSE),0)</f>
        <v>-0.39272412698412695</v>
      </c>
    </row>
    <row r="95" spans="1:13" x14ac:dyDescent="0.25">
      <c r="A95" s="1">
        <v>45888</v>
      </c>
      <c r="B95" s="7">
        <f t="shared" si="5"/>
        <v>26405.965809677677</v>
      </c>
      <c r="C95" s="7">
        <f t="shared" si="6"/>
        <v>21410.167804327277</v>
      </c>
      <c r="D95" s="7">
        <f t="shared" si="4"/>
        <v>4995.7980053503998</v>
      </c>
      <c r="E95" s="7">
        <f t="shared" si="7"/>
        <v>5.4802016785714285</v>
      </c>
      <c r="F95" s="6">
        <f>VLOOKUP(A95,'Adj HYG'!$A$1:$L$1456,12,FALSE)*100</f>
        <v>8036.0741090585207</v>
      </c>
      <c r="G95" s="6">
        <f>VLOOKUP(A95,'HYG DVD'!$A$1:$E$1256,5,FALSE)</f>
        <v>1.9261216984126983</v>
      </c>
      <c r="H95" s="6">
        <f>VLOOKUP(A95,'Adj LQD'!$A$1:$L$1456,12,FALSE)*200</f>
        <v>21937.770390637408</v>
      </c>
      <c r="I95" s="6">
        <f>VLOOKUP(A95,'LQD DVD'!$A$1:$E$1256,5,FALSE)</f>
        <v>4.2300170714285716</v>
      </c>
      <c r="J95" s="6">
        <f>VLOOKUP(A95,'Adj SPY'!$A$1:$L$1456,12,FALSE)*-10</f>
        <v>-6397.8204700707283</v>
      </c>
      <c r="K95" s="6">
        <f>VLOOKUP(A95,'SPY DVD'!$A$1:$E$1256,5,FALSE)</f>
        <v>-0.27953603571428565</v>
      </c>
      <c r="L95" s="6">
        <f>VLOOKUP(A95,'Adj TLT'!$A$1:$L$1456,12,FALSE)*-25</f>
        <v>-2165.8562252979232</v>
      </c>
      <c r="M95" s="6">
        <f>IFERROR(VLOOKUP(A95,'TLT DVD'!$A$1:$E$1249,5,FALSE),0)</f>
        <v>-0.39640105555555549</v>
      </c>
    </row>
    <row r="96" spans="1:13" x14ac:dyDescent="0.25">
      <c r="A96" s="1">
        <v>45887</v>
      </c>
      <c r="B96" s="7">
        <f t="shared" si="5"/>
        <v>26346.085574772234</v>
      </c>
      <c r="C96" s="7">
        <f t="shared" si="6"/>
        <v>21355.767771100407</v>
      </c>
      <c r="D96" s="7">
        <f t="shared" si="4"/>
        <v>4990.3178036718282</v>
      </c>
      <c r="E96" s="7">
        <f t="shared" si="7"/>
        <v>5.4805402599206356</v>
      </c>
      <c r="F96" s="6">
        <f>VLOOKUP(A96,'Adj HYG'!$A$1:$L$1456,12,FALSE)*100</f>
        <v>8038.0741083187486</v>
      </c>
      <c r="G96" s="6">
        <f>VLOOKUP(A96,'HYG DVD'!$A$1:$E$1256,5,FALSE)</f>
        <v>1.9261223809523811</v>
      </c>
      <c r="H96" s="6">
        <f>VLOOKUP(A96,'Adj LQD'!$A$1:$L$1456,12,FALSE)*200</f>
        <v>21903.770338685026</v>
      </c>
      <c r="I96" s="6">
        <f>VLOOKUP(A96,'LQD DVD'!$A$1:$E$1256,5,FALSE)</f>
        <v>4.2300696666666671</v>
      </c>
      <c r="J96" s="6">
        <f>VLOOKUP(A96,'Adj SPY'!$A$1:$L$1456,12,FALSE)*-10</f>
        <v>-6432.7204513796805</v>
      </c>
      <c r="K96" s="6">
        <f>VLOOKUP(A96,'SPY DVD'!$A$1:$E$1256,5,FALSE)</f>
        <v>-0.27955469444444442</v>
      </c>
      <c r="L96" s="6">
        <f>VLOOKUP(A96,'Adj TLT'!$A$1:$L$1456,12,FALSE)*-25</f>
        <v>-2153.3562245236894</v>
      </c>
      <c r="M96" s="6">
        <f>IFERROR(VLOOKUP(A96,'TLT DVD'!$A$1:$E$1249,5,FALSE),0)</f>
        <v>-0.3960970932539683</v>
      </c>
    </row>
    <row r="97" spans="1:13" x14ac:dyDescent="0.25">
      <c r="A97" s="1">
        <v>45884</v>
      </c>
      <c r="B97" s="7">
        <f t="shared" si="5"/>
        <v>26378.955048266744</v>
      </c>
      <c r="C97" s="7">
        <f t="shared" si="6"/>
        <v>21394.117784854836</v>
      </c>
      <c r="D97" s="7">
        <f t="shared" si="4"/>
        <v>4984.8372634119078</v>
      </c>
      <c r="E97" s="7">
        <f t="shared" si="7"/>
        <v>5.4812159922619035</v>
      </c>
      <c r="F97" s="6">
        <f>VLOOKUP(A97,'Adj HYG'!$A$1:$L$1456,12,FALSE)*100</f>
        <v>8044.0741075278265</v>
      </c>
      <c r="G97" s="6">
        <f>VLOOKUP(A97,'HYG DVD'!$A$1:$E$1256,5,FALSE)</f>
        <v>1.9261229999999998</v>
      </c>
      <c r="H97" s="6">
        <f>VLOOKUP(A97,'Adj LQD'!$A$1:$L$1456,12,FALSE)*200</f>
        <v>21943.77036607829</v>
      </c>
      <c r="I97" s="6">
        <f>VLOOKUP(A97,'LQD DVD'!$A$1:$E$1256,5,FALSE)</f>
        <v>4.2300415238095228</v>
      </c>
      <c r="J97" s="6">
        <f>VLOOKUP(A97,'Adj SPY'!$A$1:$L$1456,12,FALSE)*-10</f>
        <v>-6434.1204671387859</v>
      </c>
      <c r="K97" s="6">
        <f>VLOOKUP(A97,'SPY DVD'!$A$1:$E$1256,5,FALSE)</f>
        <v>-0.27953893333333335</v>
      </c>
      <c r="L97" s="6">
        <f>VLOOKUP(A97,'Adj TLT'!$A$1:$L$1456,12,FALSE)*-25</f>
        <v>-2159.6062216124956</v>
      </c>
      <c r="M97" s="6">
        <f>IFERROR(VLOOKUP(A97,'TLT DVD'!$A$1:$E$1249,5,FALSE),0)</f>
        <v>-0.39540959821428567</v>
      </c>
    </row>
    <row r="98" spans="1:13" x14ac:dyDescent="0.25">
      <c r="A98" s="1">
        <v>45883</v>
      </c>
      <c r="B98" s="7">
        <f t="shared" si="5"/>
        <v>26364.873853722336</v>
      </c>
      <c r="C98" s="7">
        <f t="shared" si="6"/>
        <v>21385.517806302691</v>
      </c>
      <c r="D98" s="7">
        <f t="shared" si="4"/>
        <v>4979.3560474196456</v>
      </c>
      <c r="E98" s="7">
        <f t="shared" si="7"/>
        <v>5.4837853869047617</v>
      </c>
      <c r="F98" s="6">
        <f>VLOOKUP(A98,'Adj HYG'!$A$1:$L$1456,12,FALSE)*100</f>
        <v>8038.0741083187486</v>
      </c>
      <c r="G98" s="6">
        <f>VLOOKUP(A98,'HYG DVD'!$A$1:$E$1256,5,FALSE)</f>
        <v>1.9261223809523811</v>
      </c>
      <c r="H98" s="6">
        <f>VLOOKUP(A98,'Adj LQD'!$A$1:$L$1456,12,FALSE)*200</f>
        <v>21971.770375906206</v>
      </c>
      <c r="I98" s="6">
        <f>VLOOKUP(A98,'LQD DVD'!$A$1:$E$1256,5,FALSE)</f>
        <v>4.230031174603174</v>
      </c>
      <c r="J98" s="6">
        <f>VLOOKUP(A98,'Adj SPY'!$A$1:$L$1456,12,FALSE)*-10</f>
        <v>-6449.2204509455087</v>
      </c>
      <c r="K98" s="6">
        <f>VLOOKUP(A98,'SPY DVD'!$A$1:$E$1256,5,FALSE)</f>
        <v>-0.27955511309523812</v>
      </c>
      <c r="L98" s="6">
        <f>VLOOKUP(A98,'Adj TLT'!$A$1:$L$1456,12,FALSE)*-25</f>
        <v>-2175.1062269767576</v>
      </c>
      <c r="M98" s="6">
        <f>IFERROR(VLOOKUP(A98,'TLT DVD'!$A$1:$E$1249,5,FALSE),0)</f>
        <v>-0.39281305555555557</v>
      </c>
    </row>
    <row r="99" spans="1:13" x14ac:dyDescent="0.25">
      <c r="A99" s="1">
        <v>45882</v>
      </c>
      <c r="B99" s="7">
        <f t="shared" si="5"/>
        <v>26440.740044273938</v>
      </c>
      <c r="C99" s="7">
        <f t="shared" si="6"/>
        <v>21466.867782241199</v>
      </c>
      <c r="D99" s="7">
        <f t="shared" si="4"/>
        <v>4973.8722620327408</v>
      </c>
      <c r="E99" s="7">
        <f t="shared" si="7"/>
        <v>5.4855971216269852</v>
      </c>
      <c r="F99" s="6">
        <f>VLOOKUP(A99,'Adj HYG'!$A$1:$L$1456,12,FALSE)*100</f>
        <v>8059.0740989341766</v>
      </c>
      <c r="G99" s="6">
        <f>VLOOKUP(A99,'HYG DVD'!$A$1:$E$1256,5,FALSE)</f>
        <v>1.9261311666666665</v>
      </c>
      <c r="H99" s="6">
        <f>VLOOKUP(A99,'Adj LQD'!$A$1:$L$1456,12,FALSE)*200</f>
        <v>22047.770359537953</v>
      </c>
      <c r="I99" s="6">
        <f>VLOOKUP(A99,'LQD DVD'!$A$1:$E$1256,5,FALSE)</f>
        <v>4.2300461428571436</v>
      </c>
      <c r="J99" s="6">
        <f>VLOOKUP(A99,'Adj SPY'!$A$1:$L$1456,12,FALSE)*-10</f>
        <v>-6448.6204513623234</v>
      </c>
      <c r="K99" s="6">
        <f>VLOOKUP(A99,'SPY DVD'!$A$1:$E$1256,5,FALSE)</f>
        <v>-0.2795546968253968</v>
      </c>
      <c r="L99" s="6">
        <f>VLOOKUP(A99,'Adj TLT'!$A$1:$L$1456,12,FALSE)*-25</f>
        <v>-2191.3562248686071</v>
      </c>
      <c r="M99" s="6">
        <f>IFERROR(VLOOKUP(A99,'TLT DVD'!$A$1:$E$1249,5,FALSE),0)</f>
        <v>-0.39102549107142853</v>
      </c>
    </row>
    <row r="100" spans="1:13" x14ac:dyDescent="0.25">
      <c r="A100" s="1">
        <v>45881</v>
      </c>
      <c r="B100" s="7">
        <f t="shared" si="5"/>
        <v>26338.254415952626</v>
      </c>
      <c r="C100" s="7">
        <f t="shared" si="6"/>
        <v>21369.867751041511</v>
      </c>
      <c r="D100" s="7">
        <f t="shared" si="4"/>
        <v>4968.3866649111142</v>
      </c>
      <c r="E100" s="7">
        <f t="shared" si="7"/>
        <v>5.4852914904761905</v>
      </c>
      <c r="F100" s="6">
        <f>VLOOKUP(A100,'Adj HYG'!$A$1:$L$1456,12,FALSE)*100</f>
        <v>8038.0741083187486</v>
      </c>
      <c r="G100" s="6">
        <f>VLOOKUP(A100,'HYG DVD'!$A$1:$E$1256,5,FALSE)</f>
        <v>1.9261223809523811</v>
      </c>
      <c r="H100" s="6">
        <f>VLOOKUP(A100,'Adj LQD'!$A$1:$L$1456,12,FALSE)*200</f>
        <v>21931.770328784682</v>
      </c>
      <c r="I100" s="6">
        <f>VLOOKUP(A100,'LQD DVD'!$A$1:$E$1256,5,FALSE)</f>
        <v>4.2300790476190473</v>
      </c>
      <c r="J100" s="6">
        <f>VLOOKUP(A100,'Adj SPY'!$A$1:$L$1456,12,FALSE)*-10</f>
        <v>-6426.6204614330254</v>
      </c>
      <c r="K100" s="6">
        <f>VLOOKUP(A100,'SPY DVD'!$A$1:$E$1256,5,FALSE)</f>
        <v>-0.27954464642857146</v>
      </c>
      <c r="L100" s="6">
        <f>VLOOKUP(A100,'Adj TLT'!$A$1:$L$1456,12,FALSE)*-25</f>
        <v>-2173.3562246288961</v>
      </c>
      <c r="M100" s="6">
        <f>IFERROR(VLOOKUP(A100,'TLT DVD'!$A$1:$E$1249,5,FALSE),0)</f>
        <v>-0.39136529166666661</v>
      </c>
    </row>
    <row r="101" spans="1:13" x14ac:dyDescent="0.25">
      <c r="A101" s="1">
        <v>45880</v>
      </c>
      <c r="B101" s="7">
        <f t="shared" si="5"/>
        <v>26351.469145108586</v>
      </c>
      <c r="C101" s="7">
        <f t="shared" si="6"/>
        <v>21388.567771687947</v>
      </c>
      <c r="D101" s="7">
        <f t="shared" si="4"/>
        <v>4962.9013734206383</v>
      </c>
      <c r="E101" s="7">
        <f t="shared" si="7"/>
        <v>5.4853045888888881</v>
      </c>
      <c r="F101" s="6">
        <f>VLOOKUP(A101,'Adj HYG'!$A$1:$L$1456,12,FALSE)*100</f>
        <v>8020.0740917214189</v>
      </c>
      <c r="G101" s="6">
        <f>VLOOKUP(A101,'HYG DVD'!$A$1:$E$1256,5,FALSE)</f>
        <v>1.9261395000000001</v>
      </c>
      <c r="H101" s="6">
        <f>VLOOKUP(A101,'Adj LQD'!$A$1:$L$1456,12,FALSE)*200</f>
        <v>21911.770359293874</v>
      </c>
      <c r="I101" s="6">
        <f>VLOOKUP(A101,'LQD DVD'!$A$1:$E$1256,5,FALSE)</f>
        <v>4.2300489047619045</v>
      </c>
      <c r="J101" s="6">
        <f>VLOOKUP(A101,'Adj SPY'!$A$1:$L$1456,12,FALSE)*-10</f>
        <v>-6358.9204536937232</v>
      </c>
      <c r="K101" s="6">
        <f>VLOOKUP(A101,'SPY DVD'!$A$1:$E$1256,5,FALSE)</f>
        <v>-0.27955245079365076</v>
      </c>
      <c r="L101" s="6">
        <f>VLOOKUP(A101,'Adj TLT'!$A$1:$L$1456,12,FALSE)*-25</f>
        <v>-2184.3562256336195</v>
      </c>
      <c r="M101" s="6">
        <f>IFERROR(VLOOKUP(A101,'TLT DVD'!$A$1:$E$1249,5,FALSE),0)</f>
        <v>-0.39133136507936506</v>
      </c>
    </row>
    <row r="102" spans="1:13" x14ac:dyDescent="0.25">
      <c r="A102" s="1">
        <v>45877</v>
      </c>
      <c r="B102" s="7">
        <f t="shared" si="5"/>
        <v>26301.883801506516</v>
      </c>
      <c r="C102" s="7">
        <f t="shared" si="6"/>
        <v>21344.467732674766</v>
      </c>
      <c r="D102" s="7">
        <f t="shared" si="4"/>
        <v>4957.4160688317497</v>
      </c>
      <c r="E102" s="7">
        <f t="shared" si="7"/>
        <v>5.4857530880952385</v>
      </c>
      <c r="F102" s="6">
        <f>VLOOKUP(A102,'Adj HYG'!$A$1:$L$1456,12,FALSE)*100</f>
        <v>8020.0740917214189</v>
      </c>
      <c r="G102" s="6">
        <f>VLOOKUP(A102,'HYG DVD'!$A$1:$E$1256,5,FALSE)</f>
        <v>1.9261395000000001</v>
      </c>
      <c r="H102" s="6">
        <f>VLOOKUP(A102,'Adj LQD'!$A$1:$L$1456,12,FALSE)*200</f>
        <v>21877.770323006651</v>
      </c>
      <c r="I102" s="6">
        <f>VLOOKUP(A102,'LQD DVD'!$A$1:$E$1256,5,FALSE)</f>
        <v>4.2300858333333329</v>
      </c>
      <c r="J102" s="6">
        <f>VLOOKUP(A102,'Adj SPY'!$A$1:$L$1456,12,FALSE)*-10</f>
        <v>-6371.5204560497223</v>
      </c>
      <c r="K102" s="6">
        <f>VLOOKUP(A102,'SPY DVD'!$A$1:$E$1256,5,FALSE)</f>
        <v>-0.2795500825396825</v>
      </c>
      <c r="L102" s="6">
        <f>VLOOKUP(A102,'Adj TLT'!$A$1:$L$1456,12,FALSE)*-25</f>
        <v>-2181.856226003581</v>
      </c>
      <c r="M102" s="6">
        <f>IFERROR(VLOOKUP(A102,'TLT DVD'!$A$1:$E$1249,5,FALSE),0)</f>
        <v>-0.39092216269841279</v>
      </c>
    </row>
    <row r="103" spans="1:13" x14ac:dyDescent="0.25">
      <c r="A103" s="1">
        <v>45876</v>
      </c>
      <c r="B103" s="7">
        <f t="shared" si="5"/>
        <v>26405.198117645177</v>
      </c>
      <c r="C103" s="7">
        <f t="shared" si="6"/>
        <v>21453.267801901522</v>
      </c>
      <c r="D103" s="7">
        <f t="shared" si="4"/>
        <v>4951.9303157436543</v>
      </c>
      <c r="E103" s="7">
        <f t="shared" si="7"/>
        <v>5.4896230982142855</v>
      </c>
      <c r="F103" s="6">
        <f>VLOOKUP(A103,'Adj HYG'!$A$1:$L$1456,12,FALSE)*100</f>
        <v>8019.0741090476777</v>
      </c>
      <c r="G103" s="6">
        <f>VLOOKUP(A103,'HYG DVD'!$A$1:$E$1256,5,FALSE)</f>
        <v>1.9261221984126984</v>
      </c>
      <c r="H103" s="6">
        <f>VLOOKUP(A103,'Adj LQD'!$A$1:$L$1456,12,FALSE)*200</f>
        <v>21947.77037908087</v>
      </c>
      <c r="I103" s="6">
        <f>VLOOKUP(A103,'LQD DVD'!$A$1:$E$1256,5,FALSE)</f>
        <v>4.2300284444444447</v>
      </c>
      <c r="J103" s="6">
        <f>VLOOKUP(A103,'Adj SPY'!$A$1:$L$1456,12,FALSE)*-10</f>
        <v>-6322.2204613584181</v>
      </c>
      <c r="K103" s="6">
        <f>VLOOKUP(A103,'SPY DVD'!$A$1:$E$1256,5,FALSE)</f>
        <v>-0.27954482142857145</v>
      </c>
      <c r="L103" s="6">
        <f>VLOOKUP(A103,'Adj TLT'!$A$1:$L$1456,12,FALSE)*-25</f>
        <v>-2191.3562248686071</v>
      </c>
      <c r="M103" s="6">
        <f>IFERROR(VLOOKUP(A103,'TLT DVD'!$A$1:$E$1249,5,FALSE),0)</f>
        <v>-0.38698272321428573</v>
      </c>
    </row>
    <row r="104" spans="1:13" x14ac:dyDescent="0.25">
      <c r="A104" s="1">
        <v>45875</v>
      </c>
      <c r="B104" s="7">
        <f t="shared" si="5"/>
        <v>26420.658442109503</v>
      </c>
      <c r="C104" s="7">
        <f t="shared" si="6"/>
        <v>21474.217749464064</v>
      </c>
      <c r="D104" s="7">
        <f t="shared" si="4"/>
        <v>4946.4406926454403</v>
      </c>
      <c r="E104" s="7">
        <f t="shared" si="7"/>
        <v>5.4892149309523806</v>
      </c>
      <c r="F104" s="6">
        <f>VLOOKUP(A104,'Adj HYG'!$A$1:$L$1456,12,FALSE)*100</f>
        <v>8027.0740994068447</v>
      </c>
      <c r="G104" s="6">
        <f>VLOOKUP(A104,'HYG DVD'!$A$1:$E$1256,5,FALSE)</f>
        <v>1.9261316111111111</v>
      </c>
      <c r="H104" s="6">
        <f>VLOOKUP(A104,'Adj LQD'!$A$1:$L$1456,12,FALSE)*200</f>
        <v>21969.770324929268</v>
      </c>
      <c r="I104" s="6">
        <f>VLOOKUP(A104,'LQD DVD'!$A$1:$E$1256,5,FALSE)</f>
        <v>4.2300821984126982</v>
      </c>
      <c r="J104" s="6">
        <f>VLOOKUP(A104,'Adj SPY'!$A$1:$L$1456,12,FALSE)*-10</f>
        <v>-6327.520453010753</v>
      </c>
      <c r="K104" s="6">
        <f>VLOOKUP(A104,'SPY DVD'!$A$1:$E$1256,5,FALSE)</f>
        <v>-0.27955316428571425</v>
      </c>
      <c r="L104" s="6">
        <f>VLOOKUP(A104,'Adj TLT'!$A$1:$L$1456,12,FALSE)*-25</f>
        <v>-2195.1062218612924</v>
      </c>
      <c r="M104" s="6">
        <f>IFERROR(VLOOKUP(A104,'TLT DVD'!$A$1:$E$1249,5,FALSE),0)</f>
        <v>-0.38744571428571434</v>
      </c>
    </row>
    <row r="105" spans="1:13" x14ac:dyDescent="0.25">
      <c r="A105" s="1">
        <v>45874</v>
      </c>
      <c r="B105" s="7">
        <f t="shared" si="5"/>
        <v>26448.519295993148</v>
      </c>
      <c r="C105" s="7">
        <f t="shared" si="6"/>
        <v>21507.567818278661</v>
      </c>
      <c r="D105" s="7">
        <f t="shared" si="4"/>
        <v>4940.9514777144877</v>
      </c>
      <c r="E105" s="7">
        <f t="shared" si="7"/>
        <v>5.4886191821428572</v>
      </c>
      <c r="F105" s="6">
        <f>VLOOKUP(A105,'Adj HYG'!$A$1:$L$1456,12,FALSE)*100</f>
        <v>8019.0741090476777</v>
      </c>
      <c r="G105" s="6">
        <f>VLOOKUP(A105,'HYG DVD'!$A$1:$E$1256,5,FALSE)</f>
        <v>1.9261221984126984</v>
      </c>
      <c r="H105" s="6">
        <f>VLOOKUP(A105,'Adj LQD'!$A$1:$L$1456,12,FALSE)*200</f>
        <v>21975.770390892725</v>
      </c>
      <c r="I105" s="6">
        <f>VLOOKUP(A105,'LQD DVD'!$A$1:$E$1256,5,FALSE)</f>
        <v>4.2300161111111114</v>
      </c>
      <c r="J105" s="6">
        <f>VLOOKUP(A105,'Adj SPY'!$A$1:$L$1456,12,FALSE)*-10</f>
        <v>-6279.4204598942542</v>
      </c>
      <c r="K105" s="6">
        <f>VLOOKUP(A105,'SPY DVD'!$A$1:$E$1256,5,FALSE)</f>
        <v>-0.27954632777777777</v>
      </c>
      <c r="L105" s="6">
        <f>VLOOKUP(A105,'Adj TLT'!$A$1:$L$1456,12,FALSE)*-25</f>
        <v>-2207.8562217674871</v>
      </c>
      <c r="M105" s="6">
        <f>IFERROR(VLOOKUP(A105,'TLT DVD'!$A$1:$E$1249,5,FALSE),0)</f>
        <v>-0.3879727996031746</v>
      </c>
    </row>
    <row r="106" spans="1:13" x14ac:dyDescent="0.25">
      <c r="A106" s="1">
        <v>45873</v>
      </c>
      <c r="B106" s="7">
        <f t="shared" si="5"/>
        <v>26405.780611874274</v>
      </c>
      <c r="C106" s="7">
        <f t="shared" si="6"/>
        <v>21470.317753341929</v>
      </c>
      <c r="D106" s="7">
        <f t="shared" si="4"/>
        <v>4935.4628585323453</v>
      </c>
      <c r="E106" s="7">
        <f t="shared" si="7"/>
        <v>5.4845878176587295</v>
      </c>
      <c r="F106" s="6">
        <f>VLOOKUP(A106,'Adj HYG'!$A$1:$L$1456,12,FALSE)*100</f>
        <v>8023.074103751128</v>
      </c>
      <c r="G106" s="6">
        <f>VLOOKUP(A106,'HYG DVD'!$A$1:$E$1256,5,FALSE)</f>
        <v>1.9261273809523811</v>
      </c>
      <c r="H106" s="6">
        <f>VLOOKUP(A106,'Adj LQD'!$A$1:$L$1456,12,FALSE)*200</f>
        <v>21959.770332660781</v>
      </c>
      <c r="I106" s="6">
        <f>VLOOKUP(A106,'LQD DVD'!$A$1:$E$1256,5,FALSE)</f>
        <v>4.2300746507936502</v>
      </c>
      <c r="J106" s="6">
        <f>VLOOKUP(A106,'Adj SPY'!$A$1:$L$1456,12,FALSE)*-10</f>
        <v>-6311.4204630010609</v>
      </c>
      <c r="K106" s="6">
        <f>VLOOKUP(A106,'SPY DVD'!$A$1:$E$1256,5,FALSE)</f>
        <v>-0.27954318928571426</v>
      </c>
      <c r="L106" s="6">
        <f>VLOOKUP(A106,'Adj TLT'!$A$1:$L$1456,12,FALSE)*-25</f>
        <v>-2201.106220068918</v>
      </c>
      <c r="M106" s="6">
        <f>IFERROR(VLOOKUP(A106,'TLT DVD'!$A$1:$E$1249,5,FALSE),0)</f>
        <v>-0.39207102480158734</v>
      </c>
    </row>
    <row r="107" spans="1:13" x14ac:dyDescent="0.25">
      <c r="A107" s="1">
        <v>45870</v>
      </c>
      <c r="B107" s="7">
        <f t="shared" si="5"/>
        <v>26435.796048079115</v>
      </c>
      <c r="C107" s="7">
        <f t="shared" si="6"/>
        <v>21505.817777364427</v>
      </c>
      <c r="D107" s="7">
        <f t="shared" si="4"/>
        <v>4929.9782707146869</v>
      </c>
      <c r="E107" s="7">
        <f t="shared" si="7"/>
        <v>5.4867223226190491</v>
      </c>
      <c r="F107" s="6">
        <f>VLOOKUP(A107,'Adj HYG'!$A$1:$L$1456,12,FALSE)*100</f>
        <v>7996.0741103870632</v>
      </c>
      <c r="G107" s="6">
        <f>VLOOKUP(A107,'HYG DVD'!$A$1:$E$1256,5,FALSE)</f>
        <v>1.9261215238095244</v>
      </c>
      <c r="H107" s="6">
        <f>VLOOKUP(A107,'Adj LQD'!$A$1:$L$1456,12,FALSE)*200</f>
        <v>21921.770343166347</v>
      </c>
      <c r="I107" s="6">
        <f>VLOOKUP(A107,'LQD DVD'!$A$1:$E$1256,5,FALSE)</f>
        <v>4.2300648492063493</v>
      </c>
      <c r="J107" s="6">
        <f>VLOOKUP(A107,'Adj SPY'!$A$1:$L$1456,12,FALSE)*-10</f>
        <v>-6216.920454327691</v>
      </c>
      <c r="K107" s="6">
        <f>VLOOKUP(A107,'SPY DVD'!$A$1:$E$1256,5,FALSE)</f>
        <v>-0.27955195714285719</v>
      </c>
      <c r="L107" s="6">
        <f>VLOOKUP(A107,'Adj TLT'!$A$1:$L$1456,12,FALSE)*-25</f>
        <v>-2195.1062218612924</v>
      </c>
      <c r="M107" s="6">
        <f>IFERROR(VLOOKUP(A107,'TLT DVD'!$A$1:$E$1249,5,FALSE),0)</f>
        <v>-0.38991209325396831</v>
      </c>
    </row>
    <row r="108" spans="1:13" x14ac:dyDescent="0.25">
      <c r="A108" s="1">
        <v>45869</v>
      </c>
      <c r="B108" s="7">
        <f t="shared" si="5"/>
        <v>26285.209292804775</v>
      </c>
      <c r="C108" s="7">
        <f t="shared" si="6"/>
        <v>21360.717744412708</v>
      </c>
      <c r="D108" s="7">
        <f t="shared" si="4"/>
        <v>4924.4915483920677</v>
      </c>
      <c r="E108" s="7">
        <f t="shared" si="7"/>
        <v>5.4807249900793655</v>
      </c>
      <c r="F108" s="6">
        <f>VLOOKUP(A108,'Adj HYG'!$A$1:$L$1456,12,FALSE)*100</f>
        <v>8036.0741090585207</v>
      </c>
      <c r="G108" s="6">
        <f>VLOOKUP(A108,'HYG DVD'!$A$1:$E$1256,5,FALSE)</f>
        <v>1.9261216984126983</v>
      </c>
      <c r="H108" s="6">
        <f>VLOOKUP(A108,'Adj LQD'!$A$1:$L$1456,12,FALSE)*200</f>
        <v>21817.770319179272</v>
      </c>
      <c r="I108" s="6">
        <f>VLOOKUP(A108,'LQD DVD'!$A$1:$E$1256,5,FALSE)</f>
        <v>4.2300907857142862</v>
      </c>
      <c r="J108" s="6">
        <f>VLOOKUP(A108,'Adj SPY'!$A$1:$L$1456,12,FALSE)*-10</f>
        <v>-6320.5204612767502</v>
      </c>
      <c r="K108" s="6">
        <f>VLOOKUP(A108,'SPY DVD'!$A$1:$E$1256,5,FALSE)</f>
        <v>-0.2795449047619048</v>
      </c>
      <c r="L108" s="6">
        <f>VLOOKUP(A108,'Adj TLT'!$A$1:$L$1456,12,FALSE)*-25</f>
        <v>-2172.606222548332</v>
      </c>
      <c r="M108" s="6">
        <f>IFERROR(VLOOKUP(A108,'TLT DVD'!$A$1:$E$1249,5,FALSE),0)</f>
        <v>-0.3959425892857143</v>
      </c>
    </row>
    <row r="109" spans="1:13" x14ac:dyDescent="0.25">
      <c r="A109" s="1">
        <v>45868</v>
      </c>
      <c r="B109" s="7">
        <f t="shared" si="5"/>
        <v>26246.697005058428</v>
      </c>
      <c r="C109" s="7">
        <f t="shared" si="6"/>
        <v>21327.686181656441</v>
      </c>
      <c r="D109" s="7">
        <f t="shared" si="4"/>
        <v>4919.0108234019881</v>
      </c>
      <c r="E109" s="7">
        <f t="shared" si="7"/>
        <v>4.9624263827380943</v>
      </c>
      <c r="F109" s="6">
        <f>VLOOKUP(A109,'Adj HYG'!$A$1:$L$1456,12,FALSE)*100</f>
        <v>8031.1933519767108</v>
      </c>
      <c r="G109" s="6">
        <f>VLOOKUP(A109,'HYG DVD'!$A$1:$E$1256,5,FALSE)</f>
        <v>1.806851214285714</v>
      </c>
      <c r="H109" s="6">
        <f>VLOOKUP(A109,'Adj LQD'!$A$1:$L$1456,12,FALSE)*200</f>
        <v>21812.172493511858</v>
      </c>
      <c r="I109" s="6">
        <f>VLOOKUP(A109,'LQD DVD'!$A$1:$E$1256,5,FALSE)</f>
        <v>3.8278422857142851</v>
      </c>
      <c r="J109" s="6">
        <f>VLOOKUP(A109,'Adj SPY'!$A$1:$L$1456,12,FALSE)*-10</f>
        <v>-6344.3204661033487</v>
      </c>
      <c r="K109" s="6">
        <f>VLOOKUP(A109,'SPY DVD'!$A$1:$E$1256,5,FALSE)</f>
        <v>-0.27954005476190474</v>
      </c>
      <c r="L109" s="6">
        <f>VLOOKUP(A109,'Adj TLT'!$A$1:$L$1456,12,FALSE)*-25</f>
        <v>-2171.3591977287806</v>
      </c>
      <c r="M109" s="6">
        <f>IFERROR(VLOOKUP(A109,'TLT DVD'!$A$1:$E$1249,5,FALSE),0)</f>
        <v>-0.39272706250000006</v>
      </c>
    </row>
    <row r="110" spans="1:13" x14ac:dyDescent="0.25">
      <c r="A110" s="1">
        <v>45867</v>
      </c>
      <c r="B110" s="7">
        <f t="shared" si="5"/>
        <v>26321.484534043782</v>
      </c>
      <c r="C110" s="7">
        <f t="shared" si="6"/>
        <v>21407.436137024531</v>
      </c>
      <c r="D110" s="7">
        <f t="shared" si="4"/>
        <v>4914.0483970192499</v>
      </c>
      <c r="E110" s="7">
        <f t="shared" si="7"/>
        <v>4.9627925867063496</v>
      </c>
      <c r="F110" s="6">
        <f>VLOOKUP(A110,'Adj HYG'!$A$1:$L$1456,12,FALSE)*100</f>
        <v>8048.193361093121</v>
      </c>
      <c r="G110" s="6">
        <f>VLOOKUP(A110,'HYG DVD'!$A$1:$E$1256,5,FALSE)</f>
        <v>1.8068416666666667</v>
      </c>
      <c r="H110" s="6">
        <f>VLOOKUP(A110,'Adj LQD'!$A$1:$L$1456,12,FALSE)*200</f>
        <v>21894.172442493349</v>
      </c>
      <c r="I110" s="6">
        <f>VLOOKUP(A110,'LQD DVD'!$A$1:$E$1256,5,FALSE)</f>
        <v>3.8278920555555556</v>
      </c>
      <c r="J110" s="6">
        <f>VLOOKUP(A110,'Adj SPY'!$A$1:$L$1456,12,FALSE)*-10</f>
        <v>-6352.3204665416051</v>
      </c>
      <c r="K110" s="6">
        <f>VLOOKUP(A110,'SPY DVD'!$A$1:$E$1256,5,FALSE)</f>
        <v>-0.27953960873015876</v>
      </c>
      <c r="L110" s="6">
        <f>VLOOKUP(A110,'Adj TLT'!$A$1:$L$1456,12,FALSE)*-25</f>
        <v>-2182.6092000203344</v>
      </c>
      <c r="M110" s="6">
        <f>IFERROR(VLOOKUP(A110,'TLT DVD'!$A$1:$E$1249,5,FALSE),0)</f>
        <v>-0.39240152678571433</v>
      </c>
    </row>
    <row r="111" spans="1:13" x14ac:dyDescent="0.25">
      <c r="A111" s="1">
        <v>45866</v>
      </c>
      <c r="B111" s="7">
        <f t="shared" si="5"/>
        <v>26186.971807021277</v>
      </c>
      <c r="C111" s="7">
        <f t="shared" si="6"/>
        <v>21277.886202588732</v>
      </c>
      <c r="D111" s="7">
        <f t="shared" si="4"/>
        <v>4909.0856044325437</v>
      </c>
      <c r="E111" s="7">
        <f t="shared" si="7"/>
        <v>4.9554199384920636</v>
      </c>
      <c r="F111" s="6">
        <f>VLOOKUP(A111,'Adj HYG'!$A$1:$L$1456,12,FALSE)*100</f>
        <v>8043.1933661188214</v>
      </c>
      <c r="G111" s="6">
        <f>VLOOKUP(A111,'HYG DVD'!$A$1:$E$1256,5,FALSE)</f>
        <v>1.806836765873016</v>
      </c>
      <c r="H111" s="6">
        <f>VLOOKUP(A111,'Adj LQD'!$A$1:$L$1456,12,FALSE)*200</f>
        <v>21750.172496008254</v>
      </c>
      <c r="I111" s="6">
        <f>VLOOKUP(A111,'LQD DVD'!$A$1:$E$1256,5,FALSE)</f>
        <v>3.8278407460317458</v>
      </c>
      <c r="J111" s="6">
        <f>VLOOKUP(A111,'Adj SPY'!$A$1:$L$1456,12,FALSE)*-10</f>
        <v>-6369.1204602455018</v>
      </c>
      <c r="K111" s="6">
        <f>VLOOKUP(A111,'SPY DVD'!$A$1:$E$1256,5,FALSE)</f>
        <v>-0.27954588888888893</v>
      </c>
      <c r="L111" s="6">
        <f>VLOOKUP(A111,'Adj TLT'!$A$1:$L$1456,12,FALSE)*-25</f>
        <v>-2146.3591992928368</v>
      </c>
      <c r="M111" s="6">
        <f>IFERROR(VLOOKUP(A111,'TLT DVD'!$A$1:$E$1249,5,FALSE),0)</f>
        <v>-0.39971168452380951</v>
      </c>
    </row>
    <row r="112" spans="1:13" x14ac:dyDescent="0.25">
      <c r="A112" s="1">
        <v>45863</v>
      </c>
      <c r="B112" s="7">
        <f t="shared" si="5"/>
        <v>26214.416335369104</v>
      </c>
      <c r="C112" s="7">
        <f t="shared" si="6"/>
        <v>21310.286150875054</v>
      </c>
      <c r="D112" s="7">
        <f t="shared" si="4"/>
        <v>4904.1301844940517</v>
      </c>
      <c r="E112" s="7">
        <f t="shared" si="7"/>
        <v>4.9557546686507932</v>
      </c>
      <c r="F112" s="6">
        <f>VLOOKUP(A112,'Adj HYG'!$A$1:$L$1456,12,FALSE)*100</f>
        <v>8047.1933619871606</v>
      </c>
      <c r="G112" s="6">
        <f>VLOOKUP(A112,'HYG DVD'!$A$1:$E$1256,5,FALSE)</f>
        <v>1.8068407976190477</v>
      </c>
      <c r="H112" s="6">
        <f>VLOOKUP(A112,'Adj LQD'!$A$1:$L$1456,12,FALSE)*200</f>
        <v>21794.172451582257</v>
      </c>
      <c r="I112" s="6">
        <f>VLOOKUP(A112,'LQD DVD'!$A$1:$E$1256,5,FALSE)</f>
        <v>3.8278844999999997</v>
      </c>
      <c r="J112" s="6">
        <f>VLOOKUP(A112,'Adj SPY'!$A$1:$L$1456,12,FALSE)*-10</f>
        <v>-6370.7204658667297</v>
      </c>
      <c r="K112" s="6">
        <f>VLOOKUP(A112,'SPY DVD'!$A$1:$E$1256,5,FALSE)</f>
        <v>-0.27954026587301584</v>
      </c>
      <c r="L112" s="6">
        <f>VLOOKUP(A112,'Adj TLT'!$A$1:$L$1456,12,FALSE)*-25</f>
        <v>-2160.3591968276332</v>
      </c>
      <c r="M112" s="6">
        <f>IFERROR(VLOOKUP(A112,'TLT DVD'!$A$1:$E$1249,5,FALSE),0)</f>
        <v>-0.39943036309523811</v>
      </c>
    </row>
    <row r="113" spans="1:13" x14ac:dyDescent="0.25">
      <c r="A113" s="1">
        <v>45862</v>
      </c>
      <c r="B113" s="7">
        <f t="shared" si="5"/>
        <v>26174.760638180818</v>
      </c>
      <c r="C113" s="7">
        <f t="shared" si="6"/>
        <v>21275.586208355417</v>
      </c>
      <c r="D113" s="7">
        <f t="shared" si="4"/>
        <v>4899.1744298254007</v>
      </c>
      <c r="E113" s="7">
        <f t="shared" si="7"/>
        <v>4.954415623809524</v>
      </c>
      <c r="F113" s="6">
        <f>VLOOKUP(A113,'Adj HYG'!$A$1:$L$1456,12,FALSE)*100</f>
        <v>8042.193367290608</v>
      </c>
      <c r="G113" s="6">
        <f>VLOOKUP(A113,'HYG DVD'!$A$1:$E$1256,5,FALSE)</f>
        <v>1.8068356190476191</v>
      </c>
      <c r="H113" s="6">
        <f>VLOOKUP(A113,'Adj LQD'!$A$1:$L$1456,12,FALSE)*200</f>
        <v>21724.172501600755</v>
      </c>
      <c r="I113" s="6">
        <f>VLOOKUP(A113,'LQD DVD'!$A$1:$E$1256,5,FALSE)</f>
        <v>3.8278355555555552</v>
      </c>
      <c r="J113" s="6">
        <f>VLOOKUP(A113,'Adj SPY'!$A$1:$L$1456,12,FALSE)*-10</f>
        <v>-6343.9204585524822</v>
      </c>
      <c r="K113" s="6">
        <f>VLOOKUP(A113,'SPY DVD'!$A$1:$E$1256,5,FALSE)</f>
        <v>-0.27954760634920633</v>
      </c>
      <c r="L113" s="6">
        <f>VLOOKUP(A113,'Adj TLT'!$A$1:$L$1456,12,FALSE)*-25</f>
        <v>-2146.8592019834668</v>
      </c>
      <c r="M113" s="6">
        <f>IFERROR(VLOOKUP(A113,'TLT DVD'!$A$1:$E$1249,5,FALSE),0)</f>
        <v>-0.40070794444444452</v>
      </c>
    </row>
    <row r="114" spans="1:13" x14ac:dyDescent="0.25">
      <c r="A114" s="1">
        <v>45861</v>
      </c>
      <c r="B114" s="7">
        <f t="shared" si="5"/>
        <v>26210.15617081651</v>
      </c>
      <c r="C114" s="7">
        <f t="shared" si="6"/>
        <v>21315.93615661492</v>
      </c>
      <c r="D114" s="7">
        <f t="shared" si="4"/>
        <v>4894.2200142015909</v>
      </c>
      <c r="E114" s="7">
        <f t="shared" si="7"/>
        <v>4.9562554654761906</v>
      </c>
      <c r="F114" s="6">
        <f>VLOOKUP(A114,'Adj HYG'!$A$1:$L$1456,12,FALSE)*100</f>
        <v>8052.1933580724481</v>
      </c>
      <c r="G114" s="6">
        <f>VLOOKUP(A114,'HYG DVD'!$A$1:$E$1256,5,FALSE)</f>
        <v>1.8068445873015875</v>
      </c>
      <c r="H114" s="6">
        <f>VLOOKUP(A114,'Adj LQD'!$A$1:$L$1456,12,FALSE)*200</f>
        <v>21756.172476347416</v>
      </c>
      <c r="I114" s="6">
        <f>VLOOKUP(A114,'LQD DVD'!$A$1:$E$1256,5,FALSE)</f>
        <v>3.8278603174603174</v>
      </c>
      <c r="J114" s="6">
        <f>VLOOKUP(A114,'Adj SPY'!$A$1:$L$1456,12,FALSE)*-10</f>
        <v>-6341.8204755859142</v>
      </c>
      <c r="K114" s="6">
        <f>VLOOKUP(A114,'SPY DVD'!$A$1:$E$1256,5,FALSE)</f>
        <v>-0.27953057420634925</v>
      </c>
      <c r="L114" s="6">
        <f>VLOOKUP(A114,'Adj TLT'!$A$1:$L$1456,12,FALSE)*-25</f>
        <v>-2150.6092022190292</v>
      </c>
      <c r="M114" s="6">
        <f>IFERROR(VLOOKUP(A114,'TLT DVD'!$A$1:$E$1249,5,FALSE),0)</f>
        <v>-0.39891886507936508</v>
      </c>
    </row>
    <row r="115" spans="1:13" x14ac:dyDescent="0.25">
      <c r="A115" s="1">
        <v>45860</v>
      </c>
      <c r="B115" s="7">
        <f t="shared" si="5"/>
        <v>26276.699917248829</v>
      </c>
      <c r="C115" s="7">
        <f t="shared" si="6"/>
        <v>21387.436158512712</v>
      </c>
      <c r="D115" s="7">
        <f t="shared" si="4"/>
        <v>4889.2637587361151</v>
      </c>
      <c r="E115" s="7">
        <f t="shared" si="7"/>
        <v>4.9625319634920642</v>
      </c>
      <c r="F115" s="6">
        <f>VLOOKUP(A115,'Adj HYG'!$A$1:$L$1456,12,FALSE)*100</f>
        <v>8048.193361093121</v>
      </c>
      <c r="G115" s="6">
        <f>VLOOKUP(A115,'HYG DVD'!$A$1:$E$1256,5,FALSE)</f>
        <v>1.8068416666666667</v>
      </c>
      <c r="H115" s="6">
        <f>VLOOKUP(A115,'Adj LQD'!$A$1:$L$1456,12,FALSE)*200</f>
        <v>21790.172462197639</v>
      </c>
      <c r="I115" s="6">
        <f>VLOOKUP(A115,'LQD DVD'!$A$1:$E$1256,5,FALSE)</f>
        <v>3.8278739444444447</v>
      </c>
      <c r="J115" s="6">
        <f>VLOOKUP(A115,'Adj SPY'!$A$1:$L$1456,12,FALSE)*-10</f>
        <v>-6288.3204629702323</v>
      </c>
      <c r="K115" s="6">
        <f>VLOOKUP(A115,'SPY DVD'!$A$1:$E$1256,5,FALSE)</f>
        <v>-0.27954324285714288</v>
      </c>
      <c r="L115" s="6">
        <f>VLOOKUP(A115,'Adj TLT'!$A$1:$L$1456,12,FALSE)*-25</f>
        <v>-2162.6092018078189</v>
      </c>
      <c r="M115" s="6">
        <f>IFERROR(VLOOKUP(A115,'TLT DVD'!$A$1:$E$1249,5,FALSE),0)</f>
        <v>-0.3926404047619047</v>
      </c>
    </row>
    <row r="116" spans="1:13" x14ac:dyDescent="0.25">
      <c r="A116" s="1">
        <v>45859</v>
      </c>
      <c r="B116" s="7">
        <f t="shared" si="5"/>
        <v>26219.63739837562</v>
      </c>
      <c r="C116" s="7">
        <f t="shared" si="6"/>
        <v>21335.336171602998</v>
      </c>
      <c r="D116" s="7">
        <f t="shared" si="4"/>
        <v>4884.3012267726226</v>
      </c>
      <c r="E116" s="7">
        <f t="shared" si="7"/>
        <v>4.9603729660714286</v>
      </c>
      <c r="F116" s="6">
        <f>VLOOKUP(A116,'Adj HYG'!$A$1:$L$1456,12,FALSE)*100</f>
        <v>8034.1933786646832</v>
      </c>
      <c r="G116" s="6">
        <f>VLOOKUP(A116,'HYG DVD'!$A$1:$E$1256,5,FALSE)</f>
        <v>1.8068244444444443</v>
      </c>
      <c r="H116" s="6">
        <f>VLOOKUP(A116,'Adj LQD'!$A$1:$L$1456,12,FALSE)*200</f>
        <v>21738.172450781465</v>
      </c>
      <c r="I116" s="6">
        <f>VLOOKUP(A116,'LQD DVD'!$A$1:$E$1256,5,FALSE)</f>
        <v>3.8278861666666666</v>
      </c>
      <c r="J116" s="6">
        <f>VLOOKUP(A116,'Adj SPY'!$A$1:$L$1456,12,FALSE)*-10</f>
        <v>-6287.4204530763236</v>
      </c>
      <c r="K116" s="6">
        <f>VLOOKUP(A116,'SPY DVD'!$A$1:$E$1256,5,FALSE)</f>
        <v>-0.27955313809523813</v>
      </c>
      <c r="L116" s="6">
        <f>VLOOKUP(A116,'Adj TLT'!$A$1:$L$1456,12,FALSE)*-25</f>
        <v>-2149.6092047668276</v>
      </c>
      <c r="M116" s="6">
        <f>IFERROR(VLOOKUP(A116,'TLT DVD'!$A$1:$E$1249,5,FALSE),0)</f>
        <v>-0.39478450694444445</v>
      </c>
    </row>
    <row r="117" spans="1:13" x14ac:dyDescent="0.25">
      <c r="A117" s="1">
        <v>45856</v>
      </c>
      <c r="B117" s="7">
        <f t="shared" si="5"/>
        <v>26150.577021247038</v>
      </c>
      <c r="C117" s="7">
        <f t="shared" si="6"/>
        <v>21271.236167440486</v>
      </c>
      <c r="D117" s="7">
        <f t="shared" si="4"/>
        <v>4879.3408538065514</v>
      </c>
      <c r="E117" s="7">
        <f t="shared" si="7"/>
        <v>4.9547950912698413</v>
      </c>
      <c r="F117" s="6">
        <f>VLOOKUP(A117,'Adj HYG'!$A$1:$L$1456,12,FALSE)*100</f>
        <v>8023.1933682708686</v>
      </c>
      <c r="G117" s="6">
        <f>VLOOKUP(A117,'HYG DVD'!$A$1:$E$1256,5,FALSE)</f>
        <v>1.8068351190476191</v>
      </c>
      <c r="H117" s="6">
        <f>VLOOKUP(A117,'Adj LQD'!$A$1:$L$1456,12,FALSE)*200</f>
        <v>21654.172458642635</v>
      </c>
      <c r="I117" s="6">
        <f>VLOOKUP(A117,'LQD DVD'!$A$1:$E$1256,5,FALSE)</f>
        <v>3.8278796111111117</v>
      </c>
      <c r="J117" s="6">
        <f>VLOOKUP(A117,'Adj SPY'!$A$1:$L$1456,12,FALSE)*-10</f>
        <v>-6275.5204591822803</v>
      </c>
      <c r="K117" s="6">
        <f>VLOOKUP(A117,'SPY DVD'!$A$1:$E$1256,5,FALSE)</f>
        <v>-0.27954704365079369</v>
      </c>
      <c r="L117" s="6">
        <f>VLOOKUP(A117,'Adj TLT'!$A$1:$L$1456,12,FALSE)*-25</f>
        <v>-2130.6092002907403</v>
      </c>
      <c r="M117" s="6">
        <f>IFERROR(VLOOKUP(A117,'TLT DVD'!$A$1:$E$1249,5,FALSE),0)</f>
        <v>-0.40037259523809526</v>
      </c>
    </row>
    <row r="118" spans="1:13" x14ac:dyDescent="0.25">
      <c r="A118" s="1">
        <v>45855</v>
      </c>
      <c r="B118" s="7">
        <f t="shared" si="5"/>
        <v>26093.27225889398</v>
      </c>
      <c r="C118" s="7">
        <f t="shared" si="6"/>
        <v>21218.886200178698</v>
      </c>
      <c r="D118" s="7">
        <f t="shared" si="4"/>
        <v>4874.3860587152813</v>
      </c>
      <c r="E118" s="7">
        <f t="shared" si="7"/>
        <v>4.9608102825396836</v>
      </c>
      <c r="F118" s="6">
        <f>VLOOKUP(A118,'Adj HYG'!$A$1:$L$1456,12,FALSE)*100</f>
        <v>8012.1933646858124</v>
      </c>
      <c r="G118" s="6">
        <f>VLOOKUP(A118,'HYG DVD'!$A$1:$E$1256,5,FALSE)</f>
        <v>1.8068389841269843</v>
      </c>
      <c r="H118" s="6">
        <f>VLOOKUP(A118,'Adj LQD'!$A$1:$L$1456,12,FALSE)*200</f>
        <v>21614.172494516199</v>
      </c>
      <c r="I118" s="6">
        <f>VLOOKUP(A118,'LQD DVD'!$A$1:$E$1256,5,FALSE)</f>
        <v>3.8278443571428573</v>
      </c>
      <c r="J118" s="6">
        <f>VLOOKUP(A118,'Adj SPY'!$A$1:$L$1456,12,FALSE)*-10</f>
        <v>-6280.1204536549494</v>
      </c>
      <c r="K118" s="6">
        <f>VLOOKUP(A118,'SPY DVD'!$A$1:$E$1256,5,FALSE)</f>
        <v>-0.27955256666666661</v>
      </c>
      <c r="L118" s="6">
        <f>VLOOKUP(A118,'Adj TLT'!$A$1:$L$1456,12,FALSE)*-25</f>
        <v>-2127.3592053683647</v>
      </c>
      <c r="M118" s="6">
        <f>IFERROR(VLOOKUP(A118,'TLT DVD'!$A$1:$E$1249,5,FALSE),0)</f>
        <v>-0.39432049206349212</v>
      </c>
    </row>
    <row r="119" spans="1:13" x14ac:dyDescent="0.25">
      <c r="A119" s="1">
        <v>45854</v>
      </c>
      <c r="B119" s="7">
        <f t="shared" si="5"/>
        <v>26066.011398782957</v>
      </c>
      <c r="C119" s="7">
        <f t="shared" si="6"/>
        <v>21196.586150350216</v>
      </c>
      <c r="D119" s="7">
        <f t="shared" si="4"/>
        <v>4869.4252484327417</v>
      </c>
      <c r="E119" s="7">
        <f t="shared" si="7"/>
        <v>4.9583826845238095</v>
      </c>
      <c r="F119" s="6">
        <f>VLOOKUP(A119,'Adj HYG'!$A$1:$L$1456,12,FALSE)*100</f>
        <v>8004.1933576925258</v>
      </c>
      <c r="G119" s="6">
        <f>VLOOKUP(A119,'HYG DVD'!$A$1:$E$1256,5,FALSE)</f>
        <v>1.8068461825396824</v>
      </c>
      <c r="H119" s="6">
        <f>VLOOKUP(A119,'Adj LQD'!$A$1:$L$1456,12,FALSE)*200</f>
        <v>21562.172460275971</v>
      </c>
      <c r="I119" s="6">
        <f>VLOOKUP(A119,'LQD DVD'!$A$1:$E$1256,5,FALSE)</f>
        <v>3.8278794206349205</v>
      </c>
      <c r="J119" s="6">
        <f>VLOOKUP(A119,'Adj SPY'!$A$1:$L$1456,12,FALSE)*-10</f>
        <v>-6241.9204696438965</v>
      </c>
      <c r="K119" s="6">
        <f>VLOOKUP(A119,'SPY DVD'!$A$1:$E$1256,5,FALSE)</f>
        <v>-0.27953661507936511</v>
      </c>
      <c r="L119" s="6">
        <f>VLOOKUP(A119,'Adj TLT'!$A$1:$L$1456,12,FALSE)*-25</f>
        <v>-2127.8591979743842</v>
      </c>
      <c r="M119" s="6">
        <f>IFERROR(VLOOKUP(A119,'TLT DVD'!$A$1:$E$1249,5,FALSE),0)</f>
        <v>-0.39680630357142854</v>
      </c>
    </row>
    <row r="120" spans="1:13" x14ac:dyDescent="0.25">
      <c r="A120" s="1">
        <v>45853</v>
      </c>
      <c r="B120" s="7">
        <f t="shared" si="5"/>
        <v>26029.853007475893</v>
      </c>
      <c r="C120" s="7">
        <f t="shared" si="6"/>
        <v>21165.386141727675</v>
      </c>
      <c r="D120" s="7">
        <f t="shared" si="4"/>
        <v>4864.466865748218</v>
      </c>
      <c r="E120" s="7">
        <f t="shared" si="7"/>
        <v>4.9603148851190486</v>
      </c>
      <c r="F120" s="6">
        <f>VLOOKUP(A120,'Adj HYG'!$A$1:$L$1456,12,FALSE)*100</f>
        <v>7983.1933763515453</v>
      </c>
      <c r="G120" s="6">
        <f>VLOOKUP(A120,'HYG DVD'!$A$1:$E$1256,5,FALSE)</f>
        <v>1.8068280555555556</v>
      </c>
      <c r="H120" s="6">
        <f>VLOOKUP(A120,'Adj LQD'!$A$1:$L$1456,12,FALSE)*200</f>
        <v>21528.172429127491</v>
      </c>
      <c r="I120" s="6">
        <f>VLOOKUP(A120,'LQD DVD'!$A$1:$E$1256,5,FALSE)</f>
        <v>3.8279111111111117</v>
      </c>
      <c r="J120" s="6">
        <f>VLOOKUP(A120,'Adj SPY'!$A$1:$L$1456,12,FALSE)*-10</f>
        <v>-6221.1204629778204</v>
      </c>
      <c r="K120" s="6">
        <f>VLOOKUP(A120,'SPY DVD'!$A$1:$E$1256,5,FALSE)</f>
        <v>-0.27954330238095243</v>
      </c>
      <c r="L120" s="6">
        <f>VLOOKUP(A120,'Adj TLT'!$A$1:$L$1456,12,FALSE)*-25</f>
        <v>-2124.8592007735388</v>
      </c>
      <c r="M120" s="6">
        <f>IFERROR(VLOOKUP(A120,'TLT DVD'!$A$1:$E$1249,5,FALSE),0)</f>
        <v>-0.39488097916666665</v>
      </c>
    </row>
    <row r="121" spans="1:13" x14ac:dyDescent="0.25">
      <c r="A121" s="1">
        <v>45852</v>
      </c>
      <c r="B121" s="7">
        <f t="shared" si="5"/>
        <v>26085.192728364902</v>
      </c>
      <c r="C121" s="7">
        <f t="shared" si="6"/>
        <v>21225.686177501804</v>
      </c>
      <c r="D121" s="7">
        <f t="shared" si="4"/>
        <v>4859.5065508630987</v>
      </c>
      <c r="E121" s="7">
        <f t="shared" si="7"/>
        <v>4.9623602916666663</v>
      </c>
      <c r="F121" s="6">
        <f>VLOOKUP(A121,'Adj HYG'!$A$1:$L$1456,12,FALSE)*100</f>
        <v>8007.1933797500587</v>
      </c>
      <c r="G121" s="6">
        <f>VLOOKUP(A121,'HYG DVD'!$A$1:$E$1256,5,FALSE)</f>
        <v>1.8068240436507941</v>
      </c>
      <c r="H121" s="6">
        <f>VLOOKUP(A121,'Adj LQD'!$A$1:$L$1456,12,FALSE)*200</f>
        <v>21606.172453371171</v>
      </c>
      <c r="I121" s="6">
        <f>VLOOKUP(A121,'LQD DVD'!$A$1:$E$1256,5,FALSE)</f>
        <v>3.8278856349206345</v>
      </c>
      <c r="J121" s="6">
        <f>VLOOKUP(A121,'Adj SPY'!$A$1:$L$1456,12,FALSE)*-10</f>
        <v>-6247.8204533668868</v>
      </c>
      <c r="K121" s="6">
        <f>VLOOKUP(A121,'SPY DVD'!$A$1:$E$1256,5,FALSE)</f>
        <v>-0.27955288690476188</v>
      </c>
      <c r="L121" s="6">
        <f>VLOOKUP(A121,'Adj TLT'!$A$1:$L$1456,12,FALSE)*-25</f>
        <v>-2139.8592022525359</v>
      </c>
      <c r="M121" s="6">
        <f>IFERROR(VLOOKUP(A121,'TLT DVD'!$A$1:$E$1249,5,FALSE),0)</f>
        <v>-0.39279650000000005</v>
      </c>
    </row>
    <row r="122" spans="1:13" x14ac:dyDescent="0.25">
      <c r="A122" s="1">
        <v>45849</v>
      </c>
      <c r="B122" s="7">
        <f t="shared" si="5"/>
        <v>26087.630400448725</v>
      </c>
      <c r="C122" s="7">
        <f t="shared" si="6"/>
        <v>21233.086209877292</v>
      </c>
      <c r="D122" s="7">
        <f t="shared" si="4"/>
        <v>4854.5441905714324</v>
      </c>
      <c r="E122" s="7">
        <f t="shared" si="7"/>
        <v>4.960965400000001</v>
      </c>
      <c r="F122" s="6">
        <f>VLOOKUP(A122,'Adj HYG'!$A$1:$L$1456,12,FALSE)*100</f>
        <v>8001.1933679095109</v>
      </c>
      <c r="G122" s="6">
        <f>VLOOKUP(A122,'HYG DVD'!$A$1:$E$1256,5,FALSE)</f>
        <v>1.8068360396825398</v>
      </c>
      <c r="H122" s="6">
        <f>VLOOKUP(A122,'Adj LQD'!$A$1:$L$1456,12,FALSE)*200</f>
        <v>21612.172505569404</v>
      </c>
      <c r="I122" s="6">
        <f>VLOOKUP(A122,'LQD DVD'!$A$1:$E$1256,5,FALSE)</f>
        <v>3.8278333333333339</v>
      </c>
      <c r="J122" s="6">
        <f>VLOOKUP(A122,'Adj SPY'!$A$1:$L$1456,12,FALSE)*-10</f>
        <v>-6235.9204661254726</v>
      </c>
      <c r="K122" s="6">
        <f>VLOOKUP(A122,'SPY DVD'!$A$1:$E$1256,5,FALSE)</f>
        <v>-0.27954013968253966</v>
      </c>
      <c r="L122" s="6">
        <f>VLOOKUP(A122,'Adj TLT'!$A$1:$L$1456,12,FALSE)*-25</f>
        <v>-2144.359197476148</v>
      </c>
      <c r="M122" s="6">
        <f>IFERROR(VLOOKUP(A122,'TLT DVD'!$A$1:$E$1249,5,FALSE),0)</f>
        <v>-0.39416383333333332</v>
      </c>
    </row>
    <row r="123" spans="1:13" x14ac:dyDescent="0.25">
      <c r="A123" s="1">
        <v>45848</v>
      </c>
      <c r="B123" s="7">
        <f t="shared" si="5"/>
        <v>26172.669347929346</v>
      </c>
      <c r="C123" s="7">
        <f t="shared" si="6"/>
        <v>21323.086122757915</v>
      </c>
      <c r="D123" s="7">
        <f t="shared" si="4"/>
        <v>4849.5832251714328</v>
      </c>
      <c r="E123" s="7">
        <f t="shared" si="7"/>
        <v>4.9688243642857151</v>
      </c>
      <c r="F123" s="6">
        <f>VLOOKUP(A123,'Adj HYG'!$A$1:$L$1456,12,FALSE)*100</f>
        <v>8011.1933675875616</v>
      </c>
      <c r="G123" s="6">
        <f>VLOOKUP(A123,'HYG DVD'!$A$1:$E$1256,5,FALSE)</f>
        <v>1.8068361071428569</v>
      </c>
      <c r="H123" s="6">
        <f>VLOOKUP(A123,'Adj LQD'!$A$1:$L$1456,12,FALSE)*200</f>
        <v>21744.172429954066</v>
      </c>
      <c r="I123" s="6">
        <f>VLOOKUP(A123,'LQD DVD'!$A$1:$E$1256,5,FALSE)</f>
        <v>3.8279069047619045</v>
      </c>
      <c r="J123" s="6">
        <f>VLOOKUP(A123,'Adj SPY'!$A$1:$L$1456,12,FALSE)*-10</f>
        <v>-6257.9204733094766</v>
      </c>
      <c r="K123" s="6">
        <f>VLOOKUP(A123,'SPY DVD'!$A$1:$E$1256,5,FALSE)</f>
        <v>-0.27953293333333329</v>
      </c>
      <c r="L123" s="6">
        <f>VLOOKUP(A123,'Adj TLT'!$A$1:$L$1456,12,FALSE)*-25</f>
        <v>-2174.3592014742335</v>
      </c>
      <c r="M123" s="6">
        <f>IFERROR(VLOOKUP(A123,'TLT DVD'!$A$1:$E$1249,5,FALSE),0)</f>
        <v>-0.38638571428571428</v>
      </c>
    </row>
    <row r="124" spans="1:13" x14ac:dyDescent="0.25">
      <c r="A124" s="1">
        <v>45847</v>
      </c>
      <c r="B124" s="7">
        <f t="shared" si="5"/>
        <v>26190.800551604978</v>
      </c>
      <c r="C124" s="7">
        <f t="shared" si="6"/>
        <v>21346.186150797832</v>
      </c>
      <c r="D124" s="7">
        <f t="shared" si="4"/>
        <v>4844.6144008071469</v>
      </c>
      <c r="E124" s="7">
        <f t="shared" si="7"/>
        <v>4.9719463341269838</v>
      </c>
      <c r="F124" s="6">
        <f>VLOOKUP(A124,'Adj HYG'!$A$1:$L$1456,12,FALSE)*100</f>
        <v>8019.1933777511276</v>
      </c>
      <c r="G124" s="6">
        <f>VLOOKUP(A124,'HYG DVD'!$A$1:$E$1256,5,FALSE)</f>
        <v>1.8068257380952377</v>
      </c>
      <c r="H124" s="6">
        <f>VLOOKUP(A124,'Adj LQD'!$A$1:$L$1456,12,FALSE)*200</f>
        <v>21740.172443775511</v>
      </c>
      <c r="I124" s="6">
        <f>VLOOKUP(A124,'LQD DVD'!$A$1:$E$1256,5,FALSE)</f>
        <v>3.827893142857143</v>
      </c>
      <c r="J124" s="6">
        <f>VLOOKUP(A124,'Adj SPY'!$A$1:$L$1456,12,FALSE)*-10</f>
        <v>-6240.3204670035557</v>
      </c>
      <c r="K124" s="6">
        <f>VLOOKUP(A124,'SPY DVD'!$A$1:$E$1256,5,FALSE)</f>
        <v>-0.2795392571428571</v>
      </c>
      <c r="L124" s="6">
        <f>VLOOKUP(A124,'Adj TLT'!$A$1:$L$1456,12,FALSE)*-25</f>
        <v>-2172.8592037252524</v>
      </c>
      <c r="M124" s="6">
        <f>IFERROR(VLOOKUP(A124,'TLT DVD'!$A$1:$E$1249,5,FALSE),0)</f>
        <v>-0.38323328968253967</v>
      </c>
    </row>
    <row r="125" spans="1:13" x14ac:dyDescent="0.25">
      <c r="A125" s="1">
        <v>45846</v>
      </c>
      <c r="B125" s="7">
        <f t="shared" si="5"/>
        <v>26099.528624168874</v>
      </c>
      <c r="C125" s="7">
        <f t="shared" si="6"/>
        <v>21259.886169695856</v>
      </c>
      <c r="D125" s="7">
        <f t="shared" si="4"/>
        <v>4839.6424544730198</v>
      </c>
      <c r="E125" s="7">
        <f t="shared" si="7"/>
        <v>4.9685109160714287</v>
      </c>
      <c r="F125" s="6">
        <f>VLOOKUP(A125,'Adj HYG'!$A$1:$L$1456,12,FALSE)*100</f>
        <v>7997.193350574953</v>
      </c>
      <c r="G125" s="6">
        <f>VLOOKUP(A125,'HYG DVD'!$A$1:$E$1256,5,FALSE)</f>
        <v>1.8068534801587302</v>
      </c>
      <c r="H125" s="6">
        <f>VLOOKUP(A125,'Adj LQD'!$A$1:$L$1456,12,FALSE)*200</f>
        <v>21616.172483526469</v>
      </c>
      <c r="I125" s="6">
        <f>VLOOKUP(A125,'LQD DVD'!$A$1:$E$1256,5,FALSE)</f>
        <v>3.8278553174603172</v>
      </c>
      <c r="J125" s="6">
        <f>VLOOKUP(A125,'Adj SPY'!$A$1:$L$1456,12,FALSE)*-10</f>
        <v>-6203.1204594319188</v>
      </c>
      <c r="K125" s="6">
        <f>VLOOKUP(A125,'SPY DVD'!$A$1:$E$1256,5,FALSE)</f>
        <v>-0.27954686666666667</v>
      </c>
      <c r="L125" s="6">
        <f>VLOOKUP(A125,'Adj TLT'!$A$1:$L$1456,12,FALSE)*-25</f>
        <v>-2150.359204973648</v>
      </c>
      <c r="M125" s="6">
        <f>IFERROR(VLOOKUP(A125,'TLT DVD'!$A$1:$E$1249,5,FALSE),0)</f>
        <v>-0.38665101488095233</v>
      </c>
    </row>
    <row r="126" spans="1:13" x14ac:dyDescent="0.25">
      <c r="A126" s="1">
        <v>45845</v>
      </c>
      <c r="B126" s="7">
        <f t="shared" si="5"/>
        <v>26161.410097746313</v>
      </c>
      <c r="C126" s="7">
        <f t="shared" si="6"/>
        <v>21326.736154189366</v>
      </c>
      <c r="D126" s="7">
        <f t="shared" si="4"/>
        <v>4834.673943556948</v>
      </c>
      <c r="E126" s="7">
        <f t="shared" si="7"/>
        <v>4.968928278769841</v>
      </c>
      <c r="F126" s="6">
        <f>VLOOKUP(A126,'Adj HYG'!$A$1:$L$1456,12,FALSE)*100</f>
        <v>8008.19337662611</v>
      </c>
      <c r="G126" s="6">
        <f>VLOOKUP(A126,'HYG DVD'!$A$1:$E$1256,5,FALSE)</f>
        <v>1.8068271428571425</v>
      </c>
      <c r="H126" s="6">
        <f>VLOOKUP(A126,'Adj LQD'!$A$1:$L$1456,12,FALSE)*200</f>
        <v>21678.172432407722</v>
      </c>
      <c r="I126" s="6">
        <f>VLOOKUP(A126,'LQD DVD'!$A$1:$E$1256,5,FALSE)</f>
        <v>3.8279054761904767</v>
      </c>
      <c r="J126" s="6">
        <f>VLOOKUP(A126,'Adj SPY'!$A$1:$L$1456,12,FALSE)*-10</f>
        <v>-6206.5204539937904</v>
      </c>
      <c r="K126" s="6">
        <f>VLOOKUP(A126,'SPY DVD'!$A$1:$E$1256,5,FALSE)</f>
        <v>-0.2795523015873016</v>
      </c>
      <c r="L126" s="6">
        <f>VLOOKUP(A126,'Adj TLT'!$A$1:$L$1456,12,FALSE)*-25</f>
        <v>-2153.1092008506739</v>
      </c>
      <c r="M126" s="6">
        <f>IFERROR(VLOOKUP(A126,'TLT DVD'!$A$1:$E$1249,5,FALSE),0)</f>
        <v>-0.38625203869047614</v>
      </c>
    </row>
    <row r="127" spans="1:13" x14ac:dyDescent="0.25">
      <c r="A127" s="1">
        <v>45841</v>
      </c>
      <c r="B127" s="7">
        <f t="shared" si="5"/>
        <v>26246.091147943345</v>
      </c>
      <c r="C127" s="7">
        <f t="shared" si="6"/>
        <v>21416.386132665168</v>
      </c>
      <c r="D127" s="7">
        <f t="shared" si="4"/>
        <v>4829.7050152781785</v>
      </c>
      <c r="E127" s="7">
        <f t="shared" si="7"/>
        <v>4.9731730565476191</v>
      </c>
      <c r="F127" s="6">
        <f>VLOOKUP(A127,'Adj HYG'!$A$1:$L$1456,12,FALSE)*100</f>
        <v>8035.193377048502</v>
      </c>
      <c r="G127" s="6">
        <f>VLOOKUP(A127,'HYG DVD'!$A$1:$E$1256,5,FALSE)</f>
        <v>1.806826035714286</v>
      </c>
      <c r="H127" s="6">
        <f>VLOOKUP(A127,'Adj LQD'!$A$1:$L$1456,12,FALSE)*200</f>
        <v>21808.172416428242</v>
      </c>
      <c r="I127" s="6">
        <f>VLOOKUP(A127,'LQD DVD'!$A$1:$E$1256,5,FALSE)</f>
        <v>3.8279194444444444</v>
      </c>
      <c r="J127" s="6">
        <f>VLOOKUP(A127,'Adj SPY'!$A$1:$L$1456,12,FALSE)*-10</f>
        <v>-6253.1204643789533</v>
      </c>
      <c r="K127" s="6">
        <f>VLOOKUP(A127,'SPY DVD'!$A$1:$E$1256,5,FALSE)</f>
        <v>-0.27954186904761907</v>
      </c>
      <c r="L127" s="6">
        <f>VLOOKUP(A127,'Adj TLT'!$A$1:$L$1456,12,FALSE)*-25</f>
        <v>-2173.8591964326215</v>
      </c>
      <c r="M127" s="6">
        <f>IFERROR(VLOOKUP(A127,'TLT DVD'!$A$1:$E$1249,5,FALSE),0)</f>
        <v>-0.38203055456349211</v>
      </c>
    </row>
    <row r="128" spans="1:13" x14ac:dyDescent="0.25">
      <c r="A128" s="1">
        <v>45840</v>
      </c>
      <c r="B128" s="7">
        <f t="shared" si="5"/>
        <v>26321.768023080767</v>
      </c>
      <c r="C128" s="7">
        <f t="shared" si="6"/>
        <v>21497.036180859137</v>
      </c>
      <c r="D128" s="7">
        <f t="shared" si="4"/>
        <v>4824.7318422216313</v>
      </c>
      <c r="E128" s="7">
        <f t="shared" si="7"/>
        <v>4.9731075605158725</v>
      </c>
      <c r="F128" s="6">
        <f>VLOOKUP(A128,'Adj HYG'!$A$1:$L$1456,12,FALSE)*100</f>
        <v>8030.1933538190578</v>
      </c>
      <c r="G128" s="6">
        <f>VLOOKUP(A128,'HYG DVD'!$A$1:$E$1256,5,FALSE)</f>
        <v>1.8068493968253967</v>
      </c>
      <c r="H128" s="6">
        <f>VLOOKUP(A128,'Adj LQD'!$A$1:$L$1456,12,FALSE)*200</f>
        <v>21860.172486585299</v>
      </c>
      <c r="I128" s="6">
        <f>VLOOKUP(A128,'LQD DVD'!$A$1:$E$1256,5,FALSE)</f>
        <v>3.8278484761904763</v>
      </c>
      <c r="J128" s="6">
        <f>VLOOKUP(A128,'Adj SPY'!$A$1:$L$1456,12,FALSE)*-10</f>
        <v>-6204.2204591030386</v>
      </c>
      <c r="K128" s="6">
        <f>VLOOKUP(A128,'SPY DVD'!$A$1:$E$1256,5,FALSE)</f>
        <v>-0.27954719444444448</v>
      </c>
      <c r="L128" s="6">
        <f>VLOOKUP(A128,'Adj TLT'!$A$1:$L$1456,12,FALSE)*-25</f>
        <v>-2189.1092004421816</v>
      </c>
      <c r="M128" s="6">
        <f>IFERROR(VLOOKUP(A128,'TLT DVD'!$A$1:$E$1249,5,FALSE),0)</f>
        <v>-0.38204311805555558</v>
      </c>
    </row>
    <row r="129" spans="1:13" x14ac:dyDescent="0.25">
      <c r="A129" s="1">
        <v>45839</v>
      </c>
      <c r="B129" s="7">
        <f t="shared" si="5"/>
        <v>26319.794898777687</v>
      </c>
      <c r="C129" s="7">
        <f t="shared" si="6"/>
        <v>21500.036164116573</v>
      </c>
      <c r="D129" s="7">
        <f t="shared" si="4"/>
        <v>4819.7587346611153</v>
      </c>
      <c r="E129" s="7">
        <f t="shared" si="7"/>
        <v>4.974753927579366</v>
      </c>
      <c r="F129" s="6">
        <f>VLOOKUP(A129,'Adj HYG'!$A$1:$L$1456,12,FALSE)*100</f>
        <v>8015.1933563138546</v>
      </c>
      <c r="G129" s="6">
        <f>VLOOKUP(A129,'HYG DVD'!$A$1:$E$1256,5,FALSE)</f>
        <v>1.8068472817460317</v>
      </c>
      <c r="H129" s="6">
        <f>VLOOKUP(A129,'Adj LQD'!$A$1:$L$1456,12,FALSE)*200</f>
        <v>21864.172480445715</v>
      </c>
      <c r="I129" s="6">
        <f>VLOOKUP(A129,'LQD DVD'!$A$1:$E$1256,5,FALSE)</f>
        <v>3.8278545555555556</v>
      </c>
      <c r="J129" s="6">
        <f>VLOOKUP(A129,'Adj SPY'!$A$1:$L$1456,12,FALSE)*-10</f>
        <v>-6176.220470680666</v>
      </c>
      <c r="K129" s="6">
        <f>VLOOKUP(A129,'SPY DVD'!$A$1:$E$1256,5,FALSE)</f>
        <v>-0.2795356448412698</v>
      </c>
      <c r="L129" s="6">
        <f>VLOOKUP(A129,'Adj TLT'!$A$1:$L$1456,12,FALSE)*-25</f>
        <v>-2203.1092019623338</v>
      </c>
      <c r="M129" s="6">
        <f>IFERROR(VLOOKUP(A129,'TLT DVD'!$A$1:$E$1249,5,FALSE),0)</f>
        <v>-0.38041226488095237</v>
      </c>
    </row>
    <row r="130" spans="1:13" x14ac:dyDescent="0.25">
      <c r="A130" s="1">
        <v>45838</v>
      </c>
      <c r="B130" s="7">
        <f t="shared" si="5"/>
        <v>26412.070099349545</v>
      </c>
      <c r="C130" s="7">
        <f t="shared" si="6"/>
        <v>21597.286118616008</v>
      </c>
      <c r="D130" s="7">
        <f t="shared" ref="D130:D193" si="8">D131+E130</f>
        <v>4814.7839807335358</v>
      </c>
      <c r="E130" s="7">
        <f t="shared" si="7"/>
        <v>4.9699571398809521</v>
      </c>
      <c r="F130" s="6">
        <f>VLOOKUP(A130,'Adj HYG'!$A$1:$L$1456,12,FALSE)*100</f>
        <v>8063.1933543484183</v>
      </c>
      <c r="G130" s="6">
        <f>VLOOKUP(A130,'HYG DVD'!$A$1:$E$1256,5,FALSE)</f>
        <v>1.8068480357142858</v>
      </c>
      <c r="H130" s="6">
        <f>VLOOKUP(A130,'Adj LQD'!$A$1:$L$1456,12,FALSE)*200</f>
        <v>21918.172422416264</v>
      </c>
      <c r="I130" s="6">
        <f>VLOOKUP(A130,'LQD DVD'!$A$1:$E$1256,5,FALSE)</f>
        <v>3.8279117698412692</v>
      </c>
      <c r="J130" s="6">
        <f>VLOOKUP(A130,'Adj SPY'!$A$1:$L$1456,12,FALSE)*-10</f>
        <v>-6178.2204537170855</v>
      </c>
      <c r="K130" s="6">
        <f>VLOOKUP(A130,'SPY DVD'!$A$1:$E$1256,5,FALSE)</f>
        <v>-0.27955260714285718</v>
      </c>
      <c r="L130" s="6">
        <f>VLOOKUP(A130,'Adj TLT'!$A$1:$L$1456,12,FALSE)*-25</f>
        <v>-2205.8592044315874</v>
      </c>
      <c r="M130" s="6">
        <f>IFERROR(VLOOKUP(A130,'TLT DVD'!$A$1:$E$1249,5,FALSE),0)</f>
        <v>-0.38525005853174604</v>
      </c>
    </row>
    <row r="131" spans="1:13" x14ac:dyDescent="0.25">
      <c r="A131" s="1">
        <v>45835</v>
      </c>
      <c r="B131" s="7">
        <f t="shared" ref="B131:B194" si="9">C131+D131</f>
        <v>26307.061594049872</v>
      </c>
      <c r="C131" s="7">
        <f t="shared" ref="C131:C194" si="10">F131+H131+J131+L131</f>
        <v>21497.247570456217</v>
      </c>
      <c r="D131" s="7">
        <f t="shared" si="8"/>
        <v>4809.8140235936553</v>
      </c>
      <c r="E131" s="7">
        <f t="shared" ref="E131:E194" si="11">G131+I131+K131+M131</f>
        <v>4.9049181434523819</v>
      </c>
      <c r="F131" s="6">
        <f>VLOOKUP(A131,'Adj HYG'!$A$1:$L$1456,12,FALSE)*100</f>
        <v>8032.2117732576926</v>
      </c>
      <c r="G131" s="6">
        <f>VLOOKUP(A131,'HYG DVD'!$A$1:$E$1256,5,FALSE)</f>
        <v>1.7884257857142858</v>
      </c>
      <c r="H131" s="6">
        <f>VLOOKUP(A131,'Adj LQD'!$A$1:$L$1456,12,FALSE)*200</f>
        <v>21798.225898709261</v>
      </c>
      <c r="I131" s="6">
        <f>VLOOKUP(A131,'LQD DVD'!$A$1:$E$1256,5,FALSE)</f>
        <v>3.7744279920634929</v>
      </c>
      <c r="J131" s="6">
        <f>VLOOKUP(A131,'Adj SPY'!$A$1:$L$1456,12,FALSE)*-10</f>
        <v>-6148.8204663157976</v>
      </c>
      <c r="K131" s="6">
        <f>VLOOKUP(A131,'SPY DVD'!$A$1:$E$1256,5,FALSE)</f>
        <v>-0.27954003809523809</v>
      </c>
      <c r="L131" s="6">
        <f>VLOOKUP(A131,'Adj TLT'!$A$1:$L$1456,12,FALSE)*-25</f>
        <v>-2184.369635194942</v>
      </c>
      <c r="M131" s="6">
        <f>IFERROR(VLOOKUP(A131,'TLT DVD'!$A$1:$E$1249,5,FALSE),0)</f>
        <v>-0.37839559623015873</v>
      </c>
    </row>
    <row r="132" spans="1:13" x14ac:dyDescent="0.25">
      <c r="A132" s="1">
        <v>45834</v>
      </c>
      <c r="B132" s="7">
        <f t="shared" si="9"/>
        <v>26358.556595039503</v>
      </c>
      <c r="C132" s="7">
        <f t="shared" si="10"/>
        <v>21553.647489589301</v>
      </c>
      <c r="D132" s="7">
        <f t="shared" si="8"/>
        <v>4804.9091054502032</v>
      </c>
      <c r="E132" s="7">
        <f t="shared" si="11"/>
        <v>4.9113004331349215</v>
      </c>
      <c r="F132" s="6">
        <f>VLOOKUP(A132,'Adj HYG'!$A$1:$L$1456,12,FALSE)*100</f>
        <v>8036.2117758405911</v>
      </c>
      <c r="G132" s="6">
        <f>VLOOKUP(A132,'HYG DVD'!$A$1:$E$1256,5,FALSE)</f>
        <v>1.7884231031746034</v>
      </c>
      <c r="H132" s="6">
        <f>VLOOKUP(A132,'Adj LQD'!$A$1:$L$1456,12,FALSE)*200</f>
        <v>21834.22581852576</v>
      </c>
      <c r="I132" s="6">
        <f>VLOOKUP(A132,'LQD DVD'!$A$1:$E$1256,5,FALSE)</f>
        <v>3.7745076507936508</v>
      </c>
      <c r="J132" s="6">
        <f>VLOOKUP(A132,'Adj SPY'!$A$1:$L$1456,12,FALSE)*-10</f>
        <v>-6118.4204643494413</v>
      </c>
      <c r="K132" s="6">
        <f>VLOOKUP(A132,'SPY DVD'!$A$1:$E$1256,5,FALSE)</f>
        <v>-0.27954203611111111</v>
      </c>
      <c r="L132" s="6">
        <f>VLOOKUP(A132,'Adj TLT'!$A$1:$L$1456,12,FALSE)*-25</f>
        <v>-2198.3696404276079</v>
      </c>
      <c r="M132" s="6">
        <f>IFERROR(VLOOKUP(A132,'TLT DVD'!$A$1:$E$1249,5,FALSE),0)</f>
        <v>-0.37208828472222227</v>
      </c>
    </row>
    <row r="133" spans="1:13" x14ac:dyDescent="0.25">
      <c r="A133" s="1">
        <v>45833</v>
      </c>
      <c r="B133" s="7">
        <f t="shared" si="9"/>
        <v>26309.145310644588</v>
      </c>
      <c r="C133" s="7">
        <f t="shared" si="10"/>
        <v>21509.147505627519</v>
      </c>
      <c r="D133" s="7">
        <f t="shared" si="8"/>
        <v>4799.9978050170685</v>
      </c>
      <c r="E133" s="7">
        <f t="shared" si="11"/>
        <v>4.9089370432539692</v>
      </c>
      <c r="F133" s="6">
        <f>VLOOKUP(A133,'Adj HYG'!$A$1:$L$1456,12,FALSE)*100</f>
        <v>8013.2117731264625</v>
      </c>
      <c r="G133" s="6">
        <f>VLOOKUP(A133,'HYG DVD'!$A$1:$E$1256,5,FALSE)</f>
        <v>1.7884263888888889</v>
      </c>
      <c r="H133" s="6">
        <f>VLOOKUP(A133,'Adj LQD'!$A$1:$L$1456,12,FALSE)*200</f>
        <v>21754.225832421194</v>
      </c>
      <c r="I133" s="6">
        <f>VLOOKUP(A133,'LQD DVD'!$A$1:$E$1256,5,FALSE)</f>
        <v>3.7744949523809526</v>
      </c>
      <c r="J133" s="6">
        <f>VLOOKUP(A133,'Adj SPY'!$A$1:$L$1456,12,FALSE)*-10</f>
        <v>-6070.9204662227294</v>
      </c>
      <c r="K133" s="6">
        <f>VLOOKUP(A133,'SPY DVD'!$A$1:$E$1256,5,FALSE)</f>
        <v>-0.27954021269841267</v>
      </c>
      <c r="L133" s="6">
        <f>VLOOKUP(A133,'Adj TLT'!$A$1:$L$1456,12,FALSE)*-25</f>
        <v>-2187.3696336974076</v>
      </c>
      <c r="M133" s="6">
        <f>IFERROR(VLOOKUP(A133,'TLT DVD'!$A$1:$E$1249,5,FALSE),0)</f>
        <v>-0.37444408531746032</v>
      </c>
    </row>
    <row r="134" spans="1:13" x14ac:dyDescent="0.25">
      <c r="A134" s="1">
        <v>45832</v>
      </c>
      <c r="B134" s="7">
        <f t="shared" si="9"/>
        <v>26338.386454121617</v>
      </c>
      <c r="C134" s="7">
        <f t="shared" si="10"/>
        <v>21543.297586147801</v>
      </c>
      <c r="D134" s="7">
        <f t="shared" si="8"/>
        <v>4795.0888679738146</v>
      </c>
      <c r="E134" s="7">
        <f t="shared" si="11"/>
        <v>4.9047722619047622</v>
      </c>
      <c r="F134" s="6">
        <f>VLOOKUP(A134,'Adj HYG'!$A$1:$L$1456,12,FALSE)*100</f>
        <v>8015.2117721959366</v>
      </c>
      <c r="G134" s="6">
        <f>VLOOKUP(A134,'HYG DVD'!$A$1:$E$1256,5,FALSE)</f>
        <v>1.78842726984127</v>
      </c>
      <c r="H134" s="6">
        <f>VLOOKUP(A134,'Adj LQD'!$A$1:$L$1456,12,FALSE)*200</f>
        <v>21780.225903192753</v>
      </c>
      <c r="I134" s="6">
        <f>VLOOKUP(A134,'LQD DVD'!$A$1:$E$1256,5,FALSE)</f>
        <v>3.7744237777777778</v>
      </c>
      <c r="J134" s="6">
        <f>VLOOKUP(A134,'Adj SPY'!$A$1:$L$1456,12,FALSE)*-10</f>
        <v>-6067.5204542253005</v>
      </c>
      <c r="K134" s="6">
        <f>VLOOKUP(A134,'SPY DVD'!$A$1:$E$1256,5,FALSE)</f>
        <v>-0.27955221428571425</v>
      </c>
      <c r="L134" s="6">
        <f>VLOOKUP(A134,'Adj TLT'!$A$1:$L$1456,12,FALSE)*-25</f>
        <v>-2184.6196350155888</v>
      </c>
      <c r="M134" s="6">
        <f>IFERROR(VLOOKUP(A134,'TLT DVD'!$A$1:$E$1249,5,FALSE),0)</f>
        <v>-0.37852657142857149</v>
      </c>
    </row>
    <row r="135" spans="1:13" x14ac:dyDescent="0.25">
      <c r="A135" s="1">
        <v>45831</v>
      </c>
      <c r="B135" s="7">
        <f t="shared" si="9"/>
        <v>26291.531612010385</v>
      </c>
      <c r="C135" s="7">
        <f t="shared" si="10"/>
        <v>21501.347516298476</v>
      </c>
      <c r="D135" s="7">
        <f t="shared" si="8"/>
        <v>4790.1840957119102</v>
      </c>
      <c r="E135" s="7">
        <f t="shared" si="11"/>
        <v>4.8994213928571435</v>
      </c>
      <c r="F135" s="6">
        <f>VLOOKUP(A135,'Adj HYG'!$A$1:$L$1456,12,FALSE)*100</f>
        <v>7993.2117629334725</v>
      </c>
      <c r="G135" s="6">
        <f>VLOOKUP(A135,'HYG DVD'!$A$1:$E$1256,5,FALSE)</f>
        <v>1.7884370833333336</v>
      </c>
      <c r="H135" s="6">
        <f>VLOOKUP(A135,'Adj LQD'!$A$1:$L$1456,12,FALSE)*200</f>
        <v>21678.225853684184</v>
      </c>
      <c r="I135" s="6">
        <f>VLOOKUP(A135,'LQD DVD'!$A$1:$E$1256,5,FALSE)</f>
        <v>3.7744748333333336</v>
      </c>
      <c r="J135" s="6">
        <f>VLOOKUP(A135,'Adj SPY'!$A$1:$L$1456,12,FALSE)*-10</f>
        <v>-6001.2204604509143</v>
      </c>
      <c r="K135" s="6">
        <f>VLOOKUP(A135,'SPY DVD'!$A$1:$E$1256,5,FALSE)</f>
        <v>-0.27954605952380951</v>
      </c>
      <c r="L135" s="6">
        <f>VLOOKUP(A135,'Adj TLT'!$A$1:$L$1456,12,FALSE)*-25</f>
        <v>-2168.8696398682646</v>
      </c>
      <c r="M135" s="6">
        <f>IFERROR(VLOOKUP(A135,'TLT DVD'!$A$1:$E$1249,5,FALSE),0)</f>
        <v>-0.38394446428571427</v>
      </c>
    </row>
    <row r="136" spans="1:13" x14ac:dyDescent="0.25">
      <c r="A136" s="1">
        <v>45828</v>
      </c>
      <c r="B136" s="7">
        <f t="shared" si="9"/>
        <v>26283.33223677244</v>
      </c>
      <c r="C136" s="7">
        <f t="shared" si="10"/>
        <v>21498.047562453386</v>
      </c>
      <c r="D136" s="7">
        <f t="shared" si="8"/>
        <v>4785.284674319053</v>
      </c>
      <c r="E136" s="7">
        <f t="shared" si="11"/>
        <v>4.895670346428572</v>
      </c>
      <c r="F136" s="6">
        <f>VLOOKUP(A136,'Adj HYG'!$A$1:$L$1456,12,FALSE)*100</f>
        <v>7978.2117620596946</v>
      </c>
      <c r="G136" s="6">
        <f>VLOOKUP(A136,'HYG DVD'!$A$1:$E$1256,5,FALSE)</f>
        <v>1.7884383333333334</v>
      </c>
      <c r="H136" s="6">
        <f>VLOOKUP(A136,'Adj LQD'!$A$1:$L$1456,12,FALSE)*200</f>
        <v>21624.225900028167</v>
      </c>
      <c r="I136" s="6">
        <f>VLOOKUP(A136,'LQD DVD'!$A$1:$E$1256,5,FALSE)</f>
        <v>3.7744293015873018</v>
      </c>
      <c r="J136" s="6">
        <f>VLOOKUP(A136,'Adj SPY'!$A$1:$L$1456,12,FALSE)*-10</f>
        <v>-5942.5204591494103</v>
      </c>
      <c r="K136" s="6">
        <f>VLOOKUP(A136,'SPY DVD'!$A$1:$E$1256,5,FALSE)</f>
        <v>-0.27954742539682537</v>
      </c>
      <c r="L136" s="6">
        <f>VLOOKUP(A136,'Adj TLT'!$A$1:$L$1456,12,FALSE)*-25</f>
        <v>-2161.8696404850648</v>
      </c>
      <c r="M136" s="6">
        <f>IFERROR(VLOOKUP(A136,'TLT DVD'!$A$1:$E$1249,5,FALSE),0)</f>
        <v>-0.38764986309523808</v>
      </c>
    </row>
    <row r="137" spans="1:13" x14ac:dyDescent="0.25">
      <c r="A137" s="1">
        <v>45826</v>
      </c>
      <c r="B137" s="7">
        <f t="shared" si="9"/>
        <v>26199.83654291608</v>
      </c>
      <c r="C137" s="7">
        <f t="shared" si="10"/>
        <v>21419.447538943456</v>
      </c>
      <c r="D137" s="7">
        <f t="shared" si="8"/>
        <v>4780.3890039726248</v>
      </c>
      <c r="E137" s="7">
        <f t="shared" si="11"/>
        <v>4.8959277811507942</v>
      </c>
      <c r="F137" s="6">
        <f>VLOOKUP(A137,'Adj HYG'!$A$1:$L$1456,12,FALSE)*100</f>
        <v>7953.2117781224561</v>
      </c>
      <c r="G137" s="6">
        <f>VLOOKUP(A137,'HYG DVD'!$A$1:$E$1256,5,FALSE)</f>
        <v>1.7884228968253968</v>
      </c>
      <c r="H137" s="6">
        <f>VLOOKUP(A137,'Adj LQD'!$A$1:$L$1456,12,FALSE)*200</f>
        <v>21606.225868696874</v>
      </c>
      <c r="I137" s="6">
        <f>VLOOKUP(A137,'LQD DVD'!$A$1:$E$1256,5,FALSE)</f>
        <v>3.7744609126984132</v>
      </c>
      <c r="J137" s="6">
        <f>VLOOKUP(A137,'Adj SPY'!$A$1:$L$1456,12,FALSE)*-10</f>
        <v>-5974.1204662603341</v>
      </c>
      <c r="K137" s="6">
        <f>VLOOKUP(A137,'SPY DVD'!$A$1:$E$1256,5,FALSE)</f>
        <v>-0.27954027936507941</v>
      </c>
      <c r="L137" s="6">
        <f>VLOOKUP(A137,'Adj TLT'!$A$1:$L$1456,12,FALSE)*-25</f>
        <v>-2165.8696416155385</v>
      </c>
      <c r="M137" s="6">
        <f>IFERROR(VLOOKUP(A137,'TLT DVD'!$A$1:$E$1249,5,FALSE),0)</f>
        <v>-0.38741574900793646</v>
      </c>
    </row>
    <row r="138" spans="1:13" x14ac:dyDescent="0.25">
      <c r="A138" s="1">
        <v>45825</v>
      </c>
      <c r="B138" s="7">
        <f t="shared" si="9"/>
        <v>26169.780157635549</v>
      </c>
      <c r="C138" s="7">
        <f t="shared" si="10"/>
        <v>21394.287081444076</v>
      </c>
      <c r="D138" s="7">
        <f t="shared" si="8"/>
        <v>4775.4930761914738</v>
      </c>
      <c r="E138" s="7">
        <f t="shared" si="11"/>
        <v>4.9094963452380957</v>
      </c>
      <c r="F138" s="6">
        <f>VLOOKUP(A138,'Adj HYG'!$A$1:$L$1456,12,FALSE)*100</f>
        <v>7941.2117655322054</v>
      </c>
      <c r="G138" s="6">
        <f>VLOOKUP(A138,'HYG DVD'!$A$1:$E$1256,5,FALSE)</f>
        <v>1.788435793650794</v>
      </c>
      <c r="H138" s="6">
        <f>VLOOKUP(A138,'Adj LQD'!$A$1:$L$1456,12,FALSE)*200</f>
        <v>21590.225835764344</v>
      </c>
      <c r="I138" s="6">
        <f>VLOOKUP(A138,'LQD DVD'!$A$1:$E$1256,5,FALSE)</f>
        <v>3.774494095238095</v>
      </c>
      <c r="J138" s="6">
        <f>VLOOKUP(A138,'Adj SPY'!$A$1:$L$1456,12,FALSE)*-10</f>
        <v>-5975.0308804454944</v>
      </c>
      <c r="K138" s="6">
        <f>VLOOKUP(A138,'SPY DVD'!$A$1:$E$1256,5,FALSE)</f>
        <v>-0.26912561507936505</v>
      </c>
      <c r="L138" s="6">
        <f>VLOOKUP(A138,'Adj TLT'!$A$1:$L$1456,12,FALSE)*-25</f>
        <v>-2162.1196394069816</v>
      </c>
      <c r="M138" s="6">
        <f>IFERROR(VLOOKUP(A138,'TLT DVD'!$A$1:$E$1249,5,FALSE),0)</f>
        <v>-0.38430792857142859</v>
      </c>
    </row>
    <row r="139" spans="1:13" x14ac:dyDescent="0.25">
      <c r="A139" s="1">
        <v>45824</v>
      </c>
      <c r="B139" s="7">
        <f t="shared" si="9"/>
        <v>26074.370699166055</v>
      </c>
      <c r="C139" s="7">
        <f t="shared" si="10"/>
        <v>21303.787119319819</v>
      </c>
      <c r="D139" s="7">
        <f t="shared" si="8"/>
        <v>4770.5835798462358</v>
      </c>
      <c r="E139" s="7">
        <f t="shared" si="11"/>
        <v>4.9022894309523801</v>
      </c>
      <c r="F139" s="6">
        <f>VLOOKUP(A139,'Adj HYG'!$A$1:$L$1456,12,FALSE)*100</f>
        <v>7950.2117584328926</v>
      </c>
      <c r="G139" s="6">
        <f>VLOOKUP(A139,'HYG DVD'!$A$1:$E$1256,5,FALSE)</f>
        <v>1.7884426666666668</v>
      </c>
      <c r="H139" s="6">
        <f>VLOOKUP(A139,'Adj LQD'!$A$1:$L$1456,12,FALSE)*200</f>
        <v>21516.225876701094</v>
      </c>
      <c r="I139" s="6">
        <f>VLOOKUP(A139,'LQD DVD'!$A$1:$E$1256,5,FALSE)</f>
        <v>3.7744542857142855</v>
      </c>
      <c r="J139" s="6">
        <f>VLOOKUP(A139,'Adj SPY'!$A$1:$L$1456,12,FALSE)*-10</f>
        <v>-6026.5308806897256</v>
      </c>
      <c r="K139" s="6">
        <f>VLOOKUP(A139,'SPY DVD'!$A$1:$E$1256,5,FALSE)</f>
        <v>-0.26912531904761899</v>
      </c>
      <c r="L139" s="6">
        <f>VLOOKUP(A139,'Adj TLT'!$A$1:$L$1456,12,FALSE)*-25</f>
        <v>-2136.1196351244398</v>
      </c>
      <c r="M139" s="6">
        <f>IFERROR(VLOOKUP(A139,'TLT DVD'!$A$1:$E$1249,5,FALSE),0)</f>
        <v>-0.39148220238095238</v>
      </c>
    </row>
    <row r="140" spans="1:13" x14ac:dyDescent="0.25">
      <c r="A140" s="1">
        <v>45821</v>
      </c>
      <c r="B140" s="7">
        <f t="shared" si="9"/>
        <v>26126.518417320825</v>
      </c>
      <c r="C140" s="7">
        <f t="shared" si="10"/>
        <v>21360.837126905542</v>
      </c>
      <c r="D140" s="7">
        <f t="shared" si="8"/>
        <v>4765.681290415283</v>
      </c>
      <c r="E140" s="7">
        <f t="shared" si="11"/>
        <v>4.9081660386904753</v>
      </c>
      <c r="F140" s="6">
        <f>VLOOKUP(A140,'Adj HYG'!$A$1:$L$1456,12,FALSE)*100</f>
        <v>7934.2117672173681</v>
      </c>
      <c r="G140" s="6">
        <f>VLOOKUP(A140,'HYG DVD'!$A$1:$E$1256,5,FALSE)</f>
        <v>1.7884342857142859</v>
      </c>
      <c r="H140" s="6">
        <f>VLOOKUP(A140,'Adj LQD'!$A$1:$L$1456,12,FALSE)*200</f>
        <v>21554.225883902058</v>
      </c>
      <c r="I140" s="6">
        <f>VLOOKUP(A140,'LQD DVD'!$A$1:$E$1256,5,FALSE)</f>
        <v>3.7744464999999989</v>
      </c>
      <c r="J140" s="6">
        <f>VLOOKUP(A140,'Adj SPY'!$A$1:$L$1456,12,FALSE)*-10</f>
        <v>-5969.73088225635</v>
      </c>
      <c r="K140" s="6">
        <f>VLOOKUP(A140,'SPY DVD'!$A$1:$E$1256,5,FALSE)</f>
        <v>-0.26912380952380954</v>
      </c>
      <c r="L140" s="6">
        <f>VLOOKUP(A140,'Adj TLT'!$A$1:$L$1456,12,FALSE)*-25</f>
        <v>-2157.8696419575367</v>
      </c>
      <c r="M140" s="6">
        <f>IFERROR(VLOOKUP(A140,'TLT DVD'!$A$1:$E$1249,5,FALSE),0)</f>
        <v>-0.38559093749999995</v>
      </c>
    </row>
    <row r="141" spans="1:13" x14ac:dyDescent="0.25">
      <c r="A141" s="1">
        <v>45820</v>
      </c>
      <c r="B141" s="7">
        <f t="shared" si="9"/>
        <v>26187.110202012311</v>
      </c>
      <c r="C141" s="7">
        <f t="shared" si="10"/>
        <v>21426.337077635719</v>
      </c>
      <c r="D141" s="7">
        <f t="shared" si="8"/>
        <v>4760.7731243765929</v>
      </c>
      <c r="E141" s="7">
        <f t="shared" si="11"/>
        <v>4.9124088234126981</v>
      </c>
      <c r="F141" s="6">
        <f>VLOOKUP(A141,'Adj HYG'!$A$1:$L$1456,12,FALSE)*100</f>
        <v>7958.2117594686151</v>
      </c>
      <c r="G141" s="6">
        <f>VLOOKUP(A141,'HYG DVD'!$A$1:$E$1256,5,FALSE)</f>
        <v>1.7884414285714283</v>
      </c>
      <c r="H141" s="6">
        <f>VLOOKUP(A141,'Adj LQD'!$A$1:$L$1456,12,FALSE)*200</f>
        <v>21684.225841857253</v>
      </c>
      <c r="I141" s="6">
        <f>VLOOKUP(A141,'LQD DVD'!$A$1:$E$1256,5,FALSE)</f>
        <v>3.7744865714285711</v>
      </c>
      <c r="J141" s="6">
        <f>VLOOKUP(A141,'Adj SPY'!$A$1:$L$1456,12,FALSE)*-10</f>
        <v>-6037.2308820397311</v>
      </c>
      <c r="K141" s="6">
        <f>VLOOKUP(A141,'SPY DVD'!$A$1:$E$1256,5,FALSE)</f>
        <v>-0.2691239583333333</v>
      </c>
      <c r="L141" s="6">
        <f>VLOOKUP(A141,'Adj TLT'!$A$1:$L$1456,12,FALSE)*-25</f>
        <v>-2178.8696416504154</v>
      </c>
      <c r="M141" s="6">
        <f>IFERROR(VLOOKUP(A141,'TLT DVD'!$A$1:$E$1249,5,FALSE),0)</f>
        <v>-0.38139521825396827</v>
      </c>
    </row>
    <row r="142" spans="1:13" x14ac:dyDescent="0.25">
      <c r="A142" s="1">
        <v>45819</v>
      </c>
      <c r="B142" s="7">
        <f t="shared" si="9"/>
        <v>26102.847807416932</v>
      </c>
      <c r="C142" s="7">
        <f t="shared" si="10"/>
        <v>21346.987091863753</v>
      </c>
      <c r="D142" s="7">
        <f t="shared" si="8"/>
        <v>4755.8607155531799</v>
      </c>
      <c r="E142" s="7">
        <f t="shared" si="11"/>
        <v>4.9106178371031755</v>
      </c>
      <c r="F142" s="6">
        <f>VLOOKUP(A142,'Adj HYG'!$A$1:$L$1456,12,FALSE)*100</f>
        <v>7949.2117625009259</v>
      </c>
      <c r="G142" s="6">
        <f>VLOOKUP(A142,'HYG DVD'!$A$1:$E$1256,5,FALSE)</f>
        <v>1.7884386230158735</v>
      </c>
      <c r="H142" s="6">
        <f>VLOOKUP(A142,'Adj LQD'!$A$1:$L$1456,12,FALSE)*200</f>
        <v>21564.22584466841</v>
      </c>
      <c r="I142" s="6">
        <f>VLOOKUP(A142,'LQD DVD'!$A$1:$E$1256,5,FALSE)</f>
        <v>3.7744855873015877</v>
      </c>
      <c r="J142" s="6">
        <f>VLOOKUP(A142,'Adj SPY'!$A$1:$L$1456,12,FALSE)*-10</f>
        <v>-6013.3308735587907</v>
      </c>
      <c r="K142" s="6">
        <f>VLOOKUP(A142,'SPY DVD'!$A$1:$E$1256,5,FALSE)</f>
        <v>-0.26913246349206349</v>
      </c>
      <c r="L142" s="6">
        <f>VLOOKUP(A142,'Adj TLT'!$A$1:$L$1456,12,FALSE)*-25</f>
        <v>-2153.1196417467963</v>
      </c>
      <c r="M142" s="6">
        <f>IFERROR(VLOOKUP(A142,'TLT DVD'!$A$1:$E$1249,5,FALSE),0)</f>
        <v>-0.38317390972222221</v>
      </c>
    </row>
    <row r="143" spans="1:13" x14ac:dyDescent="0.25">
      <c r="A143" s="1">
        <v>45818</v>
      </c>
      <c r="B143" s="7">
        <f t="shared" si="9"/>
        <v>26021.237229572529</v>
      </c>
      <c r="C143" s="7">
        <f t="shared" si="10"/>
        <v>21270.28713185645</v>
      </c>
      <c r="D143" s="7">
        <f t="shared" si="8"/>
        <v>4750.9500977160769</v>
      </c>
      <c r="E143" s="7">
        <f t="shared" si="11"/>
        <v>4.9106588976190473</v>
      </c>
      <c r="F143" s="6">
        <f>VLOOKUP(A143,'Adj HYG'!$A$1:$L$1456,12,FALSE)*100</f>
        <v>7951.2117544204102</v>
      </c>
      <c r="G143" s="6">
        <f>VLOOKUP(A143,'HYG DVD'!$A$1:$E$1256,5,FALSE)</f>
        <v>1.7884466547619045</v>
      </c>
      <c r="H143" s="6">
        <f>VLOOKUP(A143,'Adj LQD'!$A$1:$L$1456,12,FALSE)*200</f>
        <v>21496.225886848515</v>
      </c>
      <c r="I143" s="6">
        <f>VLOOKUP(A143,'LQD DVD'!$A$1:$E$1256,5,FALSE)</f>
        <v>3.7744444444444443</v>
      </c>
      <c r="J143" s="6">
        <f>VLOOKUP(A143,'Adj SPY'!$A$1:$L$1456,12,FALSE)*-10</f>
        <v>-6030.5308695894109</v>
      </c>
      <c r="K143" s="6">
        <f>VLOOKUP(A143,'SPY DVD'!$A$1:$E$1256,5,FALSE)</f>
        <v>-0.2691364158730159</v>
      </c>
      <c r="L143" s="6">
        <f>VLOOKUP(A143,'Adj TLT'!$A$1:$L$1456,12,FALSE)*-25</f>
        <v>-2146.6196398230609</v>
      </c>
      <c r="M143" s="6">
        <f>IFERROR(VLOOKUP(A143,'TLT DVD'!$A$1:$E$1249,5,FALSE),0)</f>
        <v>-0.38309578571428571</v>
      </c>
    </row>
    <row r="144" spans="1:13" x14ac:dyDescent="0.25">
      <c r="A144" s="1">
        <v>45817</v>
      </c>
      <c r="B144" s="7">
        <f t="shared" si="9"/>
        <v>25990.326537234698</v>
      </c>
      <c r="C144" s="7">
        <f t="shared" si="10"/>
        <v>21244.28709841624</v>
      </c>
      <c r="D144" s="7">
        <f t="shared" si="8"/>
        <v>4746.0394388184577</v>
      </c>
      <c r="E144" s="7">
        <f t="shared" si="11"/>
        <v>4.9080081924603167</v>
      </c>
      <c r="F144" s="6">
        <f>VLOOKUP(A144,'Adj HYG'!$A$1:$L$1456,12,FALSE)*100</f>
        <v>7932.2117772024285</v>
      </c>
      <c r="G144" s="6">
        <f>VLOOKUP(A144,'HYG DVD'!$A$1:$E$1256,5,FALSE)</f>
        <v>1.7884243492063487</v>
      </c>
      <c r="H144" s="6">
        <f>VLOOKUP(A144,'Adj LQD'!$A$1:$L$1456,12,FALSE)*200</f>
        <v>21444.225824551671</v>
      </c>
      <c r="I144" s="6">
        <f>VLOOKUP(A144,'LQD DVD'!$A$1:$E$1256,5,FALSE)</f>
        <v>3.7745075555555556</v>
      </c>
      <c r="J144" s="6">
        <f>VLOOKUP(A144,'Adj SPY'!$A$1:$L$1456,12,FALSE)*-10</f>
        <v>-5996.5308639443483</v>
      </c>
      <c r="K144" s="6">
        <f>VLOOKUP(A144,'SPY DVD'!$A$1:$E$1256,5,FALSE)</f>
        <v>-0.26914209523809524</v>
      </c>
      <c r="L144" s="6">
        <f>VLOOKUP(A144,'Adj TLT'!$A$1:$L$1456,12,FALSE)*-25</f>
        <v>-2135.619639393512</v>
      </c>
      <c r="M144" s="6">
        <f>IFERROR(VLOOKUP(A144,'TLT DVD'!$A$1:$E$1249,5,FALSE),0)</f>
        <v>-0.38578161706349207</v>
      </c>
    </row>
    <row r="145" spans="1:13" x14ac:dyDescent="0.25">
      <c r="A145" s="1">
        <v>45814</v>
      </c>
      <c r="B145" s="7">
        <f t="shared" si="9"/>
        <v>25925.068573663288</v>
      </c>
      <c r="C145" s="7">
        <f t="shared" si="10"/>
        <v>21183.937143037292</v>
      </c>
      <c r="D145" s="7">
        <f t="shared" si="8"/>
        <v>4741.1314306259974</v>
      </c>
      <c r="E145" s="7">
        <f t="shared" si="11"/>
        <v>4.9082263869047624</v>
      </c>
      <c r="F145" s="6">
        <f>VLOOKUP(A145,'Adj HYG'!$A$1:$L$1456,12,FALSE)*100</f>
        <v>7928.2117663779791</v>
      </c>
      <c r="G145" s="6">
        <f>VLOOKUP(A145,'HYG DVD'!$A$1:$E$1256,5,FALSE)</f>
        <v>1.7884352777777774</v>
      </c>
      <c r="H145" s="6">
        <f>VLOOKUP(A145,'Adj LQD'!$A$1:$L$1456,12,FALSE)*200</f>
        <v>21380.225887375927</v>
      </c>
      <c r="I145" s="6">
        <f>VLOOKUP(A145,'LQD DVD'!$A$1:$E$1256,5,FALSE)</f>
        <v>3.7744457142857151</v>
      </c>
      <c r="J145" s="6">
        <f>VLOOKUP(A145,'Adj SPY'!$A$1:$L$1456,12,FALSE)*-10</f>
        <v>-5991.1308685527592</v>
      </c>
      <c r="K145" s="6">
        <f>VLOOKUP(A145,'SPY DVD'!$A$1:$E$1256,5,FALSE)</f>
        <v>-0.26913749206349202</v>
      </c>
      <c r="L145" s="6">
        <f>VLOOKUP(A145,'Adj TLT'!$A$1:$L$1456,12,FALSE)*-25</f>
        <v>-2133.369642163856</v>
      </c>
      <c r="M145" s="6">
        <f>IFERROR(VLOOKUP(A145,'TLT DVD'!$A$1:$E$1249,5,FALSE),0)</f>
        <v>-0.38551711309523812</v>
      </c>
    </row>
    <row r="146" spans="1:13" x14ac:dyDescent="0.25">
      <c r="A146" s="1">
        <v>45813</v>
      </c>
      <c r="B146" s="7">
        <f t="shared" si="9"/>
        <v>26084.560359349805</v>
      </c>
      <c r="C146" s="7">
        <f t="shared" si="10"/>
        <v>21348.337155110712</v>
      </c>
      <c r="D146" s="7">
        <f t="shared" si="8"/>
        <v>4736.2232042390924</v>
      </c>
      <c r="E146" s="7">
        <f t="shared" si="11"/>
        <v>4.9176942103174595</v>
      </c>
      <c r="F146" s="6">
        <f>VLOOKUP(A146,'Adj HYG'!$A$1:$L$1456,12,FALSE)*100</f>
        <v>7929.2117611315107</v>
      </c>
      <c r="G146" s="6">
        <f>VLOOKUP(A146,'HYG DVD'!$A$1:$E$1256,5,FALSE)</f>
        <v>1.7884405000000003</v>
      </c>
      <c r="H146" s="6">
        <f>VLOOKUP(A146,'Adj LQD'!$A$1:$L$1456,12,FALSE)*200</f>
        <v>21510.225904669456</v>
      </c>
      <c r="I146" s="6">
        <f>VLOOKUP(A146,'LQD DVD'!$A$1:$E$1256,5,FALSE)</f>
        <v>3.7744264047619041</v>
      </c>
      <c r="J146" s="6">
        <f>VLOOKUP(A146,'Adj SPY'!$A$1:$L$1456,12,FALSE)*-10</f>
        <v>-5930.2308743685398</v>
      </c>
      <c r="K146" s="6">
        <f>VLOOKUP(A146,'SPY DVD'!$A$1:$E$1256,5,FALSE)</f>
        <v>-0.26913173809523805</v>
      </c>
      <c r="L146" s="6">
        <f>VLOOKUP(A146,'Adj TLT'!$A$1:$L$1456,12,FALSE)*-25</f>
        <v>-2160.8696363217173</v>
      </c>
      <c r="M146" s="6">
        <f>IFERROR(VLOOKUP(A146,'TLT DVD'!$A$1:$E$1249,5,FALSE),0)</f>
        <v>-0.37604095634920626</v>
      </c>
    </row>
    <row r="147" spans="1:13" x14ac:dyDescent="0.25">
      <c r="A147" s="1">
        <v>45812</v>
      </c>
      <c r="B147" s="7">
        <f t="shared" si="9"/>
        <v>26135.342667687735</v>
      </c>
      <c r="C147" s="7">
        <f t="shared" si="10"/>
        <v>21404.03715765896</v>
      </c>
      <c r="D147" s="7">
        <f t="shared" si="8"/>
        <v>4731.3055100287747</v>
      </c>
      <c r="E147" s="7">
        <f t="shared" si="11"/>
        <v>4.9135982240079379</v>
      </c>
      <c r="F147" s="6">
        <f>VLOOKUP(A147,'Adj HYG'!$A$1:$L$1456,12,FALSE)*100</f>
        <v>7946.2117750383159</v>
      </c>
      <c r="G147" s="6">
        <f>VLOOKUP(A147,'HYG DVD'!$A$1:$E$1256,5,FALSE)</f>
        <v>1.7884261587301589</v>
      </c>
      <c r="H147" s="6">
        <f>VLOOKUP(A147,'Adj LQD'!$A$1:$L$1456,12,FALSE)*200</f>
        <v>21576.225885303036</v>
      </c>
      <c r="I147" s="6">
        <f>VLOOKUP(A147,'LQD DVD'!$A$1:$E$1256,5,FALSE)</f>
        <v>3.7744447619047627</v>
      </c>
      <c r="J147" s="6">
        <f>VLOOKUP(A147,'Adj SPY'!$A$1:$L$1456,12,FALSE)*-10</f>
        <v>-5959.0308680087583</v>
      </c>
      <c r="K147" s="6">
        <f>VLOOKUP(A147,'SPY DVD'!$A$1:$E$1256,5,FALSE)</f>
        <v>-0.26913806865079359</v>
      </c>
      <c r="L147" s="6">
        <f>VLOOKUP(A147,'Adj TLT'!$A$1:$L$1456,12,FALSE)*-25</f>
        <v>-2159.3696346736324</v>
      </c>
      <c r="M147" s="6">
        <f>IFERROR(VLOOKUP(A147,'TLT DVD'!$A$1:$E$1249,5,FALSE),0)</f>
        <v>-0.38013462797619041</v>
      </c>
    </row>
    <row r="148" spans="1:13" x14ac:dyDescent="0.25">
      <c r="A148" s="1">
        <v>45811</v>
      </c>
      <c r="B148" s="7">
        <f t="shared" si="9"/>
        <v>25992.329070536252</v>
      </c>
      <c r="C148" s="7">
        <f t="shared" si="10"/>
        <v>21265.937158731485</v>
      </c>
      <c r="D148" s="7">
        <f t="shared" si="8"/>
        <v>4726.391911804767</v>
      </c>
      <c r="E148" s="7">
        <f t="shared" si="11"/>
        <v>4.9036698394841274</v>
      </c>
      <c r="F148" s="6">
        <f>VLOOKUP(A148,'Adj HYG'!$A$1:$L$1456,12,FALSE)*100</f>
        <v>7931.2117822782811</v>
      </c>
      <c r="G148" s="6">
        <f>VLOOKUP(A148,'HYG DVD'!$A$1:$E$1256,5,FALSE)</f>
        <v>1.7884192976190476</v>
      </c>
      <c r="H148" s="6">
        <f>VLOOKUP(A148,'Adj LQD'!$A$1:$L$1456,12,FALSE)*200</f>
        <v>21420.22588275477</v>
      </c>
      <c r="I148" s="6">
        <f>VLOOKUP(A148,'LQD DVD'!$A$1:$E$1256,5,FALSE)</f>
        <v>3.7744497142857143</v>
      </c>
      <c r="J148" s="6">
        <f>VLOOKUP(A148,'Adj SPY'!$A$1:$L$1456,12,FALSE)*-10</f>
        <v>-5960.6308667099629</v>
      </c>
      <c r="K148" s="6">
        <f>VLOOKUP(A148,'SPY DVD'!$A$1:$E$1256,5,FALSE)</f>
        <v>-0.2691393658730159</v>
      </c>
      <c r="L148" s="6">
        <f>VLOOKUP(A148,'Adj TLT'!$A$1:$L$1456,12,FALSE)*-25</f>
        <v>-2124.8696395916036</v>
      </c>
      <c r="M148" s="6">
        <f>IFERROR(VLOOKUP(A148,'TLT DVD'!$A$1:$E$1249,5,FALSE),0)</f>
        <v>-0.39005980654761907</v>
      </c>
    </row>
    <row r="149" spans="1:13" x14ac:dyDescent="0.25">
      <c r="A149" s="1">
        <v>45810</v>
      </c>
      <c r="B149" s="7">
        <f t="shared" si="9"/>
        <v>25992.475373228728</v>
      </c>
      <c r="C149" s="7">
        <f t="shared" si="10"/>
        <v>21270.987131263446</v>
      </c>
      <c r="D149" s="7">
        <f t="shared" si="8"/>
        <v>4721.4882419652831</v>
      </c>
      <c r="E149" s="7">
        <f t="shared" si="11"/>
        <v>4.90898570515873</v>
      </c>
      <c r="F149" s="6">
        <f>VLOOKUP(A149,'Adj HYG'!$A$1:$L$1456,12,FALSE)*100</f>
        <v>7916.2117708413643</v>
      </c>
      <c r="G149" s="6">
        <f>VLOOKUP(A149,'HYG DVD'!$A$1:$E$1256,5,FALSE)</f>
        <v>1.7884311190476194</v>
      </c>
      <c r="H149" s="6">
        <f>VLOOKUP(A149,'Adj LQD'!$A$1:$L$1456,12,FALSE)*200</f>
        <v>21410.225860199735</v>
      </c>
      <c r="I149" s="6">
        <f>VLOOKUP(A149,'LQD DVD'!$A$1:$E$1256,5,FALSE)</f>
        <v>3.774472428571428</v>
      </c>
      <c r="J149" s="6">
        <f>VLOOKUP(A149,'Adj SPY'!$A$1:$L$1456,12,FALSE)*-10</f>
        <v>-5926.8308640260839</v>
      </c>
      <c r="K149" s="6">
        <f>VLOOKUP(A149,'SPY DVD'!$A$1:$E$1256,5,FALSE)</f>
        <v>-0.26914208452380955</v>
      </c>
      <c r="L149" s="6">
        <f>VLOOKUP(A149,'Adj TLT'!$A$1:$L$1456,12,FALSE)*-25</f>
        <v>-2128.6196357515687</v>
      </c>
      <c r="M149" s="6">
        <f>IFERROR(VLOOKUP(A149,'TLT DVD'!$A$1:$E$1249,5,FALSE),0)</f>
        <v>-0.38477575793650798</v>
      </c>
    </row>
    <row r="150" spans="1:13" x14ac:dyDescent="0.25">
      <c r="A150" s="1">
        <v>45807</v>
      </c>
      <c r="B150" s="7">
        <f t="shared" si="9"/>
        <v>26171.766412285713</v>
      </c>
      <c r="C150" s="7">
        <f t="shared" si="10"/>
        <v>21455.18715602559</v>
      </c>
      <c r="D150" s="7">
        <f t="shared" si="8"/>
        <v>4716.5792562601246</v>
      </c>
      <c r="E150" s="7">
        <f t="shared" si="11"/>
        <v>4.915099252777777</v>
      </c>
      <c r="F150" s="6">
        <f>VLOOKUP(A150,'Adj HYG'!$A$1:$L$1456,12,FALSE)*100</f>
        <v>7955.2117704942721</v>
      </c>
      <c r="G150" s="6">
        <f>VLOOKUP(A150,'HYG DVD'!$A$1:$E$1256,5,FALSE)</f>
        <v>1.7884304761904761</v>
      </c>
      <c r="H150" s="6">
        <f>VLOOKUP(A150,'Adj LQD'!$A$1:$L$1456,12,FALSE)*200</f>
        <v>21550.225900039917</v>
      </c>
      <c r="I150" s="6">
        <f>VLOOKUP(A150,'LQD DVD'!$A$1:$E$1256,5,FALSE)</f>
        <v>3.7744304206349195</v>
      </c>
      <c r="J150" s="6">
        <f>VLOOKUP(A150,'Adj SPY'!$A$1:$L$1456,12,FALSE)*-10</f>
        <v>-5893.6308747663643</v>
      </c>
      <c r="K150" s="6">
        <f>VLOOKUP(A150,'SPY DVD'!$A$1:$E$1256,5,FALSE)</f>
        <v>-0.26913137817460314</v>
      </c>
      <c r="L150" s="6">
        <f>VLOOKUP(A150,'Adj TLT'!$A$1:$L$1456,12,FALSE)*-25</f>
        <v>-2156.6196397422364</v>
      </c>
      <c r="M150" s="6">
        <f>IFERROR(VLOOKUP(A150,'TLT DVD'!$A$1:$E$1249,5,FALSE),0)</f>
        <v>-0.37863026587301579</v>
      </c>
    </row>
    <row r="151" spans="1:13" x14ac:dyDescent="0.25">
      <c r="A151" s="1">
        <v>45806</v>
      </c>
      <c r="B151" s="7">
        <f t="shared" si="9"/>
        <v>26094.048972883524</v>
      </c>
      <c r="C151" s="7">
        <f t="shared" si="10"/>
        <v>21382.384815876176</v>
      </c>
      <c r="D151" s="7">
        <f t="shared" si="8"/>
        <v>4711.6641570073471</v>
      </c>
      <c r="E151" s="7">
        <f t="shared" si="11"/>
        <v>5.3689803531746021</v>
      </c>
      <c r="F151" s="6">
        <f>VLOOKUP(A151,'Adj HYG'!$A$1:$L$1456,12,FALSE)*100</f>
        <v>7948.0890749374566</v>
      </c>
      <c r="G151" s="6">
        <f>VLOOKUP(A151,'HYG DVD'!$A$1:$E$1256,5,FALSE)</f>
        <v>1.9111547619047615</v>
      </c>
      <c r="H151" s="6">
        <f>VLOOKUP(A151,'Adj LQD'!$A$1:$L$1456,12,FALSE)*200</f>
        <v>21487.886637250755</v>
      </c>
      <c r="I151" s="6">
        <f>VLOOKUP(A151,'LQD DVD'!$A$1:$E$1256,5,FALSE)</f>
        <v>4.1137564285714276</v>
      </c>
      <c r="J151" s="6">
        <f>VLOOKUP(A151,'Adj SPY'!$A$1:$L$1456,12,FALSE)*-10</f>
        <v>-5900.2308777764174</v>
      </c>
      <c r="K151" s="6">
        <f>VLOOKUP(A151,'SPY DVD'!$A$1:$E$1256,5,FALSE)</f>
        <v>-0.26912836111111105</v>
      </c>
      <c r="L151" s="6">
        <f>VLOOKUP(A151,'Adj TLT'!$A$1:$L$1456,12,FALSE)*-25</f>
        <v>-2153.3600185356177</v>
      </c>
      <c r="M151" s="6">
        <f>IFERROR(VLOOKUP(A151,'TLT DVD'!$A$1:$E$1249,5,FALSE),0)</f>
        <v>-0.38680247619047614</v>
      </c>
    </row>
    <row r="152" spans="1:13" x14ac:dyDescent="0.25">
      <c r="A152" s="1">
        <v>45805</v>
      </c>
      <c r="B152" s="7">
        <f t="shared" si="9"/>
        <v>26023.63002865206</v>
      </c>
      <c r="C152" s="7">
        <f t="shared" si="10"/>
        <v>21317.334851997886</v>
      </c>
      <c r="D152" s="7">
        <f t="shared" si="8"/>
        <v>4706.2951766541728</v>
      </c>
      <c r="E152" s="7">
        <f t="shared" si="11"/>
        <v>5.3657773809523812</v>
      </c>
      <c r="F152" s="6">
        <f>VLOOKUP(A152,'Adj HYG'!$A$1:$L$1456,12,FALSE)*100</f>
        <v>7936.0890620497612</v>
      </c>
      <c r="G152" s="6">
        <f>VLOOKUP(A152,'HYG DVD'!$A$1:$E$1256,5,FALSE)</f>
        <v>1.911168</v>
      </c>
      <c r="H152" s="6">
        <f>VLOOKUP(A152,'Adj LQD'!$A$1:$L$1456,12,FALSE)*200</f>
        <v>21391.886674819652</v>
      </c>
      <c r="I152" s="6">
        <f>VLOOKUP(A152,'LQD DVD'!$A$1:$E$1256,5,FALSE)</f>
        <v>4.1137206190476192</v>
      </c>
      <c r="J152" s="6">
        <f>VLOOKUP(A152,'Adj SPY'!$A$1:$L$1456,12,FALSE)*-10</f>
        <v>-5877.030863138617</v>
      </c>
      <c r="K152" s="6">
        <f>VLOOKUP(A152,'SPY DVD'!$A$1:$E$1256,5,FALSE)</f>
        <v>-0.26914302380952382</v>
      </c>
      <c r="L152" s="6">
        <f>VLOOKUP(A152,'Adj TLT'!$A$1:$L$1456,12,FALSE)*-25</f>
        <v>-2133.610021732909</v>
      </c>
      <c r="M152" s="6">
        <f>IFERROR(VLOOKUP(A152,'TLT DVD'!$A$1:$E$1249,5,FALSE),0)</f>
        <v>-0.38996821428571427</v>
      </c>
    </row>
    <row r="153" spans="1:13" x14ac:dyDescent="0.25">
      <c r="A153" s="1">
        <v>45804</v>
      </c>
      <c r="B153" s="7">
        <f t="shared" si="9"/>
        <v>26031.814196980875</v>
      </c>
      <c r="C153" s="7">
        <f t="shared" si="10"/>
        <v>21330.884797707655</v>
      </c>
      <c r="D153" s="7">
        <f t="shared" si="8"/>
        <v>4700.92939927322</v>
      </c>
      <c r="E153" s="7">
        <f t="shared" si="11"/>
        <v>5.3625095763888879</v>
      </c>
      <c r="F153" s="6">
        <f>VLOOKUP(A153,'Adj HYG'!$A$1:$L$1456,12,FALSE)*100</f>
        <v>7941.0890558508627</v>
      </c>
      <c r="G153" s="6">
        <f>VLOOKUP(A153,'HYG DVD'!$A$1:$E$1256,5,FALSE)</f>
        <v>1.9111740555555554</v>
      </c>
      <c r="H153" s="6">
        <f>VLOOKUP(A153,'Adj LQD'!$A$1:$L$1456,12,FALSE)*200</f>
        <v>21443.886634043225</v>
      </c>
      <c r="I153" s="6">
        <f>VLOOKUP(A153,'LQD DVD'!$A$1:$E$1256,5,FALSE)</f>
        <v>4.113760444444444</v>
      </c>
      <c r="J153" s="6">
        <f>VLOOKUP(A153,'Adj SPY'!$A$1:$L$1456,12,FALSE)*-10</f>
        <v>-5911.230868668189</v>
      </c>
      <c r="K153" s="6">
        <f>VLOOKUP(A153,'SPY DVD'!$A$1:$E$1256,5,FALSE)</f>
        <v>-0.2691374583333333</v>
      </c>
      <c r="L153" s="6">
        <f>VLOOKUP(A153,'Adj TLT'!$A$1:$L$1456,12,FALSE)*-25</f>
        <v>-2142.8600235182421</v>
      </c>
      <c r="M153" s="6">
        <f>IFERROR(VLOOKUP(A153,'TLT DVD'!$A$1:$E$1249,5,FALSE),0)</f>
        <v>-0.3932874652777778</v>
      </c>
    </row>
    <row r="154" spans="1:13" x14ac:dyDescent="0.25">
      <c r="A154" s="1">
        <v>45800</v>
      </c>
      <c r="B154" s="7">
        <f t="shared" si="9"/>
        <v>25936.351749407717</v>
      </c>
      <c r="C154" s="7">
        <f t="shared" si="10"/>
        <v>21240.784859710886</v>
      </c>
      <c r="D154" s="7">
        <f t="shared" si="8"/>
        <v>4695.5668896968309</v>
      </c>
      <c r="E154" s="7">
        <f t="shared" si="11"/>
        <v>5.3572398498015872</v>
      </c>
      <c r="F154" s="6">
        <f>VLOOKUP(A154,'Adj HYG'!$A$1:$L$1456,12,FALSE)*100</f>
        <v>7893.0890773706451</v>
      </c>
      <c r="G154" s="6">
        <f>VLOOKUP(A154,'HYG DVD'!$A$1:$E$1256,5,FALSE)</f>
        <v>1.9111539285714285</v>
      </c>
      <c r="H154" s="6">
        <f>VLOOKUP(A154,'Adj LQD'!$A$1:$L$1456,12,FALSE)*200</f>
        <v>21251.88668724749</v>
      </c>
      <c r="I154" s="6">
        <f>VLOOKUP(A154,'LQD DVD'!$A$1:$E$1256,5,FALSE)</f>
        <v>4.1137107936507942</v>
      </c>
      <c r="J154" s="6">
        <f>VLOOKUP(A154,'Adj SPY'!$A$1:$L$1456,12,FALSE)*-10</f>
        <v>-5790.830880967218</v>
      </c>
      <c r="K154" s="6">
        <f>VLOOKUP(A154,'SPY DVD'!$A$1:$E$1256,5,FALSE)</f>
        <v>-0.26912528611111114</v>
      </c>
      <c r="L154" s="6">
        <f>VLOOKUP(A154,'Adj TLT'!$A$1:$L$1456,12,FALSE)*-25</f>
        <v>-2113.3600239400289</v>
      </c>
      <c r="M154" s="6">
        <f>IFERROR(VLOOKUP(A154,'TLT DVD'!$A$1:$E$1249,5,FALSE),0)</f>
        <v>-0.39849958630952381</v>
      </c>
    </row>
    <row r="155" spans="1:13" x14ac:dyDescent="0.25">
      <c r="A155" s="1">
        <v>45799</v>
      </c>
      <c r="B155" s="7">
        <f t="shared" si="9"/>
        <v>25880.694471165312</v>
      </c>
      <c r="C155" s="7">
        <f t="shared" si="10"/>
        <v>21190.484821318281</v>
      </c>
      <c r="D155" s="7">
        <f t="shared" si="8"/>
        <v>4690.2096498470291</v>
      </c>
      <c r="E155" s="7">
        <f t="shared" si="11"/>
        <v>5.3629937603174609</v>
      </c>
      <c r="F155" s="6">
        <f>VLOOKUP(A155,'Adj HYG'!$A$1:$L$1456,12,FALSE)*100</f>
        <v>7895.0890632321461</v>
      </c>
      <c r="G155" s="6">
        <f>VLOOKUP(A155,'HYG DVD'!$A$1:$E$1256,5,FALSE)</f>
        <v>1.9111680119047618</v>
      </c>
      <c r="H155" s="6">
        <f>VLOOKUP(A155,'Adj LQD'!$A$1:$L$1456,12,FALSE)*200</f>
        <v>21235.886665488091</v>
      </c>
      <c r="I155" s="6">
        <f>VLOOKUP(A155,'LQD DVD'!$A$1:$E$1256,5,FALSE)</f>
        <v>4.1137328571428577</v>
      </c>
      <c r="J155" s="6">
        <f>VLOOKUP(A155,'Adj SPY'!$A$1:$L$1456,12,FALSE)*-10</f>
        <v>-5830.6308824093867</v>
      </c>
      <c r="K155" s="6">
        <f>VLOOKUP(A155,'SPY DVD'!$A$1:$E$1256,5,FALSE)</f>
        <v>-0.26912380119047624</v>
      </c>
      <c r="L155" s="6">
        <f>VLOOKUP(A155,'Adj TLT'!$A$1:$L$1456,12,FALSE)*-25</f>
        <v>-2109.8600249925703</v>
      </c>
      <c r="M155" s="6">
        <f>IFERROR(VLOOKUP(A155,'TLT DVD'!$A$1:$E$1249,5,FALSE),0)</f>
        <v>-0.39278330753968255</v>
      </c>
    </row>
    <row r="156" spans="1:13" x14ac:dyDescent="0.25">
      <c r="A156" s="1">
        <v>45798</v>
      </c>
      <c r="B156" s="7">
        <f t="shared" si="9"/>
        <v>25764.631519913903</v>
      </c>
      <c r="C156" s="7">
        <f t="shared" si="10"/>
        <v>21079.78486382719</v>
      </c>
      <c r="D156" s="7">
        <f t="shared" si="8"/>
        <v>4684.8466560867118</v>
      </c>
      <c r="E156" s="7">
        <f t="shared" si="11"/>
        <v>5.3601986960317456</v>
      </c>
      <c r="F156" s="6">
        <f>VLOOKUP(A156,'Adj HYG'!$A$1:$L$1456,12,FALSE)*100</f>
        <v>7879.0890579410716</v>
      </c>
      <c r="G156" s="6">
        <f>VLOOKUP(A156,'HYG DVD'!$A$1:$E$1256,5,FALSE)</f>
        <v>1.9111737738095238</v>
      </c>
      <c r="H156" s="6">
        <f>VLOOKUP(A156,'Adj LQD'!$A$1:$L$1456,12,FALSE)*200</f>
        <v>21127.886704373766</v>
      </c>
      <c r="I156" s="6">
        <f>VLOOKUP(A156,'LQD DVD'!$A$1:$E$1256,5,FALSE)</f>
        <v>4.1136959999999991</v>
      </c>
      <c r="J156" s="6">
        <f>VLOOKUP(A156,'Adj SPY'!$A$1:$L$1456,12,FALSE)*-10</f>
        <v>-5828.3308729214023</v>
      </c>
      <c r="K156" s="6">
        <f>VLOOKUP(A156,'SPY DVD'!$A$1:$E$1256,5,FALSE)</f>
        <v>-0.26913329206349207</v>
      </c>
      <c r="L156" s="6">
        <f>VLOOKUP(A156,'Adj TLT'!$A$1:$L$1456,12,FALSE)*-25</f>
        <v>-2098.8600255662463</v>
      </c>
      <c r="M156" s="6">
        <f>IFERROR(VLOOKUP(A156,'TLT DVD'!$A$1:$E$1249,5,FALSE),0)</f>
        <v>-0.39553778571428572</v>
      </c>
    </row>
    <row r="157" spans="1:13" x14ac:dyDescent="0.25">
      <c r="A157" s="1">
        <v>45797</v>
      </c>
      <c r="B157" s="7">
        <f t="shared" si="9"/>
        <v>25913.871282562854</v>
      </c>
      <c r="C157" s="7">
        <f t="shared" si="10"/>
        <v>21234.384825172172</v>
      </c>
      <c r="D157" s="7">
        <f t="shared" si="8"/>
        <v>4679.4864573906798</v>
      </c>
      <c r="E157" s="7">
        <f t="shared" si="11"/>
        <v>5.3618787142857141</v>
      </c>
      <c r="F157" s="6">
        <f>VLOOKUP(A157,'Adj HYG'!$A$1:$L$1456,12,FALSE)*100</f>
        <v>7932.0890492085382</v>
      </c>
      <c r="G157" s="6">
        <f>VLOOKUP(A157,'HYG DVD'!$A$1:$E$1256,5,FALSE)</f>
        <v>1.9111809603174601</v>
      </c>
      <c r="H157" s="6">
        <f>VLOOKUP(A157,'Adj LQD'!$A$1:$L$1456,12,FALSE)*200</f>
        <v>21365.886670920627</v>
      </c>
      <c r="I157" s="6">
        <f>VLOOKUP(A157,'LQD DVD'!$A$1:$E$1256,5,FALSE)</f>
        <v>4.1137249999999996</v>
      </c>
      <c r="J157" s="6">
        <f>VLOOKUP(A157,'Adj SPY'!$A$1:$L$1456,12,FALSE)*-10</f>
        <v>-5928.2308710294819</v>
      </c>
      <c r="K157" s="6">
        <f>VLOOKUP(A157,'SPY DVD'!$A$1:$E$1256,5,FALSE)</f>
        <v>-0.26913507936507935</v>
      </c>
      <c r="L157" s="6">
        <f>VLOOKUP(A157,'Adj TLT'!$A$1:$L$1456,12,FALSE)*-25</f>
        <v>-2135.3600239275102</v>
      </c>
      <c r="M157" s="6">
        <f>IFERROR(VLOOKUP(A157,'TLT DVD'!$A$1:$E$1249,5,FALSE),0)</f>
        <v>-0.3938921666666666</v>
      </c>
    </row>
    <row r="158" spans="1:13" x14ac:dyDescent="0.25">
      <c r="A158" s="1">
        <v>45796</v>
      </c>
      <c r="B158" s="7">
        <f t="shared" si="9"/>
        <v>25929.009429095793</v>
      </c>
      <c r="C158" s="7">
        <f t="shared" si="10"/>
        <v>21254.884850419399</v>
      </c>
      <c r="D158" s="7">
        <f t="shared" si="8"/>
        <v>4674.1245786763939</v>
      </c>
      <c r="E158" s="7">
        <f t="shared" si="11"/>
        <v>5.3652799017857147</v>
      </c>
      <c r="F158" s="6">
        <f>VLOOKUP(A158,'Adj HYG'!$A$1:$L$1456,12,FALSE)*100</f>
        <v>7936.0890620497612</v>
      </c>
      <c r="G158" s="6">
        <f>VLOOKUP(A158,'HYG DVD'!$A$1:$E$1256,5,FALSE)</f>
        <v>1.911168</v>
      </c>
      <c r="H158" s="6">
        <f>VLOOKUP(A158,'Adj LQD'!$A$1:$L$1456,12,FALSE)*200</f>
        <v>21417.886690892112</v>
      </c>
      <c r="I158" s="6">
        <f>VLOOKUP(A158,'LQD DVD'!$A$1:$E$1256,5,FALSE)</f>
        <v>4.1137040634920634</v>
      </c>
      <c r="J158" s="6">
        <f>VLOOKUP(A158,'Adj SPY'!$A$1:$L$1456,12,FALSE)*-10</f>
        <v>-5948.2308836730535</v>
      </c>
      <c r="K158" s="6">
        <f>VLOOKUP(A158,'SPY DVD'!$A$1:$E$1256,5,FALSE)</f>
        <v>-0.26912241468253967</v>
      </c>
      <c r="L158" s="6">
        <f>VLOOKUP(A158,'Adj TLT'!$A$1:$L$1456,12,FALSE)*-25</f>
        <v>-2150.8600188494188</v>
      </c>
      <c r="M158" s="6">
        <f>IFERROR(VLOOKUP(A158,'TLT DVD'!$A$1:$E$1249,5,FALSE),0)</f>
        <v>-0.39046974702380954</v>
      </c>
    </row>
    <row r="159" spans="1:13" x14ac:dyDescent="0.25">
      <c r="A159" s="1">
        <v>45793</v>
      </c>
      <c r="B159" s="7">
        <f t="shared" si="9"/>
        <v>25925.894129111555</v>
      </c>
      <c r="C159" s="7">
        <f t="shared" si="10"/>
        <v>21257.134830336949</v>
      </c>
      <c r="D159" s="7">
        <f t="shared" si="8"/>
        <v>4668.7592987746084</v>
      </c>
      <c r="E159" s="7">
        <f t="shared" si="11"/>
        <v>5.3700013412698402</v>
      </c>
      <c r="F159" s="6">
        <f>VLOOKUP(A159,'Adj HYG'!$A$1:$L$1456,12,FALSE)*100</f>
        <v>7940.0890758749956</v>
      </c>
      <c r="G159" s="6">
        <f>VLOOKUP(A159,'HYG DVD'!$A$1:$E$1256,5,FALSE)</f>
        <v>1.9111540555555555</v>
      </c>
      <c r="H159" s="6">
        <f>VLOOKUP(A159,'Adj LQD'!$A$1:$L$1456,12,FALSE)*200</f>
        <v>21415.886650000339</v>
      </c>
      <c r="I159" s="6">
        <f>VLOOKUP(A159,'LQD DVD'!$A$1:$E$1256,5,FALSE)</f>
        <v>4.1137449999999989</v>
      </c>
      <c r="J159" s="6">
        <f>VLOOKUP(A159,'Adj SPY'!$A$1:$L$1456,12,FALSE)*-10</f>
        <v>-5941.7308712219437</v>
      </c>
      <c r="K159" s="6">
        <f>VLOOKUP(A159,'SPY DVD'!$A$1:$E$1256,5,FALSE)</f>
        <v>-0.26913487301587302</v>
      </c>
      <c r="L159" s="6">
        <f>VLOOKUP(A159,'Adj TLT'!$A$1:$L$1456,12,FALSE)*-25</f>
        <v>-2157.1100243164433</v>
      </c>
      <c r="M159" s="6">
        <f>IFERROR(VLOOKUP(A159,'TLT DVD'!$A$1:$E$1249,5,FALSE),0)</f>
        <v>-0.38576284126984123</v>
      </c>
    </row>
    <row r="160" spans="1:13" x14ac:dyDescent="0.25">
      <c r="A160" s="1">
        <v>45792</v>
      </c>
      <c r="B160" s="7">
        <f t="shared" si="9"/>
        <v>25914.674163937747</v>
      </c>
      <c r="C160" s="7">
        <f t="shared" si="10"/>
        <v>21251.284866504408</v>
      </c>
      <c r="D160" s="7">
        <f t="shared" si="8"/>
        <v>4663.3892974333385</v>
      </c>
      <c r="E160" s="7">
        <f t="shared" si="11"/>
        <v>5.3672586007936509</v>
      </c>
      <c r="F160" s="6">
        <f>VLOOKUP(A160,'Adj HYG'!$A$1:$L$1456,12,FALSE)*100</f>
        <v>7931.0890697564146</v>
      </c>
      <c r="G160" s="6">
        <f>VLOOKUP(A160,'HYG DVD'!$A$1:$E$1256,5,FALSE)</f>
        <v>1.9111604365079367</v>
      </c>
      <c r="H160" s="6">
        <f>VLOOKUP(A160,'Adj LQD'!$A$1:$L$1456,12,FALSE)*200</f>
        <v>21375.886697079593</v>
      </c>
      <c r="I160" s="6">
        <f>VLOOKUP(A160,'LQD DVD'!$A$1:$E$1256,5,FALSE)</f>
        <v>4.1136986507936513</v>
      </c>
      <c r="J160" s="6">
        <f>VLOOKUP(A160,'Adj SPY'!$A$1:$L$1456,12,FALSE)*-10</f>
        <v>-5904.3308782141994</v>
      </c>
      <c r="K160" s="6">
        <f>VLOOKUP(A160,'SPY DVD'!$A$1:$E$1256,5,FALSE)</f>
        <v>-0.26912791904761912</v>
      </c>
      <c r="L160" s="6">
        <f>VLOOKUP(A160,'Adj TLT'!$A$1:$L$1456,12,FALSE)*-25</f>
        <v>-2151.3600221173965</v>
      </c>
      <c r="M160" s="6">
        <f>IFERROR(VLOOKUP(A160,'TLT DVD'!$A$1:$E$1249,5,FALSE),0)</f>
        <v>-0.38847256746031744</v>
      </c>
    </row>
    <row r="161" spans="1:13" x14ac:dyDescent="0.25">
      <c r="A161" s="1">
        <v>45791</v>
      </c>
      <c r="B161" s="7">
        <f t="shared" si="9"/>
        <v>25789.756925846166</v>
      </c>
      <c r="C161" s="7">
        <f t="shared" si="10"/>
        <v>21131.734887013623</v>
      </c>
      <c r="D161" s="7">
        <f t="shared" si="8"/>
        <v>4658.0220388325451</v>
      </c>
      <c r="E161" s="7">
        <f t="shared" si="11"/>
        <v>5.3692202051587303</v>
      </c>
      <c r="F161" s="6">
        <f>VLOOKUP(A161,'Adj HYG'!$A$1:$L$1456,12,FALSE)*100</f>
        <v>7916.0890705098464</v>
      </c>
      <c r="G161" s="6">
        <f>VLOOKUP(A161,'HYG DVD'!$A$1:$E$1256,5,FALSE)</f>
        <v>1.9111601190476188</v>
      </c>
      <c r="H161" s="6">
        <f>VLOOKUP(A161,'Adj LQD'!$A$1:$L$1456,12,FALSE)*200</f>
        <v>21223.88671541791</v>
      </c>
      <c r="I161" s="6">
        <f>VLOOKUP(A161,'LQD DVD'!$A$1:$E$1256,5,FALSE)</f>
        <v>4.113683142857143</v>
      </c>
      <c r="J161" s="6">
        <f>VLOOKUP(A161,'Adj SPY'!$A$1:$L$1456,12,FALSE)*-10</f>
        <v>-5875.6308806162688</v>
      </c>
      <c r="K161" s="6">
        <f>VLOOKUP(A161,'SPY DVD'!$A$1:$E$1256,5,FALSE)</f>
        <v>-0.2691255468253968</v>
      </c>
      <c r="L161" s="6">
        <f>VLOOKUP(A161,'Adj TLT'!$A$1:$L$1456,12,FALSE)*-25</f>
        <v>-2132.6100182978662</v>
      </c>
      <c r="M161" s="6">
        <f>IFERROR(VLOOKUP(A161,'TLT DVD'!$A$1:$E$1249,5,FALSE),0)</f>
        <v>-0.38649750992063492</v>
      </c>
    </row>
    <row r="162" spans="1:13" x14ac:dyDescent="0.25">
      <c r="A162" s="1">
        <v>45790</v>
      </c>
      <c r="B162" s="7">
        <f t="shared" si="9"/>
        <v>25914.637692073273</v>
      </c>
      <c r="C162" s="7">
        <f t="shared" si="10"/>
        <v>21261.984873445886</v>
      </c>
      <c r="D162" s="7">
        <f t="shared" si="8"/>
        <v>4652.6528186273863</v>
      </c>
      <c r="E162" s="7">
        <f t="shared" si="11"/>
        <v>5.3724317904761909</v>
      </c>
      <c r="F162" s="6">
        <f>VLOOKUP(A162,'Adj HYG'!$A$1:$L$1456,12,FALSE)*100</f>
        <v>7945.0890708942025</v>
      </c>
      <c r="G162" s="6">
        <f>VLOOKUP(A162,'HYG DVD'!$A$1:$E$1256,5,FALSE)</f>
        <v>1.9111588928571428</v>
      </c>
      <c r="H162" s="6">
        <f>VLOOKUP(A162,'Adj LQD'!$A$1:$L$1456,12,FALSE)*200</f>
        <v>21331.886697213227</v>
      </c>
      <c r="I162" s="6">
        <f>VLOOKUP(A162,'LQD DVD'!$A$1:$E$1256,5,FALSE)</f>
        <v>4.1136993333333329</v>
      </c>
      <c r="J162" s="6">
        <f>VLOOKUP(A162,'Adj SPY'!$A$1:$L$1456,12,FALSE)*-10</f>
        <v>-5868.1308748267929</v>
      </c>
      <c r="K162" s="6">
        <f>VLOOKUP(A162,'SPY DVD'!$A$1:$E$1256,5,FALSE)</f>
        <v>-0.26913134444444442</v>
      </c>
      <c r="L162" s="6">
        <f>VLOOKUP(A162,'Adj TLT'!$A$1:$L$1456,12,FALSE)*-25</f>
        <v>-2146.8600198347472</v>
      </c>
      <c r="M162" s="6">
        <f>IFERROR(VLOOKUP(A162,'TLT DVD'!$A$1:$E$1249,5,FALSE),0)</f>
        <v>-0.38329509126984135</v>
      </c>
    </row>
    <row r="163" spans="1:13" x14ac:dyDescent="0.25">
      <c r="A163" s="1">
        <v>45789</v>
      </c>
      <c r="B163" s="7">
        <f t="shared" si="9"/>
        <v>25907.015252221594</v>
      </c>
      <c r="C163" s="7">
        <f t="shared" si="10"/>
        <v>21259.734865384682</v>
      </c>
      <c r="D163" s="7">
        <f t="shared" si="8"/>
        <v>4647.2803868369101</v>
      </c>
      <c r="E163" s="7">
        <f t="shared" si="11"/>
        <v>5.3759860984126977</v>
      </c>
      <c r="F163" s="6">
        <f>VLOOKUP(A163,'Adj HYG'!$A$1:$L$1456,12,FALSE)*100</f>
        <v>7931.0890697564146</v>
      </c>
      <c r="G163" s="6">
        <f>VLOOKUP(A163,'HYG DVD'!$A$1:$E$1256,5,FALSE)</f>
        <v>1.9111604365079367</v>
      </c>
      <c r="H163" s="6">
        <f>VLOOKUP(A163,'Adj LQD'!$A$1:$L$1456,12,FALSE)*200</f>
        <v>21313.886699642862</v>
      </c>
      <c r="I163" s="6">
        <f>VLOOKUP(A163,'LQD DVD'!$A$1:$E$1256,5,FALSE)</f>
        <v>4.1136972380952379</v>
      </c>
      <c r="J163" s="6">
        <f>VLOOKUP(A163,'Adj SPY'!$A$1:$L$1456,12,FALSE)*-10</f>
        <v>-5829.630882296171</v>
      </c>
      <c r="K163" s="6">
        <f>VLOOKUP(A163,'SPY DVD'!$A$1:$E$1256,5,FALSE)</f>
        <v>-0.26912391547619047</v>
      </c>
      <c r="L163" s="6">
        <f>VLOOKUP(A163,'Adj TLT'!$A$1:$L$1456,12,FALSE)*-25</f>
        <v>-2155.6100217184244</v>
      </c>
      <c r="M163" s="6">
        <f>IFERROR(VLOOKUP(A163,'TLT DVD'!$A$1:$E$1249,5,FALSE),0)</f>
        <v>-0.37974766071428573</v>
      </c>
    </row>
    <row r="164" spans="1:13" x14ac:dyDescent="0.25">
      <c r="A164" s="1">
        <v>45786</v>
      </c>
      <c r="B164" s="7">
        <f t="shared" si="9"/>
        <v>25993.889267435745</v>
      </c>
      <c r="C164" s="7">
        <f t="shared" si="10"/>
        <v>21351.984866697247</v>
      </c>
      <c r="D164" s="7">
        <f t="shared" si="8"/>
        <v>4641.9044007384973</v>
      </c>
      <c r="E164" s="7">
        <f t="shared" si="11"/>
        <v>5.3729794059523819</v>
      </c>
      <c r="F164" s="6">
        <f>VLOOKUP(A164,'Adj HYG'!$A$1:$L$1456,12,FALSE)*100</f>
        <v>7853.0890673408039</v>
      </c>
      <c r="G164" s="6">
        <f>VLOOKUP(A164,'HYG DVD'!$A$1:$E$1256,5,FALSE)</f>
        <v>1.9111651388888891</v>
      </c>
      <c r="H164" s="6">
        <f>VLOOKUP(A164,'Adj LQD'!$A$1:$L$1456,12,FALSE)*200</f>
        <v>21317.886689197396</v>
      </c>
      <c r="I164" s="6">
        <f>VLOOKUP(A164,'LQD DVD'!$A$1:$E$1256,5,FALSE)</f>
        <v>4.1137076111111117</v>
      </c>
      <c r="J164" s="6">
        <f>VLOOKUP(A164,'Adj SPY'!$A$1:$L$1456,12,FALSE)*-10</f>
        <v>-5643.1308699841875</v>
      </c>
      <c r="K164" s="6">
        <f>VLOOKUP(A164,'SPY DVD'!$A$1:$E$1256,5,FALSE)</f>
        <v>-0.26913643333333331</v>
      </c>
      <c r="L164" s="6">
        <f>VLOOKUP(A164,'Adj TLT'!$A$1:$L$1456,12,FALSE)*-25</f>
        <v>-2175.8600198567647</v>
      </c>
      <c r="M164" s="6">
        <f>IFERROR(VLOOKUP(A164,'TLT DVD'!$A$1:$E$1249,5,FALSE),0)</f>
        <v>-0.3827569107142858</v>
      </c>
    </row>
    <row r="165" spans="1:13" x14ac:dyDescent="0.25">
      <c r="A165" s="1">
        <v>45785</v>
      </c>
      <c r="B165" s="7">
        <f t="shared" si="9"/>
        <v>25987.566249646708</v>
      </c>
      <c r="C165" s="7">
        <f t="shared" si="10"/>
        <v>21351.034828314165</v>
      </c>
      <c r="D165" s="7">
        <f t="shared" si="8"/>
        <v>4636.5314213325446</v>
      </c>
      <c r="E165" s="7">
        <f t="shared" si="11"/>
        <v>5.3696632640873023</v>
      </c>
      <c r="F165" s="6">
        <f>VLOOKUP(A165,'Adj HYG'!$A$1:$L$1456,12,FALSE)*100</f>
        <v>7848.0890691352924</v>
      </c>
      <c r="G165" s="6">
        <f>VLOOKUP(A165,'HYG DVD'!$A$1:$E$1256,5,FALSE)</f>
        <v>1.9111634920634921</v>
      </c>
      <c r="H165" s="6">
        <f>VLOOKUP(A165,'Adj LQD'!$A$1:$L$1456,12,FALSE)*200</f>
        <v>21325.886669163527</v>
      </c>
      <c r="I165" s="6">
        <f>VLOOKUP(A165,'LQD DVD'!$A$1:$E$1256,5,FALSE)</f>
        <v>4.1137275000000004</v>
      </c>
      <c r="J165" s="6">
        <f>VLOOKUP(A165,'Adj SPY'!$A$1:$L$1456,12,FALSE)*-10</f>
        <v>-5650.330885372101</v>
      </c>
      <c r="K165" s="6">
        <f>VLOOKUP(A165,'SPY DVD'!$A$1:$E$1256,5,FALSE)</f>
        <v>-0.26912103650793645</v>
      </c>
      <c r="L165" s="6">
        <f>VLOOKUP(A165,'Adj TLT'!$A$1:$L$1456,12,FALSE)*-25</f>
        <v>-2172.6100246125484</v>
      </c>
      <c r="M165" s="6">
        <f>IFERROR(VLOOKUP(A165,'TLT DVD'!$A$1:$E$1249,5,FALSE),0)</f>
        <v>-0.38610669146825394</v>
      </c>
    </row>
    <row r="166" spans="1:13" x14ac:dyDescent="0.25">
      <c r="A166" s="1">
        <v>45784</v>
      </c>
      <c r="B166" s="7">
        <f t="shared" si="9"/>
        <v>26106.796620332356</v>
      </c>
      <c r="C166" s="7">
        <f t="shared" si="10"/>
        <v>21475.634862263898</v>
      </c>
      <c r="D166" s="7">
        <f t="shared" si="8"/>
        <v>4631.1617580684569</v>
      </c>
      <c r="E166" s="7">
        <f t="shared" si="11"/>
        <v>5.3728231091269842</v>
      </c>
      <c r="F166" s="6">
        <f>VLOOKUP(A166,'Adj HYG'!$A$1:$L$1456,12,FALSE)*100</f>
        <v>7850.0890806922644</v>
      </c>
      <c r="G166" s="6">
        <f>VLOOKUP(A166,'HYG DVD'!$A$1:$E$1256,5,FALSE)</f>
        <v>1.911151873015873</v>
      </c>
      <c r="H166" s="6">
        <f>VLOOKUP(A166,'Adj LQD'!$A$1:$L$1456,12,FALSE)*200</f>
        <v>21433.886680662759</v>
      </c>
      <c r="I166" s="6">
        <f>VLOOKUP(A166,'LQD DVD'!$A$1:$E$1256,5,FALSE)</f>
        <v>4.1137139999999999</v>
      </c>
      <c r="J166" s="6">
        <f>VLOOKUP(A166,'Adj SPY'!$A$1:$L$1456,12,FALSE)*-10</f>
        <v>-5611.2308771322314</v>
      </c>
      <c r="K166" s="6">
        <f>VLOOKUP(A166,'SPY DVD'!$A$1:$E$1256,5,FALSE)</f>
        <v>-0.26912932142857138</v>
      </c>
      <c r="L166" s="6">
        <f>VLOOKUP(A166,'Adj TLT'!$A$1:$L$1456,12,FALSE)*-25</f>
        <v>-2197.1100219588966</v>
      </c>
      <c r="M166" s="6">
        <f>IFERROR(VLOOKUP(A166,'TLT DVD'!$A$1:$E$1249,5,FALSE),0)</f>
        <v>-0.38291344246031744</v>
      </c>
    </row>
    <row r="167" spans="1:13" x14ac:dyDescent="0.25">
      <c r="A167" s="1">
        <v>45783</v>
      </c>
      <c r="B167" s="7">
        <f t="shared" si="9"/>
        <v>26083.173746417153</v>
      </c>
      <c r="C167" s="7">
        <f t="shared" si="10"/>
        <v>21457.384811457821</v>
      </c>
      <c r="D167" s="7">
        <f t="shared" si="8"/>
        <v>4625.7889349593297</v>
      </c>
      <c r="E167" s="7">
        <f t="shared" si="11"/>
        <v>5.3722809662698419</v>
      </c>
      <c r="F167" s="6">
        <f>VLOOKUP(A167,'Adj HYG'!$A$1:$L$1456,12,FALSE)*100</f>
        <v>7843.0890724772125</v>
      </c>
      <c r="G167" s="6">
        <f>VLOOKUP(A167,'HYG DVD'!$A$1:$E$1256,5,FALSE)</f>
        <v>1.9111602976190478</v>
      </c>
      <c r="H167" s="6">
        <f>VLOOKUP(A167,'Adj LQD'!$A$1:$L$1456,12,FALSE)*200</f>
        <v>21389.886634911916</v>
      </c>
      <c r="I167" s="6">
        <f>VLOOKUP(A167,'LQD DVD'!$A$1:$E$1256,5,FALSE)</f>
        <v>4.1137605714285712</v>
      </c>
      <c r="J167" s="6">
        <f>VLOOKUP(A167,'Adj SPY'!$A$1:$L$1456,12,FALSE)*-10</f>
        <v>-5587.7308733222544</v>
      </c>
      <c r="K167" s="6">
        <f>VLOOKUP(A167,'SPY DVD'!$A$1:$E$1256,5,FALSE)</f>
        <v>-0.26913315873015869</v>
      </c>
      <c r="L167" s="6">
        <f>VLOOKUP(A167,'Adj TLT'!$A$1:$L$1456,12,FALSE)*-25</f>
        <v>-2187.8600226090571</v>
      </c>
      <c r="M167" s="6">
        <f>IFERROR(VLOOKUP(A167,'TLT DVD'!$A$1:$E$1249,5,FALSE),0)</f>
        <v>-0.38350674404761897</v>
      </c>
    </row>
    <row r="168" spans="1:13" x14ac:dyDescent="0.25">
      <c r="A168" s="1">
        <v>45782</v>
      </c>
      <c r="B168" s="7">
        <f t="shared" si="9"/>
        <v>26001.95148883645</v>
      </c>
      <c r="C168" s="7">
        <f t="shared" si="10"/>
        <v>21381.534834843391</v>
      </c>
      <c r="D168" s="7">
        <f t="shared" si="8"/>
        <v>4620.4166539930602</v>
      </c>
      <c r="E168" s="7">
        <f t="shared" si="11"/>
        <v>5.3743363313492063</v>
      </c>
      <c r="F168" s="6">
        <f>VLOOKUP(A168,'Adj HYG'!$A$1:$L$1456,12,FALSE)*100</f>
        <v>7849.0890748820375</v>
      </c>
      <c r="G168" s="6">
        <f>VLOOKUP(A168,'HYG DVD'!$A$1:$E$1256,5,FALSE)</f>
        <v>1.9111577142857143</v>
      </c>
      <c r="H168" s="6">
        <f>VLOOKUP(A168,'Adj LQD'!$A$1:$L$1456,12,FALSE)*200</f>
        <v>21347.886662319583</v>
      </c>
      <c r="I168" s="6">
        <f>VLOOKUP(A168,'LQD DVD'!$A$1:$E$1256,5,FALSE)</f>
        <v>4.1137339365079368</v>
      </c>
      <c r="J168" s="6">
        <f>VLOOKUP(A168,'Adj SPY'!$A$1:$L$1456,12,FALSE)*-10</f>
        <v>-5634.8308856782078</v>
      </c>
      <c r="K168" s="6">
        <f>VLOOKUP(A168,'SPY DVD'!$A$1:$E$1256,5,FALSE)</f>
        <v>-0.26912074801587299</v>
      </c>
      <c r="L168" s="6">
        <f>VLOOKUP(A168,'Adj TLT'!$A$1:$L$1456,12,FALSE)*-25</f>
        <v>-2180.6100166800238</v>
      </c>
      <c r="M168" s="6">
        <f>IFERROR(VLOOKUP(A168,'TLT DVD'!$A$1:$E$1249,5,FALSE),0)</f>
        <v>-0.38143457142857135</v>
      </c>
    </row>
    <row r="169" spans="1:13" x14ac:dyDescent="0.25">
      <c r="A169" s="1">
        <v>45779</v>
      </c>
      <c r="B169" s="7">
        <f t="shared" si="9"/>
        <v>25984.827126161501</v>
      </c>
      <c r="C169" s="7">
        <f t="shared" si="10"/>
        <v>21369.78480849979</v>
      </c>
      <c r="D169" s="7">
        <f t="shared" si="8"/>
        <v>4615.0423176617114</v>
      </c>
      <c r="E169" s="7">
        <f t="shared" si="11"/>
        <v>5.3739586166666671</v>
      </c>
      <c r="F169" s="6">
        <f>VLOOKUP(A169,'Adj HYG'!$A$1:$L$1456,12,FALSE)*100</f>
        <v>7852.0890613440915</v>
      </c>
      <c r="G169" s="6">
        <f>VLOOKUP(A169,'HYG DVD'!$A$1:$E$1256,5,FALSE)</f>
        <v>1.9111711666666666</v>
      </c>
      <c r="H169" s="6">
        <f>VLOOKUP(A169,'Adj LQD'!$A$1:$L$1456,12,FALSE)*200</f>
        <v>21377.886651630681</v>
      </c>
      <c r="I169" s="6">
        <f>VLOOKUP(A169,'LQD DVD'!$A$1:$E$1256,5,FALSE)</f>
        <v>4.113744071428572</v>
      </c>
      <c r="J169" s="6">
        <f>VLOOKUP(A169,'Adj SPY'!$A$1:$L$1456,12,FALSE)*-10</f>
        <v>-5667.3308853512926</v>
      </c>
      <c r="K169" s="6">
        <f>VLOOKUP(A169,'SPY DVD'!$A$1:$E$1256,5,FALSE)</f>
        <v>-0.26912103809523813</v>
      </c>
      <c r="L169" s="6">
        <f>VLOOKUP(A169,'Adj TLT'!$A$1:$L$1456,12,FALSE)*-25</f>
        <v>-2192.8600191236924</v>
      </c>
      <c r="M169" s="6">
        <f>IFERROR(VLOOKUP(A169,'TLT DVD'!$A$1:$E$1249,5,FALSE),0)</f>
        <v>-0.38183558333333339</v>
      </c>
    </row>
    <row r="170" spans="1:13" x14ac:dyDescent="0.25">
      <c r="A170" s="1">
        <v>45778</v>
      </c>
      <c r="B170" s="7">
        <f t="shared" si="9"/>
        <v>26066.353207162731</v>
      </c>
      <c r="C170" s="7">
        <f t="shared" si="10"/>
        <v>21456.684848117686</v>
      </c>
      <c r="D170" s="7">
        <f t="shared" si="8"/>
        <v>4609.6683590450448</v>
      </c>
      <c r="E170" s="7">
        <f t="shared" si="11"/>
        <v>5.3765129809523815</v>
      </c>
      <c r="F170" s="6">
        <f>VLOOKUP(A170,'Adj HYG'!$A$1:$L$1456,12,FALSE)*100</f>
        <v>7828.0890607237016</v>
      </c>
      <c r="G170" s="6">
        <f>VLOOKUP(A170,'HYG DVD'!$A$1:$E$1256,5,FALSE)</f>
        <v>1.9111724999999999</v>
      </c>
      <c r="H170" s="6">
        <f>VLOOKUP(A170,'Adj LQD'!$A$1:$L$1456,12,FALSE)*200</f>
        <v>21429.886682791566</v>
      </c>
      <c r="I170" s="6">
        <f>VLOOKUP(A170,'LQD DVD'!$A$1:$E$1256,5,FALSE)</f>
        <v>4.1137119444444448</v>
      </c>
      <c r="J170" s="6">
        <f>VLOOKUP(A170,'Adj SPY'!$A$1:$L$1456,12,FALSE)*-10</f>
        <v>-5584.4308771322503</v>
      </c>
      <c r="K170" s="6">
        <f>VLOOKUP(A170,'SPY DVD'!$A$1:$E$1256,5,FALSE)</f>
        <v>-0.26912935238095237</v>
      </c>
      <c r="L170" s="6">
        <f>VLOOKUP(A170,'Adj TLT'!$A$1:$L$1456,12,FALSE)*-25</f>
        <v>-2216.8600182653313</v>
      </c>
      <c r="M170" s="6">
        <f>IFERROR(VLOOKUP(A170,'TLT DVD'!$A$1:$E$1249,5,FALSE),0)</f>
        <v>-0.37924211111111106</v>
      </c>
    </row>
    <row r="171" spans="1:13" x14ac:dyDescent="0.25">
      <c r="A171" s="1">
        <v>45777</v>
      </c>
      <c r="B171" s="7">
        <f t="shared" si="9"/>
        <v>26272.776708228448</v>
      </c>
      <c r="C171" s="7">
        <f t="shared" si="10"/>
        <v>21668.484862164354</v>
      </c>
      <c r="D171" s="7">
        <f t="shared" si="8"/>
        <v>4604.2918460640922</v>
      </c>
      <c r="E171" s="7">
        <f t="shared" si="11"/>
        <v>5.3762704960317453</v>
      </c>
      <c r="F171" s="6">
        <f>VLOOKUP(A171,'Adj HYG'!$A$1:$L$1456,12,FALSE)*100</f>
        <v>7858.0890670937451</v>
      </c>
      <c r="G171" s="6">
        <f>VLOOKUP(A171,'HYG DVD'!$A$1:$E$1256,5,FALSE)</f>
        <v>1.911165238095238</v>
      </c>
      <c r="H171" s="6">
        <f>VLOOKUP(A171,'Adj LQD'!$A$1:$L$1456,12,FALSE)*200</f>
        <v>21591.886696565594</v>
      </c>
      <c r="I171" s="6">
        <f>VLOOKUP(A171,'LQD DVD'!$A$1:$E$1256,5,FALSE)</f>
        <v>4.113695206349206</v>
      </c>
      <c r="J171" s="6">
        <f>VLOOKUP(A171,'Adj SPY'!$A$1:$L$1456,12,FALSE)*-10</f>
        <v>-5545.1308785860738</v>
      </c>
      <c r="K171" s="6">
        <f>VLOOKUP(A171,'SPY DVD'!$A$1:$E$1256,5,FALSE)</f>
        <v>-0.26912794444444449</v>
      </c>
      <c r="L171" s="6">
        <f>VLOOKUP(A171,'Adj TLT'!$A$1:$L$1456,12,FALSE)*-25</f>
        <v>-2236.3600229089111</v>
      </c>
      <c r="M171" s="6">
        <f>IFERROR(VLOOKUP(A171,'TLT DVD'!$A$1:$E$1249,5,FALSE),0)</f>
        <v>-0.37946200396825397</v>
      </c>
    </row>
    <row r="172" spans="1:13" x14ac:dyDescent="0.25">
      <c r="A172" s="1">
        <v>45776</v>
      </c>
      <c r="B172" s="7">
        <f t="shared" si="9"/>
        <v>26395.582543229109</v>
      </c>
      <c r="C172" s="7">
        <f t="shared" si="10"/>
        <v>21796.666967661051</v>
      </c>
      <c r="D172" s="7">
        <f t="shared" si="8"/>
        <v>4598.9155755680604</v>
      </c>
      <c r="E172" s="7">
        <f t="shared" si="11"/>
        <v>5.1476599007936503</v>
      </c>
      <c r="F172" s="6">
        <f>VLOOKUP(A172,'Adj HYG'!$A$1:$L$1456,12,FALSE)*100</f>
        <v>7900.1792691502415</v>
      </c>
      <c r="G172" s="6">
        <f>VLOOKUP(A172,'HYG DVD'!$A$1:$E$1256,5,FALSE)</f>
        <v>1.8209406428571429</v>
      </c>
      <c r="H172" s="6">
        <f>VLOOKUP(A172,'Adj LQD'!$A$1:$L$1456,12,FALSE)*200</f>
        <v>21694.031006698748</v>
      </c>
      <c r="I172" s="6">
        <f>VLOOKUP(A172,'LQD DVD'!$A$1:$E$1256,5,FALSE)</f>
        <v>3.9693563492063486</v>
      </c>
      <c r="J172" s="6">
        <f>VLOOKUP(A172,'Adj SPY'!$A$1:$L$1456,12,FALSE)*-10</f>
        <v>-5542.9308753745372</v>
      </c>
      <c r="K172" s="6">
        <f>VLOOKUP(A172,'SPY DVD'!$A$1:$E$1256,5,FALSE)</f>
        <v>-0.26913115873015875</v>
      </c>
      <c r="L172" s="6">
        <f>VLOOKUP(A172,'Adj TLT'!$A$1:$L$1456,12,FALSE)*-25</f>
        <v>-2254.6124328134001</v>
      </c>
      <c r="M172" s="6">
        <f>IFERROR(VLOOKUP(A172,'TLT DVD'!$A$1:$E$1249,5,FALSE),0)</f>
        <v>-0.37350593253968256</v>
      </c>
    </row>
    <row r="173" spans="1:13" x14ac:dyDescent="0.25">
      <c r="A173" s="1">
        <v>45775</v>
      </c>
      <c r="B173" s="7">
        <f t="shared" si="9"/>
        <v>26372.884913965569</v>
      </c>
      <c r="C173" s="7">
        <f t="shared" si="10"/>
        <v>21779.116998298301</v>
      </c>
      <c r="D173" s="7">
        <f t="shared" si="8"/>
        <v>4593.7679156672666</v>
      </c>
      <c r="E173" s="7">
        <f t="shared" si="11"/>
        <v>5.1402521309523808</v>
      </c>
      <c r="F173" s="6">
        <f>VLOOKUP(A173,'Adj HYG'!$A$1:$L$1456,12,FALSE)*100</f>
        <v>7879.1792615206377</v>
      </c>
      <c r="G173" s="6">
        <f>VLOOKUP(A173,'HYG DVD'!$A$1:$E$1256,5,FALSE)</f>
        <v>1.8209488333333337</v>
      </c>
      <c r="H173" s="6">
        <f>VLOOKUP(A173,'Adj LQD'!$A$1:$L$1456,12,FALSE)*200</f>
        <v>21644.031048450357</v>
      </c>
      <c r="I173" s="6">
        <f>VLOOKUP(A173,'LQD DVD'!$A$1:$E$1256,5,FALSE)</f>
        <v>3.9693154285714281</v>
      </c>
      <c r="J173" s="6">
        <f>VLOOKUP(A173,'Adj SPY'!$A$1:$L$1456,12,FALSE)*-10</f>
        <v>-5508.2308770029158</v>
      </c>
      <c r="K173" s="6">
        <f>VLOOKUP(A173,'SPY DVD'!$A$1:$E$1256,5,FALSE)</f>
        <v>-0.26912957142857141</v>
      </c>
      <c r="L173" s="6">
        <f>VLOOKUP(A173,'Adj TLT'!$A$1:$L$1456,12,FALSE)*-25</f>
        <v>-2235.8624346697766</v>
      </c>
      <c r="M173" s="6">
        <f>IFERROR(VLOOKUP(A173,'TLT DVD'!$A$1:$E$1249,5,FALSE),0)</f>
        <v>-0.38088255952380956</v>
      </c>
    </row>
    <row r="174" spans="1:13" x14ac:dyDescent="0.25">
      <c r="A174" s="1">
        <v>45772</v>
      </c>
      <c r="B174" s="7">
        <f t="shared" si="9"/>
        <v>26329.844682758656</v>
      </c>
      <c r="C174" s="7">
        <f t="shared" si="10"/>
        <v>21741.217019222342</v>
      </c>
      <c r="D174" s="7">
        <f t="shared" si="8"/>
        <v>4588.6276635363138</v>
      </c>
      <c r="E174" s="7">
        <f t="shared" si="11"/>
        <v>5.1394457458333331</v>
      </c>
      <c r="F174" s="6">
        <f>VLOOKUP(A174,'Adj HYG'!$A$1:$L$1456,12,FALSE)*100</f>
        <v>7875.1792793654104</v>
      </c>
      <c r="G174" s="6">
        <f>VLOOKUP(A174,'HYG DVD'!$A$1:$E$1256,5,FALSE)</f>
        <v>1.8209310912698413</v>
      </c>
      <c r="H174" s="6">
        <f>VLOOKUP(A174,'Adj LQD'!$A$1:$L$1456,12,FALSE)*200</f>
        <v>21594.031046570974</v>
      </c>
      <c r="I174" s="6">
        <f>VLOOKUP(A174,'LQD DVD'!$A$1:$E$1256,5,FALSE)</f>
        <v>3.9693181507936512</v>
      </c>
      <c r="J174" s="6">
        <f>VLOOKUP(A174,'Adj SPY'!$A$1:$L$1456,12,FALSE)*-10</f>
        <v>-5506.1308703517798</v>
      </c>
      <c r="K174" s="6">
        <f>VLOOKUP(A174,'SPY DVD'!$A$1:$E$1256,5,FALSE)</f>
        <v>-0.26913622539682536</v>
      </c>
      <c r="L174" s="6">
        <f>VLOOKUP(A174,'Adj TLT'!$A$1:$L$1456,12,FALSE)*-25</f>
        <v>-2221.8624363622616</v>
      </c>
      <c r="M174" s="6">
        <f>IFERROR(VLOOKUP(A174,'TLT DVD'!$A$1:$E$1249,5,FALSE),0)</f>
        <v>-0.38166727083333329</v>
      </c>
    </row>
    <row r="175" spans="1:13" x14ac:dyDescent="0.25">
      <c r="A175" s="1">
        <v>45771</v>
      </c>
      <c r="B175" s="7">
        <f t="shared" si="9"/>
        <v>26259.455213856927</v>
      </c>
      <c r="C175" s="7">
        <f t="shared" si="10"/>
        <v>21675.966996066447</v>
      </c>
      <c r="D175" s="7">
        <f t="shared" si="8"/>
        <v>4583.4882177904801</v>
      </c>
      <c r="E175" s="7">
        <f t="shared" si="11"/>
        <v>5.1379331253968257</v>
      </c>
      <c r="F175" s="6">
        <f>VLOOKUP(A175,'Adj HYG'!$A$1:$L$1456,12,FALSE)*100</f>
        <v>7868.1792737801143</v>
      </c>
      <c r="G175" s="6">
        <f>VLOOKUP(A175,'HYG DVD'!$A$1:$E$1256,5,FALSE)</f>
        <v>1.8209368650793651</v>
      </c>
      <c r="H175" s="6">
        <f>VLOOKUP(A175,'Adj LQD'!$A$1:$L$1456,12,FALSE)*200</f>
        <v>21480.031027152971</v>
      </c>
      <c r="I175" s="6">
        <f>VLOOKUP(A175,'LQD DVD'!$A$1:$E$1256,5,FALSE)</f>
        <v>3.9693395079365077</v>
      </c>
      <c r="J175" s="6">
        <f>VLOOKUP(A175,'Adj SPY'!$A$1:$L$1456,12,FALSE)*-10</f>
        <v>-5466.6308702699425</v>
      </c>
      <c r="K175" s="6">
        <f>VLOOKUP(A175,'SPY DVD'!$A$1:$E$1256,5,FALSE)</f>
        <v>-0.26913635476190478</v>
      </c>
      <c r="L175" s="6">
        <f>VLOOKUP(A175,'Adj TLT'!$A$1:$L$1456,12,FALSE)*-25</f>
        <v>-2205.6124345966978</v>
      </c>
      <c r="M175" s="6">
        <f>IFERROR(VLOOKUP(A175,'TLT DVD'!$A$1:$E$1249,5,FALSE),0)</f>
        <v>-0.38320689285714282</v>
      </c>
    </row>
    <row r="176" spans="1:13" x14ac:dyDescent="0.25">
      <c r="A176" s="1">
        <v>45770</v>
      </c>
      <c r="B176" s="7">
        <f t="shared" si="9"/>
        <v>26102.017310745672</v>
      </c>
      <c r="C176" s="7">
        <f t="shared" si="10"/>
        <v>21523.667026080588</v>
      </c>
      <c r="D176" s="7">
        <f t="shared" si="8"/>
        <v>4578.3502846650836</v>
      </c>
      <c r="E176" s="7">
        <f t="shared" si="11"/>
        <v>5.1316957930555551</v>
      </c>
      <c r="F176" s="6">
        <f>VLOOKUP(A176,'Adj HYG'!$A$1:$L$1456,12,FALSE)*100</f>
        <v>7798.1792839620884</v>
      </c>
      <c r="G176" s="6">
        <f>VLOOKUP(A176,'HYG DVD'!$A$1:$E$1256,5,FALSE)</f>
        <v>1.8209285714285712</v>
      </c>
      <c r="H176" s="6">
        <f>VLOOKUP(A176,'Adj LQD'!$A$1:$L$1456,12,FALSE)*200</f>
        <v>21262.031054637147</v>
      </c>
      <c r="I176" s="6">
        <f>VLOOKUP(A176,'LQD DVD'!$A$1:$E$1256,5,FALSE)</f>
        <v>3.9693157777777772</v>
      </c>
      <c r="J176" s="6">
        <f>VLOOKUP(A176,'Adj SPY'!$A$1:$L$1456,12,FALSE)*-10</f>
        <v>-5353.9308732267009</v>
      </c>
      <c r="K176" s="6">
        <f>VLOOKUP(A176,'SPY DVD'!$A$1:$E$1256,5,FALSE)</f>
        <v>-0.26913353730158729</v>
      </c>
      <c r="L176" s="6">
        <f>VLOOKUP(A176,'Adj TLT'!$A$1:$L$1456,12,FALSE)*-25</f>
        <v>-2182.6124392919478</v>
      </c>
      <c r="M176" s="6">
        <f>IFERROR(VLOOKUP(A176,'TLT DVD'!$A$1:$E$1249,5,FALSE),0)</f>
        <v>-0.38941501884920643</v>
      </c>
    </row>
    <row r="177" spans="1:13" x14ac:dyDescent="0.25">
      <c r="A177" s="1">
        <v>45769</v>
      </c>
      <c r="B177" s="7">
        <f t="shared" si="9"/>
        <v>26066.585589187784</v>
      </c>
      <c r="C177" s="7">
        <f t="shared" si="10"/>
        <v>21493.367000315757</v>
      </c>
      <c r="D177" s="7">
        <f t="shared" si="8"/>
        <v>4573.2185888720278</v>
      </c>
      <c r="E177" s="7">
        <f t="shared" si="11"/>
        <v>5.1236386428571432</v>
      </c>
      <c r="F177" s="6">
        <f>VLOOKUP(A177,'Adj HYG'!$A$1:$L$1456,12,FALSE)*100</f>
        <v>7759.1792735803165</v>
      </c>
      <c r="G177" s="6">
        <f>VLOOKUP(A177,'HYG DVD'!$A$1:$E$1256,5,FALSE)</f>
        <v>1.8209400238095239</v>
      </c>
      <c r="H177" s="6">
        <f>VLOOKUP(A177,'Adj LQD'!$A$1:$L$1456,12,FALSE)*200</f>
        <v>21168.031042141414</v>
      </c>
      <c r="I177" s="6">
        <f>VLOOKUP(A177,'LQD DVD'!$A$1:$E$1256,5,FALSE)</f>
        <v>3.9693299206349208</v>
      </c>
      <c r="J177" s="6">
        <f>VLOOKUP(A177,'Adj SPY'!$A$1:$L$1456,12,FALSE)*-10</f>
        <v>-5272.2308792197018</v>
      </c>
      <c r="K177" s="6">
        <f>VLOOKUP(A177,'SPY DVD'!$A$1:$E$1256,5,FALSE)</f>
        <v>-0.26912764880952378</v>
      </c>
      <c r="L177" s="6">
        <f>VLOOKUP(A177,'Adj TLT'!$A$1:$L$1456,12,FALSE)*-25</f>
        <v>-2161.6124361862726</v>
      </c>
      <c r="M177" s="6">
        <f>IFERROR(VLOOKUP(A177,'TLT DVD'!$A$1:$E$1249,5,FALSE),0)</f>
        <v>-0.39750365277777777</v>
      </c>
    </row>
    <row r="178" spans="1:13" x14ac:dyDescent="0.25">
      <c r="A178" s="1">
        <v>45768</v>
      </c>
      <c r="B178" s="7">
        <f t="shared" si="9"/>
        <v>26125.161997860778</v>
      </c>
      <c r="C178" s="7">
        <f t="shared" si="10"/>
        <v>21557.067047631608</v>
      </c>
      <c r="D178" s="7">
        <f t="shared" si="8"/>
        <v>4568.0949502291705</v>
      </c>
      <c r="E178" s="7">
        <f t="shared" si="11"/>
        <v>5.1178586908730157</v>
      </c>
      <c r="F178" s="6">
        <f>VLOOKUP(A178,'Adj HYG'!$A$1:$L$1456,12,FALSE)*100</f>
        <v>7729.1792878226461</v>
      </c>
      <c r="G178" s="6">
        <f>VLOOKUP(A178,'HYG DVD'!$A$1:$E$1256,5,FALSE)</f>
        <v>1.8209266071428574</v>
      </c>
      <c r="H178" s="6">
        <f>VLOOKUP(A178,'Adj LQD'!$A$1:$L$1456,12,FALSE)*200</f>
        <v>21116.031070115823</v>
      </c>
      <c r="I178" s="6">
        <f>VLOOKUP(A178,'LQD DVD'!$A$1:$E$1256,5,FALSE)</f>
        <v>3.9693028571428575</v>
      </c>
      <c r="J178" s="6">
        <f>VLOOKUP(A178,'Adj SPY'!$A$1:$L$1456,12,FALSE)*-10</f>
        <v>-5138.5308725936002</v>
      </c>
      <c r="K178" s="6">
        <f>VLOOKUP(A178,'SPY DVD'!$A$1:$E$1256,5,FALSE)</f>
        <v>-0.26913445396825397</v>
      </c>
      <c r="L178" s="6">
        <f>VLOOKUP(A178,'Adj TLT'!$A$1:$L$1456,12,FALSE)*-25</f>
        <v>-2149.6124377132614</v>
      </c>
      <c r="M178" s="6">
        <f>IFERROR(VLOOKUP(A178,'TLT DVD'!$A$1:$E$1249,5,FALSE),0)</f>
        <v>-0.40323631944444438</v>
      </c>
    </row>
    <row r="179" spans="1:13" x14ac:dyDescent="0.25">
      <c r="A179" s="1">
        <v>45764</v>
      </c>
      <c r="B179" s="7">
        <f t="shared" si="9"/>
        <v>26232.494118300834</v>
      </c>
      <c r="C179" s="7">
        <f t="shared" si="10"/>
        <v>21669.517026762536</v>
      </c>
      <c r="D179" s="7">
        <f t="shared" si="8"/>
        <v>4562.9770915382978</v>
      </c>
      <c r="E179" s="7">
        <f t="shared" si="11"/>
        <v>5.1216909269841278</v>
      </c>
      <c r="F179" s="6">
        <f>VLOOKUP(A179,'Adj HYG'!$A$1:$L$1456,12,FALSE)*100</f>
        <v>7775.1792841621227</v>
      </c>
      <c r="G179" s="6">
        <f>VLOOKUP(A179,'HYG DVD'!$A$1:$E$1256,5,FALSE)</f>
        <v>1.820929</v>
      </c>
      <c r="H179" s="6">
        <f>VLOOKUP(A179,'Adj LQD'!$A$1:$L$1456,12,FALSE)*200</f>
        <v>21346.031048125249</v>
      </c>
      <c r="I179" s="6">
        <f>VLOOKUP(A179,'LQD DVD'!$A$1:$E$1256,5,FALSE)</f>
        <v>3.9693208333333341</v>
      </c>
      <c r="J179" s="6">
        <f>VLOOKUP(A179,'Adj SPY'!$A$1:$L$1456,12,FALSE)*-10</f>
        <v>-5263.8308693228355</v>
      </c>
      <c r="K179" s="6">
        <f>VLOOKUP(A179,'SPY DVD'!$A$1:$E$1256,5,FALSE)</f>
        <v>-0.26913755714285714</v>
      </c>
      <c r="L179" s="6">
        <f>VLOOKUP(A179,'Adj TLT'!$A$1:$L$1456,12,FALSE)*-25</f>
        <v>-2187.8624362020009</v>
      </c>
      <c r="M179" s="6">
        <f>IFERROR(VLOOKUP(A179,'TLT DVD'!$A$1:$E$1249,5,FALSE),0)</f>
        <v>-0.39942134920634914</v>
      </c>
    </row>
    <row r="180" spans="1:13" x14ac:dyDescent="0.25">
      <c r="A180" s="1">
        <v>45763</v>
      </c>
      <c r="B180" s="7">
        <f t="shared" si="9"/>
        <v>26200.372341419119</v>
      </c>
      <c r="C180" s="7">
        <f t="shared" si="10"/>
        <v>21642.516940807807</v>
      </c>
      <c r="D180" s="7">
        <f t="shared" si="8"/>
        <v>4557.8554006113136</v>
      </c>
      <c r="E180" s="7">
        <f t="shared" si="11"/>
        <v>5.1285975805555548</v>
      </c>
      <c r="F180" s="6">
        <f>VLOOKUP(A180,'Adj HYG'!$A$1:$L$1456,12,FALSE)*100</f>
        <v>7730.1792670418663</v>
      </c>
      <c r="G180" s="6">
        <f>VLOOKUP(A180,'HYG DVD'!$A$1:$E$1256,5,FALSE)</f>
        <v>1.8209473650793648</v>
      </c>
      <c r="H180" s="6">
        <f>VLOOKUP(A180,'Adj LQD'!$A$1:$L$1456,12,FALSE)*200</f>
        <v>21376.030984801771</v>
      </c>
      <c r="I180" s="6">
        <f>VLOOKUP(A180,'LQD DVD'!$A$1:$E$1256,5,FALSE)</f>
        <v>3.9693836507936506</v>
      </c>
      <c r="J180" s="6">
        <f>VLOOKUP(A180,'Adj SPY'!$A$1:$L$1456,12,FALSE)*-10</f>
        <v>-5256.3308773131948</v>
      </c>
      <c r="K180" s="6">
        <f>VLOOKUP(A180,'SPY DVD'!$A$1:$E$1256,5,FALSE)</f>
        <v>-0.26912957619047617</v>
      </c>
      <c r="L180" s="6">
        <f>VLOOKUP(A180,'Adj TLT'!$A$1:$L$1456,12,FALSE)*-25</f>
        <v>-2207.3624337226365</v>
      </c>
      <c r="M180" s="6">
        <f>IFERROR(VLOOKUP(A180,'TLT DVD'!$A$1:$E$1249,5,FALSE),0)</f>
        <v>-0.39260385912698409</v>
      </c>
    </row>
    <row r="181" spans="1:13" x14ac:dyDescent="0.25">
      <c r="A181" s="1">
        <v>45762</v>
      </c>
      <c r="B181" s="7">
        <f t="shared" si="9"/>
        <v>25998.993817929295</v>
      </c>
      <c r="C181" s="7">
        <f t="shared" si="10"/>
        <v>21446.267014898538</v>
      </c>
      <c r="D181" s="7">
        <f t="shared" si="8"/>
        <v>4552.7268030307578</v>
      </c>
      <c r="E181" s="7">
        <f t="shared" si="11"/>
        <v>5.1288059851190475</v>
      </c>
      <c r="F181" s="6">
        <f>VLOOKUP(A181,'Adj HYG'!$A$1:$L$1456,12,FALSE)*100</f>
        <v>7731.1792769959193</v>
      </c>
      <c r="G181" s="6">
        <f>VLOOKUP(A181,'HYG DVD'!$A$1:$E$1256,5,FALSE)</f>
        <v>1.8209373809523814</v>
      </c>
      <c r="H181" s="6">
        <f>VLOOKUP(A181,'Adj LQD'!$A$1:$L$1456,12,FALSE)*200</f>
        <v>21286.031052259656</v>
      </c>
      <c r="I181" s="6">
        <f>VLOOKUP(A181,'LQD DVD'!$A$1:$E$1256,5,FALSE)</f>
        <v>3.9693177380952376</v>
      </c>
      <c r="J181" s="6">
        <f>VLOOKUP(A181,'Adj SPY'!$A$1:$L$1456,12,FALSE)*-10</f>
        <v>-5375.8308817300704</v>
      </c>
      <c r="K181" s="6">
        <f>VLOOKUP(A181,'SPY DVD'!$A$1:$E$1256,5,FALSE)</f>
        <v>-0.26912500595238098</v>
      </c>
      <c r="L181" s="6">
        <f>VLOOKUP(A181,'Adj TLT'!$A$1:$L$1456,12,FALSE)*-25</f>
        <v>-2195.1124326269687</v>
      </c>
      <c r="M181" s="6">
        <f>IFERROR(VLOOKUP(A181,'TLT DVD'!$A$1:$E$1249,5,FALSE),0)</f>
        <v>-0.39232412797619048</v>
      </c>
    </row>
    <row r="182" spans="1:13" x14ac:dyDescent="0.25">
      <c r="A182" s="1">
        <v>45761</v>
      </c>
      <c r="B182" s="7">
        <f t="shared" si="9"/>
        <v>25851.514997800932</v>
      </c>
      <c r="C182" s="7">
        <f t="shared" si="10"/>
        <v>21303.917000755293</v>
      </c>
      <c r="D182" s="7">
        <f t="shared" si="8"/>
        <v>4547.5979970456383</v>
      </c>
      <c r="E182" s="7">
        <f t="shared" si="11"/>
        <v>5.130311857142857</v>
      </c>
      <c r="F182" s="6">
        <f>VLOOKUP(A182,'Adj HYG'!$A$1:$L$1456,12,FALSE)*100</f>
        <v>7710.179264868344</v>
      </c>
      <c r="G182" s="6">
        <f>VLOOKUP(A182,'HYG DVD'!$A$1:$E$1256,5,FALSE)</f>
        <v>1.8209500952380955</v>
      </c>
      <c r="H182" s="6">
        <f>VLOOKUP(A182,'Adj LQD'!$A$1:$L$1456,12,FALSE)*200</f>
        <v>21172.031048435027</v>
      </c>
      <c r="I182" s="6">
        <f>VLOOKUP(A182,'LQD DVD'!$A$1:$E$1256,5,FALSE)</f>
        <v>3.9693235555555555</v>
      </c>
      <c r="J182" s="6">
        <f>VLOOKUP(A182,'Adj SPY'!$A$1:$L$1456,12,FALSE)*-10</f>
        <v>-5390.9308745905273</v>
      </c>
      <c r="K182" s="6">
        <f>VLOOKUP(A182,'SPY DVD'!$A$1:$E$1256,5,FALSE)</f>
        <v>-0.26913212698412697</v>
      </c>
      <c r="L182" s="6">
        <f>VLOOKUP(A182,'Adj TLT'!$A$1:$L$1456,12,FALSE)*-25</f>
        <v>-2187.3624379575517</v>
      </c>
      <c r="M182" s="6">
        <f>IFERROR(VLOOKUP(A182,'TLT DVD'!$A$1:$E$1249,5,FALSE),0)</f>
        <v>-0.39082966666666658</v>
      </c>
    </row>
    <row r="183" spans="1:13" x14ac:dyDescent="0.25">
      <c r="A183" s="1">
        <v>45758</v>
      </c>
      <c r="B183" s="7">
        <f t="shared" si="9"/>
        <v>25745.684692428673</v>
      </c>
      <c r="C183" s="7">
        <f t="shared" si="10"/>
        <v>21203.217007240179</v>
      </c>
      <c r="D183" s="7">
        <f t="shared" si="8"/>
        <v>4542.4676851884951</v>
      </c>
      <c r="E183" s="7">
        <f t="shared" si="11"/>
        <v>5.1316235642857144</v>
      </c>
      <c r="F183" s="6">
        <f>VLOOKUP(A183,'Adj HYG'!$A$1:$L$1456,12,FALSE)*100</f>
        <v>7672.1792854518899</v>
      </c>
      <c r="G183" s="6">
        <f>VLOOKUP(A183,'HYG DVD'!$A$1:$E$1256,5,FALSE)</f>
        <v>1.8209305714285713</v>
      </c>
      <c r="H183" s="6">
        <f>VLOOKUP(A183,'Adj LQD'!$A$1:$L$1456,12,FALSE)*200</f>
        <v>21042.031031879058</v>
      </c>
      <c r="I183" s="6">
        <f>VLOOKUP(A183,'LQD DVD'!$A$1:$E$1256,5,FALSE)</f>
        <v>3.9693424126984125</v>
      </c>
      <c r="J183" s="6">
        <f>VLOOKUP(A183,'Adj SPY'!$A$1:$L$1456,12,FALSE)*-10</f>
        <v>-5339.1308755969194</v>
      </c>
      <c r="K183" s="6">
        <f>VLOOKUP(A183,'SPY DVD'!$A$1:$E$1256,5,FALSE)</f>
        <v>-0.26913118571428574</v>
      </c>
      <c r="L183" s="6">
        <f>VLOOKUP(A183,'Adj TLT'!$A$1:$L$1456,12,FALSE)*-25</f>
        <v>-2171.8624344938517</v>
      </c>
      <c r="M183" s="6">
        <f>IFERROR(VLOOKUP(A183,'TLT DVD'!$A$1:$E$1249,5,FALSE),0)</f>
        <v>-0.38951823412698416</v>
      </c>
    </row>
    <row r="184" spans="1:13" x14ac:dyDescent="0.25">
      <c r="A184" s="1">
        <v>45757</v>
      </c>
      <c r="B184" s="7">
        <f t="shared" si="9"/>
        <v>25826.903061908688</v>
      </c>
      <c r="C184" s="7">
        <f t="shared" si="10"/>
        <v>21289.567000284478</v>
      </c>
      <c r="D184" s="7">
        <f t="shared" si="8"/>
        <v>4537.3360616242098</v>
      </c>
      <c r="E184" s="7">
        <f t="shared" si="11"/>
        <v>5.1332798404761917</v>
      </c>
      <c r="F184" s="6">
        <f>VLOOKUP(A184,'Adj HYG'!$A$1:$L$1456,12,FALSE)*100</f>
        <v>7649.1792786744327</v>
      </c>
      <c r="G184" s="6">
        <f>VLOOKUP(A184,'HYG DVD'!$A$1:$E$1256,5,FALSE)</f>
        <v>1.8209380000000004</v>
      </c>
      <c r="H184" s="6">
        <f>VLOOKUP(A184,'Adj LQD'!$A$1:$L$1456,12,FALSE)*200</f>
        <v>21046.031029181449</v>
      </c>
      <c r="I184" s="6">
        <f>VLOOKUP(A184,'LQD DVD'!$A$1:$E$1256,5,FALSE)</f>
        <v>3.9693450396825396</v>
      </c>
      <c r="J184" s="6">
        <f>VLOOKUP(A184,'Adj SPY'!$A$1:$L$1456,12,FALSE)*-10</f>
        <v>-5245.5308682207033</v>
      </c>
      <c r="K184" s="6">
        <f>VLOOKUP(A184,'SPY DVD'!$A$1:$E$1256,5,FALSE)</f>
        <v>-0.26913868333333335</v>
      </c>
      <c r="L184" s="6">
        <f>VLOOKUP(A184,'Adj TLT'!$A$1:$L$1456,12,FALSE)*-25</f>
        <v>-2160.1124393507012</v>
      </c>
      <c r="M184" s="6">
        <f>IFERROR(VLOOKUP(A184,'TLT DVD'!$A$1:$E$1249,5,FALSE),0)</f>
        <v>-0.3878645158730159</v>
      </c>
    </row>
    <row r="185" spans="1:13" x14ac:dyDescent="0.25">
      <c r="A185" s="1">
        <v>45756</v>
      </c>
      <c r="B185" s="7">
        <f t="shared" si="9"/>
        <v>26011.119779432553</v>
      </c>
      <c r="C185" s="7">
        <f t="shared" si="10"/>
        <v>21478.916997648819</v>
      </c>
      <c r="D185" s="7">
        <f t="shared" si="8"/>
        <v>4532.2027817837334</v>
      </c>
      <c r="E185" s="7">
        <f t="shared" si="11"/>
        <v>5.1460601809523805</v>
      </c>
      <c r="F185" s="6">
        <f>VLOOKUP(A185,'Adj HYG'!$A$1:$L$1456,12,FALSE)*100</f>
        <v>7776.1792660516503</v>
      </c>
      <c r="G185" s="6">
        <f>VLOOKUP(A185,'HYG DVD'!$A$1:$E$1256,5,FALSE)</f>
        <v>1.8209470873015874</v>
      </c>
      <c r="H185" s="6">
        <f>VLOOKUP(A185,'Adj LQD'!$A$1:$L$1456,12,FALSE)*200</f>
        <v>21410.031045022981</v>
      </c>
      <c r="I185" s="6">
        <f>VLOOKUP(A185,'LQD DVD'!$A$1:$E$1256,5,FALSE)</f>
        <v>3.969322833333333</v>
      </c>
      <c r="J185" s="6">
        <f>VLOOKUP(A185,'Adj SPY'!$A$1:$L$1456,12,FALSE)*-10</f>
        <v>-5485.9308780121301</v>
      </c>
      <c r="K185" s="6">
        <f>VLOOKUP(A185,'SPY DVD'!$A$1:$E$1256,5,FALSE)</f>
        <v>-0.26912858888888891</v>
      </c>
      <c r="L185" s="6">
        <f>VLOOKUP(A185,'Adj TLT'!$A$1:$L$1456,12,FALSE)*-25</f>
        <v>-2221.3624354136855</v>
      </c>
      <c r="M185" s="6">
        <f>IFERROR(VLOOKUP(A185,'TLT DVD'!$A$1:$E$1249,5,FALSE),0)</f>
        <v>-0.37508115079365079</v>
      </c>
    </row>
    <row r="186" spans="1:13" x14ac:dyDescent="0.25">
      <c r="A186" s="1">
        <v>45755</v>
      </c>
      <c r="B186" s="7">
        <f t="shared" si="9"/>
        <v>25985.373700369393</v>
      </c>
      <c r="C186" s="7">
        <f t="shared" si="10"/>
        <v>21458.316978766612</v>
      </c>
      <c r="D186" s="7">
        <f t="shared" si="8"/>
        <v>4527.0567216027812</v>
      </c>
      <c r="E186" s="7">
        <f t="shared" si="11"/>
        <v>5.1371702162698423</v>
      </c>
      <c r="F186" s="6">
        <f>VLOOKUP(A186,'Adj HYG'!$A$1:$L$1456,12,FALSE)*100</f>
        <v>7573.1792730167026</v>
      </c>
      <c r="G186" s="6">
        <f>VLOOKUP(A186,'HYG DVD'!$A$1:$E$1256,5,FALSE)</f>
        <v>1.8209458333333335</v>
      </c>
      <c r="H186" s="6">
        <f>VLOOKUP(A186,'Adj LQD'!$A$1:$L$1456,12,FALSE)*200</f>
        <v>21058.031022802752</v>
      </c>
      <c r="I186" s="6">
        <f>VLOOKUP(A186,'LQD DVD'!$A$1:$E$1256,5,FALSE)</f>
        <v>3.9693512063492067</v>
      </c>
      <c r="J186" s="6">
        <f>VLOOKUP(A186,'Adj SPY'!$A$1:$L$1456,12,FALSE)*-10</f>
        <v>-4964.5308836114345</v>
      </c>
      <c r="K186" s="6">
        <f>VLOOKUP(A186,'SPY DVD'!$A$1:$E$1256,5,FALSE)</f>
        <v>-0.26912368253968255</v>
      </c>
      <c r="L186" s="6">
        <f>VLOOKUP(A186,'Adj TLT'!$A$1:$L$1456,12,FALSE)*-25</f>
        <v>-2208.362433441408</v>
      </c>
      <c r="M186" s="6">
        <f>IFERROR(VLOOKUP(A186,'TLT DVD'!$A$1:$E$1249,5,FALSE),0)</f>
        <v>-0.3840031408730159</v>
      </c>
    </row>
    <row r="187" spans="1:13" x14ac:dyDescent="0.25">
      <c r="A187" s="1">
        <v>45754</v>
      </c>
      <c r="B187" s="7">
        <f t="shared" si="9"/>
        <v>26163.736525406792</v>
      </c>
      <c r="C187" s="7">
        <f t="shared" si="10"/>
        <v>21641.816974020279</v>
      </c>
      <c r="D187" s="7">
        <f t="shared" si="8"/>
        <v>4521.9195513865116</v>
      </c>
      <c r="E187" s="7">
        <f t="shared" si="11"/>
        <v>5.1410619759920628</v>
      </c>
      <c r="F187" s="6">
        <f>VLOOKUP(A187,'Adj HYG'!$A$1:$L$1456,12,FALSE)*100</f>
        <v>7608.1792837534667</v>
      </c>
      <c r="G187" s="6">
        <f>VLOOKUP(A187,'HYG DVD'!$A$1:$E$1256,5,FALSE)</f>
        <v>1.8209340873015871</v>
      </c>
      <c r="H187" s="6">
        <f>VLOOKUP(A187,'Adj LQD'!$A$1:$L$1456,12,FALSE)*200</f>
        <v>21328.031008912167</v>
      </c>
      <c r="I187" s="6">
        <f>VLOOKUP(A187,'LQD DVD'!$A$1:$E$1256,5,FALSE)</f>
        <v>3.9693603650793641</v>
      </c>
      <c r="J187" s="6">
        <f>VLOOKUP(A187,'Adj SPY'!$A$1:$L$1456,12,FALSE)*-10</f>
        <v>-5043.5308844225401</v>
      </c>
      <c r="K187" s="6">
        <f>VLOOKUP(A187,'SPY DVD'!$A$1:$E$1256,5,FALSE)</f>
        <v>-0.26912275714285716</v>
      </c>
      <c r="L187" s="6">
        <f>VLOOKUP(A187,'Adj TLT'!$A$1:$L$1456,12,FALSE)*-25</f>
        <v>-2250.8624342228154</v>
      </c>
      <c r="M187" s="6">
        <f>IFERROR(VLOOKUP(A187,'TLT DVD'!$A$1:$E$1249,5,FALSE),0)</f>
        <v>-0.38010971924603176</v>
      </c>
    </row>
    <row r="188" spans="1:13" x14ac:dyDescent="0.25">
      <c r="A188" s="1">
        <v>45751</v>
      </c>
      <c r="B188" s="7">
        <f t="shared" si="9"/>
        <v>26569.595447265598</v>
      </c>
      <c r="C188" s="7">
        <f t="shared" si="10"/>
        <v>22052.816957855077</v>
      </c>
      <c r="D188" s="7">
        <f t="shared" si="8"/>
        <v>4516.7784894105198</v>
      </c>
      <c r="E188" s="7">
        <f t="shared" si="11"/>
        <v>5.1545779261904761</v>
      </c>
      <c r="F188" s="6">
        <f>VLOOKUP(A188,'Adj HYG'!$A$1:$L$1456,12,FALSE)*100</f>
        <v>7674.1792677331332</v>
      </c>
      <c r="G188" s="6">
        <f>VLOOKUP(A188,'HYG DVD'!$A$1:$E$1256,5,FALSE)</f>
        <v>1.8209482380952384</v>
      </c>
      <c r="H188" s="6">
        <f>VLOOKUP(A188,'Adj LQD'!$A$1:$L$1456,12,FALSE)*200</f>
        <v>21752.031014411903</v>
      </c>
      <c r="I188" s="6">
        <f>VLOOKUP(A188,'LQD DVD'!$A$1:$E$1256,5,FALSE)</f>
        <v>3.9693476666666663</v>
      </c>
      <c r="J188" s="6">
        <f>VLOOKUP(A188,'Adj SPY'!$A$1:$L$1456,12,FALSE)*-10</f>
        <v>-5052.5308854144605</v>
      </c>
      <c r="K188" s="6">
        <f>VLOOKUP(A188,'SPY DVD'!$A$1:$E$1256,5,FALSE)</f>
        <v>-0.26912175238095237</v>
      </c>
      <c r="L188" s="6">
        <f>VLOOKUP(A188,'Adj TLT'!$A$1:$L$1456,12,FALSE)*-25</f>
        <v>-2320.8624388754974</v>
      </c>
      <c r="M188" s="6">
        <f>IFERROR(VLOOKUP(A188,'TLT DVD'!$A$1:$E$1249,5,FALSE),0)</f>
        <v>-0.36659622619047616</v>
      </c>
    </row>
    <row r="189" spans="1:13" x14ac:dyDescent="0.25">
      <c r="A189" s="1">
        <v>45750</v>
      </c>
      <c r="B189" s="7">
        <f t="shared" si="9"/>
        <v>26410.240914697424</v>
      </c>
      <c r="C189" s="7">
        <f t="shared" si="10"/>
        <v>21898.617003213094</v>
      </c>
      <c r="D189" s="7">
        <f t="shared" si="8"/>
        <v>4511.6239114843293</v>
      </c>
      <c r="E189" s="7">
        <f t="shared" si="11"/>
        <v>5.1518464375000015</v>
      </c>
      <c r="F189" s="6">
        <f>VLOOKUP(A189,'Adj HYG'!$A$1:$L$1456,12,FALSE)*100</f>
        <v>7785.1792600249364</v>
      </c>
      <c r="G189" s="6">
        <f>VLOOKUP(A189,'HYG DVD'!$A$1:$E$1256,5,FALSE)</f>
        <v>1.8209528690476193</v>
      </c>
      <c r="H189" s="6">
        <f>VLOOKUP(A189,'Adj LQD'!$A$1:$L$1456,12,FALSE)*200</f>
        <v>21776.031043102877</v>
      </c>
      <c r="I189" s="6">
        <f>VLOOKUP(A189,'LQD DVD'!$A$1:$E$1256,5,FALSE)</f>
        <v>3.9693185714285719</v>
      </c>
      <c r="J189" s="6">
        <f>VLOOKUP(A189,'Adj SPY'!$A$1:$L$1456,12,FALSE)*-10</f>
        <v>-5366.730868736191</v>
      </c>
      <c r="K189" s="6">
        <f>VLOOKUP(A189,'SPY DVD'!$A$1:$E$1256,5,FALSE)</f>
        <v>-0.26913801190476194</v>
      </c>
      <c r="L189" s="6">
        <f>VLOOKUP(A189,'Adj TLT'!$A$1:$L$1456,12,FALSE)*-25</f>
        <v>-2295.8624311785288</v>
      </c>
      <c r="M189" s="6">
        <f>IFERROR(VLOOKUP(A189,'TLT DVD'!$A$1:$E$1249,5,FALSE),0)</f>
        <v>-0.36928699107142865</v>
      </c>
    </row>
    <row r="190" spans="1:13" x14ac:dyDescent="0.25">
      <c r="A190" s="1">
        <v>45749</v>
      </c>
      <c r="B190" s="7">
        <f t="shared" si="9"/>
        <v>26237.389056539232</v>
      </c>
      <c r="C190" s="7">
        <f t="shared" si="10"/>
        <v>21730.916991492402</v>
      </c>
      <c r="D190" s="7">
        <f t="shared" si="8"/>
        <v>4506.4720650468289</v>
      </c>
      <c r="E190" s="7">
        <f t="shared" si="11"/>
        <v>5.1527874769841269</v>
      </c>
      <c r="F190" s="6">
        <f>VLOOKUP(A190,'Adj HYG'!$A$1:$L$1456,12,FALSE)*100</f>
        <v>7883.179275878847</v>
      </c>
      <c r="G190" s="6">
        <f>VLOOKUP(A190,'HYG DVD'!$A$1:$E$1256,5,FALSE)</f>
        <v>1.820934365079365</v>
      </c>
      <c r="H190" s="6">
        <f>VLOOKUP(A190,'Adj LQD'!$A$1:$L$1456,12,FALSE)*200</f>
        <v>21778.031024327058</v>
      </c>
      <c r="I190" s="6">
        <f>VLOOKUP(A190,'LQD DVD'!$A$1:$E$1256,5,FALSE)</f>
        <v>3.969337317460317</v>
      </c>
      <c r="J190" s="6">
        <f>VLOOKUP(A190,'Adj SPY'!$A$1:$L$1456,12,FALSE)*-10</f>
        <v>-5644.930873745453</v>
      </c>
      <c r="K190" s="6">
        <f>VLOOKUP(A190,'SPY DVD'!$A$1:$E$1256,5,FALSE)</f>
        <v>-0.26913266984126982</v>
      </c>
      <c r="L190" s="6">
        <f>VLOOKUP(A190,'Adj TLT'!$A$1:$L$1456,12,FALSE)*-25</f>
        <v>-2285.3624349680499</v>
      </c>
      <c r="M190" s="6">
        <f>IFERROR(VLOOKUP(A190,'TLT DVD'!$A$1:$E$1249,5,FALSE),0)</f>
        <v>-0.36835153571428575</v>
      </c>
    </row>
    <row r="191" spans="1:13" x14ac:dyDescent="0.25">
      <c r="A191" s="1">
        <v>45748</v>
      </c>
      <c r="B191" s="7">
        <f t="shared" si="9"/>
        <v>26200.236250453319</v>
      </c>
      <c r="C191" s="7">
        <f t="shared" si="10"/>
        <v>21698.916972883475</v>
      </c>
      <c r="D191" s="7">
        <f t="shared" si="8"/>
        <v>4501.3192775698444</v>
      </c>
      <c r="E191" s="7">
        <f t="shared" si="11"/>
        <v>5.155040067460317</v>
      </c>
      <c r="F191" s="6">
        <f>VLOOKUP(A191,'Adj HYG'!$A$1:$L$1456,12,FALSE)*100</f>
        <v>7867.1792865975722</v>
      </c>
      <c r="G191" s="6">
        <f>VLOOKUP(A191,'HYG DVD'!$A$1:$E$1256,5,FALSE)</f>
        <v>1.8209240714285715</v>
      </c>
      <c r="H191" s="6">
        <f>VLOOKUP(A191,'Adj LQD'!$A$1:$L$1456,12,FALSE)*200</f>
        <v>21728.030995434332</v>
      </c>
      <c r="I191" s="6">
        <f>VLOOKUP(A191,'LQD DVD'!$A$1:$E$1256,5,FALSE)</f>
        <v>3.969367047619047</v>
      </c>
      <c r="J191" s="6">
        <f>VLOOKUP(A191,'Adj SPY'!$A$1:$L$1456,12,FALSE)*-10</f>
        <v>-5609.430874420148</v>
      </c>
      <c r="K191" s="6">
        <f>VLOOKUP(A191,'SPY DVD'!$A$1:$E$1256,5,FALSE)</f>
        <v>-0.26913203571428573</v>
      </c>
      <c r="L191" s="6">
        <f>VLOOKUP(A191,'Adj TLT'!$A$1:$L$1456,12,FALSE)*-25</f>
        <v>-2286.862434728283</v>
      </c>
      <c r="M191" s="6">
        <f>IFERROR(VLOOKUP(A191,'TLT DVD'!$A$1:$E$1249,5,FALSE),0)</f>
        <v>-0.36611901587301593</v>
      </c>
    </row>
    <row r="192" spans="1:13" x14ac:dyDescent="0.25">
      <c r="A192" s="1">
        <v>45747</v>
      </c>
      <c r="B192" s="7">
        <f t="shared" si="9"/>
        <v>26248.381207448194</v>
      </c>
      <c r="C192" s="7">
        <f t="shared" si="10"/>
        <v>21752.21696994581</v>
      </c>
      <c r="D192" s="7">
        <f t="shared" si="8"/>
        <v>4496.1642375023839</v>
      </c>
      <c r="E192" s="7">
        <f t="shared" si="11"/>
        <v>5.1427602357142863</v>
      </c>
      <c r="F192" s="6">
        <f>VLOOKUP(A192,'Adj HYG'!$A$1:$L$1456,12,FALSE)*100</f>
        <v>7887.1792598910006</v>
      </c>
      <c r="G192" s="6">
        <f>VLOOKUP(A192,'HYG DVD'!$A$1:$E$1256,5,FALSE)</f>
        <v>1.8209502499999999</v>
      </c>
      <c r="H192" s="6">
        <f>VLOOKUP(A192,'Adj LQD'!$A$1:$L$1456,12,FALSE)*200</f>
        <v>21734.031020829632</v>
      </c>
      <c r="I192" s="6">
        <f>VLOOKUP(A192,'LQD DVD'!$A$1:$E$1256,5,FALSE)</f>
        <v>3.9693415476190479</v>
      </c>
      <c r="J192" s="6">
        <f>VLOOKUP(A192,'Adj SPY'!$A$1:$L$1456,12,FALSE)*-10</f>
        <v>-5593.6308777294935</v>
      </c>
      <c r="K192" s="6">
        <f>VLOOKUP(A192,'SPY DVD'!$A$1:$E$1256,5,FALSE)</f>
        <v>-0.26912874444444446</v>
      </c>
      <c r="L192" s="6">
        <f>VLOOKUP(A192,'Adj TLT'!$A$1:$L$1456,12,FALSE)*-25</f>
        <v>-2275.362433045329</v>
      </c>
      <c r="M192" s="6">
        <f>IFERROR(VLOOKUP(A192,'TLT DVD'!$A$1:$E$1249,5,FALSE),0)</f>
        <v>-0.37840281746031751</v>
      </c>
    </row>
    <row r="193" spans="1:13" x14ac:dyDescent="0.25">
      <c r="A193" s="1">
        <v>45744</v>
      </c>
      <c r="B193" s="7">
        <f t="shared" si="9"/>
        <v>26251.803633790703</v>
      </c>
      <c r="C193" s="7">
        <f t="shared" si="10"/>
        <v>21760.782156524034</v>
      </c>
      <c r="D193" s="7">
        <f t="shared" si="8"/>
        <v>4491.0214772666695</v>
      </c>
      <c r="E193" s="7">
        <f t="shared" si="11"/>
        <v>5.1252230630952385</v>
      </c>
      <c r="F193" s="6">
        <f>VLOOKUP(A193,'Adj HYG'!$A$1:$L$1456,12,FALSE)*100</f>
        <v>7878.2176330346074</v>
      </c>
      <c r="G193" s="6">
        <f>VLOOKUP(A193,'HYG DVD'!$A$1:$E$1256,5,FALSE)</f>
        <v>1.7825685714285711</v>
      </c>
      <c r="H193" s="6">
        <f>VLOOKUP(A193,'Adj LQD'!$A$1:$L$1456,12,FALSE)*200</f>
        <v>21692.050396113838</v>
      </c>
      <c r="I193" s="6">
        <f>VLOOKUP(A193,'LQD DVD'!$A$1:$E$1256,5,FALSE)</f>
        <v>3.9499634285714293</v>
      </c>
      <c r="J193" s="6">
        <f>VLOOKUP(A193,'Adj SPY'!$A$1:$L$1456,12,FALSE)*-10</f>
        <v>-5556.3308642180509</v>
      </c>
      <c r="K193" s="6">
        <f>VLOOKUP(A193,'SPY DVD'!$A$1:$E$1256,5,FALSE)</f>
        <v>-0.26914229999999995</v>
      </c>
      <c r="L193" s="6">
        <f>VLOOKUP(A193,'Adj TLT'!$A$1:$L$1456,12,FALSE)*-25</f>
        <v>-2253.1550084063597</v>
      </c>
      <c r="M193" s="6">
        <f>IFERROR(VLOOKUP(A193,'TLT DVD'!$A$1:$E$1249,5,FALSE),0)</f>
        <v>-0.3381666369047619</v>
      </c>
    </row>
    <row r="194" spans="1:13" x14ac:dyDescent="0.25">
      <c r="A194" s="1">
        <v>45743</v>
      </c>
      <c r="B194" s="7">
        <f t="shared" si="9"/>
        <v>26047.228454852146</v>
      </c>
      <c r="C194" s="7">
        <f t="shared" si="10"/>
        <v>21561.332200648572</v>
      </c>
      <c r="D194" s="7">
        <f t="shared" ref="D194:D257" si="12">D195+E194</f>
        <v>4485.8962542035742</v>
      </c>
      <c r="E194" s="7">
        <f t="shared" si="11"/>
        <v>5.1139053055555559</v>
      </c>
      <c r="F194" s="6">
        <f>VLOOKUP(A194,'Adj HYG'!$A$1:$L$1456,12,FALSE)*100</f>
        <v>7892.2176295428726</v>
      </c>
      <c r="G194" s="6">
        <f>VLOOKUP(A194,'HYG DVD'!$A$1:$E$1256,5,FALSE)</f>
        <v>1.7825717063492064</v>
      </c>
      <c r="H194" s="6">
        <f>VLOOKUP(A194,'Adj LQD'!$A$1:$L$1456,12,FALSE)*200</f>
        <v>21562.050446105604</v>
      </c>
      <c r="I194" s="6">
        <f>VLOOKUP(A194,'LQD DVD'!$A$1:$E$1256,5,FALSE)</f>
        <v>3.9499155952380951</v>
      </c>
      <c r="J194" s="6">
        <f>VLOOKUP(A194,'Adj SPY'!$A$1:$L$1456,12,FALSE)*-10</f>
        <v>-5670.5308684183319</v>
      </c>
      <c r="K194" s="6">
        <f>VLOOKUP(A194,'SPY DVD'!$A$1:$E$1256,5,FALSE)</f>
        <v>-0.2691379682539683</v>
      </c>
      <c r="L194" s="6">
        <f>VLOOKUP(A194,'Adj TLT'!$A$1:$L$1456,12,FALSE)*-25</f>
        <v>-2222.4050065815709</v>
      </c>
      <c r="M194" s="6">
        <f>IFERROR(VLOOKUP(A194,'TLT DVD'!$A$1:$E$1249,5,FALSE),0)</f>
        <v>-0.34944402777777772</v>
      </c>
    </row>
    <row r="195" spans="1:13" x14ac:dyDescent="0.25">
      <c r="A195" s="1">
        <v>45742</v>
      </c>
      <c r="B195" s="7">
        <f t="shared" ref="B195:B258" si="13">C195+D195</f>
        <v>26061.51449682402</v>
      </c>
      <c r="C195" s="7">
        <f t="shared" ref="C195:C258" si="14">F195+H195+J195+L195</f>
        <v>21580.732147926003</v>
      </c>
      <c r="D195" s="7">
        <f t="shared" si="12"/>
        <v>4480.7823488980184</v>
      </c>
      <c r="E195" s="7">
        <f t="shared" ref="E195:E258" si="15">G195+I195+K195+M195</f>
        <v>5.1041423226190474</v>
      </c>
      <c r="F195" s="6">
        <f>VLOOKUP(A195,'Adj HYG'!$A$1:$L$1456,12,FALSE)*100</f>
        <v>7907.2176315297329</v>
      </c>
      <c r="G195" s="6">
        <f>VLOOKUP(A195,'HYG DVD'!$A$1:$E$1256,5,FALSE)</f>
        <v>1.7825693373015876</v>
      </c>
      <c r="H195" s="6">
        <f>VLOOKUP(A195,'Adj LQD'!$A$1:$L$1456,12,FALSE)*200</f>
        <v>21588.050396195013</v>
      </c>
      <c r="I195" s="6">
        <f>VLOOKUP(A195,'LQD DVD'!$A$1:$E$1256,5,FALSE)</f>
        <v>3.9499650793650796</v>
      </c>
      <c r="J195" s="6">
        <f>VLOOKUP(A195,'Adj SPY'!$A$1:$L$1456,12,FALSE)*-10</f>
        <v>-5685.6308737693707</v>
      </c>
      <c r="K195" s="6">
        <f>VLOOKUP(A195,'SPY DVD'!$A$1:$E$1256,5,FALSE)</f>
        <v>-0.2691326</v>
      </c>
      <c r="L195" s="6">
        <f>VLOOKUP(A195,'Adj TLT'!$A$1:$L$1456,12,FALSE)*-25</f>
        <v>-2228.9050060293689</v>
      </c>
      <c r="M195" s="6">
        <f>IFERROR(VLOOKUP(A195,'TLT DVD'!$A$1:$E$1249,5,FALSE),0)</f>
        <v>-0.35925949404761903</v>
      </c>
    </row>
    <row r="196" spans="1:13" x14ac:dyDescent="0.25">
      <c r="A196" s="1">
        <v>45741</v>
      </c>
      <c r="B196" s="7">
        <f t="shared" si="13"/>
        <v>26092.960444290606</v>
      </c>
      <c r="C196" s="7">
        <f t="shared" si="14"/>
        <v>21617.282237715208</v>
      </c>
      <c r="D196" s="7">
        <f t="shared" si="12"/>
        <v>4475.6782065753996</v>
      </c>
      <c r="E196" s="7">
        <f t="shared" si="15"/>
        <v>5.110255674206349</v>
      </c>
      <c r="F196" s="6">
        <f>VLOOKUP(A196,'Adj HYG'!$A$1:$L$1456,12,FALSE)*100</f>
        <v>7939.2176346282067</v>
      </c>
      <c r="G196" s="6">
        <f>VLOOKUP(A196,'HYG DVD'!$A$1:$E$1256,5,FALSE)</f>
        <v>1.7825654285714281</v>
      </c>
      <c r="H196" s="6">
        <f>VLOOKUP(A196,'Adj LQD'!$A$1:$L$1456,12,FALSE)*200</f>
        <v>21676.050470270467</v>
      </c>
      <c r="I196" s="6">
        <f>VLOOKUP(A196,'LQD DVD'!$A$1:$E$1256,5,FALSE)</f>
        <v>3.9498895238095235</v>
      </c>
      <c r="J196" s="6">
        <f>VLOOKUP(A196,'Adj SPY'!$A$1:$L$1456,12,FALSE)*-10</f>
        <v>-5754.3308645651887</v>
      </c>
      <c r="K196" s="6">
        <f>VLOOKUP(A196,'SPY DVD'!$A$1:$E$1256,5,FALSE)</f>
        <v>-0.26914172857142865</v>
      </c>
      <c r="L196" s="6">
        <f>VLOOKUP(A196,'Adj TLT'!$A$1:$L$1456,12,FALSE)*-25</f>
        <v>-2243.6550026182763</v>
      </c>
      <c r="M196" s="6">
        <f>IFERROR(VLOOKUP(A196,'TLT DVD'!$A$1:$E$1249,5,FALSE),0)</f>
        <v>-0.35305754960317465</v>
      </c>
    </row>
    <row r="197" spans="1:13" x14ac:dyDescent="0.25">
      <c r="A197" s="1">
        <v>45740</v>
      </c>
      <c r="B197" s="7">
        <f t="shared" si="13"/>
        <v>26083.400128906527</v>
      </c>
      <c r="C197" s="7">
        <f t="shared" si="14"/>
        <v>21612.832178005334</v>
      </c>
      <c r="D197" s="7">
        <f t="shared" si="12"/>
        <v>4470.5679509011934</v>
      </c>
      <c r="E197" s="7">
        <f t="shared" si="15"/>
        <v>5.1119693255952381</v>
      </c>
      <c r="F197" s="6">
        <f>VLOOKUP(A197,'Adj HYG'!$A$1:$L$1456,12,FALSE)*100</f>
        <v>7943.2176194039048</v>
      </c>
      <c r="G197" s="6">
        <f>VLOOKUP(A197,'HYG DVD'!$A$1:$E$1256,5,FALSE)</f>
        <v>1.7825805555555556</v>
      </c>
      <c r="H197" s="6">
        <f>VLOOKUP(A197,'Adj LQD'!$A$1:$L$1456,12,FALSE)*200</f>
        <v>21654.050439443199</v>
      </c>
      <c r="I197" s="6">
        <f>VLOOKUP(A197,'LQD DVD'!$A$1:$E$1256,5,FALSE)</f>
        <v>3.9499207222222221</v>
      </c>
      <c r="J197" s="6">
        <f>VLOOKUP(A197,'Adj SPY'!$A$1:$L$1456,12,FALSE)*-10</f>
        <v>-5740.5308721371066</v>
      </c>
      <c r="K197" s="6">
        <f>VLOOKUP(A197,'SPY DVD'!$A$1:$E$1256,5,FALSE)</f>
        <v>-0.26913417142857143</v>
      </c>
      <c r="L197" s="6">
        <f>VLOOKUP(A197,'Adj TLT'!$A$1:$L$1456,12,FALSE)*-25</f>
        <v>-2243.9050087046626</v>
      </c>
      <c r="M197" s="6">
        <f>IFERROR(VLOOKUP(A197,'TLT DVD'!$A$1:$E$1249,5,FALSE),0)</f>
        <v>-0.35139778075396821</v>
      </c>
    </row>
    <row r="198" spans="1:13" x14ac:dyDescent="0.25">
      <c r="A198" s="1">
        <v>45737</v>
      </c>
      <c r="B198" s="7">
        <f t="shared" si="13"/>
        <v>26227.038186648169</v>
      </c>
      <c r="C198" s="7">
        <f t="shared" si="14"/>
        <v>21761.582205072569</v>
      </c>
      <c r="D198" s="7">
        <f t="shared" si="12"/>
        <v>4465.4559815755983</v>
      </c>
      <c r="E198" s="7">
        <f t="shared" si="15"/>
        <v>5.115316265873016</v>
      </c>
      <c r="F198" s="6">
        <f>VLOOKUP(A198,'Adj HYG'!$A$1:$L$1456,12,FALSE)*100</f>
        <v>7920.2176247928446</v>
      </c>
      <c r="G198" s="6">
        <f>VLOOKUP(A198,'HYG DVD'!$A$1:$E$1256,5,FALSE)</f>
        <v>1.7825757460317462</v>
      </c>
      <c r="H198" s="6">
        <f>VLOOKUP(A198,'Adj LQD'!$A$1:$L$1456,12,FALSE)*200</f>
        <v>21748.050471618826</v>
      </c>
      <c r="I198" s="6">
        <f>VLOOKUP(A198,'LQD DVD'!$A$1:$E$1256,5,FALSE)</f>
        <v>3.9498869841269837</v>
      </c>
      <c r="J198" s="6">
        <f>VLOOKUP(A198,'Adj SPY'!$A$1:$L$1456,12,FALSE)*-10</f>
        <v>-5639.5308850121692</v>
      </c>
      <c r="K198" s="6">
        <f>VLOOKUP(A198,'SPY DVD'!$A$1:$E$1256,5,FALSE)</f>
        <v>-0.26912140873015872</v>
      </c>
      <c r="L198" s="6">
        <f>VLOOKUP(A198,'Adj TLT'!$A$1:$L$1456,12,FALSE)*-25</f>
        <v>-2267.1550063269306</v>
      </c>
      <c r="M198" s="6">
        <f>IFERROR(VLOOKUP(A198,'TLT DVD'!$A$1:$E$1249,5,FALSE),0)</f>
        <v>-0.34802505555555557</v>
      </c>
    </row>
    <row r="199" spans="1:13" x14ac:dyDescent="0.25">
      <c r="A199" s="1">
        <v>45736</v>
      </c>
      <c r="B199" s="7">
        <f t="shared" si="13"/>
        <v>26235.322876977334</v>
      </c>
      <c r="C199" s="7">
        <f t="shared" si="14"/>
        <v>21774.982211667608</v>
      </c>
      <c r="D199" s="7">
        <f t="shared" si="12"/>
        <v>4460.3406653097254</v>
      </c>
      <c r="E199" s="7">
        <f t="shared" si="15"/>
        <v>5.119108283928572</v>
      </c>
      <c r="F199" s="6">
        <f>VLOOKUP(A199,'Adj HYG'!$A$1:$L$1456,12,FALSE)*100</f>
        <v>7932.2176319323289</v>
      </c>
      <c r="G199" s="6">
        <f>VLOOKUP(A199,'HYG DVD'!$A$1:$E$1256,5,FALSE)</f>
        <v>1.7825683015873017</v>
      </c>
      <c r="H199" s="6">
        <f>VLOOKUP(A199,'Adj LQD'!$A$1:$L$1456,12,FALSE)*200</f>
        <v>21778.050469006295</v>
      </c>
      <c r="I199" s="6">
        <f>VLOOKUP(A199,'LQD DVD'!$A$1:$E$1256,5,FALSE)</f>
        <v>3.9498891031746037</v>
      </c>
      <c r="J199" s="6">
        <f>VLOOKUP(A199,'Adj SPY'!$A$1:$L$1456,12,FALSE)*-10</f>
        <v>-5654.6308825320466</v>
      </c>
      <c r="K199" s="6">
        <f>VLOOKUP(A199,'SPY DVD'!$A$1:$E$1256,5,FALSE)</f>
        <v>-0.26912387182539682</v>
      </c>
      <c r="L199" s="6">
        <f>VLOOKUP(A199,'Adj TLT'!$A$1:$L$1456,12,FALSE)*-25</f>
        <v>-2280.6550067389676</v>
      </c>
      <c r="M199" s="6">
        <f>IFERROR(VLOOKUP(A199,'TLT DVD'!$A$1:$E$1249,5,FALSE),0)</f>
        <v>-0.3442252490079365</v>
      </c>
    </row>
    <row r="200" spans="1:13" x14ac:dyDescent="0.25">
      <c r="A200" s="1">
        <v>45735</v>
      </c>
      <c r="B200" s="7">
        <f t="shared" si="13"/>
        <v>26258.346614803595</v>
      </c>
      <c r="C200" s="7">
        <f t="shared" si="14"/>
        <v>21803.125057777797</v>
      </c>
      <c r="D200" s="7">
        <f t="shared" si="12"/>
        <v>4455.2215570257968</v>
      </c>
      <c r="E200" s="7">
        <f t="shared" si="15"/>
        <v>5.0794003615079362</v>
      </c>
      <c r="F200" s="6">
        <f>VLOOKUP(A200,'Adj HYG'!$A$1:$L$1456,12,FALSE)*100</f>
        <v>7943.2176194039048</v>
      </c>
      <c r="G200" s="6">
        <f>VLOOKUP(A200,'HYG DVD'!$A$1:$E$1256,5,FALSE)</f>
        <v>1.7825805555555556</v>
      </c>
      <c r="H200" s="6">
        <f>VLOOKUP(A200,'Adj LQD'!$A$1:$L$1456,12,FALSE)*200</f>
        <v>21810.050465441866</v>
      </c>
      <c r="I200" s="6">
        <f>VLOOKUP(A200,'LQD DVD'!$A$1:$E$1256,5,FALSE)</f>
        <v>3.9498921428571423</v>
      </c>
      <c r="J200" s="6">
        <f>VLOOKUP(A200,'Adj SPY'!$A$1:$L$1456,12,FALSE)*-10</f>
        <v>-5670.9880195659216</v>
      </c>
      <c r="K200" s="6">
        <f>VLOOKUP(A200,'SPY DVD'!$A$1:$E$1256,5,FALSE)</f>
        <v>-0.31198901547619051</v>
      </c>
      <c r="L200" s="6">
        <f>VLOOKUP(A200,'Adj TLT'!$A$1:$L$1456,12,FALSE)*-25</f>
        <v>-2279.155007502055</v>
      </c>
      <c r="M200" s="6">
        <f>IFERROR(VLOOKUP(A200,'TLT DVD'!$A$1:$E$1249,5,FALSE),0)</f>
        <v>-0.34108332142857145</v>
      </c>
    </row>
    <row r="201" spans="1:13" x14ac:dyDescent="0.25">
      <c r="A201" s="1">
        <v>45734</v>
      </c>
      <c r="B201" s="7">
        <f t="shared" si="13"/>
        <v>26146.117179000401</v>
      </c>
      <c r="C201" s="7">
        <f t="shared" si="14"/>
        <v>21695.975022336112</v>
      </c>
      <c r="D201" s="7">
        <f t="shared" si="12"/>
        <v>4450.1421566642884</v>
      </c>
      <c r="E201" s="7">
        <f t="shared" si="15"/>
        <v>5.0823501515873009</v>
      </c>
      <c r="F201" s="6">
        <f>VLOOKUP(A201,'Adj HYG'!$A$1:$L$1456,12,FALSE)*100</f>
        <v>7891.2176361303791</v>
      </c>
      <c r="G201" s="6">
        <f>VLOOKUP(A201,'HYG DVD'!$A$1:$E$1256,5,FALSE)</f>
        <v>1.7825651428571434</v>
      </c>
      <c r="H201" s="6">
        <f>VLOOKUP(A201,'Adj LQD'!$A$1:$L$1456,12,FALSE)*200</f>
        <v>21682.050409705753</v>
      </c>
      <c r="I201" s="6">
        <f>VLOOKUP(A201,'LQD DVD'!$A$1:$E$1256,5,FALSE)</f>
        <v>3.9499499999999994</v>
      </c>
      <c r="J201" s="6">
        <f>VLOOKUP(A201,'Adj SPY'!$A$1:$L$1456,12,FALSE)*-10</f>
        <v>-5609.8880192193237</v>
      </c>
      <c r="K201" s="6">
        <f>VLOOKUP(A201,'SPY DVD'!$A$1:$E$1256,5,FALSE)</f>
        <v>-0.31198945555555557</v>
      </c>
      <c r="L201" s="6">
        <f>VLOOKUP(A201,'Adj TLT'!$A$1:$L$1456,12,FALSE)*-25</f>
        <v>-2267.4050042806966</v>
      </c>
      <c r="M201" s="6">
        <f>IFERROR(VLOOKUP(A201,'TLT DVD'!$A$1:$E$1249,5,FALSE),0)</f>
        <v>-0.33817553571428571</v>
      </c>
    </row>
    <row r="202" spans="1:13" x14ac:dyDescent="0.25">
      <c r="A202" s="1">
        <v>45733</v>
      </c>
      <c r="B202" s="7">
        <f t="shared" si="13"/>
        <v>26043.984874594855</v>
      </c>
      <c r="C202" s="7">
        <f t="shared" si="14"/>
        <v>21598.925068082153</v>
      </c>
      <c r="D202" s="7">
        <f t="shared" si="12"/>
        <v>4445.0598065127015</v>
      </c>
      <c r="E202" s="7">
        <f t="shared" si="15"/>
        <v>5.0809791904761905</v>
      </c>
      <c r="F202" s="6">
        <f>VLOOKUP(A202,'Adj HYG'!$A$1:$L$1456,12,FALSE)*100</f>
        <v>7905.2176430700074</v>
      </c>
      <c r="G202" s="6">
        <f>VLOOKUP(A202,'HYG DVD'!$A$1:$E$1256,5,FALSE)</f>
        <v>1.782557845238095</v>
      </c>
      <c r="H202" s="6">
        <f>VLOOKUP(A202,'Adj LQD'!$A$1:$L$1456,12,FALSE)*200</f>
        <v>21630.050438581053</v>
      </c>
      <c r="I202" s="6">
        <f>VLOOKUP(A202,'LQD DVD'!$A$1:$E$1256,5,FALSE)</f>
        <v>3.9499219841269841</v>
      </c>
      <c r="J202" s="6">
        <f>VLOOKUP(A202,'Adj SPY'!$A$1:$L$1456,12,FALSE)*-10</f>
        <v>-5671.1880085638422</v>
      </c>
      <c r="K202" s="6">
        <f>VLOOKUP(A202,'SPY DVD'!$A$1:$E$1256,5,FALSE)</f>
        <v>-0.31200001785714288</v>
      </c>
      <c r="L202" s="6">
        <f>VLOOKUP(A202,'Adj TLT'!$A$1:$L$1456,12,FALSE)*-25</f>
        <v>-2265.1550050050678</v>
      </c>
      <c r="M202" s="6">
        <f>IFERROR(VLOOKUP(A202,'TLT DVD'!$A$1:$E$1249,5,FALSE),0)</f>
        <v>-0.33950062103174611</v>
      </c>
    </row>
    <row r="203" spans="1:13" x14ac:dyDescent="0.25">
      <c r="A203" s="1">
        <v>45730</v>
      </c>
      <c r="B203" s="7">
        <f t="shared" si="13"/>
        <v>26030.553869029372</v>
      </c>
      <c r="C203" s="7">
        <f t="shared" si="14"/>
        <v>21590.575041707147</v>
      </c>
      <c r="D203" s="7">
        <f t="shared" si="12"/>
        <v>4439.9788273222257</v>
      </c>
      <c r="E203" s="7">
        <f t="shared" si="15"/>
        <v>5.077054726190477</v>
      </c>
      <c r="F203" s="6">
        <f>VLOOKUP(A203,'Adj HYG'!$A$1:$L$1456,12,FALSE)*100</f>
        <v>7886.2176386066249</v>
      </c>
      <c r="G203" s="6">
        <f>VLOOKUP(A203,'HYG DVD'!$A$1:$E$1256,5,FALSE)</f>
        <v>1.7825627936507933</v>
      </c>
      <c r="H203" s="6">
        <f>VLOOKUP(A203,'Adj LQD'!$A$1:$L$1456,12,FALSE)*200</f>
        <v>21586.050419398842</v>
      </c>
      <c r="I203" s="6">
        <f>VLOOKUP(A203,'LQD DVD'!$A$1:$E$1256,5,FALSE)</f>
        <v>3.9499419047619053</v>
      </c>
      <c r="J203" s="6">
        <f>VLOOKUP(A203,'Adj SPY'!$A$1:$L$1456,12,FALSE)*-10</f>
        <v>-5627.7880064376777</v>
      </c>
      <c r="K203" s="6">
        <f>VLOOKUP(A203,'SPY DVD'!$A$1:$E$1256,5,FALSE)</f>
        <v>-0.31200221031746028</v>
      </c>
      <c r="L203" s="6">
        <f>VLOOKUP(A203,'Adj TLT'!$A$1:$L$1456,12,FALSE)*-25</f>
        <v>-2253.9050098606431</v>
      </c>
      <c r="M203" s="6">
        <f>IFERROR(VLOOKUP(A203,'TLT DVD'!$A$1:$E$1249,5,FALSE),0)</f>
        <v>-0.34344776190476189</v>
      </c>
    </row>
    <row r="204" spans="1:13" x14ac:dyDescent="0.25">
      <c r="A204" s="1">
        <v>45729</v>
      </c>
      <c r="B204" s="7">
        <f t="shared" si="13"/>
        <v>26101.376863960621</v>
      </c>
      <c r="C204" s="7">
        <f t="shared" si="14"/>
        <v>21666.475091364588</v>
      </c>
      <c r="D204" s="7">
        <f t="shared" si="12"/>
        <v>4434.9017725960348</v>
      </c>
      <c r="E204" s="7">
        <f t="shared" si="15"/>
        <v>5.0787863220238094</v>
      </c>
      <c r="F204" s="6">
        <f>VLOOKUP(A204,'Adj HYG'!$A$1:$L$1456,12,FALSE)*100</f>
        <v>7850.2176425292591</v>
      </c>
      <c r="G204" s="6">
        <f>VLOOKUP(A204,'HYG DVD'!$A$1:$E$1256,5,FALSE)</f>
        <v>1.7825597936507935</v>
      </c>
      <c r="H204" s="6">
        <f>VLOOKUP(A204,'Adj LQD'!$A$1:$L$1456,12,FALSE)*200</f>
        <v>21596.050475411783</v>
      </c>
      <c r="I204" s="6">
        <f>VLOOKUP(A204,'LQD DVD'!$A$1:$E$1256,5,FALSE)</f>
        <v>3.9498857142857142</v>
      </c>
      <c r="J204" s="6">
        <f>VLOOKUP(A204,'Adj SPY'!$A$1:$L$1456,12,FALSE)*-10</f>
        <v>-5513.888018891008</v>
      </c>
      <c r="K204" s="6">
        <f>VLOOKUP(A204,'SPY DVD'!$A$1:$E$1256,5,FALSE)</f>
        <v>-0.31198993492063493</v>
      </c>
      <c r="L204" s="6">
        <f>VLOOKUP(A204,'Adj TLT'!$A$1:$L$1456,12,FALSE)*-25</f>
        <v>-2265.9050076854487</v>
      </c>
      <c r="M204" s="6">
        <f>IFERROR(VLOOKUP(A204,'TLT DVD'!$A$1:$E$1249,5,FALSE),0)</f>
        <v>-0.34166925099206352</v>
      </c>
    </row>
    <row r="205" spans="1:13" x14ac:dyDescent="0.25">
      <c r="A205" s="1">
        <v>45728</v>
      </c>
      <c r="B205" s="7">
        <f t="shared" si="13"/>
        <v>26017.548042869032</v>
      </c>
      <c r="C205" s="7">
        <f t="shared" si="14"/>
        <v>21587.72505659502</v>
      </c>
      <c r="D205" s="7">
        <f t="shared" si="12"/>
        <v>4429.8229862740109</v>
      </c>
      <c r="E205" s="7">
        <f t="shared" si="15"/>
        <v>5.0722465055555555</v>
      </c>
      <c r="F205" s="6">
        <f>VLOOKUP(A205,'Adj HYG'!$A$1:$L$1456,12,FALSE)*100</f>
        <v>7894.2176478607689</v>
      </c>
      <c r="G205" s="6">
        <f>VLOOKUP(A205,'HYG DVD'!$A$1:$E$1256,5,FALSE)</f>
        <v>1.782553333333333</v>
      </c>
      <c r="H205" s="6">
        <f>VLOOKUP(A205,'Adj LQD'!$A$1:$L$1456,12,FALSE)*200</f>
        <v>21528.05043649604</v>
      </c>
      <c r="I205" s="6">
        <f>VLOOKUP(A205,'LQD DVD'!$A$1:$E$1256,5,FALSE)</f>
        <v>3.9499257777777776</v>
      </c>
      <c r="J205" s="6">
        <f>VLOOKUP(A205,'Adj SPY'!$A$1:$L$1456,12,FALSE)*-10</f>
        <v>-5588.388017313122</v>
      </c>
      <c r="K205" s="6">
        <f>VLOOKUP(A205,'SPY DVD'!$A$1:$E$1256,5,FALSE)</f>
        <v>-0.31199139523809527</v>
      </c>
      <c r="L205" s="6">
        <f>VLOOKUP(A205,'Adj TLT'!$A$1:$L$1456,12,FALSE)*-25</f>
        <v>-2246.1550104486655</v>
      </c>
      <c r="M205" s="6">
        <f>IFERROR(VLOOKUP(A205,'TLT DVD'!$A$1:$E$1249,5,FALSE),0)</f>
        <v>-0.3482412103174603</v>
      </c>
    </row>
    <row r="206" spans="1:13" x14ac:dyDescent="0.25">
      <c r="A206" s="1">
        <v>45727</v>
      </c>
      <c r="B206" s="7">
        <f t="shared" si="13"/>
        <v>26083.475802639325</v>
      </c>
      <c r="C206" s="7">
        <f t="shared" si="14"/>
        <v>21658.725062870872</v>
      </c>
      <c r="D206" s="7">
        <f t="shared" si="12"/>
        <v>4424.7507397684549</v>
      </c>
      <c r="E206" s="7">
        <f t="shared" si="15"/>
        <v>5.0722587476190473</v>
      </c>
      <c r="F206" s="6">
        <f>VLOOKUP(A206,'Adj HYG'!$A$1:$L$1456,12,FALSE)*100</f>
        <v>7885.2176455313938</v>
      </c>
      <c r="G206" s="6">
        <f>VLOOKUP(A206,'HYG DVD'!$A$1:$E$1256,5,FALSE)</f>
        <v>1.782555892857143</v>
      </c>
      <c r="H206" s="6">
        <f>VLOOKUP(A206,'Adj LQD'!$A$1:$L$1456,12,FALSE)*200</f>
        <v>21592.050435660552</v>
      </c>
      <c r="I206" s="6">
        <f>VLOOKUP(A206,'LQD DVD'!$A$1:$E$1256,5,FALSE)</f>
        <v>3.9499255396825395</v>
      </c>
      <c r="J206" s="6">
        <f>VLOOKUP(A206,'Adj SPY'!$A$1:$L$1456,12,FALSE)*-10</f>
        <v>-5558.8880096851599</v>
      </c>
      <c r="K206" s="6">
        <f>VLOOKUP(A206,'SPY DVD'!$A$1:$E$1256,5,FALSE)</f>
        <v>-0.31199906984126979</v>
      </c>
      <c r="L206" s="6">
        <f>VLOOKUP(A206,'Adj TLT'!$A$1:$L$1456,12,FALSE)*-25</f>
        <v>-2259.6550086359139</v>
      </c>
      <c r="M206" s="6">
        <f>IFERROR(VLOOKUP(A206,'TLT DVD'!$A$1:$E$1249,5,FALSE),0)</f>
        <v>-0.34822361507936511</v>
      </c>
    </row>
    <row r="207" spans="1:13" x14ac:dyDescent="0.25">
      <c r="A207" s="1">
        <v>45726</v>
      </c>
      <c r="B207" s="7">
        <f t="shared" si="13"/>
        <v>26185.55351502011</v>
      </c>
      <c r="C207" s="7">
        <f t="shared" si="14"/>
        <v>21765.875033999277</v>
      </c>
      <c r="D207" s="7">
        <f t="shared" si="12"/>
        <v>4419.6784810208355</v>
      </c>
      <c r="E207" s="7">
        <f t="shared" si="15"/>
        <v>5.0749981091269838</v>
      </c>
      <c r="F207" s="6">
        <f>VLOOKUP(A207,'Adj HYG'!$A$1:$L$1456,12,FALSE)*100</f>
        <v>7913.2176296437392</v>
      </c>
      <c r="G207" s="6">
        <f>VLOOKUP(A207,'HYG DVD'!$A$1:$E$1256,5,FALSE)</f>
        <v>1.7825710714285716</v>
      </c>
      <c r="H207" s="6">
        <f>VLOOKUP(A207,'Adj LQD'!$A$1:$L$1456,12,FALSE)*200</f>
        <v>21734.050426223133</v>
      </c>
      <c r="I207" s="6">
        <f>VLOOKUP(A207,'LQD DVD'!$A$1:$E$1256,5,FALSE)</f>
        <v>3.9499326190476185</v>
      </c>
      <c r="J207" s="6">
        <f>VLOOKUP(A207,'Adj SPY'!$A$1:$L$1456,12,FALSE)*-10</f>
        <v>-5605.4880192174041</v>
      </c>
      <c r="K207" s="6">
        <f>VLOOKUP(A207,'SPY DVD'!$A$1:$E$1256,5,FALSE)</f>
        <v>-0.31198946428571434</v>
      </c>
      <c r="L207" s="6">
        <f>VLOOKUP(A207,'Adj TLT'!$A$1:$L$1456,12,FALSE)*-25</f>
        <v>-2275.9050026501918</v>
      </c>
      <c r="M207" s="6">
        <f>IFERROR(VLOOKUP(A207,'TLT DVD'!$A$1:$E$1249,5,FALSE),0)</f>
        <v>-0.34551611706349206</v>
      </c>
    </row>
    <row r="208" spans="1:13" x14ac:dyDescent="0.25">
      <c r="A208" s="1">
        <v>45723</v>
      </c>
      <c r="B208" s="7">
        <f t="shared" si="13"/>
        <v>26006.578551874212</v>
      </c>
      <c r="C208" s="7">
        <f t="shared" si="14"/>
        <v>21591.975068962503</v>
      </c>
      <c r="D208" s="7">
        <f t="shared" si="12"/>
        <v>4414.6034829117089</v>
      </c>
      <c r="E208" s="7">
        <f t="shared" si="15"/>
        <v>5.0731588664682539</v>
      </c>
      <c r="F208" s="6">
        <f>VLOOKUP(A208,'Adj HYG'!$A$1:$L$1456,12,FALSE)*100</f>
        <v>7943.2176194039048</v>
      </c>
      <c r="G208" s="6">
        <f>VLOOKUP(A208,'HYG DVD'!$A$1:$E$1256,5,FALSE)</f>
        <v>1.7825805555555556</v>
      </c>
      <c r="H208" s="6">
        <f>VLOOKUP(A208,'Adj LQD'!$A$1:$L$1456,12,FALSE)*200</f>
        <v>21660.050462664592</v>
      </c>
      <c r="I208" s="6">
        <f>VLOOKUP(A208,'LQD DVD'!$A$1:$E$1256,5,FALSE)</f>
        <v>3.949897396825397</v>
      </c>
      <c r="J208" s="6">
        <f>VLOOKUP(A208,'Adj SPY'!$A$1:$L$1456,12,FALSE)*-10</f>
        <v>-5758.8880060765459</v>
      </c>
      <c r="K208" s="6">
        <f>VLOOKUP(A208,'SPY DVD'!$A$1:$E$1256,5,FALSE)</f>
        <v>-0.31200237460317459</v>
      </c>
      <c r="L208" s="6">
        <f>VLOOKUP(A208,'Adj TLT'!$A$1:$L$1456,12,FALSE)*-25</f>
        <v>-2252.4050070294516</v>
      </c>
      <c r="M208" s="6">
        <f>IFERROR(VLOOKUP(A208,'TLT DVD'!$A$1:$E$1249,5,FALSE),0)</f>
        <v>-0.3473167113095238</v>
      </c>
    </row>
    <row r="209" spans="1:13" x14ac:dyDescent="0.25">
      <c r="A209" s="1">
        <v>45722</v>
      </c>
      <c r="B209" s="7">
        <f t="shared" si="13"/>
        <v>26047.355400630775</v>
      </c>
      <c r="C209" s="7">
        <f t="shared" si="14"/>
        <v>21637.825076585534</v>
      </c>
      <c r="D209" s="7">
        <f t="shared" si="12"/>
        <v>4409.5303240452404</v>
      </c>
      <c r="E209" s="7">
        <f t="shared" si="15"/>
        <v>5.0746087170634908</v>
      </c>
      <c r="F209" s="6">
        <f>VLOOKUP(A209,'Adj HYG'!$A$1:$L$1456,12,FALSE)*100</f>
        <v>7930.2176406634017</v>
      </c>
      <c r="G209" s="6">
        <f>VLOOKUP(A209,'HYG DVD'!$A$1:$E$1256,5,FALSE)</f>
        <v>1.7825596190476185</v>
      </c>
      <c r="H209" s="6">
        <f>VLOOKUP(A209,'Adj LQD'!$A$1:$L$1456,12,FALSE)*200</f>
        <v>21694.050462465442</v>
      </c>
      <c r="I209" s="6">
        <f>VLOOKUP(A209,'LQD DVD'!$A$1:$E$1256,5,FALSE)</f>
        <v>3.9498970317460311</v>
      </c>
      <c r="J209" s="6">
        <f>VLOOKUP(A209,'Adj SPY'!$A$1:$L$1456,12,FALSE)*-10</f>
        <v>-5726.7880179074</v>
      </c>
      <c r="K209" s="6">
        <f>VLOOKUP(A209,'SPY DVD'!$A$1:$E$1256,5,FALSE)</f>
        <v>-0.31199059047619049</v>
      </c>
      <c r="L209" s="6">
        <f>VLOOKUP(A209,'Adj TLT'!$A$1:$L$1456,12,FALSE)*-25</f>
        <v>-2259.6550086359139</v>
      </c>
      <c r="M209" s="6">
        <f>IFERROR(VLOOKUP(A209,'TLT DVD'!$A$1:$E$1249,5,FALSE),0)</f>
        <v>-0.34585734325396833</v>
      </c>
    </row>
    <row r="210" spans="1:13" x14ac:dyDescent="0.25">
      <c r="A210" s="1">
        <v>45721</v>
      </c>
      <c r="B210" s="7">
        <f t="shared" si="13"/>
        <v>26029.280745811899</v>
      </c>
      <c r="C210" s="7">
        <f t="shared" si="14"/>
        <v>21624.82503048372</v>
      </c>
      <c r="D210" s="7">
        <f t="shared" si="12"/>
        <v>4404.4557153281767</v>
      </c>
      <c r="E210" s="7">
        <f t="shared" si="15"/>
        <v>5.077508934920635</v>
      </c>
      <c r="F210" s="6">
        <f>VLOOKUP(A210,'Adj HYG'!$A$1:$L$1456,12,FALSE)*100</f>
        <v>7960.2176277924809</v>
      </c>
      <c r="G210" s="6">
        <f>VLOOKUP(A210,'HYG DVD'!$A$1:$E$1256,5,FALSE)</f>
        <v>1.7825717380952382</v>
      </c>
      <c r="H210" s="6">
        <f>VLOOKUP(A210,'Adj LQD'!$A$1:$L$1456,12,FALSE)*200</f>
        <v>21762.050433990211</v>
      </c>
      <c r="I210" s="6">
        <f>VLOOKUP(A210,'LQD DVD'!$A$1:$E$1256,5,FALSE)</f>
        <v>3.9499243888888889</v>
      </c>
      <c r="J210" s="6">
        <f>VLOOKUP(A210,'Adj SPY'!$A$1:$L$1456,12,FALSE)*-10</f>
        <v>-5830.2880249720411</v>
      </c>
      <c r="K210" s="6">
        <f>VLOOKUP(A210,'SPY DVD'!$A$1:$E$1256,5,FALSE)</f>
        <v>-0.3119833746031746</v>
      </c>
      <c r="L210" s="6">
        <f>VLOOKUP(A210,'Adj TLT'!$A$1:$L$1456,12,FALSE)*-25</f>
        <v>-2267.1550063269306</v>
      </c>
      <c r="M210" s="6">
        <f>IFERROR(VLOOKUP(A210,'TLT DVD'!$A$1:$E$1249,5,FALSE),0)</f>
        <v>-0.34300381746031744</v>
      </c>
    </row>
    <row r="211" spans="1:13" x14ac:dyDescent="0.25">
      <c r="A211" s="1">
        <v>45720</v>
      </c>
      <c r="B211" s="7">
        <f t="shared" si="13"/>
        <v>26133.953284953113</v>
      </c>
      <c r="C211" s="7">
        <f t="shared" si="14"/>
        <v>21734.575078559858</v>
      </c>
      <c r="D211" s="7">
        <f t="shared" si="12"/>
        <v>4399.3782063932558</v>
      </c>
      <c r="E211" s="7">
        <f t="shared" si="15"/>
        <v>5.0783872345238104</v>
      </c>
      <c r="F211" s="6">
        <f>VLOOKUP(A211,'Adj HYG'!$A$1:$L$1456,12,FALSE)*100</f>
        <v>7956.217639207689</v>
      </c>
      <c r="G211" s="6">
        <f>VLOOKUP(A211,'HYG DVD'!$A$1:$E$1256,5,FALSE)</f>
        <v>1.7825604206349206</v>
      </c>
      <c r="H211" s="6">
        <f>VLOOKUP(A211,'Adj LQD'!$A$1:$L$1456,12,FALSE)*200</f>
        <v>21832.050467446272</v>
      </c>
      <c r="I211" s="6">
        <f>VLOOKUP(A211,'LQD DVD'!$A$1:$E$1256,5,FALSE)</f>
        <v>3.9498897777777784</v>
      </c>
      <c r="J211" s="6">
        <f>VLOOKUP(A211,'Adj SPY'!$A$1:$L$1456,12,FALSE)*-10</f>
        <v>-5768.2880233197793</v>
      </c>
      <c r="K211" s="6">
        <f>VLOOKUP(A211,'SPY DVD'!$A$1:$E$1256,5,FALSE)</f>
        <v>-0.31198511666666667</v>
      </c>
      <c r="L211" s="6">
        <f>VLOOKUP(A211,'Adj TLT'!$A$1:$L$1456,12,FALSE)*-25</f>
        <v>-2285.4050047743231</v>
      </c>
      <c r="M211" s="6">
        <f>IFERROR(VLOOKUP(A211,'TLT DVD'!$A$1:$E$1249,5,FALSE),0)</f>
        <v>-0.34207784722222218</v>
      </c>
    </row>
    <row r="212" spans="1:13" x14ac:dyDescent="0.25">
      <c r="A212" s="1">
        <v>45719</v>
      </c>
      <c r="B212" s="7">
        <f t="shared" si="13"/>
        <v>26104.274825937733</v>
      </c>
      <c r="C212" s="7">
        <f t="shared" si="14"/>
        <v>21709.975006779001</v>
      </c>
      <c r="D212" s="7">
        <f t="shared" si="12"/>
        <v>4394.2998191587321</v>
      </c>
      <c r="E212" s="7">
        <f t="shared" si="15"/>
        <v>5.0856152297619053</v>
      </c>
      <c r="F212" s="6">
        <f>VLOOKUP(A212,'Adj HYG'!$A$1:$L$1456,12,FALSE)*100</f>
        <v>7957.2176362705632</v>
      </c>
      <c r="G212" s="6">
        <f>VLOOKUP(A212,'HYG DVD'!$A$1:$E$1256,5,FALSE)</f>
        <v>1.7825633333333333</v>
      </c>
      <c r="H212" s="6">
        <f>VLOOKUP(A212,'Adj LQD'!$A$1:$L$1456,12,FALSE)*200</f>
        <v>21904.050395824721</v>
      </c>
      <c r="I212" s="6">
        <f>VLOOKUP(A212,'LQD DVD'!$A$1:$E$1256,5,FALSE)</f>
        <v>3.9499602380952381</v>
      </c>
      <c r="J212" s="6">
        <f>VLOOKUP(A212,'Adj SPY'!$A$1:$L$1456,12,FALSE)*-10</f>
        <v>-5837.3880157036547</v>
      </c>
      <c r="K212" s="6">
        <f>VLOOKUP(A212,'SPY DVD'!$A$1:$E$1256,5,FALSE)</f>
        <v>-0.31199263333333332</v>
      </c>
      <c r="L212" s="6">
        <f>VLOOKUP(A212,'Adj TLT'!$A$1:$L$1456,12,FALSE)*-25</f>
        <v>-2313.9050096126307</v>
      </c>
      <c r="M212" s="6">
        <f>IFERROR(VLOOKUP(A212,'TLT DVD'!$A$1:$E$1249,5,FALSE),0)</f>
        <v>-0.33491570833333328</v>
      </c>
    </row>
    <row r="213" spans="1:13" x14ac:dyDescent="0.25">
      <c r="A213" s="1">
        <v>45716</v>
      </c>
      <c r="B213" s="7">
        <f t="shared" si="13"/>
        <v>26066.589196559806</v>
      </c>
      <c r="C213" s="7">
        <f t="shared" si="14"/>
        <v>21677.374992630834</v>
      </c>
      <c r="D213" s="7">
        <f t="shared" si="12"/>
        <v>4389.2142039289702</v>
      </c>
      <c r="E213" s="7">
        <f t="shared" si="15"/>
        <v>5.0831049777777775</v>
      </c>
      <c r="F213" s="6">
        <f>VLOOKUP(A213,'Adj HYG'!$A$1:$L$1456,12,FALSE)*100</f>
        <v>8011.2176237375352</v>
      </c>
      <c r="G213" s="6">
        <f>VLOOKUP(A213,'HYG DVD'!$A$1:$E$1256,5,FALSE)</f>
        <v>1.7825745238095234</v>
      </c>
      <c r="H213" s="6">
        <f>VLOOKUP(A213,'Adj LQD'!$A$1:$L$1456,12,FALSE)*200</f>
        <v>21918.050394200767</v>
      </c>
      <c r="I213" s="6">
        <f>VLOOKUP(A213,'LQD DVD'!$A$1:$E$1256,5,FALSE)</f>
        <v>3.9499616349206352</v>
      </c>
      <c r="J213" s="6">
        <f>VLOOKUP(A213,'Adj SPY'!$A$1:$L$1456,12,FALSE)*-10</f>
        <v>-5941.4880165337318</v>
      </c>
      <c r="K213" s="6">
        <f>VLOOKUP(A213,'SPY DVD'!$A$1:$E$1256,5,FALSE)</f>
        <v>-0.31199165714285709</v>
      </c>
      <c r="L213" s="6">
        <f>VLOOKUP(A213,'Adj TLT'!$A$1:$L$1456,12,FALSE)*-25</f>
        <v>-2310.4050087737364</v>
      </c>
      <c r="M213" s="6">
        <f>IFERROR(VLOOKUP(A213,'TLT DVD'!$A$1:$E$1249,5,FALSE),0)</f>
        <v>-0.33743952380952386</v>
      </c>
    </row>
    <row r="214" spans="1:13" x14ac:dyDescent="0.25">
      <c r="A214" s="1">
        <v>45715</v>
      </c>
      <c r="B214" s="7">
        <f t="shared" si="13"/>
        <v>26063.145813285115</v>
      </c>
      <c r="C214" s="7">
        <f t="shared" si="14"/>
        <v>21679.014714333924</v>
      </c>
      <c r="D214" s="7">
        <f t="shared" si="12"/>
        <v>4384.1310989511921</v>
      </c>
      <c r="E214" s="7">
        <f t="shared" si="15"/>
        <v>4.7368040277777776</v>
      </c>
      <c r="F214" s="6">
        <f>VLOOKUP(A214,'Adj HYG'!$A$1:$L$1456,12,FALSE)*100</f>
        <v>7989.2852266224027</v>
      </c>
      <c r="G214" s="6">
        <f>VLOOKUP(A214,'HYG DVD'!$A$1:$E$1256,5,FALSE)</f>
        <v>1.7149573888888887</v>
      </c>
      <c r="H214" s="6">
        <f>VLOOKUP(A214,'Adj LQD'!$A$1:$L$1456,12,FALSE)*200</f>
        <v>21822.29578392304</v>
      </c>
      <c r="I214" s="6">
        <f>VLOOKUP(A214,'LQD DVD'!$A$1:$E$1256,5,FALSE)</f>
        <v>3.704530444444444</v>
      </c>
      <c r="J214" s="6">
        <f>VLOOKUP(A214,'Adj SPY'!$A$1:$L$1456,12,FALSE)*-10</f>
        <v>-5850.1880280839596</v>
      </c>
      <c r="K214" s="6">
        <f>VLOOKUP(A214,'SPY DVD'!$A$1:$E$1256,5,FALSE)</f>
        <v>-0.31198023412698411</v>
      </c>
      <c r="L214" s="6">
        <f>VLOOKUP(A214,'Adj TLT'!$A$1:$L$1456,12,FALSE)*-25</f>
        <v>-2282.3782681275597</v>
      </c>
      <c r="M214" s="6">
        <f>IFERROR(VLOOKUP(A214,'TLT DVD'!$A$1:$E$1249,5,FALSE),0)</f>
        <v>-0.37070357142857141</v>
      </c>
    </row>
    <row r="215" spans="1:13" x14ac:dyDescent="0.25">
      <c r="A215" s="1">
        <v>45714</v>
      </c>
      <c r="B215" s="7">
        <f t="shared" si="13"/>
        <v>26054.258995325719</v>
      </c>
      <c r="C215" s="7">
        <f t="shared" si="14"/>
        <v>21674.864700402304</v>
      </c>
      <c r="D215" s="7">
        <f t="shared" si="12"/>
        <v>4379.3942949234142</v>
      </c>
      <c r="E215" s="7">
        <f t="shared" si="15"/>
        <v>4.7432369916666675</v>
      </c>
      <c r="F215" s="6">
        <f>VLOOKUP(A215,'Adj HYG'!$A$1:$L$1456,12,FALSE)*100</f>
        <v>8004.2852476302332</v>
      </c>
      <c r="G215" s="6">
        <f>VLOOKUP(A215,'HYG DVD'!$A$1:$E$1256,5,FALSE)</f>
        <v>1.714936031746032</v>
      </c>
      <c r="H215" s="6">
        <f>VLOOKUP(A215,'Adj LQD'!$A$1:$L$1456,12,FALSE)*200</f>
        <v>21914.29573617491</v>
      </c>
      <c r="I215" s="6">
        <f>VLOOKUP(A215,'LQD DVD'!$A$1:$E$1256,5,FALSE)</f>
        <v>3.7045768809523807</v>
      </c>
      <c r="J215" s="6">
        <f>VLOOKUP(A215,'Adj SPY'!$A$1:$L$1456,12,FALSE)*-10</f>
        <v>-5945.0880162430731</v>
      </c>
      <c r="K215" s="6">
        <f>VLOOKUP(A215,'SPY DVD'!$A$1:$E$1256,5,FALSE)</f>
        <v>-0.31199194285714282</v>
      </c>
      <c r="L215" s="6">
        <f>VLOOKUP(A215,'Adj TLT'!$A$1:$L$1456,12,FALSE)*-25</f>
        <v>-2298.6282671597646</v>
      </c>
      <c r="M215" s="6">
        <f>IFERROR(VLOOKUP(A215,'TLT DVD'!$A$1:$E$1249,5,FALSE),0)</f>
        <v>-0.36428397817460317</v>
      </c>
    </row>
    <row r="216" spans="1:13" x14ac:dyDescent="0.25">
      <c r="A216" s="1">
        <v>45713</v>
      </c>
      <c r="B216" s="7">
        <f t="shared" si="13"/>
        <v>26009.015828200259</v>
      </c>
      <c r="C216" s="7">
        <f t="shared" si="14"/>
        <v>21634.364770268512</v>
      </c>
      <c r="D216" s="7">
        <f t="shared" si="12"/>
        <v>4374.6510579317473</v>
      </c>
      <c r="E216" s="7">
        <f t="shared" si="15"/>
        <v>4.739836823809525</v>
      </c>
      <c r="F216" s="6">
        <f>VLOOKUP(A216,'Adj HYG'!$A$1:$L$1456,12,FALSE)*100</f>
        <v>7993.2852564128252</v>
      </c>
      <c r="G216" s="6">
        <f>VLOOKUP(A216,'HYG DVD'!$A$1:$E$1256,5,FALSE)</f>
        <v>1.7149275000000002</v>
      </c>
      <c r="H216" s="6">
        <f>VLOOKUP(A216,'Adj LQD'!$A$1:$L$1456,12,FALSE)*200</f>
        <v>21868.295787102536</v>
      </c>
      <c r="I216" s="6">
        <f>VLOOKUP(A216,'LQD DVD'!$A$1:$E$1256,5,FALSE)</f>
        <v>3.7045266031746036</v>
      </c>
      <c r="J216" s="6">
        <f>VLOOKUP(A216,'Adj SPY'!$A$1:$L$1456,12,FALSE)*-10</f>
        <v>-5942.0880086095121</v>
      </c>
      <c r="K216" s="6">
        <f>VLOOKUP(A216,'SPY DVD'!$A$1:$E$1256,5,FALSE)</f>
        <v>-0.31199958095238095</v>
      </c>
      <c r="L216" s="6">
        <f>VLOOKUP(A216,'Adj TLT'!$A$1:$L$1456,12,FALSE)*-25</f>
        <v>-2285.1282646373361</v>
      </c>
      <c r="M216" s="6">
        <f>IFERROR(VLOOKUP(A216,'TLT DVD'!$A$1:$E$1249,5,FALSE),0)</f>
        <v>-0.36761769841269842</v>
      </c>
    </row>
    <row r="217" spans="1:13" x14ac:dyDescent="0.25">
      <c r="A217" s="1">
        <v>45712</v>
      </c>
      <c r="B217" s="7">
        <f t="shared" si="13"/>
        <v>25827.325925049845</v>
      </c>
      <c r="C217" s="7">
        <f t="shared" si="14"/>
        <v>21457.414703941908</v>
      </c>
      <c r="D217" s="7">
        <f t="shared" si="12"/>
        <v>4369.9112211079382</v>
      </c>
      <c r="E217" s="7">
        <f t="shared" si="15"/>
        <v>4.7323241765873023</v>
      </c>
      <c r="F217" s="6">
        <f>VLOOKUP(A217,'Adj HYG'!$A$1:$L$1456,12,FALSE)*100</f>
        <v>7973.2852429087643</v>
      </c>
      <c r="G217" s="6">
        <f>VLOOKUP(A217,'HYG DVD'!$A$1:$E$1256,5,FALSE)</f>
        <v>1.7149414682539683</v>
      </c>
      <c r="H217" s="6">
        <f>VLOOKUP(A217,'Adj LQD'!$A$1:$L$1456,12,FALSE)*200</f>
        <v>21702.295739311667</v>
      </c>
      <c r="I217" s="6">
        <f>VLOOKUP(A217,'LQD DVD'!$A$1:$E$1256,5,FALSE)</f>
        <v>3.7045768015873026</v>
      </c>
      <c r="J217" s="6">
        <f>VLOOKUP(A217,'Adj SPY'!$A$1:$L$1456,12,FALSE)*-10</f>
        <v>-5971.7880133221042</v>
      </c>
      <c r="K217" s="6">
        <f>VLOOKUP(A217,'SPY DVD'!$A$1:$E$1256,5,FALSE)</f>
        <v>-0.31199482738095241</v>
      </c>
      <c r="L217" s="6">
        <f>VLOOKUP(A217,'Adj TLT'!$A$1:$L$1456,12,FALSE)*-25</f>
        <v>-2246.3782649564196</v>
      </c>
      <c r="M217" s="6">
        <f>IFERROR(VLOOKUP(A217,'TLT DVD'!$A$1:$E$1249,5,FALSE),0)</f>
        <v>-0.37519926587301594</v>
      </c>
    </row>
    <row r="218" spans="1:13" x14ac:dyDescent="0.25">
      <c r="A218" s="1">
        <v>45709</v>
      </c>
      <c r="B218" s="7">
        <f t="shared" si="13"/>
        <v>25735.793622135257</v>
      </c>
      <c r="C218" s="7">
        <f t="shared" si="14"/>
        <v>21370.614725203908</v>
      </c>
      <c r="D218" s="7">
        <f t="shared" si="12"/>
        <v>4365.1788969313511</v>
      </c>
      <c r="E218" s="7">
        <f t="shared" si="15"/>
        <v>4.7281867212301592</v>
      </c>
      <c r="F218" s="6">
        <f>VLOOKUP(A218,'Adj HYG'!$A$1:$L$1456,12,FALSE)*100</f>
        <v>7963.2852442511039</v>
      </c>
      <c r="G218" s="6">
        <f>VLOOKUP(A218,'HYG DVD'!$A$1:$E$1256,5,FALSE)</f>
        <v>1.7149403571428572</v>
      </c>
      <c r="H218" s="6">
        <f>VLOOKUP(A218,'Adj LQD'!$A$1:$L$1456,12,FALSE)*200</f>
        <v>21646.295761371679</v>
      </c>
      <c r="I218" s="6">
        <f>VLOOKUP(A218,'LQD DVD'!$A$1:$E$1256,5,FALSE)</f>
        <v>3.7045555555555563</v>
      </c>
      <c r="J218" s="6">
        <f>VLOOKUP(A218,'Adj SPY'!$A$1:$L$1456,12,FALSE)*-10</f>
        <v>-5999.0880155051436</v>
      </c>
      <c r="K218" s="6">
        <f>VLOOKUP(A218,'SPY DVD'!$A$1:$E$1256,5,FALSE)</f>
        <v>-0.31199260714285715</v>
      </c>
      <c r="L218" s="6">
        <f>VLOOKUP(A218,'Adj TLT'!$A$1:$L$1456,12,FALSE)*-25</f>
        <v>-2239.8782649137293</v>
      </c>
      <c r="M218" s="6">
        <f>IFERROR(VLOOKUP(A218,'TLT DVD'!$A$1:$E$1249,5,FALSE),0)</f>
        <v>-0.37931658432539683</v>
      </c>
    </row>
    <row r="219" spans="1:13" x14ac:dyDescent="0.25">
      <c r="A219" s="1">
        <v>45708</v>
      </c>
      <c r="B219" s="7">
        <f t="shared" si="13"/>
        <v>25592.415428141871</v>
      </c>
      <c r="C219" s="7">
        <f t="shared" si="14"/>
        <v>21231.964717931751</v>
      </c>
      <c r="D219" s="7">
        <f t="shared" si="12"/>
        <v>4360.4507102101206</v>
      </c>
      <c r="E219" s="7">
        <f t="shared" si="15"/>
        <v>4.718823980952382</v>
      </c>
      <c r="F219" s="6">
        <f>VLOOKUP(A219,'Adj HYG'!$A$1:$L$1456,12,FALSE)*100</f>
        <v>7978.2852442611866</v>
      </c>
      <c r="G219" s="6">
        <f>VLOOKUP(A219,'HYG DVD'!$A$1:$E$1256,5,FALSE)</f>
        <v>1.7149400000000001</v>
      </c>
      <c r="H219" s="6">
        <f>VLOOKUP(A219,'Adj LQD'!$A$1:$L$1456,12,FALSE)*200</f>
        <v>21570.295754045077</v>
      </c>
      <c r="I219" s="6">
        <f>VLOOKUP(A219,'LQD DVD'!$A$1:$E$1256,5,FALSE)</f>
        <v>3.7045640000000004</v>
      </c>
      <c r="J219" s="6">
        <f>VLOOKUP(A219,'Adj SPY'!$A$1:$L$1456,12,FALSE)*-10</f>
        <v>-6103.4880117522916</v>
      </c>
      <c r="K219" s="6">
        <f>VLOOKUP(A219,'SPY DVD'!$A$1:$E$1256,5,FALSE)</f>
        <v>-0.31199622142857142</v>
      </c>
      <c r="L219" s="6">
        <f>VLOOKUP(A219,'Adj TLT'!$A$1:$L$1456,12,FALSE)*-25</f>
        <v>-2213.1282686222207</v>
      </c>
      <c r="M219" s="6">
        <f>IFERROR(VLOOKUP(A219,'TLT DVD'!$A$1:$E$1249,5,FALSE),0)</f>
        <v>-0.38868379761904759</v>
      </c>
    </row>
    <row r="220" spans="1:13" x14ac:dyDescent="0.25">
      <c r="A220" s="1">
        <v>45707</v>
      </c>
      <c r="B220" s="7">
        <f t="shared" si="13"/>
        <v>25513.446646346027</v>
      </c>
      <c r="C220" s="7">
        <f t="shared" si="14"/>
        <v>21157.714760116858</v>
      </c>
      <c r="D220" s="7">
        <f t="shared" si="12"/>
        <v>4355.7318862291686</v>
      </c>
      <c r="E220" s="7">
        <f t="shared" si="15"/>
        <v>4.7179182486111113</v>
      </c>
      <c r="F220" s="6">
        <f>VLOOKUP(A220,'Adj HYG'!$A$1:$L$1456,12,FALSE)*100</f>
        <v>7973.2852429087643</v>
      </c>
      <c r="G220" s="6">
        <f>VLOOKUP(A220,'HYG DVD'!$A$1:$E$1256,5,FALSE)</f>
        <v>1.7149414682539683</v>
      </c>
      <c r="H220" s="6">
        <f>VLOOKUP(A220,'Adj LQD'!$A$1:$L$1456,12,FALSE)*200</f>
        <v>21518.29580185299</v>
      </c>
      <c r="I220" s="6">
        <f>VLOOKUP(A220,'LQD DVD'!$A$1:$E$1256,5,FALSE)</f>
        <v>3.7045169523809527</v>
      </c>
      <c r="J220" s="6">
        <f>VLOOKUP(A220,'Adj SPY'!$A$1:$L$1456,12,FALSE)*-10</f>
        <v>-6128.9880217055143</v>
      </c>
      <c r="K220" s="6">
        <f>VLOOKUP(A220,'SPY DVD'!$A$1:$E$1256,5,FALSE)</f>
        <v>-0.31198623452380947</v>
      </c>
      <c r="L220" s="6">
        <f>VLOOKUP(A220,'Adj TLT'!$A$1:$L$1456,12,FALSE)*-25</f>
        <v>-2204.8782629393836</v>
      </c>
      <c r="M220" s="6">
        <f>IFERROR(VLOOKUP(A220,'TLT DVD'!$A$1:$E$1249,5,FALSE),0)</f>
        <v>-0.38955393750000011</v>
      </c>
    </row>
    <row r="221" spans="1:13" x14ac:dyDescent="0.25">
      <c r="A221" s="1">
        <v>45706</v>
      </c>
      <c r="B221" s="7">
        <f t="shared" si="13"/>
        <v>25507.87864827229</v>
      </c>
      <c r="C221" s="7">
        <f t="shared" si="14"/>
        <v>21156.864680291732</v>
      </c>
      <c r="D221" s="7">
        <f t="shared" si="12"/>
        <v>4351.0139679805579</v>
      </c>
      <c r="E221" s="7">
        <f t="shared" si="15"/>
        <v>4.7222381972222216</v>
      </c>
      <c r="F221" s="6">
        <f>VLOOKUP(A221,'Adj HYG'!$A$1:$L$1456,12,FALSE)*100</f>
        <v>7967.2852367433761</v>
      </c>
      <c r="G221" s="6">
        <f>VLOOKUP(A221,'HYG DVD'!$A$1:$E$1256,5,FALSE)</f>
        <v>1.7149477738095238</v>
      </c>
      <c r="H221" s="6">
        <f>VLOOKUP(A221,'Adj LQD'!$A$1:$L$1456,12,FALSE)*200</f>
        <v>21506.295733637857</v>
      </c>
      <c r="I221" s="6">
        <f>VLOOKUP(A221,'LQD DVD'!$A$1:$E$1256,5,FALSE)</f>
        <v>3.7045853571428569</v>
      </c>
      <c r="J221" s="6">
        <f>VLOOKUP(A221,'Adj SPY'!$A$1:$L$1456,12,FALSE)*-10</f>
        <v>-6114.5880267311004</v>
      </c>
      <c r="K221" s="6">
        <f>VLOOKUP(A221,'SPY DVD'!$A$1:$E$1256,5,FALSE)</f>
        <v>-0.31198122738095241</v>
      </c>
      <c r="L221" s="6">
        <f>VLOOKUP(A221,'Adj TLT'!$A$1:$L$1456,12,FALSE)*-25</f>
        <v>-2202.1282633584019</v>
      </c>
      <c r="M221" s="6">
        <f>IFERROR(VLOOKUP(A221,'TLT DVD'!$A$1:$E$1249,5,FALSE),0)</f>
        <v>-0.38531370634920631</v>
      </c>
    </row>
    <row r="222" spans="1:13" x14ac:dyDescent="0.25">
      <c r="A222" s="1">
        <v>45702</v>
      </c>
      <c r="B222" s="7">
        <f t="shared" si="13"/>
        <v>25589.806441894434</v>
      </c>
      <c r="C222" s="7">
        <f t="shared" si="14"/>
        <v>21243.514712111097</v>
      </c>
      <c r="D222" s="7">
        <f t="shared" si="12"/>
        <v>4346.2917297833355</v>
      </c>
      <c r="E222" s="7">
        <f t="shared" si="15"/>
        <v>4.7240328571428574</v>
      </c>
      <c r="F222" s="6">
        <f>VLOOKUP(A222,'Adj HYG'!$A$1:$L$1456,12,FALSE)*100</f>
        <v>7974.2852494001227</v>
      </c>
      <c r="G222" s="6">
        <f>VLOOKUP(A222,'HYG DVD'!$A$1:$E$1256,5,FALSE)</f>
        <v>1.7149349523809525</v>
      </c>
      <c r="H222" s="6">
        <f>VLOOKUP(A222,'Adj LQD'!$A$1:$L$1456,12,FALSE)*200</f>
        <v>21594.295746454827</v>
      </c>
      <c r="I222" s="6">
        <f>VLOOKUP(A222,'LQD DVD'!$A$1:$E$1256,5,FALSE)</f>
        <v>3.7045712380952383</v>
      </c>
      <c r="J222" s="6">
        <f>VLOOKUP(A222,'Adj SPY'!$A$1:$L$1456,12,FALSE)*-10</f>
        <v>-6096.688020621049</v>
      </c>
      <c r="K222" s="6">
        <f>VLOOKUP(A222,'SPY DVD'!$A$1:$E$1256,5,FALSE)</f>
        <v>-0.31198736111111114</v>
      </c>
      <c r="L222" s="6">
        <f>VLOOKUP(A222,'Adj TLT'!$A$1:$L$1456,12,FALSE)*-25</f>
        <v>-2228.3782631228055</v>
      </c>
      <c r="M222" s="6">
        <f>IFERROR(VLOOKUP(A222,'TLT DVD'!$A$1:$E$1249,5,FALSE),0)</f>
        <v>-0.38348597222222219</v>
      </c>
    </row>
    <row r="223" spans="1:13" x14ac:dyDescent="0.25">
      <c r="A223" s="1">
        <v>45701</v>
      </c>
      <c r="B223" s="7">
        <f t="shared" si="13"/>
        <v>25503.532490687627</v>
      </c>
      <c r="C223" s="7">
        <f t="shared" si="14"/>
        <v>21161.964793761435</v>
      </c>
      <c r="D223" s="7">
        <f t="shared" si="12"/>
        <v>4341.5676969261931</v>
      </c>
      <c r="E223" s="7">
        <f t="shared" si="15"/>
        <v>4.7241840436507943</v>
      </c>
      <c r="F223" s="6">
        <f>VLOOKUP(A223,'Adj HYG'!$A$1:$L$1456,12,FALSE)*100</f>
        <v>7965.2852561942464</v>
      </c>
      <c r="G223" s="6">
        <f>VLOOKUP(A223,'HYG DVD'!$A$1:$E$1256,5,FALSE)</f>
        <v>1.714928365079365</v>
      </c>
      <c r="H223" s="6">
        <f>VLOOKUP(A223,'Adj LQD'!$A$1:$L$1456,12,FALSE)*200</f>
        <v>21510.295813017252</v>
      </c>
      <c r="I223" s="6">
        <f>VLOOKUP(A223,'LQD DVD'!$A$1:$E$1256,5,FALSE)</f>
        <v>3.7045059047619047</v>
      </c>
      <c r="J223" s="6">
        <f>VLOOKUP(A223,'Adj SPY'!$A$1:$L$1456,12,FALSE)*-10</f>
        <v>-6096.9880052702511</v>
      </c>
      <c r="K223" s="6">
        <f>VLOOKUP(A223,'SPY DVD'!$A$1:$E$1256,5,FALSE)</f>
        <v>-0.31200271230158733</v>
      </c>
      <c r="L223" s="6">
        <f>VLOOKUP(A223,'Adj TLT'!$A$1:$L$1456,12,FALSE)*-25</f>
        <v>-2216.6282701798136</v>
      </c>
      <c r="M223" s="6">
        <f>IFERROR(VLOOKUP(A223,'TLT DVD'!$A$1:$E$1249,5,FALSE),0)</f>
        <v>-0.38324751388888889</v>
      </c>
    </row>
    <row r="224" spans="1:13" x14ac:dyDescent="0.25">
      <c r="A224" s="1">
        <v>45700</v>
      </c>
      <c r="B224" s="7">
        <f t="shared" si="13"/>
        <v>25396.758236690199</v>
      </c>
      <c r="C224" s="7">
        <f t="shared" si="14"/>
        <v>21059.914723807655</v>
      </c>
      <c r="D224" s="7">
        <f t="shared" si="12"/>
        <v>4336.8435128825422</v>
      </c>
      <c r="E224" s="7">
        <f t="shared" si="15"/>
        <v>4.7244918230158728</v>
      </c>
      <c r="F224" s="6">
        <f>VLOOKUP(A224,'Adj HYG'!$A$1:$L$1456,12,FALSE)*100</f>
        <v>7929.2852325411932</v>
      </c>
      <c r="G224" s="6">
        <f>VLOOKUP(A224,'HYG DVD'!$A$1:$E$1256,5,FALSE)</f>
        <v>1.7149528611111113</v>
      </c>
      <c r="H224" s="6">
        <f>VLOOKUP(A224,'Adj LQD'!$A$1:$L$1456,12,FALSE)*200</f>
        <v>21344.29576569613</v>
      </c>
      <c r="I224" s="6">
        <f>VLOOKUP(A224,'LQD DVD'!$A$1:$E$1256,5,FALSE)</f>
        <v>3.7045557142857142</v>
      </c>
      <c r="J224" s="6">
        <f>VLOOKUP(A224,'Adj SPY'!$A$1:$L$1456,12,FALSE)*-10</f>
        <v>-6033.2880086952264</v>
      </c>
      <c r="K224" s="6">
        <f>VLOOKUP(A224,'SPY DVD'!$A$1:$E$1256,5,FALSE)</f>
        <v>-0.31199937142857137</v>
      </c>
      <c r="L224" s="6">
        <f>VLOOKUP(A224,'Adj TLT'!$A$1:$L$1456,12,FALSE)*-25</f>
        <v>-2180.37826573444</v>
      </c>
      <c r="M224" s="6">
        <f>IFERROR(VLOOKUP(A224,'TLT DVD'!$A$1:$E$1249,5,FALSE),0)</f>
        <v>-0.38301738095238103</v>
      </c>
    </row>
    <row r="225" spans="1:13" x14ac:dyDescent="0.25">
      <c r="A225" s="1">
        <v>45699</v>
      </c>
      <c r="B225" s="7">
        <f t="shared" si="13"/>
        <v>25475.533728112441</v>
      </c>
      <c r="C225" s="7">
        <f t="shared" si="14"/>
        <v>21143.414707052914</v>
      </c>
      <c r="D225" s="7">
        <f t="shared" si="12"/>
        <v>4332.1190210595259</v>
      </c>
      <c r="E225" s="7">
        <f t="shared" si="15"/>
        <v>4.7307975311507944</v>
      </c>
      <c r="F225" s="6">
        <f>VLOOKUP(A225,'Adj HYG'!$A$1:$L$1456,12,FALSE)*100</f>
        <v>7946.2852463043064</v>
      </c>
      <c r="G225" s="6">
        <f>VLOOKUP(A225,'HYG DVD'!$A$1:$E$1256,5,FALSE)</f>
        <v>1.7149386984126986</v>
      </c>
      <c r="H225" s="6">
        <f>VLOOKUP(A225,'Adj LQD'!$A$1:$L$1456,12,FALSE)*200</f>
        <v>21460.295735487925</v>
      </c>
      <c r="I225" s="6">
        <f>VLOOKUP(A225,'LQD DVD'!$A$1:$E$1256,5,FALSE)</f>
        <v>3.7045841904761909</v>
      </c>
      <c r="J225" s="6">
        <f>VLOOKUP(A225,'Adj SPY'!$A$1:$L$1456,12,FALSE)*-10</f>
        <v>-6052.7880091680236</v>
      </c>
      <c r="K225" s="6">
        <f>VLOOKUP(A225,'SPY DVD'!$A$1:$E$1256,5,FALSE)</f>
        <v>-0.31199887261904757</v>
      </c>
      <c r="L225" s="6">
        <f>VLOOKUP(A225,'Adj TLT'!$A$1:$L$1456,12,FALSE)*-25</f>
        <v>-2210.3782655712926</v>
      </c>
      <c r="M225" s="6">
        <f>IFERROR(VLOOKUP(A225,'TLT DVD'!$A$1:$E$1249,5,FALSE),0)</f>
        <v>-0.37672648511904766</v>
      </c>
    </row>
    <row r="226" spans="1:13" x14ac:dyDescent="0.25">
      <c r="A226" s="1">
        <v>45698</v>
      </c>
      <c r="B226" s="7">
        <f t="shared" si="13"/>
        <v>25512.152992561318</v>
      </c>
      <c r="C226" s="7">
        <f t="shared" si="14"/>
        <v>21184.764769032943</v>
      </c>
      <c r="D226" s="7">
        <f t="shared" si="12"/>
        <v>4327.3882235283754</v>
      </c>
      <c r="E226" s="7">
        <f t="shared" si="15"/>
        <v>4.7376172103174605</v>
      </c>
      <c r="F226" s="6">
        <f>VLOOKUP(A226,'Adj HYG'!$A$1:$L$1456,12,FALSE)*100</f>
        <v>7949.2852299602418</v>
      </c>
      <c r="G226" s="6">
        <f>VLOOKUP(A226,'HYG DVD'!$A$1:$E$1256,5,FALSE)</f>
        <v>1.7149549761904761</v>
      </c>
      <c r="H226" s="6">
        <f>VLOOKUP(A226,'Adj LQD'!$A$1:$L$1456,12,FALSE)*200</f>
        <v>21508.295815967031</v>
      </c>
      <c r="I226" s="6">
        <f>VLOOKUP(A226,'LQD DVD'!$A$1:$E$1256,5,FALSE)</f>
        <v>3.7045029841269841</v>
      </c>
      <c r="J226" s="6">
        <f>VLOOKUP(A226,'Adj SPY'!$A$1:$L$1456,12,FALSE)*-10</f>
        <v>-6048.1880062552409</v>
      </c>
      <c r="K226" s="6">
        <f>VLOOKUP(A226,'SPY DVD'!$A$1:$E$1256,5,FALSE)</f>
        <v>-0.31200179166666669</v>
      </c>
      <c r="L226" s="6">
        <f>VLOOKUP(A226,'Adj TLT'!$A$1:$L$1456,12,FALSE)*-25</f>
        <v>-2224.6282706390884</v>
      </c>
      <c r="M226" s="6">
        <f>IFERROR(VLOOKUP(A226,'TLT DVD'!$A$1:$E$1249,5,FALSE),0)</f>
        <v>-0.36983895833333336</v>
      </c>
    </row>
    <row r="227" spans="1:13" x14ac:dyDescent="0.25">
      <c r="A227" s="1">
        <v>45695</v>
      </c>
      <c r="B227" s="7">
        <f t="shared" si="13"/>
        <v>25519.465314916171</v>
      </c>
      <c r="C227" s="7">
        <f t="shared" si="14"/>
        <v>21196.814708598115</v>
      </c>
      <c r="D227" s="7">
        <f t="shared" si="12"/>
        <v>4322.6506063180577</v>
      </c>
      <c r="E227" s="7">
        <f t="shared" si="15"/>
        <v>4.7401710499999998</v>
      </c>
      <c r="F227" s="6">
        <f>VLOOKUP(A227,'Adj HYG'!$A$1:$L$1456,12,FALSE)*100</f>
        <v>7933.2852491742815</v>
      </c>
      <c r="G227" s="6">
        <f>VLOOKUP(A227,'HYG DVD'!$A$1:$E$1256,5,FALSE)</f>
        <v>1.7149361309523807</v>
      </c>
      <c r="H227" s="6">
        <f>VLOOKUP(A227,'Adj LQD'!$A$1:$L$1456,12,FALSE)*200</f>
        <v>21502.295739870722</v>
      </c>
      <c r="I227" s="6">
        <f>VLOOKUP(A227,'LQD DVD'!$A$1:$E$1256,5,FALSE)</f>
        <v>3.7045791825396828</v>
      </c>
      <c r="J227" s="6">
        <f>VLOOKUP(A227,'Adj SPY'!$A$1:$L$1456,12,FALSE)*-10</f>
        <v>-6007.3880129825593</v>
      </c>
      <c r="K227" s="6">
        <f>VLOOKUP(A227,'SPY DVD'!$A$1:$E$1256,5,FALSE)</f>
        <v>-0.31199511865079366</v>
      </c>
      <c r="L227" s="6">
        <f>VLOOKUP(A227,'Adj TLT'!$A$1:$L$1456,12,FALSE)*-25</f>
        <v>-2231.3782674643285</v>
      </c>
      <c r="M227" s="6">
        <f>IFERROR(VLOOKUP(A227,'TLT DVD'!$A$1:$E$1249,5,FALSE),0)</f>
        <v>-0.36734914484126979</v>
      </c>
    </row>
    <row r="228" spans="1:13" x14ac:dyDescent="0.25">
      <c r="A228" s="1">
        <v>45694</v>
      </c>
      <c r="B228" s="7">
        <f t="shared" si="13"/>
        <v>25563.725143084837</v>
      </c>
      <c r="C228" s="7">
        <f t="shared" si="14"/>
        <v>21245.814707816779</v>
      </c>
      <c r="D228" s="7">
        <f t="shared" si="12"/>
        <v>4317.9104352680579</v>
      </c>
      <c r="E228" s="7">
        <f t="shared" si="15"/>
        <v>4.742996579761904</v>
      </c>
      <c r="F228" s="6">
        <f>VLOOKUP(A228,'Adj HYG'!$A$1:$L$1456,12,FALSE)*100</f>
        <v>7958.2852469458639</v>
      </c>
      <c r="G228" s="6">
        <f>VLOOKUP(A228,'HYG DVD'!$A$1:$E$1256,5,FALSE)</f>
        <v>1.7149377777777777</v>
      </c>
      <c r="H228" s="6">
        <f>VLOOKUP(A228,'Adj LQD'!$A$1:$L$1456,12,FALSE)*200</f>
        <v>21596.29574623497</v>
      </c>
      <c r="I228" s="6">
        <f>VLOOKUP(A228,'LQD DVD'!$A$1:$E$1256,5,FALSE)</f>
        <v>3.7045714285714286</v>
      </c>
      <c r="J228" s="6">
        <f>VLOOKUP(A228,'Adj SPY'!$A$1:$L$1456,12,FALSE)*-10</f>
        <v>-6062.8880178902918</v>
      </c>
      <c r="K228" s="6">
        <f>VLOOKUP(A228,'SPY DVD'!$A$1:$E$1256,5,FALSE)</f>
        <v>-0.3119901365079365</v>
      </c>
      <c r="L228" s="6">
        <f>VLOOKUP(A228,'Adj TLT'!$A$1:$L$1456,12,FALSE)*-25</f>
        <v>-2245.8782674737622</v>
      </c>
      <c r="M228" s="6">
        <f>IFERROR(VLOOKUP(A228,'TLT DVD'!$A$1:$E$1249,5,FALSE),0)</f>
        <v>-0.3645224900793651</v>
      </c>
    </row>
    <row r="229" spans="1:13" x14ac:dyDescent="0.25">
      <c r="A229" s="1">
        <v>45693</v>
      </c>
      <c r="B229" s="7">
        <f t="shared" si="13"/>
        <v>25630.982167242466</v>
      </c>
      <c r="C229" s="7">
        <f t="shared" si="14"/>
        <v>21317.814728554171</v>
      </c>
      <c r="D229" s="7">
        <f t="shared" si="12"/>
        <v>4313.167438688296</v>
      </c>
      <c r="E229" s="7">
        <f t="shared" si="15"/>
        <v>4.7387946621031736</v>
      </c>
      <c r="F229" s="6">
        <f>VLOOKUP(A229,'Adj HYG'!$A$1:$L$1456,12,FALSE)*100</f>
        <v>7970.2852553961065</v>
      </c>
      <c r="G229" s="6">
        <f>VLOOKUP(A229,'HYG DVD'!$A$1:$E$1256,5,FALSE)</f>
        <v>1.7149290476190477</v>
      </c>
      <c r="H229" s="6">
        <f>VLOOKUP(A229,'Adj LQD'!$A$1:$L$1456,12,FALSE)*200</f>
        <v>21636.295755170006</v>
      </c>
      <c r="I229" s="6">
        <f>VLOOKUP(A229,'LQD DVD'!$A$1:$E$1256,5,FALSE)</f>
        <v>3.7045619047619041</v>
      </c>
      <c r="J229" s="6">
        <f>VLOOKUP(A229,'Adj SPY'!$A$1:$L$1456,12,FALSE)*-10</f>
        <v>-6041.888019537153</v>
      </c>
      <c r="K229" s="6">
        <f>VLOOKUP(A229,'SPY DVD'!$A$1:$E$1256,5,FALSE)</f>
        <v>-0.31198851746031747</v>
      </c>
      <c r="L229" s="6">
        <f>VLOOKUP(A229,'Adj TLT'!$A$1:$L$1456,12,FALSE)*-25</f>
        <v>-2246.8782624747878</v>
      </c>
      <c r="M229" s="6">
        <f>IFERROR(VLOOKUP(A229,'TLT DVD'!$A$1:$E$1249,5,FALSE),0)</f>
        <v>-0.36870777281746037</v>
      </c>
    </row>
    <row r="230" spans="1:13" x14ac:dyDescent="0.25">
      <c r="A230" s="1">
        <v>45692</v>
      </c>
      <c r="B230" s="7">
        <f t="shared" si="13"/>
        <v>25516.143361943039</v>
      </c>
      <c r="C230" s="7">
        <f t="shared" si="14"/>
        <v>21207.714717916846</v>
      </c>
      <c r="D230" s="7">
        <f t="shared" si="12"/>
        <v>4308.4286440261931</v>
      </c>
      <c r="E230" s="7">
        <f t="shared" si="15"/>
        <v>4.7346959444444439</v>
      </c>
      <c r="F230" s="6">
        <f>VLOOKUP(A230,'Adj HYG'!$A$1:$L$1456,12,FALSE)*100</f>
        <v>7949.2852299602418</v>
      </c>
      <c r="G230" s="6">
        <f>VLOOKUP(A230,'HYG DVD'!$A$1:$E$1256,5,FALSE)</f>
        <v>1.7149549761904761</v>
      </c>
      <c r="H230" s="6">
        <f>VLOOKUP(A230,'Adj LQD'!$A$1:$L$1456,12,FALSE)*200</f>
        <v>21486.295767341657</v>
      </c>
      <c r="I230" s="6">
        <f>VLOOKUP(A230,'LQD DVD'!$A$1:$E$1256,5,FALSE)</f>
        <v>3.7045519444444444</v>
      </c>
      <c r="J230" s="6">
        <f>VLOOKUP(A230,'Adj SPY'!$A$1:$L$1456,12,FALSE)*-10</f>
        <v>-6017.4880138137587</v>
      </c>
      <c r="K230" s="6">
        <f>VLOOKUP(A230,'SPY DVD'!$A$1:$E$1256,5,FALSE)</f>
        <v>-0.31199427380952377</v>
      </c>
      <c r="L230" s="6">
        <f>VLOOKUP(A230,'Adj TLT'!$A$1:$L$1456,12,FALSE)*-25</f>
        <v>-2210.3782655712926</v>
      </c>
      <c r="M230" s="6">
        <f>IFERROR(VLOOKUP(A230,'TLT DVD'!$A$1:$E$1249,5,FALSE),0)</f>
        <v>-0.37281670238095244</v>
      </c>
    </row>
    <row r="231" spans="1:13" x14ac:dyDescent="0.25">
      <c r="A231" s="1">
        <v>45691</v>
      </c>
      <c r="B231" s="7">
        <f t="shared" si="13"/>
        <v>25491.258697021982</v>
      </c>
      <c r="C231" s="7">
        <f t="shared" si="14"/>
        <v>21187.564748940233</v>
      </c>
      <c r="D231" s="7">
        <f t="shared" si="12"/>
        <v>4303.6939480817482</v>
      </c>
      <c r="E231" s="7">
        <f t="shared" si="15"/>
        <v>4.7396387684523802</v>
      </c>
      <c r="F231" s="6">
        <f>VLOOKUP(A231,'Adj HYG'!$A$1:$L$1456,12,FALSE)*100</f>
        <v>7924.2852444452747</v>
      </c>
      <c r="G231" s="6">
        <f>VLOOKUP(A231,'HYG DVD'!$A$1:$E$1256,5,FALSE)</f>
        <v>1.7149410714285713</v>
      </c>
      <c r="H231" s="6">
        <f>VLOOKUP(A231,'Adj LQD'!$A$1:$L$1456,12,FALSE)*200</f>
        <v>21444.295773688085</v>
      </c>
      <c r="I231" s="6">
        <f>VLOOKUP(A231,'LQD DVD'!$A$1:$E$1256,5,FALSE)</f>
        <v>3.7045462222222216</v>
      </c>
      <c r="J231" s="6">
        <f>VLOOKUP(A231,'Adj SPY'!$A$1:$L$1456,12,FALSE)*-10</f>
        <v>-5977.3880054117071</v>
      </c>
      <c r="K231" s="6">
        <f>VLOOKUP(A231,'SPY DVD'!$A$1:$E$1256,5,FALSE)</f>
        <v>-0.31200273055555555</v>
      </c>
      <c r="L231" s="6">
        <f>VLOOKUP(A231,'Adj TLT'!$A$1:$L$1456,12,FALSE)*-25</f>
        <v>-2203.6282637814202</v>
      </c>
      <c r="M231" s="6">
        <f>IFERROR(VLOOKUP(A231,'TLT DVD'!$A$1:$E$1249,5,FALSE),0)</f>
        <v>-0.36784579464285716</v>
      </c>
    </row>
    <row r="232" spans="1:13" x14ac:dyDescent="0.25">
      <c r="A232" s="1">
        <v>45688</v>
      </c>
      <c r="B232" s="7">
        <f t="shared" si="13"/>
        <v>25546.01904105474</v>
      </c>
      <c r="C232" s="7">
        <f t="shared" si="14"/>
        <v>21247.064731741444</v>
      </c>
      <c r="D232" s="7">
        <f t="shared" si="12"/>
        <v>4298.9543093132961</v>
      </c>
      <c r="E232" s="7">
        <f t="shared" si="15"/>
        <v>4.7328941833333333</v>
      </c>
      <c r="F232" s="6">
        <f>VLOOKUP(A232,'Adj HYG'!$A$1:$L$1456,12,FALSE)*100</f>
        <v>7970.2852553961065</v>
      </c>
      <c r="G232" s="6">
        <f>VLOOKUP(A232,'HYG DVD'!$A$1:$E$1256,5,FALSE)</f>
        <v>1.7149290476190477</v>
      </c>
      <c r="H232" s="6">
        <f>VLOOKUP(A232,'Adj LQD'!$A$1:$L$1456,12,FALSE)*200</f>
        <v>21488.295763685586</v>
      </c>
      <c r="I232" s="6">
        <f>VLOOKUP(A232,'LQD DVD'!$A$1:$E$1256,5,FALSE)</f>
        <v>3.7045555714285716</v>
      </c>
      <c r="J232" s="6">
        <f>VLOOKUP(A232,'Adj SPY'!$A$1:$L$1456,12,FALSE)*-10</f>
        <v>-6017.8880169567092</v>
      </c>
      <c r="K232" s="6">
        <f>VLOOKUP(A232,'SPY DVD'!$A$1:$E$1256,5,FALSE)</f>
        <v>-0.3119911301587302</v>
      </c>
      <c r="L232" s="6">
        <f>VLOOKUP(A232,'Adj TLT'!$A$1:$L$1456,12,FALSE)*-25</f>
        <v>-2193.6282703835373</v>
      </c>
      <c r="M232" s="6">
        <f>IFERROR(VLOOKUP(A232,'TLT DVD'!$A$1:$E$1249,5,FALSE),0)</f>
        <v>-0.37459930555555554</v>
      </c>
    </row>
    <row r="233" spans="1:13" x14ac:dyDescent="0.25">
      <c r="A233" s="1">
        <v>45687</v>
      </c>
      <c r="B233" s="7">
        <f t="shared" si="13"/>
        <v>25580.431183953729</v>
      </c>
      <c r="C233" s="7">
        <f t="shared" si="14"/>
        <v>21286.209768823766</v>
      </c>
      <c r="D233" s="7">
        <f t="shared" si="12"/>
        <v>4294.2214151299631</v>
      </c>
      <c r="E233" s="7">
        <f t="shared" si="15"/>
        <v>4.8876117793650788</v>
      </c>
      <c r="F233" s="6">
        <f>VLOOKUP(A233,'Adj HYG'!$A$1:$L$1456,12,FALSE)*100</f>
        <v>7986.0510706954074</v>
      </c>
      <c r="G233" s="6">
        <f>VLOOKUP(A233,'HYG DVD'!$A$1:$E$1256,5,FALSE)</f>
        <v>1.9491670952380951</v>
      </c>
      <c r="H233" s="6">
        <f>VLOOKUP(A233,'Adj LQD'!$A$1:$L$1456,12,FALSE)*200</f>
        <v>21558.328868676675</v>
      </c>
      <c r="I233" s="6">
        <f>VLOOKUP(A233,'LQD DVD'!$A$1:$E$1256,5,FALSE)</f>
        <v>3.6714438809523804</v>
      </c>
      <c r="J233" s="6">
        <f>VLOOKUP(A233,'Adj SPY'!$A$1:$L$1456,12,FALSE)*-10</f>
        <v>-6050.0880282908638</v>
      </c>
      <c r="K233" s="6">
        <f>VLOOKUP(A233,'SPY DVD'!$A$1:$E$1256,5,FALSE)</f>
        <v>-0.31197975238095238</v>
      </c>
      <c r="L233" s="6">
        <f>VLOOKUP(A233,'Adj TLT'!$A$1:$L$1456,12,FALSE)*-25</f>
        <v>-2208.0821422574545</v>
      </c>
      <c r="M233" s="6">
        <f>IFERROR(VLOOKUP(A233,'TLT DVD'!$A$1:$E$1249,5,FALSE),0)</f>
        <v>-0.42101944444444434</v>
      </c>
    </row>
    <row r="234" spans="1:13" x14ac:dyDescent="0.25">
      <c r="A234" s="1">
        <v>45686</v>
      </c>
      <c r="B234" s="7">
        <f t="shared" si="13"/>
        <v>25553.093633878787</v>
      </c>
      <c r="C234" s="7">
        <f t="shared" si="14"/>
        <v>21263.75983052819</v>
      </c>
      <c r="D234" s="7">
        <f t="shared" si="12"/>
        <v>4289.3338033505979</v>
      </c>
      <c r="E234" s="7">
        <f t="shared" si="15"/>
        <v>4.8846903109126991</v>
      </c>
      <c r="F234" s="6">
        <f>VLOOKUP(A234,'Adj HYG'!$A$1:$L$1456,12,FALSE)*100</f>
        <v>7971.0510612126272</v>
      </c>
      <c r="G234" s="6">
        <f>VLOOKUP(A234,'HYG DVD'!$A$1:$E$1256,5,FALSE)</f>
        <v>1.9491770277777778</v>
      </c>
      <c r="H234" s="6">
        <f>VLOOKUP(A234,'Adj LQD'!$A$1:$L$1456,12,FALSE)*200</f>
        <v>21510.328932069631</v>
      </c>
      <c r="I234" s="6">
        <f>VLOOKUP(A234,'LQD DVD'!$A$1:$E$1256,5,FALSE)</f>
        <v>3.6713811746031748</v>
      </c>
      <c r="J234" s="6">
        <f>VLOOKUP(A234,'Adj SPY'!$A$1:$L$1456,12,FALSE)*-10</f>
        <v>-6017.7880221407022</v>
      </c>
      <c r="K234" s="6">
        <f>VLOOKUP(A234,'SPY DVD'!$A$1:$E$1256,5,FALSE)</f>
        <v>-0.31198594603174595</v>
      </c>
      <c r="L234" s="6">
        <f>VLOOKUP(A234,'Adj TLT'!$A$1:$L$1456,12,FALSE)*-25</f>
        <v>-2199.8321406133668</v>
      </c>
      <c r="M234" s="6">
        <f>IFERROR(VLOOKUP(A234,'TLT DVD'!$A$1:$E$1249,5,FALSE),0)</f>
        <v>-0.42388194543650792</v>
      </c>
    </row>
    <row r="235" spans="1:13" x14ac:dyDescent="0.25">
      <c r="A235" s="1">
        <v>45685</v>
      </c>
      <c r="B235" s="7">
        <f t="shared" si="13"/>
        <v>25549.608889709183</v>
      </c>
      <c r="C235" s="7">
        <f t="shared" si="14"/>
        <v>21265.159776669498</v>
      </c>
      <c r="D235" s="7">
        <f t="shared" si="12"/>
        <v>4284.4491130396855</v>
      </c>
      <c r="E235" s="7">
        <f t="shared" si="15"/>
        <v>4.8828605537698415</v>
      </c>
      <c r="F235" s="6">
        <f>VLOOKUP(A235,'Adj HYG'!$A$1:$L$1456,12,FALSE)*100</f>
        <v>7976.0510733896826</v>
      </c>
      <c r="G235" s="6">
        <f>VLOOKUP(A235,'HYG DVD'!$A$1:$E$1256,5,FALSE)</f>
        <v>1.9491646984126987</v>
      </c>
      <c r="H235" s="6">
        <f>VLOOKUP(A235,'Adj LQD'!$A$1:$L$1456,12,FALSE)*200</f>
        <v>21538.328855080319</v>
      </c>
      <c r="I235" s="6">
        <f>VLOOKUP(A235,'LQD DVD'!$A$1:$E$1256,5,FALSE)</f>
        <v>3.6714577698412696</v>
      </c>
      <c r="J235" s="6">
        <f>VLOOKUP(A235,'Adj SPY'!$A$1:$L$1456,12,FALSE)*-10</f>
        <v>-6044.8880085622923</v>
      </c>
      <c r="K235" s="6">
        <f>VLOOKUP(A235,'SPY DVD'!$A$1:$E$1256,5,FALSE)</f>
        <v>-0.3119994888888889</v>
      </c>
      <c r="L235" s="6">
        <f>VLOOKUP(A235,'Adj TLT'!$A$1:$L$1456,12,FALSE)*-25</f>
        <v>-2204.3321432382113</v>
      </c>
      <c r="M235" s="6">
        <f>IFERROR(VLOOKUP(A235,'TLT DVD'!$A$1:$E$1249,5,FALSE),0)</f>
        <v>-0.42576242559523808</v>
      </c>
    </row>
    <row r="236" spans="1:13" x14ac:dyDescent="0.25">
      <c r="A236" s="1">
        <v>45684</v>
      </c>
      <c r="B236" s="7">
        <f t="shared" si="13"/>
        <v>25627.726024785788</v>
      </c>
      <c r="C236" s="7">
        <f t="shared" si="14"/>
        <v>21348.159772299874</v>
      </c>
      <c r="D236" s="7">
        <f t="shared" si="12"/>
        <v>4279.5662524859154</v>
      </c>
      <c r="E236" s="7">
        <f t="shared" si="15"/>
        <v>4.8829644964285706</v>
      </c>
      <c r="F236" s="6">
        <f>VLOOKUP(A236,'Adj HYG'!$A$1:$L$1456,12,FALSE)*100</f>
        <v>7979.0510687735205</v>
      </c>
      <c r="G236" s="6">
        <f>VLOOKUP(A236,'HYG DVD'!$A$1:$E$1256,5,FALSE)</f>
        <v>1.9491692261904763</v>
      </c>
      <c r="H236" s="6">
        <f>VLOOKUP(A236,'Adj LQD'!$A$1:$L$1456,12,FALSE)*200</f>
        <v>21568.328877855602</v>
      </c>
      <c r="I236" s="6">
        <f>VLOOKUP(A236,'LQD DVD'!$A$1:$E$1256,5,FALSE)</f>
        <v>3.6714345555555554</v>
      </c>
      <c r="J236" s="6">
        <f>VLOOKUP(A236,'Adj SPY'!$A$1:$L$1456,12,FALSE)*-10</f>
        <v>-5993.388026520619</v>
      </c>
      <c r="K236" s="6">
        <f>VLOOKUP(A236,'SPY DVD'!$A$1:$E$1256,5,FALSE)</f>
        <v>-0.31198159880952381</v>
      </c>
      <c r="L236" s="6">
        <f>VLOOKUP(A236,'Adj TLT'!$A$1:$L$1456,12,FALSE)*-25</f>
        <v>-2205.8321478086318</v>
      </c>
      <c r="M236" s="6">
        <f>IFERROR(VLOOKUP(A236,'TLT DVD'!$A$1:$E$1249,5,FALSE),0)</f>
        <v>-0.42565768650793656</v>
      </c>
    </row>
    <row r="237" spans="1:13" x14ac:dyDescent="0.25">
      <c r="A237" s="1">
        <v>45681</v>
      </c>
      <c r="B237" s="7">
        <f t="shared" si="13"/>
        <v>25408.593111903218</v>
      </c>
      <c r="C237" s="7">
        <f t="shared" si="14"/>
        <v>21133.909823913731</v>
      </c>
      <c r="D237" s="7">
        <f t="shared" si="12"/>
        <v>4274.6832879894864</v>
      </c>
      <c r="E237" s="7">
        <f t="shared" si="15"/>
        <v>4.8848833436507944</v>
      </c>
      <c r="F237" s="6">
        <f>VLOOKUP(A237,'Adj HYG'!$A$1:$L$1456,12,FALSE)*100</f>
        <v>7973.0510785533934</v>
      </c>
      <c r="G237" s="6">
        <f>VLOOKUP(A237,'HYG DVD'!$A$1:$E$1256,5,FALSE)</f>
        <v>1.949159623015873</v>
      </c>
      <c r="H237" s="6">
        <f>VLOOKUP(A237,'Adj LQD'!$A$1:$L$1456,12,FALSE)*200</f>
        <v>21420.328904088899</v>
      </c>
      <c r="I237" s="6">
        <f>VLOOKUP(A237,'LQD DVD'!$A$1:$E$1256,5,FALSE)</f>
        <v>3.6714104761904767</v>
      </c>
      <c r="J237" s="6">
        <f>VLOOKUP(A237,'Adj SPY'!$A$1:$L$1456,12,FALSE)*-10</f>
        <v>-6079.3880132417607</v>
      </c>
      <c r="K237" s="6">
        <f>VLOOKUP(A237,'SPY DVD'!$A$1:$E$1256,5,FALSE)</f>
        <v>-0.31199476349206345</v>
      </c>
      <c r="L237" s="6">
        <f>VLOOKUP(A237,'Adj TLT'!$A$1:$L$1456,12,FALSE)*-25</f>
        <v>-2180.0821454867978</v>
      </c>
      <c r="M237" s="6">
        <f>IFERROR(VLOOKUP(A237,'TLT DVD'!$A$1:$E$1249,5,FALSE),0)</f>
        <v>-0.42369199206349201</v>
      </c>
    </row>
    <row r="238" spans="1:13" x14ac:dyDescent="0.25">
      <c r="A238" s="1">
        <v>45680</v>
      </c>
      <c r="B238" s="7">
        <f t="shared" si="13"/>
        <v>25344.658196162403</v>
      </c>
      <c r="C238" s="7">
        <f t="shared" si="14"/>
        <v>21074.859791516566</v>
      </c>
      <c r="D238" s="7">
        <f t="shared" si="12"/>
        <v>4269.7984046458359</v>
      </c>
      <c r="E238" s="7">
        <f t="shared" si="15"/>
        <v>4.8843128928571424</v>
      </c>
      <c r="F238" s="6">
        <f>VLOOKUP(A238,'Adj HYG'!$A$1:$L$1456,12,FALSE)*100</f>
        <v>7964.0510657264631</v>
      </c>
      <c r="G238" s="6">
        <f>VLOOKUP(A238,'HYG DVD'!$A$1:$E$1256,5,FALSE)</f>
        <v>1.9491727222222219</v>
      </c>
      <c r="H238" s="6">
        <f>VLOOKUP(A238,'Adj LQD'!$A$1:$L$1456,12,FALSE)*200</f>
        <v>21378.328890026736</v>
      </c>
      <c r="I238" s="6">
        <f>VLOOKUP(A238,'LQD DVD'!$A$1:$E$1256,5,FALSE)</f>
        <v>3.6714251587301585</v>
      </c>
      <c r="J238" s="6">
        <f>VLOOKUP(A238,'Adj SPY'!$A$1:$L$1456,12,FALSE)*-10</f>
        <v>-6097.1880192315757</v>
      </c>
      <c r="K238" s="6">
        <f>VLOOKUP(A238,'SPY DVD'!$A$1:$E$1256,5,FALSE)</f>
        <v>-0.31198875000000004</v>
      </c>
      <c r="L238" s="6">
        <f>VLOOKUP(A238,'Adj TLT'!$A$1:$L$1456,12,FALSE)*-25</f>
        <v>-2170.3321450050589</v>
      </c>
      <c r="M238" s="6">
        <f>IFERROR(VLOOKUP(A238,'TLT DVD'!$A$1:$E$1249,5,FALSE),0)</f>
        <v>-0.42429623809523809</v>
      </c>
    </row>
    <row r="239" spans="1:13" x14ac:dyDescent="0.25">
      <c r="A239" s="1">
        <v>45679</v>
      </c>
      <c r="B239" s="7">
        <f t="shared" si="13"/>
        <v>25375.873945887528</v>
      </c>
      <c r="C239" s="7">
        <f t="shared" si="14"/>
        <v>21110.959854134551</v>
      </c>
      <c r="D239" s="7">
        <f t="shared" si="12"/>
        <v>4264.9140917529785</v>
      </c>
      <c r="E239" s="7">
        <f t="shared" si="15"/>
        <v>4.8894575634920638</v>
      </c>
      <c r="F239" s="6">
        <f>VLOOKUP(A239,'Adj HYG'!$A$1:$L$1456,12,FALSE)*100</f>
        <v>7954.0510818873399</v>
      </c>
      <c r="G239" s="6">
        <f>VLOOKUP(A239,'HYG DVD'!$A$1:$E$1256,5,FALSE)</f>
        <v>1.9491568571428572</v>
      </c>
      <c r="H239" s="6">
        <f>VLOOKUP(A239,'Adj LQD'!$A$1:$L$1456,12,FALSE)*200</f>
        <v>21408.32892145271</v>
      </c>
      <c r="I239" s="6">
        <f>VLOOKUP(A239,'LQD DVD'!$A$1:$E$1256,5,FALSE)</f>
        <v>3.6713932857142852</v>
      </c>
      <c r="J239" s="6">
        <f>VLOOKUP(A239,'Adj SPY'!$A$1:$L$1456,12,FALSE)*-10</f>
        <v>-6064.0880042719436</v>
      </c>
      <c r="K239" s="6">
        <f>VLOOKUP(A239,'SPY DVD'!$A$1:$E$1256,5,FALSE)</f>
        <v>-0.31200375396825397</v>
      </c>
      <c r="L239" s="6">
        <f>VLOOKUP(A239,'Adj TLT'!$A$1:$L$1456,12,FALSE)*-25</f>
        <v>-2187.3321449335554</v>
      </c>
      <c r="M239" s="6">
        <f>IFERROR(VLOOKUP(A239,'TLT DVD'!$A$1:$E$1249,5,FALSE),0)</f>
        <v>-0.4190888253968254</v>
      </c>
    </row>
    <row r="240" spans="1:13" x14ac:dyDescent="0.25">
      <c r="A240" s="1">
        <v>45678</v>
      </c>
      <c r="B240" s="7">
        <f t="shared" si="13"/>
        <v>25472.384388686529</v>
      </c>
      <c r="C240" s="7">
        <f t="shared" si="14"/>
        <v>21212.359754497043</v>
      </c>
      <c r="D240" s="7">
        <f t="shared" si="12"/>
        <v>4260.0246341894863</v>
      </c>
      <c r="E240" s="7">
        <f t="shared" si="15"/>
        <v>4.8889922559523811</v>
      </c>
      <c r="F240" s="6">
        <f>VLOOKUP(A240,'Adj HYG'!$A$1:$L$1456,12,FALSE)*100</f>
        <v>7965.0510739286492</v>
      </c>
      <c r="G240" s="6">
        <f>VLOOKUP(A240,'HYG DVD'!$A$1:$E$1256,5,FALSE)</f>
        <v>1.9491644880952379</v>
      </c>
      <c r="H240" s="6">
        <f>VLOOKUP(A240,'Adj LQD'!$A$1:$L$1456,12,FALSE)*200</f>
        <v>21476.328853277399</v>
      </c>
      <c r="I240" s="6">
        <f>VLOOKUP(A240,'LQD DVD'!$A$1:$E$1256,5,FALSE)</f>
        <v>3.6714604761904766</v>
      </c>
      <c r="J240" s="6">
        <f>VLOOKUP(A240,'Adj SPY'!$A$1:$L$1456,12,FALSE)*-10</f>
        <v>-6030.1880254171574</v>
      </c>
      <c r="K240" s="6">
        <f>VLOOKUP(A240,'SPY DVD'!$A$1:$E$1256,5,FALSE)</f>
        <v>-0.31198265277777776</v>
      </c>
      <c r="L240" s="6">
        <f>VLOOKUP(A240,'Adj TLT'!$A$1:$L$1456,12,FALSE)*-25</f>
        <v>-2198.8321472918506</v>
      </c>
      <c r="M240" s="6">
        <f>IFERROR(VLOOKUP(A240,'TLT DVD'!$A$1:$E$1249,5,FALSE),0)</f>
        <v>-0.41965005555555551</v>
      </c>
    </row>
    <row r="241" spans="1:13" x14ac:dyDescent="0.25">
      <c r="A241" s="1">
        <v>45674</v>
      </c>
      <c r="B241" s="7">
        <f t="shared" si="13"/>
        <v>25396.695425886377</v>
      </c>
      <c r="C241" s="7">
        <f t="shared" si="14"/>
        <v>21141.559783952842</v>
      </c>
      <c r="D241" s="7">
        <f t="shared" si="12"/>
        <v>4255.1356419335343</v>
      </c>
      <c r="E241" s="7">
        <f t="shared" si="15"/>
        <v>4.8867922426587302</v>
      </c>
      <c r="F241" s="6">
        <f>VLOOKUP(A241,'Adj HYG'!$A$1:$L$1456,12,FALSE)*100</f>
        <v>7944.051072634561</v>
      </c>
      <c r="G241" s="6">
        <f>VLOOKUP(A241,'HYG DVD'!$A$1:$E$1256,5,FALSE)</f>
        <v>1.9491664126984127</v>
      </c>
      <c r="H241" s="6">
        <f>VLOOKUP(A241,'Adj LQD'!$A$1:$L$1456,12,FALSE)*200</f>
        <v>21352.328863240506</v>
      </c>
      <c r="I241" s="6">
        <f>VLOOKUP(A241,'LQD DVD'!$A$1:$E$1256,5,FALSE)</f>
        <v>3.6714523333333338</v>
      </c>
      <c r="J241" s="6">
        <f>VLOOKUP(A241,'Adj SPY'!$A$1:$L$1456,12,FALSE)*-10</f>
        <v>-5975.4880097295472</v>
      </c>
      <c r="K241" s="6">
        <f>VLOOKUP(A241,'SPY DVD'!$A$1:$E$1256,5,FALSE)</f>
        <v>-0.3119984150793651</v>
      </c>
      <c r="L241" s="6">
        <f>VLOOKUP(A241,'Adj TLT'!$A$1:$L$1456,12,FALSE)*-25</f>
        <v>-2179.3321421926771</v>
      </c>
      <c r="M241" s="6">
        <f>IFERROR(VLOOKUP(A241,'TLT DVD'!$A$1:$E$1249,5,FALSE),0)</f>
        <v>-0.42182808829365082</v>
      </c>
    </row>
    <row r="242" spans="1:13" x14ac:dyDescent="0.25">
      <c r="A242" s="1">
        <v>45673</v>
      </c>
      <c r="B242" s="7">
        <f t="shared" si="13"/>
        <v>25429.958691598447</v>
      </c>
      <c r="C242" s="7">
        <f t="shared" si="14"/>
        <v>21179.70984190757</v>
      </c>
      <c r="D242" s="7">
        <f t="shared" si="12"/>
        <v>4250.2488496908754</v>
      </c>
      <c r="E242" s="7">
        <f t="shared" si="15"/>
        <v>4.8851434579365067</v>
      </c>
      <c r="F242" s="6">
        <f>VLOOKUP(A242,'Adj HYG'!$A$1:$L$1456,12,FALSE)*100</f>
        <v>7937.0510887382407</v>
      </c>
      <c r="G242" s="6">
        <f>VLOOKUP(A242,'HYG DVD'!$A$1:$E$1256,5,FALSE)</f>
        <v>1.9491505158730156</v>
      </c>
      <c r="H242" s="6">
        <f>VLOOKUP(A242,'Adj LQD'!$A$1:$L$1456,12,FALSE)*200</f>
        <v>21334.328909713033</v>
      </c>
      <c r="I242" s="6">
        <f>VLOOKUP(A242,'LQD DVD'!$A$1:$E$1256,5,FALSE)</f>
        <v>3.6714061190476182</v>
      </c>
      <c r="J242" s="6">
        <f>VLOOKUP(A242,'Adj SPY'!$A$1:$L$1456,12,FALSE)*-10</f>
        <v>-5916.0880120373895</v>
      </c>
      <c r="K242" s="6">
        <f>VLOOKUP(A242,'SPY DVD'!$A$1:$E$1256,5,FALSE)</f>
        <v>-0.31199618888888886</v>
      </c>
      <c r="L242" s="6">
        <f>VLOOKUP(A242,'Adj TLT'!$A$1:$L$1456,12,FALSE)*-25</f>
        <v>-2175.5821445063129</v>
      </c>
      <c r="M242" s="6">
        <f>IFERROR(VLOOKUP(A242,'TLT DVD'!$A$1:$E$1249,5,FALSE),0)</f>
        <v>-0.42341698809523809</v>
      </c>
    </row>
    <row r="243" spans="1:13" x14ac:dyDescent="0.25">
      <c r="A243" s="1">
        <v>45672</v>
      </c>
      <c r="B243" s="7">
        <f t="shared" si="13"/>
        <v>25369.67347110109</v>
      </c>
      <c r="C243" s="7">
        <f t="shared" si="14"/>
        <v>21124.309764868151</v>
      </c>
      <c r="D243" s="7">
        <f t="shared" si="12"/>
        <v>4245.363706232939</v>
      </c>
      <c r="E243" s="7">
        <f t="shared" si="15"/>
        <v>4.8835658277777769</v>
      </c>
      <c r="F243" s="6">
        <f>VLOOKUP(A243,'Adj HYG'!$A$1:$L$1456,12,FALSE)*100</f>
        <v>7928.051064412628</v>
      </c>
      <c r="G243" s="6">
        <f>VLOOKUP(A243,'HYG DVD'!$A$1:$E$1256,5,FALSE)</f>
        <v>1.9491751190476188</v>
      </c>
      <c r="H243" s="6">
        <f>VLOOKUP(A243,'Adj LQD'!$A$1:$L$1456,12,FALSE)*200</f>
        <v>21292.328869160443</v>
      </c>
      <c r="I243" s="6">
        <f>VLOOKUP(A243,'LQD DVD'!$A$1:$E$1256,5,FALSE)</f>
        <v>3.6714473015873015</v>
      </c>
      <c r="J243" s="6">
        <f>VLOOKUP(A243,'Adj SPY'!$A$1:$L$1456,12,FALSE)*-10</f>
        <v>-5927.488022450385</v>
      </c>
      <c r="K243" s="6">
        <f>VLOOKUP(A243,'SPY DVD'!$A$1:$E$1256,5,FALSE)</f>
        <v>-0.31198575952380952</v>
      </c>
      <c r="L243" s="6">
        <f>VLOOKUP(A243,'Adj TLT'!$A$1:$L$1456,12,FALSE)*-25</f>
        <v>-2168.5821462545368</v>
      </c>
      <c r="M243" s="6">
        <f>IFERROR(VLOOKUP(A243,'TLT DVD'!$A$1:$E$1249,5,FALSE),0)</f>
        <v>-0.4250708333333334</v>
      </c>
    </row>
    <row r="244" spans="1:13" x14ac:dyDescent="0.25">
      <c r="A244" s="1">
        <v>45671</v>
      </c>
      <c r="B244" s="7">
        <f t="shared" si="13"/>
        <v>25186.439971507552</v>
      </c>
      <c r="C244" s="7">
        <f t="shared" si="14"/>
        <v>20945.959831102391</v>
      </c>
      <c r="D244" s="7">
        <f t="shared" si="12"/>
        <v>4240.4801404051614</v>
      </c>
      <c r="E244" s="7">
        <f t="shared" si="15"/>
        <v>4.8812250396825396</v>
      </c>
      <c r="F244" s="6">
        <f>VLOOKUP(A244,'Adj HYG'!$A$1:$L$1456,12,FALSE)*100</f>
        <v>7859.0510879620088</v>
      </c>
      <c r="G244" s="6">
        <f>VLOOKUP(A244,'HYG DVD'!$A$1:$E$1256,5,FALSE)</f>
        <v>1.9491536666666667</v>
      </c>
      <c r="H244" s="6">
        <f>VLOOKUP(A244,'Adj LQD'!$A$1:$L$1456,12,FALSE)*200</f>
        <v>21040.328893819198</v>
      </c>
      <c r="I244" s="6">
        <f>VLOOKUP(A244,'LQD DVD'!$A$1:$E$1256,5,FALSE)</f>
        <v>3.6714264285714284</v>
      </c>
      <c r="J244" s="6">
        <f>VLOOKUP(A244,'Adj SPY'!$A$1:$L$1456,12,FALSE)*-10</f>
        <v>-5821.5880053462806</v>
      </c>
      <c r="K244" s="6">
        <f>VLOOKUP(A244,'SPY DVD'!$A$1:$E$1256,5,FALSE)</f>
        <v>-0.3120030138888889</v>
      </c>
      <c r="L244" s="6">
        <f>VLOOKUP(A244,'Adj TLT'!$A$1:$L$1456,12,FALSE)*-25</f>
        <v>-2131.8321453325366</v>
      </c>
      <c r="M244" s="6">
        <f>IFERROR(VLOOKUP(A244,'TLT DVD'!$A$1:$E$1249,5,FALSE),0)</f>
        <v>-0.42735204166666668</v>
      </c>
    </row>
    <row r="245" spans="1:13" x14ac:dyDescent="0.25">
      <c r="A245" s="1">
        <v>45670</v>
      </c>
      <c r="B245" s="7">
        <f t="shared" si="13"/>
        <v>25152.058736864434</v>
      </c>
      <c r="C245" s="7">
        <f t="shared" si="14"/>
        <v>20916.459821498956</v>
      </c>
      <c r="D245" s="7">
        <f t="shared" si="12"/>
        <v>4235.5989153654791</v>
      </c>
      <c r="E245" s="7">
        <f t="shared" si="15"/>
        <v>4.8838434654761906</v>
      </c>
      <c r="F245" s="6">
        <f>VLOOKUP(A245,'Adj HYG'!$A$1:$L$1456,12,FALSE)*100</f>
        <v>7849.0510754157995</v>
      </c>
      <c r="G245" s="6">
        <f>VLOOKUP(A245,'HYG DVD'!$A$1:$E$1256,5,FALSE)</f>
        <v>1.9491665238095239</v>
      </c>
      <c r="H245" s="6">
        <f>VLOOKUP(A245,'Adj LQD'!$A$1:$L$1456,12,FALSE)*200</f>
        <v>21016.328910689877</v>
      </c>
      <c r="I245" s="6">
        <f>VLOOKUP(A245,'LQD DVD'!$A$1:$E$1256,5,FALSE)</f>
        <v>3.6714099206349209</v>
      </c>
      <c r="J245" s="6">
        <f>VLOOKUP(A245,'Adj SPY'!$A$1:$L$1456,12,FALSE)*-10</f>
        <v>-5813.5880188086494</v>
      </c>
      <c r="K245" s="6">
        <f>VLOOKUP(A245,'SPY DVD'!$A$1:$E$1256,5,FALSE)</f>
        <v>-0.31198956230158731</v>
      </c>
      <c r="L245" s="6">
        <f>VLOOKUP(A245,'Adj TLT'!$A$1:$L$1456,12,FALSE)*-25</f>
        <v>-2135.3321457980696</v>
      </c>
      <c r="M245" s="6">
        <f>IFERROR(VLOOKUP(A245,'TLT DVD'!$A$1:$E$1249,5,FALSE),0)</f>
        <v>-0.4247434166666666</v>
      </c>
    </row>
    <row r="246" spans="1:13" x14ac:dyDescent="0.25">
      <c r="A246" s="1">
        <v>45667</v>
      </c>
      <c r="B246" s="7">
        <f t="shared" si="13"/>
        <v>25217.424874478442</v>
      </c>
      <c r="C246" s="7">
        <f t="shared" si="14"/>
        <v>20986.70980257844</v>
      </c>
      <c r="D246" s="7">
        <f t="shared" si="12"/>
        <v>4230.7150719000028</v>
      </c>
      <c r="E246" s="7">
        <f t="shared" si="15"/>
        <v>4.8806852902777793</v>
      </c>
      <c r="F246" s="6">
        <f>VLOOKUP(A246,'Adj HYG'!$A$1:$L$1456,12,FALSE)*100</f>
        <v>7851.051077417168</v>
      </c>
      <c r="G246" s="6">
        <f>VLOOKUP(A246,'HYG DVD'!$A$1:$E$1256,5,FALSE)</f>
        <v>1.9491644603174603</v>
      </c>
      <c r="H246" s="6">
        <f>VLOOKUP(A246,'Adj LQD'!$A$1:$L$1456,12,FALSE)*200</f>
        <v>21076.328886368759</v>
      </c>
      <c r="I246" s="6">
        <f>VLOOKUP(A246,'LQD DVD'!$A$1:$E$1256,5,FALSE)</f>
        <v>3.6714333333333342</v>
      </c>
      <c r="J246" s="6">
        <f>VLOOKUP(A246,'Adj SPY'!$A$1:$L$1456,12,FALSE)*-10</f>
        <v>-5804.5880180442882</v>
      </c>
      <c r="K246" s="6">
        <f>VLOOKUP(A246,'SPY DVD'!$A$1:$E$1256,5,FALSE)</f>
        <v>-0.3119903396825397</v>
      </c>
      <c r="L246" s="6">
        <f>VLOOKUP(A246,'Adj TLT'!$A$1:$L$1456,12,FALSE)*-25</f>
        <v>-2136.0821431631998</v>
      </c>
      <c r="M246" s="6">
        <f>IFERROR(VLOOKUP(A246,'TLT DVD'!$A$1:$E$1249,5,FALSE),0)</f>
        <v>-0.4279221636904762</v>
      </c>
    </row>
    <row r="247" spans="1:13" x14ac:dyDescent="0.25">
      <c r="A247" s="1">
        <v>45665</v>
      </c>
      <c r="B247" s="7">
        <f t="shared" si="13"/>
        <v>25271.294219917923</v>
      </c>
      <c r="C247" s="7">
        <f t="shared" si="14"/>
        <v>21045.459833308199</v>
      </c>
      <c r="D247" s="7">
        <f t="shared" si="12"/>
        <v>4225.8343866097248</v>
      </c>
      <c r="E247" s="7">
        <f t="shared" si="15"/>
        <v>4.8812526892857138</v>
      </c>
      <c r="F247" s="6">
        <f>VLOOKUP(A247,'Adj HYG'!$A$1:$L$1456,12,FALSE)*100</f>
        <v>7892.0510804535934</v>
      </c>
      <c r="G247" s="6">
        <f>VLOOKUP(A247,'HYG DVD'!$A$1:$E$1256,5,FALSE)</f>
        <v>1.9491601666666667</v>
      </c>
      <c r="H247" s="6">
        <f>VLOOKUP(A247,'Adj LQD'!$A$1:$L$1456,12,FALSE)*200</f>
        <v>21198.328922324286</v>
      </c>
      <c r="I247" s="6">
        <f>VLOOKUP(A247,'LQD DVD'!$A$1:$E$1256,5,FALSE)</f>
        <v>3.6713955317460316</v>
      </c>
      <c r="J247" s="6">
        <f>VLOOKUP(A247,'Adj SPY'!$A$1:$L$1456,12,FALSE)*-10</f>
        <v>-5894.5880230124485</v>
      </c>
      <c r="K247" s="6">
        <f>VLOOKUP(A247,'SPY DVD'!$A$1:$E$1256,5,FALSE)</f>
        <v>-0.31198524325396831</v>
      </c>
      <c r="L247" s="6">
        <f>VLOOKUP(A247,'Adj TLT'!$A$1:$L$1456,12,FALSE)*-25</f>
        <v>-2150.3321464572286</v>
      </c>
      <c r="M247" s="6">
        <f>IFERROR(VLOOKUP(A247,'TLT DVD'!$A$1:$E$1249,5,FALSE),0)</f>
        <v>-0.42731776587301584</v>
      </c>
    </row>
    <row r="248" spans="1:13" x14ac:dyDescent="0.25">
      <c r="A248" s="1">
        <v>45664</v>
      </c>
      <c r="B248" s="7">
        <f t="shared" si="13"/>
        <v>25233.762987791124</v>
      </c>
      <c r="C248" s="7">
        <f t="shared" si="14"/>
        <v>21012.809853870684</v>
      </c>
      <c r="D248" s="7">
        <f t="shared" si="12"/>
        <v>4220.9531339204386</v>
      </c>
      <c r="E248" s="7">
        <f t="shared" si="15"/>
        <v>4.8844794906746039</v>
      </c>
      <c r="F248" s="6">
        <f>VLOOKUP(A248,'Adj HYG'!$A$1:$L$1456,12,FALSE)*100</f>
        <v>7882.0510783546024</v>
      </c>
      <c r="G248" s="6">
        <f>VLOOKUP(A248,'HYG DVD'!$A$1:$E$1256,5,FALSE)</f>
        <v>1.9491625714285712</v>
      </c>
      <c r="H248" s="6">
        <f>VLOOKUP(A248,'Adj LQD'!$A$1:$L$1456,12,FALSE)*200</f>
        <v>21164.328930365235</v>
      </c>
      <c r="I248" s="6">
        <f>VLOOKUP(A248,'LQD DVD'!$A$1:$E$1256,5,FALSE)</f>
        <v>3.6713880000000003</v>
      </c>
      <c r="J248" s="6">
        <f>VLOOKUP(A248,'Adj SPY'!$A$1:$L$1456,12,FALSE)*-10</f>
        <v>-5885.9880110100676</v>
      </c>
      <c r="K248" s="6">
        <f>VLOOKUP(A248,'SPY DVD'!$A$1:$E$1256,5,FALSE)</f>
        <v>-0.31199725833333336</v>
      </c>
      <c r="L248" s="6">
        <f>VLOOKUP(A248,'Adj TLT'!$A$1:$L$1456,12,FALSE)*-25</f>
        <v>-2147.582143839084</v>
      </c>
      <c r="M248" s="6">
        <f>IFERROR(VLOOKUP(A248,'TLT DVD'!$A$1:$E$1249,5,FALSE),0)</f>
        <v>-0.42407382242063485</v>
      </c>
    </row>
    <row r="249" spans="1:13" x14ac:dyDescent="0.25">
      <c r="A249" s="1">
        <v>45663</v>
      </c>
      <c r="B249" s="7">
        <f t="shared" si="13"/>
        <v>25261.078477151546</v>
      </c>
      <c r="C249" s="7">
        <f t="shared" si="14"/>
        <v>21045.009822721782</v>
      </c>
      <c r="D249" s="7">
        <f t="shared" si="12"/>
        <v>4216.0686544297641</v>
      </c>
      <c r="E249" s="7">
        <f t="shared" si="15"/>
        <v>4.8900126999999998</v>
      </c>
      <c r="F249" s="6">
        <f>VLOOKUP(A249,'Adj HYG'!$A$1:$L$1456,12,FALSE)*100</f>
        <v>7908.0510842991825</v>
      </c>
      <c r="G249" s="6">
        <f>VLOOKUP(A249,'HYG DVD'!$A$1:$E$1256,5,FALSE)</f>
        <v>1.9491558333333332</v>
      </c>
      <c r="H249" s="6">
        <f>VLOOKUP(A249,'Adj LQD'!$A$1:$L$1456,12,FALSE)*200</f>
        <v>21262.328893904243</v>
      </c>
      <c r="I249" s="6">
        <f>VLOOKUP(A249,'LQD DVD'!$A$1:$E$1256,5,FALSE)</f>
        <v>3.6714229999999999</v>
      </c>
      <c r="J249" s="6">
        <f>VLOOKUP(A249,'Adj SPY'!$A$1:$L$1456,12,FALSE)*-10</f>
        <v>-5953.2880111844452</v>
      </c>
      <c r="K249" s="6">
        <f>VLOOKUP(A249,'SPY DVD'!$A$1:$E$1256,5,FALSE)</f>
        <v>-0.31199699047619051</v>
      </c>
      <c r="L249" s="6">
        <f>VLOOKUP(A249,'Adj TLT'!$A$1:$L$1456,12,FALSE)*-25</f>
        <v>-2172.082144297196</v>
      </c>
      <c r="M249" s="6">
        <f>IFERROR(VLOOKUP(A249,'TLT DVD'!$A$1:$E$1249,5,FALSE),0)</f>
        <v>-0.41856914285714292</v>
      </c>
    </row>
    <row r="250" spans="1:13" x14ac:dyDescent="0.25">
      <c r="A250" s="1">
        <v>45660</v>
      </c>
      <c r="B250" s="7">
        <f t="shared" si="13"/>
        <v>25320.538445577607</v>
      </c>
      <c r="C250" s="7">
        <f t="shared" si="14"/>
        <v>21109.359803847845</v>
      </c>
      <c r="D250" s="7">
        <f t="shared" si="12"/>
        <v>4211.1786417297644</v>
      </c>
      <c r="E250" s="7">
        <f t="shared" si="15"/>
        <v>4.8932419047619042</v>
      </c>
      <c r="F250" s="6">
        <f>VLOOKUP(A250,'Adj HYG'!$A$1:$L$1456,12,FALSE)*100</f>
        <v>7894.0510878907999</v>
      </c>
      <c r="G250" s="6">
        <f>VLOOKUP(A250,'HYG DVD'!$A$1:$E$1256,5,FALSE)</f>
        <v>1.9491526666666665</v>
      </c>
      <c r="H250" s="6">
        <f>VLOOKUP(A250,'Adj LQD'!$A$1:$L$1456,12,FALSE)*200</f>
        <v>21316.328876739361</v>
      </c>
      <c r="I250" s="6">
        <f>VLOOKUP(A250,'LQD DVD'!$A$1:$E$1256,5,FALSE)</f>
        <v>3.6714393650793644</v>
      </c>
      <c r="J250" s="6">
        <f>VLOOKUP(A250,'Adj SPY'!$A$1:$L$1456,12,FALSE)*-10</f>
        <v>-5919.1880129877936</v>
      </c>
      <c r="K250" s="6">
        <f>VLOOKUP(A250,'SPY DVD'!$A$1:$E$1256,5,FALSE)</f>
        <v>-0.31199523412698416</v>
      </c>
      <c r="L250" s="6">
        <f>VLOOKUP(A250,'Adj TLT'!$A$1:$L$1456,12,FALSE)*-25</f>
        <v>-2181.8321477945192</v>
      </c>
      <c r="M250" s="6">
        <f>IFERROR(VLOOKUP(A250,'TLT DVD'!$A$1:$E$1249,5,FALSE),0)</f>
        <v>-0.41535489285714289</v>
      </c>
    </row>
    <row r="251" spans="1:13" x14ac:dyDescent="0.25">
      <c r="A251" s="1">
        <v>45659</v>
      </c>
      <c r="B251" s="7">
        <f t="shared" si="13"/>
        <v>25419.745233822574</v>
      </c>
      <c r="C251" s="7">
        <f t="shared" si="14"/>
        <v>21213.459833997571</v>
      </c>
      <c r="D251" s="7">
        <f t="shared" si="12"/>
        <v>4206.285399825003</v>
      </c>
      <c r="E251" s="7">
        <f t="shared" si="15"/>
        <v>4.9015545200396815</v>
      </c>
      <c r="F251" s="6">
        <f>VLOOKUP(A251,'Adj HYG'!$A$1:$L$1456,12,FALSE)*100</f>
        <v>7882.0510783546024</v>
      </c>
      <c r="G251" s="6">
        <f>VLOOKUP(A251,'HYG DVD'!$A$1:$E$1256,5,FALSE)</f>
        <v>1.9491625714285712</v>
      </c>
      <c r="H251" s="6">
        <f>VLOOKUP(A251,'Adj LQD'!$A$1:$L$1456,12,FALSE)*200</f>
        <v>21366.328915437472</v>
      </c>
      <c r="I251" s="6">
        <f>VLOOKUP(A251,'LQD DVD'!$A$1:$E$1256,5,FALSE)</f>
        <v>3.6713999206349199</v>
      </c>
      <c r="J251" s="6">
        <f>VLOOKUP(A251,'Adj SPY'!$A$1:$L$1456,12,FALSE)*-10</f>
        <v>-5846.0880147246335</v>
      </c>
      <c r="K251" s="6">
        <f>VLOOKUP(A251,'SPY DVD'!$A$1:$E$1256,5,FALSE)</f>
        <v>-0.31199359999999998</v>
      </c>
      <c r="L251" s="6">
        <f>VLOOKUP(A251,'Adj TLT'!$A$1:$L$1456,12,FALSE)*-25</f>
        <v>-2188.8321450698713</v>
      </c>
      <c r="M251" s="6">
        <f>IFERROR(VLOOKUP(A251,'TLT DVD'!$A$1:$E$1249,5,FALSE),0)</f>
        <v>-0.40701437202380958</v>
      </c>
    </row>
    <row r="252" spans="1:13" x14ac:dyDescent="0.25">
      <c r="A252" s="1">
        <v>45657</v>
      </c>
      <c r="B252" s="7">
        <f t="shared" si="13"/>
        <v>25385.443699343487</v>
      </c>
      <c r="C252" s="7">
        <f t="shared" si="14"/>
        <v>21184.059854038525</v>
      </c>
      <c r="D252" s="7">
        <f t="shared" si="12"/>
        <v>4201.383845304963</v>
      </c>
      <c r="E252" s="7">
        <f t="shared" si="15"/>
        <v>4.8997464712301584</v>
      </c>
      <c r="F252" s="6">
        <f>VLOOKUP(A252,'Adj HYG'!$A$1:$L$1456,12,FALSE)*100</f>
        <v>7863.0510947580506</v>
      </c>
      <c r="G252" s="6">
        <f>VLOOKUP(A252,'HYG DVD'!$A$1:$E$1256,5,FALSE)</f>
        <v>1.949146746031746</v>
      </c>
      <c r="H252" s="6">
        <f>VLOOKUP(A252,'Adj LQD'!$A$1:$L$1456,12,FALSE)*200</f>
        <v>21364.3289198948</v>
      </c>
      <c r="I252" s="6">
        <f>VLOOKUP(A252,'LQD DVD'!$A$1:$E$1256,5,FALSE)</f>
        <v>3.6713954920634917</v>
      </c>
      <c r="J252" s="6">
        <f>VLOOKUP(A252,'Adj SPY'!$A$1:$L$1456,12,FALSE)*-10</f>
        <v>-5860.4880137328028</v>
      </c>
      <c r="K252" s="6">
        <f>VLOOKUP(A252,'SPY DVD'!$A$1:$E$1256,5,FALSE)</f>
        <v>-0.31199457142857145</v>
      </c>
      <c r="L252" s="6">
        <f>VLOOKUP(A252,'Adj TLT'!$A$1:$L$1456,12,FALSE)*-25</f>
        <v>-2182.8321468815238</v>
      </c>
      <c r="M252" s="6">
        <f>IFERROR(VLOOKUP(A252,'TLT DVD'!$A$1:$E$1249,5,FALSE),0)</f>
        <v>-0.408801195436508</v>
      </c>
    </row>
    <row r="253" spans="1:13" x14ac:dyDescent="0.25">
      <c r="A253" s="1">
        <v>45656</v>
      </c>
      <c r="B253" s="7">
        <f t="shared" si="13"/>
        <v>25402.393907936836</v>
      </c>
      <c r="C253" s="7">
        <f t="shared" si="14"/>
        <v>21205.909809103105</v>
      </c>
      <c r="D253" s="7">
        <f t="shared" si="12"/>
        <v>4196.4840988337328</v>
      </c>
      <c r="E253" s="7">
        <f t="shared" si="15"/>
        <v>4.901836437698412</v>
      </c>
      <c r="F253" s="6">
        <f>VLOOKUP(A253,'Adj HYG'!$A$1:$L$1456,12,FALSE)*100</f>
        <v>7864.0510654092195</v>
      </c>
      <c r="G253" s="6">
        <f>VLOOKUP(A253,'HYG DVD'!$A$1:$E$1256,5,FALSE)</f>
        <v>1.9491760714285715</v>
      </c>
      <c r="H253" s="6">
        <f>VLOOKUP(A253,'Adj LQD'!$A$1:$L$1456,12,FALSE)*200</f>
        <v>21418.32890682415</v>
      </c>
      <c r="I253" s="6">
        <f>VLOOKUP(A253,'LQD DVD'!$A$1:$E$1256,5,FALSE)</f>
        <v>3.6714077698412702</v>
      </c>
      <c r="J253" s="6">
        <f>VLOOKUP(A253,'Adj SPY'!$A$1:$L$1456,12,FALSE)*-10</f>
        <v>-5881.8880182531448</v>
      </c>
      <c r="K253" s="6">
        <f>VLOOKUP(A253,'SPY DVD'!$A$1:$E$1256,5,FALSE)</f>
        <v>-0.31199002063492065</v>
      </c>
      <c r="L253" s="6">
        <f>VLOOKUP(A253,'Adj TLT'!$A$1:$L$1456,12,FALSE)*-25</f>
        <v>-2194.5821448771258</v>
      </c>
      <c r="M253" s="6">
        <f>IFERROR(VLOOKUP(A253,'TLT DVD'!$A$1:$E$1249,5,FALSE),0)</f>
        <v>-0.40675738293650787</v>
      </c>
    </row>
    <row r="254" spans="1:13" x14ac:dyDescent="0.25">
      <c r="A254" s="1">
        <v>45653</v>
      </c>
      <c r="B254" s="7">
        <f t="shared" si="13"/>
        <v>25244.092126815885</v>
      </c>
      <c r="C254" s="7">
        <f t="shared" si="14"/>
        <v>21052.509864419852</v>
      </c>
      <c r="D254" s="7">
        <f t="shared" si="12"/>
        <v>4191.5822623960348</v>
      </c>
      <c r="E254" s="7">
        <f t="shared" si="15"/>
        <v>4.8957788347222229</v>
      </c>
      <c r="F254" s="6">
        <f>VLOOKUP(A254,'Adj HYG'!$A$1:$L$1456,12,FALSE)*100</f>
        <v>7853.051079672473</v>
      </c>
      <c r="G254" s="6">
        <f>VLOOKUP(A254,'HYG DVD'!$A$1:$E$1256,5,FALSE)</f>
        <v>1.9491621428571426</v>
      </c>
      <c r="H254" s="6">
        <f>VLOOKUP(A254,'Adj LQD'!$A$1:$L$1456,12,FALSE)*200</f>
        <v>21326.328932018136</v>
      </c>
      <c r="I254" s="6">
        <f>VLOOKUP(A254,'LQD DVD'!$A$1:$E$1256,5,FALSE)</f>
        <v>3.6713839285714291</v>
      </c>
      <c r="J254" s="6">
        <f>VLOOKUP(A254,'Adj SPY'!$A$1:$L$1456,12,FALSE)*-10</f>
        <v>-5949.7880057141438</v>
      </c>
      <c r="K254" s="6">
        <f>VLOOKUP(A254,'SPY DVD'!$A$1:$E$1256,5,FALSE)</f>
        <v>-0.31200246587301583</v>
      </c>
      <c r="L254" s="6">
        <f>VLOOKUP(A254,'Adj TLT'!$A$1:$L$1456,12,FALSE)*-25</f>
        <v>-2177.0821415566152</v>
      </c>
      <c r="M254" s="6">
        <f>IFERROR(VLOOKUP(A254,'TLT DVD'!$A$1:$E$1249,5,FALSE),0)</f>
        <v>-0.41276477083333335</v>
      </c>
    </row>
    <row r="255" spans="1:13" x14ac:dyDescent="0.25">
      <c r="A255" s="1">
        <v>45652</v>
      </c>
      <c r="B255" s="7">
        <f t="shared" si="13"/>
        <v>25274.896292932735</v>
      </c>
      <c r="C255" s="7">
        <f t="shared" si="14"/>
        <v>21088.209809371423</v>
      </c>
      <c r="D255" s="7">
        <f t="shared" si="12"/>
        <v>4186.6864835613123</v>
      </c>
      <c r="E255" s="7">
        <f t="shared" si="15"/>
        <v>4.8997395888888891</v>
      </c>
      <c r="F255" s="6">
        <f>VLOOKUP(A255,'Adj HYG'!$A$1:$L$1456,12,FALSE)*100</f>
        <v>7880.0510724330816</v>
      </c>
      <c r="G255" s="6">
        <f>VLOOKUP(A255,'HYG DVD'!$A$1:$E$1256,5,FALSE)</f>
        <v>1.9491685555555556</v>
      </c>
      <c r="H255" s="6">
        <f>VLOOKUP(A255,'Adj LQD'!$A$1:$L$1456,12,FALSE)*200</f>
        <v>21416.328909622887</v>
      </c>
      <c r="I255" s="6">
        <f>VLOOKUP(A255,'LQD DVD'!$A$1:$E$1256,5,FALSE)</f>
        <v>3.671405</v>
      </c>
      <c r="J255" s="6">
        <f>VLOOKUP(A255,'Adj SPY'!$A$1:$L$1456,12,FALSE)*-10</f>
        <v>-6013.088027173746</v>
      </c>
      <c r="K255" s="6">
        <f>VLOOKUP(A255,'SPY DVD'!$A$1:$E$1256,5,FALSE)</f>
        <v>-0.31198091904761904</v>
      </c>
      <c r="L255" s="6">
        <f>VLOOKUP(A255,'Adj TLT'!$A$1:$L$1456,12,FALSE)*-25</f>
        <v>-2195.0821455108021</v>
      </c>
      <c r="M255" s="6">
        <f>IFERROR(VLOOKUP(A255,'TLT DVD'!$A$1:$E$1249,5,FALSE),0)</f>
        <v>-0.40885304761904762</v>
      </c>
    </row>
    <row r="256" spans="1:13" x14ac:dyDescent="0.25">
      <c r="A256" s="1">
        <v>45650</v>
      </c>
      <c r="B256" s="7">
        <f t="shared" si="13"/>
        <v>25229.146522740324</v>
      </c>
      <c r="C256" s="7">
        <f t="shared" si="14"/>
        <v>21047.359778767903</v>
      </c>
      <c r="D256" s="7">
        <f t="shared" si="12"/>
        <v>4181.7867439724232</v>
      </c>
      <c r="E256" s="7">
        <f t="shared" si="15"/>
        <v>4.8953430932539685</v>
      </c>
      <c r="F256" s="6">
        <f>VLOOKUP(A256,'Adj HYG'!$A$1:$L$1456,12,FALSE)*100</f>
        <v>7860.0510895657935</v>
      </c>
      <c r="G256" s="6">
        <f>VLOOKUP(A256,'HYG DVD'!$A$1:$E$1256,5,FALSE)</f>
        <v>1.949152031746032</v>
      </c>
      <c r="H256" s="6">
        <f>VLOOKUP(A256,'Adj LQD'!$A$1:$L$1456,12,FALSE)*200</f>
        <v>21396.328856195971</v>
      </c>
      <c r="I256" s="6">
        <f>VLOOKUP(A256,'LQD DVD'!$A$1:$E$1256,5,FALSE)</f>
        <v>3.6714587301587303</v>
      </c>
      <c r="J256" s="6">
        <f>VLOOKUP(A256,'Adj SPY'!$A$1:$L$1456,12,FALSE)*-10</f>
        <v>-6012.6880240657147</v>
      </c>
      <c r="K256" s="6">
        <f>VLOOKUP(A256,'SPY DVD'!$A$1:$E$1256,5,FALSE)</f>
        <v>-0.31198402777777778</v>
      </c>
      <c r="L256" s="6">
        <f>VLOOKUP(A256,'Adj TLT'!$A$1:$L$1456,12,FALSE)*-25</f>
        <v>-2196.3321429281459</v>
      </c>
      <c r="M256" s="6">
        <f>IFERROR(VLOOKUP(A256,'TLT DVD'!$A$1:$E$1249,5,FALSE),0)</f>
        <v>-0.41328364087301583</v>
      </c>
    </row>
    <row r="257" spans="1:13" x14ac:dyDescent="0.25">
      <c r="A257" s="1">
        <v>45649</v>
      </c>
      <c r="B257" s="7">
        <f t="shared" si="13"/>
        <v>25208.60124120109</v>
      </c>
      <c r="C257" s="7">
        <f t="shared" si="14"/>
        <v>21031.709840321921</v>
      </c>
      <c r="D257" s="7">
        <f t="shared" si="12"/>
        <v>4176.8914008791689</v>
      </c>
      <c r="E257" s="7">
        <f t="shared" si="15"/>
        <v>4.8916728000000003</v>
      </c>
      <c r="F257" s="6">
        <f>VLOOKUP(A257,'Adj HYG'!$A$1:$L$1456,12,FALSE)*100</f>
        <v>7835.0510685164554</v>
      </c>
      <c r="G257" s="6">
        <f>VLOOKUP(A257,'HYG DVD'!$A$1:$E$1256,5,FALSE)</f>
        <v>1.9491738571428572</v>
      </c>
      <c r="H257" s="6">
        <f>VLOOKUP(A257,'Adj LQD'!$A$1:$L$1456,12,FALSE)*200</f>
        <v>21330.328920738611</v>
      </c>
      <c r="I257" s="6">
        <f>VLOOKUP(A257,'LQD DVD'!$A$1:$E$1256,5,FALSE)</f>
        <v>3.6713951507936513</v>
      </c>
      <c r="J257" s="6">
        <f>VLOOKUP(A257,'Adj SPY'!$A$1:$L$1456,12,FALSE)*-10</f>
        <v>-5946.5880083235688</v>
      </c>
      <c r="K257" s="6">
        <f>VLOOKUP(A257,'SPY DVD'!$A$1:$E$1256,5,FALSE)</f>
        <v>-0.31199986071428576</v>
      </c>
      <c r="L257" s="6">
        <f>VLOOKUP(A257,'Adj TLT'!$A$1:$L$1456,12,FALSE)*-25</f>
        <v>-2187.0821406095779</v>
      </c>
      <c r="M257" s="6">
        <f>IFERROR(VLOOKUP(A257,'TLT DVD'!$A$1:$E$1249,5,FALSE),0)</f>
        <v>-0.41689634722222224</v>
      </c>
    </row>
    <row r="258" spans="1:13" x14ac:dyDescent="0.25">
      <c r="A258" s="1">
        <v>45646</v>
      </c>
      <c r="B258" s="7">
        <f t="shared" si="13"/>
        <v>25301.859518467882</v>
      </c>
      <c r="C258" s="7">
        <f t="shared" si="14"/>
        <v>21129.859790388713</v>
      </c>
      <c r="D258" s="7">
        <f t="shared" ref="D258:D321" si="16">D259+E258</f>
        <v>4171.9997280791686</v>
      </c>
      <c r="E258" s="7">
        <f t="shared" si="15"/>
        <v>4.8942203214285724</v>
      </c>
      <c r="F258" s="6">
        <f>VLOOKUP(A258,'Adj HYG'!$A$1:$L$1456,12,FALSE)*100</f>
        <v>7856.0510835315608</v>
      </c>
      <c r="G258" s="6">
        <f>VLOOKUP(A258,'HYG DVD'!$A$1:$E$1256,5,FALSE)</f>
        <v>1.9491581904761901</v>
      </c>
      <c r="H258" s="6">
        <f>VLOOKUP(A258,'Adj LQD'!$A$1:$L$1456,12,FALSE)*200</f>
        <v>21392.328863269511</v>
      </c>
      <c r="I258" s="6">
        <f>VLOOKUP(A258,'LQD DVD'!$A$1:$E$1256,5,FALSE)</f>
        <v>3.6714517142857153</v>
      </c>
      <c r="J258" s="6">
        <f>VLOOKUP(A258,'Adj SPY'!$A$1:$L$1456,12,FALSE)*-10</f>
        <v>-5911.1880123997444</v>
      </c>
      <c r="K258" s="6">
        <f>VLOOKUP(A258,'SPY DVD'!$A$1:$E$1256,5,FALSE)</f>
        <v>-0.31199583333333336</v>
      </c>
      <c r="L258" s="6">
        <f>VLOOKUP(A258,'Adj TLT'!$A$1:$L$1456,12,FALSE)*-25</f>
        <v>-2207.3321440126178</v>
      </c>
      <c r="M258" s="6">
        <f>IFERROR(VLOOKUP(A258,'TLT DVD'!$A$1:$E$1249,5,FALSE),0)</f>
        <v>-0.41439374999999984</v>
      </c>
    </row>
    <row r="259" spans="1:13" x14ac:dyDescent="0.25">
      <c r="A259" s="1">
        <v>45645</v>
      </c>
      <c r="B259" s="7">
        <f t="shared" ref="B259:B322" si="17">C259+D259</f>
        <v>25226.965333989272</v>
      </c>
      <c r="C259" s="7">
        <f t="shared" ref="C259:C322" si="18">F259+H259+J259+L259</f>
        <v>21059.859826231532</v>
      </c>
      <c r="D259" s="7">
        <f t="shared" si="16"/>
        <v>4167.1055077577403</v>
      </c>
      <c r="E259" s="7">
        <f t="shared" ref="E259:E322" si="19">G259+I259+K259+M259</f>
        <v>4.8929695277777769</v>
      </c>
      <c r="F259" s="6">
        <f>VLOOKUP(A259,'Adj HYG'!$A$1:$L$1456,12,FALSE)*100</f>
        <v>7807.0510920464485</v>
      </c>
      <c r="G259" s="6">
        <f>VLOOKUP(A259,'HYG DVD'!$A$1:$E$1256,5,FALSE)</f>
        <v>1.9491511904761905</v>
      </c>
      <c r="H259" s="6">
        <f>VLOOKUP(A259,'Adj LQD'!$A$1:$L$1456,12,FALSE)*200</f>
        <v>21308.328901361725</v>
      </c>
      <c r="I259" s="6">
        <f>VLOOKUP(A259,'LQD DVD'!$A$1:$E$1256,5,FALSE)</f>
        <v>3.6714148571428566</v>
      </c>
      <c r="J259" s="6">
        <f>VLOOKUP(A259,'Adj SPY'!$A$1:$L$1456,12,FALSE)*-10</f>
        <v>-5860.6880263429603</v>
      </c>
      <c r="K259" s="6">
        <f>VLOOKUP(A259,'SPY DVD'!$A$1:$E$1256,5,FALSE)</f>
        <v>-0.31198196031746028</v>
      </c>
      <c r="L259" s="6">
        <f>VLOOKUP(A259,'Adj TLT'!$A$1:$L$1456,12,FALSE)*-25</f>
        <v>-2194.8321408336824</v>
      </c>
      <c r="M259" s="6">
        <f>IFERROR(VLOOKUP(A259,'TLT DVD'!$A$1:$E$1249,5,FALSE),0)</f>
        <v>-0.41561455952380949</v>
      </c>
    </row>
    <row r="260" spans="1:13" x14ac:dyDescent="0.25">
      <c r="A260" s="1">
        <v>45644</v>
      </c>
      <c r="B260" s="7">
        <f t="shared" si="17"/>
        <v>25310.487428670116</v>
      </c>
      <c r="C260" s="7">
        <f t="shared" si="18"/>
        <v>21148.274890440152</v>
      </c>
      <c r="D260" s="7">
        <f t="shared" si="16"/>
        <v>4162.2125382299628</v>
      </c>
      <c r="E260" s="7">
        <f t="shared" si="19"/>
        <v>4.931995665873016</v>
      </c>
      <c r="F260" s="6">
        <f>VLOOKUP(A260,'Adj HYG'!$A$1:$L$1456,12,FALSE)*100</f>
        <v>7815.0510802448634</v>
      </c>
      <c r="G260" s="6">
        <f>VLOOKUP(A260,'HYG DVD'!$A$1:$E$1256,5,FALSE)</f>
        <v>1.9491627460317462</v>
      </c>
      <c r="H260" s="6">
        <f>VLOOKUP(A260,'Adj LQD'!$A$1:$L$1456,12,FALSE)*200</f>
        <v>21424.328898808853</v>
      </c>
      <c r="I260" s="6">
        <f>VLOOKUP(A260,'LQD DVD'!$A$1:$E$1256,5,FALSE)</f>
        <v>3.6714156984126984</v>
      </c>
      <c r="J260" s="6">
        <f>VLOOKUP(A260,'Adj SPY'!$A$1:$L$1456,12,FALSE)*-10</f>
        <v>-5862.5229427164695</v>
      </c>
      <c r="K260" s="6">
        <f>VLOOKUP(A260,'SPY DVD'!$A$1:$E$1256,5,FALSE)</f>
        <v>-0.27706383015873015</v>
      </c>
      <c r="L260" s="6">
        <f>VLOOKUP(A260,'Adj TLT'!$A$1:$L$1456,12,FALSE)*-25</f>
        <v>-2228.5821458970913</v>
      </c>
      <c r="M260" s="6">
        <f>IFERROR(VLOOKUP(A260,'TLT DVD'!$A$1:$E$1249,5,FALSE),0)</f>
        <v>-0.41151894841269843</v>
      </c>
    </row>
    <row r="261" spans="1:13" x14ac:dyDescent="0.25">
      <c r="A261" s="1">
        <v>45643</v>
      </c>
      <c r="B261" s="7">
        <f t="shared" si="17"/>
        <v>25556.455430519898</v>
      </c>
      <c r="C261" s="7">
        <f t="shared" si="18"/>
        <v>21399.174887955807</v>
      </c>
      <c r="D261" s="7">
        <f t="shared" si="16"/>
        <v>4157.28054256409</v>
      </c>
      <c r="E261" s="7">
        <f t="shared" si="19"/>
        <v>4.9419371523809525</v>
      </c>
      <c r="F261" s="6">
        <f>VLOOKUP(A261,'Adj HYG'!$A$1:$L$1456,12,FALSE)*100</f>
        <v>7937.0510887382407</v>
      </c>
      <c r="G261" s="6">
        <f>VLOOKUP(A261,'HYG DVD'!$A$1:$E$1256,5,FALSE)</f>
        <v>1.9491505158730156</v>
      </c>
      <c r="H261" s="6">
        <f>VLOOKUP(A261,'Adj LQD'!$A$1:$L$1456,12,FALSE)*200</f>
        <v>21770.328884773295</v>
      </c>
      <c r="I261" s="6">
        <f>VLOOKUP(A261,'LQD DVD'!$A$1:$E$1256,5,FALSE)</f>
        <v>3.6714247380952387</v>
      </c>
      <c r="J261" s="6">
        <f>VLOOKUP(A261,'Adj SPY'!$A$1:$L$1456,12,FALSE)*-10</f>
        <v>-6042.6229441823953</v>
      </c>
      <c r="K261" s="6">
        <f>VLOOKUP(A261,'SPY DVD'!$A$1:$E$1256,5,FALSE)</f>
        <v>-0.27706216904761904</v>
      </c>
      <c r="L261" s="6">
        <f>VLOOKUP(A261,'Adj TLT'!$A$1:$L$1456,12,FALSE)*-25</f>
        <v>-2265.5821413733306</v>
      </c>
      <c r="M261" s="6">
        <f>IFERROR(VLOOKUP(A261,'TLT DVD'!$A$1:$E$1249,5,FALSE),0)</f>
        <v>-0.40157593253968255</v>
      </c>
    </row>
    <row r="262" spans="1:13" x14ac:dyDescent="0.25">
      <c r="A262" s="1">
        <v>45642</v>
      </c>
      <c r="B262" s="7">
        <f t="shared" si="17"/>
        <v>25547.231889721857</v>
      </c>
      <c r="C262" s="7">
        <f t="shared" si="18"/>
        <v>21394.89328431015</v>
      </c>
      <c r="D262" s="7">
        <f t="shared" si="16"/>
        <v>4152.3386054117091</v>
      </c>
      <c r="E262" s="7">
        <f t="shared" si="19"/>
        <v>4.7182944214285714</v>
      </c>
      <c r="F262" s="6">
        <f>VLOOKUP(A262,'Adj HYG'!$A$1:$L$1456,12,FALSE)*100</f>
        <v>7954.2794484972201</v>
      </c>
      <c r="G262" s="6">
        <f>VLOOKUP(A262,'HYG DVD'!$A$1:$E$1256,5,FALSE)</f>
        <v>1.7207375714285715</v>
      </c>
      <c r="H262" s="6">
        <f>VLOOKUP(A262,'Adj LQD'!$A$1:$L$1456,12,FALSE)*200</f>
        <v>21768.349867344674</v>
      </c>
      <c r="I262" s="6">
        <f>VLOOKUP(A262,'LQD DVD'!$A$1:$E$1256,5,FALSE)</f>
        <v>3.6504386666666666</v>
      </c>
      <c r="J262" s="6">
        <f>VLOOKUP(A262,'Adj SPY'!$A$1:$L$1456,12,FALSE)*-10</f>
        <v>-6067.6229296382389</v>
      </c>
      <c r="K262" s="6">
        <f>VLOOKUP(A262,'SPY DVD'!$A$1:$E$1256,5,FALSE)</f>
        <v>-0.2770766876984127</v>
      </c>
      <c r="L262" s="6">
        <f>VLOOKUP(A262,'Adj TLT'!$A$1:$L$1456,12,FALSE)*-25</f>
        <v>-2260.1131018935039</v>
      </c>
      <c r="M262" s="6">
        <f>IFERROR(VLOOKUP(A262,'TLT DVD'!$A$1:$E$1249,5,FALSE),0)</f>
        <v>-0.37580512896825397</v>
      </c>
    </row>
    <row r="263" spans="1:13" x14ac:dyDescent="0.25">
      <c r="A263" s="1">
        <v>45639</v>
      </c>
      <c r="B263" s="7">
        <f t="shared" si="17"/>
        <v>25532.063538440168</v>
      </c>
      <c r="C263" s="7">
        <f t="shared" si="18"/>
        <v>21384.443227449887</v>
      </c>
      <c r="D263" s="7">
        <f t="shared" si="16"/>
        <v>4147.6203109902808</v>
      </c>
      <c r="E263" s="7">
        <f t="shared" si="19"/>
        <v>4.7170117238095246</v>
      </c>
      <c r="F263" s="6">
        <f>VLOOKUP(A263,'Adj HYG'!$A$1:$L$1456,12,FALSE)*100</f>
        <v>7939.2794473489903</v>
      </c>
      <c r="G263" s="6">
        <f>VLOOKUP(A263,'HYG DVD'!$A$1:$E$1256,5,FALSE)</f>
        <v>1.7207390714285717</v>
      </c>
      <c r="H263" s="6">
        <f>VLOOKUP(A263,'Adj LQD'!$A$1:$L$1456,12,FALSE)*200</f>
        <v>21740.349816699654</v>
      </c>
      <c r="I263" s="6">
        <f>VLOOKUP(A263,'LQD DVD'!$A$1:$E$1256,5,FALSE)</f>
        <v>3.6504897142857144</v>
      </c>
      <c r="J263" s="6">
        <f>VLOOKUP(A263,'Adj SPY'!$A$1:$L$1456,12,FALSE)*-10</f>
        <v>-6041.822932909944</v>
      </c>
      <c r="K263" s="6">
        <f>VLOOKUP(A263,'SPY DVD'!$A$1:$E$1256,5,FALSE)</f>
        <v>-0.27707344285714286</v>
      </c>
      <c r="L263" s="6">
        <f>VLOOKUP(A263,'Adj TLT'!$A$1:$L$1456,12,FALSE)*-25</f>
        <v>-2253.3631036888119</v>
      </c>
      <c r="M263" s="6">
        <f>IFERROR(VLOOKUP(A263,'TLT DVD'!$A$1:$E$1249,5,FALSE),0)</f>
        <v>-0.37714361904761906</v>
      </c>
    </row>
    <row r="264" spans="1:13" x14ac:dyDescent="0.25">
      <c r="A264" s="1">
        <v>45638</v>
      </c>
      <c r="B264" s="7">
        <f t="shared" si="17"/>
        <v>25647.896479273055</v>
      </c>
      <c r="C264" s="7">
        <f t="shared" si="18"/>
        <v>21504.993180006582</v>
      </c>
      <c r="D264" s="7">
        <f t="shared" si="16"/>
        <v>4142.9032992664715</v>
      </c>
      <c r="E264" s="7">
        <f t="shared" si="19"/>
        <v>4.7224799686507932</v>
      </c>
      <c r="F264" s="6">
        <f>VLOOKUP(A264,'Adj HYG'!$A$1:$L$1456,12,FALSE)*100</f>
        <v>7962.2794246329004</v>
      </c>
      <c r="G264" s="6">
        <f>VLOOKUP(A264,'HYG DVD'!$A$1:$E$1256,5,FALSE)</f>
        <v>1.720761253968254</v>
      </c>
      <c r="H264" s="6">
        <f>VLOOKUP(A264,'Adj LQD'!$A$1:$L$1456,12,FALSE)*200</f>
        <v>21862.349810713065</v>
      </c>
      <c r="I264" s="6">
        <f>VLOOKUP(A264,'LQD DVD'!$A$1:$E$1256,5,FALSE)</f>
        <v>3.6504939920634918</v>
      </c>
      <c r="J264" s="6">
        <f>VLOOKUP(A264,'Adj SPY'!$A$1:$L$1456,12,FALSE)*-10</f>
        <v>-6043.0229498233839</v>
      </c>
      <c r="K264" s="6">
        <f>VLOOKUP(A264,'SPY DVD'!$A$1:$E$1256,5,FALSE)</f>
        <v>-0.27705652738095243</v>
      </c>
      <c r="L264" s="6">
        <f>VLOOKUP(A264,'Adj TLT'!$A$1:$L$1456,12,FALSE)*-25</f>
        <v>-2276.6131055160017</v>
      </c>
      <c r="M264" s="6">
        <f>IFERROR(VLOOKUP(A264,'TLT DVD'!$A$1:$E$1249,5,FALSE),0)</f>
        <v>-0.37171874999999999</v>
      </c>
    </row>
    <row r="265" spans="1:13" x14ac:dyDescent="0.25">
      <c r="A265" s="1">
        <v>45637</v>
      </c>
      <c r="B265" s="7">
        <f t="shared" si="17"/>
        <v>25729.874078690736</v>
      </c>
      <c r="C265" s="7">
        <f t="shared" si="18"/>
        <v>21591.693259392916</v>
      </c>
      <c r="D265" s="7">
        <f t="shared" si="16"/>
        <v>4138.1808192978206</v>
      </c>
      <c r="E265" s="7">
        <f t="shared" si="19"/>
        <v>4.7235150440476197</v>
      </c>
      <c r="F265" s="6">
        <f>VLOOKUP(A265,'Adj HYG'!$A$1:$L$1456,12,FALSE)*100</f>
        <v>7984.2794242081336</v>
      </c>
      <c r="G265" s="6">
        <f>VLOOKUP(A265,'HYG DVD'!$A$1:$E$1256,5,FALSE)</f>
        <v>1.7207611666666667</v>
      </c>
      <c r="H265" s="6">
        <f>VLOOKUP(A265,'Adj LQD'!$A$1:$L$1456,12,FALSE)*200</f>
        <v>21986.349875714033</v>
      </c>
      <c r="I265" s="6">
        <f>VLOOKUP(A265,'LQD DVD'!$A$1:$E$1256,5,FALSE)</f>
        <v>3.6504272619047624</v>
      </c>
      <c r="J265" s="6">
        <f>VLOOKUP(A265,'Adj SPY'!$A$1:$L$1456,12,FALSE)*-10</f>
        <v>-6074.322937063067</v>
      </c>
      <c r="K265" s="6">
        <f>VLOOKUP(A265,'SPY DVD'!$A$1:$E$1256,5,FALSE)</f>
        <v>-0.2770692555555555</v>
      </c>
      <c r="L265" s="6">
        <f>VLOOKUP(A265,'Adj TLT'!$A$1:$L$1456,12,FALSE)*-25</f>
        <v>-2304.6131034661807</v>
      </c>
      <c r="M265" s="6">
        <f>IFERROR(VLOOKUP(A265,'TLT DVD'!$A$1:$E$1249,5,FALSE),0)</f>
        <v>-0.37060412896825401</v>
      </c>
    </row>
    <row r="266" spans="1:13" x14ac:dyDescent="0.25">
      <c r="A266" s="1">
        <v>45636</v>
      </c>
      <c r="B266" s="7">
        <f t="shared" si="17"/>
        <v>25807.750512307801</v>
      </c>
      <c r="C266" s="7">
        <f t="shared" si="18"/>
        <v>21674.293208054027</v>
      </c>
      <c r="D266" s="7">
        <f t="shared" si="16"/>
        <v>4133.4573042537731</v>
      </c>
      <c r="E266" s="7">
        <f t="shared" si="19"/>
        <v>4.7291480892857143</v>
      </c>
      <c r="F266" s="6">
        <f>VLOOKUP(A266,'Adj HYG'!$A$1:$L$1456,12,FALSE)*100</f>
        <v>7982.2794433218878</v>
      </c>
      <c r="G266" s="6">
        <f>VLOOKUP(A266,'HYG DVD'!$A$1:$E$1256,5,FALSE)</f>
        <v>1.7207420952380952</v>
      </c>
      <c r="H266" s="6">
        <f>VLOOKUP(A266,'Adj LQD'!$A$1:$L$1456,12,FALSE)*200</f>
        <v>22046.349802163604</v>
      </c>
      <c r="I266" s="6">
        <f>VLOOKUP(A266,'LQD DVD'!$A$1:$E$1256,5,FALSE)</f>
        <v>3.6505000000000001</v>
      </c>
      <c r="J266" s="6">
        <f>VLOOKUP(A266,'Adj SPY'!$A$1:$L$1456,12,FALSE)*-10</f>
        <v>-6027.722933653341</v>
      </c>
      <c r="K266" s="6">
        <f>VLOOKUP(A266,'SPY DVD'!$A$1:$E$1256,5,FALSE)</f>
        <v>-0.27707271428571428</v>
      </c>
      <c r="L266" s="6">
        <f>VLOOKUP(A266,'Adj TLT'!$A$1:$L$1456,12,FALSE)*-25</f>
        <v>-2326.6131037781247</v>
      </c>
      <c r="M266" s="6">
        <f>IFERROR(VLOOKUP(A266,'TLT DVD'!$A$1:$E$1249,5,FALSE),0)</f>
        <v>-0.36502129166666669</v>
      </c>
    </row>
    <row r="267" spans="1:13" x14ac:dyDescent="0.25">
      <c r="A267" s="1">
        <v>45635</v>
      </c>
      <c r="B267" s="7">
        <f t="shared" si="17"/>
        <v>25803.221408454181</v>
      </c>
      <c r="C267" s="7">
        <f t="shared" si="18"/>
        <v>21674.493252289692</v>
      </c>
      <c r="D267" s="7">
        <f t="shared" si="16"/>
        <v>4128.7281561644877</v>
      </c>
      <c r="E267" s="7">
        <f t="shared" si="19"/>
        <v>4.7252356166666658</v>
      </c>
      <c r="F267" s="6">
        <f>VLOOKUP(A267,'Adj HYG'!$A$1:$L$1456,12,FALSE)*100</f>
        <v>7978.2794188486905</v>
      </c>
      <c r="G267" s="6">
        <f>VLOOKUP(A267,'HYG DVD'!$A$1:$E$1256,5,FALSE)</f>
        <v>1.7207666666666666</v>
      </c>
      <c r="H267" s="6">
        <f>VLOOKUP(A267,'Adj LQD'!$A$1:$L$1456,12,FALSE)*200</f>
        <v>22080.349869068239</v>
      </c>
      <c r="I267" s="6">
        <f>VLOOKUP(A267,'LQD DVD'!$A$1:$E$1256,5,FALSE)</f>
        <v>3.6504326190476188</v>
      </c>
      <c r="J267" s="6">
        <f>VLOOKUP(A267,'Adj SPY'!$A$1:$L$1456,12,FALSE)*-10</f>
        <v>-6046.5229333335583</v>
      </c>
      <c r="K267" s="6">
        <f>VLOOKUP(A267,'SPY DVD'!$A$1:$E$1256,5,FALSE)</f>
        <v>-0.27707301428571424</v>
      </c>
      <c r="L267" s="6">
        <f>VLOOKUP(A267,'Adj TLT'!$A$1:$L$1456,12,FALSE)*-25</f>
        <v>-2337.6131022936784</v>
      </c>
      <c r="M267" s="6">
        <f>IFERROR(VLOOKUP(A267,'TLT DVD'!$A$1:$E$1249,5,FALSE),0)</f>
        <v>-0.36889065476190475</v>
      </c>
    </row>
    <row r="268" spans="1:13" x14ac:dyDescent="0.25">
      <c r="A268" s="1">
        <v>45632</v>
      </c>
      <c r="B268" s="7">
        <f t="shared" si="17"/>
        <v>25811.446130964436</v>
      </c>
      <c r="C268" s="7">
        <f t="shared" si="18"/>
        <v>21687.443210416615</v>
      </c>
      <c r="D268" s="7">
        <f t="shared" si="16"/>
        <v>4124.0029205478213</v>
      </c>
      <c r="E268" s="7">
        <f t="shared" si="19"/>
        <v>4.7226101559523812</v>
      </c>
      <c r="F268" s="6">
        <f>VLOOKUP(A268,'Adj HYG'!$A$1:$L$1456,12,FALSE)*100</f>
        <v>7988.2794182991302</v>
      </c>
      <c r="G268" s="6">
        <f>VLOOKUP(A268,'HYG DVD'!$A$1:$E$1256,5,FALSE)</f>
        <v>1.7207669841269841</v>
      </c>
      <c r="H268" s="6">
        <f>VLOOKUP(A268,'Adj LQD'!$A$1:$L$1456,12,FALSE)*200</f>
        <v>22136.34983664376</v>
      </c>
      <c r="I268" s="6">
        <f>VLOOKUP(A268,'LQD DVD'!$A$1:$E$1256,5,FALSE)</f>
        <v>3.6504642857142859</v>
      </c>
      <c r="J268" s="6">
        <f>VLOOKUP(A268,'Adj SPY'!$A$1:$L$1456,12,FALSE)*-10</f>
        <v>-6077.8229462562304</v>
      </c>
      <c r="K268" s="6">
        <f>VLOOKUP(A268,'SPY DVD'!$A$1:$E$1256,5,FALSE)</f>
        <v>-0.2770600583333333</v>
      </c>
      <c r="L268" s="6">
        <f>VLOOKUP(A268,'Adj TLT'!$A$1:$L$1456,12,FALSE)*-25</f>
        <v>-2359.3630982700461</v>
      </c>
      <c r="M268" s="6">
        <f>IFERROR(VLOOKUP(A268,'TLT DVD'!$A$1:$E$1249,5,FALSE),0)</f>
        <v>-0.37156105555555557</v>
      </c>
    </row>
    <row r="269" spans="1:13" x14ac:dyDescent="0.25">
      <c r="A269" s="1">
        <v>45631</v>
      </c>
      <c r="B269" s="7">
        <f t="shared" si="17"/>
        <v>25758.723541857813</v>
      </c>
      <c r="C269" s="7">
        <f t="shared" si="18"/>
        <v>21639.443231465943</v>
      </c>
      <c r="D269" s="7">
        <f t="shared" si="16"/>
        <v>4119.2803103918686</v>
      </c>
      <c r="E269" s="7">
        <f t="shared" si="19"/>
        <v>4.7229411492063491</v>
      </c>
      <c r="F269" s="6">
        <f>VLOOKUP(A269,'Adj HYG'!$A$1:$L$1456,12,FALSE)*100</f>
        <v>7975.2794327249985</v>
      </c>
      <c r="G269" s="6">
        <f>VLOOKUP(A269,'HYG DVD'!$A$1:$E$1256,5,FALSE)</f>
        <v>1.7207528571428572</v>
      </c>
      <c r="H269" s="6">
        <f>VLOOKUP(A269,'Adj LQD'!$A$1:$L$1456,12,FALSE)*200</f>
        <v>22086.349841451171</v>
      </c>
      <c r="I269" s="6">
        <f>VLOOKUP(A269,'LQD DVD'!$A$1:$E$1256,5,FALSE)</f>
        <v>3.6504601587301582</v>
      </c>
      <c r="J269" s="6">
        <f>VLOOKUP(A269,'Adj SPY'!$A$1:$L$1456,12,FALSE)*-10</f>
        <v>-6066.3229408529714</v>
      </c>
      <c r="K269" s="6">
        <f>VLOOKUP(A269,'SPY DVD'!$A$1:$E$1256,5,FALSE)</f>
        <v>-0.27706547380952379</v>
      </c>
      <c r="L269" s="6">
        <f>VLOOKUP(A269,'Adj TLT'!$A$1:$L$1456,12,FALSE)*-25</f>
        <v>-2355.8631018572564</v>
      </c>
      <c r="M269" s="6">
        <f>IFERROR(VLOOKUP(A269,'TLT DVD'!$A$1:$E$1249,5,FALSE),0)</f>
        <v>-0.37120639285714285</v>
      </c>
    </row>
    <row r="270" spans="1:13" x14ac:dyDescent="0.25">
      <c r="A270" s="1">
        <v>45630</v>
      </c>
      <c r="B270" s="7">
        <f t="shared" si="17"/>
        <v>25761.750586523343</v>
      </c>
      <c r="C270" s="7">
        <f t="shared" si="18"/>
        <v>21647.193217280681</v>
      </c>
      <c r="D270" s="7">
        <f t="shared" si="16"/>
        <v>4114.5573692426624</v>
      </c>
      <c r="E270" s="7">
        <f t="shared" si="19"/>
        <v>4.7233160496031745</v>
      </c>
      <c r="F270" s="6">
        <f>VLOOKUP(A270,'Adj HYG'!$A$1:$L$1456,12,FALSE)*100</f>
        <v>7982.2794433218878</v>
      </c>
      <c r="G270" s="6">
        <f>VLOOKUP(A270,'HYG DVD'!$A$1:$E$1256,5,FALSE)</f>
        <v>1.7207420952380952</v>
      </c>
      <c r="H270" s="6">
        <f>VLOOKUP(A270,'Adj LQD'!$A$1:$L$1456,12,FALSE)*200</f>
        <v>22092.349814357865</v>
      </c>
      <c r="I270" s="6">
        <f>VLOOKUP(A270,'LQD DVD'!$A$1:$E$1256,5,FALSE)</f>
        <v>3.6504871746031746</v>
      </c>
      <c r="J270" s="6">
        <f>VLOOKUP(A270,'Adj SPY'!$A$1:$L$1456,12,FALSE)*-10</f>
        <v>-6076.3229422924942</v>
      </c>
      <c r="K270" s="6">
        <f>VLOOKUP(A270,'SPY DVD'!$A$1:$E$1256,5,FALSE)</f>
        <v>-0.27706402380952377</v>
      </c>
      <c r="L270" s="6">
        <f>VLOOKUP(A270,'Adj TLT'!$A$1:$L$1456,12,FALSE)*-25</f>
        <v>-2351.1130981065753</v>
      </c>
      <c r="M270" s="6">
        <f>IFERROR(VLOOKUP(A270,'TLT DVD'!$A$1:$E$1249,5,FALSE),0)</f>
        <v>-0.37084919642857145</v>
      </c>
    </row>
    <row r="271" spans="1:13" x14ac:dyDescent="0.25">
      <c r="A271" s="1">
        <v>45629</v>
      </c>
      <c r="B271" s="7">
        <f t="shared" si="17"/>
        <v>25694.527328166729</v>
      </c>
      <c r="C271" s="7">
        <f t="shared" si="18"/>
        <v>21584.69327497367</v>
      </c>
      <c r="D271" s="7">
        <f t="shared" si="16"/>
        <v>4109.8340531930589</v>
      </c>
      <c r="E271" s="7">
        <f t="shared" si="19"/>
        <v>4.7154078523809524</v>
      </c>
      <c r="F271" s="6">
        <f>VLOOKUP(A271,'Adj HYG'!$A$1:$L$1456,12,FALSE)*100</f>
        <v>7963.279429790985</v>
      </c>
      <c r="G271" s="6">
        <f>VLOOKUP(A271,'HYG DVD'!$A$1:$E$1256,5,FALSE)</f>
        <v>1.7207560714285715</v>
      </c>
      <c r="H271" s="6">
        <f>VLOOKUP(A271,'Adj LQD'!$A$1:$L$1456,12,FALSE)*200</f>
        <v>21986.349875714033</v>
      </c>
      <c r="I271" s="6">
        <f>VLOOKUP(A271,'LQD DVD'!$A$1:$E$1256,5,FALSE)</f>
        <v>3.6504272619047624</v>
      </c>
      <c r="J271" s="6">
        <f>VLOOKUP(A271,'Adj SPY'!$A$1:$L$1456,12,FALSE)*-10</f>
        <v>-6038.8229266967173</v>
      </c>
      <c r="K271" s="6">
        <f>VLOOKUP(A271,'SPY DVD'!$A$1:$E$1256,5,FALSE)</f>
        <v>-0.27707965952380947</v>
      </c>
      <c r="L271" s="6">
        <f>VLOOKUP(A271,'Adj TLT'!$A$1:$L$1456,12,FALSE)*-25</f>
        <v>-2326.1131038346321</v>
      </c>
      <c r="M271" s="6">
        <f>IFERROR(VLOOKUP(A271,'TLT DVD'!$A$1:$E$1249,5,FALSE),0)</f>
        <v>-0.37869582142857139</v>
      </c>
    </row>
    <row r="272" spans="1:13" x14ac:dyDescent="0.25">
      <c r="A272" s="1">
        <v>45628</v>
      </c>
      <c r="B272" s="7">
        <f t="shared" si="17"/>
        <v>25750.361841557435</v>
      </c>
      <c r="C272" s="7">
        <f t="shared" si="18"/>
        <v>21645.243196216757</v>
      </c>
      <c r="D272" s="7">
        <f t="shared" si="16"/>
        <v>4105.1186453406781</v>
      </c>
      <c r="E272" s="7">
        <f t="shared" si="19"/>
        <v>4.7141370869047616</v>
      </c>
      <c r="F272" s="6">
        <f>VLOOKUP(A272,'Adj HYG'!$A$1:$L$1456,12,FALSE)*100</f>
        <v>7963.279429790985</v>
      </c>
      <c r="G272" s="6">
        <f>VLOOKUP(A272,'HYG DVD'!$A$1:$E$1256,5,FALSE)</f>
        <v>1.7207560714285715</v>
      </c>
      <c r="H272" s="6">
        <f>VLOOKUP(A272,'Adj LQD'!$A$1:$L$1456,12,FALSE)*200</f>
        <v>22064.34979934615</v>
      </c>
      <c r="I272" s="6">
        <f>VLOOKUP(A272,'LQD DVD'!$A$1:$E$1256,5,FALSE)</f>
        <v>3.650502571428571</v>
      </c>
      <c r="J272" s="6">
        <f>VLOOKUP(A272,'Adj SPY'!$A$1:$L$1456,12,FALSE)*-10</f>
        <v>-6036.0229353980767</v>
      </c>
      <c r="K272" s="6">
        <f>VLOOKUP(A272,'SPY DVD'!$A$1:$E$1256,5,FALSE)</f>
        <v>-0.27707096071428572</v>
      </c>
      <c r="L272" s="6">
        <f>VLOOKUP(A272,'Adj TLT'!$A$1:$L$1456,12,FALSE)*-25</f>
        <v>-2346.3630975223014</v>
      </c>
      <c r="M272" s="6">
        <f>IFERROR(VLOOKUP(A272,'TLT DVD'!$A$1:$E$1249,5,FALSE),0)</f>
        <v>-0.38005059523809526</v>
      </c>
    </row>
    <row r="273" spans="1:13" x14ac:dyDescent="0.25">
      <c r="A273" s="1">
        <v>45625</v>
      </c>
      <c r="B273" s="7">
        <f t="shared" si="17"/>
        <v>25834.947764832985</v>
      </c>
      <c r="C273" s="7">
        <f t="shared" si="18"/>
        <v>21734.543256579211</v>
      </c>
      <c r="D273" s="7">
        <f t="shared" si="16"/>
        <v>4100.4045082537732</v>
      </c>
      <c r="E273" s="7">
        <f t="shared" si="19"/>
        <v>4.710856107142857</v>
      </c>
      <c r="F273" s="6">
        <f>VLOOKUP(A273,'Adj HYG'!$A$1:$L$1456,12,FALSE)*100</f>
        <v>8002.2794202444247</v>
      </c>
      <c r="G273" s="6">
        <f>VLOOKUP(A273,'HYG DVD'!$A$1:$E$1256,5,FALSE)</f>
        <v>1.7207647142857143</v>
      </c>
      <c r="H273" s="6">
        <f>VLOOKUP(A273,'Adj LQD'!$A$1:$L$1456,12,FALSE)*200</f>
        <v>22106.349870141828</v>
      </c>
      <c r="I273" s="6">
        <f>VLOOKUP(A273,'LQD DVD'!$A$1:$E$1256,5,FALSE)</f>
        <v>3.6504311904761901</v>
      </c>
      <c r="J273" s="6">
        <f>VLOOKUP(A273,'Adj SPY'!$A$1:$L$1456,12,FALSE)*-10</f>
        <v>-6025.2229290133391</v>
      </c>
      <c r="K273" s="6">
        <f>VLOOKUP(A273,'SPY DVD'!$A$1:$E$1256,5,FALSE)</f>
        <v>-0.27707735714285714</v>
      </c>
      <c r="L273" s="6">
        <f>VLOOKUP(A273,'Adj TLT'!$A$1:$L$1456,12,FALSE)*-25</f>
        <v>-2348.8631047937029</v>
      </c>
      <c r="M273" s="6">
        <f>IFERROR(VLOOKUP(A273,'TLT DVD'!$A$1:$E$1249,5,FALSE),0)</f>
        <v>-0.38326244047619046</v>
      </c>
    </row>
    <row r="274" spans="1:13" x14ac:dyDescent="0.25">
      <c r="A274" s="1">
        <v>45623</v>
      </c>
      <c r="B274" s="7">
        <f t="shared" si="17"/>
        <v>25739.243119600727</v>
      </c>
      <c r="C274" s="7">
        <f t="shared" si="18"/>
        <v>21643.549467454097</v>
      </c>
      <c r="D274" s="7">
        <f t="shared" si="16"/>
        <v>4095.69365214663</v>
      </c>
      <c r="E274" s="7">
        <f t="shared" si="19"/>
        <v>4.8989968730158724</v>
      </c>
      <c r="F274" s="6">
        <f>VLOOKUP(A274,'Adj HYG'!$A$1:$L$1456,12,FALSE)*100</f>
        <v>7986.1213926213904</v>
      </c>
      <c r="G274" s="6">
        <f>VLOOKUP(A274,'HYG DVD'!$A$1:$E$1256,5,FALSE)</f>
        <v>1.8788283174603171</v>
      </c>
      <c r="H274" s="6">
        <f>VLOOKUP(A274,'Adj LQD'!$A$1:$L$1456,12,FALSE)*200</f>
        <v>21970.331345870214</v>
      </c>
      <c r="I274" s="6">
        <f>VLOOKUP(A274,'LQD DVD'!$A$1:$E$1256,5,FALSE)</f>
        <v>3.6689604126984126</v>
      </c>
      <c r="J274" s="6">
        <f>VLOOKUP(A274,'Adj SPY'!$A$1:$L$1456,12,FALSE)*-10</f>
        <v>-5988.0229287195962</v>
      </c>
      <c r="K274" s="6">
        <f>VLOOKUP(A274,'SPY DVD'!$A$1:$E$1256,5,FALSE)</f>
        <v>-0.27707769047619046</v>
      </c>
      <c r="L274" s="6">
        <f>VLOOKUP(A274,'Adj TLT'!$A$1:$L$1456,12,FALSE)*-25</f>
        <v>-2324.8803423179115</v>
      </c>
      <c r="M274" s="6">
        <f>IFERROR(VLOOKUP(A274,'TLT DVD'!$A$1:$E$1249,5,FALSE),0)</f>
        <v>-0.37171416666666662</v>
      </c>
    </row>
    <row r="275" spans="1:13" x14ac:dyDescent="0.25">
      <c r="A275" s="1">
        <v>45622</v>
      </c>
      <c r="B275" s="7">
        <f t="shared" si="17"/>
        <v>25628.144077848967</v>
      </c>
      <c r="C275" s="7">
        <f t="shared" si="18"/>
        <v>21537.349422575353</v>
      </c>
      <c r="D275" s="7">
        <f t="shared" si="16"/>
        <v>4090.7946552736144</v>
      </c>
      <c r="E275" s="7">
        <f t="shared" si="19"/>
        <v>4.8929858482142849</v>
      </c>
      <c r="F275" s="6">
        <f>VLOOKUP(A275,'Adj HYG'!$A$1:$L$1456,12,FALSE)*100</f>
        <v>7962.1213812741134</v>
      </c>
      <c r="G275" s="6">
        <f>VLOOKUP(A275,'HYG DVD'!$A$1:$E$1256,5,FALSE)</f>
        <v>1.8788403333333334</v>
      </c>
      <c r="H275" s="6">
        <f>VLOOKUP(A275,'Adj LQD'!$A$1:$L$1456,12,FALSE)*200</f>
        <v>21890.331324786668</v>
      </c>
      <c r="I275" s="6">
        <f>VLOOKUP(A275,'LQD DVD'!$A$1:$E$1256,5,FALSE)</f>
        <v>3.6689826190476187</v>
      </c>
      <c r="J275" s="6">
        <f>VLOOKUP(A275,'Adj SPY'!$A$1:$L$1456,12,FALSE)*-10</f>
        <v>-6006.2229446597539</v>
      </c>
      <c r="K275" s="6">
        <f>VLOOKUP(A275,'SPY DVD'!$A$1:$E$1256,5,FALSE)</f>
        <v>-0.27706173015873015</v>
      </c>
      <c r="L275" s="6">
        <f>VLOOKUP(A275,'Adj TLT'!$A$1:$L$1456,12,FALSE)*-25</f>
        <v>-2308.880338825672</v>
      </c>
      <c r="M275" s="6">
        <f>IFERROR(VLOOKUP(A275,'TLT DVD'!$A$1:$E$1249,5,FALSE),0)</f>
        <v>-0.37777537400793648</v>
      </c>
    </row>
    <row r="276" spans="1:13" x14ac:dyDescent="0.25">
      <c r="A276" s="1">
        <v>45621</v>
      </c>
      <c r="B276" s="7">
        <f t="shared" si="17"/>
        <v>25716.451124801726</v>
      </c>
      <c r="C276" s="7">
        <f t="shared" si="18"/>
        <v>21630.549455376327</v>
      </c>
      <c r="D276" s="7">
        <f t="shared" si="16"/>
        <v>4085.9016694254001</v>
      </c>
      <c r="E276" s="7">
        <f t="shared" si="19"/>
        <v>4.8949767380952389</v>
      </c>
      <c r="F276" s="6">
        <f>VLOOKUP(A276,'Adj HYG'!$A$1:$L$1456,12,FALSE)*100</f>
        <v>7977.1213883280025</v>
      </c>
      <c r="G276" s="6">
        <f>VLOOKUP(A276,'HYG DVD'!$A$1:$E$1256,5,FALSE)</f>
        <v>1.8788328611111114</v>
      </c>
      <c r="H276" s="6">
        <f>VLOOKUP(A276,'Adj LQD'!$A$1:$L$1456,12,FALSE)*200</f>
        <v>21946.331346697061</v>
      </c>
      <c r="I276" s="6">
        <f>VLOOKUP(A276,'LQD DVD'!$A$1:$E$1256,5,FALSE)</f>
        <v>3.6689599206349213</v>
      </c>
      <c r="J276" s="6">
        <f>VLOOKUP(A276,'Adj SPY'!$A$1:$L$1456,12,FALSE)*-10</f>
        <v>-5975.0229374533737</v>
      </c>
      <c r="K276" s="6">
        <f>VLOOKUP(A276,'SPY DVD'!$A$1:$E$1256,5,FALSE)</f>
        <v>-0.27706897023809524</v>
      </c>
      <c r="L276" s="6">
        <f>VLOOKUP(A276,'Adj TLT'!$A$1:$L$1456,12,FALSE)*-25</f>
        <v>-2317.8803421953639</v>
      </c>
      <c r="M276" s="6">
        <f>IFERROR(VLOOKUP(A276,'TLT DVD'!$A$1:$E$1249,5,FALSE),0)</f>
        <v>-0.37574707341269842</v>
      </c>
    </row>
    <row r="277" spans="1:13" x14ac:dyDescent="0.25">
      <c r="A277" s="1">
        <v>45618</v>
      </c>
      <c r="B277" s="7">
        <f t="shared" si="17"/>
        <v>25490.256128999492</v>
      </c>
      <c r="C277" s="7">
        <f t="shared" si="18"/>
        <v>21409.249436312188</v>
      </c>
      <c r="D277" s="7">
        <f t="shared" si="16"/>
        <v>4081.0066926873046</v>
      </c>
      <c r="E277" s="7">
        <f t="shared" si="19"/>
        <v>4.8860492420634918</v>
      </c>
      <c r="F277" s="6">
        <f>VLOOKUP(A277,'Adj HYG'!$A$1:$L$1456,12,FALSE)*100</f>
        <v>7947.1213875519861</v>
      </c>
      <c r="G277" s="6">
        <f>VLOOKUP(A277,'HYG DVD'!$A$1:$E$1256,5,FALSE)</f>
        <v>1.8788344722222219</v>
      </c>
      <c r="H277" s="6">
        <f>VLOOKUP(A277,'Adj LQD'!$A$1:$L$1456,12,FALSE)*200</f>
        <v>21676.331314569128</v>
      </c>
      <c r="I277" s="6">
        <f>VLOOKUP(A277,'LQD DVD'!$A$1:$E$1256,5,FALSE)</f>
        <v>3.6689958730158736</v>
      </c>
      <c r="J277" s="6">
        <f>VLOOKUP(A277,'Adj SPY'!$A$1:$L$1456,12,FALSE)*-10</f>
        <v>-5954.8229288763569</v>
      </c>
      <c r="K277" s="6">
        <f>VLOOKUP(A277,'SPY DVD'!$A$1:$E$1256,5,FALSE)</f>
        <v>-0.27707756944444445</v>
      </c>
      <c r="L277" s="6">
        <f>VLOOKUP(A277,'Adj TLT'!$A$1:$L$1456,12,FALSE)*-25</f>
        <v>-2259.3803369325692</v>
      </c>
      <c r="M277" s="6">
        <f>IFERROR(VLOOKUP(A277,'TLT DVD'!$A$1:$E$1249,5,FALSE),0)</f>
        <v>-0.3847035337301587</v>
      </c>
    </row>
    <row r="278" spans="1:13" x14ac:dyDescent="0.25">
      <c r="A278" s="1">
        <v>45617</v>
      </c>
      <c r="B278" s="7">
        <f t="shared" si="17"/>
        <v>25487.020106660053</v>
      </c>
      <c r="C278" s="7">
        <f t="shared" si="18"/>
        <v>21410.899463214813</v>
      </c>
      <c r="D278" s="7">
        <f t="shared" si="16"/>
        <v>4076.1206434452411</v>
      </c>
      <c r="E278" s="7">
        <f t="shared" si="19"/>
        <v>4.8899018027777776</v>
      </c>
      <c r="F278" s="6">
        <f>VLOOKUP(A278,'Adj HYG'!$A$1:$L$1456,12,FALSE)*100</f>
        <v>7949.1213880476007</v>
      </c>
      <c r="G278" s="6">
        <f>VLOOKUP(A278,'HYG DVD'!$A$1:$E$1256,5,FALSE)</f>
        <v>1.8788339206349207</v>
      </c>
      <c r="H278" s="6">
        <f>VLOOKUP(A278,'Adj LQD'!$A$1:$L$1456,12,FALSE)*200</f>
        <v>21656.331347389932</v>
      </c>
      <c r="I278" s="6">
        <f>VLOOKUP(A278,'LQD DVD'!$A$1:$E$1256,5,FALSE)</f>
        <v>3.6689633333333331</v>
      </c>
      <c r="J278" s="6">
        <f>VLOOKUP(A278,'Adj SPY'!$A$1:$L$1456,12,FALSE)*-10</f>
        <v>-5936.4229369070727</v>
      </c>
      <c r="K278" s="6">
        <f>VLOOKUP(A278,'SPY DVD'!$A$1:$E$1256,5,FALSE)</f>
        <v>-0.2770695583333333</v>
      </c>
      <c r="L278" s="6">
        <f>VLOOKUP(A278,'Adj TLT'!$A$1:$L$1456,12,FALSE)*-25</f>
        <v>-2258.1303353156432</v>
      </c>
      <c r="M278" s="6">
        <f>IFERROR(VLOOKUP(A278,'TLT DVD'!$A$1:$E$1249,5,FALSE),0)</f>
        <v>-0.38082589285714286</v>
      </c>
    </row>
    <row r="279" spans="1:13" x14ac:dyDescent="0.25">
      <c r="A279" s="1">
        <v>45616</v>
      </c>
      <c r="B279" s="7">
        <f t="shared" si="17"/>
        <v>25535.08016901161</v>
      </c>
      <c r="C279" s="7">
        <f t="shared" si="18"/>
        <v>21463.849427369147</v>
      </c>
      <c r="D279" s="7">
        <f t="shared" si="16"/>
        <v>4071.2307416424633</v>
      </c>
      <c r="E279" s="7">
        <f t="shared" si="19"/>
        <v>4.8869200654761915</v>
      </c>
      <c r="F279" s="6">
        <f>VLOOKUP(A279,'Adj HYG'!$A$1:$L$1456,12,FALSE)*100</f>
        <v>7946.1213716273423</v>
      </c>
      <c r="G279" s="6">
        <f>VLOOKUP(A279,'HYG DVD'!$A$1:$E$1256,5,FALSE)</f>
        <v>1.8788504285714287</v>
      </c>
      <c r="H279" s="6">
        <f>VLOOKUP(A279,'Adj LQD'!$A$1:$L$1456,12,FALSE)*200</f>
        <v>21682.331331742225</v>
      </c>
      <c r="I279" s="6">
        <f>VLOOKUP(A279,'LQD DVD'!$A$1:$E$1256,5,FALSE)</f>
        <v>3.6689786111111116</v>
      </c>
      <c r="J279" s="6">
        <f>VLOOKUP(A279,'Adj SPY'!$A$1:$L$1456,12,FALSE)*-10</f>
        <v>-5904.7229401507557</v>
      </c>
      <c r="K279" s="6">
        <f>VLOOKUP(A279,'SPY DVD'!$A$1:$E$1256,5,FALSE)</f>
        <v>-0.27706634920634921</v>
      </c>
      <c r="L279" s="6">
        <f>VLOOKUP(A279,'Adj TLT'!$A$1:$L$1456,12,FALSE)*-25</f>
        <v>-2259.8803358496675</v>
      </c>
      <c r="M279" s="6">
        <f>IFERROR(VLOOKUP(A279,'TLT DVD'!$A$1:$E$1249,5,FALSE),0)</f>
        <v>-0.38384262500000005</v>
      </c>
    </row>
    <row r="280" spans="1:13" x14ac:dyDescent="0.25">
      <c r="A280" s="1">
        <v>45615</v>
      </c>
      <c r="B280" s="7">
        <f t="shared" si="17"/>
        <v>25578.943247641218</v>
      </c>
      <c r="C280" s="7">
        <f t="shared" si="18"/>
        <v>21512.599426064233</v>
      </c>
      <c r="D280" s="7">
        <f t="shared" si="16"/>
        <v>4066.343821576987</v>
      </c>
      <c r="E280" s="7">
        <f t="shared" si="19"/>
        <v>4.8877404146825389</v>
      </c>
      <c r="F280" s="6">
        <f>VLOOKUP(A280,'Adj HYG'!$A$1:$L$1456,12,FALSE)*100</f>
        <v>7948.1213719999514</v>
      </c>
      <c r="G280" s="6">
        <f>VLOOKUP(A280,'HYG DVD'!$A$1:$E$1256,5,FALSE)</f>
        <v>1.8788499999999999</v>
      </c>
      <c r="H280" s="6">
        <f>VLOOKUP(A280,'Adj LQD'!$A$1:$L$1456,12,FALSE)*200</f>
        <v>21734.331332015565</v>
      </c>
      <c r="I280" s="6">
        <f>VLOOKUP(A280,'LQD DVD'!$A$1:$E$1256,5,FALSE)</f>
        <v>3.6689775952380952</v>
      </c>
      <c r="J280" s="6">
        <f>VLOOKUP(A280,'Adj SPY'!$A$1:$L$1456,12,FALSE)*-10</f>
        <v>-5902.7229402958083</v>
      </c>
      <c r="K280" s="6">
        <f>VLOOKUP(A280,'SPY DVD'!$A$1:$E$1256,5,FALSE)</f>
        <v>-0.27706620634920631</v>
      </c>
      <c r="L280" s="6">
        <f>VLOOKUP(A280,'Adj TLT'!$A$1:$L$1456,12,FALSE)*-25</f>
        <v>-2267.1303376554756</v>
      </c>
      <c r="M280" s="6">
        <f>IFERROR(VLOOKUP(A280,'TLT DVD'!$A$1:$E$1249,5,FALSE),0)</f>
        <v>-0.38302097420634923</v>
      </c>
    </row>
    <row r="281" spans="1:13" x14ac:dyDescent="0.25">
      <c r="A281" s="1">
        <v>45614</v>
      </c>
      <c r="B281" s="7">
        <f t="shared" si="17"/>
        <v>25549.055516402175</v>
      </c>
      <c r="C281" s="7">
        <f t="shared" si="18"/>
        <v>21487.59943523987</v>
      </c>
      <c r="D281" s="7">
        <f t="shared" si="16"/>
        <v>4061.4560811623046</v>
      </c>
      <c r="E281" s="7">
        <f t="shared" si="19"/>
        <v>4.8897126140873013</v>
      </c>
      <c r="F281" s="6">
        <f>VLOOKUP(A281,'Adj HYG'!$A$1:$L$1456,12,FALSE)*100</f>
        <v>7936.1213733352897</v>
      </c>
      <c r="G281" s="6">
        <f>VLOOKUP(A281,'HYG DVD'!$A$1:$E$1256,5,FALSE)</f>
        <v>1.8788489999999998</v>
      </c>
      <c r="H281" s="6">
        <f>VLOOKUP(A281,'Adj LQD'!$A$1:$L$1456,12,FALSE)*200</f>
        <v>21688.331349486707</v>
      </c>
      <c r="I281" s="6">
        <f>VLOOKUP(A281,'LQD DVD'!$A$1:$E$1256,5,FALSE)</f>
        <v>3.6689607777777771</v>
      </c>
      <c r="J281" s="6">
        <f>VLOOKUP(A281,'Adj SPY'!$A$1:$L$1456,12,FALSE)*-10</f>
        <v>-5881.2229458649508</v>
      </c>
      <c r="K281" s="6">
        <f>VLOOKUP(A281,'SPY DVD'!$A$1:$E$1256,5,FALSE)</f>
        <v>-0.2770606607142857</v>
      </c>
      <c r="L281" s="6">
        <f>VLOOKUP(A281,'Adj TLT'!$A$1:$L$1456,12,FALSE)*-25</f>
        <v>-2255.6303417171739</v>
      </c>
      <c r="M281" s="6">
        <f>IFERROR(VLOOKUP(A281,'TLT DVD'!$A$1:$E$1249,5,FALSE),0)</f>
        <v>-0.38103650297619046</v>
      </c>
    </row>
    <row r="282" spans="1:13" x14ac:dyDescent="0.25">
      <c r="A282" s="1">
        <v>45611</v>
      </c>
      <c r="B282" s="7">
        <f t="shared" si="17"/>
        <v>25517.16579432561</v>
      </c>
      <c r="C282" s="7">
        <f t="shared" si="18"/>
        <v>21460.599425777393</v>
      </c>
      <c r="D282" s="7">
        <f t="shared" si="16"/>
        <v>4056.5663685482173</v>
      </c>
      <c r="E282" s="7">
        <f t="shared" si="19"/>
        <v>4.8916726101190475</v>
      </c>
      <c r="F282" s="6">
        <f>VLOOKUP(A282,'Adj HYG'!$A$1:$L$1456,12,FALSE)*100</f>
        <v>7921.1213713400939</v>
      </c>
      <c r="G282" s="6">
        <f>VLOOKUP(A282,'HYG DVD'!$A$1:$E$1256,5,FALSE)</f>
        <v>1.8788514166666666</v>
      </c>
      <c r="H282" s="6">
        <f>VLOOKUP(A282,'Adj LQD'!$A$1:$L$1456,12,FALSE)*200</f>
        <v>21648.331327889009</v>
      </c>
      <c r="I282" s="6">
        <f>VLOOKUP(A282,'LQD DVD'!$A$1:$E$1256,5,FALSE)</f>
        <v>3.6689829523809525</v>
      </c>
      <c r="J282" s="6">
        <f>VLOOKUP(A282,'Adj SPY'!$A$1:$L$1456,12,FALSE)*-10</f>
        <v>-5857.2229375051802</v>
      </c>
      <c r="K282" s="6">
        <f>VLOOKUP(A282,'SPY DVD'!$A$1:$E$1256,5,FALSE)</f>
        <v>-0.2770690476190476</v>
      </c>
      <c r="L282" s="6">
        <f>VLOOKUP(A282,'Adj TLT'!$A$1:$L$1456,12,FALSE)*-25</f>
        <v>-2251.6303359465292</v>
      </c>
      <c r="M282" s="6">
        <f>IFERROR(VLOOKUP(A282,'TLT DVD'!$A$1:$E$1249,5,FALSE),0)</f>
        <v>-0.37909271130952382</v>
      </c>
    </row>
    <row r="283" spans="1:13" x14ac:dyDescent="0.25">
      <c r="A283" s="1">
        <v>45610</v>
      </c>
      <c r="B283" s="7">
        <f t="shared" si="17"/>
        <v>25421.274105097706</v>
      </c>
      <c r="C283" s="7">
        <f t="shared" si="18"/>
        <v>21369.599409159608</v>
      </c>
      <c r="D283" s="7">
        <f t="shared" si="16"/>
        <v>4051.674695938098</v>
      </c>
      <c r="E283" s="7">
        <f t="shared" si="19"/>
        <v>4.8912233204365076</v>
      </c>
      <c r="F283" s="6">
        <f>VLOOKUP(A283,'Adj HYG'!$A$1:$L$1456,12,FALSE)*100</f>
        <v>7922.1213857252324</v>
      </c>
      <c r="G283" s="6">
        <f>VLOOKUP(A283,'HYG DVD'!$A$1:$E$1256,5,FALSE)</f>
        <v>1.8788370000000003</v>
      </c>
      <c r="H283" s="6">
        <f>VLOOKUP(A283,'Adj LQD'!$A$1:$L$1456,12,FALSE)*200</f>
        <v>21638.331304941305</v>
      </c>
      <c r="I283" s="6">
        <f>VLOOKUP(A283,'LQD DVD'!$A$1:$E$1256,5,FALSE)</f>
        <v>3.6690060476190474</v>
      </c>
      <c r="J283" s="6">
        <f>VLOOKUP(A283,'Adj SPY'!$A$1:$L$1456,12,FALSE)*-10</f>
        <v>-5933.2229449824044</v>
      </c>
      <c r="K283" s="6">
        <f>VLOOKUP(A283,'SPY DVD'!$A$1:$E$1256,5,FALSE)</f>
        <v>-0.27706148611111114</v>
      </c>
      <c r="L283" s="6">
        <f>VLOOKUP(A283,'Adj TLT'!$A$1:$L$1456,12,FALSE)*-25</f>
        <v>-2257.6303365245267</v>
      </c>
      <c r="M283" s="6">
        <f>IFERROR(VLOOKUP(A283,'TLT DVD'!$A$1:$E$1249,5,FALSE),0)</f>
        <v>-0.37955824107142855</v>
      </c>
    </row>
    <row r="284" spans="1:13" x14ac:dyDescent="0.25">
      <c r="A284" s="1">
        <v>45609</v>
      </c>
      <c r="B284" s="7">
        <f t="shared" si="17"/>
        <v>25413.982913907425</v>
      </c>
      <c r="C284" s="7">
        <f t="shared" si="18"/>
        <v>21367.199441289762</v>
      </c>
      <c r="D284" s="7">
        <f t="shared" si="16"/>
        <v>4046.7834726176616</v>
      </c>
      <c r="E284" s="7">
        <f t="shared" si="19"/>
        <v>4.8986260424603181</v>
      </c>
      <c r="F284" s="6">
        <f>VLOOKUP(A284,'Adj HYG'!$A$1:$L$1456,12,FALSE)*100</f>
        <v>7939.1213879502047</v>
      </c>
      <c r="G284" s="6">
        <f>VLOOKUP(A284,'HYG DVD'!$A$1:$E$1256,5,FALSE)</f>
        <v>1.878834297619048</v>
      </c>
      <c r="H284" s="6">
        <f>VLOOKUP(A284,'Adj LQD'!$A$1:$L$1456,12,FALSE)*200</f>
        <v>21644.331318519467</v>
      </c>
      <c r="I284" s="6">
        <f>VLOOKUP(A284,'LQD DVD'!$A$1:$E$1256,5,FALSE)</f>
        <v>3.668992380952381</v>
      </c>
      <c r="J284" s="6">
        <f>VLOOKUP(A284,'Adj SPY'!$A$1:$L$1456,12,FALSE)*-10</f>
        <v>-5971.622929226065</v>
      </c>
      <c r="K284" s="6">
        <f>VLOOKUP(A284,'SPY DVD'!$A$1:$E$1256,5,FALSE)</f>
        <v>-0.27707720158730165</v>
      </c>
      <c r="L284" s="6">
        <f>VLOOKUP(A284,'Adj TLT'!$A$1:$L$1456,12,FALSE)*-25</f>
        <v>-2244.6303359538483</v>
      </c>
      <c r="M284" s="6">
        <f>IFERROR(VLOOKUP(A284,'TLT DVD'!$A$1:$E$1249,5,FALSE),0)</f>
        <v>-0.37212343452380953</v>
      </c>
    </row>
    <row r="285" spans="1:13" x14ac:dyDescent="0.25">
      <c r="A285" s="1">
        <v>45608</v>
      </c>
      <c r="B285" s="7">
        <f t="shared" si="17"/>
        <v>25470.484253763967</v>
      </c>
      <c r="C285" s="7">
        <f t="shared" si="18"/>
        <v>21428.599407188765</v>
      </c>
      <c r="D285" s="7">
        <f t="shared" si="16"/>
        <v>4041.8848465752012</v>
      </c>
      <c r="E285" s="7">
        <f t="shared" si="19"/>
        <v>4.9023931547619046</v>
      </c>
      <c r="F285" s="6">
        <f>VLOOKUP(A285,'Adj HYG'!$A$1:$L$1456,12,FALSE)*100</f>
        <v>7937.1213886449268</v>
      </c>
      <c r="G285" s="6">
        <f>VLOOKUP(A285,'HYG DVD'!$A$1:$E$1256,5,FALSE)</f>
        <v>1.8788336587301586</v>
      </c>
      <c r="H285" s="6">
        <f>VLOOKUP(A285,'Adj LQD'!$A$1:$L$1456,12,FALSE)*200</f>
        <v>21726.331302705941</v>
      </c>
      <c r="I285" s="6">
        <f>VLOOKUP(A285,'LQD DVD'!$A$1:$E$1256,5,FALSE)</f>
        <v>3.6690070238095243</v>
      </c>
      <c r="J285" s="6">
        <f>VLOOKUP(A285,'Adj SPY'!$A$1:$L$1456,12,FALSE)*-10</f>
        <v>-5968.7229453466935</v>
      </c>
      <c r="K285" s="6">
        <f>VLOOKUP(A285,'SPY DVD'!$A$1:$E$1256,5,FALSE)</f>
        <v>-0.27706108333333329</v>
      </c>
      <c r="L285" s="6">
        <f>VLOOKUP(A285,'Adj TLT'!$A$1:$L$1456,12,FALSE)*-25</f>
        <v>-2266.1303388154097</v>
      </c>
      <c r="M285" s="6">
        <f>IFERROR(VLOOKUP(A285,'TLT DVD'!$A$1:$E$1249,5,FALSE),0)</f>
        <v>-0.36838644444444446</v>
      </c>
    </row>
    <row r="286" spans="1:13" x14ac:dyDescent="0.25">
      <c r="A286" s="1">
        <v>45607</v>
      </c>
      <c r="B286" s="7">
        <f t="shared" si="17"/>
        <v>25642.48192450036</v>
      </c>
      <c r="C286" s="7">
        <f t="shared" si="18"/>
        <v>21605.499471079922</v>
      </c>
      <c r="D286" s="7">
        <f t="shared" si="16"/>
        <v>4036.9824534204395</v>
      </c>
      <c r="E286" s="7">
        <f t="shared" si="19"/>
        <v>4.9075683150793639</v>
      </c>
      <c r="F286" s="6">
        <f>VLOOKUP(A286,'Adj HYG'!$A$1:$L$1456,12,FALSE)*100</f>
        <v>7969.1213744739298</v>
      </c>
      <c r="G286" s="6">
        <f>VLOOKUP(A286,'HYG DVD'!$A$1:$E$1256,5,FALSE)</f>
        <v>1.8788469404761903</v>
      </c>
      <c r="H286" s="6">
        <f>VLOOKUP(A286,'Adj LQD'!$A$1:$L$1456,12,FALSE)*200</f>
        <v>21924.331369651674</v>
      </c>
      <c r="I286" s="6">
        <f>VLOOKUP(A286,'LQD DVD'!$A$1:$E$1256,5,FALSE)</f>
        <v>3.6689372698412694</v>
      </c>
      <c r="J286" s="6">
        <f>VLOOKUP(A286,'Adj SPY'!$A$1:$L$1456,12,FALSE)*-10</f>
        <v>-5987.3229373485174</v>
      </c>
      <c r="K286" s="6">
        <f>VLOOKUP(A286,'SPY DVD'!$A$1:$E$1256,5,FALSE)</f>
        <v>-0.27706906190476188</v>
      </c>
      <c r="L286" s="6">
        <f>VLOOKUP(A286,'Adj TLT'!$A$1:$L$1456,12,FALSE)*-25</f>
        <v>-2300.6303356971612</v>
      </c>
      <c r="M286" s="6">
        <f>IFERROR(VLOOKUP(A286,'TLT DVD'!$A$1:$E$1249,5,FALSE),0)</f>
        <v>-0.36314683333333331</v>
      </c>
    </row>
    <row r="287" spans="1:13" x14ac:dyDescent="0.25">
      <c r="A287" s="1">
        <v>45604</v>
      </c>
      <c r="B287" s="7">
        <f t="shared" si="17"/>
        <v>25683.024300301488</v>
      </c>
      <c r="C287" s="7">
        <f t="shared" si="18"/>
        <v>21650.949415196126</v>
      </c>
      <c r="D287" s="7">
        <f t="shared" si="16"/>
        <v>4032.07488510536</v>
      </c>
      <c r="E287" s="7">
        <f t="shared" si="19"/>
        <v>4.9082311932539691</v>
      </c>
      <c r="F287" s="6">
        <f>VLOOKUP(A287,'Adj HYG'!$A$1:$L$1456,12,FALSE)*100</f>
        <v>7978.1213744979796</v>
      </c>
      <c r="G287" s="6">
        <f>VLOOKUP(A287,'HYG DVD'!$A$1:$E$1256,5,FALSE)</f>
        <v>1.8788466666666666</v>
      </c>
      <c r="H287" s="6">
        <f>VLOOKUP(A287,'Adj LQD'!$A$1:$L$1456,12,FALSE)*200</f>
        <v>21966.331316343611</v>
      </c>
      <c r="I287" s="6">
        <f>VLOOKUP(A287,'LQD DVD'!$A$1:$E$1256,5,FALSE)</f>
        <v>3.66899</v>
      </c>
      <c r="J287" s="6">
        <f>VLOOKUP(A287,'Adj SPY'!$A$1:$L$1456,12,FALSE)*-10</f>
        <v>-5981.6229400005341</v>
      </c>
      <c r="K287" s="6">
        <f>VLOOKUP(A287,'SPY DVD'!$A$1:$E$1256,5,FALSE)</f>
        <v>-0.27706641587301589</v>
      </c>
      <c r="L287" s="6">
        <f>VLOOKUP(A287,'Adj TLT'!$A$1:$L$1456,12,FALSE)*-25</f>
        <v>-2311.8803356449275</v>
      </c>
      <c r="M287" s="6">
        <f>IFERROR(VLOOKUP(A287,'TLT DVD'!$A$1:$E$1249,5,FALSE),0)</f>
        <v>-0.36253905753968246</v>
      </c>
    </row>
    <row r="288" spans="1:13" x14ac:dyDescent="0.25">
      <c r="A288" s="1">
        <v>45603</v>
      </c>
      <c r="B288" s="7">
        <f t="shared" si="17"/>
        <v>25643.916075297719</v>
      </c>
      <c r="C288" s="7">
        <f t="shared" si="18"/>
        <v>21616.749421385612</v>
      </c>
      <c r="D288" s="7">
        <f t="shared" si="16"/>
        <v>4027.1666539121061</v>
      </c>
      <c r="E288" s="7">
        <f t="shared" si="19"/>
        <v>4.9054832964285708</v>
      </c>
      <c r="F288" s="6">
        <f>VLOOKUP(A288,'Adj HYG'!$A$1:$L$1456,12,FALSE)*100</f>
        <v>7965.1213689753004</v>
      </c>
      <c r="G288" s="6">
        <f>VLOOKUP(A288,'HYG DVD'!$A$1:$E$1256,5,FALSE)</f>
        <v>1.8788525515873016</v>
      </c>
      <c r="H288" s="6">
        <f>VLOOKUP(A288,'Adj LQD'!$A$1:$L$1456,12,FALSE)*200</f>
        <v>21890.331324786668</v>
      </c>
      <c r="I288" s="6">
        <f>VLOOKUP(A288,'LQD DVD'!$A$1:$E$1256,5,FALSE)</f>
        <v>3.6689826190476187</v>
      </c>
      <c r="J288" s="6">
        <f>VLOOKUP(A288,'Adj SPY'!$A$1:$L$1456,12,FALSE)*-10</f>
        <v>-5955.822929618098</v>
      </c>
      <c r="K288" s="6">
        <f>VLOOKUP(A288,'SPY DVD'!$A$1:$E$1256,5,FALSE)</f>
        <v>-0.27707682658730159</v>
      </c>
      <c r="L288" s="6">
        <f>VLOOKUP(A288,'Adj TLT'!$A$1:$L$1456,12,FALSE)*-25</f>
        <v>-2282.8803427582575</v>
      </c>
      <c r="M288" s="6">
        <f>IFERROR(VLOOKUP(A288,'TLT DVD'!$A$1:$E$1249,5,FALSE),0)</f>
        <v>-0.36527504761904761</v>
      </c>
    </row>
    <row r="289" spans="1:13" x14ac:dyDescent="0.25">
      <c r="A289" s="1">
        <v>45602</v>
      </c>
      <c r="B289" s="7">
        <f t="shared" si="17"/>
        <v>25422.960664482689</v>
      </c>
      <c r="C289" s="7">
        <f t="shared" si="18"/>
        <v>21400.69949386701</v>
      </c>
      <c r="D289" s="7">
        <f t="shared" si="16"/>
        <v>4022.2611706156777</v>
      </c>
      <c r="E289" s="7">
        <f t="shared" si="19"/>
        <v>4.9014946738095224</v>
      </c>
      <c r="F289" s="6">
        <f>VLOOKUP(A289,'Adj HYG'!$A$1:$L$1456,12,FALSE)*100</f>
        <v>7931.1213921574963</v>
      </c>
      <c r="G289" s="6">
        <f>VLOOKUP(A289,'HYG DVD'!$A$1:$E$1256,5,FALSE)</f>
        <v>1.8788303134920632</v>
      </c>
      <c r="H289" s="6">
        <f>VLOOKUP(A289,'Adj LQD'!$A$1:$L$1456,12,FALSE)*200</f>
        <v>21634.331382057157</v>
      </c>
      <c r="I289" s="6">
        <f>VLOOKUP(A289,'LQD DVD'!$A$1:$E$1256,5,FALSE)</f>
        <v>3.6689289761904753</v>
      </c>
      <c r="J289" s="6">
        <f>VLOOKUP(A289,'Adj SPY'!$A$1:$L$1456,12,FALSE)*-10</f>
        <v>-5910.1229447668229</v>
      </c>
      <c r="K289" s="6">
        <f>VLOOKUP(A289,'SPY DVD'!$A$1:$E$1256,5,FALSE)</f>
        <v>-0.27706172698412695</v>
      </c>
      <c r="L289" s="6">
        <f>VLOOKUP(A289,'Adj TLT'!$A$1:$L$1456,12,FALSE)*-25</f>
        <v>-2254.6303355808195</v>
      </c>
      <c r="M289" s="6">
        <f>IFERROR(VLOOKUP(A289,'TLT DVD'!$A$1:$E$1249,5,FALSE),0)</f>
        <v>-0.36920288888888891</v>
      </c>
    </row>
    <row r="290" spans="1:13" x14ac:dyDescent="0.25">
      <c r="A290" s="1">
        <v>45601</v>
      </c>
      <c r="B290" s="7">
        <f t="shared" si="17"/>
        <v>25711.959106991882</v>
      </c>
      <c r="C290" s="7">
        <f t="shared" si="18"/>
        <v>21694.599431050014</v>
      </c>
      <c r="D290" s="7">
        <f t="shared" si="16"/>
        <v>4017.3596759418683</v>
      </c>
      <c r="E290" s="7">
        <f t="shared" si="19"/>
        <v>4.9107103571428565</v>
      </c>
      <c r="F290" s="6">
        <f>VLOOKUP(A290,'Adj HYG'!$A$1:$L$1456,12,FALSE)*100</f>
        <v>7917.1213772686824</v>
      </c>
      <c r="G290" s="6">
        <f>VLOOKUP(A290,'HYG DVD'!$A$1:$E$1256,5,FALSE)</f>
        <v>1.8788455992063493</v>
      </c>
      <c r="H290" s="6">
        <f>VLOOKUP(A290,'Adj LQD'!$A$1:$L$1456,12,FALSE)*200</f>
        <v>21862.331331829966</v>
      </c>
      <c r="I290" s="6">
        <f>VLOOKUP(A290,'LQD DVD'!$A$1:$E$1256,5,FALSE)</f>
        <v>3.6689759682539673</v>
      </c>
      <c r="J290" s="6">
        <f>VLOOKUP(A290,'Adj SPY'!$A$1:$L$1456,12,FALSE)*-10</f>
        <v>-5766.722938921439</v>
      </c>
      <c r="K290" s="6">
        <f>VLOOKUP(A290,'SPY DVD'!$A$1:$E$1256,5,FALSE)</f>
        <v>-0.27706773412698416</v>
      </c>
      <c r="L290" s="6">
        <f>VLOOKUP(A290,'Adj TLT'!$A$1:$L$1456,12,FALSE)*-25</f>
        <v>-2318.1303391271981</v>
      </c>
      <c r="M290" s="6">
        <f>IFERROR(VLOOKUP(A290,'TLT DVD'!$A$1:$E$1249,5,FALSE),0)</f>
        <v>-0.36004347619047622</v>
      </c>
    </row>
    <row r="291" spans="1:13" x14ac:dyDescent="0.25">
      <c r="A291" s="1">
        <v>45600</v>
      </c>
      <c r="B291" s="7">
        <f t="shared" si="17"/>
        <v>25662.198418826203</v>
      </c>
      <c r="C291" s="7">
        <f t="shared" si="18"/>
        <v>21649.749453241478</v>
      </c>
      <c r="D291" s="7">
        <f t="shared" si="16"/>
        <v>4012.4489655847256</v>
      </c>
      <c r="E291" s="7">
        <f t="shared" si="19"/>
        <v>4.9108616178571429</v>
      </c>
      <c r="F291" s="6">
        <f>VLOOKUP(A291,'Adj HYG'!$A$1:$L$1456,12,FALSE)*100</f>
        <v>7895.1213955678468</v>
      </c>
      <c r="G291" s="6">
        <f>VLOOKUP(A291,'HYG DVD'!$A$1:$E$1256,5,FALSE)</f>
        <v>1.8788279166666668</v>
      </c>
      <c r="H291" s="6">
        <f>VLOOKUP(A291,'Adj LQD'!$A$1:$L$1456,12,FALSE)*200</f>
        <v>21758.33133969659</v>
      </c>
      <c r="I291" s="6">
        <f>VLOOKUP(A291,'LQD DVD'!$A$1:$E$1256,5,FALSE)</f>
        <v>3.6689695714285708</v>
      </c>
      <c r="J291" s="6">
        <f>VLOOKUP(A291,'Adj SPY'!$A$1:$L$1456,12,FALSE)*-10</f>
        <v>-5697.822947928862</v>
      </c>
      <c r="K291" s="6">
        <f>VLOOKUP(A291,'SPY DVD'!$A$1:$E$1256,5,FALSE)</f>
        <v>-0.27705880674603173</v>
      </c>
      <c r="L291" s="6">
        <f>VLOOKUP(A291,'Adj TLT'!$A$1:$L$1456,12,FALSE)*-25</f>
        <v>-2305.8803340940931</v>
      </c>
      <c r="M291" s="6">
        <f>IFERROR(VLOOKUP(A291,'TLT DVD'!$A$1:$E$1249,5,FALSE),0)</f>
        <v>-0.3598770634920635</v>
      </c>
    </row>
    <row r="292" spans="1:13" x14ac:dyDescent="0.25">
      <c r="A292" s="1">
        <v>45597</v>
      </c>
      <c r="B292" s="7">
        <f t="shared" si="17"/>
        <v>25498.237525318735</v>
      </c>
      <c r="C292" s="7">
        <f t="shared" si="18"/>
        <v>21490.699421351866</v>
      </c>
      <c r="D292" s="7">
        <f t="shared" si="16"/>
        <v>4007.5381039668682</v>
      </c>
      <c r="E292" s="7">
        <f t="shared" si="19"/>
        <v>4.9018100662698414</v>
      </c>
      <c r="F292" s="6">
        <f>VLOOKUP(A292,'Adj HYG'!$A$1:$L$1456,12,FALSE)*100</f>
        <v>7873.1213803625797</v>
      </c>
      <c r="G292" s="6">
        <f>VLOOKUP(A292,'HYG DVD'!$A$1:$E$1256,5,FALSE)</f>
        <v>1.8788437499999997</v>
      </c>
      <c r="H292" s="6">
        <f>VLOOKUP(A292,'Adj LQD'!$A$1:$L$1456,12,FALSE)*200</f>
        <v>21598.331314729847</v>
      </c>
      <c r="I292" s="6">
        <f>VLOOKUP(A292,'LQD DVD'!$A$1:$E$1256,5,FALSE)</f>
        <v>3.6689968333333338</v>
      </c>
      <c r="J292" s="6">
        <f>VLOOKUP(A292,'Adj SPY'!$A$1:$L$1456,12,FALSE)*-10</f>
        <v>-5710.1229390199442</v>
      </c>
      <c r="K292" s="6">
        <f>VLOOKUP(A292,'SPY DVD'!$A$1:$E$1256,5,FALSE)</f>
        <v>-0.27706770158730154</v>
      </c>
      <c r="L292" s="6">
        <f>VLOOKUP(A292,'Adj TLT'!$A$1:$L$1456,12,FALSE)*-25</f>
        <v>-2270.6303347206153</v>
      </c>
      <c r="M292" s="6">
        <f>IFERROR(VLOOKUP(A292,'TLT DVD'!$A$1:$E$1249,5,FALSE),0)</f>
        <v>-0.36896281547619042</v>
      </c>
    </row>
    <row r="293" spans="1:13" x14ac:dyDescent="0.25">
      <c r="A293" s="1">
        <v>45596</v>
      </c>
      <c r="B293" s="7">
        <f t="shared" si="17"/>
        <v>25712.085719215051</v>
      </c>
      <c r="C293" s="7">
        <f t="shared" si="18"/>
        <v>21709.449425314451</v>
      </c>
      <c r="D293" s="7">
        <f t="shared" si="16"/>
        <v>4002.6362939005985</v>
      </c>
      <c r="E293" s="7">
        <f t="shared" si="19"/>
        <v>4.9027096523809526</v>
      </c>
      <c r="F293" s="6">
        <f>VLOOKUP(A293,'Adj HYG'!$A$1:$L$1456,12,FALSE)*100</f>
        <v>7912.1213703198919</v>
      </c>
      <c r="G293" s="6">
        <f>VLOOKUP(A293,'HYG DVD'!$A$1:$E$1256,5,FALSE)</f>
        <v>1.8788526904761904</v>
      </c>
      <c r="H293" s="6">
        <f>VLOOKUP(A293,'Adj LQD'!$A$1:$L$1456,12,FALSE)*200</f>
        <v>21794.331324759711</v>
      </c>
      <c r="I293" s="6">
        <f>VLOOKUP(A293,'LQD DVD'!$A$1:$E$1256,5,FALSE)</f>
        <v>3.668984</v>
      </c>
      <c r="J293" s="6">
        <f>VLOOKUP(A293,'Adj SPY'!$A$1:$L$1456,12,FALSE)*-10</f>
        <v>-5686.1229301408102</v>
      </c>
      <c r="K293" s="6">
        <f>VLOOKUP(A293,'SPY DVD'!$A$1:$E$1256,5,FALSE)</f>
        <v>-0.27707660952380953</v>
      </c>
      <c r="L293" s="6">
        <f>VLOOKUP(A293,'Adj TLT'!$A$1:$L$1456,12,FALSE)*-25</f>
        <v>-2310.8803396243406</v>
      </c>
      <c r="M293" s="6">
        <f>IFERROR(VLOOKUP(A293,'TLT DVD'!$A$1:$E$1249,5,FALSE),0)</f>
        <v>-0.36805042857142861</v>
      </c>
    </row>
    <row r="294" spans="1:13" x14ac:dyDescent="0.25">
      <c r="A294" s="1">
        <v>45595</v>
      </c>
      <c r="B294" s="7">
        <f t="shared" si="17"/>
        <v>25663.01198742996</v>
      </c>
      <c r="C294" s="7">
        <f t="shared" si="18"/>
        <v>21665.278403181743</v>
      </c>
      <c r="D294" s="7">
        <f t="shared" si="16"/>
        <v>3997.7335842482175</v>
      </c>
      <c r="E294" s="7">
        <f t="shared" si="19"/>
        <v>5.1213545206349202</v>
      </c>
      <c r="F294" s="6">
        <f>VLOOKUP(A294,'Adj HYG'!$A$1:$L$1456,12,FALSE)*100</f>
        <v>7934.1416819896349</v>
      </c>
      <c r="G294" s="6">
        <f>VLOOKUP(A294,'HYG DVD'!$A$1:$E$1256,5,FALSE)</f>
        <v>1.8585356190476192</v>
      </c>
      <c r="H294" s="6">
        <f>VLOOKUP(A294,'Adj LQD'!$A$1:$L$1456,12,FALSE)*200</f>
        <v>21838.083785831863</v>
      </c>
      <c r="I294" s="6">
        <f>VLOOKUP(A294,'LQD DVD'!$A$1:$E$1256,5,FALSE)</f>
        <v>3.9165652936507938</v>
      </c>
      <c r="J294" s="6">
        <f>VLOOKUP(A294,'Adj SPY'!$A$1:$L$1456,12,FALSE)*-10</f>
        <v>-5799.8229367613376</v>
      </c>
      <c r="K294" s="6">
        <f>VLOOKUP(A294,'SPY DVD'!$A$1:$E$1256,5,FALSE)</f>
        <v>-0.27706985634920633</v>
      </c>
      <c r="L294" s="6">
        <f>VLOOKUP(A294,'Adj TLT'!$A$1:$L$1456,12,FALSE)*-25</f>
        <v>-2307.124127878415</v>
      </c>
      <c r="M294" s="6">
        <f>IFERROR(VLOOKUP(A294,'TLT DVD'!$A$1:$E$1249,5,FALSE),0)</f>
        <v>-0.37667653571428567</v>
      </c>
    </row>
    <row r="295" spans="1:13" x14ac:dyDescent="0.25">
      <c r="A295" s="1">
        <v>45594</v>
      </c>
      <c r="B295" s="7">
        <f t="shared" si="17"/>
        <v>25689.040565950694</v>
      </c>
      <c r="C295" s="7">
        <f t="shared" si="18"/>
        <v>21696.428336223111</v>
      </c>
      <c r="D295" s="7">
        <f t="shared" si="16"/>
        <v>3992.6122297275824</v>
      </c>
      <c r="E295" s="7">
        <f t="shared" si="19"/>
        <v>5.1250535539682538</v>
      </c>
      <c r="F295" s="6">
        <f>VLOOKUP(A295,'Adj HYG'!$A$1:$L$1456,12,FALSE)*100</f>
        <v>7948.1416838916348</v>
      </c>
      <c r="G295" s="6">
        <f>VLOOKUP(A295,'HYG DVD'!$A$1:$E$1256,5,FALSE)</f>
        <v>1.8585333333333331</v>
      </c>
      <c r="H295" s="6">
        <f>VLOOKUP(A295,'Adj LQD'!$A$1:$L$1456,12,FALSE)*200</f>
        <v>21866.083711403531</v>
      </c>
      <c r="I295" s="6">
        <f>VLOOKUP(A295,'LQD DVD'!$A$1:$E$1256,5,FALSE)</f>
        <v>3.916639285714286</v>
      </c>
      <c r="J295" s="6">
        <f>VLOOKUP(A295,'Adj SPY'!$A$1:$L$1456,12,FALSE)*-10</f>
        <v>-5817.4229270925698</v>
      </c>
      <c r="K295" s="6">
        <f>VLOOKUP(A295,'SPY DVD'!$A$1:$E$1256,5,FALSE)</f>
        <v>-0.27707950555555549</v>
      </c>
      <c r="L295" s="6">
        <f>VLOOKUP(A295,'Adj TLT'!$A$1:$L$1456,12,FALSE)*-25</f>
        <v>-2300.3741319794835</v>
      </c>
      <c r="M295" s="6">
        <f>IFERROR(VLOOKUP(A295,'TLT DVD'!$A$1:$E$1249,5,FALSE),0)</f>
        <v>-0.37303955952380957</v>
      </c>
    </row>
    <row r="296" spans="1:13" x14ac:dyDescent="0.25">
      <c r="A296" s="1">
        <v>45593</v>
      </c>
      <c r="B296" s="7">
        <f t="shared" si="17"/>
        <v>25668.815562069987</v>
      </c>
      <c r="C296" s="7">
        <f t="shared" si="18"/>
        <v>21681.328385896373</v>
      </c>
      <c r="D296" s="7">
        <f t="shared" si="16"/>
        <v>3987.487176173614</v>
      </c>
      <c r="E296" s="7">
        <f t="shared" si="19"/>
        <v>5.1290585265873014</v>
      </c>
      <c r="F296" s="6">
        <f>VLOOKUP(A296,'Adj HYG'!$A$1:$L$1456,12,FALSE)*100</f>
        <v>7946.1416784079047</v>
      </c>
      <c r="G296" s="6">
        <f>VLOOKUP(A296,'HYG DVD'!$A$1:$E$1256,5,FALSE)</f>
        <v>1.8585388730158729</v>
      </c>
      <c r="H296" s="6">
        <f>VLOOKUP(A296,'Adj LQD'!$A$1:$L$1456,12,FALSE)*200</f>
        <v>21840.083773905022</v>
      </c>
      <c r="I296" s="6">
        <f>VLOOKUP(A296,'LQD DVD'!$A$1:$E$1256,5,FALSE)</f>
        <v>3.9165771904761906</v>
      </c>
      <c r="J296" s="6">
        <f>VLOOKUP(A296,'Adj SPY'!$A$1:$L$1456,12,FALSE)*-10</f>
        <v>-5808.0229368690525</v>
      </c>
      <c r="K296" s="6">
        <f>VLOOKUP(A296,'SPY DVD'!$A$1:$E$1256,5,FALSE)</f>
        <v>-0.27706973928571427</v>
      </c>
      <c r="L296" s="6">
        <f>VLOOKUP(A296,'Adj TLT'!$A$1:$L$1456,12,FALSE)*-25</f>
        <v>-2296.8741295475015</v>
      </c>
      <c r="M296" s="6">
        <f>IFERROR(VLOOKUP(A296,'TLT DVD'!$A$1:$E$1249,5,FALSE),0)</f>
        <v>-0.36898779761904765</v>
      </c>
    </row>
    <row r="297" spans="1:13" x14ac:dyDescent="0.25">
      <c r="A297" s="1">
        <v>45590</v>
      </c>
      <c r="B297" s="7">
        <f t="shared" si="17"/>
        <v>25673.336502243656</v>
      </c>
      <c r="C297" s="7">
        <f t="shared" si="18"/>
        <v>21690.97838459663</v>
      </c>
      <c r="D297" s="7">
        <f t="shared" si="16"/>
        <v>3982.3581176470266</v>
      </c>
      <c r="E297" s="7">
        <f t="shared" si="19"/>
        <v>5.1196989416666669</v>
      </c>
      <c r="F297" s="6">
        <f>VLOOKUP(A297,'Adj HYG'!$A$1:$L$1456,12,FALSE)*100</f>
        <v>7926.141699570212</v>
      </c>
      <c r="G297" s="6">
        <f>VLOOKUP(A297,'HYG DVD'!$A$1:$E$1256,5,FALSE)</f>
        <v>1.8585182539682541</v>
      </c>
      <c r="H297" s="6">
        <f>VLOOKUP(A297,'Adj LQD'!$A$1:$L$1456,12,FALSE)*200</f>
        <v>21858.083756158776</v>
      </c>
      <c r="I297" s="6">
        <f>VLOOKUP(A297,'LQD DVD'!$A$1:$E$1256,5,FALSE)</f>
        <v>3.9165946507936504</v>
      </c>
      <c r="J297" s="6">
        <f>VLOOKUP(A297,'Adj SPY'!$A$1:$L$1456,12,FALSE)*-10</f>
        <v>-5790.1229405841441</v>
      </c>
      <c r="K297" s="6">
        <f>VLOOKUP(A297,'SPY DVD'!$A$1:$E$1256,5,FALSE)</f>
        <v>-0.27706604444444444</v>
      </c>
      <c r="L297" s="6">
        <f>VLOOKUP(A297,'Adj TLT'!$A$1:$L$1456,12,FALSE)*-25</f>
        <v>-2303.124130548214</v>
      </c>
      <c r="M297" s="6">
        <f>IFERROR(VLOOKUP(A297,'TLT DVD'!$A$1:$E$1249,5,FALSE),0)</f>
        <v>-0.37834791865079359</v>
      </c>
    </row>
    <row r="298" spans="1:13" x14ac:dyDescent="0.25">
      <c r="A298" s="1">
        <v>45589</v>
      </c>
      <c r="B298" s="7">
        <f t="shared" si="17"/>
        <v>25713.216775700068</v>
      </c>
      <c r="C298" s="7">
        <f t="shared" si="18"/>
        <v>21735.978356994707</v>
      </c>
      <c r="D298" s="7">
        <f t="shared" si="16"/>
        <v>3977.2384187053599</v>
      </c>
      <c r="E298" s="7">
        <f t="shared" si="19"/>
        <v>5.123836735714284</v>
      </c>
      <c r="F298" s="6">
        <f>VLOOKUP(A298,'Adj HYG'!$A$1:$L$1456,12,FALSE)*100</f>
        <v>7934.1416819896349</v>
      </c>
      <c r="G298" s="6">
        <f>VLOOKUP(A298,'HYG DVD'!$A$1:$E$1256,5,FALSE)</f>
        <v>1.8585356190476192</v>
      </c>
      <c r="H298" s="6">
        <f>VLOOKUP(A298,'Adj LQD'!$A$1:$L$1456,12,FALSE)*200</f>
        <v>21910.083744241063</v>
      </c>
      <c r="I298" s="6">
        <f>VLOOKUP(A298,'LQD DVD'!$A$1:$E$1256,5,FALSE)</f>
        <v>3.916605738095237</v>
      </c>
      <c r="J298" s="6">
        <f>VLOOKUP(A298,'Adj SPY'!$A$1:$L$1456,12,FALSE)*-10</f>
        <v>-5792.1229368264803</v>
      </c>
      <c r="K298" s="6">
        <f>VLOOKUP(A298,'SPY DVD'!$A$1:$E$1256,5,FALSE)</f>
        <v>-0.27706980000000003</v>
      </c>
      <c r="L298" s="6">
        <f>VLOOKUP(A298,'Adj TLT'!$A$1:$L$1456,12,FALSE)*-25</f>
        <v>-2316.1241324095099</v>
      </c>
      <c r="M298" s="6">
        <f>IFERROR(VLOOKUP(A298,'TLT DVD'!$A$1:$E$1249,5,FALSE),0)</f>
        <v>-0.3742348214285714</v>
      </c>
    </row>
    <row r="299" spans="1:13" x14ac:dyDescent="0.25">
      <c r="A299" s="1">
        <v>45588</v>
      </c>
      <c r="B299" s="7">
        <f t="shared" si="17"/>
        <v>25646.342960260572</v>
      </c>
      <c r="C299" s="7">
        <f t="shared" si="18"/>
        <v>21674.228378290925</v>
      </c>
      <c r="D299" s="7">
        <f t="shared" si="16"/>
        <v>3972.1145819696458</v>
      </c>
      <c r="E299" s="7">
        <f t="shared" si="19"/>
        <v>5.1271754166666659</v>
      </c>
      <c r="F299" s="6">
        <f>VLOOKUP(A299,'Adj HYG'!$A$1:$L$1456,12,FALSE)*100</f>
        <v>7911.141699463371</v>
      </c>
      <c r="G299" s="6">
        <f>VLOOKUP(A299,'HYG DVD'!$A$1:$E$1256,5,FALSE)</f>
        <v>1.8585187738095237</v>
      </c>
      <c r="H299" s="6">
        <f>VLOOKUP(A299,'Adj LQD'!$A$1:$L$1456,12,FALSE)*200</f>
        <v>21844.083750241804</v>
      </c>
      <c r="I299" s="6">
        <f>VLOOKUP(A299,'LQD DVD'!$A$1:$E$1256,5,FALSE)</f>
        <v>3.9166007936507938</v>
      </c>
      <c r="J299" s="6">
        <f>VLOOKUP(A299,'Adj SPY'!$A$1:$L$1456,12,FALSE)*-10</f>
        <v>-5779.6229384185135</v>
      </c>
      <c r="K299" s="6">
        <f>VLOOKUP(A299,'SPY DVD'!$A$1:$E$1256,5,FALSE)</f>
        <v>-0.27706822222222227</v>
      </c>
      <c r="L299" s="6">
        <f>VLOOKUP(A299,'Adj TLT'!$A$1:$L$1456,12,FALSE)*-25</f>
        <v>-2301.3741329957375</v>
      </c>
      <c r="M299" s="6">
        <f>IFERROR(VLOOKUP(A299,'TLT DVD'!$A$1:$E$1249,5,FALSE),0)</f>
        <v>-0.37087592857142865</v>
      </c>
    </row>
    <row r="300" spans="1:13" x14ac:dyDescent="0.25">
      <c r="A300" s="1">
        <v>45587</v>
      </c>
      <c r="B300" s="7">
        <f t="shared" si="17"/>
        <v>25679.665841020676</v>
      </c>
      <c r="C300" s="7">
        <f t="shared" si="18"/>
        <v>21712.678434467696</v>
      </c>
      <c r="D300" s="7">
        <f t="shared" si="16"/>
        <v>3966.9874065529789</v>
      </c>
      <c r="E300" s="7">
        <f t="shared" si="19"/>
        <v>5.1215664374999994</v>
      </c>
      <c r="F300" s="6">
        <f>VLOOKUP(A300,'Adj HYG'!$A$1:$L$1456,12,FALSE)*100</f>
        <v>7935.1416997358374</v>
      </c>
      <c r="G300" s="6">
        <f>VLOOKUP(A300,'HYG DVD'!$A$1:$E$1256,5,FALSE)</f>
        <v>1.8585178412698415</v>
      </c>
      <c r="H300" s="6">
        <f>VLOOKUP(A300,'Adj LQD'!$A$1:$L$1456,12,FALSE)*200</f>
        <v>21918.083793160149</v>
      </c>
      <c r="I300" s="6">
        <f>VLOOKUP(A300,'LQD DVD'!$A$1:$E$1256,5,FALSE)</f>
        <v>3.9165566825396825</v>
      </c>
      <c r="J300" s="6">
        <f>VLOOKUP(A300,'Adj SPY'!$A$1:$L$1456,12,FALSE)*-10</f>
        <v>-5832.9229295804744</v>
      </c>
      <c r="K300" s="6">
        <f>VLOOKUP(A300,'SPY DVD'!$A$1:$E$1256,5,FALSE)</f>
        <v>-0.27707700000000007</v>
      </c>
      <c r="L300" s="6">
        <f>VLOOKUP(A300,'Adj TLT'!$A$1:$L$1456,12,FALSE)*-25</f>
        <v>-2307.6241288478145</v>
      </c>
      <c r="M300" s="6">
        <f>IFERROR(VLOOKUP(A300,'TLT DVD'!$A$1:$E$1249,5,FALSE),0)</f>
        <v>-0.37643108630952382</v>
      </c>
    </row>
    <row r="301" spans="1:13" x14ac:dyDescent="0.25">
      <c r="A301" s="1">
        <v>45586</v>
      </c>
      <c r="B301" s="7">
        <f t="shared" si="17"/>
        <v>25686.694228549208</v>
      </c>
      <c r="C301" s="7">
        <f t="shared" si="18"/>
        <v>21724.828388433729</v>
      </c>
      <c r="D301" s="7">
        <f t="shared" si="16"/>
        <v>3961.8658401154789</v>
      </c>
      <c r="E301" s="7">
        <f t="shared" si="19"/>
        <v>5.1218561452380955</v>
      </c>
      <c r="F301" s="6">
        <f>VLOOKUP(A301,'Adj HYG'!$A$1:$L$1456,12,FALSE)*100</f>
        <v>7946.1416784079047</v>
      </c>
      <c r="G301" s="6">
        <f>VLOOKUP(A301,'HYG DVD'!$A$1:$E$1256,5,FALSE)</f>
        <v>1.8585388730158729</v>
      </c>
      <c r="H301" s="6">
        <f>VLOOKUP(A301,'Adj LQD'!$A$1:$L$1456,12,FALSE)*200</f>
        <v>21920.083783812443</v>
      </c>
      <c r="I301" s="6">
        <f>VLOOKUP(A301,'LQD DVD'!$A$1:$E$1256,5,FALSE)</f>
        <v>3.9165660000000004</v>
      </c>
      <c r="J301" s="6">
        <f>VLOOKUP(A301,'Adj SPY'!$A$1:$L$1456,12,FALSE)*-10</f>
        <v>-5836.0229444457173</v>
      </c>
      <c r="K301" s="6">
        <f>VLOOKUP(A301,'SPY DVD'!$A$1:$E$1256,5,FALSE)</f>
        <v>-0.27706213055555556</v>
      </c>
      <c r="L301" s="6">
        <f>VLOOKUP(A301,'Adj TLT'!$A$1:$L$1456,12,FALSE)*-25</f>
        <v>-2305.3741293409003</v>
      </c>
      <c r="M301" s="6">
        <f>IFERROR(VLOOKUP(A301,'TLT DVD'!$A$1:$E$1249,5,FALSE),0)</f>
        <v>-0.3761865972222222</v>
      </c>
    </row>
    <row r="302" spans="1:13" x14ac:dyDescent="0.25">
      <c r="A302" s="1">
        <v>45583</v>
      </c>
      <c r="B302" s="7">
        <f t="shared" si="17"/>
        <v>25888.972374807778</v>
      </c>
      <c r="C302" s="7">
        <f t="shared" si="18"/>
        <v>21932.228390837536</v>
      </c>
      <c r="D302" s="7">
        <f t="shared" si="16"/>
        <v>3956.7439839702411</v>
      </c>
      <c r="E302" s="7">
        <f t="shared" si="19"/>
        <v>5.1295033597222224</v>
      </c>
      <c r="F302" s="6">
        <f>VLOOKUP(A302,'Adj HYG'!$A$1:$L$1456,12,FALSE)*100</f>
        <v>7978.1416997378483</v>
      </c>
      <c r="G302" s="6">
        <f>VLOOKUP(A302,'HYG DVD'!$A$1:$E$1256,5,FALSE)</f>
        <v>1.8585166666666666</v>
      </c>
      <c r="H302" s="6">
        <f>VLOOKUP(A302,'Adj LQD'!$A$1:$L$1456,12,FALSE)*200</f>
        <v>22146.083751605664</v>
      </c>
      <c r="I302" s="6">
        <f>VLOOKUP(A302,'LQD DVD'!$A$1:$E$1256,5,FALSE)</f>
        <v>3.916594642857143</v>
      </c>
      <c r="J302" s="6">
        <f>VLOOKUP(A302,'Adj SPY'!$A$1:$L$1456,12,FALSE)*-10</f>
        <v>-5845.6229294645973</v>
      </c>
      <c r="K302" s="6">
        <f>VLOOKUP(A302,'SPY DVD'!$A$1:$E$1256,5,FALSE)</f>
        <v>-0.27707710158730159</v>
      </c>
      <c r="L302" s="6">
        <f>VLOOKUP(A302,'Adj TLT'!$A$1:$L$1456,12,FALSE)*-25</f>
        <v>-2346.3741310413802</v>
      </c>
      <c r="M302" s="6">
        <f>IFERROR(VLOOKUP(A302,'TLT DVD'!$A$1:$E$1249,5,FALSE),0)</f>
        <v>-0.36853084821428578</v>
      </c>
    </row>
    <row r="303" spans="1:13" x14ac:dyDescent="0.25">
      <c r="A303" s="1">
        <v>45582</v>
      </c>
      <c r="B303" s="7">
        <f t="shared" si="17"/>
        <v>25914.992852604082</v>
      </c>
      <c r="C303" s="7">
        <f t="shared" si="18"/>
        <v>21963.378371993564</v>
      </c>
      <c r="D303" s="7">
        <f t="shared" si="16"/>
        <v>3951.614480610519</v>
      </c>
      <c r="E303" s="7">
        <f t="shared" si="19"/>
        <v>5.1298082668650791</v>
      </c>
      <c r="F303" s="6">
        <f>VLOOKUP(A303,'Adj HYG'!$A$1:$L$1456,12,FALSE)*100</f>
        <v>7959.1417025156643</v>
      </c>
      <c r="G303" s="6">
        <f>VLOOKUP(A303,'HYG DVD'!$A$1:$E$1256,5,FALSE)</f>
        <v>1.8585144047619044</v>
      </c>
      <c r="H303" s="6">
        <f>VLOOKUP(A303,'Adj LQD'!$A$1:$L$1456,12,FALSE)*200</f>
        <v>22172.083729846359</v>
      </c>
      <c r="I303" s="6">
        <f>VLOOKUP(A303,'LQD DVD'!$A$1:$E$1256,5,FALSE)</f>
        <v>3.9166160000000003</v>
      </c>
      <c r="J303" s="6">
        <f>VLOOKUP(A303,'Adj SPY'!$A$1:$L$1456,12,FALSE)*-10</f>
        <v>-5823.2229281589644</v>
      </c>
      <c r="K303" s="6">
        <f>VLOOKUP(A303,'SPY DVD'!$A$1:$E$1256,5,FALSE)</f>
        <v>-0.27707843253968256</v>
      </c>
      <c r="L303" s="6">
        <f>VLOOKUP(A303,'Adj TLT'!$A$1:$L$1456,12,FALSE)*-25</f>
        <v>-2344.6241322094943</v>
      </c>
      <c r="M303" s="6">
        <f>IFERROR(VLOOKUP(A303,'TLT DVD'!$A$1:$E$1249,5,FALSE),0)</f>
        <v>-0.3682437053571429</v>
      </c>
    </row>
    <row r="304" spans="1:13" x14ac:dyDescent="0.25">
      <c r="A304" s="1">
        <v>45581</v>
      </c>
      <c r="B304" s="7">
        <f t="shared" si="17"/>
        <v>26050.613051771335</v>
      </c>
      <c r="C304" s="7">
        <f t="shared" si="18"/>
        <v>22104.128379427682</v>
      </c>
      <c r="D304" s="7">
        <f t="shared" si="16"/>
        <v>3946.484672343654</v>
      </c>
      <c r="E304" s="7">
        <f t="shared" si="19"/>
        <v>5.1346465178571421</v>
      </c>
      <c r="F304" s="6">
        <f>VLOOKUP(A304,'Adj HYG'!$A$1:$L$1456,12,FALSE)*100</f>
        <v>7971.1416849868683</v>
      </c>
      <c r="G304" s="6">
        <f>VLOOKUP(A304,'HYG DVD'!$A$1:$E$1256,5,FALSE)</f>
        <v>1.8585316111111114</v>
      </c>
      <c r="H304" s="6">
        <f>VLOOKUP(A304,'Adj LQD'!$A$1:$L$1456,12,FALSE)*200</f>
        <v>22338.083755208499</v>
      </c>
      <c r="I304" s="6">
        <f>VLOOKUP(A304,'LQD DVD'!$A$1:$E$1256,5,FALSE)</f>
        <v>3.9165880634920631</v>
      </c>
      <c r="J304" s="6">
        <f>VLOOKUP(A304,'Adj SPY'!$A$1:$L$1456,12,FALSE)*-10</f>
        <v>-5822.7229288420367</v>
      </c>
      <c r="K304" s="6">
        <f>VLOOKUP(A304,'SPY DVD'!$A$1:$E$1256,5,FALSE)</f>
        <v>-0.27707775000000001</v>
      </c>
      <c r="L304" s="6">
        <f>VLOOKUP(A304,'Adj TLT'!$A$1:$L$1456,12,FALSE)*-25</f>
        <v>-2382.3741319256515</v>
      </c>
      <c r="M304" s="6">
        <f>IFERROR(VLOOKUP(A304,'TLT DVD'!$A$1:$E$1249,5,FALSE),0)</f>
        <v>-0.36339540674603171</v>
      </c>
    </row>
    <row r="305" spans="1:13" x14ac:dyDescent="0.25">
      <c r="A305" s="1">
        <v>45580</v>
      </c>
      <c r="B305" s="7">
        <f t="shared" si="17"/>
        <v>25996.678404604383</v>
      </c>
      <c r="C305" s="7">
        <f t="shared" si="18"/>
        <v>22055.328378778588</v>
      </c>
      <c r="D305" s="7">
        <f t="shared" si="16"/>
        <v>3941.3500258257968</v>
      </c>
      <c r="E305" s="7">
        <f t="shared" si="19"/>
        <v>5.1310575400793645</v>
      </c>
      <c r="F305" s="6">
        <f>VLOOKUP(A305,'Adj HYG'!$A$1:$L$1456,12,FALSE)*100</f>
        <v>7957.1416957265301</v>
      </c>
      <c r="G305" s="6">
        <f>VLOOKUP(A305,'HYG DVD'!$A$1:$E$1256,5,FALSE)</f>
        <v>1.8585212499999999</v>
      </c>
      <c r="H305" s="6">
        <f>VLOOKUP(A305,'Adj LQD'!$A$1:$L$1456,12,FALSE)*200</f>
        <v>22268.083742448493</v>
      </c>
      <c r="I305" s="6">
        <f>VLOOKUP(A305,'LQD DVD'!$A$1:$E$1256,5,FALSE)</f>
        <v>3.9166019047619045</v>
      </c>
      <c r="J305" s="6">
        <f>VLOOKUP(A305,'Adj SPY'!$A$1:$L$1456,12,FALSE)*-10</f>
        <v>-5797.5229315991292</v>
      </c>
      <c r="K305" s="6">
        <f>VLOOKUP(A305,'SPY DVD'!$A$1:$E$1256,5,FALSE)</f>
        <v>-0.27707502142857143</v>
      </c>
      <c r="L305" s="6">
        <f>VLOOKUP(A305,'Adj TLT'!$A$1:$L$1456,12,FALSE)*-25</f>
        <v>-2372.3741277973058</v>
      </c>
      <c r="M305" s="6">
        <f>IFERROR(VLOOKUP(A305,'TLT DVD'!$A$1:$E$1249,5,FALSE),0)</f>
        <v>-0.36699059325396827</v>
      </c>
    </row>
    <row r="306" spans="1:13" x14ac:dyDescent="0.25">
      <c r="A306" s="1">
        <v>45579</v>
      </c>
      <c r="B306" s="7">
        <f t="shared" si="17"/>
        <v>25868.772334905509</v>
      </c>
      <c r="C306" s="7">
        <f t="shared" si="18"/>
        <v>21932.553366619792</v>
      </c>
      <c r="D306" s="7">
        <f t="shared" si="16"/>
        <v>3936.2189682857174</v>
      </c>
      <c r="E306" s="7">
        <f t="shared" si="19"/>
        <v>5.1289547607142856</v>
      </c>
      <c r="F306" s="6">
        <f>VLOOKUP(A306,'Adj HYG'!$A$1:$L$1456,12,FALSE)*100</f>
        <v>7959.1417025156643</v>
      </c>
      <c r="G306" s="6">
        <f>VLOOKUP(A306,'HYG DVD'!$A$1:$E$1256,5,FALSE)</f>
        <v>1.8585144047619044</v>
      </c>
      <c r="H306" s="6">
        <f>VLOOKUP(A306,'Adj LQD'!$A$1:$L$1456,12,FALSE)*200</f>
        <v>22160.083738555899</v>
      </c>
      <c r="I306" s="6">
        <f>VLOOKUP(A306,'LQD DVD'!$A$1:$E$1256,5,FALSE)</f>
        <v>3.9166074761904763</v>
      </c>
      <c r="J306" s="6">
        <f>VLOOKUP(A306,'Adj SPY'!$A$1:$L$1456,12,FALSE)*-10</f>
        <v>-5842.9229415019818</v>
      </c>
      <c r="K306" s="6">
        <f>VLOOKUP(A306,'SPY DVD'!$A$1:$E$1256,5,FALSE)</f>
        <v>-0.27706506666666675</v>
      </c>
      <c r="L306" s="6">
        <f>VLOOKUP(A306,'Adj TLT'!$A$1:$L$1456,12,FALSE)*-25</f>
        <v>-2343.7491329497884</v>
      </c>
      <c r="M306" s="6">
        <f>IFERROR(VLOOKUP(A306,'TLT DVD'!$A$1:$E$1249,5,FALSE),0)</f>
        <v>-0.36910205357142856</v>
      </c>
    </row>
    <row r="307" spans="1:13" x14ac:dyDescent="0.25">
      <c r="A307" s="1">
        <v>45576</v>
      </c>
      <c r="B307" s="7">
        <f t="shared" si="17"/>
        <v>25906.668374473156</v>
      </c>
      <c r="C307" s="7">
        <f t="shared" si="18"/>
        <v>21975.578360948151</v>
      </c>
      <c r="D307" s="7">
        <f t="shared" si="16"/>
        <v>3931.0900135250031</v>
      </c>
      <c r="E307" s="7">
        <f t="shared" si="19"/>
        <v>5.1277015214285715</v>
      </c>
      <c r="F307" s="6">
        <f>VLOOKUP(A307,'Adj HYG'!$A$1:$L$1456,12,FALSE)*100</f>
        <v>7955.1416891754616</v>
      </c>
      <c r="G307" s="6">
        <f>VLOOKUP(A307,'HYG DVD'!$A$1:$E$1256,5,FALSE)</f>
        <v>1.8585278571428572</v>
      </c>
      <c r="H307" s="6">
        <f>VLOOKUP(A307,'Adj LQD'!$A$1:$L$1456,12,FALSE)*200</f>
        <v>22158.083740229697</v>
      </c>
      <c r="I307" s="6">
        <f>VLOOKUP(A307,'LQD DVD'!$A$1:$E$1256,5,FALSE)</f>
        <v>3.9166058333333336</v>
      </c>
      <c r="J307" s="6">
        <f>VLOOKUP(A307,'Adj SPY'!$A$1:$L$1456,12,FALSE)*-10</f>
        <v>-5795.5229351837825</v>
      </c>
      <c r="K307" s="6">
        <f>VLOOKUP(A307,'SPY DVD'!$A$1:$E$1256,5,FALSE)</f>
        <v>-0.27707143888888891</v>
      </c>
      <c r="L307" s="6">
        <f>VLOOKUP(A307,'Adj TLT'!$A$1:$L$1456,12,FALSE)*-25</f>
        <v>-2342.1241332732247</v>
      </c>
      <c r="M307" s="6">
        <f>IFERROR(VLOOKUP(A307,'TLT DVD'!$A$1:$E$1249,5,FALSE),0)</f>
        <v>-0.37036073015873017</v>
      </c>
    </row>
    <row r="308" spans="1:13" x14ac:dyDescent="0.25">
      <c r="A308" s="1">
        <v>45575</v>
      </c>
      <c r="B308" s="7">
        <f t="shared" si="17"/>
        <v>25909.540662472729</v>
      </c>
      <c r="C308" s="7">
        <f t="shared" si="18"/>
        <v>21983.578350469154</v>
      </c>
      <c r="D308" s="7">
        <f t="shared" si="16"/>
        <v>3925.9623120035744</v>
      </c>
      <c r="E308" s="7">
        <f t="shared" si="19"/>
        <v>5.1295681827380957</v>
      </c>
      <c r="F308" s="6">
        <f>VLOOKUP(A308,'Adj HYG'!$A$1:$L$1456,12,FALSE)*100</f>
        <v>7934.1416819896349</v>
      </c>
      <c r="G308" s="6">
        <f>VLOOKUP(A308,'HYG DVD'!$A$1:$E$1256,5,FALSE)</f>
        <v>1.8585356190476192</v>
      </c>
      <c r="H308" s="6">
        <f>VLOOKUP(A308,'Adj LQD'!$A$1:$L$1456,12,FALSE)*200</f>
        <v>22162.083736945595</v>
      </c>
      <c r="I308" s="6">
        <f>VLOOKUP(A308,'LQD DVD'!$A$1:$E$1256,5,FALSE)</f>
        <v>3.9166090555555559</v>
      </c>
      <c r="J308" s="6">
        <f>VLOOKUP(A308,'Adj SPY'!$A$1:$L$1456,12,FALSE)*-10</f>
        <v>-5761.0229384292379</v>
      </c>
      <c r="K308" s="6">
        <f>VLOOKUP(A308,'SPY DVD'!$A$1:$E$1256,5,FALSE)</f>
        <v>-0.27706823293650795</v>
      </c>
      <c r="L308" s="6">
        <f>VLOOKUP(A308,'Adj TLT'!$A$1:$L$1456,12,FALSE)*-25</f>
        <v>-2351.624130036837</v>
      </c>
      <c r="M308" s="6">
        <f>IFERROR(VLOOKUP(A308,'TLT DVD'!$A$1:$E$1249,5,FALSE),0)</f>
        <v>-0.36850825892857142</v>
      </c>
    </row>
    <row r="309" spans="1:13" x14ac:dyDescent="0.25">
      <c r="A309" s="1">
        <v>45574</v>
      </c>
      <c r="B309" s="7">
        <f t="shared" si="17"/>
        <v>25913.061091066047</v>
      </c>
      <c r="C309" s="7">
        <f t="shared" si="18"/>
        <v>21992.228347245211</v>
      </c>
      <c r="D309" s="7">
        <f t="shared" si="16"/>
        <v>3920.8327438208362</v>
      </c>
      <c r="E309" s="7">
        <f t="shared" si="19"/>
        <v>5.1244876311507932</v>
      </c>
      <c r="F309" s="6">
        <f>VLOOKUP(A309,'Adj HYG'!$A$1:$L$1456,12,FALSE)*100</f>
        <v>7938.1416903542249</v>
      </c>
      <c r="G309" s="6">
        <f>VLOOKUP(A309,'HYG DVD'!$A$1:$E$1256,5,FALSE)</f>
        <v>1.8585271428571433</v>
      </c>
      <c r="H309" s="6">
        <f>VLOOKUP(A309,'Adj LQD'!$A$1:$L$1456,12,FALSE)*200</f>
        <v>22186.083722573865</v>
      </c>
      <c r="I309" s="6">
        <f>VLOOKUP(A309,'LQD DVD'!$A$1:$E$1256,5,FALSE)</f>
        <v>3.9166230555555548</v>
      </c>
      <c r="J309" s="6">
        <f>VLOOKUP(A309,'Adj SPY'!$A$1:$L$1456,12,FALSE)*-10</f>
        <v>-5771.1229336459828</v>
      </c>
      <c r="K309" s="6">
        <f>VLOOKUP(A309,'SPY DVD'!$A$1:$E$1256,5,FALSE)</f>
        <v>-0.27707300476190472</v>
      </c>
      <c r="L309" s="6">
        <f>VLOOKUP(A309,'Adj TLT'!$A$1:$L$1456,12,FALSE)*-25</f>
        <v>-2360.8741320368954</v>
      </c>
      <c r="M309" s="6">
        <f>IFERROR(VLOOKUP(A309,'TLT DVD'!$A$1:$E$1249,5,FALSE),0)</f>
        <v>-0.37358956250000003</v>
      </c>
    </row>
    <row r="310" spans="1:13" x14ac:dyDescent="0.25">
      <c r="A310" s="1">
        <v>45573</v>
      </c>
      <c r="B310" s="7">
        <f t="shared" si="17"/>
        <v>25983.136602182272</v>
      </c>
      <c r="C310" s="7">
        <f t="shared" si="18"/>
        <v>22067.428345992586</v>
      </c>
      <c r="D310" s="7">
        <f t="shared" si="16"/>
        <v>3915.7082561896855</v>
      </c>
      <c r="E310" s="7">
        <f t="shared" si="19"/>
        <v>5.1268889865079368</v>
      </c>
      <c r="F310" s="6">
        <f>VLOOKUP(A310,'Adj HYG'!$A$1:$L$1456,12,FALSE)*100</f>
        <v>7943.141686388888</v>
      </c>
      <c r="G310" s="6">
        <f>VLOOKUP(A310,'HYG DVD'!$A$1:$E$1256,5,FALSE)</f>
        <v>1.8585309722222221</v>
      </c>
      <c r="H310" s="6">
        <f>VLOOKUP(A310,'Adj LQD'!$A$1:$L$1456,12,FALSE)*200</f>
        <v>22230.083719969625</v>
      </c>
      <c r="I310" s="6">
        <f>VLOOKUP(A310,'LQD DVD'!$A$1:$E$1256,5,FALSE)</f>
        <v>3.9166249761904761</v>
      </c>
      <c r="J310" s="6">
        <f>VLOOKUP(A310,'Adj SPY'!$A$1:$L$1456,12,FALSE)*-10</f>
        <v>-5731.4229290406856</v>
      </c>
      <c r="K310" s="6">
        <f>VLOOKUP(A310,'SPY DVD'!$A$1:$E$1256,5,FALSE)</f>
        <v>-0.27707765634920634</v>
      </c>
      <c r="L310" s="6">
        <f>VLOOKUP(A310,'Adj TLT'!$A$1:$L$1456,12,FALSE)*-25</f>
        <v>-2374.3741313252403</v>
      </c>
      <c r="M310" s="6">
        <f>IFERROR(VLOOKUP(A310,'TLT DVD'!$A$1:$E$1249,5,FALSE),0)</f>
        <v>-0.37118930555555552</v>
      </c>
    </row>
    <row r="311" spans="1:13" x14ac:dyDescent="0.25">
      <c r="A311" s="1">
        <v>45572</v>
      </c>
      <c r="B311" s="7">
        <f t="shared" si="17"/>
        <v>25972.709718371949</v>
      </c>
      <c r="C311" s="7">
        <f t="shared" si="18"/>
        <v>22062.128351168772</v>
      </c>
      <c r="D311" s="7">
        <f t="shared" si="16"/>
        <v>3910.5813672031777</v>
      </c>
      <c r="E311" s="7">
        <f t="shared" si="19"/>
        <v>5.1202731150793648</v>
      </c>
      <c r="F311" s="6">
        <f>VLOOKUP(A311,'Adj HYG'!$A$1:$L$1456,12,FALSE)*100</f>
        <v>7924.1416966893539</v>
      </c>
      <c r="G311" s="6">
        <f>VLOOKUP(A311,'HYG DVD'!$A$1:$E$1256,5,FALSE)</f>
        <v>1.8585211904761905</v>
      </c>
      <c r="H311" s="6">
        <f>VLOOKUP(A311,'Adj LQD'!$A$1:$L$1456,12,FALSE)*200</f>
        <v>22186.083722573865</v>
      </c>
      <c r="I311" s="6">
        <f>VLOOKUP(A311,'LQD DVD'!$A$1:$E$1256,5,FALSE)</f>
        <v>3.9166230555555548</v>
      </c>
      <c r="J311" s="6">
        <f>VLOOKUP(A311,'Adj SPY'!$A$1:$L$1456,12,FALSE)*-10</f>
        <v>-5677.7229338791858</v>
      </c>
      <c r="K311" s="6">
        <f>VLOOKUP(A311,'SPY DVD'!$A$1:$E$1256,5,FALSE)</f>
        <v>-0.27707288095238097</v>
      </c>
      <c r="L311" s="6">
        <f>VLOOKUP(A311,'Adj TLT'!$A$1:$L$1456,12,FALSE)*-25</f>
        <v>-2370.3741342152584</v>
      </c>
      <c r="M311" s="6">
        <f>IFERROR(VLOOKUP(A311,'TLT DVD'!$A$1:$E$1249,5,FALSE),0)</f>
        <v>-0.37779825</v>
      </c>
    </row>
    <row r="312" spans="1:13" x14ac:dyDescent="0.25">
      <c r="A312" s="1">
        <v>45569</v>
      </c>
      <c r="B312" s="7">
        <f t="shared" si="17"/>
        <v>26045.789493381675</v>
      </c>
      <c r="C312" s="7">
        <f t="shared" si="18"/>
        <v>22140.328399293576</v>
      </c>
      <c r="D312" s="7">
        <f t="shared" si="16"/>
        <v>3905.4610940880984</v>
      </c>
      <c r="E312" s="7">
        <f t="shared" si="19"/>
        <v>5.1246430156746028</v>
      </c>
      <c r="F312" s="6">
        <f>VLOOKUP(A312,'Adj HYG'!$A$1:$L$1456,12,FALSE)*100</f>
        <v>7958.1416833013736</v>
      </c>
      <c r="G312" s="6">
        <f>VLOOKUP(A312,'HYG DVD'!$A$1:$E$1256,5,FALSE)</f>
        <v>1.8585336507936505</v>
      </c>
      <c r="H312" s="6">
        <f>VLOOKUP(A312,'Adj LQD'!$A$1:$L$1456,12,FALSE)*200</f>
        <v>22300.083779154287</v>
      </c>
      <c r="I312" s="6">
        <f>VLOOKUP(A312,'LQD DVD'!$A$1:$E$1256,5,FALSE)</f>
        <v>3.9165646984126981</v>
      </c>
      <c r="J312" s="6">
        <f>VLOOKUP(A312,'Adj SPY'!$A$1:$L$1456,12,FALSE)*-10</f>
        <v>-5729.5229299420689</v>
      </c>
      <c r="K312" s="6">
        <f>VLOOKUP(A312,'SPY DVD'!$A$1:$E$1256,5,FALSE)</f>
        <v>-0.27707675714285718</v>
      </c>
      <c r="L312" s="6">
        <f>VLOOKUP(A312,'Adj TLT'!$A$1:$L$1456,12,FALSE)*-25</f>
        <v>-2388.3741332200161</v>
      </c>
      <c r="M312" s="6">
        <f>IFERROR(VLOOKUP(A312,'TLT DVD'!$A$1:$E$1249,5,FALSE),0)</f>
        <v>-0.37337857638888888</v>
      </c>
    </row>
    <row r="313" spans="1:13" x14ac:dyDescent="0.25">
      <c r="A313" s="1">
        <v>45568</v>
      </c>
      <c r="B313" s="7">
        <f t="shared" si="17"/>
        <v>26193.514782338203</v>
      </c>
      <c r="C313" s="7">
        <f t="shared" si="18"/>
        <v>22293.178331265779</v>
      </c>
      <c r="D313" s="7">
        <f t="shared" si="16"/>
        <v>3900.3364510724236</v>
      </c>
      <c r="E313" s="7">
        <f t="shared" si="19"/>
        <v>5.1337511663690458</v>
      </c>
      <c r="F313" s="6">
        <f>VLOOKUP(A313,'Adj HYG'!$A$1:$L$1456,12,FALSE)*100</f>
        <v>7967.1417004372388</v>
      </c>
      <c r="G313" s="6">
        <f>VLOOKUP(A313,'HYG DVD'!$A$1:$E$1256,5,FALSE)</f>
        <v>1.8585162658730159</v>
      </c>
      <c r="H313" s="6">
        <f>VLOOKUP(A313,'Adj LQD'!$A$1:$L$1456,12,FALSE)*200</f>
        <v>22422.083712287211</v>
      </c>
      <c r="I313" s="6">
        <f>VLOOKUP(A313,'LQD DVD'!$A$1:$E$1256,5,FALSE)</f>
        <v>3.9166297063492053</v>
      </c>
      <c r="J313" s="6">
        <f>VLOOKUP(A313,'Adj SPY'!$A$1:$L$1456,12,FALSE)*-10</f>
        <v>-5677.9229466513416</v>
      </c>
      <c r="K313" s="6">
        <f>VLOOKUP(A313,'SPY DVD'!$A$1:$E$1256,5,FALSE)</f>
        <v>-0.27706010793650798</v>
      </c>
      <c r="L313" s="6">
        <f>VLOOKUP(A313,'Adj TLT'!$A$1:$L$1456,12,FALSE)*-25</f>
        <v>-2418.1241348073277</v>
      </c>
      <c r="M313" s="6">
        <f>IFERROR(VLOOKUP(A313,'TLT DVD'!$A$1:$E$1249,5,FALSE),0)</f>
        <v>-0.36433469791666667</v>
      </c>
    </row>
    <row r="314" spans="1:13" x14ac:dyDescent="0.25">
      <c r="A314" s="1">
        <v>45567</v>
      </c>
      <c r="B314" s="7">
        <f t="shared" si="17"/>
        <v>26319.981075318916</v>
      </c>
      <c r="C314" s="7">
        <f t="shared" si="18"/>
        <v>22424.778375412861</v>
      </c>
      <c r="D314" s="7">
        <f t="shared" si="16"/>
        <v>3895.2026999060545</v>
      </c>
      <c r="E314" s="7">
        <f t="shared" si="19"/>
        <v>5.1373869388888878</v>
      </c>
      <c r="F314" s="6">
        <f>VLOOKUP(A314,'Adj HYG'!$A$1:$L$1456,12,FALSE)*100</f>
        <v>7986.1417065512451</v>
      </c>
      <c r="G314" s="6">
        <f>VLOOKUP(A314,'HYG DVD'!$A$1:$E$1256,5,FALSE)</f>
        <v>1.8585096349206347</v>
      </c>
      <c r="H314" s="6">
        <f>VLOOKUP(A314,'Adj LQD'!$A$1:$L$1456,12,FALSE)*200</f>
        <v>22568.08373949079</v>
      </c>
      <c r="I314" s="6">
        <f>VLOOKUP(A314,'LQD DVD'!$A$1:$E$1256,5,FALSE)</f>
        <v>3.9166002857142854</v>
      </c>
      <c r="J314" s="6">
        <f>VLOOKUP(A314,'Adj SPY'!$A$1:$L$1456,12,FALSE)*-10</f>
        <v>-5688.3229358093522</v>
      </c>
      <c r="K314" s="6">
        <f>VLOOKUP(A314,'SPY DVD'!$A$1:$E$1256,5,FALSE)</f>
        <v>-0.27707093809523808</v>
      </c>
      <c r="L314" s="6">
        <f>VLOOKUP(A314,'Adj TLT'!$A$1:$L$1456,12,FALSE)*-25</f>
        <v>-2441.1241348198241</v>
      </c>
      <c r="M314" s="6">
        <f>IFERROR(VLOOKUP(A314,'TLT DVD'!$A$1:$E$1249,5,FALSE),0)</f>
        <v>-0.36065204365079367</v>
      </c>
    </row>
    <row r="315" spans="1:13" x14ac:dyDescent="0.25">
      <c r="A315" s="1">
        <v>45566</v>
      </c>
      <c r="B315" s="7">
        <f t="shared" si="17"/>
        <v>26345.493704194447</v>
      </c>
      <c r="C315" s="7">
        <f t="shared" si="18"/>
        <v>22455.42839122728</v>
      </c>
      <c r="D315" s="7">
        <f t="shared" si="16"/>
        <v>3890.0653129671655</v>
      </c>
      <c r="E315" s="7">
        <f t="shared" si="19"/>
        <v>5.1389600682539678</v>
      </c>
      <c r="F315" s="6">
        <f>VLOOKUP(A315,'Adj HYG'!$A$1:$L$1456,12,FALSE)*100</f>
        <v>7985.1416856903161</v>
      </c>
      <c r="G315" s="6">
        <f>VLOOKUP(A315,'HYG DVD'!$A$1:$E$1256,5,FALSE)</f>
        <v>1.8585305277777779</v>
      </c>
      <c r="H315" s="6">
        <f>VLOOKUP(A315,'Adj LQD'!$A$1:$L$1456,12,FALSE)*200</f>
        <v>22618.083770615282</v>
      </c>
      <c r="I315" s="6">
        <f>VLOOKUP(A315,'LQD DVD'!$A$1:$E$1256,5,FALSE)</f>
        <v>3.9165684047619047</v>
      </c>
      <c r="J315" s="6">
        <f>VLOOKUP(A315,'Adj SPY'!$A$1:$L$1456,12,FALSE)*-10</f>
        <v>-5685.9229398858115</v>
      </c>
      <c r="K315" s="6">
        <f>VLOOKUP(A315,'SPY DVD'!$A$1:$E$1256,5,FALSE)</f>
        <v>-0.27706686428571425</v>
      </c>
      <c r="L315" s="6">
        <f>VLOOKUP(A315,'Adj TLT'!$A$1:$L$1456,12,FALSE)*-25</f>
        <v>-2461.8741251925071</v>
      </c>
      <c r="M315" s="6">
        <f>IFERROR(VLOOKUP(A315,'TLT DVD'!$A$1:$E$1249,5,FALSE),0)</f>
        <v>-0.359072</v>
      </c>
    </row>
    <row r="316" spans="1:13" x14ac:dyDescent="0.25">
      <c r="A316" s="1">
        <v>45565</v>
      </c>
      <c r="B316" s="7">
        <f t="shared" si="17"/>
        <v>26315.704662301338</v>
      </c>
      <c r="C316" s="7">
        <f t="shared" si="18"/>
        <v>22430.778309402427</v>
      </c>
      <c r="D316" s="7">
        <f t="shared" si="16"/>
        <v>3884.9263528989113</v>
      </c>
      <c r="E316" s="7">
        <f t="shared" si="19"/>
        <v>5.1361954587301586</v>
      </c>
      <c r="F316" s="6">
        <f>VLOOKUP(A316,'Adj HYG'!$A$1:$L$1456,12,FALSE)*100</f>
        <v>8028.1416843064362</v>
      </c>
      <c r="G316" s="6">
        <f>VLOOKUP(A316,'HYG DVD'!$A$1:$E$1256,5,FALSE)</f>
        <v>1.8585307539682536</v>
      </c>
      <c r="H316" s="6">
        <f>VLOOKUP(A316,'Adj LQD'!$A$1:$L$1456,12,FALSE)*200</f>
        <v>22592.083699422521</v>
      </c>
      <c r="I316" s="6">
        <f>VLOOKUP(A316,'LQD DVD'!$A$1:$E$1256,5,FALSE)</f>
        <v>3.9166400000000006</v>
      </c>
      <c r="J316" s="6">
        <f>VLOOKUP(A316,'Adj SPY'!$A$1:$L$1456,12,FALSE)*-10</f>
        <v>-5737.3229398070889</v>
      </c>
      <c r="K316" s="6">
        <f>VLOOKUP(A316,'SPY DVD'!$A$1:$E$1256,5,FALSE)</f>
        <v>-0.27706688253968259</v>
      </c>
      <c r="L316" s="6">
        <f>VLOOKUP(A316,'Adj TLT'!$A$1:$L$1456,12,FALSE)*-25</f>
        <v>-2452.1241345194426</v>
      </c>
      <c r="M316" s="6">
        <f>IFERROR(VLOOKUP(A316,'TLT DVD'!$A$1:$E$1249,5,FALSE),0)</f>
        <v>-0.36190841269841273</v>
      </c>
    </row>
    <row r="317" spans="1:13" x14ac:dyDescent="0.25">
      <c r="A317" s="1">
        <v>45562</v>
      </c>
      <c r="B317" s="7">
        <f t="shared" si="17"/>
        <v>26383.823310708234</v>
      </c>
      <c r="C317" s="7">
        <f t="shared" si="18"/>
        <v>22504.033153268054</v>
      </c>
      <c r="D317" s="7">
        <f t="shared" si="16"/>
        <v>3879.7901574401812</v>
      </c>
      <c r="E317" s="7">
        <f t="shared" si="19"/>
        <v>5.0308676067460318</v>
      </c>
      <c r="F317" s="6">
        <f>VLOOKUP(A317,'Adj HYG'!$A$1:$L$1456,12,FALSE)*100</f>
        <v>8034.1929004389012</v>
      </c>
      <c r="G317" s="6">
        <f>VLOOKUP(A317,'HYG DVD'!$A$1:$E$1256,5,FALSE)</f>
        <v>1.8073027777777781</v>
      </c>
      <c r="H317" s="6">
        <f>VLOOKUP(A317,'Adj LQD'!$A$1:$L$1456,12,FALSE)*200</f>
        <v>22648.140859438026</v>
      </c>
      <c r="I317" s="6">
        <f>VLOOKUP(A317,'LQD DVD'!$A$1:$E$1256,5,FALSE)</f>
        <v>3.8594693333333328</v>
      </c>
      <c r="J317" s="6">
        <f>VLOOKUP(A317,'Adj SPY'!$A$1:$L$1456,12,FALSE)*-10</f>
        <v>-5714.4229344762189</v>
      </c>
      <c r="K317" s="6">
        <f>VLOOKUP(A317,'SPY DVD'!$A$1:$E$1256,5,FALSE)</f>
        <v>-0.27707224047619045</v>
      </c>
      <c r="L317" s="6">
        <f>VLOOKUP(A317,'Adj TLT'!$A$1:$L$1456,12,FALSE)*-25</f>
        <v>-2463.8776721326535</v>
      </c>
      <c r="M317" s="6">
        <f>IFERROR(VLOOKUP(A317,'TLT DVD'!$A$1:$E$1249,5,FALSE),0)</f>
        <v>-0.35883226388888889</v>
      </c>
    </row>
    <row r="318" spans="1:13" x14ac:dyDescent="0.25">
      <c r="A318" s="1">
        <v>45561</v>
      </c>
      <c r="B318" s="7">
        <f t="shared" si="17"/>
        <v>26273.242353933623</v>
      </c>
      <c r="C318" s="7">
        <f t="shared" si="18"/>
        <v>22398.48306410019</v>
      </c>
      <c r="D318" s="7">
        <f t="shared" si="16"/>
        <v>3874.7592898334351</v>
      </c>
      <c r="E318" s="7">
        <f t="shared" si="19"/>
        <v>5.0296997658730165</v>
      </c>
      <c r="F318" s="6">
        <f>VLOOKUP(A318,'Adj HYG'!$A$1:$L$1456,12,FALSE)*100</f>
        <v>8014.1928820136509</v>
      </c>
      <c r="G318" s="6">
        <f>VLOOKUP(A318,'HYG DVD'!$A$1:$E$1256,5,FALSE)</f>
        <v>1.8073217142857141</v>
      </c>
      <c r="H318" s="6">
        <f>VLOOKUP(A318,'Adj LQD'!$A$1:$L$1456,12,FALSE)*200</f>
        <v>22558.140795585965</v>
      </c>
      <c r="I318" s="6">
        <f>VLOOKUP(A318,'LQD DVD'!$A$1:$E$1256,5,FALSE)</f>
        <v>3.8595345079365089</v>
      </c>
      <c r="J318" s="6">
        <f>VLOOKUP(A318,'Adj SPY'!$A$1:$L$1456,12,FALSE)*-10</f>
        <v>-5722.7229408336289</v>
      </c>
      <c r="K318" s="6">
        <f>VLOOKUP(A318,'SPY DVD'!$A$1:$E$1256,5,FALSE)</f>
        <v>-0.27706587301587299</v>
      </c>
      <c r="L318" s="6">
        <f>VLOOKUP(A318,'Adj TLT'!$A$1:$L$1456,12,FALSE)*-25</f>
        <v>-2451.127672665797</v>
      </c>
      <c r="M318" s="6">
        <f>IFERROR(VLOOKUP(A318,'TLT DVD'!$A$1:$E$1249,5,FALSE),0)</f>
        <v>-0.36009058333333333</v>
      </c>
    </row>
    <row r="319" spans="1:13" x14ac:dyDescent="0.25">
      <c r="A319" s="1">
        <v>45560</v>
      </c>
      <c r="B319" s="7">
        <f t="shared" si="17"/>
        <v>26283.562655493963</v>
      </c>
      <c r="C319" s="7">
        <f t="shared" si="18"/>
        <v>22413.833065426399</v>
      </c>
      <c r="D319" s="7">
        <f t="shared" si="16"/>
        <v>3869.7295900675622</v>
      </c>
      <c r="E319" s="7">
        <f t="shared" si="19"/>
        <v>5.0261116718253973</v>
      </c>
      <c r="F319" s="6">
        <f>VLOOKUP(A319,'Adj HYG'!$A$1:$L$1456,12,FALSE)*100</f>
        <v>8001.1928916480156</v>
      </c>
      <c r="G319" s="6">
        <f>VLOOKUP(A319,'HYG DVD'!$A$1:$E$1256,5,FALSE)</f>
        <v>1.8073124087301589</v>
      </c>
      <c r="H319" s="6">
        <f>VLOOKUP(A319,'Adj LQD'!$A$1:$L$1456,12,FALSE)*200</f>
        <v>22558.140795585965</v>
      </c>
      <c r="I319" s="6">
        <f>VLOOKUP(A319,'LQD DVD'!$A$1:$E$1256,5,FALSE)</f>
        <v>3.8595345079365089</v>
      </c>
      <c r="J319" s="6">
        <f>VLOOKUP(A319,'Adj SPY'!$A$1:$L$1456,12,FALSE)*-10</f>
        <v>-5700.1229491963204</v>
      </c>
      <c r="K319" s="6">
        <f>VLOOKUP(A319,'SPY DVD'!$A$1:$E$1256,5,FALSE)</f>
        <v>-0.27705753650793652</v>
      </c>
      <c r="L319" s="6">
        <f>VLOOKUP(A319,'Adj TLT'!$A$1:$L$1456,12,FALSE)*-25</f>
        <v>-2445.3776726112601</v>
      </c>
      <c r="M319" s="6">
        <f>IFERROR(VLOOKUP(A319,'TLT DVD'!$A$1:$E$1249,5,FALSE),0)</f>
        <v>-0.36367770833333329</v>
      </c>
    </row>
    <row r="320" spans="1:13" x14ac:dyDescent="0.25">
      <c r="A320" s="1">
        <v>45559</v>
      </c>
      <c r="B320" s="7">
        <f t="shared" si="17"/>
        <v>26388.436587275828</v>
      </c>
      <c r="C320" s="7">
        <f t="shared" si="18"/>
        <v>22523.733108880089</v>
      </c>
      <c r="D320" s="7">
        <f t="shared" si="16"/>
        <v>3864.703478395737</v>
      </c>
      <c r="E320" s="7">
        <f t="shared" si="19"/>
        <v>5.024597561507937</v>
      </c>
      <c r="F320" s="6">
        <f>VLOOKUP(A320,'Adj HYG'!$A$1:$L$1456,12,FALSE)*100</f>
        <v>8010.1928937476532</v>
      </c>
      <c r="G320" s="6">
        <f>VLOOKUP(A320,'HYG DVD'!$A$1:$E$1256,5,FALSE)</f>
        <v>1.8073100793650791</v>
      </c>
      <c r="H320" s="6">
        <f>VLOOKUP(A320,'Adj LQD'!$A$1:$L$1456,12,FALSE)*200</f>
        <v>22692.140837312276</v>
      </c>
      <c r="I320" s="6">
        <f>VLOOKUP(A320,'LQD DVD'!$A$1:$E$1256,5,FALSE)</f>
        <v>3.8594908253968261</v>
      </c>
      <c r="J320" s="6">
        <f>VLOOKUP(A320,'Adj SPY'!$A$1:$L$1456,12,FALSE)*-10</f>
        <v>-5712.7229488886296</v>
      </c>
      <c r="K320" s="6">
        <f>VLOOKUP(A320,'SPY DVD'!$A$1:$E$1256,5,FALSE)</f>
        <v>-0.27705782936507933</v>
      </c>
      <c r="L320" s="6">
        <f>VLOOKUP(A320,'Adj TLT'!$A$1:$L$1456,12,FALSE)*-25</f>
        <v>-2465.877673291212</v>
      </c>
      <c r="M320" s="6">
        <f>IFERROR(VLOOKUP(A320,'TLT DVD'!$A$1:$E$1249,5,FALSE),0)</f>
        <v>-0.36514551388888888</v>
      </c>
    </row>
    <row r="321" spans="1:13" x14ac:dyDescent="0.25">
      <c r="A321" s="1">
        <v>45558</v>
      </c>
      <c r="B321" s="7">
        <f t="shared" si="17"/>
        <v>26360.211989262665</v>
      </c>
      <c r="C321" s="7">
        <f t="shared" si="18"/>
        <v>22500.533108428437</v>
      </c>
      <c r="D321" s="7">
        <f t="shared" si="16"/>
        <v>3859.6788808342289</v>
      </c>
      <c r="E321" s="7">
        <f t="shared" si="19"/>
        <v>5.0212008206349212</v>
      </c>
      <c r="F321" s="6">
        <f>VLOOKUP(A321,'Adj HYG'!$A$1:$L$1456,12,FALSE)*100</f>
        <v>8009.1928968200264</v>
      </c>
      <c r="G321" s="6">
        <f>VLOOKUP(A321,'HYG DVD'!$A$1:$E$1256,5,FALSE)</f>
        <v>1.8073070317460318</v>
      </c>
      <c r="H321" s="6">
        <f>VLOOKUP(A321,'Adj LQD'!$A$1:$L$1456,12,FALSE)*200</f>
        <v>22654.140826110601</v>
      </c>
      <c r="I321" s="6">
        <f>VLOOKUP(A321,'LQD DVD'!$A$1:$E$1256,5,FALSE)</f>
        <v>3.8595025793650795</v>
      </c>
      <c r="J321" s="6">
        <f>VLOOKUP(A321,'Adj SPY'!$A$1:$L$1456,12,FALSE)*-10</f>
        <v>-5696.4229481848706</v>
      </c>
      <c r="K321" s="6">
        <f>VLOOKUP(A321,'SPY DVD'!$A$1:$E$1256,5,FALSE)</f>
        <v>-0.27705855238095234</v>
      </c>
      <c r="L321" s="6">
        <f>VLOOKUP(A321,'Adj TLT'!$A$1:$L$1456,12,FALSE)*-25</f>
        <v>-2466.3776663173207</v>
      </c>
      <c r="M321" s="6">
        <f>IFERROR(VLOOKUP(A321,'TLT DVD'!$A$1:$E$1249,5,FALSE),0)</f>
        <v>-0.36855023809523807</v>
      </c>
    </row>
    <row r="322" spans="1:13" x14ac:dyDescent="0.25">
      <c r="A322" s="1">
        <v>45555</v>
      </c>
      <c r="B322" s="7">
        <f t="shared" si="17"/>
        <v>26411.140827580661</v>
      </c>
      <c r="C322" s="7">
        <f t="shared" si="18"/>
        <v>22556.483147567065</v>
      </c>
      <c r="D322" s="7">
        <f t="shared" ref="D322:D385" si="20">D323+E322</f>
        <v>3854.657680013594</v>
      </c>
      <c r="E322" s="7">
        <f t="shared" si="19"/>
        <v>5.0188179791666672</v>
      </c>
      <c r="F322" s="6">
        <f>VLOOKUP(A322,'Adj HYG'!$A$1:$L$1456,12,FALSE)*100</f>
        <v>8024.192888409134</v>
      </c>
      <c r="G322" s="6">
        <f>VLOOKUP(A322,'HYG DVD'!$A$1:$E$1256,5,FALSE)</f>
        <v>1.8073150634920634</v>
      </c>
      <c r="H322" s="6">
        <f>VLOOKUP(A322,'Adj LQD'!$A$1:$L$1456,12,FALSE)*200</f>
        <v>22686.140867266975</v>
      </c>
      <c r="I322" s="6">
        <f>VLOOKUP(A322,'LQD DVD'!$A$1:$E$1256,5,FALSE)</f>
        <v>3.8594609523809531</v>
      </c>
      <c r="J322" s="6">
        <f>VLOOKUP(A322,'Adj SPY'!$A$1:$L$1456,12,FALSE)*-10</f>
        <v>-5682.2229397802903</v>
      </c>
      <c r="K322" s="6">
        <f>VLOOKUP(A322,'SPY DVD'!$A$1:$E$1256,5,FALSE)</f>
        <v>-0.27706697420634924</v>
      </c>
      <c r="L322" s="6">
        <f>VLOOKUP(A322,'Adj TLT'!$A$1:$L$1456,12,FALSE)*-25</f>
        <v>-2471.6276683287551</v>
      </c>
      <c r="M322" s="6">
        <f>IFERROR(VLOOKUP(A322,'TLT DVD'!$A$1:$E$1249,5,FALSE),0)</f>
        <v>-0.37089106249999998</v>
      </c>
    </row>
    <row r="323" spans="1:13" x14ac:dyDescent="0.25">
      <c r="A323" s="1">
        <v>45554</v>
      </c>
      <c r="B323" s="7">
        <f t="shared" ref="B323:B386" si="21">C323+D323</f>
        <v>26339.321984470767</v>
      </c>
      <c r="C323" s="7">
        <f t="shared" ref="C323:C386" si="22">F323+H323+J323+L323</f>
        <v>22489.683122436341</v>
      </c>
      <c r="D323" s="7">
        <f t="shared" si="20"/>
        <v>3849.6388620344273</v>
      </c>
      <c r="E323" s="7">
        <f t="shared" ref="E323:E386" si="23">G323+I323+K323+M323</f>
        <v>5.0217267563492056</v>
      </c>
      <c r="F323" s="6">
        <f>VLOOKUP(A323,'Adj HYG'!$A$1:$L$1456,12,FALSE)*100</f>
        <v>8014.1928820136509</v>
      </c>
      <c r="G323" s="6">
        <f>VLOOKUP(A323,'HYG DVD'!$A$1:$E$1256,5,FALSE)</f>
        <v>1.8073217142857141</v>
      </c>
      <c r="H323" s="6">
        <f>VLOOKUP(A323,'Adj LQD'!$A$1:$L$1456,12,FALSE)*200</f>
        <v>22666.140850972042</v>
      </c>
      <c r="I323" s="6">
        <f>VLOOKUP(A323,'LQD DVD'!$A$1:$E$1256,5,FALSE)</f>
        <v>3.8594775396825391</v>
      </c>
      <c r="J323" s="6">
        <f>VLOOKUP(A323,'Adj SPY'!$A$1:$L$1456,12,FALSE)*-10</f>
        <v>-5709.5229454743057</v>
      </c>
      <c r="K323" s="6">
        <f>VLOOKUP(A323,'SPY DVD'!$A$1:$E$1256,5,FALSE)</f>
        <v>-0.27706124761904766</v>
      </c>
      <c r="L323" s="6">
        <f>VLOOKUP(A323,'Adj TLT'!$A$1:$L$1456,12,FALSE)*-25</f>
        <v>-2481.1276650750497</v>
      </c>
      <c r="M323" s="6">
        <f>IFERROR(VLOOKUP(A323,'TLT DVD'!$A$1:$E$1249,5,FALSE),0)</f>
        <v>-0.36801125000000001</v>
      </c>
    </row>
    <row r="324" spans="1:13" x14ac:dyDescent="0.25">
      <c r="A324" s="1">
        <v>45553</v>
      </c>
      <c r="B324" s="7">
        <f t="shared" si="21"/>
        <v>26377.852406869471</v>
      </c>
      <c r="C324" s="7">
        <f t="shared" si="22"/>
        <v>22533.235271591395</v>
      </c>
      <c r="D324" s="7">
        <f t="shared" si="20"/>
        <v>3844.617135278078</v>
      </c>
      <c r="E324" s="7">
        <f t="shared" si="23"/>
        <v>5.0190404285714294</v>
      </c>
      <c r="F324" s="6">
        <f>VLOOKUP(A324,'Adj HYG'!$A$1:$L$1456,12,FALSE)*100</f>
        <v>7990.1929023352313</v>
      </c>
      <c r="G324" s="6">
        <f>VLOOKUP(A324,'HYG DVD'!$A$1:$E$1256,5,FALSE)</f>
        <v>1.8073020000000002</v>
      </c>
      <c r="H324" s="6">
        <f>VLOOKUP(A324,'Adj LQD'!$A$1:$L$1456,12,FALSE)*200</f>
        <v>22646.140840708347</v>
      </c>
      <c r="I324" s="6">
        <f>VLOOKUP(A324,'LQD DVD'!$A$1:$E$1256,5,FALSE)</f>
        <v>3.859488095238095</v>
      </c>
      <c r="J324" s="6">
        <f>VLOOKUP(A324,'Adj SPY'!$A$1:$L$1456,12,FALSE)*-10</f>
        <v>-5613.7207995540648</v>
      </c>
      <c r="K324" s="6">
        <f>VLOOKUP(A324,'SPY DVD'!$A$1:$E$1256,5,FALSE)</f>
        <v>-0.27920738888888891</v>
      </c>
      <c r="L324" s="6">
        <f>VLOOKUP(A324,'Adj TLT'!$A$1:$L$1456,12,FALSE)*-25</f>
        <v>-2489.3776718981176</v>
      </c>
      <c r="M324" s="6">
        <f>IFERROR(VLOOKUP(A324,'TLT DVD'!$A$1:$E$1249,5,FALSE),0)</f>
        <v>-0.36854227777777776</v>
      </c>
    </row>
    <row r="325" spans="1:13" x14ac:dyDescent="0.25">
      <c r="A325" s="1">
        <v>45552</v>
      </c>
      <c r="B325" s="7">
        <f t="shared" si="21"/>
        <v>26411.883327519623</v>
      </c>
      <c r="C325" s="7">
        <f t="shared" si="22"/>
        <v>22572.285232670118</v>
      </c>
      <c r="D325" s="7">
        <f t="shared" si="20"/>
        <v>3839.5980948495067</v>
      </c>
      <c r="E325" s="7">
        <f t="shared" si="23"/>
        <v>5.0255301916666664</v>
      </c>
      <c r="F325" s="6">
        <f>VLOOKUP(A325,'Adj HYG'!$A$1:$L$1456,12,FALSE)*100</f>
        <v>7983.1929011614775</v>
      </c>
      <c r="G325" s="6">
        <f>VLOOKUP(A325,'HYG DVD'!$A$1:$E$1256,5,FALSE)</f>
        <v>1.8073033531746032</v>
      </c>
      <c r="H325" s="6">
        <f>VLOOKUP(A325,'Adj LQD'!$A$1:$L$1456,12,FALSE)*200</f>
        <v>22740.140797007469</v>
      </c>
      <c r="I325" s="6">
        <f>VLOOKUP(A325,'LQD DVD'!$A$1:$E$1256,5,FALSE)</f>
        <v>3.8595304444444443</v>
      </c>
      <c r="J325" s="6">
        <f>VLOOKUP(A325,'Adj SPY'!$A$1:$L$1456,12,FALSE)*-10</f>
        <v>-5630.4207957035032</v>
      </c>
      <c r="K325" s="6">
        <f>VLOOKUP(A325,'SPY DVD'!$A$1:$E$1256,5,FALSE)</f>
        <v>-0.27921121904761909</v>
      </c>
      <c r="L325" s="6">
        <f>VLOOKUP(A325,'Adj TLT'!$A$1:$L$1456,12,FALSE)*-25</f>
        <v>-2520.6276697953249</v>
      </c>
      <c r="M325" s="6">
        <f>IFERROR(VLOOKUP(A325,'TLT DVD'!$A$1:$E$1249,5,FALSE),0)</f>
        <v>-0.36209238690476192</v>
      </c>
    </row>
    <row r="326" spans="1:13" x14ac:dyDescent="0.25">
      <c r="A326" s="1">
        <v>45551</v>
      </c>
      <c r="B326" s="7">
        <f t="shared" si="21"/>
        <v>26392.907872863616</v>
      </c>
      <c r="C326" s="7">
        <f t="shared" si="22"/>
        <v>22558.335308205777</v>
      </c>
      <c r="D326" s="7">
        <f t="shared" si="20"/>
        <v>3834.5725646578398</v>
      </c>
      <c r="E326" s="7">
        <f t="shared" si="23"/>
        <v>5.0280509954365078</v>
      </c>
      <c r="F326" s="6">
        <f>VLOOKUP(A326,'Adj HYG'!$A$1:$L$1456,12,FALSE)*100</f>
        <v>7981.1929103852362</v>
      </c>
      <c r="G326" s="6">
        <f>VLOOKUP(A326,'HYG DVD'!$A$1:$E$1256,5,FALSE)</f>
        <v>1.8072941785714287</v>
      </c>
      <c r="H326" s="6">
        <f>VLOOKUP(A326,'Adj LQD'!$A$1:$L$1456,12,FALSE)*200</f>
        <v>22738.140865675407</v>
      </c>
      <c r="I326" s="6">
        <f>VLOOKUP(A326,'LQD DVD'!$A$1:$E$1256,5,FALSE)</f>
        <v>3.8594617936507931</v>
      </c>
      <c r="J326" s="6">
        <f>VLOOKUP(A326,'Adj SPY'!$A$1:$L$1456,12,FALSE)*-10</f>
        <v>-5628.1207980824047</v>
      </c>
      <c r="K326" s="6">
        <f>VLOOKUP(A326,'SPY DVD'!$A$1:$E$1256,5,FALSE)</f>
        <v>-0.27920884285714287</v>
      </c>
      <c r="L326" s="6">
        <f>VLOOKUP(A326,'Adj TLT'!$A$1:$L$1456,12,FALSE)*-25</f>
        <v>-2532.8776697724638</v>
      </c>
      <c r="M326" s="6">
        <f>IFERROR(VLOOKUP(A326,'TLT DVD'!$A$1:$E$1249,5,FALSE),0)</f>
        <v>-0.35949613392857138</v>
      </c>
    </row>
    <row r="327" spans="1:13" x14ac:dyDescent="0.25">
      <c r="A327" s="1">
        <v>45548</v>
      </c>
      <c r="B327" s="7">
        <f t="shared" si="21"/>
        <v>26299.179808396439</v>
      </c>
      <c r="C327" s="7">
        <f t="shared" si="22"/>
        <v>22469.635294734035</v>
      </c>
      <c r="D327" s="7">
        <f t="shared" si="20"/>
        <v>3829.5445136624035</v>
      </c>
      <c r="E327" s="7">
        <f t="shared" si="23"/>
        <v>5.0217315545634911</v>
      </c>
      <c r="F327" s="6">
        <f>VLOOKUP(A327,'Adj HYG'!$A$1:$L$1456,12,FALSE)*100</f>
        <v>7961.1928884755016</v>
      </c>
      <c r="G327" s="6">
        <f>VLOOKUP(A327,'HYG DVD'!$A$1:$E$1256,5,FALSE)</f>
        <v>1.8073166071428572</v>
      </c>
      <c r="H327" s="6">
        <f>VLOOKUP(A327,'Adj LQD'!$A$1:$L$1456,12,FALSE)*200</f>
        <v>22638.140856258389</v>
      </c>
      <c r="I327" s="6">
        <f>VLOOKUP(A327,'LQD DVD'!$A$1:$E$1256,5,FALSE)</f>
        <v>3.8594726587301578</v>
      </c>
      <c r="J327" s="6">
        <f>VLOOKUP(A327,'Adj SPY'!$A$1:$L$1456,12,FALSE)*-10</f>
        <v>-5619.820786094815</v>
      </c>
      <c r="K327" s="6">
        <f>VLOOKUP(A327,'SPY DVD'!$A$1:$E$1256,5,FALSE)</f>
        <v>-0.27922084126984126</v>
      </c>
      <c r="L327" s="6">
        <f>VLOOKUP(A327,'Adj TLT'!$A$1:$L$1456,12,FALSE)*-25</f>
        <v>-2509.8776639050393</v>
      </c>
      <c r="M327" s="6">
        <f>IFERROR(VLOOKUP(A327,'TLT DVD'!$A$1:$E$1249,5,FALSE),0)</f>
        <v>-0.36583687003968257</v>
      </c>
    </row>
    <row r="328" spans="1:13" x14ac:dyDescent="0.25">
      <c r="A328" s="1">
        <v>45547</v>
      </c>
      <c r="B328" s="7">
        <f t="shared" si="21"/>
        <v>26238.108005578717</v>
      </c>
      <c r="C328" s="7">
        <f t="shared" si="22"/>
        <v>22413.585223470876</v>
      </c>
      <c r="D328" s="7">
        <f t="shared" si="20"/>
        <v>3824.5227821078402</v>
      </c>
      <c r="E328" s="7">
        <f t="shared" si="23"/>
        <v>5.0207434434523819</v>
      </c>
      <c r="F328" s="6">
        <f>VLOOKUP(A328,'Adj HYG'!$A$1:$L$1456,12,FALSE)*100</f>
        <v>7939.1929033736988</v>
      </c>
      <c r="G328" s="6">
        <f>VLOOKUP(A328,'HYG DVD'!$A$1:$E$1256,5,FALSE)</f>
        <v>1.8073022738095235</v>
      </c>
      <c r="H328" s="6">
        <f>VLOOKUP(A328,'Adj LQD'!$A$1:$L$1456,12,FALSE)*200</f>
        <v>22568.140786663458</v>
      </c>
      <c r="I328" s="6">
        <f>VLOOKUP(A328,'LQD DVD'!$A$1:$E$1256,5,FALSE)</f>
        <v>3.8595432857142864</v>
      </c>
      <c r="J328" s="6">
        <f>VLOOKUP(A328,'Adj SPY'!$A$1:$L$1456,12,FALSE)*-10</f>
        <v>-5590.6207947635457</v>
      </c>
      <c r="K328" s="6">
        <f>VLOOKUP(A328,'SPY DVD'!$A$1:$E$1256,5,FALSE)</f>
        <v>-0.27921220833333332</v>
      </c>
      <c r="L328" s="6">
        <f>VLOOKUP(A328,'Adj TLT'!$A$1:$L$1456,12,FALSE)*-25</f>
        <v>-2503.1276718027366</v>
      </c>
      <c r="M328" s="6">
        <f>IFERROR(VLOOKUP(A328,'TLT DVD'!$A$1:$E$1249,5,FALSE),0)</f>
        <v>-0.36688990773809527</v>
      </c>
    </row>
    <row r="329" spans="1:13" x14ac:dyDescent="0.25">
      <c r="A329" s="1">
        <v>45546</v>
      </c>
      <c r="B329" s="7">
        <f t="shared" si="21"/>
        <v>26273.037291958302</v>
      </c>
      <c r="C329" s="7">
        <f t="shared" si="22"/>
        <v>22453.535253293914</v>
      </c>
      <c r="D329" s="7">
        <f t="shared" si="20"/>
        <v>3819.5020386643878</v>
      </c>
      <c r="E329" s="7">
        <f t="shared" si="23"/>
        <v>5.0216504753968252</v>
      </c>
      <c r="F329" s="6">
        <f>VLOOKUP(A329,'Adj HYG'!$A$1:$L$1456,12,FALSE)*100</f>
        <v>7928.1928897057696</v>
      </c>
      <c r="G329" s="6">
        <f>VLOOKUP(A329,'HYG DVD'!$A$1:$E$1256,5,FALSE)</f>
        <v>1.80731623015873</v>
      </c>
      <c r="H329" s="6">
        <f>VLOOKUP(A329,'Adj LQD'!$A$1:$L$1456,12,FALSE)*200</f>
        <v>22584.140829295444</v>
      </c>
      <c r="I329" s="6">
        <f>VLOOKUP(A329,'LQD DVD'!$A$1:$E$1256,5,FALSE)</f>
        <v>3.8595004126984125</v>
      </c>
      <c r="J329" s="6">
        <f>VLOOKUP(A329,'Adj SPY'!$A$1:$L$1456,12,FALSE)*-10</f>
        <v>-5543.9207949583752</v>
      </c>
      <c r="K329" s="6">
        <f>VLOOKUP(A329,'SPY DVD'!$A$1:$E$1256,5,FALSE)</f>
        <v>-0.27921207222222216</v>
      </c>
      <c r="L329" s="6">
        <f>VLOOKUP(A329,'Adj TLT'!$A$1:$L$1456,12,FALSE)*-25</f>
        <v>-2514.8776707489242</v>
      </c>
      <c r="M329" s="6">
        <f>IFERROR(VLOOKUP(A329,'TLT DVD'!$A$1:$E$1249,5,FALSE),0)</f>
        <v>-0.36595409523809519</v>
      </c>
    </row>
    <row r="330" spans="1:13" x14ac:dyDescent="0.25">
      <c r="A330" s="1">
        <v>45545</v>
      </c>
      <c r="B330" s="7">
        <f t="shared" si="21"/>
        <v>26300.315651664263</v>
      </c>
      <c r="C330" s="7">
        <f t="shared" si="22"/>
        <v>22485.835263475274</v>
      </c>
      <c r="D330" s="7">
        <f t="shared" si="20"/>
        <v>3814.4803881889911</v>
      </c>
      <c r="E330" s="7">
        <f t="shared" si="23"/>
        <v>5.0205262880952386</v>
      </c>
      <c r="F330" s="6">
        <f>VLOOKUP(A330,'Adj HYG'!$A$1:$L$1456,12,FALSE)*100</f>
        <v>7916.192891327074</v>
      </c>
      <c r="G330" s="6">
        <f>VLOOKUP(A330,'HYG DVD'!$A$1:$E$1256,5,FALSE)</f>
        <v>1.8073149206349208</v>
      </c>
      <c r="H330" s="6">
        <f>VLOOKUP(A330,'Adj LQD'!$A$1:$L$1456,12,FALSE)*200</f>
        <v>22574.140835781654</v>
      </c>
      <c r="I330" s="6">
        <f>VLOOKUP(A330,'LQD DVD'!$A$1:$E$1256,5,FALSE)</f>
        <v>3.8594940714285717</v>
      </c>
      <c r="J330" s="6">
        <f>VLOOKUP(A330,'Adj SPY'!$A$1:$L$1456,12,FALSE)*-10</f>
        <v>-5487.620799301314</v>
      </c>
      <c r="K330" s="6">
        <f>VLOOKUP(A330,'SPY DVD'!$A$1:$E$1256,5,FALSE)</f>
        <v>-0.27920780119047617</v>
      </c>
      <c r="L330" s="6">
        <f>VLOOKUP(A330,'Adj TLT'!$A$1:$L$1456,12,FALSE)*-25</f>
        <v>-2516.8776643321407</v>
      </c>
      <c r="M330" s="6">
        <f>IFERROR(VLOOKUP(A330,'TLT DVD'!$A$1:$E$1249,5,FALSE),0)</f>
        <v>-0.36707490277777782</v>
      </c>
    </row>
    <row r="331" spans="1:13" x14ac:dyDescent="0.25">
      <c r="A331" s="1">
        <v>45544</v>
      </c>
      <c r="B331" s="7">
        <f t="shared" si="21"/>
        <v>26289.595102674852</v>
      </c>
      <c r="C331" s="7">
        <f t="shared" si="22"/>
        <v>22480.135240773958</v>
      </c>
      <c r="D331" s="7">
        <f t="shared" si="20"/>
        <v>3809.4598619008957</v>
      </c>
      <c r="E331" s="7">
        <f t="shared" si="23"/>
        <v>5.0167505865079365</v>
      </c>
      <c r="F331" s="6">
        <f>VLOOKUP(A331,'Adj HYG'!$A$1:$L$1456,12,FALSE)*100</f>
        <v>7931.192898463185</v>
      </c>
      <c r="G331" s="6">
        <f>VLOOKUP(A331,'HYG DVD'!$A$1:$E$1256,5,FALSE)</f>
        <v>1.807307392857143</v>
      </c>
      <c r="H331" s="6">
        <f>VLOOKUP(A331,'Adj LQD'!$A$1:$L$1456,12,FALSE)*200</f>
        <v>22512.140802449721</v>
      </c>
      <c r="I331" s="6">
        <f>VLOOKUP(A331,'LQD DVD'!$A$1:$E$1256,5,FALSE)</f>
        <v>3.8595283174603181</v>
      </c>
      <c r="J331" s="6">
        <f>VLOOKUP(A331,'Adj SPY'!$A$1:$L$1456,12,FALSE)*-10</f>
        <v>-5463.8207959602005</v>
      </c>
      <c r="K331" s="6">
        <f>VLOOKUP(A331,'SPY DVD'!$A$1:$E$1256,5,FALSE)</f>
        <v>-0.27921117341269847</v>
      </c>
      <c r="L331" s="6">
        <f>VLOOKUP(A331,'Adj TLT'!$A$1:$L$1456,12,FALSE)*-25</f>
        <v>-2499.3776641787481</v>
      </c>
      <c r="M331" s="6">
        <f>IFERROR(VLOOKUP(A331,'TLT DVD'!$A$1:$E$1249,5,FALSE),0)</f>
        <v>-0.37087395039682541</v>
      </c>
    </row>
    <row r="332" spans="1:13" x14ac:dyDescent="0.25">
      <c r="A332" s="1">
        <v>45541</v>
      </c>
      <c r="B332" s="7">
        <f t="shared" si="21"/>
        <v>26286.828355044683</v>
      </c>
      <c r="C332" s="7">
        <f t="shared" si="22"/>
        <v>22482.385243730296</v>
      </c>
      <c r="D332" s="7">
        <f t="shared" si="20"/>
        <v>3804.4431113143878</v>
      </c>
      <c r="E332" s="7">
        <f t="shared" si="23"/>
        <v>5.0104717555555567</v>
      </c>
      <c r="F332" s="6">
        <f>VLOOKUP(A332,'Adj HYG'!$A$1:$L$1456,12,FALSE)*100</f>
        <v>7912.1928937085668</v>
      </c>
      <c r="G332" s="6">
        <f>VLOOKUP(A332,'HYG DVD'!$A$1:$E$1256,5,FALSE)</f>
        <v>1.8073126428571431</v>
      </c>
      <c r="H332" s="6">
        <f>VLOOKUP(A332,'Adj LQD'!$A$1:$L$1456,12,FALSE)*200</f>
        <v>22462.140815342471</v>
      </c>
      <c r="I332" s="6">
        <f>VLOOKUP(A332,'LQD DVD'!$A$1:$E$1256,5,FALSE)</f>
        <v>3.8595161587301594</v>
      </c>
      <c r="J332" s="6">
        <f>VLOOKUP(A332,'Adj SPY'!$A$1:$L$1456,12,FALSE)*-10</f>
        <v>-5403.3207997704321</v>
      </c>
      <c r="K332" s="6">
        <f>VLOOKUP(A332,'SPY DVD'!$A$1:$E$1256,5,FALSE)</f>
        <v>-0.27920744285714288</v>
      </c>
      <c r="L332" s="6">
        <f>VLOOKUP(A332,'Adj TLT'!$A$1:$L$1456,12,FALSE)*-25</f>
        <v>-2488.6276655503148</v>
      </c>
      <c r="M332" s="6">
        <f>IFERROR(VLOOKUP(A332,'TLT DVD'!$A$1:$E$1249,5,FALSE),0)</f>
        <v>-0.37714960317460317</v>
      </c>
    </row>
    <row r="333" spans="1:13" x14ac:dyDescent="0.25">
      <c r="A333" s="1">
        <v>45540</v>
      </c>
      <c r="B333" s="7">
        <f t="shared" si="21"/>
        <v>26209.06787249343</v>
      </c>
      <c r="C333" s="7">
        <f t="shared" si="22"/>
        <v>22409.635232934597</v>
      </c>
      <c r="D333" s="7">
        <f t="shared" si="20"/>
        <v>3799.4326395588323</v>
      </c>
      <c r="E333" s="7">
        <f t="shared" si="23"/>
        <v>5.0086877293650787</v>
      </c>
      <c r="F333" s="6">
        <f>VLOOKUP(A333,'Adj HYG'!$A$1:$L$1456,12,FALSE)*100</f>
        <v>7922.1929051994621</v>
      </c>
      <c r="G333" s="6">
        <f>VLOOKUP(A333,'HYG DVD'!$A$1:$E$1256,5,FALSE)</f>
        <v>1.8073008888888888</v>
      </c>
      <c r="H333" s="6">
        <f>VLOOKUP(A333,'Adj LQD'!$A$1:$L$1456,12,FALSE)*200</f>
        <v>22472.140791881531</v>
      </c>
      <c r="I333" s="6">
        <f>VLOOKUP(A333,'LQD DVD'!$A$1:$E$1256,5,FALSE)</f>
        <v>3.8595394761904758</v>
      </c>
      <c r="J333" s="6">
        <f>VLOOKUP(A333,'Adj SPY'!$A$1:$L$1456,12,FALSE)*-10</f>
        <v>-5495.820796488083</v>
      </c>
      <c r="K333" s="6">
        <f>VLOOKUP(A333,'SPY DVD'!$A$1:$E$1256,5,FALSE)</f>
        <v>-0.27921060396825398</v>
      </c>
      <c r="L333" s="6">
        <f>VLOOKUP(A333,'Adj TLT'!$A$1:$L$1456,12,FALSE)*-25</f>
        <v>-2488.8776676583129</v>
      </c>
      <c r="M333" s="6">
        <f>IFERROR(VLOOKUP(A333,'TLT DVD'!$A$1:$E$1249,5,FALSE),0)</f>
        <v>-0.37894203174603175</v>
      </c>
    </row>
    <row r="334" spans="1:13" x14ac:dyDescent="0.25">
      <c r="A334" s="1">
        <v>45539</v>
      </c>
      <c r="B334" s="7">
        <f t="shared" si="21"/>
        <v>26067.659245748797</v>
      </c>
      <c r="C334" s="7">
        <f t="shared" si="22"/>
        <v>22273.23529391933</v>
      </c>
      <c r="D334" s="7">
        <f t="shared" si="20"/>
        <v>3794.4239518294671</v>
      </c>
      <c r="E334" s="7">
        <f t="shared" si="23"/>
        <v>5.0099456319444444</v>
      </c>
      <c r="F334" s="6">
        <f>VLOOKUP(A334,'Adj HYG'!$A$1:$L$1456,12,FALSE)*100</f>
        <v>7895.1928906019757</v>
      </c>
      <c r="G334" s="6">
        <f>VLOOKUP(A334,'HYG DVD'!$A$1:$E$1256,5,FALSE)</f>
        <v>1.8073161944444442</v>
      </c>
      <c r="H334" s="6">
        <f>VLOOKUP(A334,'Adj LQD'!$A$1:$L$1456,12,FALSE)*200</f>
        <v>22362.140866665159</v>
      </c>
      <c r="I334" s="6">
        <f>VLOOKUP(A334,'LQD DVD'!$A$1:$E$1256,5,FALSE)</f>
        <v>3.8594663095238091</v>
      </c>
      <c r="J334" s="6">
        <f>VLOOKUP(A334,'Adj SPY'!$A$1:$L$1456,12,FALSE)*-10</f>
        <v>-5509.2207934856688</v>
      </c>
      <c r="K334" s="6">
        <f>VLOOKUP(A334,'SPY DVD'!$A$1:$E$1256,5,FALSE)</f>
        <v>-0.27921358928571427</v>
      </c>
      <c r="L334" s="6">
        <f>VLOOKUP(A334,'Adj TLT'!$A$1:$L$1456,12,FALSE)*-25</f>
        <v>-2474.8776698621368</v>
      </c>
      <c r="M334" s="6">
        <f>IFERROR(VLOOKUP(A334,'TLT DVD'!$A$1:$E$1249,5,FALSE),0)</f>
        <v>-0.37762328273809526</v>
      </c>
    </row>
    <row r="335" spans="1:13" x14ac:dyDescent="0.25">
      <c r="A335" s="1">
        <v>45538</v>
      </c>
      <c r="B335" s="7">
        <f t="shared" si="21"/>
        <v>25915.849324431591</v>
      </c>
      <c r="C335" s="7">
        <f t="shared" si="22"/>
        <v>22126.435318234067</v>
      </c>
      <c r="D335" s="7">
        <f t="shared" si="20"/>
        <v>3789.4140061975227</v>
      </c>
      <c r="E335" s="7">
        <f t="shared" si="23"/>
        <v>5.0060846468253963</v>
      </c>
      <c r="F335" s="6">
        <f>VLOOKUP(A335,'Adj HYG'!$A$1:$L$1456,12,FALSE)*100</f>
        <v>7866.1929092211394</v>
      </c>
      <c r="G335" s="6">
        <f>VLOOKUP(A335,'HYG DVD'!$A$1:$E$1256,5,FALSE)</f>
        <v>1.8072983333333335</v>
      </c>
      <c r="H335" s="6">
        <f>VLOOKUP(A335,'Adj LQD'!$A$1:$L$1456,12,FALSE)*200</f>
        <v>22224.140866232709</v>
      </c>
      <c r="I335" s="6">
        <f>VLOOKUP(A335,'LQD DVD'!$A$1:$E$1256,5,FALSE)</f>
        <v>3.859468809523809</v>
      </c>
      <c r="J335" s="6">
        <f>VLOOKUP(A335,'Adj SPY'!$A$1:$L$1456,12,FALSE)*-10</f>
        <v>-5520.5207904098352</v>
      </c>
      <c r="K335" s="6">
        <f>VLOOKUP(A335,'SPY DVD'!$A$1:$E$1256,5,FALSE)</f>
        <v>-0.27921665079365077</v>
      </c>
      <c r="L335" s="6">
        <f>VLOOKUP(A335,'Adj TLT'!$A$1:$L$1456,12,FALSE)*-25</f>
        <v>-2443.3776668099463</v>
      </c>
      <c r="M335" s="6">
        <f>IFERROR(VLOOKUP(A335,'TLT DVD'!$A$1:$E$1249,5,FALSE),0)</f>
        <v>-0.38146584523809529</v>
      </c>
    </row>
    <row r="336" spans="1:13" x14ac:dyDescent="0.25">
      <c r="A336" s="1">
        <v>45534</v>
      </c>
      <c r="B336" s="7">
        <f t="shared" si="21"/>
        <v>25906.343153309797</v>
      </c>
      <c r="C336" s="7">
        <f t="shared" si="22"/>
        <v>22121.9352317591</v>
      </c>
      <c r="D336" s="7">
        <f t="shared" si="20"/>
        <v>3784.4079215506972</v>
      </c>
      <c r="E336" s="7">
        <f t="shared" si="23"/>
        <v>4.9993740660714279</v>
      </c>
      <c r="F336" s="6">
        <f>VLOOKUP(A336,'Adj HYG'!$A$1:$L$1456,12,FALSE)*100</f>
        <v>7932.1928910063962</v>
      </c>
      <c r="G336" s="6">
        <f>VLOOKUP(A336,'HYG DVD'!$A$1:$E$1256,5,FALSE)</f>
        <v>1.8073148253968256</v>
      </c>
      <c r="H336" s="6">
        <f>VLOOKUP(A336,'Adj LQD'!$A$1:$L$1456,12,FALSE)*200</f>
        <v>22238.140818268213</v>
      </c>
      <c r="I336" s="6">
        <f>VLOOKUP(A336,'LQD DVD'!$A$1:$E$1256,5,FALSE)</f>
        <v>3.8595165714285709</v>
      </c>
      <c r="J336" s="6">
        <f>VLOOKUP(A336,'Adj SPY'!$A$1:$L$1456,12,FALSE)*-10</f>
        <v>-5636.5208063684986</v>
      </c>
      <c r="K336" s="6">
        <f>VLOOKUP(A336,'SPY DVD'!$A$1:$E$1256,5,FALSE)</f>
        <v>-0.27920054603174599</v>
      </c>
      <c r="L336" s="6">
        <f>VLOOKUP(A336,'Adj TLT'!$A$1:$L$1456,12,FALSE)*-25</f>
        <v>-2411.8776711470091</v>
      </c>
      <c r="M336" s="6">
        <f>IFERROR(VLOOKUP(A336,'TLT DVD'!$A$1:$E$1249,5,FALSE),0)</f>
        <v>-0.38825678472222214</v>
      </c>
    </row>
    <row r="337" spans="1:13" x14ac:dyDescent="0.25">
      <c r="A337" s="1">
        <v>45533</v>
      </c>
      <c r="B337" s="7">
        <f t="shared" si="21"/>
        <v>25989.627956681059</v>
      </c>
      <c r="C337" s="7">
        <f t="shared" si="22"/>
        <v>22210.219409196434</v>
      </c>
      <c r="D337" s="7">
        <f t="shared" si="20"/>
        <v>3779.4085474846256</v>
      </c>
      <c r="E337" s="7">
        <f t="shared" si="23"/>
        <v>5.0189625277777781</v>
      </c>
      <c r="F337" s="6">
        <f>VLOOKUP(A337,'Adj HYG'!$A$1:$L$1456,12,FALSE)*100</f>
        <v>7931.0525931250904</v>
      </c>
      <c r="G337" s="6">
        <f>VLOOKUP(A337,'HYG DVD'!$A$1:$E$1256,5,FALSE)</f>
        <v>1.9476459404761903</v>
      </c>
      <c r="H337" s="6">
        <f>VLOOKUP(A337,'Adj LQD'!$A$1:$L$1456,12,FALSE)*200</f>
        <v>22300.262799989861</v>
      </c>
      <c r="I337" s="6">
        <f>VLOOKUP(A337,'LQD DVD'!$A$1:$E$1256,5,FALSE)</f>
        <v>3.7375131428571429</v>
      </c>
      <c r="J337" s="6">
        <f>VLOOKUP(A337,'Adj SPY'!$A$1:$L$1456,12,FALSE)*-10</f>
        <v>-5583.2207876679822</v>
      </c>
      <c r="K337" s="6">
        <f>VLOOKUP(A337,'SPY DVD'!$A$1:$E$1256,5,FALSE)</f>
        <v>-0.27921931349206347</v>
      </c>
      <c r="L337" s="6">
        <f>VLOOKUP(A337,'Adj TLT'!$A$1:$L$1456,12,FALSE)*-25</f>
        <v>-2437.8751962505344</v>
      </c>
      <c r="M337" s="6">
        <f>IFERROR(VLOOKUP(A337,'TLT DVD'!$A$1:$E$1249,5,FALSE),0)</f>
        <v>-0.38697724206349204</v>
      </c>
    </row>
    <row r="338" spans="1:13" x14ac:dyDescent="0.25">
      <c r="A338" s="1">
        <v>45532</v>
      </c>
      <c r="B338" s="7">
        <f t="shared" si="21"/>
        <v>26007.109018117746</v>
      </c>
      <c r="C338" s="7">
        <f t="shared" si="22"/>
        <v>22232.719433160899</v>
      </c>
      <c r="D338" s="7">
        <f t="shared" si="20"/>
        <v>3774.389584956848</v>
      </c>
      <c r="E338" s="7">
        <f t="shared" si="23"/>
        <v>5.0228854414682527</v>
      </c>
      <c r="F338" s="6">
        <f>VLOOKUP(A338,'Adj HYG'!$A$1:$L$1456,12,FALSE)*100</f>
        <v>7923.0526076565384</v>
      </c>
      <c r="G338" s="6">
        <f>VLOOKUP(A338,'HYG DVD'!$A$1:$E$1256,5,FALSE)</f>
        <v>1.9476316468253967</v>
      </c>
      <c r="H338" s="6">
        <f>VLOOKUP(A338,'Adj LQD'!$A$1:$L$1456,12,FALSE)*200</f>
        <v>22338.262815168961</v>
      </c>
      <c r="I338" s="6">
        <f>VLOOKUP(A338,'LQD DVD'!$A$1:$E$1256,5,FALSE)</f>
        <v>3.7374974285714275</v>
      </c>
      <c r="J338" s="6">
        <f>VLOOKUP(A338,'Adj SPY'!$A$1:$L$1456,12,FALSE)*-10</f>
        <v>-5582.720790517671</v>
      </c>
      <c r="K338" s="6">
        <f>VLOOKUP(A338,'SPY DVD'!$A$1:$E$1256,5,FALSE)</f>
        <v>-0.27921646428571428</v>
      </c>
      <c r="L338" s="6">
        <f>VLOOKUP(A338,'Adj TLT'!$A$1:$L$1456,12,FALSE)*-25</f>
        <v>-2445.8751991469344</v>
      </c>
      <c r="M338" s="6">
        <f>IFERROR(VLOOKUP(A338,'TLT DVD'!$A$1:$E$1249,5,FALSE),0)</f>
        <v>-0.38302716964285716</v>
      </c>
    </row>
    <row r="339" spans="1:13" x14ac:dyDescent="0.25">
      <c r="A339" s="1">
        <v>45531</v>
      </c>
      <c r="B339" s="7">
        <f t="shared" si="21"/>
        <v>26016.486076087705</v>
      </c>
      <c r="C339" s="7">
        <f t="shared" si="22"/>
        <v>22247.119376572326</v>
      </c>
      <c r="D339" s="7">
        <f t="shared" si="20"/>
        <v>3769.3666995153799</v>
      </c>
      <c r="E339" s="7">
        <f t="shared" si="23"/>
        <v>5.0250556269841269</v>
      </c>
      <c r="F339" s="6">
        <f>VLOOKUP(A339,'Adj HYG'!$A$1:$L$1456,12,FALSE)*100</f>
        <v>7927.0525998988123</v>
      </c>
      <c r="G339" s="6">
        <f>VLOOKUP(A339,'HYG DVD'!$A$1:$E$1256,5,FALSE)</f>
        <v>1.9476392857142859</v>
      </c>
      <c r="H339" s="6">
        <f>VLOOKUP(A339,'Adj LQD'!$A$1:$L$1456,12,FALSE)*200</f>
        <v>22384.262759742203</v>
      </c>
      <c r="I339" s="6">
        <f>VLOOKUP(A339,'LQD DVD'!$A$1:$E$1256,5,FALSE)</f>
        <v>3.7375522222222219</v>
      </c>
      <c r="J339" s="6">
        <f>VLOOKUP(A339,'Adj SPY'!$A$1:$L$1456,12,FALSE)*-10</f>
        <v>-5615.3207868304962</v>
      </c>
      <c r="K339" s="6">
        <f>VLOOKUP(A339,'SPY DVD'!$A$1:$E$1256,5,FALSE)</f>
        <v>-0.27922011111111106</v>
      </c>
      <c r="L339" s="6">
        <f>VLOOKUP(A339,'Adj TLT'!$A$1:$L$1456,12,FALSE)*-25</f>
        <v>-2448.8751962381953</v>
      </c>
      <c r="M339" s="6">
        <f>IFERROR(VLOOKUP(A339,'TLT DVD'!$A$1:$E$1249,5,FALSE),0)</f>
        <v>-0.38091576984126979</v>
      </c>
    </row>
    <row r="340" spans="1:13" x14ac:dyDescent="0.25">
      <c r="A340" s="1">
        <v>45530</v>
      </c>
      <c r="B340" s="7">
        <f t="shared" si="21"/>
        <v>26027.911033820059</v>
      </c>
      <c r="C340" s="7">
        <f t="shared" si="22"/>
        <v>22263.569389931665</v>
      </c>
      <c r="D340" s="7">
        <f t="shared" si="20"/>
        <v>3764.3416438883955</v>
      </c>
      <c r="E340" s="7">
        <f t="shared" si="23"/>
        <v>5.0256638688492066</v>
      </c>
      <c r="F340" s="6">
        <f>VLOOKUP(A340,'Adj HYG'!$A$1:$L$1456,12,FALSE)*100</f>
        <v>7922.0526018905402</v>
      </c>
      <c r="G340" s="6">
        <f>VLOOKUP(A340,'HYG DVD'!$A$1:$E$1256,5,FALSE)</f>
        <v>1.9476374444444444</v>
      </c>
      <c r="H340" s="6">
        <f>VLOOKUP(A340,'Adj LQD'!$A$1:$L$1456,12,FALSE)*200</f>
        <v>22402.26277752034</v>
      </c>
      <c r="I340" s="6">
        <f>VLOOKUP(A340,'LQD DVD'!$A$1:$E$1256,5,FALSE)</f>
        <v>3.7375341904761905</v>
      </c>
      <c r="J340" s="6">
        <f>VLOOKUP(A340,'Adj SPY'!$A$1:$L$1456,12,FALSE)*-10</f>
        <v>-5607.6207913901962</v>
      </c>
      <c r="K340" s="6">
        <f>VLOOKUP(A340,'SPY DVD'!$A$1:$E$1256,5,FALSE)</f>
        <v>-0.27921556071428566</v>
      </c>
      <c r="L340" s="6">
        <f>VLOOKUP(A340,'Adj TLT'!$A$1:$L$1456,12,FALSE)*-25</f>
        <v>-2453.1251980890202</v>
      </c>
      <c r="M340" s="6">
        <f>IFERROR(VLOOKUP(A340,'TLT DVD'!$A$1:$E$1249,5,FALSE),0)</f>
        <v>-0.38029220535714281</v>
      </c>
    </row>
    <row r="341" spans="1:13" x14ac:dyDescent="0.25">
      <c r="A341" s="1">
        <v>45527</v>
      </c>
      <c r="B341" s="7">
        <f t="shared" si="21"/>
        <v>26047.235418858858</v>
      </c>
      <c r="C341" s="7">
        <f t="shared" si="22"/>
        <v>22287.919438839312</v>
      </c>
      <c r="D341" s="7">
        <f t="shared" si="20"/>
        <v>3759.3159800195463</v>
      </c>
      <c r="E341" s="7">
        <f t="shared" si="23"/>
        <v>5.0287138676587313</v>
      </c>
      <c r="F341" s="6">
        <f>VLOOKUP(A341,'Adj HYG'!$A$1:$L$1456,12,FALSE)*100</f>
        <v>7938.0526072640005</v>
      </c>
      <c r="G341" s="6">
        <f>VLOOKUP(A341,'HYG DVD'!$A$1:$E$1256,5,FALSE)</f>
        <v>1.9476315873015873</v>
      </c>
      <c r="H341" s="6">
        <f>VLOOKUP(A341,'Adj LQD'!$A$1:$L$1456,12,FALSE)*200</f>
        <v>22430.262824718622</v>
      </c>
      <c r="I341" s="6">
        <f>VLOOKUP(A341,'LQD DVD'!$A$1:$E$1256,5,FALSE)</f>
        <v>3.7374865952380958</v>
      </c>
      <c r="J341" s="6">
        <f>VLOOKUP(A341,'Adj SPY'!$A$1:$L$1456,12,FALSE)*-10</f>
        <v>-5621.0207933941629</v>
      </c>
      <c r="K341" s="6">
        <f>VLOOKUP(A341,'SPY DVD'!$A$1:$E$1256,5,FALSE)</f>
        <v>-0.27921354007936511</v>
      </c>
      <c r="L341" s="6">
        <f>VLOOKUP(A341,'Adj TLT'!$A$1:$L$1456,12,FALSE)*-25</f>
        <v>-2459.3751997491468</v>
      </c>
      <c r="M341" s="6">
        <f>IFERROR(VLOOKUP(A341,'TLT DVD'!$A$1:$E$1249,5,FALSE),0)</f>
        <v>-0.3771907748015873</v>
      </c>
    </row>
    <row r="342" spans="1:13" x14ac:dyDescent="0.25">
      <c r="A342" s="1">
        <v>45526</v>
      </c>
      <c r="B342" s="7">
        <f t="shared" si="21"/>
        <v>25947.306687184515</v>
      </c>
      <c r="C342" s="7">
        <f t="shared" si="22"/>
        <v>22193.019421032626</v>
      </c>
      <c r="D342" s="7">
        <f t="shared" si="20"/>
        <v>3754.2872661518877</v>
      </c>
      <c r="E342" s="7">
        <f t="shared" si="23"/>
        <v>5.0310964404761904</v>
      </c>
      <c r="F342" s="6">
        <f>VLOOKUP(A342,'Adj HYG'!$A$1:$L$1456,12,FALSE)*100</f>
        <v>7896.0525995918206</v>
      </c>
      <c r="G342" s="6">
        <f>VLOOKUP(A342,'HYG DVD'!$A$1:$E$1256,5,FALSE)</f>
        <v>1.9476405317460317</v>
      </c>
      <c r="H342" s="6">
        <f>VLOOKUP(A342,'Adj LQD'!$A$1:$L$1456,12,FALSE)*200</f>
        <v>22302.262818879251</v>
      </c>
      <c r="I342" s="6">
        <f>VLOOKUP(A342,'LQD DVD'!$A$1:$E$1256,5,FALSE)</f>
        <v>3.7374942222222227</v>
      </c>
      <c r="J342" s="6">
        <f>VLOOKUP(A342,'Adj SPY'!$A$1:$L$1456,12,FALSE)*-10</f>
        <v>-5561.9207933968119</v>
      </c>
      <c r="K342" s="6">
        <f>VLOOKUP(A342,'SPY DVD'!$A$1:$E$1256,5,FALSE)</f>
        <v>-0.27921361111111109</v>
      </c>
      <c r="L342" s="6">
        <f>VLOOKUP(A342,'Adj TLT'!$A$1:$L$1456,12,FALSE)*-25</f>
        <v>-2443.3752040416339</v>
      </c>
      <c r="M342" s="6">
        <f>IFERROR(VLOOKUP(A342,'TLT DVD'!$A$1:$E$1249,5,FALSE),0)</f>
        <v>-0.37482470238095233</v>
      </c>
    </row>
    <row r="343" spans="1:13" x14ac:dyDescent="0.25">
      <c r="A343" s="1">
        <v>45525</v>
      </c>
      <c r="B343" s="7">
        <f t="shared" si="21"/>
        <v>25975.775576673041</v>
      </c>
      <c r="C343" s="7">
        <f t="shared" si="22"/>
        <v>22226.51940696163</v>
      </c>
      <c r="D343" s="7">
        <f t="shared" si="20"/>
        <v>3749.2561697114115</v>
      </c>
      <c r="E343" s="7">
        <f t="shared" si="23"/>
        <v>5.0396134863095225</v>
      </c>
      <c r="F343" s="6">
        <f>VLOOKUP(A343,'Adj HYG'!$A$1:$L$1456,12,FALSE)*100</f>
        <v>7906.0526123881473</v>
      </c>
      <c r="G343" s="6">
        <f>VLOOKUP(A343,'HYG DVD'!$A$1:$E$1256,5,FALSE)</f>
        <v>1.9476274285714283</v>
      </c>
      <c r="H343" s="6">
        <f>VLOOKUP(A343,'Adj LQD'!$A$1:$L$1456,12,FALSE)*200</f>
        <v>22394.262778893364</v>
      </c>
      <c r="I343" s="6">
        <f>VLOOKUP(A343,'LQD DVD'!$A$1:$E$1256,5,FALSE)</f>
        <v>3.7375329285714276</v>
      </c>
      <c r="J343" s="6">
        <f>VLOOKUP(A343,'Adj SPY'!$A$1:$L$1456,12,FALSE)*-10</f>
        <v>-5605.9207870476803</v>
      </c>
      <c r="K343" s="6">
        <f>VLOOKUP(A343,'SPY DVD'!$A$1:$E$1256,5,FALSE)</f>
        <v>-0.27921990555555559</v>
      </c>
      <c r="L343" s="6">
        <f>VLOOKUP(A343,'Adj TLT'!$A$1:$L$1456,12,FALSE)*-25</f>
        <v>-2467.8751972721998</v>
      </c>
      <c r="M343" s="6">
        <f>IFERROR(VLOOKUP(A343,'TLT DVD'!$A$1:$E$1249,5,FALSE),0)</f>
        <v>-0.36632696527777781</v>
      </c>
    </row>
    <row r="344" spans="1:13" x14ac:dyDescent="0.25">
      <c r="A344" s="1">
        <v>45524</v>
      </c>
      <c r="B344" s="7">
        <f t="shared" si="21"/>
        <v>25923.435953295677</v>
      </c>
      <c r="C344" s="7">
        <f t="shared" si="22"/>
        <v>22179.219397070574</v>
      </c>
      <c r="D344" s="7">
        <f t="shared" si="20"/>
        <v>3744.2165562251021</v>
      </c>
      <c r="E344" s="7">
        <f t="shared" si="23"/>
        <v>5.0354510039682534</v>
      </c>
      <c r="F344" s="6">
        <f>VLOOKUP(A344,'Adj HYG'!$A$1:$L$1456,12,FALSE)*100</f>
        <v>7888.0526001288499</v>
      </c>
      <c r="G344" s="6">
        <f>VLOOKUP(A344,'HYG DVD'!$A$1:$E$1256,5,FALSE)</f>
        <v>1.9476402380952385</v>
      </c>
      <c r="H344" s="6">
        <f>VLOOKUP(A344,'Adj LQD'!$A$1:$L$1456,12,FALSE)*200</f>
        <v>22344.262786883406</v>
      </c>
      <c r="I344" s="6">
        <f>VLOOKUP(A344,'LQD DVD'!$A$1:$E$1256,5,FALSE)</f>
        <v>3.7375256349206345</v>
      </c>
      <c r="J344" s="6">
        <f>VLOOKUP(A344,'Adj SPY'!$A$1:$L$1456,12,FALSE)*-10</f>
        <v>-5586.7207900007943</v>
      </c>
      <c r="K344" s="6">
        <f>VLOOKUP(A344,'SPY DVD'!$A$1:$E$1256,5,FALSE)</f>
        <v>-0.27921697619047625</v>
      </c>
      <c r="L344" s="6">
        <f>VLOOKUP(A344,'Adj TLT'!$A$1:$L$1456,12,FALSE)*-25</f>
        <v>-2466.3751999408878</v>
      </c>
      <c r="M344" s="6">
        <f>IFERROR(VLOOKUP(A344,'TLT DVD'!$A$1:$E$1249,5,FALSE),0)</f>
        <v>-0.37049789285714285</v>
      </c>
    </row>
    <row r="345" spans="1:13" x14ac:dyDescent="0.25">
      <c r="A345" s="1">
        <v>45523</v>
      </c>
      <c r="B345" s="7">
        <f t="shared" si="21"/>
        <v>25877.800455887642</v>
      </c>
      <c r="C345" s="7">
        <f t="shared" si="22"/>
        <v>22138.619350666508</v>
      </c>
      <c r="D345" s="7">
        <f t="shared" si="20"/>
        <v>3739.1811052211337</v>
      </c>
      <c r="E345" s="7">
        <f t="shared" si="23"/>
        <v>5.0313203192460323</v>
      </c>
      <c r="F345" s="6">
        <f>VLOOKUP(A345,'Adj HYG'!$A$1:$L$1456,12,FALSE)*100</f>
        <v>7895.0525955240291</v>
      </c>
      <c r="G345" s="6">
        <f>VLOOKUP(A345,'HYG DVD'!$A$1:$E$1256,5,FALSE)</f>
        <v>1.9476446309523807</v>
      </c>
      <c r="H345" s="6">
        <f>VLOOKUP(A345,'Adj LQD'!$A$1:$L$1456,12,FALSE)*200</f>
        <v>22286.262757979315</v>
      </c>
      <c r="I345" s="6">
        <f>VLOOKUP(A345,'LQD DVD'!$A$1:$E$1256,5,FALSE)</f>
        <v>3.7375553571428579</v>
      </c>
      <c r="J345" s="6">
        <f>VLOOKUP(A345,'Adj SPY'!$A$1:$L$1456,12,FALSE)*-10</f>
        <v>-5595.8208015472055</v>
      </c>
      <c r="K345" s="6">
        <f>VLOOKUP(A345,'SPY DVD'!$A$1:$E$1256,5,FALSE)</f>
        <v>-0.27920541785714287</v>
      </c>
      <c r="L345" s="6">
        <f>VLOOKUP(A345,'Adj TLT'!$A$1:$L$1456,12,FALSE)*-25</f>
        <v>-2446.875201289633</v>
      </c>
      <c r="M345" s="6">
        <f>IFERROR(VLOOKUP(A345,'TLT DVD'!$A$1:$E$1249,5,FALSE),0)</f>
        <v>-0.37467425099206347</v>
      </c>
    </row>
    <row r="346" spans="1:13" x14ac:dyDescent="0.25">
      <c r="A346" s="1">
        <v>45520</v>
      </c>
      <c r="B346" s="7">
        <f t="shared" si="21"/>
        <v>25872.01921555322</v>
      </c>
      <c r="C346" s="7">
        <f t="shared" si="22"/>
        <v>22137.869430651332</v>
      </c>
      <c r="D346" s="7">
        <f t="shared" si="20"/>
        <v>3734.1497849018879</v>
      </c>
      <c r="E346" s="7">
        <f t="shared" si="23"/>
        <v>5.0290493212301577</v>
      </c>
      <c r="F346" s="6">
        <f>VLOOKUP(A346,'Adj HYG'!$A$1:$L$1456,12,FALSE)*100</f>
        <v>7882.0526109757948</v>
      </c>
      <c r="G346" s="6">
        <f>VLOOKUP(A346,'HYG DVD'!$A$1:$E$1256,5,FALSE)</f>
        <v>1.9476295714285714</v>
      </c>
      <c r="H346" s="6">
        <f>VLOOKUP(A346,'Adj LQD'!$A$1:$L$1456,12,FALSE)*200</f>
        <v>22234.262829874602</v>
      </c>
      <c r="I346" s="6">
        <f>VLOOKUP(A346,'LQD DVD'!$A$1:$E$1256,5,FALSE)</f>
        <v>3.7374841825396818</v>
      </c>
      <c r="J346" s="6">
        <f>VLOOKUP(A346,'Adj SPY'!$A$1:$L$1456,12,FALSE)*-10</f>
        <v>-5542.8208063635602</v>
      </c>
      <c r="K346" s="6">
        <f>VLOOKUP(A346,'SPY DVD'!$A$1:$E$1256,5,FALSE)</f>
        <v>-0.27920066785714287</v>
      </c>
      <c r="L346" s="6">
        <f>VLOOKUP(A346,'Adj TLT'!$A$1:$L$1456,12,FALSE)*-25</f>
        <v>-2435.6252038355037</v>
      </c>
      <c r="M346" s="6">
        <f>IFERROR(VLOOKUP(A346,'TLT DVD'!$A$1:$E$1249,5,FALSE),0)</f>
        <v>-0.37686376488095236</v>
      </c>
    </row>
    <row r="347" spans="1:13" x14ac:dyDescent="0.25">
      <c r="A347" s="1">
        <v>45519</v>
      </c>
      <c r="B347" s="7">
        <f t="shared" si="21"/>
        <v>25796.890101346027</v>
      </c>
      <c r="C347" s="7">
        <f t="shared" si="22"/>
        <v>22067.769365765369</v>
      </c>
      <c r="D347" s="7">
        <f t="shared" si="20"/>
        <v>3729.1207355806578</v>
      </c>
      <c r="E347" s="7">
        <f t="shared" si="23"/>
        <v>5.0271399408730169</v>
      </c>
      <c r="F347" s="6">
        <f>VLOOKUP(A347,'Adj HYG'!$A$1:$L$1456,12,FALSE)*100</f>
        <v>7857.0526127049743</v>
      </c>
      <c r="G347" s="6">
        <f>VLOOKUP(A347,'HYG DVD'!$A$1:$E$1256,5,FALSE)</f>
        <v>1.9476286071428575</v>
      </c>
      <c r="H347" s="6">
        <f>VLOOKUP(A347,'Adj LQD'!$A$1:$L$1456,12,FALSE)*200</f>
        <v>22168.262749291411</v>
      </c>
      <c r="I347" s="6">
        <f>VLOOKUP(A347,'LQD DVD'!$A$1:$E$1256,5,FALSE)</f>
        <v>3.7375657142857142</v>
      </c>
      <c r="J347" s="6">
        <f>VLOOKUP(A347,'Adj SPY'!$A$1:$L$1456,12,FALSE)*-10</f>
        <v>-5530.4207944866721</v>
      </c>
      <c r="K347" s="6">
        <f>VLOOKUP(A347,'SPY DVD'!$A$1:$E$1256,5,FALSE)</f>
        <v>-0.27921256111111115</v>
      </c>
      <c r="L347" s="6">
        <f>VLOOKUP(A347,'Adj TLT'!$A$1:$L$1456,12,FALSE)*-25</f>
        <v>-2427.1252017443453</v>
      </c>
      <c r="M347" s="6">
        <f>IFERROR(VLOOKUP(A347,'TLT DVD'!$A$1:$E$1249,5,FALSE),0)</f>
        <v>-0.37884181944444445</v>
      </c>
    </row>
    <row r="348" spans="1:13" x14ac:dyDescent="0.25">
      <c r="A348" s="1">
        <v>45518</v>
      </c>
      <c r="B348" s="7">
        <f t="shared" si="21"/>
        <v>25926.312959760209</v>
      </c>
      <c r="C348" s="7">
        <f t="shared" si="22"/>
        <v>22202.219364120425</v>
      </c>
      <c r="D348" s="7">
        <f t="shared" si="20"/>
        <v>3724.0935956397848</v>
      </c>
      <c r="E348" s="7">
        <f t="shared" si="23"/>
        <v>5.0292410446428581</v>
      </c>
      <c r="F348" s="6">
        <f>VLOOKUP(A348,'Adj HYG'!$A$1:$L$1456,12,FALSE)*100</f>
        <v>7850.0526027837095</v>
      </c>
      <c r="G348" s="6">
        <f>VLOOKUP(A348,'HYG DVD'!$A$1:$E$1256,5,FALSE)</f>
        <v>1.9476387460317461</v>
      </c>
      <c r="H348" s="6">
        <f>VLOOKUP(A348,'Adj LQD'!$A$1:$L$1456,12,FALSE)*200</f>
        <v>22236.26275848534</v>
      </c>
      <c r="I348" s="6">
        <f>VLOOKUP(A348,'LQD DVD'!$A$1:$E$1256,5,FALSE)</f>
        <v>3.7375555555555566</v>
      </c>
      <c r="J348" s="6">
        <f>VLOOKUP(A348,'Adj SPY'!$A$1:$L$1456,12,FALSE)*-10</f>
        <v>-5437.2207958589934</v>
      </c>
      <c r="K348" s="6">
        <f>VLOOKUP(A348,'SPY DVD'!$A$1:$E$1256,5,FALSE)</f>
        <v>-0.27921130952380957</v>
      </c>
      <c r="L348" s="6">
        <f>VLOOKUP(A348,'Adj TLT'!$A$1:$L$1456,12,FALSE)*-25</f>
        <v>-2446.875201289633</v>
      </c>
      <c r="M348" s="6">
        <f>IFERROR(VLOOKUP(A348,'TLT DVD'!$A$1:$E$1249,5,FALSE),0)</f>
        <v>-0.37674194742063494</v>
      </c>
    </row>
    <row r="349" spans="1:13" x14ac:dyDescent="0.25">
      <c r="A349" s="1">
        <v>45517</v>
      </c>
      <c r="B349" s="7">
        <f t="shared" si="21"/>
        <v>25841.633751640362</v>
      </c>
      <c r="C349" s="7">
        <f t="shared" si="22"/>
        <v>22122.569397045219</v>
      </c>
      <c r="D349" s="7">
        <f t="shared" si="20"/>
        <v>3719.064354595142</v>
      </c>
      <c r="E349" s="7">
        <f t="shared" si="23"/>
        <v>5.0293133228174591</v>
      </c>
      <c r="F349" s="6">
        <f>VLOOKUP(A349,'Adj HYG'!$A$1:$L$1456,12,FALSE)*100</f>
        <v>7836.0525922733614</v>
      </c>
      <c r="G349" s="6">
        <f>VLOOKUP(A349,'HYG DVD'!$A$1:$E$1256,5,FALSE)</f>
        <v>1.94764969047619</v>
      </c>
      <c r="H349" s="6">
        <f>VLOOKUP(A349,'Adj LQD'!$A$1:$L$1456,12,FALSE)*200</f>
        <v>22138.262798543274</v>
      </c>
      <c r="I349" s="6">
        <f>VLOOKUP(A349,'LQD DVD'!$A$1:$E$1256,5,FALSE)</f>
        <v>3.7375168809523811</v>
      </c>
      <c r="J349" s="6">
        <f>VLOOKUP(A349,'Adj SPY'!$A$1:$L$1456,12,FALSE)*-10</f>
        <v>-5420.1207920627567</v>
      </c>
      <c r="K349" s="6">
        <f>VLOOKUP(A349,'SPY DVD'!$A$1:$E$1256,5,FALSE)</f>
        <v>-0.27921512857142849</v>
      </c>
      <c r="L349" s="6">
        <f>VLOOKUP(A349,'Adj TLT'!$A$1:$L$1456,12,FALSE)*-25</f>
        <v>-2431.6252017086604</v>
      </c>
      <c r="M349" s="6">
        <f>IFERROR(VLOOKUP(A349,'TLT DVD'!$A$1:$E$1249,5,FALSE),0)</f>
        <v>-0.3766381200396825</v>
      </c>
    </row>
    <row r="350" spans="1:13" x14ac:dyDescent="0.25">
      <c r="A350" s="1">
        <v>45516</v>
      </c>
      <c r="B350" s="7">
        <f t="shared" si="21"/>
        <v>25751.054418947751</v>
      </c>
      <c r="C350" s="7">
        <f t="shared" si="22"/>
        <v>22037.019377675428</v>
      </c>
      <c r="D350" s="7">
        <f t="shared" si="20"/>
        <v>3714.0350412723246</v>
      </c>
      <c r="E350" s="7">
        <f t="shared" si="23"/>
        <v>5.0229215523809518</v>
      </c>
      <c r="F350" s="6">
        <f>VLOOKUP(A350,'Adj HYG'!$A$1:$L$1456,12,FALSE)*100</f>
        <v>7800.0525914299105</v>
      </c>
      <c r="G350" s="6">
        <f>VLOOKUP(A350,'HYG DVD'!$A$1:$E$1256,5,FALSE)</f>
        <v>1.9476516507936508</v>
      </c>
      <c r="H350" s="6">
        <f>VLOOKUP(A350,'Adj LQD'!$A$1:$L$1456,12,FALSE)*200</f>
        <v>21984.26279390428</v>
      </c>
      <c r="I350" s="6">
        <f>VLOOKUP(A350,'LQD DVD'!$A$1:$E$1256,5,FALSE)</f>
        <v>3.7375237301587294</v>
      </c>
      <c r="J350" s="6">
        <f>VLOOKUP(A350,'Adj SPY'!$A$1:$L$1456,12,FALSE)*-10</f>
        <v>-5332.4208023733445</v>
      </c>
      <c r="K350" s="6">
        <f>VLOOKUP(A350,'SPY DVD'!$A$1:$E$1256,5,FALSE)</f>
        <v>-0.27920493571428567</v>
      </c>
      <c r="L350" s="6">
        <f>VLOOKUP(A350,'Adj TLT'!$A$1:$L$1456,12,FALSE)*-25</f>
        <v>-2414.8752052854184</v>
      </c>
      <c r="M350" s="6">
        <f>IFERROR(VLOOKUP(A350,'TLT DVD'!$A$1:$E$1249,5,FALSE),0)</f>
        <v>-0.38304889285714294</v>
      </c>
    </row>
    <row r="351" spans="1:13" x14ac:dyDescent="0.25">
      <c r="A351" s="1">
        <v>45513</v>
      </c>
      <c r="B351" s="7">
        <f t="shared" si="21"/>
        <v>25706.581500450218</v>
      </c>
      <c r="C351" s="7">
        <f t="shared" si="22"/>
        <v>21997.569380730274</v>
      </c>
      <c r="D351" s="7">
        <f t="shared" si="20"/>
        <v>3709.0121197199437</v>
      </c>
      <c r="E351" s="7">
        <f t="shared" si="23"/>
        <v>5.0217598882936514</v>
      </c>
      <c r="F351" s="6">
        <f>VLOOKUP(A351,'Adj HYG'!$A$1:$L$1456,12,FALSE)*100</f>
        <v>7795.0526021386977</v>
      </c>
      <c r="G351" s="6">
        <f>VLOOKUP(A351,'HYG DVD'!$A$1:$E$1256,5,FALSE)</f>
        <v>1.9476410952380956</v>
      </c>
      <c r="H351" s="6">
        <f>VLOOKUP(A351,'Adj LQD'!$A$1:$L$1456,12,FALSE)*200</f>
        <v>21938.262777231826</v>
      </c>
      <c r="I351" s="6">
        <f>VLOOKUP(A351,'LQD DVD'!$A$1:$E$1256,5,FALSE)</f>
        <v>3.7375410714285713</v>
      </c>
      <c r="J351" s="6">
        <f>VLOOKUP(A351,'Adj SPY'!$A$1:$L$1456,12,FALSE)*-10</f>
        <v>-5329.620800924482</v>
      </c>
      <c r="K351" s="6">
        <f>VLOOKUP(A351,'SPY DVD'!$A$1:$E$1256,5,FALSE)</f>
        <v>-0.27920638849206353</v>
      </c>
      <c r="L351" s="6">
        <f>VLOOKUP(A351,'Adj TLT'!$A$1:$L$1456,12,FALSE)*-25</f>
        <v>-2406.1251977157667</v>
      </c>
      <c r="M351" s="6">
        <f>IFERROR(VLOOKUP(A351,'TLT DVD'!$A$1:$E$1249,5,FALSE),0)</f>
        <v>-0.3842158898809524</v>
      </c>
    </row>
    <row r="352" spans="1:13" x14ac:dyDescent="0.25">
      <c r="A352" s="1">
        <v>45512</v>
      </c>
      <c r="B352" s="7">
        <f t="shared" si="21"/>
        <v>25637.459754270105</v>
      </c>
      <c r="C352" s="7">
        <f t="shared" si="22"/>
        <v>21933.469394438456</v>
      </c>
      <c r="D352" s="7">
        <f t="shared" si="20"/>
        <v>3703.99035983165</v>
      </c>
      <c r="E352" s="7">
        <f t="shared" si="23"/>
        <v>5.021025757936509</v>
      </c>
      <c r="F352" s="6">
        <f>VLOOKUP(A352,'Adj HYG'!$A$1:$L$1456,12,FALSE)*100</f>
        <v>7796.0525998699741</v>
      </c>
      <c r="G352" s="6">
        <f>VLOOKUP(A352,'HYG DVD'!$A$1:$E$1256,5,FALSE)</f>
        <v>1.9476433333333332</v>
      </c>
      <c r="H352" s="6">
        <f>VLOOKUP(A352,'Adj LQD'!$A$1:$L$1456,12,FALSE)*200</f>
        <v>21826.262798702679</v>
      </c>
      <c r="I352" s="6">
        <f>VLOOKUP(A352,'LQD DVD'!$A$1:$E$1256,5,FALSE)</f>
        <v>3.7375212301587304</v>
      </c>
      <c r="J352" s="6">
        <f>VLOOKUP(A352,'Adj SPY'!$A$1:$L$1456,12,FALSE)*-10</f>
        <v>-5306.2208054263365</v>
      </c>
      <c r="K352" s="6">
        <f>VLOOKUP(A352,'SPY DVD'!$A$1:$E$1256,5,FALSE)</f>
        <v>-0.27920191865079363</v>
      </c>
      <c r="L352" s="6">
        <f>VLOOKUP(A352,'Adj TLT'!$A$1:$L$1456,12,FALSE)*-25</f>
        <v>-2382.6251987078631</v>
      </c>
      <c r="M352" s="6">
        <f>IFERROR(VLOOKUP(A352,'TLT DVD'!$A$1:$E$1249,5,FALSE),0)</f>
        <v>-0.38493688690476191</v>
      </c>
    </row>
    <row r="353" spans="1:13" x14ac:dyDescent="0.25">
      <c r="A353" s="1">
        <v>45511</v>
      </c>
      <c r="B353" s="7">
        <f t="shared" si="21"/>
        <v>25695.588729187035</v>
      </c>
      <c r="C353" s="7">
        <f t="shared" si="22"/>
        <v>21996.619395113321</v>
      </c>
      <c r="D353" s="7">
        <f t="shared" si="20"/>
        <v>3698.9693340737135</v>
      </c>
      <c r="E353" s="7">
        <f t="shared" si="23"/>
        <v>5.0251529142857132</v>
      </c>
      <c r="F353" s="6">
        <f>VLOOKUP(A353,'Adj HYG'!$A$1:$L$1456,12,FALSE)*100</f>
        <v>7764.0526115280718</v>
      </c>
      <c r="G353" s="6">
        <f>VLOOKUP(A353,'HYG DVD'!$A$1:$E$1256,5,FALSE)</f>
        <v>1.9476326746031745</v>
      </c>
      <c r="H353" s="6">
        <f>VLOOKUP(A353,'Adj LQD'!$A$1:$L$1456,12,FALSE)*200</f>
        <v>21816.262779209803</v>
      </c>
      <c r="I353" s="6">
        <f>VLOOKUP(A353,'LQD DVD'!$A$1:$E$1256,5,FALSE)</f>
        <v>3.7375408730158726</v>
      </c>
      <c r="J353" s="6">
        <f>VLOOKUP(A353,'Adj SPY'!$A$1:$L$1456,12,FALSE)*-10</f>
        <v>-5186.3207955486532</v>
      </c>
      <c r="K353" s="6">
        <f>VLOOKUP(A353,'SPY DVD'!$A$1:$E$1256,5,FALSE)</f>
        <v>-0.27921196666666664</v>
      </c>
      <c r="L353" s="6">
        <f>VLOOKUP(A353,'Adj TLT'!$A$1:$L$1456,12,FALSE)*-25</f>
        <v>-2397.3752000758986</v>
      </c>
      <c r="M353" s="6">
        <f>IFERROR(VLOOKUP(A353,'TLT DVD'!$A$1:$E$1249,5,FALSE),0)</f>
        <v>-0.38080866666666663</v>
      </c>
    </row>
    <row r="354" spans="1:13" x14ac:dyDescent="0.25">
      <c r="A354" s="1">
        <v>45510</v>
      </c>
      <c r="B354" s="7">
        <f t="shared" si="21"/>
        <v>25723.663588284573</v>
      </c>
      <c r="C354" s="7">
        <f t="shared" si="22"/>
        <v>22029.719407125143</v>
      </c>
      <c r="D354" s="7">
        <f t="shared" si="20"/>
        <v>3693.9441811594279</v>
      </c>
      <c r="E354" s="7">
        <f t="shared" si="23"/>
        <v>5.0291404801587305</v>
      </c>
      <c r="F354" s="6">
        <f>VLOOKUP(A354,'Adj HYG'!$A$1:$L$1456,12,FALSE)*100</f>
        <v>7749.0526213752501</v>
      </c>
      <c r="G354" s="6">
        <f>VLOOKUP(A354,'HYG DVD'!$A$1:$E$1256,5,FALSE)</f>
        <v>1.9476232976190475</v>
      </c>
      <c r="H354" s="6">
        <f>VLOOKUP(A354,'Adj LQD'!$A$1:$L$1456,12,FALSE)*200</f>
        <v>21916.262784653238</v>
      </c>
      <c r="I354" s="6">
        <f>VLOOKUP(A354,'LQD DVD'!$A$1:$E$1256,5,FALSE)</f>
        <v>3.7375339682539686</v>
      </c>
      <c r="J354" s="6">
        <f>VLOOKUP(A354,'Adj SPY'!$A$1:$L$1456,12,FALSE)*-10</f>
        <v>-5221.2208022563946</v>
      </c>
      <c r="K354" s="6">
        <f>VLOOKUP(A354,'SPY DVD'!$A$1:$E$1256,5,FALSE)</f>
        <v>-0.27920520833333329</v>
      </c>
      <c r="L354" s="6">
        <f>VLOOKUP(A354,'Adj TLT'!$A$1:$L$1456,12,FALSE)*-25</f>
        <v>-2414.3751966469486</v>
      </c>
      <c r="M354" s="6">
        <f>IFERROR(VLOOKUP(A354,'TLT DVD'!$A$1:$E$1249,5,FALSE),0)</f>
        <v>-0.37681157738095239</v>
      </c>
    </row>
    <row r="355" spans="1:13" x14ac:dyDescent="0.25">
      <c r="A355" s="1">
        <v>45509</v>
      </c>
      <c r="B355" s="7">
        <f t="shared" si="21"/>
        <v>25826.084486199012</v>
      </c>
      <c r="C355" s="7">
        <f t="shared" si="22"/>
        <v>22137.169445519743</v>
      </c>
      <c r="D355" s="7">
        <f t="shared" si="20"/>
        <v>3688.9150406792692</v>
      </c>
      <c r="E355" s="7">
        <f t="shared" si="23"/>
        <v>5.0345330369047616</v>
      </c>
      <c r="F355" s="6">
        <f>VLOOKUP(A355,'Adj HYG'!$A$1:$L$1456,12,FALSE)*100</f>
        <v>7720.0526162360475</v>
      </c>
      <c r="G355" s="6">
        <f>VLOOKUP(A355,'HYG DVD'!$A$1:$E$1256,5,FALSE)</f>
        <v>1.9476293571428573</v>
      </c>
      <c r="H355" s="6">
        <f>VLOOKUP(A355,'Adj LQD'!$A$1:$L$1456,12,FALSE)*200</f>
        <v>22060.262832533674</v>
      </c>
      <c r="I355" s="6">
        <f>VLOOKUP(A355,'LQD DVD'!$A$1:$E$1256,5,FALSE)</f>
        <v>3.7374839999999998</v>
      </c>
      <c r="J355" s="6">
        <f>VLOOKUP(A355,'Adj SPY'!$A$1:$L$1456,12,FALSE)*-10</f>
        <v>-5173.5208071118623</v>
      </c>
      <c r="K355" s="6">
        <f>VLOOKUP(A355,'SPY DVD'!$A$1:$E$1256,5,FALSE)</f>
        <v>-0.27920042142857143</v>
      </c>
      <c r="L355" s="6">
        <f>VLOOKUP(A355,'Adj TLT'!$A$1:$L$1456,12,FALSE)*-25</f>
        <v>-2469.6251961381186</v>
      </c>
      <c r="M355" s="6">
        <f>IFERROR(VLOOKUP(A355,'TLT DVD'!$A$1:$E$1249,5,FALSE),0)</f>
        <v>-0.37137989880952377</v>
      </c>
    </row>
    <row r="356" spans="1:13" x14ac:dyDescent="0.25">
      <c r="A356" s="1">
        <v>45506</v>
      </c>
      <c r="B356" s="7">
        <f t="shared" si="21"/>
        <v>25782.849922922269</v>
      </c>
      <c r="C356" s="7">
        <f t="shared" si="22"/>
        <v>22098.969415279906</v>
      </c>
      <c r="D356" s="7">
        <f t="shared" si="20"/>
        <v>3683.8805076423646</v>
      </c>
      <c r="E356" s="7">
        <f t="shared" si="23"/>
        <v>5.0349225198412704</v>
      </c>
      <c r="F356" s="6">
        <f>VLOOKUP(A356,'Adj HYG'!$A$1:$L$1456,12,FALSE)*100</f>
        <v>7768.0525949144367</v>
      </c>
      <c r="G356" s="6">
        <f>VLOOKUP(A356,'HYG DVD'!$A$1:$E$1256,5,FALSE)</f>
        <v>1.9476491666666669</v>
      </c>
      <c r="H356" s="6">
        <f>VLOOKUP(A356,'Adj LQD'!$A$1:$L$1456,12,FALSE)*200</f>
        <v>22116.262825733382</v>
      </c>
      <c r="I356" s="6">
        <f>VLOOKUP(A356,'LQD DVD'!$A$1:$E$1256,5,FALSE)</f>
        <v>3.7374900000000002</v>
      </c>
      <c r="J356" s="6">
        <f>VLOOKUP(A356,'Adj SPY'!$A$1:$L$1456,12,FALSE)*-10</f>
        <v>-5328.7208057782409</v>
      </c>
      <c r="K356" s="6">
        <f>VLOOKUP(A356,'SPY DVD'!$A$1:$E$1256,5,FALSE)</f>
        <v>-0.27920153571428569</v>
      </c>
      <c r="L356" s="6">
        <f>VLOOKUP(A356,'Adj TLT'!$A$1:$L$1456,12,FALSE)*-25</f>
        <v>-2456.6251995896691</v>
      </c>
      <c r="M356" s="6">
        <f>IFERROR(VLOOKUP(A356,'TLT DVD'!$A$1:$E$1249,5,FALSE),0)</f>
        <v>-0.37101511111111113</v>
      </c>
    </row>
    <row r="357" spans="1:13" x14ac:dyDescent="0.25">
      <c r="A357" s="1">
        <v>45505</v>
      </c>
      <c r="B357" s="7">
        <f t="shared" si="21"/>
        <v>25562.965026281428</v>
      </c>
      <c r="C357" s="7">
        <f t="shared" si="22"/>
        <v>21884.119441158906</v>
      </c>
      <c r="D357" s="7">
        <f t="shared" si="20"/>
        <v>3678.8455851225235</v>
      </c>
      <c r="E357" s="7">
        <f t="shared" si="23"/>
        <v>5.0259717051587298</v>
      </c>
      <c r="F357" s="6">
        <f>VLOOKUP(A357,'Adj HYG'!$A$1:$L$1456,12,FALSE)*100</f>
        <v>7794.0526044709077</v>
      </c>
      <c r="G357" s="6">
        <f>VLOOKUP(A357,'HYG DVD'!$A$1:$E$1256,5,FALSE)</f>
        <v>1.9476387936507931</v>
      </c>
      <c r="H357" s="6">
        <f>VLOOKUP(A357,'Adj LQD'!$A$1:$L$1456,12,FALSE)*200</f>
        <v>21902.262824889709</v>
      </c>
      <c r="I357" s="6">
        <f>VLOOKUP(A357,'LQD DVD'!$A$1:$E$1256,5,FALSE)</f>
        <v>3.7374939285714288</v>
      </c>
      <c r="J357" s="6">
        <f>VLOOKUP(A357,'Adj SPY'!$A$1:$L$1456,12,FALSE)*-10</f>
        <v>-5429.8207879890087</v>
      </c>
      <c r="K357" s="6">
        <f>VLOOKUP(A357,'SPY DVD'!$A$1:$E$1256,5,FALSE)</f>
        <v>-0.27921918968253973</v>
      </c>
      <c r="L357" s="6">
        <f>VLOOKUP(A357,'Adj TLT'!$A$1:$L$1456,12,FALSE)*-25</f>
        <v>-2382.3752002127039</v>
      </c>
      <c r="M357" s="6">
        <f>IFERROR(VLOOKUP(A357,'TLT DVD'!$A$1:$E$1249,5,FALSE),0)</f>
        <v>-0.37994182738095233</v>
      </c>
    </row>
    <row r="358" spans="1:13" x14ac:dyDescent="0.25">
      <c r="A358" s="1">
        <v>45504</v>
      </c>
      <c r="B358" s="7">
        <f t="shared" si="21"/>
        <v>25556.438976518766</v>
      </c>
      <c r="C358" s="7">
        <f t="shared" si="22"/>
        <v>21882.619363101403</v>
      </c>
      <c r="D358" s="7">
        <f t="shared" si="20"/>
        <v>3673.819613417365</v>
      </c>
      <c r="E358" s="7">
        <f t="shared" si="23"/>
        <v>5.0254278615079375</v>
      </c>
      <c r="F358" s="6">
        <f>VLOOKUP(A358,'Adj HYG'!$A$1:$L$1456,12,FALSE)*100</f>
        <v>7852.0526053009362</v>
      </c>
      <c r="G358" s="6">
        <f>VLOOKUP(A358,'HYG DVD'!$A$1:$E$1256,5,FALSE)</f>
        <v>1.9476361666666671</v>
      </c>
      <c r="H358" s="6">
        <f>VLOOKUP(A358,'Adj LQD'!$A$1:$L$1456,12,FALSE)*200</f>
        <v>21908.26275759959</v>
      </c>
      <c r="I358" s="6">
        <f>VLOOKUP(A358,'LQD DVD'!$A$1:$E$1256,5,FALSE)</f>
        <v>3.7375611428571434</v>
      </c>
      <c r="J358" s="6">
        <f>VLOOKUP(A358,'Adj SPY'!$A$1:$L$1456,12,FALSE)*-10</f>
        <v>-5507.8207988645736</v>
      </c>
      <c r="K358" s="6">
        <f>VLOOKUP(A358,'SPY DVD'!$A$1:$E$1256,5,FALSE)</f>
        <v>-0.27920821190476186</v>
      </c>
      <c r="L358" s="6">
        <f>VLOOKUP(A358,'Adj TLT'!$A$1:$L$1456,12,FALSE)*-25</f>
        <v>-2369.8752009345462</v>
      </c>
      <c r="M358" s="6">
        <f>IFERROR(VLOOKUP(A358,'TLT DVD'!$A$1:$E$1249,5,FALSE),0)</f>
        <v>-0.38056123611111109</v>
      </c>
    </row>
    <row r="359" spans="1:13" x14ac:dyDescent="0.25">
      <c r="A359" s="1">
        <v>45503</v>
      </c>
      <c r="B359" s="7">
        <f t="shared" si="21"/>
        <v>25509.663637998259</v>
      </c>
      <c r="C359" s="7">
        <f t="shared" si="22"/>
        <v>21840.869452442403</v>
      </c>
      <c r="D359" s="7">
        <f t="shared" si="20"/>
        <v>3668.794185555857</v>
      </c>
      <c r="E359" s="7">
        <f t="shared" si="23"/>
        <v>4.8756179841269853</v>
      </c>
      <c r="F359" s="6">
        <f>VLOOKUP(A359,'Adj HYG'!$A$1:$L$1456,12,FALSE)*100</f>
        <v>7824.0720291323396</v>
      </c>
      <c r="G359" s="6">
        <f>VLOOKUP(A359,'HYG DVD'!$A$1:$E$1256,5,FALSE)</f>
        <v>1.9282083888888892</v>
      </c>
      <c r="H359" s="6">
        <f>VLOOKUP(A359,'Adj LQD'!$A$1:$L$1456,12,FALSE)*200</f>
        <v>21782.421684041401</v>
      </c>
      <c r="I359" s="6">
        <f>VLOOKUP(A359,'LQD DVD'!$A$1:$E$1256,5,FALSE)</f>
        <v>3.5786098571428573</v>
      </c>
      <c r="J359" s="6">
        <f>VLOOKUP(A359,'Adj SPY'!$A$1:$L$1456,12,FALSE)*-10</f>
        <v>-5419.7207911601599</v>
      </c>
      <c r="K359" s="6">
        <f>VLOOKUP(A359,'SPY DVD'!$A$1:$E$1256,5,FALSE)</f>
        <v>-0.27921603174603177</v>
      </c>
      <c r="L359" s="6">
        <f>VLOOKUP(A359,'Adj TLT'!$A$1:$L$1456,12,FALSE)*-25</f>
        <v>-2345.9034695711766</v>
      </c>
      <c r="M359" s="6">
        <f>IFERROR(VLOOKUP(A359,'TLT DVD'!$A$1:$E$1249,5,FALSE),0)</f>
        <v>-0.35198423015873009</v>
      </c>
    </row>
    <row r="360" spans="1:13" x14ac:dyDescent="0.25">
      <c r="A360" s="1">
        <v>45502</v>
      </c>
      <c r="B360" s="7">
        <f t="shared" si="21"/>
        <v>25464.188024372801</v>
      </c>
      <c r="C360" s="7">
        <f t="shared" si="22"/>
        <v>21800.26945680107</v>
      </c>
      <c r="D360" s="7">
        <f t="shared" si="20"/>
        <v>3663.9185675717299</v>
      </c>
      <c r="E360" s="7">
        <f t="shared" si="23"/>
        <v>4.8720715700396831</v>
      </c>
      <c r="F360" s="6">
        <f>VLOOKUP(A360,'Adj HYG'!$A$1:$L$1456,12,FALSE)*100</f>
        <v>7820.0720215255387</v>
      </c>
      <c r="G360" s="6">
        <f>VLOOKUP(A360,'HYG DVD'!$A$1:$E$1256,5,FALSE)</f>
        <v>1.928216119047619</v>
      </c>
      <c r="H360" s="6">
        <f>VLOOKUP(A360,'Adj LQD'!$A$1:$L$1456,12,FALSE)*200</f>
        <v>21764.42170404307</v>
      </c>
      <c r="I360" s="6">
        <f>VLOOKUP(A360,'LQD DVD'!$A$1:$E$1256,5,FALSE)</f>
        <v>3.5785900952380953</v>
      </c>
      <c r="J360" s="6">
        <f>VLOOKUP(A360,'Adj SPY'!$A$1:$L$1456,12,FALSE)*-10</f>
        <v>-5447.3207960377567</v>
      </c>
      <c r="K360" s="6">
        <f>VLOOKUP(A360,'SPY DVD'!$A$1:$E$1256,5,FALSE)</f>
        <v>-0.27921111746031746</v>
      </c>
      <c r="L360" s="6">
        <f>VLOOKUP(A360,'Adj TLT'!$A$1:$L$1456,12,FALSE)*-25</f>
        <v>-2336.9034727297844</v>
      </c>
      <c r="M360" s="6">
        <f>IFERROR(VLOOKUP(A360,'TLT DVD'!$A$1:$E$1249,5,FALSE),0)</f>
        <v>-0.35552352678571431</v>
      </c>
    </row>
    <row r="361" spans="1:13" x14ac:dyDescent="0.25">
      <c r="A361" s="1">
        <v>45499</v>
      </c>
      <c r="B361" s="7">
        <f t="shared" si="21"/>
        <v>25436.015953726313</v>
      </c>
      <c r="C361" s="7">
        <f t="shared" si="22"/>
        <v>21776.969457724623</v>
      </c>
      <c r="D361" s="7">
        <f t="shared" si="20"/>
        <v>3659.0464960016902</v>
      </c>
      <c r="E361" s="7">
        <f t="shared" si="23"/>
        <v>4.8676250511904762</v>
      </c>
      <c r="F361" s="6">
        <f>VLOOKUP(A361,'Adj HYG'!$A$1:$L$1456,12,FALSE)*100</f>
        <v>7827.0720355040239</v>
      </c>
      <c r="G361" s="6">
        <f>VLOOKUP(A361,'HYG DVD'!$A$1:$E$1256,5,FALSE)</f>
        <v>1.9282019246031747</v>
      </c>
      <c r="H361" s="6">
        <f>VLOOKUP(A361,'Adj LQD'!$A$1:$L$1456,12,FALSE)*200</f>
        <v>21718.421681463395</v>
      </c>
      <c r="I361" s="6">
        <f>VLOOKUP(A361,'LQD DVD'!$A$1:$E$1256,5,FALSE)</f>
        <v>3.5786133015873016</v>
      </c>
      <c r="J361" s="6">
        <f>VLOOKUP(A361,'Adj SPY'!$A$1:$L$1456,12,FALSE)*-10</f>
        <v>-5444.1207872170171</v>
      </c>
      <c r="K361" s="6">
        <f>VLOOKUP(A361,'SPY DVD'!$A$1:$E$1256,5,FALSE)</f>
        <v>-0.27921994285714286</v>
      </c>
      <c r="L361" s="6">
        <f>VLOOKUP(A361,'Adj TLT'!$A$1:$L$1456,12,FALSE)*-25</f>
        <v>-2324.40347202578</v>
      </c>
      <c r="M361" s="6">
        <f>IFERROR(VLOOKUP(A361,'TLT DVD'!$A$1:$E$1249,5,FALSE),0)</f>
        <v>-0.35997023214285717</v>
      </c>
    </row>
    <row r="362" spans="1:13" x14ac:dyDescent="0.25">
      <c r="A362" s="1">
        <v>45498</v>
      </c>
      <c r="B362" s="7">
        <f t="shared" si="21"/>
        <v>25364.448275917828</v>
      </c>
      <c r="C362" s="7">
        <f t="shared" si="22"/>
        <v>21710.26940496733</v>
      </c>
      <c r="D362" s="7">
        <f t="shared" si="20"/>
        <v>3654.1788709504999</v>
      </c>
      <c r="E362" s="7">
        <f t="shared" si="23"/>
        <v>4.8565706396825403</v>
      </c>
      <c r="F362" s="6">
        <f>VLOOKUP(A362,'Adj HYG'!$A$1:$L$1456,12,FALSE)*100</f>
        <v>7802.0720308254295</v>
      </c>
      <c r="G362" s="6">
        <f>VLOOKUP(A362,'HYG DVD'!$A$1:$E$1256,5,FALSE)</f>
        <v>1.9282073650793652</v>
      </c>
      <c r="H362" s="6">
        <f>VLOOKUP(A362,'Adj LQD'!$A$1:$L$1456,12,FALSE)*200</f>
        <v>21598.421650796568</v>
      </c>
      <c r="I362" s="6">
        <f>VLOOKUP(A362,'LQD DVD'!$A$1:$E$1256,5,FALSE)</f>
        <v>3.5786456111111109</v>
      </c>
      <c r="J362" s="6">
        <f>VLOOKUP(A362,'Adj SPY'!$A$1:$L$1456,12,FALSE)*-10</f>
        <v>-5383.8208031963786</v>
      </c>
      <c r="K362" s="6">
        <f>VLOOKUP(A362,'SPY DVD'!$A$1:$E$1256,5,FALSE)</f>
        <v>-0.27920404285714284</v>
      </c>
      <c r="L362" s="6">
        <f>VLOOKUP(A362,'Adj TLT'!$A$1:$L$1456,12,FALSE)*-25</f>
        <v>-2306.4034734582874</v>
      </c>
      <c r="M362" s="6">
        <f>IFERROR(VLOOKUP(A362,'TLT DVD'!$A$1:$E$1249,5,FALSE),0)</f>
        <v>-0.37107829365079359</v>
      </c>
    </row>
    <row r="363" spans="1:13" x14ac:dyDescent="0.25">
      <c r="A363" s="1">
        <v>45497</v>
      </c>
      <c r="B363" s="7">
        <f t="shared" si="21"/>
        <v>25263.141779047764</v>
      </c>
      <c r="C363" s="7">
        <f t="shared" si="22"/>
        <v>21613.819478736947</v>
      </c>
      <c r="D363" s="7">
        <f t="shared" si="20"/>
        <v>3649.3223003108174</v>
      </c>
      <c r="E363" s="7">
        <f t="shared" si="23"/>
        <v>4.8554261547619051</v>
      </c>
      <c r="F363" s="6">
        <f>VLOOKUP(A363,'Adj HYG'!$A$1:$L$1456,12,FALSE)*100</f>
        <v>7801.0720302211876</v>
      </c>
      <c r="G363" s="6">
        <f>VLOOKUP(A363,'HYG DVD'!$A$1:$E$1256,5,FALSE)</f>
        <v>1.9282079999999999</v>
      </c>
      <c r="H363" s="6">
        <f>VLOOKUP(A363,'Adj LQD'!$A$1:$L$1456,12,FALSE)*200</f>
        <v>21512.42172572295</v>
      </c>
      <c r="I363" s="6">
        <f>VLOOKUP(A363,'LQD DVD'!$A$1:$E$1256,5,FALSE)</f>
        <v>3.5785718571428573</v>
      </c>
      <c r="J363" s="6">
        <f>VLOOKUP(A363,'Adj SPY'!$A$1:$L$1456,12,FALSE)*-10</f>
        <v>-5412.0208012492367</v>
      </c>
      <c r="K363" s="6">
        <f>VLOOKUP(A363,'SPY DVD'!$A$1:$E$1256,5,FALSE)</f>
        <v>-0.27920595238095242</v>
      </c>
      <c r="L363" s="6">
        <f>VLOOKUP(A363,'Adj TLT'!$A$1:$L$1456,12,FALSE)*-25</f>
        <v>-2287.6534759579563</v>
      </c>
      <c r="M363" s="6">
        <f>IFERROR(VLOOKUP(A363,'TLT DVD'!$A$1:$E$1249,5,FALSE),0)</f>
        <v>-0.37214775</v>
      </c>
    </row>
    <row r="364" spans="1:13" x14ac:dyDescent="0.25">
      <c r="A364" s="1">
        <v>45496</v>
      </c>
      <c r="B364" s="7">
        <f t="shared" si="21"/>
        <v>25264.78632438862</v>
      </c>
      <c r="C364" s="7">
        <f t="shared" si="22"/>
        <v>21620.319450232564</v>
      </c>
      <c r="D364" s="7">
        <f t="shared" si="20"/>
        <v>3644.4668741560554</v>
      </c>
      <c r="E364" s="7">
        <f t="shared" si="23"/>
        <v>4.8705994025793657</v>
      </c>
      <c r="F364" s="6">
        <f>VLOOKUP(A364,'Adj HYG'!$A$1:$L$1456,12,FALSE)*100</f>
        <v>7826.0720333166464</v>
      </c>
      <c r="G364" s="6">
        <f>VLOOKUP(A364,'HYG DVD'!$A$1:$E$1256,5,FALSE)</f>
        <v>1.9282041428571433</v>
      </c>
      <c r="H364" s="6">
        <f>VLOOKUP(A364,'Adj LQD'!$A$1:$L$1456,12,FALSE)*200</f>
        <v>21644.421675202302</v>
      </c>
      <c r="I364" s="6">
        <f>VLOOKUP(A364,'LQD DVD'!$A$1:$E$1256,5,FALSE)</f>
        <v>3.5786205714285715</v>
      </c>
      <c r="J364" s="6">
        <f>VLOOKUP(A364,'Adj SPY'!$A$1:$L$1456,12,FALSE)*-10</f>
        <v>-5537.5207876470276</v>
      </c>
      <c r="K364" s="6">
        <f>VLOOKUP(A364,'SPY DVD'!$A$1:$E$1256,5,FALSE)</f>
        <v>-0.27921939206349206</v>
      </c>
      <c r="L364" s="6">
        <f>VLOOKUP(A364,'Adj TLT'!$A$1:$L$1456,12,FALSE)*-25</f>
        <v>-2312.6534706393568</v>
      </c>
      <c r="M364" s="6">
        <f>IFERROR(VLOOKUP(A364,'TLT DVD'!$A$1:$E$1249,5,FALSE),0)</f>
        <v>-0.35700591964285716</v>
      </c>
    </row>
    <row r="365" spans="1:13" x14ac:dyDescent="0.25">
      <c r="A365" s="1">
        <v>45495</v>
      </c>
      <c r="B365" s="7">
        <f t="shared" si="21"/>
        <v>25262.965741010194</v>
      </c>
      <c r="C365" s="7">
        <f t="shared" si="22"/>
        <v>21623.369466256718</v>
      </c>
      <c r="D365" s="7">
        <f t="shared" si="20"/>
        <v>3639.5962747534759</v>
      </c>
      <c r="E365" s="7">
        <f t="shared" si="23"/>
        <v>4.8729544047619049</v>
      </c>
      <c r="F365" s="6">
        <f>VLOOKUP(A365,'Adj HYG'!$A$1:$L$1456,12,FALSE)*100</f>
        <v>7825.0720311927498</v>
      </c>
      <c r="G365" s="6">
        <f>VLOOKUP(A365,'HYG DVD'!$A$1:$E$1256,5,FALSE)</f>
        <v>1.9282062976190475</v>
      </c>
      <c r="H365" s="6">
        <f>VLOOKUP(A365,'Adj LQD'!$A$1:$L$1456,12,FALSE)*200</f>
        <v>21660.421695044046</v>
      </c>
      <c r="I365" s="6">
        <f>VLOOKUP(A365,'LQD DVD'!$A$1:$E$1256,5,FALSE)</f>
        <v>3.5786005079365077</v>
      </c>
      <c r="J365" s="6">
        <f>VLOOKUP(A365,'Adj SPY'!$A$1:$L$1456,12,FALSE)*-10</f>
        <v>-5546.2207891747967</v>
      </c>
      <c r="K365" s="6">
        <f>VLOOKUP(A365,'SPY DVD'!$A$1:$E$1256,5,FALSE)</f>
        <v>-0.27921785317460313</v>
      </c>
      <c r="L365" s="6">
        <f>VLOOKUP(A365,'Adj TLT'!$A$1:$L$1456,12,FALSE)*-25</f>
        <v>-2315.9034708052827</v>
      </c>
      <c r="M365" s="6">
        <f>IFERROR(VLOOKUP(A365,'TLT DVD'!$A$1:$E$1249,5,FALSE),0)</f>
        <v>-0.35463454761904767</v>
      </c>
    </row>
    <row r="366" spans="1:13" x14ac:dyDescent="0.25">
      <c r="A366" s="1">
        <v>45492</v>
      </c>
      <c r="B366" s="7">
        <f t="shared" si="21"/>
        <v>25290.942758229328</v>
      </c>
      <c r="C366" s="7">
        <f t="shared" si="22"/>
        <v>21656.219437880616</v>
      </c>
      <c r="D366" s="7">
        <f t="shared" si="20"/>
        <v>3634.723320348714</v>
      </c>
      <c r="E366" s="7">
        <f t="shared" si="23"/>
        <v>4.8775944408730165</v>
      </c>
      <c r="F366" s="6">
        <f>VLOOKUP(A366,'Adj HYG'!$A$1:$L$1456,12,FALSE)*100</f>
        <v>7796.0720281522481</v>
      </c>
      <c r="G366" s="6">
        <f>VLOOKUP(A366,'HYG DVD'!$A$1:$E$1256,5,FALSE)</f>
        <v>1.9282102222222226</v>
      </c>
      <c r="H366" s="6">
        <f>VLOOKUP(A366,'Adj LQD'!$A$1:$L$1456,12,FALSE)*200</f>
        <v>21672.421691008061</v>
      </c>
      <c r="I366" s="6">
        <f>VLOOKUP(A366,'LQD DVD'!$A$1:$E$1256,5,FALSE)</f>
        <v>3.5786043809523811</v>
      </c>
      <c r="J366" s="6">
        <f>VLOOKUP(A366,'Adj SPY'!$A$1:$L$1456,12,FALSE)*-10</f>
        <v>-5489.6208064709808</v>
      </c>
      <c r="K366" s="6">
        <f>VLOOKUP(A366,'SPY DVD'!$A$1:$E$1256,5,FALSE)</f>
        <v>-0.27920062857142858</v>
      </c>
      <c r="L366" s="6">
        <f>VLOOKUP(A366,'Adj TLT'!$A$1:$L$1456,12,FALSE)*-25</f>
        <v>-2322.6534748087142</v>
      </c>
      <c r="M366" s="6">
        <f>IFERROR(VLOOKUP(A366,'TLT DVD'!$A$1:$E$1249,5,FALSE),0)</f>
        <v>-0.35001953373015865</v>
      </c>
    </row>
    <row r="367" spans="1:13" x14ac:dyDescent="0.25">
      <c r="A367" s="1">
        <v>45491</v>
      </c>
      <c r="B367" s="7">
        <f t="shared" si="21"/>
        <v>25321.615171248512</v>
      </c>
      <c r="C367" s="7">
        <f t="shared" si="22"/>
        <v>21691.769445340669</v>
      </c>
      <c r="D367" s="7">
        <f t="shared" si="20"/>
        <v>3629.8457259078409</v>
      </c>
      <c r="E367" s="7">
        <f t="shared" si="23"/>
        <v>4.8809802505952389</v>
      </c>
      <c r="F367" s="6">
        <f>VLOOKUP(A367,'Adj HYG'!$A$1:$L$1456,12,FALSE)*100</f>
        <v>7802.0720308254295</v>
      </c>
      <c r="G367" s="6">
        <f>VLOOKUP(A367,'HYG DVD'!$A$1:$E$1256,5,FALSE)</f>
        <v>1.9282073650793652</v>
      </c>
      <c r="H367" s="6">
        <f>VLOOKUP(A367,'Adj LQD'!$A$1:$L$1456,12,FALSE)*200</f>
        <v>21752.421691302658</v>
      </c>
      <c r="I367" s="6">
        <f>VLOOKUP(A367,'LQD DVD'!$A$1:$E$1256,5,FALSE)</f>
        <v>3.5786030000000002</v>
      </c>
      <c r="J367" s="6">
        <f>VLOOKUP(A367,'Adj SPY'!$A$1:$L$1456,12,FALSE)*-10</f>
        <v>-5526.3208040977634</v>
      </c>
      <c r="K367" s="6">
        <f>VLOOKUP(A367,'SPY DVD'!$A$1:$E$1256,5,FALSE)</f>
        <v>-0.27920295476190471</v>
      </c>
      <c r="L367" s="6">
        <f>VLOOKUP(A367,'Adj TLT'!$A$1:$L$1456,12,FALSE)*-25</f>
        <v>-2336.4034726896534</v>
      </c>
      <c r="M367" s="6">
        <f>IFERROR(VLOOKUP(A367,'TLT DVD'!$A$1:$E$1249,5,FALSE),0)</f>
        <v>-0.34662715972222219</v>
      </c>
    </row>
    <row r="368" spans="1:13" x14ac:dyDescent="0.25">
      <c r="A368" s="1">
        <v>45490</v>
      </c>
      <c r="B368" s="7">
        <f t="shared" si="21"/>
        <v>25365.934142531605</v>
      </c>
      <c r="C368" s="7">
        <f t="shared" si="22"/>
        <v>21740.96939687436</v>
      </c>
      <c r="D368" s="7">
        <f t="shared" si="20"/>
        <v>3624.9647456572457</v>
      </c>
      <c r="E368" s="7">
        <f t="shared" si="23"/>
        <v>4.8855164942460316</v>
      </c>
      <c r="F368" s="6">
        <f>VLOOKUP(A368,'Adj HYG'!$A$1:$L$1456,12,FALSE)*100</f>
        <v>7818.0720181030438</v>
      </c>
      <c r="G368" s="6">
        <f>VLOOKUP(A368,'HYG DVD'!$A$1:$E$1256,5,FALSE)</f>
        <v>1.9282196031746035</v>
      </c>
      <c r="H368" s="6">
        <f>VLOOKUP(A368,'Adj LQD'!$A$1:$L$1456,12,FALSE)*200</f>
        <v>21846.421661890436</v>
      </c>
      <c r="I368" s="6">
        <f>VLOOKUP(A368,'LQD DVD'!$A$1:$E$1256,5,FALSE)</f>
        <v>3.5786311507936506</v>
      </c>
      <c r="J368" s="6">
        <f>VLOOKUP(A368,'Adj SPY'!$A$1:$L$1456,12,FALSE)*-10</f>
        <v>-5569.1208076719577</v>
      </c>
      <c r="K368" s="6">
        <f>VLOOKUP(A368,'SPY DVD'!$A$1:$E$1256,5,FALSE)</f>
        <v>-0.27919932619047622</v>
      </c>
      <c r="L368" s="6">
        <f>VLOOKUP(A368,'Adj TLT'!$A$1:$L$1456,12,FALSE)*-25</f>
        <v>-2354.4034754471654</v>
      </c>
      <c r="M368" s="6">
        <f>IFERROR(VLOOKUP(A368,'TLT DVD'!$A$1:$E$1249,5,FALSE),0)</f>
        <v>-0.34213493353174601</v>
      </c>
    </row>
    <row r="369" spans="1:13" x14ac:dyDescent="0.25">
      <c r="A369" s="1">
        <v>45489</v>
      </c>
      <c r="B369" s="7">
        <f t="shared" si="21"/>
        <v>25281.348638872303</v>
      </c>
      <c r="C369" s="7">
        <f t="shared" si="22"/>
        <v>21661.269409709304</v>
      </c>
      <c r="D369" s="7">
        <f t="shared" si="20"/>
        <v>3620.0792291629996</v>
      </c>
      <c r="E369" s="7">
        <f t="shared" si="23"/>
        <v>4.8880806037698417</v>
      </c>
      <c r="F369" s="6">
        <f>VLOOKUP(A369,'Adj HYG'!$A$1:$L$1456,12,FALSE)*100</f>
        <v>7827.0720355040239</v>
      </c>
      <c r="G369" s="6">
        <f>VLOOKUP(A369,'HYG DVD'!$A$1:$E$1256,5,FALSE)</f>
        <v>1.9282019246031747</v>
      </c>
      <c r="H369" s="6">
        <f>VLOOKUP(A369,'Adj LQD'!$A$1:$L$1456,12,FALSE)*200</f>
        <v>21836.421653176851</v>
      </c>
      <c r="I369" s="6">
        <f>VLOOKUP(A369,'LQD DVD'!$A$1:$E$1256,5,FALSE)</f>
        <v>3.5786400000000005</v>
      </c>
      <c r="J369" s="6">
        <f>VLOOKUP(A369,'Adj SPY'!$A$1:$L$1456,12,FALSE)*-10</f>
        <v>-5648.3208046715981</v>
      </c>
      <c r="K369" s="6">
        <f>VLOOKUP(A369,'SPY DVD'!$A$1:$E$1256,5,FALSE)</f>
        <v>-0.27920222857142857</v>
      </c>
      <c r="L369" s="6">
        <f>VLOOKUP(A369,'Adj TLT'!$A$1:$L$1456,12,FALSE)*-25</f>
        <v>-2353.9034742999725</v>
      </c>
      <c r="M369" s="6">
        <f>IFERROR(VLOOKUP(A369,'TLT DVD'!$A$1:$E$1249,5,FALSE),0)</f>
        <v>-0.33955909226190473</v>
      </c>
    </row>
    <row r="370" spans="1:13" x14ac:dyDescent="0.25">
      <c r="A370" s="1">
        <v>45488</v>
      </c>
      <c r="B370" s="7">
        <f t="shared" si="21"/>
        <v>25186.510604783958</v>
      </c>
      <c r="C370" s="7">
        <f t="shared" si="22"/>
        <v>21571.31945622473</v>
      </c>
      <c r="D370" s="7">
        <f t="shared" si="20"/>
        <v>3615.1911485592295</v>
      </c>
      <c r="E370" s="7">
        <f t="shared" si="23"/>
        <v>4.8860449880952377</v>
      </c>
      <c r="F370" s="6">
        <f>VLOOKUP(A370,'Adj HYG'!$A$1:$L$1456,12,FALSE)*100</f>
        <v>7797.0720284390663</v>
      </c>
      <c r="G370" s="6">
        <f>VLOOKUP(A370,'HYG DVD'!$A$1:$E$1256,5,FALSE)</f>
        <v>1.9282099047619048</v>
      </c>
      <c r="H370" s="6">
        <f>VLOOKUP(A370,'Adj LQD'!$A$1:$L$1456,12,FALSE)*200</f>
        <v>21710.421707036043</v>
      </c>
      <c r="I370" s="6">
        <f>VLOOKUP(A370,'LQD DVD'!$A$1:$E$1256,5,FALSE)</f>
        <v>3.5785878333333332</v>
      </c>
      <c r="J370" s="6">
        <f>VLOOKUP(A370,'Adj SPY'!$A$1:$L$1456,12,FALSE)*-10</f>
        <v>-5615.0208017467912</v>
      </c>
      <c r="K370" s="6">
        <f>VLOOKUP(A370,'SPY DVD'!$A$1:$E$1256,5,FALSE)</f>
        <v>-0.27920519444444447</v>
      </c>
      <c r="L370" s="6">
        <f>VLOOKUP(A370,'Adj TLT'!$A$1:$L$1456,12,FALSE)*-25</f>
        <v>-2321.1534775035866</v>
      </c>
      <c r="M370" s="6">
        <f>IFERROR(VLOOKUP(A370,'TLT DVD'!$A$1:$E$1249,5,FALSE),0)</f>
        <v>-0.34154755555555549</v>
      </c>
    </row>
    <row r="371" spans="1:13" x14ac:dyDescent="0.25">
      <c r="A371" s="1">
        <v>45485</v>
      </c>
      <c r="B371" s="7">
        <f t="shared" si="21"/>
        <v>25289.02455261557</v>
      </c>
      <c r="C371" s="7">
        <f t="shared" si="22"/>
        <v>21678.719449044438</v>
      </c>
      <c r="D371" s="7">
        <f t="shared" si="20"/>
        <v>3610.3051035711342</v>
      </c>
      <c r="E371" s="7">
        <f t="shared" si="23"/>
        <v>4.8862885575396833</v>
      </c>
      <c r="F371" s="6">
        <f>VLOOKUP(A371,'Adj HYG'!$A$1:$L$1456,12,FALSE)*100</f>
        <v>7796.0720281522481</v>
      </c>
      <c r="G371" s="6">
        <f>VLOOKUP(A371,'HYG DVD'!$A$1:$E$1256,5,FALSE)</f>
        <v>1.9282102222222226</v>
      </c>
      <c r="H371" s="6">
        <f>VLOOKUP(A371,'Adj LQD'!$A$1:$L$1456,12,FALSE)*200</f>
        <v>21830.421683323912</v>
      </c>
      <c r="I371" s="6">
        <f>VLOOKUP(A371,'LQD DVD'!$A$1:$E$1256,5,FALSE)</f>
        <v>3.5786099285714288</v>
      </c>
      <c r="J371" s="6">
        <f>VLOOKUP(A371,'Adj SPY'!$A$1:$L$1456,12,FALSE)*-10</f>
        <v>-5599.6207897248141</v>
      </c>
      <c r="K371" s="6">
        <f>VLOOKUP(A371,'SPY DVD'!$A$1:$E$1256,5,FALSE)</f>
        <v>-0.2792172361111111</v>
      </c>
      <c r="L371" s="6">
        <f>VLOOKUP(A371,'Adj TLT'!$A$1:$L$1456,12,FALSE)*-25</f>
        <v>-2348.1534727069065</v>
      </c>
      <c r="M371" s="6">
        <f>IFERROR(VLOOKUP(A371,'TLT DVD'!$A$1:$E$1249,5,FALSE),0)</f>
        <v>-0.34131435714285713</v>
      </c>
    </row>
    <row r="372" spans="1:13" x14ac:dyDescent="0.25">
      <c r="A372" s="1">
        <v>45484</v>
      </c>
      <c r="B372" s="7">
        <f t="shared" si="21"/>
        <v>25229.238257426343</v>
      </c>
      <c r="C372" s="7">
        <f t="shared" si="22"/>
        <v>21623.819442412747</v>
      </c>
      <c r="D372" s="7">
        <f t="shared" si="20"/>
        <v>3605.4188150135947</v>
      </c>
      <c r="E372" s="7">
        <f t="shared" si="23"/>
        <v>4.8843555498015876</v>
      </c>
      <c r="F372" s="6">
        <f>VLOOKUP(A372,'Adj HYG'!$A$1:$L$1456,12,FALSE)*100</f>
        <v>7776.0720357475393</v>
      </c>
      <c r="G372" s="6">
        <f>VLOOKUP(A372,'HYG DVD'!$A$1:$E$1256,5,FALSE)</f>
        <v>1.9282032380952381</v>
      </c>
      <c r="H372" s="6">
        <f>VLOOKUP(A372,'Adj LQD'!$A$1:$L$1456,12,FALSE)*200</f>
        <v>21750.421675007001</v>
      </c>
      <c r="I372" s="6">
        <f>VLOOKUP(A372,'LQD DVD'!$A$1:$E$1256,5,FALSE)</f>
        <v>3.5786193253968248</v>
      </c>
      <c r="J372" s="6">
        <f>VLOOKUP(A372,'Adj SPY'!$A$1:$L$1456,12,FALSE)*-10</f>
        <v>-5564.5207953728041</v>
      </c>
      <c r="K372" s="6">
        <f>VLOOKUP(A372,'SPY DVD'!$A$1:$E$1256,5,FALSE)</f>
        <v>-0.27921163174603175</v>
      </c>
      <c r="L372" s="6">
        <f>VLOOKUP(A372,'Adj TLT'!$A$1:$L$1456,12,FALSE)*-25</f>
        <v>-2338.1534729689915</v>
      </c>
      <c r="M372" s="6">
        <f>IFERROR(VLOOKUP(A372,'TLT DVD'!$A$1:$E$1249,5,FALSE),0)</f>
        <v>-0.34325538194444449</v>
      </c>
    </row>
    <row r="373" spans="1:13" x14ac:dyDescent="0.25">
      <c r="A373" s="1">
        <v>45483</v>
      </c>
      <c r="B373" s="7">
        <f t="shared" si="21"/>
        <v>25054.453917763363</v>
      </c>
      <c r="C373" s="7">
        <f t="shared" si="22"/>
        <v>21453.91945829957</v>
      </c>
      <c r="D373" s="7">
        <f t="shared" si="20"/>
        <v>3600.5344594637932</v>
      </c>
      <c r="E373" s="7">
        <f t="shared" si="23"/>
        <v>4.8799971428571425</v>
      </c>
      <c r="F373" s="6">
        <f>VLOOKUP(A373,'Adj HYG'!$A$1:$L$1456,12,FALSE)*100</f>
        <v>7748.0720275496606</v>
      </c>
      <c r="G373" s="6">
        <f>VLOOKUP(A373,'HYG DVD'!$A$1:$E$1256,5,FALSE)</f>
        <v>1.9282123015873016</v>
      </c>
      <c r="H373" s="6">
        <f>VLOOKUP(A373,'Adj LQD'!$A$1:$L$1456,12,FALSE)*200</f>
        <v>21634.421696994137</v>
      </c>
      <c r="I373" s="6">
        <f>VLOOKUP(A373,'LQD DVD'!$A$1:$E$1256,5,FALSE)</f>
        <v>3.5785989126984123</v>
      </c>
      <c r="J373" s="6">
        <f>VLOOKUP(A373,'Adj SPY'!$A$1:$L$1456,12,FALSE)*-10</f>
        <v>-5612.9207947933864</v>
      </c>
      <c r="K373" s="6">
        <f>VLOOKUP(A373,'SPY DVD'!$A$1:$E$1256,5,FALSE)</f>
        <v>-0.2792121507936508</v>
      </c>
      <c r="L373" s="6">
        <f>VLOOKUP(A373,'Adj TLT'!$A$1:$L$1456,12,FALSE)*-25</f>
        <v>-2315.6534714508421</v>
      </c>
      <c r="M373" s="6">
        <f>IFERROR(VLOOKUP(A373,'TLT DVD'!$A$1:$E$1249,5,FALSE),0)</f>
        <v>-0.34760192063492062</v>
      </c>
    </row>
    <row r="374" spans="1:13" x14ac:dyDescent="0.25">
      <c r="A374" s="1">
        <v>45482</v>
      </c>
      <c r="B374" s="7">
        <f t="shared" si="21"/>
        <v>25041.823864414841</v>
      </c>
      <c r="C374" s="7">
        <f t="shared" si="22"/>
        <v>21446.169402093903</v>
      </c>
      <c r="D374" s="7">
        <f t="shared" si="20"/>
        <v>3595.6544623209361</v>
      </c>
      <c r="E374" s="7">
        <f t="shared" si="23"/>
        <v>4.8768990345238095</v>
      </c>
      <c r="F374" s="6">
        <f>VLOOKUP(A374,'Adj HYG'!$A$1:$L$1456,12,FALSE)*100</f>
        <v>7730.0720268860669</v>
      </c>
      <c r="G374" s="6">
        <f>VLOOKUP(A374,'HYG DVD'!$A$1:$E$1256,5,FALSE)</f>
        <v>1.9282135238095233</v>
      </c>
      <c r="H374" s="6">
        <f>VLOOKUP(A374,'Adj LQD'!$A$1:$L$1456,12,FALSE)*200</f>
        <v>21582.421646199597</v>
      </c>
      <c r="I374" s="6">
        <f>VLOOKUP(A374,'LQD DVD'!$A$1:$E$1256,5,FALSE)</f>
        <v>3.5786504285714291</v>
      </c>
      <c r="J374" s="6">
        <f>VLOOKUP(A374,'Adj SPY'!$A$1:$L$1456,12,FALSE)*-10</f>
        <v>-5557.9207956882492</v>
      </c>
      <c r="K374" s="6">
        <f>VLOOKUP(A374,'SPY DVD'!$A$1:$E$1256,5,FALSE)</f>
        <v>-0.2792113246031746</v>
      </c>
      <c r="L374" s="6">
        <f>VLOOKUP(A374,'Adj TLT'!$A$1:$L$1456,12,FALSE)*-25</f>
        <v>-2308.4034753035139</v>
      </c>
      <c r="M374" s="6">
        <f>IFERROR(VLOOKUP(A374,'TLT DVD'!$A$1:$E$1249,5,FALSE),0)</f>
        <v>-0.35075359325396827</v>
      </c>
    </row>
    <row r="375" spans="1:13" x14ac:dyDescent="0.25">
      <c r="A375" s="1">
        <v>45481</v>
      </c>
      <c r="B375" s="7">
        <f t="shared" si="21"/>
        <v>25081.097019902583</v>
      </c>
      <c r="C375" s="7">
        <f t="shared" si="22"/>
        <v>21490.319456616169</v>
      </c>
      <c r="D375" s="7">
        <f t="shared" si="20"/>
        <v>3590.7775632864123</v>
      </c>
      <c r="E375" s="7">
        <f t="shared" si="23"/>
        <v>4.8757041744047616</v>
      </c>
      <c r="F375" s="6">
        <f>VLOOKUP(A375,'Adj HYG'!$A$1:$L$1456,12,FALSE)*100</f>
        <v>7739.0720246110459</v>
      </c>
      <c r="G375" s="6">
        <f>VLOOKUP(A375,'HYG DVD'!$A$1:$E$1256,5,FALSE)</f>
        <v>1.9282155198412694</v>
      </c>
      <c r="H375" s="6">
        <f>VLOOKUP(A375,'Adj LQD'!$A$1:$L$1456,12,FALSE)*200</f>
        <v>21622.421707973994</v>
      </c>
      <c r="I375" s="6">
        <f>VLOOKUP(A375,'LQD DVD'!$A$1:$E$1256,5,FALSE)</f>
        <v>3.5785880952380951</v>
      </c>
      <c r="J375" s="6">
        <f>VLOOKUP(A375,'Adj SPY'!$A$1:$L$1456,12,FALSE)*-10</f>
        <v>-5552.5208025399616</v>
      </c>
      <c r="K375" s="6">
        <f>VLOOKUP(A375,'SPY DVD'!$A$1:$E$1256,5,FALSE)</f>
        <v>-0.27920447936507931</v>
      </c>
      <c r="L375" s="6">
        <f>VLOOKUP(A375,'Adj TLT'!$A$1:$L$1456,12,FALSE)*-25</f>
        <v>-2318.6534734289071</v>
      </c>
      <c r="M375" s="6">
        <f>IFERROR(VLOOKUP(A375,'TLT DVD'!$A$1:$E$1249,5,FALSE),0)</f>
        <v>-0.35189496130952375</v>
      </c>
    </row>
    <row r="376" spans="1:13" x14ac:dyDescent="0.25">
      <c r="A376" s="1">
        <v>45478</v>
      </c>
      <c r="B376" s="7">
        <f t="shared" si="21"/>
        <v>25091.621357001692</v>
      </c>
      <c r="C376" s="7">
        <f t="shared" si="22"/>
        <v>21505.719497889684</v>
      </c>
      <c r="D376" s="7">
        <f t="shared" si="20"/>
        <v>3585.9018591120075</v>
      </c>
      <c r="E376" s="7">
        <f t="shared" si="23"/>
        <v>4.8749773198412694</v>
      </c>
      <c r="F376" s="6">
        <f>VLOOKUP(A376,'Adj HYG'!$A$1:$L$1456,12,FALSE)*100</f>
        <v>7741.0720487057088</v>
      </c>
      <c r="G376" s="6">
        <f>VLOOKUP(A376,'HYG DVD'!$A$1:$E$1256,5,FALSE)</f>
        <v>1.9281913571428575</v>
      </c>
      <c r="H376" s="6">
        <f>VLOOKUP(A376,'Adj LQD'!$A$1:$L$1456,12,FALSE)*200</f>
        <v>21624.421720293783</v>
      </c>
      <c r="I376" s="6">
        <f>VLOOKUP(A376,'LQD DVD'!$A$1:$E$1256,5,FALSE)</f>
        <v>3.5785757460317451</v>
      </c>
      <c r="J376" s="6">
        <f>VLOOKUP(A376,'Adj SPY'!$A$1:$L$1456,12,FALSE)*-10</f>
        <v>-5546.1207942087985</v>
      </c>
      <c r="K376" s="6">
        <f>VLOOKUP(A376,'SPY DVD'!$A$1:$E$1256,5,FALSE)</f>
        <v>-0.27921281904761902</v>
      </c>
      <c r="L376" s="6">
        <f>VLOOKUP(A376,'Adj TLT'!$A$1:$L$1456,12,FALSE)*-25</f>
        <v>-2313.6534769010082</v>
      </c>
      <c r="M376" s="6">
        <f>IFERROR(VLOOKUP(A376,'TLT DVD'!$A$1:$E$1249,5,FALSE),0)</f>
        <v>-0.35257696428571433</v>
      </c>
    </row>
    <row r="377" spans="1:13" x14ac:dyDescent="0.25">
      <c r="A377" s="1">
        <v>45476</v>
      </c>
      <c r="B377" s="7">
        <f t="shared" si="21"/>
        <v>25002.546386078466</v>
      </c>
      <c r="C377" s="7">
        <f t="shared" si="22"/>
        <v>21421.519504286302</v>
      </c>
      <c r="D377" s="7">
        <f t="shared" si="20"/>
        <v>3581.026881792166</v>
      </c>
      <c r="E377" s="7">
        <f t="shared" si="23"/>
        <v>4.8769992345238098</v>
      </c>
      <c r="F377" s="6">
        <f>VLOOKUP(A377,'Adj HYG'!$A$1:$L$1456,12,FALSE)*100</f>
        <v>7718.0720482386178</v>
      </c>
      <c r="G377" s="6">
        <f>VLOOKUP(A377,'HYG DVD'!$A$1:$E$1256,5,FALSE)</f>
        <v>1.9281925396825397</v>
      </c>
      <c r="H377" s="6">
        <f>VLOOKUP(A377,'Adj LQD'!$A$1:$L$1456,12,FALSE)*200</f>
        <v>21512.42172572295</v>
      </c>
      <c r="I377" s="6">
        <f>VLOOKUP(A377,'LQD DVD'!$A$1:$E$1256,5,FALSE)</f>
        <v>3.5785718571428573</v>
      </c>
      <c r="J377" s="6">
        <f>VLOOKUP(A377,'Adj SPY'!$A$1:$L$1456,12,FALSE)*-10</f>
        <v>-5514.3207976182011</v>
      </c>
      <c r="K377" s="6">
        <f>VLOOKUP(A377,'SPY DVD'!$A$1:$E$1256,5,FALSE)</f>
        <v>-0.27920944999999997</v>
      </c>
      <c r="L377" s="6">
        <f>VLOOKUP(A377,'Adj TLT'!$A$1:$L$1456,12,FALSE)*-25</f>
        <v>-2294.653472057063</v>
      </c>
      <c r="M377" s="6">
        <f>IFERROR(VLOOKUP(A377,'TLT DVD'!$A$1:$E$1249,5,FALSE),0)</f>
        <v>-0.35055571230158727</v>
      </c>
    </row>
    <row r="378" spans="1:13" x14ac:dyDescent="0.25">
      <c r="A378" s="1">
        <v>45475</v>
      </c>
      <c r="B378" s="7">
        <f t="shared" si="21"/>
        <v>24866.919310395631</v>
      </c>
      <c r="C378" s="7">
        <f t="shared" si="22"/>
        <v>21290.769427837989</v>
      </c>
      <c r="D378" s="7">
        <f t="shared" si="20"/>
        <v>3576.1498825576423</v>
      </c>
      <c r="E378" s="7">
        <f t="shared" si="23"/>
        <v>4.8683437138888888</v>
      </c>
      <c r="F378" s="6">
        <f>VLOOKUP(A378,'Adj HYG'!$A$1:$L$1456,12,FALSE)*100</f>
        <v>7691.0720461240271</v>
      </c>
      <c r="G378" s="6">
        <f>VLOOKUP(A378,'HYG DVD'!$A$1:$E$1256,5,FALSE)</f>
        <v>1.9281955</v>
      </c>
      <c r="H378" s="6">
        <f>VLOOKUP(A378,'Adj LQD'!$A$1:$L$1456,12,FALSE)*200</f>
        <v>21354.421648239175</v>
      </c>
      <c r="I378" s="6">
        <f>VLOOKUP(A378,'LQD DVD'!$A$1:$E$1256,5,FALSE)</f>
        <v>3.5786515555555556</v>
      </c>
      <c r="J378" s="6">
        <f>VLOOKUP(A378,'Adj SPY'!$A$1:$L$1456,12,FALSE)*-10</f>
        <v>-5489.8207962998113</v>
      </c>
      <c r="K378" s="6">
        <f>VLOOKUP(A378,'SPY DVD'!$A$1:$E$1256,5,FALSE)</f>
        <v>-0.27921079999999998</v>
      </c>
      <c r="L378" s="6">
        <f>VLOOKUP(A378,'Adj TLT'!$A$1:$L$1456,12,FALSE)*-25</f>
        <v>-2264.903470225403</v>
      </c>
      <c r="M378" s="6">
        <f>IFERROR(VLOOKUP(A378,'TLT DVD'!$A$1:$E$1249,5,FALSE),0)</f>
        <v>-0.35929254166666674</v>
      </c>
    </row>
    <row r="379" spans="1:13" x14ac:dyDescent="0.25">
      <c r="A379" s="1">
        <v>45474</v>
      </c>
      <c r="B379" s="7">
        <f t="shared" si="21"/>
        <v>24759.251008537507</v>
      </c>
      <c r="C379" s="7">
        <f t="shared" si="22"/>
        <v>21187.969469693755</v>
      </c>
      <c r="D379" s="7">
        <f t="shared" si="20"/>
        <v>3571.2815388437534</v>
      </c>
      <c r="E379" s="7">
        <f t="shared" si="23"/>
        <v>4.8670487329365084</v>
      </c>
      <c r="F379" s="6">
        <f>VLOOKUP(A379,'Adj HYG'!$A$1:$L$1456,12,FALSE)*100</f>
        <v>7670.0720433973129</v>
      </c>
      <c r="G379" s="6">
        <f>VLOOKUP(A379,'HYG DVD'!$A$1:$E$1256,5,FALSE)</f>
        <v>1.928198888888889</v>
      </c>
      <c r="H379" s="6">
        <f>VLOOKUP(A379,'Adj LQD'!$A$1:$L$1456,12,FALSE)*200</f>
        <v>21218.421699850314</v>
      </c>
      <c r="I379" s="6">
        <f>VLOOKUP(A379,'LQD DVD'!$A$1:$E$1256,5,FALSE)</f>
        <v>3.5786018571428575</v>
      </c>
      <c r="J379" s="6">
        <f>VLOOKUP(A379,'Adj SPY'!$A$1:$L$1456,12,FALSE)*-10</f>
        <v>-5453.1208017235067</v>
      </c>
      <c r="K379" s="6">
        <f>VLOOKUP(A379,'SPY DVD'!$A$1:$E$1256,5,FALSE)</f>
        <v>-0.27920542380952384</v>
      </c>
      <c r="L379" s="6">
        <f>VLOOKUP(A379,'Adj TLT'!$A$1:$L$1456,12,FALSE)*-25</f>
        <v>-2247.4034718303665</v>
      </c>
      <c r="M379" s="6">
        <f>IFERROR(VLOOKUP(A379,'TLT DVD'!$A$1:$E$1249,5,FALSE),0)</f>
        <v>-0.36054658928571431</v>
      </c>
    </row>
    <row r="380" spans="1:13" x14ac:dyDescent="0.25">
      <c r="A380" s="1">
        <v>45471</v>
      </c>
      <c r="B380" s="7">
        <f t="shared" si="21"/>
        <v>24962.833996111938</v>
      </c>
      <c r="C380" s="7">
        <f t="shared" si="22"/>
        <v>21396.419506001122</v>
      </c>
      <c r="D380" s="7">
        <f t="shared" si="20"/>
        <v>3566.414490110817</v>
      </c>
      <c r="E380" s="7">
        <f t="shared" si="23"/>
        <v>4.8777532230158736</v>
      </c>
      <c r="F380" s="6">
        <f>VLOOKUP(A380,'Adj HYG'!$A$1:$L$1456,12,FALSE)*100</f>
        <v>7712.072047077012</v>
      </c>
      <c r="G380" s="6">
        <f>VLOOKUP(A380,'HYG DVD'!$A$1:$E$1256,5,FALSE)</f>
        <v>1.9281938888888892</v>
      </c>
      <c r="H380" s="6">
        <f>VLOOKUP(A380,'Adj LQD'!$A$1:$L$1456,12,FALSE)*200</f>
        <v>21420.421725715263</v>
      </c>
      <c r="I380" s="6">
        <f>VLOOKUP(A380,'LQD DVD'!$A$1:$E$1256,5,FALSE)</f>
        <v>3.5785731428571421</v>
      </c>
      <c r="J380" s="6">
        <f>VLOOKUP(A380,'Adj SPY'!$A$1:$L$1456,12,FALSE)*-10</f>
        <v>-5441.9207920680756</v>
      </c>
      <c r="K380" s="6">
        <f>VLOOKUP(A380,'SPY DVD'!$A$1:$E$1256,5,FALSE)</f>
        <v>-0.27921509444444448</v>
      </c>
      <c r="L380" s="6">
        <f>VLOOKUP(A380,'Adj TLT'!$A$1:$L$1456,12,FALSE)*-25</f>
        <v>-2294.1534747230767</v>
      </c>
      <c r="M380" s="6">
        <f>IFERROR(VLOOKUP(A380,'TLT DVD'!$A$1:$E$1249,5,FALSE),0)</f>
        <v>-0.3497987142857143</v>
      </c>
    </row>
    <row r="381" spans="1:13" x14ac:dyDescent="0.25">
      <c r="A381" s="1">
        <v>45470</v>
      </c>
      <c r="B381" s="7">
        <f t="shared" si="21"/>
        <v>25049.925719644631</v>
      </c>
      <c r="C381" s="7">
        <f t="shared" si="22"/>
        <v>21488.388982756831</v>
      </c>
      <c r="D381" s="7">
        <f t="shared" si="20"/>
        <v>3561.536736887801</v>
      </c>
      <c r="E381" s="7">
        <f t="shared" si="23"/>
        <v>4.9161051196428573</v>
      </c>
      <c r="F381" s="6">
        <f>VLOOKUP(A381,'Adj HYG'!$A$1:$L$1456,12,FALSE)*100</f>
        <v>7731.2949387574108</v>
      </c>
      <c r="G381" s="6">
        <f>VLOOKUP(A381,'HYG DVD'!$A$1:$E$1256,5,FALSE)</f>
        <v>1.7052492460317461</v>
      </c>
      <c r="H381" s="6">
        <f>VLOOKUP(A381,'Adj LQD'!$A$1:$L$1456,12,FALSE)*200</f>
        <v>21558.147847913318</v>
      </c>
      <c r="I381" s="6">
        <f>VLOOKUP(A381,'LQD DVD'!$A$1:$E$1256,5,FALSE)</f>
        <v>3.8524962301587298</v>
      </c>
      <c r="J381" s="6">
        <f>VLOOKUP(A381,'Adj SPY'!$A$1:$L$1456,12,FALSE)*-10</f>
        <v>-5463.4207947191207</v>
      </c>
      <c r="K381" s="6">
        <f>VLOOKUP(A381,'SPY DVD'!$A$1:$E$1256,5,FALSE)</f>
        <v>-0.27921241507936506</v>
      </c>
      <c r="L381" s="6">
        <f>VLOOKUP(A381,'Adj TLT'!$A$1:$L$1456,12,FALSE)*-25</f>
        <v>-2337.6330091947798</v>
      </c>
      <c r="M381" s="6">
        <f>IFERROR(VLOOKUP(A381,'TLT DVD'!$A$1:$E$1249,5,FALSE),0)</f>
        <v>-0.36242794146825397</v>
      </c>
    </row>
    <row r="382" spans="1:13" x14ac:dyDescent="0.25">
      <c r="A382" s="1">
        <v>45469</v>
      </c>
      <c r="B382" s="7">
        <f t="shared" si="21"/>
        <v>25011.859674501859</v>
      </c>
      <c r="C382" s="7">
        <f t="shared" si="22"/>
        <v>21455.239042733701</v>
      </c>
      <c r="D382" s="7">
        <f t="shared" si="20"/>
        <v>3556.6206317681581</v>
      </c>
      <c r="E382" s="7">
        <f t="shared" si="23"/>
        <v>4.9129908579365065</v>
      </c>
      <c r="F382" s="6">
        <f>VLOOKUP(A382,'Adj HYG'!$A$1:$L$1456,12,FALSE)*100</f>
        <v>7722.2949313194176</v>
      </c>
      <c r="G382" s="6">
        <f>VLOOKUP(A382,'HYG DVD'!$A$1:$E$1256,5,FALSE)</f>
        <v>1.7052569047619048</v>
      </c>
      <c r="H382" s="6">
        <f>VLOOKUP(A382,'Adj LQD'!$A$1:$L$1456,12,FALSE)*200</f>
        <v>21516.14792321443</v>
      </c>
      <c r="I382" s="6">
        <f>VLOOKUP(A382,'LQD DVD'!$A$1:$E$1256,5,FALSE)</f>
        <v>3.852421587301587</v>
      </c>
      <c r="J382" s="6">
        <f>VLOOKUP(A382,'Adj SPY'!$A$1:$L$1456,12,FALSE)*-10</f>
        <v>-5454.8208012728892</v>
      </c>
      <c r="K382" s="6">
        <f>VLOOKUP(A382,'SPY DVD'!$A$1:$E$1256,5,FALSE)</f>
        <v>-0.27920587222222221</v>
      </c>
      <c r="L382" s="6">
        <f>VLOOKUP(A382,'Adj TLT'!$A$1:$L$1456,12,FALSE)*-25</f>
        <v>-2328.3830105272555</v>
      </c>
      <c r="M382" s="6">
        <f>IFERROR(VLOOKUP(A382,'TLT DVD'!$A$1:$E$1249,5,FALSE),0)</f>
        <v>-0.36548176190476195</v>
      </c>
    </row>
    <row r="383" spans="1:13" x14ac:dyDescent="0.25">
      <c r="A383" s="1">
        <v>45468</v>
      </c>
      <c r="B383" s="7">
        <f t="shared" si="21"/>
        <v>25114.996676528968</v>
      </c>
      <c r="C383" s="7">
        <f t="shared" si="22"/>
        <v>21563.289035618745</v>
      </c>
      <c r="D383" s="7">
        <f t="shared" si="20"/>
        <v>3551.7076409102215</v>
      </c>
      <c r="E383" s="7">
        <f t="shared" si="23"/>
        <v>4.9189940825396832</v>
      </c>
      <c r="F383" s="6">
        <f>VLOOKUP(A383,'Adj HYG'!$A$1:$L$1456,12,FALSE)*100</f>
        <v>7739.2949253795277</v>
      </c>
      <c r="G383" s="6">
        <f>VLOOKUP(A383,'HYG DVD'!$A$1:$E$1256,5,FALSE)</f>
        <v>1.7052624325396826</v>
      </c>
      <c r="H383" s="6">
        <f>VLOOKUP(A383,'Adj LQD'!$A$1:$L$1456,12,FALSE)*200</f>
        <v>21634.147920270909</v>
      </c>
      <c r="I383" s="6">
        <f>VLOOKUP(A383,'LQD DVD'!$A$1:$E$1256,5,FALSE)</f>
        <v>3.8524226507936512</v>
      </c>
      <c r="J383" s="6">
        <f>VLOOKUP(A383,'Adj SPY'!$A$1:$L$1456,12,FALSE)*-10</f>
        <v>-5448.0208033991585</v>
      </c>
      <c r="K383" s="6">
        <f>VLOOKUP(A383,'SPY DVD'!$A$1:$E$1256,5,FALSE)</f>
        <v>-0.27920375476190484</v>
      </c>
      <c r="L383" s="6">
        <f>VLOOKUP(A383,'Adj TLT'!$A$1:$L$1456,12,FALSE)*-25</f>
        <v>-2362.1330066325309</v>
      </c>
      <c r="M383" s="6">
        <f>IFERROR(VLOOKUP(A383,'TLT DVD'!$A$1:$E$1249,5,FALSE),0)</f>
        <v>-0.35948724603174598</v>
      </c>
    </row>
    <row r="384" spans="1:13" x14ac:dyDescent="0.25">
      <c r="A384" s="1">
        <v>45467</v>
      </c>
      <c r="B384" s="7">
        <f t="shared" si="21"/>
        <v>25132.977659353139</v>
      </c>
      <c r="C384" s="7">
        <f t="shared" si="22"/>
        <v>21586.189012525458</v>
      </c>
      <c r="D384" s="7">
        <f t="shared" si="20"/>
        <v>3546.788646827682</v>
      </c>
      <c r="E384" s="7">
        <f t="shared" si="23"/>
        <v>4.9213641484126986</v>
      </c>
      <c r="F384" s="6">
        <f>VLOOKUP(A384,'Adj HYG'!$A$1:$L$1456,12,FALSE)*100</f>
        <v>7729.2949503352474</v>
      </c>
      <c r="G384" s="6">
        <f>VLOOKUP(A384,'HYG DVD'!$A$1:$E$1256,5,FALSE)</f>
        <v>1.7052377142857142</v>
      </c>
      <c r="H384" s="6">
        <f>VLOOKUP(A384,'Adj LQD'!$A$1:$L$1456,12,FALSE)*200</f>
        <v>21642.147870184814</v>
      </c>
      <c r="I384" s="6">
        <f>VLOOKUP(A384,'LQD DVD'!$A$1:$E$1256,5,FALSE)</f>
        <v>3.8524726190476191</v>
      </c>
      <c r="J384" s="6">
        <f>VLOOKUP(A384,'Adj SPY'!$A$1:$L$1456,12,FALSE)*-10</f>
        <v>-5427.1207976039896</v>
      </c>
      <c r="K384" s="6">
        <f>VLOOKUP(A384,'SPY DVD'!$A$1:$E$1256,5,FALSE)</f>
        <v>-0.27920957777777777</v>
      </c>
      <c r="L384" s="6">
        <f>VLOOKUP(A384,'Adj TLT'!$A$1:$L$1456,12,FALSE)*-25</f>
        <v>-2358.1330103906166</v>
      </c>
      <c r="M384" s="6">
        <f>IFERROR(VLOOKUP(A384,'TLT DVD'!$A$1:$E$1249,5,FALSE),0)</f>
        <v>-0.35713660714285711</v>
      </c>
    </row>
    <row r="385" spans="1:13" x14ac:dyDescent="0.25">
      <c r="A385" s="1">
        <v>45464</v>
      </c>
      <c r="B385" s="7">
        <f t="shared" si="21"/>
        <v>25105.856342037863</v>
      </c>
      <c r="C385" s="7">
        <f t="shared" si="22"/>
        <v>21563.989059358595</v>
      </c>
      <c r="D385" s="7">
        <f t="shared" si="20"/>
        <v>3541.8672826792695</v>
      </c>
      <c r="E385" s="7">
        <f t="shared" si="23"/>
        <v>4.9245214178571421</v>
      </c>
      <c r="F385" s="6">
        <f>VLOOKUP(A385,'Adj HYG'!$A$1:$L$1456,12,FALSE)*100</f>
        <v>7737.2949360606399</v>
      </c>
      <c r="G385" s="6">
        <f>VLOOKUP(A385,'HYG DVD'!$A$1:$E$1256,5,FALSE)</f>
        <v>1.7052517976190475</v>
      </c>
      <c r="H385" s="6">
        <f>VLOOKUP(A385,'Adj LQD'!$A$1:$L$1456,12,FALSE)*200</f>
        <v>21620.147924571553</v>
      </c>
      <c r="I385" s="6">
        <f>VLOOKUP(A385,'LQD DVD'!$A$1:$E$1256,5,FALSE)</f>
        <v>3.8524185714285708</v>
      </c>
      <c r="J385" s="6">
        <f>VLOOKUP(A385,'Adj SPY'!$A$1:$L$1456,12,FALSE)*-10</f>
        <v>-5444.8207945308013</v>
      </c>
      <c r="K385" s="6">
        <f>VLOOKUP(A385,'SPY DVD'!$A$1:$E$1256,5,FALSE)</f>
        <v>-0.27921262777777778</v>
      </c>
      <c r="L385" s="6">
        <f>VLOOKUP(A385,'Adj TLT'!$A$1:$L$1456,12,FALSE)*-25</f>
        <v>-2348.6330067427948</v>
      </c>
      <c r="M385" s="6">
        <f>IFERROR(VLOOKUP(A385,'TLT DVD'!$A$1:$E$1249,5,FALSE),0)</f>
        <v>-0.35393632341269843</v>
      </c>
    </row>
    <row r="386" spans="1:13" x14ac:dyDescent="0.25">
      <c r="A386" s="1">
        <v>45463</v>
      </c>
      <c r="B386" s="7">
        <f t="shared" si="21"/>
        <v>25061.031760091631</v>
      </c>
      <c r="C386" s="7">
        <f t="shared" si="22"/>
        <v>21524.088998830219</v>
      </c>
      <c r="D386" s="7">
        <f t="shared" ref="D386:D449" si="24">D387+E386</f>
        <v>3536.9427612614122</v>
      </c>
      <c r="E386" s="7">
        <f t="shared" si="23"/>
        <v>4.9273166091269847</v>
      </c>
      <c r="F386" s="6">
        <f>VLOOKUP(A386,'Adj HYG'!$A$1:$L$1456,12,FALSE)*100</f>
        <v>7728.2949255396516</v>
      </c>
      <c r="G386" s="6">
        <f>VLOOKUP(A386,'HYG DVD'!$A$1:$E$1256,5,FALSE)</f>
        <v>1.7052625396825398</v>
      </c>
      <c r="H386" s="6">
        <f>VLOOKUP(A386,'Adj LQD'!$A$1:$L$1456,12,FALSE)*200</f>
        <v>21614.147878389318</v>
      </c>
      <c r="I386" s="6">
        <f>VLOOKUP(A386,'LQD DVD'!$A$1:$E$1256,5,FALSE)</f>
        <v>3.8524648571428579</v>
      </c>
      <c r="J386" s="6">
        <f>VLOOKUP(A386,'Adj SPY'!$A$1:$L$1456,12,FALSE)*-10</f>
        <v>-5469.7207983559547</v>
      </c>
      <c r="K386" s="6">
        <f>VLOOKUP(A386,'SPY DVD'!$A$1:$E$1256,5,FALSE)</f>
        <v>-0.27920876984126985</v>
      </c>
      <c r="L386" s="6">
        <f>VLOOKUP(A386,'Adj TLT'!$A$1:$L$1456,12,FALSE)*-25</f>
        <v>-2348.6330067427948</v>
      </c>
      <c r="M386" s="6">
        <f>IFERROR(VLOOKUP(A386,'TLT DVD'!$A$1:$E$1249,5,FALSE),0)</f>
        <v>-0.35120201785714289</v>
      </c>
    </row>
    <row r="387" spans="1:13" x14ac:dyDescent="0.25">
      <c r="A387" s="1">
        <v>45461</v>
      </c>
      <c r="B387" s="7">
        <f t="shared" ref="B387:B450" si="25">C387+D387</f>
        <v>25102.428377853423</v>
      </c>
      <c r="C387" s="7">
        <f t="shared" ref="C387:C450" si="26">F387+H387+J387+L387</f>
        <v>21570.412933201136</v>
      </c>
      <c r="D387" s="7">
        <f t="shared" si="24"/>
        <v>3532.0154446522852</v>
      </c>
      <c r="E387" s="7">
        <f t="shared" ref="E387:E450" si="27">G387+I387+K387+M387</f>
        <v>4.94846551031746</v>
      </c>
      <c r="F387" s="6">
        <f>VLOOKUP(A387,'Adj HYG'!$A$1:$L$1456,12,FALSE)*100</f>
        <v>7733.2949274017737</v>
      </c>
      <c r="G387" s="6">
        <f>VLOOKUP(A387,'HYG DVD'!$A$1:$E$1256,5,FALSE)</f>
        <v>1.7052605555555556</v>
      </c>
      <c r="H387" s="6">
        <f>VLOOKUP(A387,'Adj LQD'!$A$1:$L$1456,12,FALSE)*200</f>
        <v>21686.147871036796</v>
      </c>
      <c r="I387" s="6">
        <f>VLOOKUP(A387,'LQD DVD'!$A$1:$E$1256,5,FALSE)</f>
        <v>3.8524710714285719</v>
      </c>
      <c r="J387" s="6">
        <f>VLOOKUP(A387,'Adj SPY'!$A$1:$L$1456,12,FALSE)*-10</f>
        <v>-5484.6468515884762</v>
      </c>
      <c r="K387" s="6">
        <f>VLOOKUP(A387,'SPY DVD'!$A$1:$E$1256,5,FALSE)</f>
        <v>-0.25315425357142862</v>
      </c>
      <c r="L387" s="6">
        <f>VLOOKUP(A387,'Adj TLT'!$A$1:$L$1456,12,FALSE)*-25</f>
        <v>-2364.3830136489573</v>
      </c>
      <c r="M387" s="6">
        <f>IFERROR(VLOOKUP(A387,'TLT DVD'!$A$1:$E$1249,5,FALSE),0)</f>
        <v>-0.35611186309523807</v>
      </c>
    </row>
    <row r="388" spans="1:13" x14ac:dyDescent="0.25">
      <c r="A388" s="1">
        <v>45460</v>
      </c>
      <c r="B388" s="7">
        <f t="shared" si="25"/>
        <v>25008.879949590057</v>
      </c>
      <c r="C388" s="7">
        <f t="shared" si="26"/>
        <v>21481.812970448089</v>
      </c>
      <c r="D388" s="7">
        <f t="shared" si="24"/>
        <v>3527.0669791419677</v>
      </c>
      <c r="E388" s="7">
        <f t="shared" si="27"/>
        <v>4.9383494761904769</v>
      </c>
      <c r="F388" s="6">
        <f>VLOOKUP(A388,'Adj HYG'!$A$1:$L$1456,12,FALSE)*100</f>
        <v>7709.2949253722336</v>
      </c>
      <c r="G388" s="6">
        <f>VLOOKUP(A388,'HYG DVD'!$A$1:$E$1256,5,FALSE)</f>
        <v>1.7052631706349206</v>
      </c>
      <c r="H388" s="6">
        <f>VLOOKUP(A388,'Adj LQD'!$A$1:$L$1456,12,FALSE)*200</f>
        <v>21586.147899481555</v>
      </c>
      <c r="I388" s="6">
        <f>VLOOKUP(A388,'LQD DVD'!$A$1:$E$1256,5,FALSE)</f>
        <v>3.8524442063492064</v>
      </c>
      <c r="J388" s="6">
        <f>VLOOKUP(A388,'Adj SPY'!$A$1:$L$1456,12,FALSE)*-10</f>
        <v>-5470.7468418454373</v>
      </c>
      <c r="K388" s="6">
        <f>VLOOKUP(A388,'SPY DVD'!$A$1:$E$1256,5,FALSE)</f>
        <v>-0.2531640119047619</v>
      </c>
      <c r="L388" s="6">
        <f>VLOOKUP(A388,'Adj TLT'!$A$1:$L$1456,12,FALSE)*-25</f>
        <v>-2342.8830125602626</v>
      </c>
      <c r="M388" s="6">
        <f>IFERROR(VLOOKUP(A388,'TLT DVD'!$A$1:$E$1249,5,FALSE),0)</f>
        <v>-0.36619388888888882</v>
      </c>
    </row>
    <row r="389" spans="1:13" x14ac:dyDescent="0.25">
      <c r="A389" s="1">
        <v>45457</v>
      </c>
      <c r="B389" s="7">
        <f t="shared" si="25"/>
        <v>25120.641569174833</v>
      </c>
      <c r="C389" s="7">
        <f t="shared" si="26"/>
        <v>21598.512939509055</v>
      </c>
      <c r="D389" s="7">
        <f t="shared" si="24"/>
        <v>3522.1286296657772</v>
      </c>
      <c r="E389" s="7">
        <f t="shared" si="27"/>
        <v>4.9434495884920633</v>
      </c>
      <c r="F389" s="6">
        <f>VLOOKUP(A389,'Adj HYG'!$A$1:$L$1456,12,FALSE)*100</f>
        <v>7704.2949303704663</v>
      </c>
      <c r="G389" s="6">
        <f>VLOOKUP(A389,'HYG DVD'!$A$1:$E$1256,5,FALSE)</f>
        <v>1.7052582936507936</v>
      </c>
      <c r="H389" s="6">
        <f>VLOOKUP(A389,'Adj LQD'!$A$1:$L$1456,12,FALSE)*200</f>
        <v>21688.14786009449</v>
      </c>
      <c r="I389" s="6">
        <f>VLOOKUP(A389,'LQD DVD'!$A$1:$E$1256,5,FALSE)</f>
        <v>3.8524819841269839</v>
      </c>
      <c r="J389" s="6">
        <f>VLOOKUP(A389,'Adj SPY'!$A$1:$L$1456,12,FALSE)*-10</f>
        <v>-5427.5468378041496</v>
      </c>
      <c r="K389" s="6">
        <f>VLOOKUP(A389,'SPY DVD'!$A$1:$E$1256,5,FALSE)</f>
        <v>-0.25316810000000001</v>
      </c>
      <c r="L389" s="6">
        <f>VLOOKUP(A389,'Adj TLT'!$A$1:$L$1456,12,FALSE)*-25</f>
        <v>-2366.3830131517516</v>
      </c>
      <c r="M389" s="6">
        <f>IFERROR(VLOOKUP(A389,'TLT DVD'!$A$1:$E$1249,5,FALSE),0)</f>
        <v>-0.36112258928571433</v>
      </c>
    </row>
    <row r="390" spans="1:13" x14ac:dyDescent="0.25">
      <c r="A390" s="1">
        <v>45456</v>
      </c>
      <c r="B390" s="7">
        <f t="shared" si="25"/>
        <v>25150.748123790916</v>
      </c>
      <c r="C390" s="7">
        <f t="shared" si="26"/>
        <v>21633.56294371363</v>
      </c>
      <c r="D390" s="7">
        <f t="shared" si="24"/>
        <v>3517.1851800772852</v>
      </c>
      <c r="E390" s="7">
        <f t="shared" si="27"/>
        <v>4.9351281349206344</v>
      </c>
      <c r="F390" s="6">
        <f>VLOOKUP(A390,'Adj HYG'!$A$1:$L$1456,12,FALSE)*100</f>
        <v>7734.294921807279</v>
      </c>
      <c r="G390" s="6">
        <f>VLOOKUP(A390,'HYG DVD'!$A$1:$E$1256,5,FALSE)</f>
        <v>1.7052661269841267</v>
      </c>
      <c r="H390" s="6">
        <f>VLOOKUP(A390,'Adj LQD'!$A$1:$L$1456,12,FALSE)*200</f>
        <v>21670.14787486806</v>
      </c>
      <c r="I390" s="6">
        <f>VLOOKUP(A390,'LQD DVD'!$A$1:$E$1256,5,FALSE)</f>
        <v>3.8524674920634916</v>
      </c>
      <c r="J390" s="6">
        <f>VLOOKUP(A390,'Adj SPY'!$A$1:$L$1456,12,FALSE)*-10</f>
        <v>-5424.2468410484635</v>
      </c>
      <c r="K390" s="6">
        <f>VLOOKUP(A390,'SPY DVD'!$A$1:$E$1256,5,FALSE)</f>
        <v>-0.25316485912698411</v>
      </c>
      <c r="L390" s="6">
        <f>VLOOKUP(A390,'Adj TLT'!$A$1:$L$1456,12,FALSE)*-25</f>
        <v>-2346.6330119132467</v>
      </c>
      <c r="M390" s="6">
        <f>IFERROR(VLOOKUP(A390,'TLT DVD'!$A$1:$E$1249,5,FALSE),0)</f>
        <v>-0.36944062499999997</v>
      </c>
    </row>
    <row r="391" spans="1:13" x14ac:dyDescent="0.25">
      <c r="A391" s="1">
        <v>45455</v>
      </c>
      <c r="B391" s="7">
        <f t="shared" si="25"/>
        <v>25089.713008669569</v>
      </c>
      <c r="C391" s="7">
        <f t="shared" si="26"/>
        <v>21577.462956727206</v>
      </c>
      <c r="D391" s="7">
        <f t="shared" si="24"/>
        <v>3512.2500519423647</v>
      </c>
      <c r="E391" s="7">
        <f t="shared" si="27"/>
        <v>4.9303204285714282</v>
      </c>
      <c r="F391" s="6">
        <f>VLOOKUP(A391,'Adj HYG'!$A$1:$L$1456,12,FALSE)*100</f>
        <v>7735.294946963947</v>
      </c>
      <c r="G391" s="6">
        <f>VLOOKUP(A391,'HYG DVD'!$A$1:$E$1256,5,FALSE)</f>
        <v>1.7052409404761906</v>
      </c>
      <c r="H391" s="6">
        <f>VLOOKUP(A391,'Adj LQD'!$A$1:$L$1456,12,FALSE)*200</f>
        <v>21568.147858712153</v>
      </c>
      <c r="I391" s="6">
        <f>VLOOKUP(A391,'LQD DVD'!$A$1:$E$1256,5,FALSE)</f>
        <v>3.8524852698412699</v>
      </c>
      <c r="J391" s="6">
        <f>VLOOKUP(A391,'Adj SPY'!$A$1:$L$1456,12,FALSE)*-10</f>
        <v>-5413.3468341896478</v>
      </c>
      <c r="K391" s="6">
        <f>VLOOKUP(A391,'SPY DVD'!$A$1:$E$1256,5,FALSE)</f>
        <v>-0.25317173015873018</v>
      </c>
      <c r="L391" s="6">
        <f>VLOOKUP(A391,'Adj TLT'!$A$1:$L$1456,12,FALSE)*-25</f>
        <v>-2312.6330147592457</v>
      </c>
      <c r="M391" s="6">
        <f>IFERROR(VLOOKUP(A391,'TLT DVD'!$A$1:$E$1249,5,FALSE),0)</f>
        <v>-0.37423405158730161</v>
      </c>
    </row>
    <row r="392" spans="1:13" x14ac:dyDescent="0.25">
      <c r="A392" s="1">
        <v>45454</v>
      </c>
      <c r="B392" s="7">
        <f t="shared" si="25"/>
        <v>24983.132668194055</v>
      </c>
      <c r="C392" s="7">
        <f t="shared" si="26"/>
        <v>21475.81293668026</v>
      </c>
      <c r="D392" s="7">
        <f t="shared" si="24"/>
        <v>3507.3197315137932</v>
      </c>
      <c r="E392" s="7">
        <f t="shared" si="27"/>
        <v>4.9290497519841265</v>
      </c>
      <c r="F392" s="6">
        <f>VLOOKUP(A392,'Adj HYG'!$A$1:$L$1456,12,FALSE)*100</f>
        <v>7704.2949303704663</v>
      </c>
      <c r="G392" s="6">
        <f>VLOOKUP(A392,'HYG DVD'!$A$1:$E$1256,5,FALSE)</f>
        <v>1.7052582936507936</v>
      </c>
      <c r="H392" s="6">
        <f>VLOOKUP(A392,'Adj LQD'!$A$1:$L$1456,12,FALSE)*200</f>
        <v>21436.147867368338</v>
      </c>
      <c r="I392" s="6">
        <f>VLOOKUP(A392,'LQD DVD'!$A$1:$E$1256,5,FALSE)</f>
        <v>3.85247873015873</v>
      </c>
      <c r="J392" s="6">
        <f>VLOOKUP(A392,'Adj SPY'!$A$1:$L$1456,12,FALSE)*-10</f>
        <v>-5369.2468510886629</v>
      </c>
      <c r="K392" s="6">
        <f>VLOOKUP(A392,'SPY DVD'!$A$1:$E$1256,5,FALSE)</f>
        <v>-0.25315487896825395</v>
      </c>
      <c r="L392" s="6">
        <f>VLOOKUP(A392,'Adj TLT'!$A$1:$L$1456,12,FALSE)*-25</f>
        <v>-2295.3830099698835</v>
      </c>
      <c r="M392" s="6">
        <f>IFERROR(VLOOKUP(A392,'TLT DVD'!$A$1:$E$1249,5,FALSE),0)</f>
        <v>-0.37553239285714279</v>
      </c>
    </row>
    <row r="393" spans="1:13" x14ac:dyDescent="0.25">
      <c r="A393" s="1">
        <v>45453</v>
      </c>
      <c r="B393" s="7">
        <f t="shared" si="25"/>
        <v>24912.603648102217</v>
      </c>
      <c r="C393" s="7">
        <f t="shared" si="26"/>
        <v>21410.212966340408</v>
      </c>
      <c r="D393" s="7">
        <f t="shared" si="24"/>
        <v>3502.390681761809</v>
      </c>
      <c r="E393" s="7">
        <f t="shared" si="27"/>
        <v>4.9251378849206358</v>
      </c>
      <c r="F393" s="6">
        <f>VLOOKUP(A393,'Adj HYG'!$A$1:$L$1456,12,FALSE)*100</f>
        <v>7694.2949446521652</v>
      </c>
      <c r="G393" s="6">
        <f>VLOOKUP(A393,'HYG DVD'!$A$1:$E$1256,5,FALSE)</f>
        <v>1.705244253968254</v>
      </c>
      <c r="H393" s="6">
        <f>VLOOKUP(A393,'Adj LQD'!$A$1:$L$1456,12,FALSE)*200</f>
        <v>21344.147880730641</v>
      </c>
      <c r="I393" s="6">
        <f>VLOOKUP(A393,'LQD DVD'!$A$1:$E$1256,5,FALSE)</f>
        <v>3.8524668571428577</v>
      </c>
      <c r="J393" s="6">
        <f>VLOOKUP(A393,'Adj SPY'!$A$1:$L$1456,12,FALSE)*-10</f>
        <v>-5356.3468428633423</v>
      </c>
      <c r="K393" s="6">
        <f>VLOOKUP(A393,'SPY DVD'!$A$1:$E$1256,5,FALSE)</f>
        <v>-0.25316311904761907</v>
      </c>
      <c r="L393" s="6">
        <f>VLOOKUP(A393,'Adj TLT'!$A$1:$L$1456,12,FALSE)*-25</f>
        <v>-2271.8830161790565</v>
      </c>
      <c r="M393" s="6">
        <f>IFERROR(VLOOKUP(A393,'TLT DVD'!$A$1:$E$1249,5,FALSE),0)</f>
        <v>-0.37941010714285706</v>
      </c>
    </row>
    <row r="394" spans="1:13" x14ac:dyDescent="0.25">
      <c r="A394" s="1">
        <v>45450</v>
      </c>
      <c r="B394" s="7">
        <f t="shared" si="25"/>
        <v>24945.928551517234</v>
      </c>
      <c r="C394" s="7">
        <f t="shared" si="26"/>
        <v>21448.463007640345</v>
      </c>
      <c r="D394" s="7">
        <f t="shared" si="24"/>
        <v>3497.4655438768882</v>
      </c>
      <c r="E394" s="7">
        <f t="shared" si="27"/>
        <v>4.9250985289682534</v>
      </c>
      <c r="F394" s="6">
        <f>VLOOKUP(A394,'Adj HYG'!$A$1:$L$1456,12,FALSE)*100</f>
        <v>7687.2949397458924</v>
      </c>
      <c r="G394" s="6">
        <f>VLOOKUP(A394,'HYG DVD'!$A$1:$E$1256,5,FALSE)</f>
        <v>1.7052493333333336</v>
      </c>
      <c r="H394" s="6">
        <f>VLOOKUP(A394,'Adj LQD'!$A$1:$L$1456,12,FALSE)*200</f>
        <v>21388.14791931026</v>
      </c>
      <c r="I394" s="6">
        <f>VLOOKUP(A394,'LQD DVD'!$A$1:$E$1256,5,FALSE)</f>
        <v>3.8524275555555549</v>
      </c>
      <c r="J394" s="6">
        <f>VLOOKUP(A394,'Adj SPY'!$A$1:$L$1456,12,FALSE)*-10</f>
        <v>-5339.846838641156</v>
      </c>
      <c r="K394" s="6">
        <f>VLOOKUP(A394,'SPY DVD'!$A$1:$E$1256,5,FALSE)</f>
        <v>-0.25316735992063494</v>
      </c>
      <c r="L394" s="6">
        <f>VLOOKUP(A394,'Adj TLT'!$A$1:$L$1456,12,FALSE)*-25</f>
        <v>-2287.1330127746514</v>
      </c>
      <c r="M394" s="6">
        <f>IFERROR(VLOOKUP(A394,'TLT DVD'!$A$1:$E$1249,5,FALSE),0)</f>
        <v>-0.37941099999999994</v>
      </c>
    </row>
    <row r="395" spans="1:13" x14ac:dyDescent="0.25">
      <c r="A395" s="1">
        <v>45449</v>
      </c>
      <c r="B395" s="7">
        <f t="shared" si="25"/>
        <v>25105.753449545686</v>
      </c>
      <c r="C395" s="7">
        <f t="shared" si="26"/>
        <v>21613.213004197765</v>
      </c>
      <c r="D395" s="7">
        <f t="shared" si="24"/>
        <v>3492.54044534792</v>
      </c>
      <c r="E395" s="7">
        <f t="shared" si="27"/>
        <v>4.9354457432539691</v>
      </c>
      <c r="F395" s="6">
        <f>VLOOKUP(A395,'Adj HYG'!$A$1:$L$1456,12,FALSE)*100</f>
        <v>7707.2949394339194</v>
      </c>
      <c r="G395" s="6">
        <f>VLOOKUP(A395,'HYG DVD'!$A$1:$E$1256,5,FALSE)</f>
        <v>1.7052491547619051</v>
      </c>
      <c r="H395" s="6">
        <f>VLOOKUP(A395,'Adj LQD'!$A$1:$L$1456,12,FALSE)*200</f>
        <v>21582.147928016348</v>
      </c>
      <c r="I395" s="6">
        <f>VLOOKUP(A395,'LQD DVD'!$A$1:$E$1256,5,FALSE)</f>
        <v>3.8524157301587301</v>
      </c>
      <c r="J395" s="6">
        <f>VLOOKUP(A395,'Adj SPY'!$A$1:$L$1456,12,FALSE)*-10</f>
        <v>-5346.3468487266364</v>
      </c>
      <c r="K395" s="6">
        <f>VLOOKUP(A395,'SPY DVD'!$A$1:$E$1256,5,FALSE)</f>
        <v>-0.2531572666666666</v>
      </c>
      <c r="L395" s="6">
        <f>VLOOKUP(A395,'Adj TLT'!$A$1:$L$1456,12,FALSE)*-25</f>
        <v>-2329.8830145258644</v>
      </c>
      <c r="M395" s="6">
        <f>IFERROR(VLOOKUP(A395,'TLT DVD'!$A$1:$E$1249,5,FALSE),0)</f>
        <v>-0.36906187500000004</v>
      </c>
    </row>
    <row r="396" spans="1:13" x14ac:dyDescent="0.25">
      <c r="A396" s="1">
        <v>45448</v>
      </c>
      <c r="B396" s="7">
        <f t="shared" si="25"/>
        <v>25124.218004853297</v>
      </c>
      <c r="C396" s="7">
        <f t="shared" si="26"/>
        <v>21636.613005248633</v>
      </c>
      <c r="D396" s="7">
        <f t="shared" si="24"/>
        <v>3487.6049996046659</v>
      </c>
      <c r="E396" s="7">
        <f t="shared" si="27"/>
        <v>4.93230192202381</v>
      </c>
      <c r="F396" s="6">
        <f>VLOOKUP(A396,'Adj HYG'!$A$1:$L$1456,12,FALSE)*100</f>
        <v>7720.2949439130125</v>
      </c>
      <c r="G396" s="6">
        <f>VLOOKUP(A396,'HYG DVD'!$A$1:$E$1256,5,FALSE)</f>
        <v>1.705244357142857</v>
      </c>
      <c r="H396" s="6">
        <f>VLOOKUP(A396,'Adj LQD'!$A$1:$L$1456,12,FALSE)*200</f>
        <v>21596.147914954581</v>
      </c>
      <c r="I396" s="6">
        <f>VLOOKUP(A396,'LQD DVD'!$A$1:$E$1256,5,FALSE)</f>
        <v>3.8524285714285718</v>
      </c>
      <c r="J396" s="6">
        <f>VLOOKUP(A396,'Adj SPY'!$A$1:$L$1456,12,FALSE)*-10</f>
        <v>-5346.4468439918273</v>
      </c>
      <c r="K396" s="6">
        <f>VLOOKUP(A396,'SPY DVD'!$A$1:$E$1256,5,FALSE)</f>
        <v>-0.25316200158730157</v>
      </c>
      <c r="L396" s="6">
        <f>VLOOKUP(A396,'Adj TLT'!$A$1:$L$1456,12,FALSE)*-25</f>
        <v>-2333.3830096271358</v>
      </c>
      <c r="M396" s="6">
        <f>IFERROR(VLOOKUP(A396,'TLT DVD'!$A$1:$E$1249,5,FALSE),0)</f>
        <v>-0.37220900496031745</v>
      </c>
    </row>
    <row r="397" spans="1:13" x14ac:dyDescent="0.25">
      <c r="A397" s="1">
        <v>45447</v>
      </c>
      <c r="B397" s="7">
        <f t="shared" si="25"/>
        <v>25102.085644148236</v>
      </c>
      <c r="C397" s="7">
        <f t="shared" si="26"/>
        <v>21619.412946465593</v>
      </c>
      <c r="D397" s="7">
        <f t="shared" si="24"/>
        <v>3482.6726976826421</v>
      </c>
      <c r="E397" s="7">
        <f t="shared" si="27"/>
        <v>4.9327597436507951</v>
      </c>
      <c r="F397" s="6">
        <f>VLOOKUP(A397,'Adj HYG'!$A$1:$L$1456,12,FALSE)*100</f>
        <v>7695.2949368595046</v>
      </c>
      <c r="G397" s="6">
        <f>VLOOKUP(A397,'HYG DVD'!$A$1:$E$1256,5,FALSE)</f>
        <v>1.7052520238095239</v>
      </c>
      <c r="H397" s="6">
        <f>VLOOKUP(A397,'Adj LQD'!$A$1:$L$1456,12,FALSE)*200</f>
        <v>21524.147857828142</v>
      </c>
      <c r="I397" s="6">
        <f>VLOOKUP(A397,'LQD DVD'!$A$1:$E$1256,5,FALSE)</f>
        <v>3.8524868571428574</v>
      </c>
      <c r="J397" s="6">
        <f>VLOOKUP(A397,'Adj SPY'!$A$1:$L$1456,12,FALSE)*-10</f>
        <v>-5283.6468401576903</v>
      </c>
      <c r="K397" s="6">
        <f>VLOOKUP(A397,'SPY DVD'!$A$1:$E$1256,5,FALSE)</f>
        <v>-0.25316590714285708</v>
      </c>
      <c r="L397" s="6">
        <f>VLOOKUP(A397,'Adj TLT'!$A$1:$L$1456,12,FALSE)*-25</f>
        <v>-2316.3830080643629</v>
      </c>
      <c r="M397" s="6">
        <f>IFERROR(VLOOKUP(A397,'TLT DVD'!$A$1:$E$1249,5,FALSE),0)</f>
        <v>-0.37181323015873013</v>
      </c>
    </row>
    <row r="398" spans="1:13" x14ac:dyDescent="0.25">
      <c r="A398" s="1">
        <v>45446</v>
      </c>
      <c r="B398" s="7">
        <f t="shared" si="25"/>
        <v>25049.802927098539</v>
      </c>
      <c r="C398" s="7">
        <f t="shared" si="26"/>
        <v>21572.062989159549</v>
      </c>
      <c r="D398" s="7">
        <f t="shared" si="24"/>
        <v>3477.7399379389913</v>
      </c>
      <c r="E398" s="7">
        <f t="shared" si="27"/>
        <v>4.9338239642857147</v>
      </c>
      <c r="F398" s="6">
        <f>VLOOKUP(A398,'Adj HYG'!$A$1:$L$1456,12,FALSE)*100</f>
        <v>7699.2949367971096</v>
      </c>
      <c r="G398" s="6">
        <f>VLOOKUP(A398,'HYG DVD'!$A$1:$E$1256,5,FALSE)</f>
        <v>1.7052519880952379</v>
      </c>
      <c r="H398" s="6">
        <f>VLOOKUP(A398,'Adj LQD'!$A$1:$L$1456,12,FALSE)*200</f>
        <v>21440.147914406429</v>
      </c>
      <c r="I398" s="6">
        <f>VLOOKUP(A398,'LQD DVD'!$A$1:$E$1256,5,FALSE)</f>
        <v>3.8524316190476195</v>
      </c>
      <c r="J398" s="6">
        <f>VLOOKUP(A398,'Adj SPY'!$A$1:$L$1456,12,FALSE)*-10</f>
        <v>-5277.7468505711131</v>
      </c>
      <c r="K398" s="6">
        <f>VLOOKUP(A398,'SPY DVD'!$A$1:$E$1256,5,FALSE)</f>
        <v>-0.25315549999999998</v>
      </c>
      <c r="L398" s="6">
        <f>VLOOKUP(A398,'Adj TLT'!$A$1:$L$1456,12,FALSE)*-25</f>
        <v>-2289.6330114728739</v>
      </c>
      <c r="M398" s="6">
        <f>IFERROR(VLOOKUP(A398,'TLT DVD'!$A$1:$E$1249,5,FALSE),0)</f>
        <v>-0.37070414285714282</v>
      </c>
    </row>
    <row r="399" spans="1:13" x14ac:dyDescent="0.25">
      <c r="A399" s="1">
        <v>45443</v>
      </c>
      <c r="B399" s="7">
        <f t="shared" si="25"/>
        <v>25023.919087977865</v>
      </c>
      <c r="C399" s="7">
        <f t="shared" si="26"/>
        <v>21551.112974003161</v>
      </c>
      <c r="D399" s="7">
        <f t="shared" si="24"/>
        <v>3472.8061139747056</v>
      </c>
      <c r="E399" s="7">
        <f t="shared" si="27"/>
        <v>4.9319261839285717</v>
      </c>
      <c r="F399" s="6">
        <f>VLOOKUP(A399,'Adj HYG'!$A$1:$L$1456,12,FALSE)*100</f>
        <v>7711.2949421331241</v>
      </c>
      <c r="G399" s="6">
        <f>VLOOKUP(A399,'HYG DVD'!$A$1:$E$1256,5,FALSE)</f>
        <v>1.7052463571428571</v>
      </c>
      <c r="H399" s="6">
        <f>VLOOKUP(A399,'Adj LQD'!$A$1:$L$1456,12,FALSE)*200</f>
        <v>21374.147895763912</v>
      </c>
      <c r="I399" s="6">
        <f>VLOOKUP(A399,'LQD DVD'!$A$1:$E$1256,5,FALSE)</f>
        <v>3.8524513333333337</v>
      </c>
      <c r="J399" s="6">
        <f>VLOOKUP(A399,'Adj SPY'!$A$1:$L$1456,12,FALSE)*-10</f>
        <v>-5273.4468475488293</v>
      </c>
      <c r="K399" s="6">
        <f>VLOOKUP(A399,'SPY DVD'!$A$1:$E$1256,5,FALSE)</f>
        <v>-0.25315852738095235</v>
      </c>
      <c r="L399" s="6">
        <f>VLOOKUP(A399,'Adj TLT'!$A$1:$L$1456,12,FALSE)*-25</f>
        <v>-2260.8830163450489</v>
      </c>
      <c r="M399" s="6">
        <f>IFERROR(VLOOKUP(A399,'TLT DVD'!$A$1:$E$1249,5,FALSE),0)</f>
        <v>-0.37261297916666664</v>
      </c>
    </row>
    <row r="400" spans="1:13" x14ac:dyDescent="0.25">
      <c r="A400" s="1">
        <v>45442</v>
      </c>
      <c r="B400" s="7">
        <f t="shared" si="25"/>
        <v>24960.538135172381</v>
      </c>
      <c r="C400" s="7">
        <f t="shared" si="26"/>
        <v>21492.663947381603</v>
      </c>
      <c r="D400" s="7">
        <f t="shared" si="24"/>
        <v>3467.8741877907769</v>
      </c>
      <c r="E400" s="7">
        <f t="shared" si="27"/>
        <v>5.2323375438492068</v>
      </c>
      <c r="F400" s="6">
        <f>VLOOKUP(A400,'Adj HYG'!$A$1:$L$1456,12,FALSE)*100</f>
        <v>7684.0964257658907</v>
      </c>
      <c r="G400" s="6">
        <f>VLOOKUP(A400,'HYG DVD'!$A$1:$E$1256,5,FALSE)</f>
        <v>1.9038099999999998</v>
      </c>
      <c r="H400" s="6">
        <f>VLOOKUP(A400,'Adj LQD'!$A$1:$L$1456,12,FALSE)*200</f>
        <v>21280.048046383716</v>
      </c>
      <c r="I400" s="6">
        <f>VLOOKUP(A400,'LQD DVD'!$A$1:$E$1256,5,FALSE)</f>
        <v>3.9523205555555561</v>
      </c>
      <c r="J400" s="6">
        <f>VLOOKUP(A400,'Adj SPY'!$A$1:$L$1456,12,FALSE)*-10</f>
        <v>-5225.8468513587504</v>
      </c>
      <c r="K400" s="6">
        <f>VLOOKUP(A400,'SPY DVD'!$A$1:$E$1256,5,FALSE)</f>
        <v>-0.25315477261904762</v>
      </c>
      <c r="L400" s="6">
        <f>VLOOKUP(A400,'Adj TLT'!$A$1:$L$1456,12,FALSE)*-25</f>
        <v>-2245.6336734092538</v>
      </c>
      <c r="M400" s="6">
        <f>IFERROR(VLOOKUP(A400,'TLT DVD'!$A$1:$E$1249,5,FALSE),0)</f>
        <v>-0.37063823908730159</v>
      </c>
    </row>
    <row r="401" spans="1:13" x14ac:dyDescent="0.25">
      <c r="A401" s="1">
        <v>45441</v>
      </c>
      <c r="B401" s="7">
        <f t="shared" si="25"/>
        <v>24780.905764009225</v>
      </c>
      <c r="C401" s="7">
        <f t="shared" si="26"/>
        <v>21318.263913762297</v>
      </c>
      <c r="D401" s="7">
        <f t="shared" si="24"/>
        <v>3462.6418502469278</v>
      </c>
      <c r="E401" s="7">
        <f t="shared" si="27"/>
        <v>5.2262801527777771</v>
      </c>
      <c r="F401" s="6">
        <f>VLOOKUP(A401,'Adj HYG'!$A$1:$L$1456,12,FALSE)*100</f>
        <v>7653.0964199960608</v>
      </c>
      <c r="G401" s="6">
        <f>VLOOKUP(A401,'HYG DVD'!$A$1:$E$1256,5,FALSE)</f>
        <v>1.9038167261904757</v>
      </c>
      <c r="H401" s="6">
        <f>VLOOKUP(A401,'Adj LQD'!$A$1:$L$1456,12,FALSE)*200</f>
        <v>21150.04801292302</v>
      </c>
      <c r="I401" s="6">
        <f>VLOOKUP(A401,'LQD DVD'!$A$1:$E$1256,5,FALSE)</f>
        <v>3.9523562777777776</v>
      </c>
      <c r="J401" s="6">
        <f>VLOOKUP(A401,'Adj SPY'!$A$1:$L$1456,12,FALSE)*-10</f>
        <v>-5260.7468517811512</v>
      </c>
      <c r="K401" s="6">
        <f>VLOOKUP(A401,'SPY DVD'!$A$1:$E$1256,5,FALSE)</f>
        <v>-0.25315430952380952</v>
      </c>
      <c r="L401" s="6">
        <f>VLOOKUP(A401,'Adj TLT'!$A$1:$L$1456,12,FALSE)*-25</f>
        <v>-2224.1336673756355</v>
      </c>
      <c r="M401" s="6">
        <f>IFERROR(VLOOKUP(A401,'TLT DVD'!$A$1:$E$1249,5,FALSE),0)</f>
        <v>-0.37673854166666665</v>
      </c>
    </row>
    <row r="402" spans="1:13" x14ac:dyDescent="0.25">
      <c r="A402" s="1">
        <v>45440</v>
      </c>
      <c r="B402" s="7">
        <f t="shared" si="25"/>
        <v>24848.329563862557</v>
      </c>
      <c r="C402" s="7">
        <f t="shared" si="26"/>
        <v>21390.913993768409</v>
      </c>
      <c r="D402" s="7">
        <f t="shared" si="24"/>
        <v>3457.4155700941501</v>
      </c>
      <c r="E402" s="7">
        <f t="shared" si="27"/>
        <v>5.2238014664682542</v>
      </c>
      <c r="F402" s="6">
        <f>VLOOKUP(A402,'Adj HYG'!$A$1:$L$1456,12,FALSE)*100</f>
        <v>7676.0964271620323</v>
      </c>
      <c r="G402" s="6">
        <f>VLOOKUP(A402,'HYG DVD'!$A$1:$E$1256,5,FALSE)</f>
        <v>1.9038088492063492</v>
      </c>
      <c r="H402" s="6">
        <f>VLOOKUP(A402,'Adj LQD'!$A$1:$L$1456,12,FALSE)*200</f>
        <v>21264.04806387877</v>
      </c>
      <c r="I402" s="6">
        <f>VLOOKUP(A402,'LQD DVD'!$A$1:$E$1256,5,FALSE)</f>
        <v>3.9523033333333331</v>
      </c>
      <c r="J402" s="6">
        <f>VLOOKUP(A402,'Adj SPY'!$A$1:$L$1456,12,FALSE)*-10</f>
        <v>-5297.8468325560843</v>
      </c>
      <c r="K402" s="6">
        <f>VLOOKUP(A402,'SPY DVD'!$A$1:$E$1256,5,FALSE)</f>
        <v>-0.2531734928571428</v>
      </c>
      <c r="L402" s="6">
        <f>VLOOKUP(A402,'Adj TLT'!$A$1:$L$1456,12,FALSE)*-25</f>
        <v>-2251.3836647163098</v>
      </c>
      <c r="M402" s="6">
        <f>IFERROR(VLOOKUP(A402,'TLT DVD'!$A$1:$E$1249,5,FALSE),0)</f>
        <v>-0.37913722321428567</v>
      </c>
    </row>
    <row r="403" spans="1:13" x14ac:dyDescent="0.25">
      <c r="A403" s="1">
        <v>45436</v>
      </c>
      <c r="B403" s="7">
        <f t="shared" si="25"/>
        <v>24973.05572737924</v>
      </c>
      <c r="C403" s="7">
        <f t="shared" si="26"/>
        <v>21520.863958751557</v>
      </c>
      <c r="D403" s="7">
        <f t="shared" si="24"/>
        <v>3452.191768627682</v>
      </c>
      <c r="E403" s="7">
        <f t="shared" si="27"/>
        <v>5.22870772718254</v>
      </c>
      <c r="F403" s="6">
        <f>VLOOKUP(A403,'Adj HYG'!$A$1:$L$1456,12,FALSE)*100</f>
        <v>7707.0964179769844</v>
      </c>
      <c r="G403" s="6">
        <f>VLOOKUP(A403,'HYG DVD'!$A$1:$E$1256,5,FALSE)</f>
        <v>1.9038170873015872</v>
      </c>
      <c r="H403" s="6">
        <f>VLOOKUP(A403,'Adj LQD'!$A$1:$L$1456,12,FALSE)*200</f>
        <v>21392.048048351215</v>
      </c>
      <c r="I403" s="6">
        <f>VLOOKUP(A403,'LQD DVD'!$A$1:$E$1256,5,FALSE)</f>
        <v>3.9523166666666674</v>
      </c>
      <c r="J403" s="6">
        <f>VLOOKUP(A403,'Adj SPY'!$A$1:$L$1456,12,FALSE)*-10</f>
        <v>-5294.1468412908471</v>
      </c>
      <c r="K403" s="6">
        <f>VLOOKUP(A403,'SPY DVD'!$A$1:$E$1256,5,FALSE)</f>
        <v>-0.25316476190476195</v>
      </c>
      <c r="L403" s="6">
        <f>VLOOKUP(A403,'Adj TLT'!$A$1:$L$1456,12,FALSE)*-25</f>
        <v>-2284.1336662857939</v>
      </c>
      <c r="M403" s="6">
        <f>IFERROR(VLOOKUP(A403,'TLT DVD'!$A$1:$E$1249,5,FALSE),0)</f>
        <v>-0.37426126488095235</v>
      </c>
    </row>
    <row r="404" spans="1:13" x14ac:dyDescent="0.25">
      <c r="A404" s="1">
        <v>45435</v>
      </c>
      <c r="B404" s="7">
        <f t="shared" si="25"/>
        <v>24924.377011766021</v>
      </c>
      <c r="C404" s="7">
        <f t="shared" si="26"/>
        <v>21477.413950865521</v>
      </c>
      <c r="D404" s="7">
        <f t="shared" si="24"/>
        <v>3446.9630609004994</v>
      </c>
      <c r="E404" s="7">
        <f t="shared" si="27"/>
        <v>5.2303425168650781</v>
      </c>
      <c r="F404" s="6">
        <f>VLOOKUP(A404,'Adj HYG'!$A$1:$L$1456,12,FALSE)*100</f>
        <v>7680.0964411864388</v>
      </c>
      <c r="G404" s="6">
        <f>VLOOKUP(A404,'HYG DVD'!$A$1:$E$1256,5,FALSE)</f>
        <v>1.9037946984126981</v>
      </c>
      <c r="H404" s="6">
        <f>VLOOKUP(A404,'Adj LQD'!$A$1:$L$1456,12,FALSE)*200</f>
        <v>21334.048009564984</v>
      </c>
      <c r="I404" s="6">
        <f>VLOOKUP(A404,'LQD DVD'!$A$1:$E$1256,5,FALSE)</f>
        <v>3.9523564523809522</v>
      </c>
      <c r="J404" s="6">
        <f>VLOOKUP(A404,'Adj SPY'!$A$1:$L$1456,12,FALSE)*-10</f>
        <v>-5259.3468356645008</v>
      </c>
      <c r="K404" s="6">
        <f>VLOOKUP(A404,'SPY DVD'!$A$1:$E$1256,5,FALSE)</f>
        <v>-0.25317042857142857</v>
      </c>
      <c r="L404" s="6">
        <f>VLOOKUP(A404,'Adj TLT'!$A$1:$L$1456,12,FALSE)*-25</f>
        <v>-2277.383664221401</v>
      </c>
      <c r="M404" s="6">
        <f>IFERROR(VLOOKUP(A404,'TLT DVD'!$A$1:$E$1249,5,FALSE),0)</f>
        <v>-0.37263820535714282</v>
      </c>
    </row>
    <row r="405" spans="1:13" x14ac:dyDescent="0.25">
      <c r="A405" s="1">
        <v>45434</v>
      </c>
      <c r="B405" s="7">
        <f t="shared" si="25"/>
        <v>24986.696657853576</v>
      </c>
      <c r="C405" s="7">
        <f t="shared" si="26"/>
        <v>21544.963939469941</v>
      </c>
      <c r="D405" s="7">
        <f t="shared" si="24"/>
        <v>3441.7327183836342</v>
      </c>
      <c r="E405" s="7">
        <f t="shared" si="27"/>
        <v>5.2370242051587299</v>
      </c>
      <c r="F405" s="6">
        <f>VLOOKUP(A405,'Adj HYG'!$A$1:$L$1456,12,FALSE)*100</f>
        <v>7707.0964179769844</v>
      </c>
      <c r="G405" s="6">
        <f>VLOOKUP(A405,'HYG DVD'!$A$1:$E$1256,5,FALSE)</f>
        <v>1.9038170873015872</v>
      </c>
      <c r="H405" s="6">
        <f>VLOOKUP(A405,'Adj LQD'!$A$1:$L$1456,12,FALSE)*200</f>
        <v>21428.048031455408</v>
      </c>
      <c r="I405" s="6">
        <f>VLOOKUP(A405,'LQD DVD'!$A$1:$E$1256,5,FALSE)</f>
        <v>3.9523329523809521</v>
      </c>
      <c r="J405" s="6">
        <f>VLOOKUP(A405,'Adj SPY'!$A$1:$L$1456,12,FALSE)*-10</f>
        <v>-5298.0468440231662</v>
      </c>
      <c r="K405" s="6">
        <f>VLOOKUP(A405,'SPY DVD'!$A$1:$E$1256,5,FALSE)</f>
        <v>-0.25316202500000001</v>
      </c>
      <c r="L405" s="6">
        <f>VLOOKUP(A405,'Adj TLT'!$A$1:$L$1456,12,FALSE)*-25</f>
        <v>-2292.1336659392823</v>
      </c>
      <c r="M405" s="6">
        <f>IFERROR(VLOOKUP(A405,'TLT DVD'!$A$1:$E$1249,5,FALSE),0)</f>
        <v>-0.36596380952380947</v>
      </c>
    </row>
    <row r="406" spans="1:13" x14ac:dyDescent="0.25">
      <c r="A406" s="1">
        <v>45433</v>
      </c>
      <c r="B406" s="7">
        <f t="shared" si="25"/>
        <v>25017.909600064377</v>
      </c>
      <c r="C406" s="7">
        <f t="shared" si="26"/>
        <v>21581.4139058859</v>
      </c>
      <c r="D406" s="7">
        <f t="shared" si="24"/>
        <v>3436.4956941784753</v>
      </c>
      <c r="E406" s="7">
        <f t="shared" si="27"/>
        <v>5.2412171920634929</v>
      </c>
      <c r="F406" s="6">
        <f>VLOOKUP(A406,'Adj HYG'!$A$1:$L$1456,12,FALSE)*100</f>
        <v>7724.0964193799609</v>
      </c>
      <c r="G406" s="6">
        <f>VLOOKUP(A406,'HYG DVD'!$A$1:$E$1256,5,FALSE)</f>
        <v>1.9038151666666669</v>
      </c>
      <c r="H406" s="6">
        <f>VLOOKUP(A406,'Adj LQD'!$A$1:$L$1456,12,FALSE)*200</f>
        <v>21460.048006757879</v>
      </c>
      <c r="I406" s="6">
        <f>VLOOKUP(A406,'LQD DVD'!$A$1:$E$1256,5,FALSE)</f>
        <v>3.9523571111111115</v>
      </c>
      <c r="J406" s="6">
        <f>VLOOKUP(A406,'Adj SPY'!$A$1:$L$1456,12,FALSE)*-10</f>
        <v>-5313.3468509447066</v>
      </c>
      <c r="K406" s="6">
        <f>VLOOKUP(A406,'SPY DVD'!$A$1:$E$1256,5,FALSE)</f>
        <v>-0.25315508571428569</v>
      </c>
      <c r="L406" s="6">
        <f>VLOOKUP(A406,'Adj TLT'!$A$1:$L$1456,12,FALSE)*-25</f>
        <v>-2289.3836693072371</v>
      </c>
      <c r="M406" s="6">
        <f>IFERROR(VLOOKUP(A406,'TLT DVD'!$A$1:$E$1249,5,FALSE),0)</f>
        <v>-0.36180000000000007</v>
      </c>
    </row>
    <row r="407" spans="1:13" x14ac:dyDescent="0.25">
      <c r="A407" s="1">
        <v>45432</v>
      </c>
      <c r="B407" s="7">
        <f t="shared" si="25"/>
        <v>25007.418416518438</v>
      </c>
      <c r="C407" s="7">
        <f t="shared" si="26"/>
        <v>21576.163939532027</v>
      </c>
      <c r="D407" s="7">
        <f t="shared" si="24"/>
        <v>3431.2544769864116</v>
      </c>
      <c r="E407" s="7">
        <f t="shared" si="27"/>
        <v>5.2417702158730153</v>
      </c>
      <c r="F407" s="6">
        <f>VLOOKUP(A407,'Adj HYG'!$A$1:$L$1456,12,FALSE)*100</f>
        <v>7730.0964441362721</v>
      </c>
      <c r="G407" s="6">
        <f>VLOOKUP(A407,'HYG DVD'!$A$1:$E$1256,5,FALSE)</f>
        <v>1.9037902222222223</v>
      </c>
      <c r="H407" s="6">
        <f>VLOOKUP(A407,'Adj LQD'!$A$1:$L$1456,12,FALSE)*200</f>
        <v>21424.048003893608</v>
      </c>
      <c r="I407" s="6">
        <f>VLOOKUP(A407,'LQD DVD'!$A$1:$E$1256,5,FALSE)</f>
        <v>3.952360587301587</v>
      </c>
      <c r="J407" s="6">
        <f>VLOOKUP(A407,'Adj SPY'!$A$1:$L$1456,12,FALSE)*-10</f>
        <v>-5300.3468392933846</v>
      </c>
      <c r="K407" s="6">
        <f>VLOOKUP(A407,'SPY DVD'!$A$1:$E$1256,5,FALSE)</f>
        <v>-0.25316675238095238</v>
      </c>
      <c r="L407" s="6">
        <f>VLOOKUP(A407,'Adj TLT'!$A$1:$L$1456,12,FALSE)*-25</f>
        <v>-2277.6336692044692</v>
      </c>
      <c r="M407" s="6">
        <f>IFERROR(VLOOKUP(A407,'TLT DVD'!$A$1:$E$1249,5,FALSE),0)</f>
        <v>-0.3612138412698413</v>
      </c>
    </row>
    <row r="408" spans="1:13" x14ac:dyDescent="0.25">
      <c r="A408" s="1">
        <v>45429</v>
      </c>
      <c r="B408" s="7">
        <f t="shared" si="25"/>
        <v>25007.526646698549</v>
      </c>
      <c r="C408" s="7">
        <f t="shared" si="26"/>
        <v>21581.513939928009</v>
      </c>
      <c r="D408" s="7">
        <f t="shared" si="24"/>
        <v>3426.0127067705384</v>
      </c>
      <c r="E408" s="7">
        <f t="shared" si="27"/>
        <v>5.2462844801587307</v>
      </c>
      <c r="F408" s="6">
        <f>VLOOKUP(A408,'Adj HYG'!$A$1:$L$1456,12,FALSE)*100</f>
        <v>7726.0964171531323</v>
      </c>
      <c r="G408" s="6">
        <f>VLOOKUP(A408,'HYG DVD'!$A$1:$E$1256,5,FALSE)</f>
        <v>1.9038173333333333</v>
      </c>
      <c r="H408" s="6">
        <f>VLOOKUP(A408,'Adj LQD'!$A$1:$L$1456,12,FALSE)*200</f>
        <v>21434.048030805909</v>
      </c>
      <c r="I408" s="6">
        <f>VLOOKUP(A408,'LQD DVD'!$A$1:$E$1256,5,FALSE)</f>
        <v>3.9523334999999999</v>
      </c>
      <c r="J408" s="6">
        <f>VLOOKUP(A408,'Adj SPY'!$A$1:$L$1456,12,FALSE)*-10</f>
        <v>-5294.2468365092154</v>
      </c>
      <c r="K408" s="6">
        <f>VLOOKUP(A408,'SPY DVD'!$A$1:$E$1256,5,FALSE)</f>
        <v>-0.25316954365079364</v>
      </c>
      <c r="L408" s="6">
        <f>VLOOKUP(A408,'Adj TLT'!$A$1:$L$1456,12,FALSE)*-25</f>
        <v>-2284.383671521819</v>
      </c>
      <c r="M408" s="6">
        <f>IFERROR(VLOOKUP(A408,'TLT DVD'!$A$1:$E$1249,5,FALSE),0)</f>
        <v>-0.35669680952380955</v>
      </c>
    </row>
    <row r="409" spans="1:13" x14ac:dyDescent="0.25">
      <c r="A409" s="1">
        <v>45428</v>
      </c>
      <c r="B409" s="7">
        <f t="shared" si="25"/>
        <v>25043.380349576895</v>
      </c>
      <c r="C409" s="7">
        <f t="shared" si="26"/>
        <v>21622.613927286515</v>
      </c>
      <c r="D409" s="7">
        <f t="shared" si="24"/>
        <v>3420.7664222903795</v>
      </c>
      <c r="E409" s="7">
        <f t="shared" si="27"/>
        <v>5.2443600424603174</v>
      </c>
      <c r="F409" s="6">
        <f>VLOOKUP(A409,'Adj HYG'!$A$1:$L$1456,12,FALSE)*100</f>
        <v>7725.0964182348043</v>
      </c>
      <c r="G409" s="6">
        <f>VLOOKUP(A409,'HYG DVD'!$A$1:$E$1256,5,FALSE)</f>
        <v>1.9038162817460316</v>
      </c>
      <c r="H409" s="6">
        <f>VLOOKUP(A409,'Adj LQD'!$A$1:$L$1456,12,FALSE)*200</f>
        <v>21484.048021047205</v>
      </c>
      <c r="I409" s="6">
        <f>VLOOKUP(A409,'LQD DVD'!$A$1:$E$1256,5,FALSE)</f>
        <v>3.9523424126984135</v>
      </c>
      <c r="J409" s="6">
        <f>VLOOKUP(A409,'Adj SPY'!$A$1:$L$1456,12,FALSE)*-10</f>
        <v>-5286.6468432743386</v>
      </c>
      <c r="K409" s="6">
        <f>VLOOKUP(A409,'SPY DVD'!$A$1:$E$1256,5,FALSE)</f>
        <v>-0.25316278690476196</v>
      </c>
      <c r="L409" s="6">
        <f>VLOOKUP(A409,'Adj TLT'!$A$1:$L$1456,12,FALSE)*-25</f>
        <v>-2299.883668721156</v>
      </c>
      <c r="M409" s="6">
        <f>IFERROR(VLOOKUP(A409,'TLT DVD'!$A$1:$E$1249,5,FALSE),0)</f>
        <v>-0.35863586507936512</v>
      </c>
    </row>
    <row r="410" spans="1:13" x14ac:dyDescent="0.25">
      <c r="A410" s="1">
        <v>45427</v>
      </c>
      <c r="B410" s="7">
        <f t="shared" si="25"/>
        <v>25076.98598920356</v>
      </c>
      <c r="C410" s="7">
        <f t="shared" si="26"/>
        <v>21661.463926955639</v>
      </c>
      <c r="D410" s="7">
        <f t="shared" si="24"/>
        <v>3415.5220622479192</v>
      </c>
      <c r="E410" s="7">
        <f t="shared" si="27"/>
        <v>5.2394987773809518</v>
      </c>
      <c r="F410" s="6">
        <f>VLOOKUP(A410,'Adj HYG'!$A$1:$L$1456,12,FALSE)*100</f>
        <v>7743.0964392043661</v>
      </c>
      <c r="G410" s="6">
        <f>VLOOKUP(A410,'HYG DVD'!$A$1:$E$1256,5,FALSE)</f>
        <v>1.9037947619047619</v>
      </c>
      <c r="H410" s="6">
        <f>VLOOKUP(A410,'Adj LQD'!$A$1:$L$1456,12,FALSE)*200</f>
        <v>21518.048001317842</v>
      </c>
      <c r="I410" s="6">
        <f>VLOOKUP(A410,'LQD DVD'!$A$1:$E$1256,5,FALSE)</f>
        <v>3.9523615714285714</v>
      </c>
      <c r="J410" s="6">
        <f>VLOOKUP(A410,'Adj SPY'!$A$1:$L$1456,12,FALSE)*-10</f>
        <v>-5297.546846891456</v>
      </c>
      <c r="K410" s="6">
        <f>VLOOKUP(A410,'SPY DVD'!$A$1:$E$1256,5,FALSE)</f>
        <v>-0.25315915714285714</v>
      </c>
      <c r="L410" s="6">
        <f>VLOOKUP(A410,'Adj TLT'!$A$1:$L$1456,12,FALSE)*-25</f>
        <v>-2302.1336666751131</v>
      </c>
      <c r="M410" s="6">
        <f>IFERROR(VLOOKUP(A410,'TLT DVD'!$A$1:$E$1249,5,FALSE),0)</f>
        <v>-0.36349839880952373</v>
      </c>
    </row>
    <row r="411" spans="1:13" x14ac:dyDescent="0.25">
      <c r="A411" s="1">
        <v>45426</v>
      </c>
      <c r="B411" s="7">
        <f t="shared" si="25"/>
        <v>24932.546506514023</v>
      </c>
      <c r="C411" s="7">
        <f t="shared" si="26"/>
        <v>21522.263943043487</v>
      </c>
      <c r="D411" s="7">
        <f t="shared" si="24"/>
        <v>3410.2825634705382</v>
      </c>
      <c r="E411" s="7">
        <f t="shared" si="27"/>
        <v>5.2356147063492067</v>
      </c>
      <c r="F411" s="6">
        <f>VLOOKUP(A411,'Adj HYG'!$A$1:$L$1456,12,FALSE)*100</f>
        <v>7698.0964408889722</v>
      </c>
      <c r="G411" s="6">
        <f>VLOOKUP(A411,'HYG DVD'!$A$1:$E$1256,5,FALSE)</f>
        <v>1.9037944444444443</v>
      </c>
      <c r="H411" s="6">
        <f>VLOOKUP(A411,'Adj LQD'!$A$1:$L$1456,12,FALSE)*200</f>
        <v>21328.048020562732</v>
      </c>
      <c r="I411" s="6">
        <f>VLOOKUP(A411,'LQD DVD'!$A$1:$E$1256,5,FALSE)</f>
        <v>3.9523455555555551</v>
      </c>
      <c r="J411" s="6">
        <f>VLOOKUP(A411,'Adj SPY'!$A$1:$L$1456,12,FALSE)*-10</f>
        <v>-5232.7468493654442</v>
      </c>
      <c r="K411" s="6">
        <f>VLOOKUP(A411,'SPY DVD'!$A$1:$E$1256,5,FALSE)</f>
        <v>-0.25315675793650794</v>
      </c>
      <c r="L411" s="6">
        <f>VLOOKUP(A411,'Adj TLT'!$A$1:$L$1456,12,FALSE)*-25</f>
        <v>-2271.1336690427693</v>
      </c>
      <c r="M411" s="6">
        <f>IFERROR(VLOOKUP(A411,'TLT DVD'!$A$1:$E$1249,5,FALSE),0)</f>
        <v>-0.36736853571428568</v>
      </c>
    </row>
    <row r="412" spans="1:13" x14ac:dyDescent="0.25">
      <c r="A412" s="1">
        <v>45425</v>
      </c>
      <c r="B412" s="7">
        <f t="shared" si="25"/>
        <v>24889.960875970395</v>
      </c>
      <c r="C412" s="7">
        <f t="shared" si="26"/>
        <v>21484.913927206206</v>
      </c>
      <c r="D412" s="7">
        <f t="shared" si="24"/>
        <v>3405.046948764189</v>
      </c>
      <c r="E412" s="7">
        <f t="shared" si="27"/>
        <v>5.23116576111111</v>
      </c>
      <c r="F412" s="6">
        <f>VLOOKUP(A412,'Adj HYG'!$A$1:$L$1456,12,FALSE)*100</f>
        <v>7686.0964184365212</v>
      </c>
      <c r="G412" s="6">
        <f>VLOOKUP(A412,'HYG DVD'!$A$1:$E$1256,5,FALSE)</f>
        <v>1.9038172698412699</v>
      </c>
      <c r="H412" s="6">
        <f>VLOOKUP(A412,'Adj LQD'!$A$1:$L$1456,12,FALSE)*200</f>
        <v>21266.048029802947</v>
      </c>
      <c r="I412" s="6">
        <f>VLOOKUP(A412,'LQD DVD'!$A$1:$E$1256,5,FALSE)</f>
        <v>3.9523373809523807</v>
      </c>
      <c r="J412" s="6">
        <f>VLOOKUP(A412,'Adj SPY'!$A$1:$L$1456,12,FALSE)*-10</f>
        <v>-5208.8468480257488</v>
      </c>
      <c r="K412" s="6">
        <f>VLOOKUP(A412,'SPY DVD'!$A$1:$E$1256,5,FALSE)</f>
        <v>-0.25315812579365077</v>
      </c>
      <c r="L412" s="6">
        <f>VLOOKUP(A412,'Adj TLT'!$A$1:$L$1456,12,FALSE)*-25</f>
        <v>-2258.3836730075154</v>
      </c>
      <c r="M412" s="6">
        <f>IFERROR(VLOOKUP(A412,'TLT DVD'!$A$1:$E$1249,5,FALSE),0)</f>
        <v>-0.37183076388888892</v>
      </c>
    </row>
    <row r="413" spans="1:13" x14ac:dyDescent="0.25">
      <c r="A413" s="1">
        <v>45422</v>
      </c>
      <c r="B413" s="7">
        <f t="shared" si="25"/>
        <v>24885.179714982703</v>
      </c>
      <c r="C413" s="7">
        <f t="shared" si="26"/>
        <v>21485.363931979628</v>
      </c>
      <c r="D413" s="7">
        <f t="shared" si="24"/>
        <v>3399.8157830030777</v>
      </c>
      <c r="E413" s="7">
        <f t="shared" si="27"/>
        <v>5.2306590908730159</v>
      </c>
      <c r="F413" s="6">
        <f>VLOOKUP(A413,'Adj HYG'!$A$1:$L$1456,12,FALSE)*100</f>
        <v>7688.0964418694075</v>
      </c>
      <c r="G413" s="6">
        <f>VLOOKUP(A413,'HYG DVD'!$A$1:$E$1256,5,FALSE)</f>
        <v>1.9037937698412697</v>
      </c>
      <c r="H413" s="6">
        <f>VLOOKUP(A413,'Adj LQD'!$A$1:$L$1456,12,FALSE)*200</f>
        <v>21258.047997772475</v>
      </c>
      <c r="I413" s="6">
        <f>VLOOKUP(A413,'LQD DVD'!$A$1:$E$1256,5,FALSE)</f>
        <v>3.9523695555555558</v>
      </c>
      <c r="J413" s="6">
        <f>VLOOKUP(A413,'Adj SPY'!$A$1:$L$1456,12,FALSE)*-10</f>
        <v>-5208.1468407098682</v>
      </c>
      <c r="K413" s="6">
        <f>VLOOKUP(A413,'SPY DVD'!$A$1:$E$1256,5,FALSE)</f>
        <v>-0.25316544285714293</v>
      </c>
      <c r="L413" s="6">
        <f>VLOOKUP(A413,'Adj TLT'!$A$1:$L$1456,12,FALSE)*-25</f>
        <v>-2252.6336669523862</v>
      </c>
      <c r="M413" s="6">
        <f>IFERROR(VLOOKUP(A413,'TLT DVD'!$A$1:$E$1249,5,FALSE),0)</f>
        <v>-0.37233879166666667</v>
      </c>
    </row>
    <row r="414" spans="1:13" x14ac:dyDescent="0.25">
      <c r="A414" s="1">
        <v>45421</v>
      </c>
      <c r="B414" s="7">
        <f t="shared" si="25"/>
        <v>24953.899105291261</v>
      </c>
      <c r="C414" s="7">
        <f t="shared" si="26"/>
        <v>21559.313981379055</v>
      </c>
      <c r="D414" s="7">
        <f t="shared" si="24"/>
        <v>3394.5851239122048</v>
      </c>
      <c r="E414" s="7">
        <f t="shared" si="27"/>
        <v>5.2346035059523821</v>
      </c>
      <c r="F414" s="6">
        <f>VLOOKUP(A414,'Adj HYG'!$A$1:$L$1456,12,FALSE)*100</f>
        <v>7700.0964353530289</v>
      </c>
      <c r="G414" s="6">
        <f>VLOOKUP(A414,'HYG DVD'!$A$1:$E$1256,5,FALSE)</f>
        <v>1.9037999206349205</v>
      </c>
      <c r="H414" s="6">
        <f>VLOOKUP(A414,'Adj LQD'!$A$1:$L$1456,12,FALSE)*200</f>
        <v>21326.048052575261</v>
      </c>
      <c r="I414" s="6">
        <f>VLOOKUP(A414,'LQD DVD'!$A$1:$E$1256,5,FALSE)</f>
        <v>3.9523135714285722</v>
      </c>
      <c r="J414" s="6">
        <f>VLOOKUP(A414,'Adj SPY'!$A$1:$L$1456,12,FALSE)*-10</f>
        <v>-5201.4468361192066</v>
      </c>
      <c r="K414" s="6">
        <f>VLOOKUP(A414,'SPY DVD'!$A$1:$E$1256,5,FALSE)</f>
        <v>-0.25317004166666662</v>
      </c>
      <c r="L414" s="6">
        <f>VLOOKUP(A414,'Adj TLT'!$A$1:$L$1456,12,FALSE)*-25</f>
        <v>-2265.3836704300261</v>
      </c>
      <c r="M414" s="6">
        <f>IFERROR(VLOOKUP(A414,'TLT DVD'!$A$1:$E$1249,5,FALSE),0)</f>
        <v>-0.36833994444444446</v>
      </c>
    </row>
    <row r="415" spans="1:13" x14ac:dyDescent="0.25">
      <c r="A415" s="1">
        <v>45420</v>
      </c>
      <c r="B415" s="7">
        <f t="shared" si="25"/>
        <v>24953.464457773924</v>
      </c>
      <c r="C415" s="7">
        <f t="shared" si="26"/>
        <v>21564.113937367671</v>
      </c>
      <c r="D415" s="7">
        <f t="shared" si="24"/>
        <v>3389.3505204062526</v>
      </c>
      <c r="E415" s="7">
        <f t="shared" si="27"/>
        <v>5.2317542222222224</v>
      </c>
      <c r="F415" s="6">
        <f>VLOOKUP(A415,'Adj HYG'!$A$1:$L$1456,12,FALSE)*100</f>
        <v>7698.0964408889722</v>
      </c>
      <c r="G415" s="6">
        <f>VLOOKUP(A415,'HYG DVD'!$A$1:$E$1256,5,FALSE)</f>
        <v>1.9037944444444443</v>
      </c>
      <c r="H415" s="6">
        <f>VLOOKUP(A415,'Adj LQD'!$A$1:$L$1456,12,FALSE)*200</f>
        <v>21292.04801505576</v>
      </c>
      <c r="I415" s="6">
        <f>VLOOKUP(A415,'LQD DVD'!$A$1:$E$1256,5,FALSE)</f>
        <v>3.9523516825396823</v>
      </c>
      <c r="J415" s="6">
        <f>VLOOKUP(A415,'Adj SPY'!$A$1:$L$1456,12,FALSE)*-10</f>
        <v>-5171.6468499000639</v>
      </c>
      <c r="K415" s="6">
        <f>VLOOKUP(A415,'SPY DVD'!$A$1:$E$1256,5,FALSE)</f>
        <v>-0.25315629563492065</v>
      </c>
      <c r="L415" s="6">
        <f>VLOOKUP(A415,'Adj TLT'!$A$1:$L$1456,12,FALSE)*-25</f>
        <v>-2254.383668677001</v>
      </c>
      <c r="M415" s="6">
        <f>IFERROR(VLOOKUP(A415,'TLT DVD'!$A$1:$E$1249,5,FALSE),0)</f>
        <v>-0.37123560912698411</v>
      </c>
    </row>
    <row r="416" spans="1:13" x14ac:dyDescent="0.25">
      <c r="A416" s="1">
        <v>45419</v>
      </c>
      <c r="B416" s="7">
        <f t="shared" si="25"/>
        <v>25006.982770978644</v>
      </c>
      <c r="C416" s="7">
        <f t="shared" si="26"/>
        <v>21622.864004794614</v>
      </c>
      <c r="D416" s="7">
        <f t="shared" si="24"/>
        <v>3384.1187661840304</v>
      </c>
      <c r="E416" s="7">
        <f t="shared" si="27"/>
        <v>5.2314323876984137</v>
      </c>
      <c r="F416" s="6">
        <f>VLOOKUP(A416,'Adj HYG'!$A$1:$L$1456,12,FALSE)*100</f>
        <v>7716.096430826643</v>
      </c>
      <c r="G416" s="6">
        <f>VLOOKUP(A416,'HYG DVD'!$A$1:$E$1256,5,FALSE)</f>
        <v>1.9038039603174608</v>
      </c>
      <c r="H416" s="6">
        <f>VLOOKUP(A416,'Adj LQD'!$A$1:$L$1456,12,FALSE)*200</f>
        <v>21346.048074132996</v>
      </c>
      <c r="I416" s="6">
        <f>VLOOKUP(A416,'LQD DVD'!$A$1:$E$1256,5,FALSE)</f>
        <v>3.9522916666666665</v>
      </c>
      <c r="J416" s="6">
        <f>VLOOKUP(A416,'Adj SPY'!$A$1:$L$1456,12,FALSE)*-10</f>
        <v>-5171.1468333328221</v>
      </c>
      <c r="K416" s="6">
        <f>VLOOKUP(A416,'SPY DVD'!$A$1:$E$1256,5,FALSE)</f>
        <v>-0.25317286428571428</v>
      </c>
      <c r="L416" s="6">
        <f>VLOOKUP(A416,'Adj TLT'!$A$1:$L$1456,12,FALSE)*-25</f>
        <v>-2268.1336668321992</v>
      </c>
      <c r="M416" s="6">
        <f>IFERROR(VLOOKUP(A416,'TLT DVD'!$A$1:$E$1249,5,FALSE),0)</f>
        <v>-0.37149037499999998</v>
      </c>
    </row>
    <row r="417" spans="1:13" x14ac:dyDescent="0.25">
      <c r="A417" s="1">
        <v>45418</v>
      </c>
      <c r="B417" s="7">
        <f t="shared" si="25"/>
        <v>25010.201314237973</v>
      </c>
      <c r="C417" s="7">
        <f t="shared" si="26"/>
        <v>21631.313980441642</v>
      </c>
      <c r="D417" s="7">
        <f t="shared" si="24"/>
        <v>3378.8873337963319</v>
      </c>
      <c r="E417" s="7">
        <f t="shared" si="27"/>
        <v>5.2288257658730162</v>
      </c>
      <c r="F417" s="6">
        <f>VLOOKUP(A417,'Adj HYG'!$A$1:$L$1456,12,FALSE)*100</f>
        <v>7715.0964325431578</v>
      </c>
      <c r="G417" s="6">
        <f>VLOOKUP(A417,'HYG DVD'!$A$1:$E$1256,5,FALSE)</f>
        <v>1.9038022738095239</v>
      </c>
      <c r="H417" s="6">
        <f>VLOOKUP(A417,'Adj LQD'!$A$1:$L$1456,12,FALSE)*200</f>
        <v>21336.048062481193</v>
      </c>
      <c r="I417" s="6">
        <f>VLOOKUP(A417,'LQD DVD'!$A$1:$E$1256,5,FALSE)</f>
        <v>3.9523034920634923</v>
      </c>
      <c r="J417" s="6">
        <f>VLOOKUP(A417,'Adj SPY'!$A$1:$L$1456,12,FALSE)*-10</f>
        <v>-5165.4468459057116</v>
      </c>
      <c r="K417" s="6">
        <f>VLOOKUP(A417,'SPY DVD'!$A$1:$E$1256,5,FALSE)</f>
        <v>-0.25316029761904768</v>
      </c>
      <c r="L417" s="6">
        <f>VLOOKUP(A417,'Adj TLT'!$A$1:$L$1456,12,FALSE)*-25</f>
        <v>-2254.383668677001</v>
      </c>
      <c r="M417" s="6">
        <f>IFERROR(VLOOKUP(A417,'TLT DVD'!$A$1:$E$1249,5,FALSE),0)</f>
        <v>-0.37411970238095227</v>
      </c>
    </row>
    <row r="418" spans="1:13" x14ac:dyDescent="0.25">
      <c r="A418" s="1">
        <v>45415</v>
      </c>
      <c r="B418" s="7">
        <f t="shared" si="25"/>
        <v>24997.522447562973</v>
      </c>
      <c r="C418" s="7">
        <f t="shared" si="26"/>
        <v>21623.863939532515</v>
      </c>
      <c r="D418" s="7">
        <f t="shared" si="24"/>
        <v>3373.658508030459</v>
      </c>
      <c r="E418" s="7">
        <f t="shared" si="27"/>
        <v>5.2324669932539685</v>
      </c>
      <c r="F418" s="6">
        <f>VLOOKUP(A418,'Adj HYG'!$A$1:$L$1456,12,FALSE)*100</f>
        <v>7706.0964202688228</v>
      </c>
      <c r="G418" s="6">
        <f>VLOOKUP(A418,'HYG DVD'!$A$1:$E$1256,5,FALSE)</f>
        <v>1.9038148253968254</v>
      </c>
      <c r="H418" s="6">
        <f>VLOOKUP(A418,'Adj LQD'!$A$1:$L$1456,12,FALSE)*200</f>
        <v>21276.048029233662</v>
      </c>
      <c r="I418" s="6">
        <f>VLOOKUP(A418,'LQD DVD'!$A$1:$E$1256,5,FALSE)</f>
        <v>3.9523377777777777</v>
      </c>
      <c r="J418" s="6">
        <f>VLOOKUP(A418,'Adj SPY'!$A$1:$L$1456,12,FALSE)*-10</f>
        <v>-5112.6468365607143</v>
      </c>
      <c r="K418" s="6">
        <f>VLOOKUP(A418,'SPY DVD'!$A$1:$E$1256,5,FALSE)</f>
        <v>-0.25316970714285714</v>
      </c>
      <c r="L418" s="6">
        <f>VLOOKUP(A418,'Adj TLT'!$A$1:$L$1456,12,FALSE)*-25</f>
        <v>-2245.6336734092538</v>
      </c>
      <c r="M418" s="6">
        <f>IFERROR(VLOOKUP(A418,'TLT DVD'!$A$1:$E$1249,5,FALSE),0)</f>
        <v>-0.37051590277777779</v>
      </c>
    </row>
    <row r="419" spans="1:13" x14ac:dyDescent="0.25">
      <c r="A419" s="1">
        <v>45414</v>
      </c>
      <c r="B419" s="7">
        <f t="shared" si="25"/>
        <v>24897.389968235766</v>
      </c>
      <c r="C419" s="7">
        <f t="shared" si="26"/>
        <v>21528.963927198562</v>
      </c>
      <c r="D419" s="7">
        <f t="shared" si="24"/>
        <v>3368.4260410372049</v>
      </c>
      <c r="E419" s="7">
        <f t="shared" si="27"/>
        <v>5.2308339351190467</v>
      </c>
      <c r="F419" s="6">
        <f>VLOOKUP(A419,'Adj HYG'!$A$1:$L$1456,12,FALSE)*100</f>
        <v>7674.09643576902</v>
      </c>
      <c r="G419" s="6">
        <f>VLOOKUP(A419,'HYG DVD'!$A$1:$E$1256,5,FALSE)</f>
        <v>1.9038003015873015</v>
      </c>
      <c r="H419" s="6">
        <f>VLOOKUP(A419,'Adj LQD'!$A$1:$L$1456,12,FALSE)*200</f>
        <v>21128.04801472773</v>
      </c>
      <c r="I419" s="6">
        <f>VLOOKUP(A419,'LQD DVD'!$A$1:$E$1256,5,FALSE)</f>
        <v>3.9523548571428568</v>
      </c>
      <c r="J419" s="6">
        <f>VLOOKUP(A419,'Adj SPY'!$A$1:$L$1456,12,FALSE)*-10</f>
        <v>-5050.0468500369379</v>
      </c>
      <c r="K419" s="6">
        <f>VLOOKUP(A419,'SPY DVD'!$A$1:$E$1256,5,FALSE)</f>
        <v>-0.25315630793650795</v>
      </c>
      <c r="L419" s="6">
        <f>VLOOKUP(A419,'Adj TLT'!$A$1:$L$1456,12,FALSE)*-25</f>
        <v>-2223.1336732612504</v>
      </c>
      <c r="M419" s="6">
        <f>IFERROR(VLOOKUP(A419,'TLT DVD'!$A$1:$E$1249,5,FALSE),0)</f>
        <v>-0.37216491567460314</v>
      </c>
    </row>
    <row r="420" spans="1:13" x14ac:dyDescent="0.25">
      <c r="A420" s="1">
        <v>45413</v>
      </c>
      <c r="B420" s="7">
        <f t="shared" si="25"/>
        <v>24771.459225360941</v>
      </c>
      <c r="C420" s="7">
        <f t="shared" si="26"/>
        <v>21408.264018258855</v>
      </c>
      <c r="D420" s="7">
        <f t="shared" si="24"/>
        <v>3363.195207102086</v>
      </c>
      <c r="E420" s="7">
        <f t="shared" si="27"/>
        <v>5.230100839285714</v>
      </c>
      <c r="F420" s="6">
        <f>VLOOKUP(A420,'Adj HYG'!$A$1:$L$1456,12,FALSE)*100</f>
        <v>7627.0964387387548</v>
      </c>
      <c r="G420" s="6">
        <f>VLOOKUP(A420,'HYG DVD'!$A$1:$E$1256,5,FALSE)</f>
        <v>1.903798785714286</v>
      </c>
      <c r="H420" s="6">
        <f>VLOOKUP(A420,'Adj LQD'!$A$1:$L$1456,12,FALSE)*200</f>
        <v>20998.048078821103</v>
      </c>
      <c r="I420" s="6">
        <f>VLOOKUP(A420,'LQD DVD'!$A$1:$E$1256,5,FALSE)</f>
        <v>3.9522930396825395</v>
      </c>
      <c r="J420" s="6">
        <f>VLOOKUP(A420,'Adj SPY'!$A$1:$L$1456,12,FALSE)*-10</f>
        <v>-5003.2468332761036</v>
      </c>
      <c r="K420" s="6">
        <f>VLOOKUP(A420,'SPY DVD'!$A$1:$E$1256,5,FALSE)</f>
        <v>-0.25317312896825395</v>
      </c>
      <c r="L420" s="6">
        <f>VLOOKUP(A420,'Adj TLT'!$A$1:$L$1456,12,FALSE)*-25</f>
        <v>-2213.6336660248967</v>
      </c>
      <c r="M420" s="6">
        <f>IFERROR(VLOOKUP(A420,'TLT DVD'!$A$1:$E$1249,5,FALSE),0)</f>
        <v>-0.37281785714285715</v>
      </c>
    </row>
    <row r="421" spans="1:13" x14ac:dyDescent="0.25">
      <c r="A421" s="1">
        <v>45412</v>
      </c>
      <c r="B421" s="7">
        <f t="shared" si="25"/>
        <v>24754.429025908896</v>
      </c>
      <c r="C421" s="7">
        <f t="shared" si="26"/>
        <v>21396.463919646096</v>
      </c>
      <c r="D421" s="7">
        <f t="shared" si="24"/>
        <v>3357.9651062628004</v>
      </c>
      <c r="E421" s="7">
        <f t="shared" si="27"/>
        <v>5.2266448206349203</v>
      </c>
      <c r="F421" s="6">
        <f>VLOOKUP(A421,'Adj HYG'!$A$1:$L$1456,12,FALSE)*100</f>
        <v>7627.0964387387548</v>
      </c>
      <c r="G421" s="6">
        <f>VLOOKUP(A421,'HYG DVD'!$A$1:$E$1256,5,FALSE)</f>
        <v>1.903798785714286</v>
      </c>
      <c r="H421" s="6">
        <f>VLOOKUP(A421,'Adj LQD'!$A$1:$L$1456,12,FALSE)*200</f>
        <v>20994.04799839915</v>
      </c>
      <c r="I421" s="6">
        <f>VLOOKUP(A421,'LQD DVD'!$A$1:$E$1256,5,FALSE)</f>
        <v>3.9523735476190471</v>
      </c>
      <c r="J421" s="6">
        <f>VLOOKUP(A421,'Adj SPY'!$A$1:$L$1456,12,FALSE)*-10</f>
        <v>-5019.5468451209772</v>
      </c>
      <c r="K421" s="6">
        <f>VLOOKUP(A421,'SPY DVD'!$A$1:$E$1256,5,FALSE)</f>
        <v>-0.25316126269841271</v>
      </c>
      <c r="L421" s="6">
        <f>VLOOKUP(A421,'Adj TLT'!$A$1:$L$1456,12,FALSE)*-25</f>
        <v>-2205.1336723708314</v>
      </c>
      <c r="M421" s="6">
        <f>IFERROR(VLOOKUP(A421,'TLT DVD'!$A$1:$E$1249,5,FALSE),0)</f>
        <v>-0.37636624999999996</v>
      </c>
    </row>
    <row r="422" spans="1:13" x14ac:dyDescent="0.25">
      <c r="A422" s="1">
        <v>45411</v>
      </c>
      <c r="B422" s="7">
        <f t="shared" si="25"/>
        <v>24821.471014394552</v>
      </c>
      <c r="C422" s="7">
        <f t="shared" si="26"/>
        <v>21468.732552952388</v>
      </c>
      <c r="D422" s="7">
        <f t="shared" si="24"/>
        <v>3352.7384614421653</v>
      </c>
      <c r="E422" s="7">
        <f t="shared" si="27"/>
        <v>5.1629445345238096</v>
      </c>
      <c r="F422" s="6">
        <f>VLOOKUP(A422,'Adj HYG'!$A$1:$L$1456,12,FALSE)*100</f>
        <v>7683.1187471240337</v>
      </c>
      <c r="G422" s="6">
        <f>VLOOKUP(A422,'HYG DVD'!$A$1:$E$1256,5,FALSE)</f>
        <v>1.8814831746031744</v>
      </c>
      <c r="H422" s="6">
        <f>VLOOKUP(A422,'Adj LQD'!$A$1:$L$1456,12,FALSE)*200</f>
        <v>21110.088742457556</v>
      </c>
      <c r="I422" s="6">
        <f>VLOOKUP(A422,'LQD DVD'!$A$1:$E$1256,5,FALSE)</f>
        <v>3.9116198571428571</v>
      </c>
      <c r="J422" s="6">
        <f>VLOOKUP(A422,'Adj SPY'!$A$1:$L$1456,12,FALSE)*-10</f>
        <v>-5100.3468384066891</v>
      </c>
      <c r="K422" s="6">
        <f>VLOOKUP(A422,'SPY DVD'!$A$1:$E$1256,5,FALSE)</f>
        <v>-0.25316787619047615</v>
      </c>
      <c r="L422" s="6">
        <f>VLOOKUP(A422,'Adj TLT'!$A$1:$L$1456,12,FALSE)*-25</f>
        <v>-2224.1280982225126</v>
      </c>
      <c r="M422" s="6">
        <f>IFERROR(VLOOKUP(A422,'TLT DVD'!$A$1:$E$1249,5,FALSE),0)</f>
        <v>-0.37699062103174602</v>
      </c>
    </row>
    <row r="423" spans="1:13" x14ac:dyDescent="0.25">
      <c r="A423" s="1">
        <v>45408</v>
      </c>
      <c r="B423" s="7">
        <f t="shared" si="25"/>
        <v>24741.808110551716</v>
      </c>
      <c r="C423" s="7">
        <f t="shared" si="26"/>
        <v>21394.232593644076</v>
      </c>
      <c r="D423" s="7">
        <f t="shared" si="24"/>
        <v>3347.5755169076415</v>
      </c>
      <c r="E423" s="7">
        <f t="shared" si="27"/>
        <v>5.1574258126984134</v>
      </c>
      <c r="F423" s="6">
        <f>VLOOKUP(A423,'Adj HYG'!$A$1:$L$1456,12,FALSE)*100</f>
        <v>7660.1187539169714</v>
      </c>
      <c r="G423" s="6">
        <f>VLOOKUP(A423,'HYG DVD'!$A$1:$E$1256,5,FALSE)</f>
        <v>1.8814770714285716</v>
      </c>
      <c r="H423" s="6">
        <f>VLOOKUP(A423,'Adj LQD'!$A$1:$L$1456,12,FALSE)*200</f>
        <v>21022.0887768963</v>
      </c>
      <c r="I423" s="6">
        <f>VLOOKUP(A423,'LQD DVD'!$A$1:$E$1256,5,FALSE)</f>
        <v>3.9115869285714289</v>
      </c>
      <c r="J423" s="6">
        <f>VLOOKUP(A423,'Adj SPY'!$A$1:$L$1456,12,FALSE)*-10</f>
        <v>-5082.3468444191176</v>
      </c>
      <c r="K423" s="6">
        <f>VLOOKUP(A423,'SPY DVD'!$A$1:$E$1256,5,FALSE)</f>
        <v>-0.25316188571428572</v>
      </c>
      <c r="L423" s="6">
        <f>VLOOKUP(A423,'Adj TLT'!$A$1:$L$1456,12,FALSE)*-25</f>
        <v>-2205.6280927500775</v>
      </c>
      <c r="M423" s="6">
        <f>IFERROR(VLOOKUP(A423,'TLT DVD'!$A$1:$E$1249,5,FALSE),0)</f>
        <v>-0.3824763015873015</v>
      </c>
    </row>
    <row r="424" spans="1:13" x14ac:dyDescent="0.25">
      <c r="A424" s="1">
        <v>45407</v>
      </c>
      <c r="B424" s="7">
        <f t="shared" si="25"/>
        <v>24691.850700546413</v>
      </c>
      <c r="C424" s="7">
        <f t="shared" si="26"/>
        <v>21349.432609451469</v>
      </c>
      <c r="D424" s="7">
        <f t="shared" si="24"/>
        <v>3342.4180910949431</v>
      </c>
      <c r="E424" s="7">
        <f t="shared" si="27"/>
        <v>5.1577381730158738</v>
      </c>
      <c r="F424" s="6">
        <f>VLOOKUP(A424,'Adj HYG'!$A$1:$L$1456,12,FALSE)*100</f>
        <v>7636.1187680203757</v>
      </c>
      <c r="G424" s="6">
        <f>VLOOKUP(A424,'HYG DVD'!$A$1:$E$1256,5,FALSE)</f>
        <v>1.8814636904761903</v>
      </c>
      <c r="H424" s="6">
        <f>VLOOKUP(A424,'Adj LQD'!$A$1:$L$1456,12,FALSE)*200</f>
        <v>20942.088782832558</v>
      </c>
      <c r="I424" s="6">
        <f>VLOOKUP(A424,'LQD DVD'!$A$1:$E$1256,5,FALSE)</f>
        <v>3.9115823809523818</v>
      </c>
      <c r="J424" s="6">
        <f>VLOOKUP(A424,'Adj SPY'!$A$1:$L$1456,12,FALSE)*-10</f>
        <v>-5034.6468428015514</v>
      </c>
      <c r="K424" s="6">
        <f>VLOOKUP(A424,'SPY DVD'!$A$1:$E$1256,5,FALSE)</f>
        <v>-0.25316356309523808</v>
      </c>
      <c r="L424" s="6">
        <f>VLOOKUP(A424,'Adj TLT'!$A$1:$L$1456,12,FALSE)*-25</f>
        <v>-2194.1280985999156</v>
      </c>
      <c r="M424" s="6">
        <f>IFERROR(VLOOKUP(A424,'TLT DVD'!$A$1:$E$1249,5,FALSE),0)</f>
        <v>-0.38214433531746034</v>
      </c>
    </row>
    <row r="425" spans="1:13" x14ac:dyDescent="0.25">
      <c r="A425" s="1">
        <v>45406</v>
      </c>
      <c r="B425" s="7">
        <f t="shared" si="25"/>
        <v>24729.992901961974</v>
      </c>
      <c r="C425" s="7">
        <f t="shared" si="26"/>
        <v>21392.732549040047</v>
      </c>
      <c r="D425" s="7">
        <f t="shared" si="24"/>
        <v>3337.2603529219273</v>
      </c>
      <c r="E425" s="7">
        <f t="shared" si="27"/>
        <v>5.1619499829365063</v>
      </c>
      <c r="F425" s="6">
        <f>VLOOKUP(A425,'Adj HYG'!$A$1:$L$1456,12,FALSE)*100</f>
        <v>7652.1187747564927</v>
      </c>
      <c r="G425" s="6">
        <f>VLOOKUP(A425,'HYG DVD'!$A$1:$E$1256,5,FALSE)</f>
        <v>1.8814564682539683</v>
      </c>
      <c r="H425" s="6">
        <f>VLOOKUP(A425,'Adj LQD'!$A$1:$L$1456,12,FALSE)*200</f>
        <v>21004.088707895524</v>
      </c>
      <c r="I425" s="6">
        <f>VLOOKUP(A425,'LQD DVD'!$A$1:$E$1256,5,FALSE)</f>
        <v>3.9116562539682533</v>
      </c>
      <c r="J425" s="6">
        <f>VLOOKUP(A425,'Adj SPY'!$A$1:$L$1456,12,FALSE)*-10</f>
        <v>-5053.8468400537004</v>
      </c>
      <c r="K425" s="6">
        <f>VLOOKUP(A425,'SPY DVD'!$A$1:$E$1256,5,FALSE)</f>
        <v>-0.25316628690476195</v>
      </c>
      <c r="L425" s="6">
        <f>VLOOKUP(A425,'Adj TLT'!$A$1:$L$1456,12,FALSE)*-25</f>
        <v>-2209.6280935582672</v>
      </c>
      <c r="M425" s="6">
        <f>IFERROR(VLOOKUP(A425,'TLT DVD'!$A$1:$E$1249,5,FALSE),0)</f>
        <v>-0.37799645238095242</v>
      </c>
    </row>
    <row r="426" spans="1:13" x14ac:dyDescent="0.25">
      <c r="A426" s="1">
        <v>45405</v>
      </c>
      <c r="B426" s="7">
        <f t="shared" si="25"/>
        <v>24805.680989683027</v>
      </c>
      <c r="C426" s="7">
        <f t="shared" si="26"/>
        <v>21473.582586744036</v>
      </c>
      <c r="D426" s="7">
        <f t="shared" si="24"/>
        <v>3332.0984029389906</v>
      </c>
      <c r="E426" s="7">
        <f t="shared" si="27"/>
        <v>5.168345273809523</v>
      </c>
      <c r="F426" s="6">
        <f>VLOOKUP(A426,'Adj HYG'!$A$1:$L$1456,12,FALSE)*100</f>
        <v>7669.1187657620603</v>
      </c>
      <c r="G426" s="6">
        <f>VLOOKUP(A426,'HYG DVD'!$A$1:$E$1256,5,FALSE)</f>
        <v>1.8814649523809519</v>
      </c>
      <c r="H426" s="6">
        <f>VLOOKUP(A426,'Adj LQD'!$A$1:$L$1456,12,FALSE)*200</f>
        <v>21086.088753558332</v>
      </c>
      <c r="I426" s="6">
        <f>VLOOKUP(A426,'LQD DVD'!$A$1:$E$1256,5,FALSE)</f>
        <v>3.9116091666666666</v>
      </c>
      <c r="J426" s="6">
        <f>VLOOKUP(A426,'Adj SPY'!$A$1:$L$1456,12,FALSE)*-10</f>
        <v>-5056.2468402244904</v>
      </c>
      <c r="K426" s="6">
        <f>VLOOKUP(A426,'SPY DVD'!$A$1:$E$1256,5,FALSE)</f>
        <v>-0.25316611309523807</v>
      </c>
      <c r="L426" s="6">
        <f>VLOOKUP(A426,'Adj TLT'!$A$1:$L$1456,12,FALSE)*-25</f>
        <v>-2225.3780923518639</v>
      </c>
      <c r="M426" s="6">
        <f>IFERROR(VLOOKUP(A426,'TLT DVD'!$A$1:$E$1249,5,FALSE),0)</f>
        <v>-0.37156273214285718</v>
      </c>
    </row>
    <row r="427" spans="1:13" x14ac:dyDescent="0.25">
      <c r="A427" s="1">
        <v>45404</v>
      </c>
      <c r="B427" s="7">
        <f t="shared" si="25"/>
        <v>24793.562636559796</v>
      </c>
      <c r="C427" s="7">
        <f t="shared" si="26"/>
        <v>21466.632578894616</v>
      </c>
      <c r="D427" s="7">
        <f t="shared" si="24"/>
        <v>3326.9300576651813</v>
      </c>
      <c r="E427" s="7">
        <f t="shared" si="27"/>
        <v>5.1698173952380957</v>
      </c>
      <c r="F427" s="6">
        <f>VLOOKUP(A427,'Adj HYG'!$A$1:$L$1456,12,FALSE)*100</f>
        <v>7638.1187603822254</v>
      </c>
      <c r="G427" s="6">
        <f>VLOOKUP(A427,'HYG DVD'!$A$1:$E$1256,5,FALSE)</f>
        <v>1.8814712698412697</v>
      </c>
      <c r="H427" s="6">
        <f>VLOOKUP(A427,'Adj LQD'!$A$1:$L$1456,12,FALSE)*200</f>
        <v>21050.08874737025</v>
      </c>
      <c r="I427" s="6">
        <f>VLOOKUP(A427,'LQD DVD'!$A$1:$E$1256,5,FALSE)</f>
        <v>3.9116159761904767</v>
      </c>
      <c r="J427" s="6">
        <f>VLOOKUP(A427,'Adj SPY'!$A$1:$L$1456,12,FALSE)*-10</f>
        <v>-4996.9468347765633</v>
      </c>
      <c r="K427" s="6">
        <f>VLOOKUP(A427,'SPY DVD'!$A$1:$E$1256,5,FALSE)</f>
        <v>-0.2531716365079365</v>
      </c>
      <c r="L427" s="6">
        <f>VLOOKUP(A427,'Adj TLT'!$A$1:$L$1456,12,FALSE)*-25</f>
        <v>-2224.6280940812962</v>
      </c>
      <c r="M427" s="6">
        <f>IFERROR(VLOOKUP(A427,'TLT DVD'!$A$1:$E$1249,5,FALSE),0)</f>
        <v>-0.37009821428571432</v>
      </c>
    </row>
    <row r="428" spans="1:13" x14ac:dyDescent="0.25">
      <c r="A428" s="1">
        <v>45401</v>
      </c>
      <c r="B428" s="7">
        <f t="shared" si="25"/>
        <v>24736.242803916786</v>
      </c>
      <c r="C428" s="7">
        <f t="shared" si="26"/>
        <v>21414.482563646845</v>
      </c>
      <c r="D428" s="7">
        <f t="shared" si="24"/>
        <v>3321.7602402699431</v>
      </c>
      <c r="E428" s="7">
        <f t="shared" si="27"/>
        <v>5.1718760103174608</v>
      </c>
      <c r="F428" s="6">
        <f>VLOOKUP(A428,'Adj HYG'!$A$1:$L$1456,12,FALSE)*100</f>
        <v>7596.118763106726</v>
      </c>
      <c r="G428" s="6">
        <f>VLOOKUP(A428,'HYG DVD'!$A$1:$E$1256,5,FALSE)</f>
        <v>1.8814698253968254</v>
      </c>
      <c r="H428" s="6">
        <f>VLOOKUP(A428,'Adj LQD'!$A$1:$L$1456,12,FALSE)*200</f>
        <v>20998.088741747233</v>
      </c>
      <c r="I428" s="6">
        <f>VLOOKUP(A428,'LQD DVD'!$A$1:$E$1256,5,FALSE)</f>
        <v>3.9116225000000004</v>
      </c>
      <c r="J428" s="6">
        <f>VLOOKUP(A428,'Adj SPY'!$A$1:$L$1456,12,FALSE)*-10</f>
        <v>-4951.3468460969498</v>
      </c>
      <c r="K428" s="6">
        <f>VLOOKUP(A428,'SPY DVD'!$A$1:$E$1256,5,FALSE)</f>
        <v>-0.25316037460317459</v>
      </c>
      <c r="L428" s="6">
        <f>VLOOKUP(A428,'Adj TLT'!$A$1:$L$1456,12,FALSE)*-25</f>
        <v>-2228.3780951101653</v>
      </c>
      <c r="M428" s="6">
        <f>IFERROR(VLOOKUP(A428,'TLT DVD'!$A$1:$E$1249,5,FALSE),0)</f>
        <v>-0.3680559404761905</v>
      </c>
    </row>
    <row r="429" spans="1:13" x14ac:dyDescent="0.25">
      <c r="A429" s="1">
        <v>45400</v>
      </c>
      <c r="B429" s="7">
        <f t="shared" si="25"/>
        <v>24659.470957226971</v>
      </c>
      <c r="C429" s="7">
        <f t="shared" si="26"/>
        <v>21342.882592967344</v>
      </c>
      <c r="D429" s="7">
        <f t="shared" si="24"/>
        <v>3316.5883642596255</v>
      </c>
      <c r="E429" s="7">
        <f t="shared" si="27"/>
        <v>5.167339409126984</v>
      </c>
      <c r="F429" s="6">
        <f>VLOOKUP(A429,'Adj HYG'!$A$1:$L$1456,12,FALSE)*100</f>
        <v>7582.1187693606316</v>
      </c>
      <c r="G429" s="6">
        <f>VLOOKUP(A429,'HYG DVD'!$A$1:$E$1256,5,FALSE)</f>
        <v>1.8814639999999998</v>
      </c>
      <c r="H429" s="6">
        <f>VLOOKUP(A429,'Adj LQD'!$A$1:$L$1456,12,FALSE)*200</f>
        <v>20976.088760181356</v>
      </c>
      <c r="I429" s="6">
        <f>VLOOKUP(A429,'LQD DVD'!$A$1:$E$1256,5,FALSE)</f>
        <v>3.9116044444444449</v>
      </c>
      <c r="J429" s="6">
        <f>VLOOKUP(A429,'Adj SPY'!$A$1:$L$1456,12,FALSE)*-10</f>
        <v>-4994.9468369933038</v>
      </c>
      <c r="K429" s="6">
        <f>VLOOKUP(A429,'SPY DVD'!$A$1:$E$1256,5,FALSE)</f>
        <v>-0.25316942222222216</v>
      </c>
      <c r="L429" s="6">
        <f>VLOOKUP(A429,'Adj TLT'!$A$1:$L$1456,12,FALSE)*-25</f>
        <v>-2220.3780995813399</v>
      </c>
      <c r="M429" s="6">
        <f>IFERROR(VLOOKUP(A429,'TLT DVD'!$A$1:$E$1249,5,FALSE),0)</f>
        <v>-0.37255961309523816</v>
      </c>
    </row>
    <row r="430" spans="1:13" x14ac:dyDescent="0.25">
      <c r="A430" s="1">
        <v>45399</v>
      </c>
      <c r="B430" s="7">
        <f t="shared" si="25"/>
        <v>24668.753605411355</v>
      </c>
      <c r="C430" s="7">
        <f t="shared" si="26"/>
        <v>21357.332580560858</v>
      </c>
      <c r="D430" s="7">
        <f t="shared" si="24"/>
        <v>3311.4210248504983</v>
      </c>
      <c r="E430" s="7">
        <f t="shared" si="27"/>
        <v>5.1723121051587313</v>
      </c>
      <c r="F430" s="6">
        <f>VLOOKUP(A430,'Adj HYG'!$A$1:$L$1456,12,FALSE)*100</f>
        <v>7576.1187544776976</v>
      </c>
      <c r="G430" s="6">
        <f>VLOOKUP(A430,'HYG DVD'!$A$1:$E$1256,5,FALSE)</f>
        <v>1.8814790714285716</v>
      </c>
      <c r="H430" s="6">
        <f>VLOOKUP(A430,'Adj LQD'!$A$1:$L$1456,12,FALSE)*200</f>
        <v>21018.088770323902</v>
      </c>
      <c r="I430" s="6">
        <f>VLOOKUP(A430,'LQD DVD'!$A$1:$E$1256,5,FALSE)</f>
        <v>3.9115935714285719</v>
      </c>
      <c r="J430" s="6">
        <f>VLOOKUP(A430,'Adj SPY'!$A$1:$L$1456,12,FALSE)*-10</f>
        <v>-5005.2468512527939</v>
      </c>
      <c r="K430" s="6">
        <f>VLOOKUP(A430,'SPY DVD'!$A$1:$E$1256,5,FALSE)</f>
        <v>-0.25315514880952378</v>
      </c>
      <c r="L430" s="6">
        <f>VLOOKUP(A430,'Adj TLT'!$A$1:$L$1456,12,FALSE)*-25</f>
        <v>-2231.6280929879463</v>
      </c>
      <c r="M430" s="6">
        <f>IFERROR(VLOOKUP(A430,'TLT DVD'!$A$1:$E$1249,5,FALSE),0)</f>
        <v>-0.36760538888888888</v>
      </c>
    </row>
    <row r="431" spans="1:13" x14ac:dyDescent="0.25">
      <c r="A431" s="1">
        <v>45398</v>
      </c>
      <c r="B431" s="7">
        <f t="shared" si="25"/>
        <v>24534.281295792578</v>
      </c>
      <c r="C431" s="7">
        <f t="shared" si="26"/>
        <v>21228.032583047239</v>
      </c>
      <c r="D431" s="7">
        <f t="shared" si="24"/>
        <v>3306.2487127453396</v>
      </c>
      <c r="E431" s="7">
        <f t="shared" si="27"/>
        <v>5.1701693392857138</v>
      </c>
      <c r="F431" s="6">
        <f>VLOOKUP(A431,'Adj HYG'!$A$1:$L$1456,12,FALSE)*100</f>
        <v>7566.1187749955334</v>
      </c>
      <c r="G431" s="6">
        <f>VLOOKUP(A431,'HYG DVD'!$A$1:$E$1256,5,FALSE)</f>
        <v>1.8814588571428572</v>
      </c>
      <c r="H431" s="6">
        <f>VLOOKUP(A431,'Adj LQD'!$A$1:$L$1456,12,FALSE)*200</f>
        <v>20904.088744582932</v>
      </c>
      <c r="I431" s="6">
        <f>VLOOKUP(A431,'LQD DVD'!$A$1:$E$1256,5,FALSE)</f>
        <v>3.9116213015873016</v>
      </c>
      <c r="J431" s="6">
        <f>VLOOKUP(A431,'Adj SPY'!$A$1:$L$1456,12,FALSE)*-10</f>
        <v>-5035.0468426697025</v>
      </c>
      <c r="K431" s="6">
        <f>VLOOKUP(A431,'SPY DVD'!$A$1:$E$1256,5,FALSE)</f>
        <v>-0.25316369444444442</v>
      </c>
      <c r="L431" s="6">
        <f>VLOOKUP(A431,'Adj TLT'!$A$1:$L$1456,12,FALSE)*-25</f>
        <v>-2207.1280938615205</v>
      </c>
      <c r="M431" s="6">
        <f>IFERROR(VLOOKUP(A431,'TLT DVD'!$A$1:$E$1249,5,FALSE),0)</f>
        <v>-0.36974712499999995</v>
      </c>
    </row>
    <row r="432" spans="1:13" x14ac:dyDescent="0.25">
      <c r="A432" s="1">
        <v>45397</v>
      </c>
      <c r="B432" s="7">
        <f t="shared" si="25"/>
        <v>24600.161090543435</v>
      </c>
      <c r="C432" s="7">
        <f t="shared" si="26"/>
        <v>21299.082547137383</v>
      </c>
      <c r="D432" s="7">
        <f t="shared" si="24"/>
        <v>3301.078543406054</v>
      </c>
      <c r="E432" s="7">
        <f t="shared" si="27"/>
        <v>5.1700634107142864</v>
      </c>
      <c r="F432" s="6">
        <f>VLOOKUP(A432,'Adj HYG'!$A$1:$L$1456,12,FALSE)*100</f>
        <v>7591.1187660252881</v>
      </c>
      <c r="G432" s="6">
        <f>VLOOKUP(A432,'HYG DVD'!$A$1:$E$1256,5,FALSE)</f>
        <v>1.8814670595238097</v>
      </c>
      <c r="H432" s="6">
        <f>VLOOKUP(A432,'Adj LQD'!$A$1:$L$1456,12,FALSE)*200</f>
        <v>20974.088716882925</v>
      </c>
      <c r="I432" s="6">
        <f>VLOOKUP(A432,'LQD DVD'!$A$1:$E$1256,5,FALSE)</f>
        <v>3.911647785714286</v>
      </c>
      <c r="J432" s="6">
        <f>VLOOKUP(A432,'Adj SPY'!$A$1:$L$1456,12,FALSE)*-10</f>
        <v>-5044.2468405133623</v>
      </c>
      <c r="K432" s="6">
        <f>VLOOKUP(A432,'SPY DVD'!$A$1:$E$1256,5,FALSE)</f>
        <v>-0.25316583928571423</v>
      </c>
      <c r="L432" s="6">
        <f>VLOOKUP(A432,'Adj TLT'!$A$1:$L$1456,12,FALSE)*-25</f>
        <v>-2221.878095257468</v>
      </c>
      <c r="M432" s="6">
        <f>IFERROR(VLOOKUP(A432,'TLT DVD'!$A$1:$E$1249,5,FALSE),0)</f>
        <v>-0.36988559523809522</v>
      </c>
    </row>
    <row r="433" spans="1:13" x14ac:dyDescent="0.25">
      <c r="A433" s="1">
        <v>45394</v>
      </c>
      <c r="B433" s="7">
        <f t="shared" si="25"/>
        <v>24773.991072080244</v>
      </c>
      <c r="C433" s="7">
        <f t="shared" si="26"/>
        <v>21478.082592084902</v>
      </c>
      <c r="D433" s="7">
        <f t="shared" si="24"/>
        <v>3295.9084799953398</v>
      </c>
      <c r="E433" s="7">
        <f t="shared" si="27"/>
        <v>5.1731537529761908</v>
      </c>
      <c r="F433" s="6">
        <f>VLOOKUP(A433,'Adj HYG'!$A$1:$L$1456,12,FALSE)*100</f>
        <v>7635.1187719346781</v>
      </c>
      <c r="G433" s="6">
        <f>VLOOKUP(A433,'HYG DVD'!$A$1:$E$1256,5,FALSE)</f>
        <v>1.8814598055555558</v>
      </c>
      <c r="H433" s="6">
        <f>VLOOKUP(A433,'Adj LQD'!$A$1:$L$1456,12,FALSE)*200</f>
        <v>21208.088766826571</v>
      </c>
      <c r="I433" s="6">
        <f>VLOOKUP(A433,'LQD DVD'!$A$1:$E$1256,5,FALSE)</f>
        <v>3.9115938095238096</v>
      </c>
      <c r="J433" s="6">
        <f>VLOOKUP(A433,'Adj SPY'!$A$1:$L$1456,12,FALSE)*-10</f>
        <v>-5108.2468517169482</v>
      </c>
      <c r="K433" s="6">
        <f>VLOOKUP(A433,'SPY DVD'!$A$1:$E$1256,5,FALSE)</f>
        <v>-0.25315455555555555</v>
      </c>
      <c r="L433" s="6">
        <f>VLOOKUP(A433,'Adj TLT'!$A$1:$L$1456,12,FALSE)*-25</f>
        <v>-2256.8780949593988</v>
      </c>
      <c r="M433" s="6">
        <f>IFERROR(VLOOKUP(A433,'TLT DVD'!$A$1:$E$1249,5,FALSE),0)</f>
        <v>-0.36674530654761911</v>
      </c>
    </row>
    <row r="434" spans="1:13" x14ac:dyDescent="0.25">
      <c r="A434" s="1">
        <v>45393</v>
      </c>
      <c r="B434" s="7">
        <f t="shared" si="25"/>
        <v>24665.317861250973</v>
      </c>
      <c r="C434" s="7">
        <f t="shared" si="26"/>
        <v>21374.582535008609</v>
      </c>
      <c r="D434" s="7">
        <f t="shared" si="24"/>
        <v>3290.7353262423635</v>
      </c>
      <c r="E434" s="7">
        <f t="shared" si="27"/>
        <v>5.1713755952380946</v>
      </c>
      <c r="F434" s="6">
        <f>VLOOKUP(A434,'Adj HYG'!$A$1:$L$1456,12,FALSE)*100</f>
        <v>7639.1187566583749</v>
      </c>
      <c r="G434" s="6">
        <f>VLOOKUP(A434,'HYG DVD'!$A$1:$E$1256,5,FALSE)</f>
        <v>1.881474964285714</v>
      </c>
      <c r="H434" s="6">
        <f>VLOOKUP(A434,'Adj LQD'!$A$1:$L$1456,12,FALSE)*200</f>
        <v>21160.088716764956</v>
      </c>
      <c r="I434" s="6">
        <f>VLOOKUP(A434,'LQD DVD'!$A$1:$E$1256,5,FALSE)</f>
        <v>3.9116446984126987</v>
      </c>
      <c r="J434" s="6">
        <f>VLOOKUP(A434,'Adj SPY'!$A$1:$L$1456,12,FALSE)*-10</f>
        <v>-5179.746843964077</v>
      </c>
      <c r="K434" s="6">
        <f>VLOOKUP(A434,'SPY DVD'!$A$1:$E$1256,5,FALSE)</f>
        <v>-0.25316222222222229</v>
      </c>
      <c r="L434" s="6">
        <f>VLOOKUP(A434,'Adj TLT'!$A$1:$L$1456,12,FALSE)*-25</f>
        <v>-2244.8780944506461</v>
      </c>
      <c r="M434" s="6">
        <f>IFERROR(VLOOKUP(A434,'TLT DVD'!$A$1:$E$1249,5,FALSE),0)</f>
        <v>-0.36858184523809523</v>
      </c>
    </row>
    <row r="435" spans="1:13" x14ac:dyDescent="0.25">
      <c r="A435" s="1">
        <v>45392</v>
      </c>
      <c r="B435" s="7">
        <f t="shared" si="25"/>
        <v>24739.69652058604</v>
      </c>
      <c r="C435" s="7">
        <f t="shared" si="26"/>
        <v>21454.132569938913</v>
      </c>
      <c r="D435" s="7">
        <f t="shared" si="24"/>
        <v>3285.5639506471252</v>
      </c>
      <c r="E435" s="7">
        <f t="shared" si="27"/>
        <v>5.1723963767857146</v>
      </c>
      <c r="F435" s="6">
        <f>VLOOKUP(A435,'Adj HYG'!$A$1:$L$1456,12,FALSE)*100</f>
        <v>7646.1187627107265</v>
      </c>
      <c r="G435" s="6">
        <f>VLOOKUP(A435,'HYG DVD'!$A$1:$E$1256,5,FALSE)</f>
        <v>1.8814686984126985</v>
      </c>
      <c r="H435" s="6">
        <f>VLOOKUP(A435,'Adj LQD'!$A$1:$L$1456,12,FALSE)*200</f>
        <v>21204.088747088717</v>
      </c>
      <c r="I435" s="6">
        <f>VLOOKUP(A435,'LQD DVD'!$A$1:$E$1256,5,FALSE)</f>
        <v>3.9116136190476194</v>
      </c>
      <c r="J435" s="6">
        <f>VLOOKUP(A435,'Adj SPY'!$A$1:$L$1456,12,FALSE)*-10</f>
        <v>-5140.9468429362141</v>
      </c>
      <c r="K435" s="6">
        <f>VLOOKUP(A435,'SPY DVD'!$A$1:$E$1256,5,FALSE)</f>
        <v>-0.25316329682539679</v>
      </c>
      <c r="L435" s="6">
        <f>VLOOKUP(A435,'Adj TLT'!$A$1:$L$1456,12,FALSE)*-25</f>
        <v>-2255.1280969243194</v>
      </c>
      <c r="M435" s="6">
        <f>IFERROR(VLOOKUP(A435,'TLT DVD'!$A$1:$E$1249,5,FALSE),0)</f>
        <v>-0.36752264384920635</v>
      </c>
    </row>
    <row r="436" spans="1:13" x14ac:dyDescent="0.25">
      <c r="A436" s="1">
        <v>45391</v>
      </c>
      <c r="B436" s="7">
        <f t="shared" si="25"/>
        <v>25006.274101760646</v>
      </c>
      <c r="C436" s="7">
        <f t="shared" si="26"/>
        <v>21725.882547490306</v>
      </c>
      <c r="D436" s="7">
        <f t="shared" si="24"/>
        <v>3280.3915542703394</v>
      </c>
      <c r="E436" s="7">
        <f t="shared" si="27"/>
        <v>5.1817122668650795</v>
      </c>
      <c r="F436" s="6">
        <f>VLOOKUP(A436,'Adj HYG'!$A$1:$L$1456,12,FALSE)*100</f>
        <v>7714.1187501344039</v>
      </c>
      <c r="G436" s="6">
        <f>VLOOKUP(A436,'HYG DVD'!$A$1:$E$1256,5,FALSE)</f>
        <v>1.8814792380952381</v>
      </c>
      <c r="H436" s="6">
        <f>VLOOKUP(A436,'Adj LQD'!$A$1:$L$1456,12,FALSE)*200</f>
        <v>21510.088734737663</v>
      </c>
      <c r="I436" s="6">
        <f>VLOOKUP(A436,'LQD DVD'!$A$1:$E$1256,5,FALSE)</f>
        <v>3.9116208412698414</v>
      </c>
      <c r="J436" s="6">
        <f>VLOOKUP(A436,'Adj SPY'!$A$1:$L$1456,12,FALSE)*-10</f>
        <v>-5192.9468376708828</v>
      </c>
      <c r="K436" s="6">
        <f>VLOOKUP(A436,'SPY DVD'!$A$1:$E$1256,5,FALSE)</f>
        <v>-0.25316850000000002</v>
      </c>
      <c r="L436" s="6">
        <f>VLOOKUP(A436,'Adj TLT'!$A$1:$L$1456,12,FALSE)*-25</f>
        <v>-2305.3780997108756</v>
      </c>
      <c r="M436" s="6">
        <f>IFERROR(VLOOKUP(A436,'TLT DVD'!$A$1:$E$1249,5,FALSE),0)</f>
        <v>-0.35821931249999994</v>
      </c>
    </row>
    <row r="437" spans="1:13" x14ac:dyDescent="0.25">
      <c r="A437" s="1">
        <v>45390</v>
      </c>
      <c r="B437" s="7">
        <f t="shared" si="25"/>
        <v>24902.342455994254</v>
      </c>
      <c r="C437" s="7">
        <f t="shared" si="26"/>
        <v>21627.13261399078</v>
      </c>
      <c r="D437" s="7">
        <f t="shared" si="24"/>
        <v>3275.2098420034745</v>
      </c>
      <c r="E437" s="7">
        <f t="shared" si="27"/>
        <v>5.1764842984126975</v>
      </c>
      <c r="F437" s="6">
        <f>VLOOKUP(A437,'Adj HYG'!$A$1:$L$1456,12,FALSE)*100</f>
        <v>7698.1187715106389</v>
      </c>
      <c r="G437" s="6">
        <f>VLOOKUP(A437,'HYG DVD'!$A$1:$E$1256,5,FALSE)</f>
        <v>1.8814583333333332</v>
      </c>
      <c r="H437" s="6">
        <f>VLOOKUP(A437,'Adj LQD'!$A$1:$L$1456,12,FALSE)*200</f>
        <v>21400.088776398941</v>
      </c>
      <c r="I437" s="6">
        <f>VLOOKUP(A437,'LQD DVD'!$A$1:$E$1256,5,FALSE)</f>
        <v>3.911581</v>
      </c>
      <c r="J437" s="6">
        <f>VLOOKUP(A437,'Adj SPY'!$A$1:$L$1456,12,FALSE)*-10</f>
        <v>-5186.9468420000321</v>
      </c>
      <c r="K437" s="6">
        <f>VLOOKUP(A437,'SPY DVD'!$A$1:$E$1256,5,FALSE)</f>
        <v>-0.25316417777777778</v>
      </c>
      <c r="L437" s="6">
        <f>VLOOKUP(A437,'Adj TLT'!$A$1:$L$1456,12,FALSE)*-25</f>
        <v>-2284.1280919187675</v>
      </c>
      <c r="M437" s="6">
        <f>IFERROR(VLOOKUP(A437,'TLT DVD'!$A$1:$E$1249,5,FALSE),0)</f>
        <v>-0.36339085714285713</v>
      </c>
    </row>
    <row r="438" spans="1:13" x14ac:dyDescent="0.25">
      <c r="A438" s="1">
        <v>45387</v>
      </c>
      <c r="B438" s="7">
        <f t="shared" si="25"/>
        <v>24883.815922347454</v>
      </c>
      <c r="C438" s="7">
        <f t="shared" si="26"/>
        <v>21613.782564642392</v>
      </c>
      <c r="D438" s="7">
        <f t="shared" si="24"/>
        <v>3270.0333577050619</v>
      </c>
      <c r="E438" s="7">
        <f t="shared" si="27"/>
        <v>5.1805621654761911</v>
      </c>
      <c r="F438" s="6">
        <f>VLOOKUP(A438,'Adj HYG'!$A$1:$L$1456,12,FALSE)*100</f>
        <v>7680.1187500704063</v>
      </c>
      <c r="G438" s="6">
        <f>VLOOKUP(A438,'HYG DVD'!$A$1:$E$1256,5,FALSE)</f>
        <v>1.881480317460317</v>
      </c>
      <c r="H438" s="6">
        <f>VLOOKUP(A438,'Adj LQD'!$A$1:$L$1456,12,FALSE)*200</f>
        <v>21402.088750648029</v>
      </c>
      <c r="I438" s="6">
        <f>VLOOKUP(A438,'LQD DVD'!$A$1:$E$1256,5,FALSE)</f>
        <v>3.9116067222222224</v>
      </c>
      <c r="J438" s="6">
        <f>VLOOKUP(A438,'Adj SPY'!$A$1:$L$1456,12,FALSE)*-10</f>
        <v>-5184.0468395313846</v>
      </c>
      <c r="K438" s="6">
        <f>VLOOKUP(A438,'SPY DVD'!$A$1:$E$1256,5,FALSE)</f>
        <v>-0.25316664999999999</v>
      </c>
      <c r="L438" s="6">
        <f>VLOOKUP(A438,'Adj TLT'!$A$1:$L$1456,12,FALSE)*-25</f>
        <v>-2284.3780965446617</v>
      </c>
      <c r="M438" s="6">
        <f>IFERROR(VLOOKUP(A438,'TLT DVD'!$A$1:$E$1249,5,FALSE),0)</f>
        <v>-0.35935822420634916</v>
      </c>
    </row>
    <row r="439" spans="1:13" x14ac:dyDescent="0.25">
      <c r="A439" s="1">
        <v>45386</v>
      </c>
      <c r="B439" s="7">
        <f t="shared" si="25"/>
        <v>25000.985313340221</v>
      </c>
      <c r="C439" s="7">
        <f t="shared" si="26"/>
        <v>21736.132517800637</v>
      </c>
      <c r="D439" s="7">
        <f t="shared" si="24"/>
        <v>3264.8527955395857</v>
      </c>
      <c r="E439" s="7">
        <f t="shared" si="27"/>
        <v>5.1832417269841269</v>
      </c>
      <c r="F439" s="6">
        <f>VLOOKUP(A439,'Adj HYG'!$A$1:$L$1456,12,FALSE)*100</f>
        <v>7687.1187440843169</v>
      </c>
      <c r="G439" s="6">
        <f>VLOOKUP(A439,'HYG DVD'!$A$1:$E$1256,5,FALSE)</f>
        <v>1.8814860952380954</v>
      </c>
      <c r="H439" s="6">
        <f>VLOOKUP(A439,'Adj LQD'!$A$1:$L$1456,12,FALSE)*200</f>
        <v>21496.088720892385</v>
      </c>
      <c r="I439" s="6">
        <f>VLOOKUP(A439,'LQD DVD'!$A$1:$E$1256,5,FALSE)</f>
        <v>3.911634920634921</v>
      </c>
      <c r="J439" s="6">
        <f>VLOOKUP(A439,'Adj SPY'!$A$1:$L$1456,12,FALSE)*-10</f>
        <v>-5130.4468509922244</v>
      </c>
      <c r="K439" s="6">
        <f>VLOOKUP(A439,'SPY DVD'!$A$1:$E$1256,5,FALSE)</f>
        <v>-0.25315525317460325</v>
      </c>
      <c r="L439" s="6">
        <f>VLOOKUP(A439,'Adj TLT'!$A$1:$L$1456,12,FALSE)*-25</f>
        <v>-2316.6280961838406</v>
      </c>
      <c r="M439" s="6">
        <f>IFERROR(VLOOKUP(A439,'TLT DVD'!$A$1:$E$1249,5,FALSE),0)</f>
        <v>-0.35672403571428574</v>
      </c>
    </row>
    <row r="440" spans="1:13" x14ac:dyDescent="0.25">
      <c r="A440" s="1">
        <v>45385</v>
      </c>
      <c r="B440" s="7">
        <f t="shared" si="25"/>
        <v>24930.902134541549</v>
      </c>
      <c r="C440" s="7">
        <f t="shared" si="26"/>
        <v>21671.232580728949</v>
      </c>
      <c r="D440" s="7">
        <f t="shared" si="24"/>
        <v>3259.6695538126014</v>
      </c>
      <c r="E440" s="7">
        <f t="shared" si="27"/>
        <v>5.1749616634920645</v>
      </c>
      <c r="F440" s="6">
        <f>VLOOKUP(A440,'Adj HYG'!$A$1:$L$1456,12,FALSE)*100</f>
        <v>7693.1187719575191</v>
      </c>
      <c r="G440" s="6">
        <f>VLOOKUP(A440,'HYG DVD'!$A$1:$E$1256,5,FALSE)</f>
        <v>1.8814580357142858</v>
      </c>
      <c r="H440" s="6">
        <f>VLOOKUP(A440,'Adj LQD'!$A$1:$L$1456,12,FALSE)*200</f>
        <v>21472.088741429179</v>
      </c>
      <c r="I440" s="6">
        <f>VLOOKUP(A440,'LQD DVD'!$A$1:$E$1256,5,FALSE)</f>
        <v>3.9116147777777783</v>
      </c>
      <c r="J440" s="6">
        <f>VLOOKUP(A440,'Adj SPY'!$A$1:$L$1456,12,FALSE)*-10</f>
        <v>-5193.8468350179573</v>
      </c>
      <c r="K440" s="6">
        <f>VLOOKUP(A440,'SPY DVD'!$A$1:$E$1256,5,FALSE)</f>
        <v>-0.25317115198412693</v>
      </c>
      <c r="L440" s="6">
        <f>VLOOKUP(A440,'Adj TLT'!$A$1:$L$1456,12,FALSE)*-25</f>
        <v>-2300.1280976397902</v>
      </c>
      <c r="M440" s="6">
        <f>IFERROR(VLOOKUP(A440,'TLT DVD'!$A$1:$E$1249,5,FALSE),0)</f>
        <v>-0.36493999801587307</v>
      </c>
    </row>
    <row r="441" spans="1:13" x14ac:dyDescent="0.25">
      <c r="A441" s="1">
        <v>45384</v>
      </c>
      <c r="B441" s="7">
        <f t="shared" si="25"/>
        <v>24910.927128667565</v>
      </c>
      <c r="C441" s="7">
        <f t="shared" si="26"/>
        <v>21656.432536518456</v>
      </c>
      <c r="D441" s="7">
        <f t="shared" si="24"/>
        <v>3254.4945921491094</v>
      </c>
      <c r="E441" s="7">
        <f t="shared" si="27"/>
        <v>5.177025235515873</v>
      </c>
      <c r="F441" s="6">
        <f>VLOOKUP(A441,'Adj HYG'!$A$1:$L$1456,12,FALSE)*100</f>
        <v>7687.1187440843169</v>
      </c>
      <c r="G441" s="6">
        <f>VLOOKUP(A441,'HYG DVD'!$A$1:$E$1256,5,FALSE)</f>
        <v>1.8814860952380954</v>
      </c>
      <c r="H441" s="6">
        <f>VLOOKUP(A441,'Adj LQD'!$A$1:$L$1456,12,FALSE)*200</f>
        <v>21458.088736606893</v>
      </c>
      <c r="I441" s="6">
        <f>VLOOKUP(A441,'LQD DVD'!$A$1:$E$1256,5,FALSE)</f>
        <v>3.9116198333333339</v>
      </c>
      <c r="J441" s="6">
        <f>VLOOKUP(A441,'Adj SPY'!$A$1:$L$1456,12,FALSE)*-10</f>
        <v>-5188.1468451984456</v>
      </c>
      <c r="K441" s="6">
        <f>VLOOKUP(A441,'SPY DVD'!$A$1:$E$1256,5,FALSE)</f>
        <v>-0.2531609777777778</v>
      </c>
      <c r="L441" s="6">
        <f>VLOOKUP(A441,'Adj TLT'!$A$1:$L$1456,12,FALSE)*-25</f>
        <v>-2300.6280989743109</v>
      </c>
      <c r="M441" s="6">
        <f>IFERROR(VLOOKUP(A441,'TLT DVD'!$A$1:$E$1249,5,FALSE),0)</f>
        <v>-0.36291971527777783</v>
      </c>
    </row>
    <row r="442" spans="1:13" x14ac:dyDescent="0.25">
      <c r="A442" s="1">
        <v>45383</v>
      </c>
      <c r="B442" s="7">
        <f t="shared" si="25"/>
        <v>24904.800106486415</v>
      </c>
      <c r="C442" s="7">
        <f t="shared" si="26"/>
        <v>21655.482539572822</v>
      </c>
      <c r="D442" s="7">
        <f t="shared" si="24"/>
        <v>3249.3175669135935</v>
      </c>
      <c r="E442" s="7">
        <f t="shared" si="27"/>
        <v>5.1773737845238088</v>
      </c>
      <c r="F442" s="6">
        <f>VLOOKUP(A442,'Adj HYG'!$A$1:$L$1456,12,FALSE)*100</f>
        <v>7700.1187717762759</v>
      </c>
      <c r="G442" s="6">
        <f>VLOOKUP(A442,'HYG DVD'!$A$1:$E$1256,5,FALSE)</f>
        <v>1.8814580079365077</v>
      </c>
      <c r="H442" s="6">
        <f>VLOOKUP(A442,'Adj LQD'!$A$1:$L$1456,12,FALSE)*200</f>
        <v>21490.08870379642</v>
      </c>
      <c r="I442" s="6">
        <f>VLOOKUP(A442,'LQD DVD'!$A$1:$E$1256,5,FALSE)</f>
        <v>3.9116521190476186</v>
      </c>
      <c r="J442" s="6">
        <f>VLOOKUP(A442,'Adj SPY'!$A$1:$L$1456,12,FALSE)*-10</f>
        <v>-5221.3468414196759</v>
      </c>
      <c r="K442" s="6">
        <f>VLOOKUP(A442,'SPY DVD'!$A$1:$E$1256,5,FALSE)</f>
        <v>-0.25316471746031743</v>
      </c>
      <c r="L442" s="6">
        <f>VLOOKUP(A442,'Adj TLT'!$A$1:$L$1456,12,FALSE)*-25</f>
        <v>-2313.3780945801986</v>
      </c>
      <c r="M442" s="6">
        <f>IFERROR(VLOOKUP(A442,'TLT DVD'!$A$1:$E$1249,5,FALSE),0)</f>
        <v>-0.36257162500000001</v>
      </c>
    </row>
    <row r="443" spans="1:13" x14ac:dyDescent="0.25">
      <c r="A443" s="1">
        <v>45379</v>
      </c>
      <c r="B443" s="7">
        <f t="shared" si="25"/>
        <v>25199.772765880709</v>
      </c>
      <c r="C443" s="7">
        <f t="shared" si="26"/>
        <v>21955.632572751638</v>
      </c>
      <c r="D443" s="7">
        <f t="shared" si="24"/>
        <v>3244.1401931290698</v>
      </c>
      <c r="E443" s="7">
        <f t="shared" si="27"/>
        <v>5.1773654795634929</v>
      </c>
      <c r="F443" s="6">
        <f>VLOOKUP(A443,'Adj HYG'!$A$1:$L$1456,12,FALSE)*100</f>
        <v>7771.1187606995691</v>
      </c>
      <c r="G443" s="6">
        <f>VLOOKUP(A443,'HYG DVD'!$A$1:$E$1256,5,FALSE)</f>
        <v>1.8814669880952384</v>
      </c>
      <c r="H443" s="6">
        <f>VLOOKUP(A443,'Adj LQD'!$A$1:$L$1456,12,FALSE)*200</f>
        <v>21780.088740059145</v>
      </c>
      <c r="I443" s="6">
        <f>VLOOKUP(A443,'LQD DVD'!$A$1:$E$1256,5,FALSE)</f>
        <v>3.9116111111111116</v>
      </c>
      <c r="J443" s="6">
        <f>VLOOKUP(A443,'Adj SPY'!$A$1:$L$1456,12,FALSE)*-10</f>
        <v>-5230.4468360953688</v>
      </c>
      <c r="K443" s="6">
        <f>VLOOKUP(A443,'SPY DVD'!$A$1:$E$1256,5,FALSE)</f>
        <v>-0.25317003134920635</v>
      </c>
      <c r="L443" s="6">
        <f>VLOOKUP(A443,'Adj TLT'!$A$1:$L$1456,12,FALSE)*-25</f>
        <v>-2365.1280919117075</v>
      </c>
      <c r="M443" s="6">
        <f>IFERROR(VLOOKUP(A443,'TLT DVD'!$A$1:$E$1249,5,FALSE),0)</f>
        <v>-0.36254258829365082</v>
      </c>
    </row>
    <row r="444" spans="1:13" x14ac:dyDescent="0.25">
      <c r="A444" s="1">
        <v>45378</v>
      </c>
      <c r="B444" s="7">
        <f t="shared" si="25"/>
        <v>25228.536276011753</v>
      </c>
      <c r="C444" s="7">
        <f t="shared" si="26"/>
        <v>21989.573448362247</v>
      </c>
      <c r="D444" s="7">
        <f t="shared" si="24"/>
        <v>3238.9628276495064</v>
      </c>
      <c r="E444" s="7">
        <f t="shared" si="27"/>
        <v>5.2394423757936508</v>
      </c>
      <c r="F444" s="6">
        <f>VLOOKUP(A444,'Adj HYG'!$A$1:$L$1456,12,FALSE)*100</f>
        <v>7787.913455957575</v>
      </c>
      <c r="G444" s="6">
        <f>VLOOKUP(A444,'HYG DVD'!$A$1:$E$1256,5,FALSE)</f>
        <v>2.0868235317460315</v>
      </c>
      <c r="H444" s="6">
        <f>VLOOKUP(A444,'Adj LQD'!$A$1:$L$1456,12,FALSE)*200</f>
        <v>21800.255398060515</v>
      </c>
      <c r="I444" s="6">
        <f>VLOOKUP(A444,'LQD DVD'!$A$1:$E$1256,5,FALSE)</f>
        <v>3.7449235238095238</v>
      </c>
      <c r="J444" s="6">
        <f>VLOOKUP(A444,'Adj SPY'!$A$1:$L$1456,12,FALSE)*-10</f>
        <v>-5231.4468499748727</v>
      </c>
      <c r="K444" s="6">
        <f>VLOOKUP(A444,'SPY DVD'!$A$1:$E$1256,5,FALSE)</f>
        <v>-0.25315615000000002</v>
      </c>
      <c r="L444" s="6">
        <f>VLOOKUP(A444,'Adj TLT'!$A$1:$L$1456,12,FALSE)*-25</f>
        <v>-2367.1485556809698</v>
      </c>
      <c r="M444" s="6">
        <f>IFERROR(VLOOKUP(A444,'TLT DVD'!$A$1:$E$1249,5,FALSE),0)</f>
        <v>-0.33914852976190474</v>
      </c>
    </row>
    <row r="445" spans="1:13" x14ac:dyDescent="0.25">
      <c r="A445" s="1">
        <v>45377</v>
      </c>
      <c r="B445" s="7">
        <f t="shared" si="25"/>
        <v>25099.146837512417</v>
      </c>
      <c r="C445" s="7">
        <f t="shared" si="26"/>
        <v>21865.423452238705</v>
      </c>
      <c r="D445" s="7">
        <f t="shared" si="24"/>
        <v>3233.7233852737127</v>
      </c>
      <c r="E445" s="7">
        <f t="shared" si="27"/>
        <v>5.2360407690476185</v>
      </c>
      <c r="F445" s="6">
        <f>VLOOKUP(A445,'Adj HYG'!$A$1:$L$1456,12,FALSE)*100</f>
        <v>7746.9134629664768</v>
      </c>
      <c r="G445" s="6">
        <f>VLOOKUP(A445,'HYG DVD'!$A$1:$E$1256,5,FALSE)</f>
        <v>2.0868180000000001</v>
      </c>
      <c r="H445" s="6">
        <f>VLOOKUP(A445,'Adj LQD'!$A$1:$L$1456,12,FALSE)*200</f>
        <v>21650.255384814529</v>
      </c>
      <c r="I445" s="6">
        <f>VLOOKUP(A445,'LQD DVD'!$A$1:$E$1256,5,FALSE)</f>
        <v>3.744939</v>
      </c>
      <c r="J445" s="6">
        <f>VLOOKUP(A445,'Adj SPY'!$A$1:$L$1456,12,FALSE)*-10</f>
        <v>-5187.8468392494888</v>
      </c>
      <c r="K445" s="6">
        <f>VLOOKUP(A445,'SPY DVD'!$A$1:$E$1256,5,FALSE)</f>
        <v>-0.25316692738095237</v>
      </c>
      <c r="L445" s="6">
        <f>VLOOKUP(A445,'Adj TLT'!$A$1:$L$1456,12,FALSE)*-25</f>
        <v>-2343.8985562928133</v>
      </c>
      <c r="M445" s="6">
        <f>IFERROR(VLOOKUP(A445,'TLT DVD'!$A$1:$E$1249,5,FALSE),0)</f>
        <v>-0.3425493035714286</v>
      </c>
    </row>
    <row r="446" spans="1:13" x14ac:dyDescent="0.25">
      <c r="A446" s="1">
        <v>45376</v>
      </c>
      <c r="B446" s="7">
        <f t="shared" si="25"/>
        <v>25105.810791974825</v>
      </c>
      <c r="C446" s="7">
        <f t="shared" si="26"/>
        <v>21877.32344747016</v>
      </c>
      <c r="D446" s="7">
        <f t="shared" si="24"/>
        <v>3228.4873445046651</v>
      </c>
      <c r="E446" s="7">
        <f t="shared" si="27"/>
        <v>5.230243973015873</v>
      </c>
      <c r="F446" s="6">
        <f>VLOOKUP(A446,'Adj HYG'!$A$1:$L$1456,12,FALSE)*100</f>
        <v>7755.9134709954551</v>
      </c>
      <c r="G446" s="6">
        <f>VLOOKUP(A446,'HYG DVD'!$A$1:$E$1256,5,FALSE)</f>
        <v>2.0868096428571428</v>
      </c>
      <c r="H446" s="6">
        <f>VLOOKUP(A446,'Adj LQD'!$A$1:$L$1456,12,FALSE)*200</f>
        <v>21656.255378487818</v>
      </c>
      <c r="I446" s="6">
        <f>VLOOKUP(A446,'LQD DVD'!$A$1:$E$1256,5,FALSE)</f>
        <v>3.7449452380952382</v>
      </c>
      <c r="J446" s="6">
        <f>VLOOKUP(A446,'Adj SPY'!$A$1:$L$1456,12,FALSE)*-10</f>
        <v>-5197.446845173904</v>
      </c>
      <c r="K446" s="6">
        <f>VLOOKUP(A446,'SPY DVD'!$A$1:$E$1256,5,FALSE)</f>
        <v>-0.25316099126984126</v>
      </c>
      <c r="L446" s="6">
        <f>VLOOKUP(A446,'Adj TLT'!$A$1:$L$1456,12,FALSE)*-25</f>
        <v>-2337.3985568392081</v>
      </c>
      <c r="M446" s="6">
        <f>IFERROR(VLOOKUP(A446,'TLT DVD'!$A$1:$E$1249,5,FALSE),0)</f>
        <v>-0.34834991666666665</v>
      </c>
    </row>
    <row r="447" spans="1:13" x14ac:dyDescent="0.25">
      <c r="A447" s="1">
        <v>45373</v>
      </c>
      <c r="B447" s="7">
        <f t="shared" si="25"/>
        <v>25160.430605800189</v>
      </c>
      <c r="C447" s="7">
        <f t="shared" si="26"/>
        <v>21937.17350526854</v>
      </c>
      <c r="D447" s="7">
        <f t="shared" si="24"/>
        <v>3223.257100531649</v>
      </c>
      <c r="E447" s="7">
        <f t="shared" si="27"/>
        <v>5.2343950853174608</v>
      </c>
      <c r="F447" s="6">
        <f>VLOOKUP(A447,'Adj HYG'!$A$1:$L$1456,12,FALSE)*100</f>
        <v>7767.9134802023436</v>
      </c>
      <c r="G447" s="6">
        <f>VLOOKUP(A447,'HYG DVD'!$A$1:$E$1256,5,FALSE)</f>
        <v>2.0868000000000007</v>
      </c>
      <c r="H447" s="6">
        <f>VLOOKUP(A447,'Adj LQD'!$A$1:$L$1456,12,FALSE)*200</f>
        <v>21730.255433669612</v>
      </c>
      <c r="I447" s="6">
        <f>VLOOKUP(A447,'LQD DVD'!$A$1:$E$1256,5,FALSE)</f>
        <v>3.7448889444444444</v>
      </c>
      <c r="J447" s="6">
        <f>VLOOKUP(A447,'Adj SPY'!$A$1:$L$1456,12,FALSE)*-10</f>
        <v>-5211.8468470051939</v>
      </c>
      <c r="K447" s="6">
        <f>VLOOKUP(A447,'SPY DVD'!$A$1:$E$1256,5,FALSE)</f>
        <v>-0.25315914285714286</v>
      </c>
      <c r="L447" s="6">
        <f>VLOOKUP(A447,'Adj TLT'!$A$1:$L$1456,12,FALSE)*-25</f>
        <v>-2349.1485615982219</v>
      </c>
      <c r="M447" s="6">
        <f>IFERROR(VLOOKUP(A447,'TLT DVD'!$A$1:$E$1249,5,FALSE),0)</f>
        <v>-0.34413471626984127</v>
      </c>
    </row>
    <row r="448" spans="1:13" x14ac:dyDescent="0.25">
      <c r="A448" s="1">
        <v>45372</v>
      </c>
      <c r="B448" s="7">
        <f t="shared" si="25"/>
        <v>25101.546145846587</v>
      </c>
      <c r="C448" s="7">
        <f t="shared" si="26"/>
        <v>21883.523440400255</v>
      </c>
      <c r="D448" s="7">
        <f t="shared" si="24"/>
        <v>3218.0227054463317</v>
      </c>
      <c r="E448" s="7">
        <f t="shared" si="27"/>
        <v>5.231094944444445</v>
      </c>
      <c r="F448" s="6">
        <f>VLOOKUP(A448,'Adj HYG'!$A$1:$L$1456,12,FALSE)*100</f>
        <v>7775.9134610382816</v>
      </c>
      <c r="G448" s="6">
        <f>VLOOKUP(A448,'HYG DVD'!$A$1:$E$1256,5,FALSE)</f>
        <v>2.0868188809523813</v>
      </c>
      <c r="H448" s="6">
        <f>VLOOKUP(A448,'Adj LQD'!$A$1:$L$1456,12,FALSE)*200</f>
        <v>21656.255378487818</v>
      </c>
      <c r="I448" s="6">
        <f>VLOOKUP(A448,'LQD DVD'!$A$1:$E$1256,5,FALSE)</f>
        <v>3.7449452380952382</v>
      </c>
      <c r="J448" s="6">
        <f>VLOOKUP(A448,'Adj SPY'!$A$1:$L$1456,12,FALSE)*-10</f>
        <v>-5221.7468427477124</v>
      </c>
      <c r="K448" s="6">
        <f>VLOOKUP(A448,'SPY DVD'!$A$1:$E$1256,5,FALSE)</f>
        <v>-0.2531633888888889</v>
      </c>
      <c r="L448" s="6">
        <f>VLOOKUP(A448,'Adj TLT'!$A$1:$L$1456,12,FALSE)*-25</f>
        <v>-2326.8985563781312</v>
      </c>
      <c r="M448" s="6">
        <f>IFERROR(VLOOKUP(A448,'TLT DVD'!$A$1:$E$1249,5,FALSE),0)</f>
        <v>-0.34750578571428575</v>
      </c>
    </row>
    <row r="449" spans="1:13" x14ac:dyDescent="0.25">
      <c r="A449" s="1">
        <v>45371</v>
      </c>
      <c r="B449" s="7">
        <f t="shared" si="25"/>
        <v>25090.515091500751</v>
      </c>
      <c r="C449" s="7">
        <f t="shared" si="26"/>
        <v>21877.723480998862</v>
      </c>
      <c r="D449" s="7">
        <f t="shared" si="24"/>
        <v>3212.7916105018871</v>
      </c>
      <c r="E449" s="7">
        <f t="shared" si="27"/>
        <v>5.2283766880952385</v>
      </c>
      <c r="F449" s="6">
        <f>VLOOKUP(A449,'Adj HYG'!$A$1:$L$1456,12,FALSE)*100</f>
        <v>7779.9134685352219</v>
      </c>
      <c r="G449" s="6">
        <f>VLOOKUP(A449,'HYG DVD'!$A$1:$E$1256,5,FALSE)</f>
        <v>2.0868112380952377</v>
      </c>
      <c r="H449" s="6">
        <f>VLOOKUP(A449,'Adj LQD'!$A$1:$L$1456,12,FALSE)*200</f>
        <v>21624.255418832876</v>
      </c>
      <c r="I449" s="6">
        <f>VLOOKUP(A449,'LQD DVD'!$A$1:$E$1256,5,FALSE)</f>
        <v>3.744905365079366</v>
      </c>
      <c r="J449" s="6">
        <f>VLOOKUP(A449,'Adj SPY'!$A$1:$L$1456,12,FALSE)*-10</f>
        <v>-5204.5468504676173</v>
      </c>
      <c r="K449" s="6">
        <f>VLOOKUP(A449,'SPY DVD'!$A$1:$E$1256,5,FALSE)</f>
        <v>-0.2531556888888889</v>
      </c>
      <c r="L449" s="6">
        <f>VLOOKUP(A449,'Adj TLT'!$A$1:$L$1456,12,FALSE)*-25</f>
        <v>-2321.8985559016191</v>
      </c>
      <c r="M449" s="6">
        <f>IFERROR(VLOOKUP(A449,'TLT DVD'!$A$1:$E$1249,5,FALSE),0)</f>
        <v>-0.35018422619047618</v>
      </c>
    </row>
    <row r="450" spans="1:13" x14ac:dyDescent="0.25">
      <c r="A450" s="1">
        <v>45370</v>
      </c>
      <c r="B450" s="7">
        <f t="shared" si="25"/>
        <v>25066.236704702646</v>
      </c>
      <c r="C450" s="7">
        <f t="shared" si="26"/>
        <v>21858.673470888854</v>
      </c>
      <c r="D450" s="7">
        <f t="shared" ref="D450:D513" si="28">D451+E450</f>
        <v>3207.5632338137921</v>
      </c>
      <c r="E450" s="7">
        <f t="shared" si="27"/>
        <v>5.2206715075396826</v>
      </c>
      <c r="F450" s="6">
        <f>VLOOKUP(A450,'Adj HYG'!$A$1:$L$1456,12,FALSE)*100</f>
        <v>7753.9134550483168</v>
      </c>
      <c r="G450" s="6">
        <f>VLOOKUP(A450,'HYG DVD'!$A$1:$E$1256,5,FALSE)</f>
        <v>2.0868256666666669</v>
      </c>
      <c r="H450" s="6">
        <f>VLOOKUP(A450,'Adj LQD'!$A$1:$L$1456,12,FALSE)*200</f>
        <v>21584.255406467535</v>
      </c>
      <c r="I450" s="6">
        <f>VLOOKUP(A450,'LQD DVD'!$A$1:$E$1256,5,FALSE)</f>
        <v>3.7449183333333336</v>
      </c>
      <c r="J450" s="6">
        <f>VLOOKUP(A450,'Adj SPY'!$A$1:$L$1456,12,FALSE)*-10</f>
        <v>-5156.8468376263845</v>
      </c>
      <c r="K450" s="6">
        <f>VLOOKUP(A450,'SPY DVD'!$A$1:$E$1256,5,FALSE)</f>
        <v>-0.25316858769841272</v>
      </c>
      <c r="L450" s="6">
        <f>VLOOKUP(A450,'Adj TLT'!$A$1:$L$1456,12,FALSE)*-25</f>
        <v>-2322.6485530006134</v>
      </c>
      <c r="M450" s="6">
        <f>IFERROR(VLOOKUP(A450,'TLT DVD'!$A$1:$E$1249,5,FALSE),0)</f>
        <v>-0.35790390476190481</v>
      </c>
    </row>
    <row r="451" spans="1:13" x14ac:dyDescent="0.25">
      <c r="A451" s="1">
        <v>45369</v>
      </c>
      <c r="B451" s="7">
        <f t="shared" ref="B451:B514" si="29">C451+D451</f>
        <v>25003.016026276127</v>
      </c>
      <c r="C451" s="7">
        <f t="shared" ref="C451:C514" si="30">F451+H451+J451+L451</f>
        <v>21800.673463969873</v>
      </c>
      <c r="D451" s="7">
        <f t="shared" si="28"/>
        <v>3202.3425623062526</v>
      </c>
      <c r="E451" s="7">
        <f t="shared" ref="E451:E514" si="31">G451+I451+K451+M451</f>
        <v>5.2193728650793645</v>
      </c>
      <c r="F451" s="6">
        <f>VLOOKUP(A451,'Adj HYG'!$A$1:$L$1456,12,FALSE)*100</f>
        <v>7722.9134589239666</v>
      </c>
      <c r="G451" s="6">
        <f>VLOOKUP(A451,'HYG DVD'!$A$1:$E$1256,5,FALSE)</f>
        <v>2.0868229166666663</v>
      </c>
      <c r="H451" s="6">
        <f>VLOOKUP(A451,'Adj LQD'!$A$1:$L$1456,12,FALSE)*200</f>
        <v>21522.255399682108</v>
      </c>
      <c r="I451" s="6">
        <f>VLOOKUP(A451,'LQD DVD'!$A$1:$E$1256,5,FALSE)</f>
        <v>3.7449260555555552</v>
      </c>
      <c r="J451" s="6">
        <f>VLOOKUP(A451,'Adj SPY'!$A$1:$L$1456,12,FALSE)*-10</f>
        <v>-5128.3468325028371</v>
      </c>
      <c r="K451" s="6">
        <f>VLOOKUP(A451,'SPY DVD'!$A$1:$E$1256,5,FALSE)</f>
        <v>-0.25317374603174603</v>
      </c>
      <c r="L451" s="6">
        <f>VLOOKUP(A451,'Adj TLT'!$A$1:$L$1456,12,FALSE)*-25</f>
        <v>-2316.1485621333632</v>
      </c>
      <c r="M451" s="6">
        <f>IFERROR(VLOOKUP(A451,'TLT DVD'!$A$1:$E$1249,5,FALSE),0)</f>
        <v>-0.35920236111111109</v>
      </c>
    </row>
    <row r="452" spans="1:13" x14ac:dyDescent="0.25">
      <c r="A452" s="1">
        <v>45366</v>
      </c>
      <c r="B452" s="7">
        <f t="shared" si="29"/>
        <v>25039.096619311953</v>
      </c>
      <c r="C452" s="7">
        <f t="shared" si="30"/>
        <v>21841.973429870781</v>
      </c>
      <c r="D452" s="7">
        <f t="shared" si="28"/>
        <v>3197.1231894411731</v>
      </c>
      <c r="E452" s="7">
        <f t="shared" si="31"/>
        <v>5.2240061918650795</v>
      </c>
      <c r="F452" s="6">
        <f>VLOOKUP(A452,'Adj HYG'!$A$1:$L$1456,12,FALSE)*100</f>
        <v>7704.9134593322233</v>
      </c>
      <c r="G452" s="6">
        <f>VLOOKUP(A452,'HYG DVD'!$A$1:$E$1256,5,FALSE)</f>
        <v>2.0868231666666666</v>
      </c>
      <c r="H452" s="6">
        <f>VLOOKUP(A452,'Adj LQD'!$A$1:$L$1456,12,FALSE)*200</f>
        <v>21558.25538227614</v>
      </c>
      <c r="I452" s="6">
        <f>VLOOKUP(A452,'LQD DVD'!$A$1:$E$1256,5,FALSE)</f>
        <v>3.7449429206349207</v>
      </c>
      <c r="J452" s="6">
        <f>VLOOKUP(A452,'Adj SPY'!$A$1:$L$1456,12,FALSE)*-10</f>
        <v>-5098.0468514124495</v>
      </c>
      <c r="K452" s="6">
        <f>VLOOKUP(A452,'SPY DVD'!$A$1:$E$1256,5,FALSE)</f>
        <v>-0.25315487261904768</v>
      </c>
      <c r="L452" s="6">
        <f>VLOOKUP(A452,'Adj TLT'!$A$1:$L$1456,12,FALSE)*-25</f>
        <v>-2323.1485603251322</v>
      </c>
      <c r="M452" s="6">
        <f>IFERROR(VLOOKUP(A452,'TLT DVD'!$A$1:$E$1249,5,FALSE),0)</f>
        <v>-0.35460502281746031</v>
      </c>
    </row>
    <row r="453" spans="1:13" x14ac:dyDescent="0.25">
      <c r="A453" s="1">
        <v>45365</v>
      </c>
      <c r="B453" s="7">
        <f t="shared" si="29"/>
        <v>24980.922663215064</v>
      </c>
      <c r="C453" s="7">
        <f t="shared" si="30"/>
        <v>21789.023479965756</v>
      </c>
      <c r="D453" s="7">
        <f t="shared" si="28"/>
        <v>3191.899183249308</v>
      </c>
      <c r="E453" s="7">
        <f t="shared" si="31"/>
        <v>5.2250533859126982</v>
      </c>
      <c r="F453" s="6">
        <f>VLOOKUP(A453,'Adj HYG'!$A$1:$L$1456,12,FALSE)*100</f>
        <v>7709.9134824364337</v>
      </c>
      <c r="G453" s="6">
        <f>VLOOKUP(A453,'HYG DVD'!$A$1:$E$1256,5,FALSE)</f>
        <v>2.086799873015873</v>
      </c>
      <c r="H453" s="6">
        <f>VLOOKUP(A453,'Adj LQD'!$A$1:$L$1456,12,FALSE)*200</f>
        <v>21552.255397982983</v>
      </c>
      <c r="I453" s="6">
        <f>VLOOKUP(A453,'LQD DVD'!$A$1:$E$1256,5,FALSE)</f>
        <v>3.7449273015873015</v>
      </c>
      <c r="J453" s="6">
        <f>VLOOKUP(A453,'Adj SPY'!$A$1:$L$1456,12,FALSE)*-10</f>
        <v>-5149.2468429075179</v>
      </c>
      <c r="K453" s="6">
        <f>VLOOKUP(A453,'SPY DVD'!$A$1:$E$1256,5,FALSE)</f>
        <v>-0.25316331547619048</v>
      </c>
      <c r="L453" s="6">
        <f>VLOOKUP(A453,'Adj TLT'!$A$1:$L$1456,12,FALSE)*-25</f>
        <v>-2323.8985575461411</v>
      </c>
      <c r="M453" s="6">
        <f>IFERROR(VLOOKUP(A453,'TLT DVD'!$A$1:$E$1249,5,FALSE),0)</f>
        <v>-0.35351047321428575</v>
      </c>
    </row>
    <row r="454" spans="1:13" x14ac:dyDescent="0.25">
      <c r="A454" s="1">
        <v>45364</v>
      </c>
      <c r="B454" s="7">
        <f t="shared" si="29"/>
        <v>25126.297020976795</v>
      </c>
      <c r="C454" s="7">
        <f t="shared" si="30"/>
        <v>21939.622891113402</v>
      </c>
      <c r="D454" s="7">
        <f t="shared" si="28"/>
        <v>3186.6741298633951</v>
      </c>
      <c r="E454" s="7">
        <f t="shared" si="31"/>
        <v>5.1793155638888884</v>
      </c>
      <c r="F454" s="6">
        <f>VLOOKUP(A454,'Adj HYG'!$A$1:$L$1456,12,FALSE)*100</f>
        <v>7746.9134629664768</v>
      </c>
      <c r="G454" s="6">
        <f>VLOOKUP(A454,'HYG DVD'!$A$1:$E$1256,5,FALSE)</f>
        <v>2.0868180000000001</v>
      </c>
      <c r="H454" s="6">
        <f>VLOOKUP(A454,'Adj LQD'!$A$1:$L$1456,12,FALSE)*200</f>
        <v>21712.255433151422</v>
      </c>
      <c r="I454" s="6">
        <f>VLOOKUP(A454,'LQD DVD'!$A$1:$E$1256,5,FALSE)</f>
        <v>3.7448897301587301</v>
      </c>
      <c r="J454" s="6">
        <f>VLOOKUP(A454,'Adj SPY'!$A$1:$L$1456,12,FALSE)*-10</f>
        <v>-5159.3974497956915</v>
      </c>
      <c r="K454" s="6">
        <f>VLOOKUP(A454,'SPY DVD'!$A$1:$E$1256,5,FALSE)</f>
        <v>-0.30255907500000001</v>
      </c>
      <c r="L454" s="6">
        <f>VLOOKUP(A454,'Adj TLT'!$A$1:$L$1456,12,FALSE)*-25</f>
        <v>-2360.148555208807</v>
      </c>
      <c r="M454" s="6">
        <f>IFERROR(VLOOKUP(A454,'TLT DVD'!$A$1:$E$1249,5,FALSE),0)</f>
        <v>-0.3498330912698413</v>
      </c>
    </row>
    <row r="455" spans="1:13" x14ac:dyDescent="0.25">
      <c r="A455" s="1">
        <v>45363</v>
      </c>
      <c r="B455" s="7">
        <f t="shared" si="29"/>
        <v>25120.517697713174</v>
      </c>
      <c r="C455" s="7">
        <f t="shared" si="30"/>
        <v>21939.022883413669</v>
      </c>
      <c r="D455" s="7">
        <f t="shared" si="28"/>
        <v>3181.4948142995063</v>
      </c>
      <c r="E455" s="7">
        <f t="shared" si="31"/>
        <v>5.1843161333333336</v>
      </c>
      <c r="F455" s="6">
        <f>VLOOKUP(A455,'Adj HYG'!$A$1:$L$1456,12,FALSE)*100</f>
        <v>7743.9134717872239</v>
      </c>
      <c r="G455" s="6">
        <f>VLOOKUP(A455,'HYG DVD'!$A$1:$E$1256,5,FALSE)</f>
        <v>2.0868092857142853</v>
      </c>
      <c r="H455" s="6">
        <f>VLOOKUP(A455,'Adj LQD'!$A$1:$L$1456,12,FALSE)*200</f>
        <v>21734.255434483115</v>
      </c>
      <c r="I455" s="6">
        <f>VLOOKUP(A455,'LQD DVD'!$A$1:$E$1256,5,FALSE)</f>
        <v>3.7448880714285724</v>
      </c>
      <c r="J455" s="6">
        <f>VLOOKUP(A455,'Adj SPY'!$A$1:$L$1456,12,FALSE)*-10</f>
        <v>-5167.4974669772091</v>
      </c>
      <c r="K455" s="6">
        <f>VLOOKUP(A455,'SPY DVD'!$A$1:$E$1256,5,FALSE)</f>
        <v>-0.30254187857142856</v>
      </c>
      <c r="L455" s="6">
        <f>VLOOKUP(A455,'Adj TLT'!$A$1:$L$1456,12,FALSE)*-25</f>
        <v>-2371.6485558794593</v>
      </c>
      <c r="M455" s="6">
        <f>IFERROR(VLOOKUP(A455,'TLT DVD'!$A$1:$E$1249,5,FALSE),0)</f>
        <v>-0.34483934523809523</v>
      </c>
    </row>
    <row r="456" spans="1:13" x14ac:dyDescent="0.25">
      <c r="A456" s="1">
        <v>45362</v>
      </c>
      <c r="B456" s="7">
        <f t="shared" si="29"/>
        <v>25213.3333405743</v>
      </c>
      <c r="C456" s="7">
        <f t="shared" si="30"/>
        <v>22037.022842408125</v>
      </c>
      <c r="D456" s="7">
        <f t="shared" si="28"/>
        <v>3176.3104981661731</v>
      </c>
      <c r="E456" s="7">
        <f t="shared" si="31"/>
        <v>5.1879744976190487</v>
      </c>
      <c r="F456" s="6">
        <f>VLOOKUP(A456,'Adj HYG'!$A$1:$L$1456,12,FALSE)*100</f>
        <v>7736.9134538399931</v>
      </c>
      <c r="G456" s="6">
        <f>VLOOKUP(A456,'HYG DVD'!$A$1:$E$1256,5,FALSE)</f>
        <v>2.0868274920634917</v>
      </c>
      <c r="H456" s="6">
        <f>VLOOKUP(A456,'Adj LQD'!$A$1:$L$1456,12,FALSE)*200</f>
        <v>21804.255403302213</v>
      </c>
      <c r="I456" s="6">
        <f>VLOOKUP(A456,'LQD DVD'!$A$1:$E$1256,5,FALSE)</f>
        <v>3.7449182222222226</v>
      </c>
      <c r="J456" s="6">
        <f>VLOOKUP(A456,'Adj SPY'!$A$1:$L$1456,12,FALSE)*-10</f>
        <v>-5112.4974610402878</v>
      </c>
      <c r="K456" s="6">
        <f>VLOOKUP(A456,'SPY DVD'!$A$1:$E$1256,5,FALSE)</f>
        <v>-0.30254791111111112</v>
      </c>
      <c r="L456" s="6">
        <f>VLOOKUP(A456,'Adj TLT'!$A$1:$L$1456,12,FALSE)*-25</f>
        <v>-2391.6485536937948</v>
      </c>
      <c r="M456" s="6">
        <f>IFERROR(VLOOKUP(A456,'TLT DVD'!$A$1:$E$1249,5,FALSE),0)</f>
        <v>-0.34122330555555552</v>
      </c>
    </row>
    <row r="457" spans="1:13" x14ac:dyDescent="0.25">
      <c r="A457" s="1">
        <v>45359</v>
      </c>
      <c r="B457" s="7">
        <f t="shared" si="29"/>
        <v>25199.495357712774</v>
      </c>
      <c r="C457" s="7">
        <f t="shared" si="30"/>
        <v>22028.372834044221</v>
      </c>
      <c r="D457" s="7">
        <f t="shared" si="28"/>
        <v>3171.1225236685541</v>
      </c>
      <c r="E457" s="7">
        <f t="shared" si="31"/>
        <v>5.1880507984126982</v>
      </c>
      <c r="F457" s="6">
        <f>VLOOKUP(A457,'Adj HYG'!$A$1:$L$1456,12,FALSE)*100</f>
        <v>7737.9134605795998</v>
      </c>
      <c r="G457" s="6">
        <f>VLOOKUP(A457,'HYG DVD'!$A$1:$E$1256,5,FALSE)</f>
        <v>2.0868207142857145</v>
      </c>
      <c r="H457" s="6">
        <f>VLOOKUP(A457,'Adj LQD'!$A$1:$L$1456,12,FALSE)*200</f>
        <v>21800.255398060515</v>
      </c>
      <c r="I457" s="6">
        <f>VLOOKUP(A457,'LQD DVD'!$A$1:$E$1256,5,FALSE)</f>
        <v>3.7449235238095238</v>
      </c>
      <c r="J457" s="6">
        <f>VLOOKUP(A457,'Adj SPY'!$A$1:$L$1456,12,FALSE)*-10</f>
        <v>-5116.897464646664</v>
      </c>
      <c r="K457" s="6">
        <f>VLOOKUP(A457,'SPY DVD'!$A$1:$E$1256,5,FALSE)</f>
        <v>-0.30254429682539685</v>
      </c>
      <c r="L457" s="6">
        <f>VLOOKUP(A457,'Adj TLT'!$A$1:$L$1456,12,FALSE)*-25</f>
        <v>-2392.8985599492298</v>
      </c>
      <c r="M457" s="6">
        <f>IFERROR(VLOOKUP(A457,'TLT DVD'!$A$1:$E$1249,5,FALSE),0)</f>
        <v>-0.34114914285714282</v>
      </c>
    </row>
    <row r="458" spans="1:13" x14ac:dyDescent="0.25">
      <c r="A458" s="1">
        <v>45358</v>
      </c>
      <c r="B458" s="7">
        <f t="shared" si="29"/>
        <v>25127.157307547637</v>
      </c>
      <c r="C458" s="7">
        <f t="shared" si="30"/>
        <v>21961.222834677497</v>
      </c>
      <c r="D458" s="7">
        <f t="shared" si="28"/>
        <v>3165.9344728701412</v>
      </c>
      <c r="E458" s="7">
        <f t="shared" si="31"/>
        <v>5.1896086011904767</v>
      </c>
      <c r="F458" s="6">
        <f>VLOOKUP(A458,'Adj HYG'!$A$1:$L$1456,12,FALSE)*100</f>
        <v>7735.9134778698763</v>
      </c>
      <c r="G458" s="6">
        <f>VLOOKUP(A458,'HYG DVD'!$A$1:$E$1256,5,FALSE)</f>
        <v>2.0868034920634924</v>
      </c>
      <c r="H458" s="6">
        <f>VLOOKUP(A458,'Adj LQD'!$A$1:$L$1456,12,FALSE)*200</f>
        <v>21770.25536684235</v>
      </c>
      <c r="I458" s="6">
        <f>VLOOKUP(A458,'LQD DVD'!$A$1:$E$1256,5,FALSE)</f>
        <v>3.7449551904761909</v>
      </c>
      <c r="J458" s="6">
        <f>VLOOKUP(A458,'Adj SPY'!$A$1:$L$1456,12,FALSE)*-10</f>
        <v>-5147.7974558704809</v>
      </c>
      <c r="K458" s="6">
        <f>VLOOKUP(A458,'SPY DVD'!$A$1:$E$1256,5,FALSE)</f>
        <v>-0.30255301984126981</v>
      </c>
      <c r="L458" s="6">
        <f>VLOOKUP(A458,'Adj TLT'!$A$1:$L$1456,12,FALSE)*-25</f>
        <v>-2397.1485541642478</v>
      </c>
      <c r="M458" s="6">
        <f>IFERROR(VLOOKUP(A458,'TLT DVD'!$A$1:$E$1249,5,FALSE),0)</f>
        <v>-0.33959706150793656</v>
      </c>
    </row>
    <row r="459" spans="1:13" x14ac:dyDescent="0.25">
      <c r="A459" s="1">
        <v>45357</v>
      </c>
      <c r="B459" s="7">
        <f t="shared" si="29"/>
        <v>25107.317765689171</v>
      </c>
      <c r="C459" s="7">
        <f t="shared" si="30"/>
        <v>21946.572901420222</v>
      </c>
      <c r="D459" s="7">
        <f t="shared" si="28"/>
        <v>3160.7448642689506</v>
      </c>
      <c r="E459" s="7">
        <f t="shared" si="31"/>
        <v>5.1888359742063486</v>
      </c>
      <c r="F459" s="6">
        <f>VLOOKUP(A459,'Adj HYG'!$A$1:$L$1456,12,FALSE)*100</f>
        <v>7726.913482359053</v>
      </c>
      <c r="G459" s="6">
        <f>VLOOKUP(A459,'HYG DVD'!$A$1:$E$1256,5,FALSE)</f>
        <v>2.0867993293650797</v>
      </c>
      <c r="H459" s="6">
        <f>VLOOKUP(A459,'Adj LQD'!$A$1:$L$1456,12,FALSE)*200</f>
        <v>21716.25543282217</v>
      </c>
      <c r="I459" s="6">
        <f>VLOOKUP(A459,'LQD DVD'!$A$1:$E$1256,5,FALSE)</f>
        <v>3.7448899999999994</v>
      </c>
      <c r="J459" s="6">
        <f>VLOOKUP(A459,'Adj SPY'!$A$1:$L$1456,12,FALSE)*-10</f>
        <v>-5097.1974561710176</v>
      </c>
      <c r="K459" s="6">
        <f>VLOOKUP(A459,'SPY DVD'!$A$1:$E$1256,5,FALSE)</f>
        <v>-0.3025528075396825</v>
      </c>
      <c r="L459" s="6">
        <f>VLOOKUP(A459,'Adj TLT'!$A$1:$L$1456,12,FALSE)*-25</f>
        <v>-2399.398557589986</v>
      </c>
      <c r="M459" s="6">
        <f>IFERROR(VLOOKUP(A459,'TLT DVD'!$A$1:$E$1249,5,FALSE),0)</f>
        <v>-0.34030054761904754</v>
      </c>
    </row>
    <row r="460" spans="1:13" x14ac:dyDescent="0.25">
      <c r="A460" s="1">
        <v>45356</v>
      </c>
      <c r="B460" s="7">
        <f t="shared" si="29"/>
        <v>25064.828871988044</v>
      </c>
      <c r="C460" s="7">
        <f t="shared" si="30"/>
        <v>21909.272843693299</v>
      </c>
      <c r="D460" s="7">
        <f t="shared" si="28"/>
        <v>3155.556028294744</v>
      </c>
      <c r="E460" s="7">
        <f t="shared" si="31"/>
        <v>5.1867877434523812</v>
      </c>
      <c r="F460" s="6">
        <f>VLOOKUP(A460,'Adj HYG'!$A$1:$L$1456,12,FALSE)*100</f>
        <v>7707.9134729804919</v>
      </c>
      <c r="G460" s="6">
        <f>VLOOKUP(A460,'HYG DVD'!$A$1:$E$1256,5,FALSE)</f>
        <v>2.0868094047619046</v>
      </c>
      <c r="H460" s="6">
        <f>VLOOKUP(A460,'Adj LQD'!$A$1:$L$1456,12,FALSE)*200</f>
        <v>21658.255376505887</v>
      </c>
      <c r="I460" s="6">
        <f>VLOOKUP(A460,'LQD DVD'!$A$1:$E$1256,5,FALSE)</f>
        <v>3.7449471904761911</v>
      </c>
      <c r="J460" s="6">
        <f>VLOOKUP(A460,'Adj SPY'!$A$1:$L$1456,12,FALSE)*-10</f>
        <v>-5071.4974520028754</v>
      </c>
      <c r="K460" s="6">
        <f>VLOOKUP(A460,'SPY DVD'!$A$1:$E$1256,5,FALSE)</f>
        <v>-0.30255702142857144</v>
      </c>
      <c r="L460" s="6">
        <f>VLOOKUP(A460,'Adj TLT'!$A$1:$L$1456,12,FALSE)*-25</f>
        <v>-2385.3985537902004</v>
      </c>
      <c r="M460" s="6">
        <f>IFERROR(VLOOKUP(A460,'TLT DVD'!$A$1:$E$1249,5,FALSE),0)</f>
        <v>-0.34241183035714284</v>
      </c>
    </row>
    <row r="461" spans="1:13" x14ac:dyDescent="0.25">
      <c r="A461" s="1">
        <v>45355</v>
      </c>
      <c r="B461" s="7">
        <f t="shared" si="29"/>
        <v>24929.942115032667</v>
      </c>
      <c r="C461" s="7">
        <f t="shared" si="30"/>
        <v>21779.572874481375</v>
      </c>
      <c r="D461" s="7">
        <f t="shared" si="28"/>
        <v>3150.3692405512916</v>
      </c>
      <c r="E461" s="7">
        <f t="shared" si="31"/>
        <v>5.1764652678571421</v>
      </c>
      <c r="F461" s="6">
        <f>VLOOKUP(A461,'Adj HYG'!$A$1:$L$1456,12,FALSE)*100</f>
        <v>7713.9134715945756</v>
      </c>
      <c r="G461" s="6">
        <f>VLOOKUP(A461,'HYG DVD'!$A$1:$E$1256,5,FALSE)</f>
        <v>2.0868105714285714</v>
      </c>
      <c r="H461" s="6">
        <f>VLOOKUP(A461,'Adj LQD'!$A$1:$L$1456,12,FALSE)*200</f>
        <v>21540.255431110807</v>
      </c>
      <c r="I461" s="6">
        <f>VLOOKUP(A461,'LQD DVD'!$A$1:$E$1256,5,FALSE)</f>
        <v>3.7448943492063487</v>
      </c>
      <c r="J461" s="6">
        <f>VLOOKUP(A461,'Adj SPY'!$A$1:$L$1456,12,FALSE)*-10</f>
        <v>-5122.6974673220939</v>
      </c>
      <c r="K461" s="6">
        <f>VLOOKUP(A461,'SPY DVD'!$A$1:$E$1256,5,FALSE)</f>
        <v>-0.30254161111111111</v>
      </c>
      <c r="L461" s="6">
        <f>VLOOKUP(A461,'Adj TLT'!$A$1:$L$1456,12,FALSE)*-25</f>
        <v>-2351.8985609019164</v>
      </c>
      <c r="M461" s="6">
        <f>IFERROR(VLOOKUP(A461,'TLT DVD'!$A$1:$E$1249,5,FALSE),0)</f>
        <v>-0.35269804166666663</v>
      </c>
    </row>
    <row r="462" spans="1:13" x14ac:dyDescent="0.25">
      <c r="A462" s="1">
        <v>45352</v>
      </c>
      <c r="B462" s="7">
        <f t="shared" si="29"/>
        <v>24951.765668101627</v>
      </c>
      <c r="C462" s="7">
        <f t="shared" si="30"/>
        <v>21806.572892818192</v>
      </c>
      <c r="D462" s="7">
        <f t="shared" si="28"/>
        <v>3145.1927752834345</v>
      </c>
      <c r="E462" s="7">
        <f t="shared" si="31"/>
        <v>5.176153676587302</v>
      </c>
      <c r="F462" s="6">
        <f>VLOOKUP(A462,'Adj HYG'!$A$1:$L$1456,12,FALSE)*100</f>
        <v>7715.9134818996108</v>
      </c>
      <c r="G462" s="6">
        <f>VLOOKUP(A462,'HYG DVD'!$A$1:$E$1256,5,FALSE)</f>
        <v>2.086800190476191</v>
      </c>
      <c r="H462" s="6">
        <f>VLOOKUP(A462,'Adj LQD'!$A$1:$L$1456,12,FALSE)*200</f>
        <v>21580.255415208758</v>
      </c>
      <c r="I462" s="6">
        <f>VLOOKUP(A462,'LQD DVD'!$A$1:$E$1256,5,FALSE)</f>
        <v>3.7449096507936508</v>
      </c>
      <c r="J462" s="6">
        <f>VLOOKUP(A462,'Adj SPY'!$A$1:$L$1456,12,FALSE)*-10</f>
        <v>-5128.1974477759686</v>
      </c>
      <c r="K462" s="6">
        <f>VLOOKUP(A462,'SPY DVD'!$A$1:$E$1256,5,FALSE)</f>
        <v>-0.30256114880952378</v>
      </c>
      <c r="L462" s="6">
        <f>VLOOKUP(A462,'Adj TLT'!$A$1:$L$1456,12,FALSE)*-25</f>
        <v>-2361.3985565142075</v>
      </c>
      <c r="M462" s="6">
        <f>IFERROR(VLOOKUP(A462,'TLT DVD'!$A$1:$E$1249,5,FALSE),0)</f>
        <v>-0.3529950158730159</v>
      </c>
    </row>
    <row r="463" spans="1:13" x14ac:dyDescent="0.25">
      <c r="A463" s="1">
        <v>45351</v>
      </c>
      <c r="B463" s="7">
        <f t="shared" si="29"/>
        <v>24964.539458448562</v>
      </c>
      <c r="C463" s="7">
        <f t="shared" si="30"/>
        <v>21824.522836841716</v>
      </c>
      <c r="D463" s="7">
        <f t="shared" si="28"/>
        <v>3140.0166216068474</v>
      </c>
      <c r="E463" s="7">
        <f t="shared" si="31"/>
        <v>5.1721373460317457</v>
      </c>
      <c r="F463" s="6">
        <f>VLOOKUP(A463,'Adj HYG'!$A$1:$L$1456,12,FALSE)*100</f>
        <v>7730.9134762586154</v>
      </c>
      <c r="G463" s="6">
        <f>VLOOKUP(A463,'HYG DVD'!$A$1:$E$1256,5,FALSE)</f>
        <v>2.0868052857142856</v>
      </c>
      <c r="H463" s="6">
        <f>VLOOKUP(A463,'Adj LQD'!$A$1:$L$1456,12,FALSE)*200</f>
        <v>21528.255381094561</v>
      </c>
      <c r="I463" s="6">
        <f>VLOOKUP(A463,'LQD DVD'!$A$1:$E$1256,5,FALSE)</f>
        <v>3.7449445555555556</v>
      </c>
      <c r="J463" s="6">
        <f>VLOOKUP(A463,'Adj SPY'!$A$1:$L$1456,12,FALSE)*-10</f>
        <v>-5080.4974594650157</v>
      </c>
      <c r="K463" s="6">
        <f>VLOOKUP(A463,'SPY DVD'!$A$1:$E$1256,5,FALSE)</f>
        <v>-0.30254954285714281</v>
      </c>
      <c r="L463" s="6">
        <f>VLOOKUP(A463,'Adj TLT'!$A$1:$L$1456,12,FALSE)*-25</f>
        <v>-2354.1485610464447</v>
      </c>
      <c r="M463" s="6">
        <f>IFERROR(VLOOKUP(A463,'TLT DVD'!$A$1:$E$1249,5,FALSE),0)</f>
        <v>-0.35706295238095237</v>
      </c>
    </row>
    <row r="464" spans="1:13" x14ac:dyDescent="0.25">
      <c r="A464" s="1">
        <v>45350</v>
      </c>
      <c r="B464" s="7">
        <f t="shared" si="29"/>
        <v>24960.388024809345</v>
      </c>
      <c r="C464" s="7">
        <f t="shared" si="30"/>
        <v>21825.54354054853</v>
      </c>
      <c r="D464" s="7">
        <f t="shared" si="28"/>
        <v>3134.8444842608155</v>
      </c>
      <c r="E464" s="7">
        <f t="shared" si="31"/>
        <v>4.8482315228174606</v>
      </c>
      <c r="F464" s="6">
        <f>VLOOKUP(A464,'Adj HYG'!$A$1:$L$1456,12,FALSE)*100</f>
        <v>7717.1724368230671</v>
      </c>
      <c r="G464" s="6">
        <f>VLOOKUP(A464,'HYG DVD'!$A$1:$E$1256,5,FALSE)</f>
        <v>1.8277795595238095</v>
      </c>
      <c r="H464" s="6">
        <f>VLOOKUP(A464,'Adj LQD'!$A$1:$L$1456,12,FALSE)*200</f>
        <v>21508.2994006833</v>
      </c>
      <c r="I464" s="6">
        <f>VLOOKUP(A464,'LQD DVD'!$A$1:$E$1256,5,FALSE)</f>
        <v>3.700917650793651</v>
      </c>
      <c r="J464" s="6">
        <f>VLOOKUP(A464,'Adj SPY'!$A$1:$L$1456,12,FALSE)*-10</f>
        <v>-5062.2974584212725</v>
      </c>
      <c r="K464" s="6">
        <f>VLOOKUP(A464,'SPY DVD'!$A$1:$E$1256,5,FALSE)</f>
        <v>-0.30255061904761904</v>
      </c>
      <c r="L464" s="6">
        <f>VLOOKUP(A464,'Adj TLT'!$A$1:$L$1456,12,FALSE)*-25</f>
        <v>-2337.6308385365651</v>
      </c>
      <c r="M464" s="6">
        <f>IFERROR(VLOOKUP(A464,'TLT DVD'!$A$1:$E$1249,5,FALSE),0)</f>
        <v>-0.37791506845238093</v>
      </c>
    </row>
    <row r="465" spans="1:13" x14ac:dyDescent="0.25">
      <c r="A465" s="1">
        <v>45349</v>
      </c>
      <c r="B465" s="7">
        <f t="shared" si="29"/>
        <v>24966.589800151098</v>
      </c>
      <c r="C465" s="7">
        <f t="shared" si="30"/>
        <v>21836.5935474131</v>
      </c>
      <c r="D465" s="7">
        <f t="shared" si="28"/>
        <v>3129.996252737998</v>
      </c>
      <c r="E465" s="7">
        <f t="shared" si="31"/>
        <v>4.8451496150793645</v>
      </c>
      <c r="F465" s="6">
        <f>VLOOKUP(A465,'Adj HYG'!$A$1:$L$1456,12,FALSE)*100</f>
        <v>7718.1724450827614</v>
      </c>
      <c r="G465" s="6">
        <f>VLOOKUP(A465,'HYG DVD'!$A$1:$E$1256,5,FALSE)</f>
        <v>1.8277712698412698</v>
      </c>
      <c r="H465" s="6">
        <f>VLOOKUP(A465,'Adj LQD'!$A$1:$L$1456,12,FALSE)*200</f>
        <v>21510.299398066847</v>
      </c>
      <c r="I465" s="6">
        <f>VLOOKUP(A465,'LQD DVD'!$A$1:$E$1256,5,FALSE)</f>
        <v>3.7009202380952377</v>
      </c>
      <c r="J465" s="6">
        <f>VLOOKUP(A465,'Adj SPY'!$A$1:$L$1456,12,FALSE)*-10</f>
        <v>-5068.9974603298451</v>
      </c>
      <c r="K465" s="6">
        <f>VLOOKUP(A465,'SPY DVD'!$A$1:$E$1256,5,FALSE)</f>
        <v>-0.30254869841269844</v>
      </c>
      <c r="L465" s="6">
        <f>VLOOKUP(A465,'Adj TLT'!$A$1:$L$1456,12,FALSE)*-25</f>
        <v>-2322.8808354066605</v>
      </c>
      <c r="M465" s="6">
        <f>IFERROR(VLOOKUP(A465,'TLT DVD'!$A$1:$E$1249,5,FALSE),0)</f>
        <v>-0.38099319444444446</v>
      </c>
    </row>
    <row r="466" spans="1:13" x14ac:dyDescent="0.25">
      <c r="A466" s="1">
        <v>45348</v>
      </c>
      <c r="B466" s="7">
        <f t="shared" si="29"/>
        <v>24974.644626800778</v>
      </c>
      <c r="C466" s="7">
        <f t="shared" si="30"/>
        <v>21849.493523677858</v>
      </c>
      <c r="D466" s="7">
        <f t="shared" si="28"/>
        <v>3125.1511031229188</v>
      </c>
      <c r="E466" s="7">
        <f t="shared" si="31"/>
        <v>4.8475052680555546</v>
      </c>
      <c r="F466" s="6">
        <f>VLOOKUP(A466,'Adj HYG'!$A$1:$L$1456,12,FALSE)*100</f>
        <v>7708.1724571065988</v>
      </c>
      <c r="G466" s="6">
        <f>VLOOKUP(A466,'HYG DVD'!$A$1:$E$1256,5,FALSE)</f>
        <v>1.8277595238095234</v>
      </c>
      <c r="H466" s="6">
        <f>VLOOKUP(A466,'Adj LQD'!$A$1:$L$1456,12,FALSE)*200</f>
        <v>21540.299366438518</v>
      </c>
      <c r="I466" s="6">
        <f>VLOOKUP(A466,'LQD DVD'!$A$1:$E$1256,5,FALSE)</f>
        <v>3.700951428571428</v>
      </c>
      <c r="J466" s="6">
        <f>VLOOKUP(A466,'Adj SPY'!$A$1:$L$1456,12,FALSE)*-10</f>
        <v>-5059.5974591514505</v>
      </c>
      <c r="K466" s="6">
        <f>VLOOKUP(A466,'SPY DVD'!$A$1:$E$1256,5,FALSE)</f>
        <v>-0.30254989365079366</v>
      </c>
      <c r="L466" s="6">
        <f>VLOOKUP(A466,'Adj TLT'!$A$1:$L$1456,12,FALSE)*-25</f>
        <v>-2339.3808407158067</v>
      </c>
      <c r="M466" s="6">
        <f>IFERROR(VLOOKUP(A466,'TLT DVD'!$A$1:$E$1249,5,FALSE),0)</f>
        <v>-0.37865579067460314</v>
      </c>
    </row>
    <row r="467" spans="1:13" x14ac:dyDescent="0.25">
      <c r="A467" s="1">
        <v>45345</v>
      </c>
      <c r="B467" s="7">
        <f t="shared" si="29"/>
        <v>25037.197108997934</v>
      </c>
      <c r="C467" s="7">
        <f t="shared" si="30"/>
        <v>21916.893511143069</v>
      </c>
      <c r="D467" s="7">
        <f t="shared" si="28"/>
        <v>3120.3035978548633</v>
      </c>
      <c r="E467" s="7">
        <f t="shared" si="31"/>
        <v>4.8508480704365073</v>
      </c>
      <c r="F467" s="6">
        <f>VLOOKUP(A467,'Adj HYG'!$A$1:$L$1456,12,FALSE)*100</f>
        <v>7733.1724538475728</v>
      </c>
      <c r="G467" s="6">
        <f>VLOOKUP(A467,'HYG DVD'!$A$1:$E$1256,5,FALSE)</f>
        <v>1.827762083333333</v>
      </c>
      <c r="H467" s="6">
        <f>VLOOKUP(A467,'Adj LQD'!$A$1:$L$1456,12,FALSE)*200</f>
        <v>21608.299347631964</v>
      </c>
      <c r="I467" s="6">
        <f>VLOOKUP(A467,'LQD DVD'!$A$1:$E$1256,5,FALSE)</f>
        <v>3.7009692380952384</v>
      </c>
      <c r="J467" s="6">
        <f>VLOOKUP(A467,'Adj SPY'!$A$1:$L$1456,12,FALSE)*-10</f>
        <v>-5078.1974553594209</v>
      </c>
      <c r="K467" s="6">
        <f>VLOOKUP(A467,'SPY DVD'!$A$1:$E$1256,5,FALSE)</f>
        <v>-0.30255365277777779</v>
      </c>
      <c r="L467" s="6">
        <f>VLOOKUP(A467,'Adj TLT'!$A$1:$L$1456,12,FALSE)*-25</f>
        <v>-2346.3808349770461</v>
      </c>
      <c r="M467" s="6">
        <f>IFERROR(VLOOKUP(A467,'TLT DVD'!$A$1:$E$1249,5,FALSE),0)</f>
        <v>-0.37532959821428574</v>
      </c>
    </row>
    <row r="468" spans="1:13" x14ac:dyDescent="0.25">
      <c r="A468" s="1">
        <v>45344</v>
      </c>
      <c r="B468" s="7">
        <f t="shared" si="29"/>
        <v>24997.846257049805</v>
      </c>
      <c r="C468" s="7">
        <f t="shared" si="30"/>
        <v>21882.393507265377</v>
      </c>
      <c r="D468" s="7">
        <f t="shared" si="28"/>
        <v>3115.4527497844269</v>
      </c>
      <c r="E468" s="7">
        <f t="shared" si="31"/>
        <v>4.851169027777777</v>
      </c>
      <c r="F468" s="6">
        <f>VLOOKUP(A468,'Adj HYG'!$A$1:$L$1456,12,FALSE)*100</f>
        <v>7728.1724391693078</v>
      </c>
      <c r="G468" s="6">
        <f>VLOOKUP(A468,'HYG DVD'!$A$1:$E$1256,5,FALSE)</f>
        <v>1.8277769047619046</v>
      </c>
      <c r="H468" s="6">
        <f>VLOOKUP(A468,'Adj LQD'!$A$1:$L$1456,12,FALSE)*200</f>
        <v>21544.299363300681</v>
      </c>
      <c r="I468" s="6">
        <f>VLOOKUP(A468,'LQD DVD'!$A$1:$E$1256,5,FALSE)</f>
        <v>3.7009545079365074</v>
      </c>
      <c r="J468" s="6">
        <f>VLOOKUP(A468,'Adj SPY'!$A$1:$L$1456,12,FALSE)*-10</f>
        <v>-5074.6974624902105</v>
      </c>
      <c r="K468" s="6">
        <f>VLOOKUP(A468,'SPY DVD'!$A$1:$E$1256,5,FALSE)</f>
        <v>-0.3025465277777778</v>
      </c>
      <c r="L468" s="6">
        <f>VLOOKUP(A468,'Adj TLT'!$A$1:$L$1456,12,FALSE)*-25</f>
        <v>-2315.3808327144029</v>
      </c>
      <c r="M468" s="6">
        <f>IFERROR(VLOOKUP(A468,'TLT DVD'!$A$1:$E$1249,5,FALSE),0)</f>
        <v>-0.37501585714285712</v>
      </c>
    </row>
    <row r="469" spans="1:13" x14ac:dyDescent="0.25">
      <c r="A469" s="1">
        <v>45343</v>
      </c>
      <c r="B469" s="7">
        <f t="shared" si="29"/>
        <v>25036.14514191512</v>
      </c>
      <c r="C469" s="7">
        <f t="shared" si="30"/>
        <v>21925.543561158473</v>
      </c>
      <c r="D469" s="7">
        <f t="shared" si="28"/>
        <v>3110.6015807566491</v>
      </c>
      <c r="E469" s="7">
        <f t="shared" si="31"/>
        <v>4.8477636650793645</v>
      </c>
      <c r="F469" s="6">
        <f>VLOOKUP(A469,'Adj HYG'!$A$1:$L$1456,12,FALSE)*100</f>
        <v>7691.1724579978727</v>
      </c>
      <c r="G469" s="6">
        <f>VLOOKUP(A469,'HYG DVD'!$A$1:$E$1256,5,FALSE)</f>
        <v>1.8277591111111109</v>
      </c>
      <c r="H469" s="6">
        <f>VLOOKUP(A469,'Adj LQD'!$A$1:$L$1456,12,FALSE)*200</f>
        <v>21510.299398066847</v>
      </c>
      <c r="I469" s="6">
        <f>VLOOKUP(A469,'LQD DVD'!$A$1:$E$1256,5,FALSE)</f>
        <v>3.7009202380952377</v>
      </c>
      <c r="J469" s="6">
        <f>VLOOKUP(A469,'Adj SPY'!$A$1:$L$1456,12,FALSE)*-10</f>
        <v>-4971.7974608658369</v>
      </c>
      <c r="K469" s="6">
        <f>VLOOKUP(A469,'SPY DVD'!$A$1:$E$1256,5,FALSE)</f>
        <v>-0.30254833888888888</v>
      </c>
      <c r="L469" s="6">
        <f>VLOOKUP(A469,'Adj TLT'!$A$1:$L$1456,12,FALSE)*-25</f>
        <v>-2304.1308340404089</v>
      </c>
      <c r="M469" s="6">
        <f>IFERROR(VLOOKUP(A469,'TLT DVD'!$A$1:$E$1249,5,FALSE),0)</f>
        <v>-0.37836734523809529</v>
      </c>
    </row>
    <row r="470" spans="1:13" x14ac:dyDescent="0.25">
      <c r="A470" s="1">
        <v>45342</v>
      </c>
      <c r="B470" s="7">
        <f t="shared" si="29"/>
        <v>25087.297340970628</v>
      </c>
      <c r="C470" s="7">
        <f t="shared" si="30"/>
        <v>21981.54352387906</v>
      </c>
      <c r="D470" s="7">
        <f t="shared" si="28"/>
        <v>3105.7538170915695</v>
      </c>
      <c r="E470" s="7">
        <f t="shared" si="31"/>
        <v>4.8516430146825407</v>
      </c>
      <c r="F470" s="6">
        <f>VLOOKUP(A470,'Adj HYG'!$A$1:$L$1456,12,FALSE)*100</f>
        <v>7705.1724649628841</v>
      </c>
      <c r="G470" s="6">
        <f>VLOOKUP(A470,'HYG DVD'!$A$1:$E$1256,5,FALSE)</f>
        <v>1.82775175</v>
      </c>
      <c r="H470" s="6">
        <f>VLOOKUP(A470,'Adj LQD'!$A$1:$L$1456,12,FALSE)*200</f>
        <v>21564.299351420679</v>
      </c>
      <c r="I470" s="6">
        <f>VLOOKUP(A470,'LQD DVD'!$A$1:$E$1256,5,FALSE)</f>
        <v>3.7009660952380958</v>
      </c>
      <c r="J470" s="6">
        <f>VLOOKUP(A470,'Adj SPY'!$A$1:$L$1456,12,FALSE)*-10</f>
        <v>-4967.2974587179579</v>
      </c>
      <c r="K470" s="6">
        <f>VLOOKUP(A470,'SPY DVD'!$A$1:$E$1256,5,FALSE)</f>
        <v>-0.30255049523809519</v>
      </c>
      <c r="L470" s="6">
        <f>VLOOKUP(A470,'Adj TLT'!$A$1:$L$1456,12,FALSE)*-25</f>
        <v>-2320.6308337865476</v>
      </c>
      <c r="M470" s="6">
        <f>IFERROR(VLOOKUP(A470,'TLT DVD'!$A$1:$E$1249,5,FALSE),0)</f>
        <v>-0.37452433531746032</v>
      </c>
    </row>
    <row r="471" spans="1:13" x14ac:dyDescent="0.25">
      <c r="A471" s="1">
        <v>45338</v>
      </c>
      <c r="B471" s="7">
        <f t="shared" si="29"/>
        <v>24968.94566971976</v>
      </c>
      <c r="C471" s="7">
        <f t="shared" si="30"/>
        <v>21868.043495642873</v>
      </c>
      <c r="D471" s="7">
        <f t="shared" si="28"/>
        <v>3100.9021740768871</v>
      </c>
      <c r="E471" s="7">
        <f t="shared" si="31"/>
        <v>4.8539767126984135</v>
      </c>
      <c r="F471" s="6">
        <f>VLOOKUP(A471,'Adj HYG'!$A$1:$L$1456,12,FALSE)*100</f>
        <v>7689.1724449145913</v>
      </c>
      <c r="G471" s="6">
        <f>VLOOKUP(A471,'HYG DVD'!$A$1:$E$1256,5,FALSE)</f>
        <v>1.8277722539682542</v>
      </c>
      <c r="H471" s="6">
        <f>VLOOKUP(A471,'Adj LQD'!$A$1:$L$1456,12,FALSE)*200</f>
        <v>21492.299338613499</v>
      </c>
      <c r="I471" s="6">
        <f>VLOOKUP(A471,'LQD DVD'!$A$1:$E$1256,5,FALSE)</f>
        <v>3.7009799682539688</v>
      </c>
      <c r="J471" s="6">
        <f>VLOOKUP(A471,'Adj SPY'!$A$1:$L$1456,12,FALSE)*-10</f>
        <v>-4994.7974488202144</v>
      </c>
      <c r="K471" s="6">
        <f>VLOOKUP(A471,'SPY DVD'!$A$1:$E$1256,5,FALSE)</f>
        <v>-0.30256034285714284</v>
      </c>
      <c r="L471" s="6">
        <f>VLOOKUP(A471,'Adj TLT'!$A$1:$L$1456,12,FALSE)*-25</f>
        <v>-2318.6308390650011</v>
      </c>
      <c r="M471" s="6">
        <f>IFERROR(VLOOKUP(A471,'TLT DVD'!$A$1:$E$1249,5,FALSE),0)</f>
        <v>-0.37221516666666665</v>
      </c>
    </row>
    <row r="472" spans="1:13" x14ac:dyDescent="0.25">
      <c r="A472" s="1">
        <v>45337</v>
      </c>
      <c r="B472" s="7">
        <f t="shared" si="29"/>
        <v>25026.591718612122</v>
      </c>
      <c r="C472" s="7">
        <f t="shared" si="30"/>
        <v>21930.543521247935</v>
      </c>
      <c r="D472" s="7">
        <f t="shared" si="28"/>
        <v>3096.0481973641886</v>
      </c>
      <c r="E472" s="7">
        <f t="shared" si="31"/>
        <v>4.8584384700396841</v>
      </c>
      <c r="F472" s="6">
        <f>VLOOKUP(A472,'Adj HYG'!$A$1:$L$1456,12,FALSE)*100</f>
        <v>7712.1724576845909</v>
      </c>
      <c r="G472" s="6">
        <f>VLOOKUP(A472,'HYG DVD'!$A$1:$E$1256,5,FALSE)</f>
        <v>1.8277588333333334</v>
      </c>
      <c r="H472" s="6">
        <f>VLOOKUP(A472,'Adj LQD'!$A$1:$L$1456,12,FALSE)*200</f>
        <v>21570.299349094672</v>
      </c>
      <c r="I472" s="6">
        <f>VLOOKUP(A472,'LQD DVD'!$A$1:$E$1256,5,FALSE)</f>
        <v>3.7009683333333343</v>
      </c>
      <c r="J472" s="6">
        <f>VLOOKUP(A472,'Adj SPY'!$A$1:$L$1456,12,FALSE)*-10</f>
        <v>-5019.7974484872984</v>
      </c>
      <c r="K472" s="6">
        <f>VLOOKUP(A472,'SPY DVD'!$A$1:$E$1256,5,FALSE)</f>
        <v>-0.30256063015873014</v>
      </c>
      <c r="L472" s="6">
        <f>VLOOKUP(A472,'Adj TLT'!$A$1:$L$1456,12,FALSE)*-25</f>
        <v>-2332.1308370440302</v>
      </c>
      <c r="M472" s="6">
        <f>IFERROR(VLOOKUP(A472,'TLT DVD'!$A$1:$E$1249,5,FALSE),0)</f>
        <v>-0.36772806646825396</v>
      </c>
    </row>
    <row r="473" spans="1:13" x14ac:dyDescent="0.25">
      <c r="A473" s="1">
        <v>45336</v>
      </c>
      <c r="B473" s="7">
        <f t="shared" si="29"/>
        <v>24963.133243613891</v>
      </c>
      <c r="C473" s="7">
        <f t="shared" si="30"/>
        <v>21871.943484719741</v>
      </c>
      <c r="D473" s="7">
        <f t="shared" si="28"/>
        <v>3091.1897588941488</v>
      </c>
      <c r="E473" s="7">
        <f t="shared" si="31"/>
        <v>4.8539499359126994</v>
      </c>
      <c r="F473" s="6">
        <f>VLOOKUP(A473,'Adj HYG'!$A$1:$L$1456,12,FALSE)*100</f>
        <v>7685.1724500065629</v>
      </c>
      <c r="G473" s="6">
        <f>VLOOKUP(A473,'HYG DVD'!$A$1:$E$1256,5,FALSE)</f>
        <v>1.8277672738095239</v>
      </c>
      <c r="H473" s="6">
        <f>VLOOKUP(A473,'Adj LQD'!$A$1:$L$1456,12,FALSE)*200</f>
        <v>21492.299338613499</v>
      </c>
      <c r="I473" s="6">
        <f>VLOOKUP(A473,'LQD DVD'!$A$1:$E$1256,5,FALSE)</f>
        <v>3.7009799682539688</v>
      </c>
      <c r="J473" s="6">
        <f>VLOOKUP(A473,'Adj SPY'!$A$1:$L$1456,12,FALSE)*-10</f>
        <v>-4985.3974642413159</v>
      </c>
      <c r="K473" s="6">
        <f>VLOOKUP(A473,'SPY DVD'!$A$1:$E$1256,5,FALSE)</f>
        <v>-0.30254493809523808</v>
      </c>
      <c r="L473" s="6">
        <f>VLOOKUP(A473,'Adj TLT'!$A$1:$L$1456,12,FALSE)*-25</f>
        <v>-2320.1308396590039</v>
      </c>
      <c r="M473" s="6">
        <f>IFERROR(VLOOKUP(A473,'TLT DVD'!$A$1:$E$1249,5,FALSE),0)</f>
        <v>-0.37225236805555556</v>
      </c>
    </row>
    <row r="474" spans="1:13" x14ac:dyDescent="0.25">
      <c r="A474" s="1">
        <v>45335</v>
      </c>
      <c r="B474" s="7">
        <f t="shared" si="29"/>
        <v>24884.92935504398</v>
      </c>
      <c r="C474" s="7">
        <f t="shared" si="30"/>
        <v>21798.593546085744</v>
      </c>
      <c r="D474" s="7">
        <f t="shared" si="28"/>
        <v>3086.3358089582362</v>
      </c>
      <c r="E474" s="7">
        <f t="shared" si="31"/>
        <v>4.8508767954365082</v>
      </c>
      <c r="F474" s="6">
        <f>VLOOKUP(A474,'Adj HYG'!$A$1:$L$1456,12,FALSE)*100</f>
        <v>7655.1724436174609</v>
      </c>
      <c r="G474" s="6">
        <f>VLOOKUP(A474,'HYG DVD'!$A$1:$E$1256,5,FALSE)</f>
        <v>1.8277745158730156</v>
      </c>
      <c r="H474" s="6">
        <f>VLOOKUP(A474,'Adj LQD'!$A$1:$L$1456,12,FALSE)*200</f>
        <v>21392.299406392514</v>
      </c>
      <c r="I474" s="6">
        <f>VLOOKUP(A474,'LQD DVD'!$A$1:$E$1256,5,FALSE)</f>
        <v>3.7009136666666671</v>
      </c>
      <c r="J474" s="6">
        <f>VLOOKUP(A474,'Adj SPY'!$A$1:$L$1456,12,FALSE)*-10</f>
        <v>-4940.4974636882653</v>
      </c>
      <c r="K474" s="6">
        <f>VLOOKUP(A474,'SPY DVD'!$A$1:$E$1256,5,FALSE)</f>
        <v>-0.30254557460317455</v>
      </c>
      <c r="L474" s="6">
        <f>VLOOKUP(A474,'Adj TLT'!$A$1:$L$1456,12,FALSE)*-25</f>
        <v>-2308.3808402359673</v>
      </c>
      <c r="M474" s="6">
        <f>IFERROR(VLOOKUP(A474,'TLT DVD'!$A$1:$E$1249,5,FALSE),0)</f>
        <v>-0.37526581250000002</v>
      </c>
    </row>
    <row r="475" spans="1:13" x14ac:dyDescent="0.25">
      <c r="A475" s="1">
        <v>45334</v>
      </c>
      <c r="B475" s="7">
        <f t="shared" si="29"/>
        <v>25070.828438055814</v>
      </c>
      <c r="C475" s="7">
        <f t="shared" si="30"/>
        <v>21989.343505893015</v>
      </c>
      <c r="D475" s="7">
        <f t="shared" si="28"/>
        <v>3081.4849321627999</v>
      </c>
      <c r="E475" s="7">
        <f t="shared" si="31"/>
        <v>4.8622148117063491</v>
      </c>
      <c r="F475" s="6">
        <f>VLOOKUP(A475,'Adj HYG'!$A$1:$L$1456,12,FALSE)*100</f>
        <v>7717.1724368230671</v>
      </c>
      <c r="G475" s="6">
        <f>VLOOKUP(A475,'HYG DVD'!$A$1:$E$1256,5,FALSE)</f>
        <v>1.8277795595238095</v>
      </c>
      <c r="H475" s="6">
        <f>VLOOKUP(A475,'Adj LQD'!$A$1:$L$1456,12,FALSE)*200</f>
        <v>21630.299357260432</v>
      </c>
      <c r="I475" s="6">
        <f>VLOOKUP(A475,'LQD DVD'!$A$1:$E$1256,5,FALSE)</f>
        <v>3.7009592857142857</v>
      </c>
      <c r="J475" s="6">
        <f>VLOOKUP(A475,'Adj SPY'!$A$1:$L$1456,12,FALSE)*-10</f>
        <v>-5009.4974530002164</v>
      </c>
      <c r="K475" s="6">
        <f>VLOOKUP(A475,'SPY DVD'!$A$1:$E$1256,5,FALSE)</f>
        <v>-0.30255613571428575</v>
      </c>
      <c r="L475" s="6">
        <f>VLOOKUP(A475,'Adj TLT'!$A$1:$L$1456,12,FALSE)*-25</f>
        <v>-2348.6308351902649</v>
      </c>
      <c r="M475" s="6">
        <f>IFERROR(VLOOKUP(A475,'TLT DVD'!$A$1:$E$1249,5,FALSE),0)</f>
        <v>-0.36396789781746031</v>
      </c>
    </row>
    <row r="476" spans="1:13" x14ac:dyDescent="0.25">
      <c r="A476" s="1">
        <v>45331</v>
      </c>
      <c r="B476" s="7">
        <f t="shared" si="29"/>
        <v>25081.516238013002</v>
      </c>
      <c r="C476" s="7">
        <f t="shared" si="30"/>
        <v>22004.89352066191</v>
      </c>
      <c r="D476" s="7">
        <f t="shared" si="28"/>
        <v>3076.6227173510933</v>
      </c>
      <c r="E476" s="7">
        <f t="shared" si="31"/>
        <v>4.8635431329365071</v>
      </c>
      <c r="F476" s="6">
        <f>VLOOKUP(A476,'Adj HYG'!$A$1:$L$1456,12,FALSE)*100</f>
        <v>7734.1724631071502</v>
      </c>
      <c r="G476" s="6">
        <f>VLOOKUP(A476,'HYG DVD'!$A$1:$E$1256,5,FALSE)</f>
        <v>1.8277527936507936</v>
      </c>
      <c r="H476" s="6">
        <f>VLOOKUP(A476,'Adj LQD'!$A$1:$L$1456,12,FALSE)*200</f>
        <v>21628.29935606768</v>
      </c>
      <c r="I476" s="6">
        <f>VLOOKUP(A476,'LQD DVD'!$A$1:$E$1256,5,FALSE)</f>
        <v>3.7009605079365078</v>
      </c>
      <c r="J476" s="6">
        <f>VLOOKUP(A476,'Adj SPY'!$A$1:$L$1456,12,FALSE)*-10</f>
        <v>-5011.6974593537598</v>
      </c>
      <c r="K476" s="6">
        <f>VLOOKUP(A476,'SPY DVD'!$A$1:$E$1256,5,FALSE)</f>
        <v>-0.30254977777777781</v>
      </c>
      <c r="L476" s="6">
        <f>VLOOKUP(A476,'Adj TLT'!$A$1:$L$1456,12,FALSE)*-25</f>
        <v>-2345.8808391591638</v>
      </c>
      <c r="M476" s="6">
        <f>IFERROR(VLOOKUP(A476,'TLT DVD'!$A$1:$E$1249,5,FALSE),0)</f>
        <v>-0.36262039087301595</v>
      </c>
    </row>
    <row r="477" spans="1:13" x14ac:dyDescent="0.25">
      <c r="A477" s="1">
        <v>45330</v>
      </c>
      <c r="B477" s="7">
        <f t="shared" si="29"/>
        <v>25112.702702066243</v>
      </c>
      <c r="C477" s="7">
        <f t="shared" si="30"/>
        <v>22040.943527848085</v>
      </c>
      <c r="D477" s="7">
        <f t="shared" si="28"/>
        <v>3071.7591742181567</v>
      </c>
      <c r="E477" s="7">
        <f t="shared" si="31"/>
        <v>4.8616775674603181</v>
      </c>
      <c r="F477" s="6">
        <f>VLOOKUP(A477,'Adj HYG'!$A$1:$L$1456,12,FALSE)*100</f>
        <v>7718.1724450827614</v>
      </c>
      <c r="G477" s="6">
        <f>VLOOKUP(A477,'HYG DVD'!$A$1:$E$1256,5,FALSE)</f>
        <v>1.8277712698412698</v>
      </c>
      <c r="H477" s="6">
        <f>VLOOKUP(A477,'Adj LQD'!$A$1:$L$1456,12,FALSE)*200</f>
        <v>21656.299378543445</v>
      </c>
      <c r="I477" s="6">
        <f>VLOOKUP(A477,'LQD DVD'!$A$1:$E$1256,5,FALSE)</f>
        <v>3.7009376190476195</v>
      </c>
      <c r="J477" s="6">
        <f>VLOOKUP(A477,'Adj SPY'!$A$1:$L$1456,12,FALSE)*-10</f>
        <v>-4982.8974577558392</v>
      </c>
      <c r="K477" s="6">
        <f>VLOOKUP(A477,'SPY DVD'!$A$1:$E$1256,5,FALSE)</f>
        <v>-0.30255142857142858</v>
      </c>
      <c r="L477" s="6">
        <f>VLOOKUP(A477,'Adj TLT'!$A$1:$L$1456,12,FALSE)*-25</f>
        <v>-2350.6308380222804</v>
      </c>
      <c r="M477" s="6">
        <f>IFERROR(VLOOKUP(A477,'TLT DVD'!$A$1:$E$1249,5,FALSE),0)</f>
        <v>-0.36447989285714283</v>
      </c>
    </row>
    <row r="478" spans="1:13" x14ac:dyDescent="0.25">
      <c r="A478" s="1">
        <v>45329</v>
      </c>
      <c r="B478" s="7">
        <f t="shared" si="29"/>
        <v>25212.290988610635</v>
      </c>
      <c r="C478" s="7">
        <f t="shared" si="30"/>
        <v>22145.393491959938</v>
      </c>
      <c r="D478" s="7">
        <f t="shared" si="28"/>
        <v>3066.8974966506962</v>
      </c>
      <c r="E478" s="7">
        <f t="shared" si="31"/>
        <v>4.8641434444444442</v>
      </c>
      <c r="F478" s="6">
        <f>VLOOKUP(A478,'Adj HYG'!$A$1:$L$1456,12,FALSE)*100</f>
        <v>7722.1724481128404</v>
      </c>
      <c r="G478" s="6">
        <f>VLOOKUP(A478,'HYG DVD'!$A$1:$E$1256,5,FALSE)</f>
        <v>1.8277681269841268</v>
      </c>
      <c r="H478" s="6">
        <f>VLOOKUP(A478,'Adj LQD'!$A$1:$L$1456,12,FALSE)*200</f>
        <v>21768.299333733994</v>
      </c>
      <c r="I478" s="6">
        <f>VLOOKUP(A478,'LQD DVD'!$A$1:$E$1256,5,FALSE)</f>
        <v>3.7009808095238088</v>
      </c>
      <c r="J478" s="6">
        <f>VLOOKUP(A478,'Adj SPY'!$A$1:$L$1456,12,FALSE)*-10</f>
        <v>-4980.6974529705049</v>
      </c>
      <c r="K478" s="6">
        <f>VLOOKUP(A478,'SPY DVD'!$A$1:$E$1256,5,FALSE)</f>
        <v>-0.30255621825396828</v>
      </c>
      <c r="L478" s="6">
        <f>VLOOKUP(A478,'Adj TLT'!$A$1:$L$1456,12,FALSE)*-25</f>
        <v>-2364.3808369163912</v>
      </c>
      <c r="M478" s="6">
        <f>IFERROR(VLOOKUP(A478,'TLT DVD'!$A$1:$E$1249,5,FALSE),0)</f>
        <v>-0.36204927380952379</v>
      </c>
    </row>
    <row r="479" spans="1:13" x14ac:dyDescent="0.25">
      <c r="A479" s="1">
        <v>45328</v>
      </c>
      <c r="B479" s="7">
        <f t="shared" si="29"/>
        <v>25288.126890483676</v>
      </c>
      <c r="C479" s="7">
        <f t="shared" si="30"/>
        <v>22226.093537277426</v>
      </c>
      <c r="D479" s="7">
        <f t="shared" si="28"/>
        <v>3062.0333532062518</v>
      </c>
      <c r="E479" s="7">
        <f t="shared" si="31"/>
        <v>4.863752390079366</v>
      </c>
      <c r="F479" s="6">
        <f>VLOOKUP(A479,'Adj HYG'!$A$1:$L$1456,12,FALSE)*100</f>
        <v>7709.1724648068339</v>
      </c>
      <c r="G479" s="6">
        <f>VLOOKUP(A479,'HYG DVD'!$A$1:$E$1256,5,FALSE)</f>
        <v>1.8277517936507937</v>
      </c>
      <c r="H479" s="6">
        <f>VLOOKUP(A479,'Adj LQD'!$A$1:$L$1456,12,FALSE)*200</f>
        <v>21832.299371567471</v>
      </c>
      <c r="I479" s="6">
        <f>VLOOKUP(A479,'LQD DVD'!$A$1:$E$1256,5,FALSE)</f>
        <v>3.7009420476190478</v>
      </c>
      <c r="J479" s="6">
        <f>VLOOKUP(A479,'Adj SPY'!$A$1:$L$1456,12,FALSE)*-10</f>
        <v>-4939.4974661169754</v>
      </c>
      <c r="K479" s="6">
        <f>VLOOKUP(A479,'SPY DVD'!$A$1:$E$1256,5,FALSE)</f>
        <v>-0.30254314761904766</v>
      </c>
      <c r="L479" s="6">
        <f>VLOOKUP(A479,'Adj TLT'!$A$1:$L$1456,12,FALSE)*-25</f>
        <v>-2375.8808329799017</v>
      </c>
      <c r="M479" s="6">
        <f>IFERROR(VLOOKUP(A479,'TLT DVD'!$A$1:$E$1249,5,FALSE),0)</f>
        <v>-0.36239830357142855</v>
      </c>
    </row>
    <row r="480" spans="1:13" x14ac:dyDescent="0.25">
      <c r="A480" s="1">
        <v>45327</v>
      </c>
      <c r="B480" s="7">
        <f t="shared" si="29"/>
        <v>25170.563125848254</v>
      </c>
      <c r="C480" s="7">
        <f t="shared" si="30"/>
        <v>22113.393525032079</v>
      </c>
      <c r="D480" s="7">
        <f t="shared" si="28"/>
        <v>3057.1696008161725</v>
      </c>
      <c r="E480" s="7">
        <f t="shared" si="31"/>
        <v>4.8621074682539671</v>
      </c>
      <c r="F480" s="6">
        <f>VLOOKUP(A480,'Adj HYG'!$A$1:$L$1456,12,FALSE)*100</f>
        <v>7681.1724560825423</v>
      </c>
      <c r="G480" s="6">
        <f>VLOOKUP(A480,'HYG DVD'!$A$1:$E$1256,5,FALSE)</f>
        <v>1.8277613095238094</v>
      </c>
      <c r="H480" s="6">
        <f>VLOOKUP(A480,'Adj LQD'!$A$1:$L$1456,12,FALSE)*200</f>
        <v>21710.299370877452</v>
      </c>
      <c r="I480" s="6">
        <f>VLOOKUP(A480,'LQD DVD'!$A$1:$E$1256,5,FALSE)</f>
        <v>3.700944499999999</v>
      </c>
      <c r="J480" s="6">
        <f>VLOOKUP(A480,'Adj SPY'!$A$1:$L$1456,12,FALSE)*-10</f>
        <v>-4925.1974624087852</v>
      </c>
      <c r="K480" s="6">
        <f>VLOOKUP(A480,'SPY DVD'!$A$1:$E$1256,5,FALSE)</f>
        <v>-0.30254688293650794</v>
      </c>
      <c r="L480" s="6">
        <f>VLOOKUP(A480,'Adj TLT'!$A$1:$L$1456,12,FALSE)*-25</f>
        <v>-2352.880839519129</v>
      </c>
      <c r="M480" s="6">
        <f>IFERROR(VLOOKUP(A480,'TLT DVD'!$A$1:$E$1249,5,FALSE),0)</f>
        <v>-0.3640514583333333</v>
      </c>
    </row>
    <row r="481" spans="1:13" x14ac:dyDescent="0.25">
      <c r="A481" s="1">
        <v>45324</v>
      </c>
      <c r="B481" s="7">
        <f t="shared" si="29"/>
        <v>25345.200971687747</v>
      </c>
      <c r="C481" s="7">
        <f t="shared" si="30"/>
        <v>22292.893478339829</v>
      </c>
      <c r="D481" s="7">
        <f t="shared" si="28"/>
        <v>3052.3074933479184</v>
      </c>
      <c r="E481" s="7">
        <f t="shared" si="31"/>
        <v>4.8713085704365087</v>
      </c>
      <c r="F481" s="6">
        <f>VLOOKUP(A481,'Adj HYG'!$A$1:$L$1456,12,FALSE)*100</f>
        <v>7717.1724368230671</v>
      </c>
      <c r="G481" s="6">
        <f>VLOOKUP(A481,'HYG DVD'!$A$1:$E$1256,5,FALSE)</f>
        <v>1.8277795595238095</v>
      </c>
      <c r="H481" s="6">
        <f>VLOOKUP(A481,'Adj LQD'!$A$1:$L$1456,12,FALSE)*200</f>
        <v>21920.29933236276</v>
      </c>
      <c r="I481" s="6">
        <f>VLOOKUP(A481,'LQD DVD'!$A$1:$E$1256,5,FALSE)</f>
        <v>3.7009799999999995</v>
      </c>
      <c r="J481" s="6">
        <f>VLOOKUP(A481,'Adj SPY'!$A$1:$L$1456,12,FALSE)*-10</f>
        <v>-4943.1974552880847</v>
      </c>
      <c r="K481" s="6">
        <f>VLOOKUP(A481,'SPY DVD'!$A$1:$E$1256,5,FALSE)</f>
        <v>-0.30255397023809522</v>
      </c>
      <c r="L481" s="6">
        <f>VLOOKUP(A481,'Adj TLT'!$A$1:$L$1456,12,FALSE)*-25</f>
        <v>-2401.3808355579149</v>
      </c>
      <c r="M481" s="6">
        <f>IFERROR(VLOOKUP(A481,'TLT DVD'!$A$1:$E$1249,5,FALSE),0)</f>
        <v>-0.35489701884920632</v>
      </c>
    </row>
    <row r="482" spans="1:13" x14ac:dyDescent="0.25">
      <c r="A482" s="1">
        <v>45323</v>
      </c>
      <c r="B482" s="7">
        <f t="shared" si="29"/>
        <v>25574.579724863834</v>
      </c>
      <c r="C482" s="7">
        <f t="shared" si="30"/>
        <v>22527.143540086352</v>
      </c>
      <c r="D482" s="7">
        <f t="shared" si="28"/>
        <v>3047.4361847774817</v>
      </c>
      <c r="E482" s="7">
        <f t="shared" si="31"/>
        <v>4.8730321071428566</v>
      </c>
      <c r="F482" s="6">
        <f>VLOOKUP(A482,'Adj HYG'!$A$1:$L$1456,12,FALSE)*100</f>
        <v>7752.1724560599268</v>
      </c>
      <c r="G482" s="6">
        <f>VLOOKUP(A482,'HYG DVD'!$A$1:$E$1256,5,FALSE)</f>
        <v>1.8277593412698416</v>
      </c>
      <c r="H482" s="6">
        <f>VLOOKUP(A482,'Adj LQD'!$A$1:$L$1456,12,FALSE)*200</f>
        <v>22122.299384795595</v>
      </c>
      <c r="I482" s="6">
        <f>VLOOKUP(A482,'LQD DVD'!$A$1:$E$1256,5,FALSE)</f>
        <v>3.7009247063492059</v>
      </c>
      <c r="J482" s="6">
        <f>VLOOKUP(A482,'Adj SPY'!$A$1:$L$1456,12,FALSE)*-10</f>
        <v>-4891.6974624505874</v>
      </c>
      <c r="K482" s="6">
        <f>VLOOKUP(A482,'SPY DVD'!$A$1:$E$1256,5,FALSE)</f>
        <v>-0.30254690476190471</v>
      </c>
      <c r="L482" s="6">
        <f>VLOOKUP(A482,'Adj TLT'!$A$1:$L$1456,12,FALSE)*-25</f>
        <v>-2455.6308383185792</v>
      </c>
      <c r="M482" s="6">
        <f>IFERROR(VLOOKUP(A482,'TLT DVD'!$A$1:$E$1249,5,FALSE),0)</f>
        <v>-0.35310503571428564</v>
      </c>
    </row>
    <row r="483" spans="1:13" x14ac:dyDescent="0.25">
      <c r="A483" s="1">
        <v>45322</v>
      </c>
      <c r="B483" s="7">
        <f t="shared" si="29"/>
        <v>25574.406701335818</v>
      </c>
      <c r="C483" s="7">
        <f t="shared" si="30"/>
        <v>22531.843548665478</v>
      </c>
      <c r="D483" s="7">
        <f t="shared" si="28"/>
        <v>3042.5631526703387</v>
      </c>
      <c r="E483" s="7">
        <f t="shared" si="31"/>
        <v>4.8676729347222221</v>
      </c>
      <c r="F483" s="6">
        <f>VLOOKUP(A483,'Adj HYG'!$A$1:$L$1456,12,FALSE)*100</f>
        <v>7746.1724562187837</v>
      </c>
      <c r="G483" s="6">
        <f>VLOOKUP(A483,'HYG DVD'!$A$1:$E$1256,5,FALSE)</f>
        <v>1.8277593492063495</v>
      </c>
      <c r="H483" s="6">
        <f>VLOOKUP(A483,'Adj LQD'!$A$1:$L$1456,12,FALSE)*200</f>
        <v>22030.299385722788</v>
      </c>
      <c r="I483" s="6">
        <f>VLOOKUP(A483,'LQD DVD'!$A$1:$E$1256,5,FALSE)</f>
        <v>3.7009250714285713</v>
      </c>
      <c r="J483" s="6">
        <f>VLOOKUP(A483,'Adj SPY'!$A$1:$L$1456,12,FALSE)*-10</f>
        <v>-4828.4974621635311</v>
      </c>
      <c r="K483" s="6">
        <f>VLOOKUP(A483,'SPY DVD'!$A$1:$E$1256,5,FALSE)</f>
        <v>-0.3025473142857143</v>
      </c>
      <c r="L483" s="6">
        <f>VLOOKUP(A483,'Adj TLT'!$A$1:$L$1456,12,FALSE)*-25</f>
        <v>-2416.1308311125658</v>
      </c>
      <c r="M483" s="6">
        <f>IFERROR(VLOOKUP(A483,'TLT DVD'!$A$1:$E$1249,5,FALSE),0)</f>
        <v>-0.35846417162698413</v>
      </c>
    </row>
    <row r="484" spans="1:13" x14ac:dyDescent="0.25">
      <c r="A484" s="1">
        <v>45321</v>
      </c>
      <c r="B484" s="7">
        <f t="shared" si="29"/>
        <v>25478.925872654654</v>
      </c>
      <c r="C484" s="7">
        <f t="shared" si="30"/>
        <v>22441.230392919038</v>
      </c>
      <c r="D484" s="7">
        <f t="shared" si="28"/>
        <v>3037.6954797356166</v>
      </c>
      <c r="E484" s="7">
        <f t="shared" si="31"/>
        <v>4.8765847507936515</v>
      </c>
      <c r="F484" s="6">
        <f>VLOOKUP(A484,'Adj HYG'!$A$1:$L$1456,12,FALSE)*100</f>
        <v>7768.1979698304322</v>
      </c>
      <c r="G484" s="6">
        <f>VLOOKUP(A484,'HYG DVD'!$A$1:$E$1256,5,FALSE)</f>
        <v>1.8022391666666668</v>
      </c>
      <c r="H484" s="6">
        <f>VLOOKUP(A484,'Adj LQD'!$A$1:$L$1456,12,FALSE)*200</f>
        <v>21974.260220788176</v>
      </c>
      <c r="I484" s="6">
        <f>VLOOKUP(A484,'LQD DVD'!$A$1:$E$1256,5,FALSE)</f>
        <v>3.740097428571429</v>
      </c>
      <c r="J484" s="6">
        <f>VLOOKUP(A484,'Adj SPY'!$A$1:$L$1456,12,FALSE)*-10</f>
        <v>-4908.5974496620238</v>
      </c>
      <c r="K484" s="6">
        <f>VLOOKUP(A484,'SPY DVD'!$A$1:$E$1256,5,FALSE)</f>
        <v>-0.30255966190476191</v>
      </c>
      <c r="L484" s="6">
        <f>VLOOKUP(A484,'Adj TLT'!$A$1:$L$1456,12,FALSE)*-25</f>
        <v>-2392.6303480375423</v>
      </c>
      <c r="M484" s="6">
        <f>IFERROR(VLOOKUP(A484,'TLT DVD'!$A$1:$E$1249,5,FALSE),0)</f>
        <v>-0.36319218253968255</v>
      </c>
    </row>
    <row r="485" spans="1:13" x14ac:dyDescent="0.25">
      <c r="A485" s="1">
        <v>45320</v>
      </c>
      <c r="B485" s="7">
        <f t="shared" si="29"/>
        <v>25431.749287161518</v>
      </c>
      <c r="C485" s="7">
        <f t="shared" si="30"/>
        <v>22398.930392176695</v>
      </c>
      <c r="D485" s="7">
        <f t="shared" si="28"/>
        <v>3032.8188949848231</v>
      </c>
      <c r="E485" s="7">
        <f t="shared" si="31"/>
        <v>4.8711498799603188</v>
      </c>
      <c r="F485" s="6">
        <f>VLOOKUP(A485,'Adj HYG'!$A$1:$L$1456,12,FALSE)*100</f>
        <v>7778.1979655548103</v>
      </c>
      <c r="G485" s="6">
        <f>VLOOKUP(A485,'HYG DVD'!$A$1:$E$1256,5,FALSE)</f>
        <v>1.8022431746031748</v>
      </c>
      <c r="H485" s="6">
        <f>VLOOKUP(A485,'Adj LQD'!$A$1:$L$1456,12,FALSE)*200</f>
        <v>21904.260223725185</v>
      </c>
      <c r="I485" s="6">
        <f>VLOOKUP(A485,'LQD DVD'!$A$1:$E$1256,5,FALSE)</f>
        <v>3.740095507936509</v>
      </c>
      <c r="J485" s="6">
        <f>VLOOKUP(A485,'Adj SPY'!$A$1:$L$1456,12,FALSE)*-10</f>
        <v>-4912.3974493802252</v>
      </c>
      <c r="K485" s="6">
        <f>VLOOKUP(A485,'SPY DVD'!$A$1:$E$1256,5,FALSE)</f>
        <v>-0.3025599365079365</v>
      </c>
      <c r="L485" s="6">
        <f>VLOOKUP(A485,'Adj TLT'!$A$1:$L$1456,12,FALSE)*-25</f>
        <v>-2371.1303477230708</v>
      </c>
      <c r="M485" s="6">
        <f>IFERROR(VLOOKUP(A485,'TLT DVD'!$A$1:$E$1249,5,FALSE),0)</f>
        <v>-0.36862886607142858</v>
      </c>
    </row>
    <row r="486" spans="1:13" x14ac:dyDescent="0.25">
      <c r="A486" s="1">
        <v>45317</v>
      </c>
      <c r="B486" s="7">
        <f t="shared" si="29"/>
        <v>25385.478161730429</v>
      </c>
      <c r="C486" s="7">
        <f t="shared" si="30"/>
        <v>22357.530416625566</v>
      </c>
      <c r="D486" s="7">
        <f t="shared" si="28"/>
        <v>3027.9477451048629</v>
      </c>
      <c r="E486" s="7">
        <f t="shared" si="31"/>
        <v>4.865068149999999</v>
      </c>
      <c r="F486" s="6">
        <f>VLOOKUP(A486,'Adj HYG'!$A$1:$L$1456,12,FALSE)*100</f>
        <v>7761.1979609654181</v>
      </c>
      <c r="G486" s="6">
        <f>VLOOKUP(A486,'HYG DVD'!$A$1:$E$1256,5,FALSE)</f>
        <v>1.802248222222222</v>
      </c>
      <c r="H486" s="6">
        <f>VLOOKUP(A486,'Adj LQD'!$A$1:$L$1456,12,FALSE)*200</f>
        <v>21814.260265130324</v>
      </c>
      <c r="I486" s="6">
        <f>VLOOKUP(A486,'LQD DVD'!$A$1:$E$1256,5,FALSE)</f>
        <v>3.7400554126984127</v>
      </c>
      <c r="J486" s="6">
        <f>VLOOKUP(A486,'Adj SPY'!$A$1:$L$1456,12,FALSE)*-10</f>
        <v>-4873.7974670394242</v>
      </c>
      <c r="K486" s="6">
        <f>VLOOKUP(A486,'SPY DVD'!$A$1:$E$1256,5,FALSE)</f>
        <v>-0.30254235000000002</v>
      </c>
      <c r="L486" s="6">
        <f>VLOOKUP(A486,'Adj TLT'!$A$1:$L$1456,12,FALSE)*-25</f>
        <v>-2344.1303424307525</v>
      </c>
      <c r="M486" s="6">
        <f>IFERROR(VLOOKUP(A486,'TLT DVD'!$A$1:$E$1249,5,FALSE),0)</f>
        <v>-0.37469313492063488</v>
      </c>
    </row>
    <row r="487" spans="1:13" x14ac:dyDescent="0.25">
      <c r="A487" s="1">
        <v>45316</v>
      </c>
      <c r="B487" s="7">
        <f t="shared" si="29"/>
        <v>25437.913100421414</v>
      </c>
      <c r="C487" s="7">
        <f t="shared" si="30"/>
        <v>22414.830423466552</v>
      </c>
      <c r="D487" s="7">
        <f t="shared" si="28"/>
        <v>3023.082676954863</v>
      </c>
      <c r="E487" s="7">
        <f t="shared" si="31"/>
        <v>4.869397857539683</v>
      </c>
      <c r="F487" s="6">
        <f>VLOOKUP(A487,'Adj HYG'!$A$1:$L$1456,12,FALSE)*100</f>
        <v>7767.1979859964422</v>
      </c>
      <c r="G487" s="6">
        <f>VLOOKUP(A487,'HYG DVD'!$A$1:$E$1256,5,FALSE)</f>
        <v>1.8022230238095234</v>
      </c>
      <c r="H487" s="6">
        <f>VLOOKUP(A487,'Adj LQD'!$A$1:$L$1456,12,FALSE)*200</f>
        <v>21876.260228847168</v>
      </c>
      <c r="I487" s="6">
        <f>VLOOKUP(A487,'LQD DVD'!$A$1:$E$1256,5,FALSE)</f>
        <v>3.7400907936507939</v>
      </c>
      <c r="J487" s="6">
        <f>VLOOKUP(A487,'Adj SPY'!$A$1:$L$1456,12,FALSE)*-10</f>
        <v>-4879.9974501448123</v>
      </c>
      <c r="K487" s="6">
        <f>VLOOKUP(A487,'SPY DVD'!$A$1:$E$1256,5,FALSE)</f>
        <v>-0.30255923373015869</v>
      </c>
      <c r="L487" s="6">
        <f>VLOOKUP(A487,'Adj TLT'!$A$1:$L$1456,12,FALSE)*-25</f>
        <v>-2348.6303412322441</v>
      </c>
      <c r="M487" s="6">
        <f>IFERROR(VLOOKUP(A487,'TLT DVD'!$A$1:$E$1249,5,FALSE),0)</f>
        <v>-0.37035672619047616</v>
      </c>
    </row>
    <row r="488" spans="1:13" x14ac:dyDescent="0.25">
      <c r="A488" s="1">
        <v>45315</v>
      </c>
      <c r="B488" s="7">
        <f t="shared" si="29"/>
        <v>25271.69371749353</v>
      </c>
      <c r="C488" s="7">
        <f t="shared" si="30"/>
        <v>22253.480438396207</v>
      </c>
      <c r="D488" s="7">
        <f t="shared" si="28"/>
        <v>3018.2132790973233</v>
      </c>
      <c r="E488" s="7">
        <f t="shared" si="31"/>
        <v>4.8592834783730154</v>
      </c>
      <c r="F488" s="6">
        <f>VLOOKUP(A488,'Adj HYG'!$A$1:$L$1456,12,FALSE)*100</f>
        <v>7708.1979675290877</v>
      </c>
      <c r="G488" s="6">
        <f>VLOOKUP(A488,'HYG DVD'!$A$1:$E$1256,5,FALSE)</f>
        <v>1.802243095238095</v>
      </c>
      <c r="H488" s="6">
        <f>VLOOKUP(A488,'Adj LQD'!$A$1:$L$1456,12,FALSE)*200</f>
        <v>21732.260263435255</v>
      </c>
      <c r="I488" s="6">
        <f>VLOOKUP(A488,'LQD DVD'!$A$1:$E$1256,5,FALSE)</f>
        <v>3.7400583174603179</v>
      </c>
      <c r="J488" s="6">
        <f>VLOOKUP(A488,'Adj SPY'!$A$1:$L$1456,12,FALSE)*-10</f>
        <v>-4853.5974496629169</v>
      </c>
      <c r="K488" s="6">
        <f>VLOOKUP(A488,'SPY DVD'!$A$1:$E$1256,5,FALSE)</f>
        <v>-0.30255976666666662</v>
      </c>
      <c r="L488" s="6">
        <f>VLOOKUP(A488,'Adj TLT'!$A$1:$L$1456,12,FALSE)*-25</f>
        <v>-2333.3803429052205</v>
      </c>
      <c r="M488" s="6">
        <f>IFERROR(VLOOKUP(A488,'TLT DVD'!$A$1:$E$1249,5,FALSE),0)</f>
        <v>-0.38045816765873003</v>
      </c>
    </row>
    <row r="489" spans="1:13" x14ac:dyDescent="0.25">
      <c r="A489" s="1">
        <v>45314</v>
      </c>
      <c r="B489" s="7">
        <f t="shared" si="29"/>
        <v>25304.384388481099</v>
      </c>
      <c r="C489" s="7">
        <f t="shared" si="30"/>
        <v>22291.030392862151</v>
      </c>
      <c r="D489" s="7">
        <f t="shared" si="28"/>
        <v>3013.3539956189502</v>
      </c>
      <c r="E489" s="7">
        <f t="shared" si="31"/>
        <v>4.8530136468253966</v>
      </c>
      <c r="F489" s="6">
        <f>VLOOKUP(A489,'Adj HYG'!$A$1:$L$1456,12,FALSE)*100</f>
        <v>7712.1979813451971</v>
      </c>
      <c r="G489" s="6">
        <f>VLOOKUP(A489,'HYG DVD'!$A$1:$E$1256,5,FALSE)</f>
        <v>1.8022291666666665</v>
      </c>
      <c r="H489" s="6">
        <f>VLOOKUP(A489,'Adj LQD'!$A$1:$L$1456,12,FALSE)*200</f>
        <v>21774.260208903397</v>
      </c>
      <c r="I489" s="6">
        <f>VLOOKUP(A489,'LQD DVD'!$A$1:$E$1256,5,FALSE)</f>
        <v>3.7401122380952381</v>
      </c>
      <c r="J489" s="6">
        <f>VLOOKUP(A489,'Adj SPY'!$A$1:$L$1456,12,FALSE)*-10</f>
        <v>-4848.2974529515914</v>
      </c>
      <c r="K489" s="6">
        <f>VLOOKUP(A489,'SPY DVD'!$A$1:$E$1256,5,FALSE)</f>
        <v>-0.30255648809523811</v>
      </c>
      <c r="L489" s="6">
        <f>VLOOKUP(A489,'Adj TLT'!$A$1:$L$1456,12,FALSE)*-25</f>
        <v>-2347.1303444348537</v>
      </c>
      <c r="M489" s="6">
        <f>IFERROR(VLOOKUP(A489,'TLT DVD'!$A$1:$E$1249,5,FALSE),0)</f>
        <v>-0.38677126984126975</v>
      </c>
    </row>
    <row r="490" spans="1:13" x14ac:dyDescent="0.25">
      <c r="A490" s="1">
        <v>45313</v>
      </c>
      <c r="B490" s="7">
        <f t="shared" si="29"/>
        <v>25383.88140480527</v>
      </c>
      <c r="C490" s="7">
        <f t="shared" si="30"/>
        <v>22375.380422833146</v>
      </c>
      <c r="D490" s="7">
        <f t="shared" si="28"/>
        <v>3008.5009819721249</v>
      </c>
      <c r="E490" s="7">
        <f t="shared" si="31"/>
        <v>4.8622184861111108</v>
      </c>
      <c r="F490" s="6">
        <f>VLOOKUP(A490,'Adj HYG'!$A$1:$L$1456,12,FALSE)*100</f>
        <v>7721.1979624098149</v>
      </c>
      <c r="G490" s="6">
        <f>VLOOKUP(A490,'HYG DVD'!$A$1:$E$1256,5,FALSE)</f>
        <v>1.802247861111111</v>
      </c>
      <c r="H490" s="6">
        <f>VLOOKUP(A490,'Adj LQD'!$A$1:$L$1456,12,FALSE)*200</f>
        <v>21854.260260028663</v>
      </c>
      <c r="I490" s="6">
        <f>VLOOKUP(A490,'LQD DVD'!$A$1:$E$1256,5,FALSE)</f>
        <v>3.7400599285714287</v>
      </c>
      <c r="J490" s="6">
        <f>VLOOKUP(A490,'Adj SPY'!$A$1:$L$1456,12,FALSE)*-10</f>
        <v>-4834.1974503423817</v>
      </c>
      <c r="K490" s="6">
        <f>VLOOKUP(A490,'SPY DVD'!$A$1:$E$1256,5,FALSE)</f>
        <v>-0.30255912499999998</v>
      </c>
      <c r="L490" s="6">
        <f>VLOOKUP(A490,'Adj TLT'!$A$1:$L$1456,12,FALSE)*-25</f>
        <v>-2365.8803492629536</v>
      </c>
      <c r="M490" s="6">
        <f>IFERROR(VLOOKUP(A490,'TLT DVD'!$A$1:$E$1249,5,FALSE),0)</f>
        <v>-0.37753017857142851</v>
      </c>
    </row>
    <row r="491" spans="1:13" x14ac:dyDescent="0.25">
      <c r="A491" s="1">
        <v>45310</v>
      </c>
      <c r="B491" s="7">
        <f t="shared" si="29"/>
        <v>25337.219181977642</v>
      </c>
      <c r="C491" s="7">
        <f t="shared" si="30"/>
        <v>22333.580418491627</v>
      </c>
      <c r="D491" s="7">
        <f t="shared" si="28"/>
        <v>3003.6387634860139</v>
      </c>
      <c r="E491" s="7">
        <f t="shared" si="31"/>
        <v>4.8636698642857148</v>
      </c>
      <c r="F491" s="6">
        <f>VLOOKUP(A491,'Adj HYG'!$A$1:$L$1456,12,FALSE)*100</f>
        <v>7715.1979846990725</v>
      </c>
      <c r="G491" s="6">
        <f>VLOOKUP(A491,'HYG DVD'!$A$1:$E$1256,5,FALSE)</f>
        <v>1.8022257301587303</v>
      </c>
      <c r="H491" s="6">
        <f>VLOOKUP(A491,'Adj LQD'!$A$1:$L$1456,12,FALSE)*200</f>
        <v>21794.260233842524</v>
      </c>
      <c r="I491" s="6">
        <f>VLOOKUP(A491,'LQD DVD'!$A$1:$E$1256,5,FALSE)</f>
        <v>3.7400870000000004</v>
      </c>
      <c r="J491" s="6">
        <f>VLOOKUP(A491,'Adj SPY'!$A$1:$L$1456,12,FALSE)*-10</f>
        <v>-4823.9974569584128</v>
      </c>
      <c r="K491" s="6">
        <f>VLOOKUP(A491,'SPY DVD'!$A$1:$E$1256,5,FALSE)</f>
        <v>-0.30255252857142856</v>
      </c>
      <c r="L491" s="6">
        <f>VLOOKUP(A491,'Adj TLT'!$A$1:$L$1456,12,FALSE)*-25</f>
        <v>-2351.8803430915582</v>
      </c>
      <c r="M491" s="6">
        <f>IFERROR(VLOOKUP(A491,'TLT DVD'!$A$1:$E$1249,5,FALSE),0)</f>
        <v>-0.37609033730158731</v>
      </c>
    </row>
    <row r="492" spans="1:13" x14ac:dyDescent="0.25">
      <c r="A492" s="1">
        <v>45309</v>
      </c>
      <c r="B492" s="7">
        <f t="shared" si="29"/>
        <v>25364.255457420208</v>
      </c>
      <c r="C492" s="7">
        <f t="shared" si="30"/>
        <v>22365.480363798481</v>
      </c>
      <c r="D492" s="7">
        <f t="shared" si="28"/>
        <v>2998.775093621728</v>
      </c>
      <c r="E492" s="7">
        <f t="shared" si="31"/>
        <v>4.865911938888889</v>
      </c>
      <c r="F492" s="6">
        <f>VLOOKUP(A492,'Adj HYG'!$A$1:$L$1456,12,FALSE)*100</f>
        <v>7702.1979639320889</v>
      </c>
      <c r="G492" s="6">
        <f>VLOOKUP(A492,'HYG DVD'!$A$1:$E$1256,5,FALSE)</f>
        <v>1.8022468571428572</v>
      </c>
      <c r="H492" s="6">
        <f>VLOOKUP(A492,'Adj LQD'!$A$1:$L$1456,12,FALSE)*200</f>
        <v>21772.260206758659</v>
      </c>
      <c r="I492" s="6">
        <f>VLOOKUP(A492,'LQD DVD'!$A$1:$E$1256,5,FALSE)</f>
        <v>3.7401144126984129</v>
      </c>
      <c r="J492" s="6">
        <f>VLOOKUP(A492,'Adj SPY'!$A$1:$L$1456,12,FALSE)*-10</f>
        <v>-4764.5974573635631</v>
      </c>
      <c r="K492" s="6">
        <f>VLOOKUP(A492,'SPY DVD'!$A$1:$E$1256,5,FALSE)</f>
        <v>-0.30255224166666672</v>
      </c>
      <c r="L492" s="6">
        <f>VLOOKUP(A492,'Adj TLT'!$A$1:$L$1456,12,FALSE)*-25</f>
        <v>-2344.3803495287079</v>
      </c>
      <c r="M492" s="6">
        <f>IFERROR(VLOOKUP(A492,'TLT DVD'!$A$1:$E$1249,5,FALSE),0)</f>
        <v>-0.37389708928571425</v>
      </c>
    </row>
    <row r="493" spans="1:13" x14ac:dyDescent="0.25">
      <c r="A493" s="1">
        <v>45308</v>
      </c>
      <c r="B493" s="7">
        <f t="shared" si="29"/>
        <v>25405.3896229524</v>
      </c>
      <c r="C493" s="7">
        <f t="shared" si="30"/>
        <v>22411.480441269559</v>
      </c>
      <c r="D493" s="7">
        <f t="shared" si="28"/>
        <v>2993.9091816828391</v>
      </c>
      <c r="E493" s="7">
        <f t="shared" si="31"/>
        <v>4.8735273503968246</v>
      </c>
      <c r="F493" s="6">
        <f>VLOOKUP(A493,'Adj HYG'!$A$1:$L$1456,12,FALSE)*100</f>
        <v>7686.1979853816874</v>
      </c>
      <c r="G493" s="6">
        <f>VLOOKUP(A493,'HYG DVD'!$A$1:$E$1256,5,FALSE)</f>
        <v>1.8022258412698409</v>
      </c>
      <c r="H493" s="6">
        <f>VLOOKUP(A493,'Adj LQD'!$A$1:$L$1456,12,FALSE)*200</f>
        <v>21814.260265130324</v>
      </c>
      <c r="I493" s="6">
        <f>VLOOKUP(A493,'LQD DVD'!$A$1:$E$1256,5,FALSE)</f>
        <v>3.7400554126984127</v>
      </c>
      <c r="J493" s="6">
        <f>VLOOKUP(A493,'Adj SPY'!$A$1:$L$1456,12,FALSE)*-10</f>
        <v>-4722.5974629652928</v>
      </c>
      <c r="K493" s="6">
        <f>VLOOKUP(A493,'SPY DVD'!$A$1:$E$1256,5,FALSE)</f>
        <v>-0.30254672500000002</v>
      </c>
      <c r="L493" s="6">
        <f>VLOOKUP(A493,'Adj TLT'!$A$1:$L$1456,12,FALSE)*-25</f>
        <v>-2366.3803462771602</v>
      </c>
      <c r="M493" s="6">
        <f>IFERROR(VLOOKUP(A493,'TLT DVD'!$A$1:$E$1249,5,FALSE),0)</f>
        <v>-0.36620717857142859</v>
      </c>
    </row>
    <row r="494" spans="1:13" x14ac:dyDescent="0.25">
      <c r="A494" s="1">
        <v>45307</v>
      </c>
      <c r="B494" s="7">
        <f t="shared" si="29"/>
        <v>25449.366018846144</v>
      </c>
      <c r="C494" s="7">
        <f t="shared" si="30"/>
        <v>22460.330364513702</v>
      </c>
      <c r="D494" s="7">
        <f t="shared" si="28"/>
        <v>2989.0356543324424</v>
      </c>
      <c r="E494" s="7">
        <f t="shared" si="31"/>
        <v>4.8734802055555564</v>
      </c>
      <c r="F494" s="6">
        <f>VLOOKUP(A494,'Adj HYG'!$A$1:$L$1456,12,FALSE)*100</f>
        <v>7719.1979696014996</v>
      </c>
      <c r="G494" s="6">
        <f>VLOOKUP(A494,'HYG DVD'!$A$1:$E$1256,5,FALSE)</f>
        <v>1.8022407222222221</v>
      </c>
      <c r="H494" s="6">
        <f>VLOOKUP(A494,'Adj LQD'!$A$1:$L$1456,12,FALSE)*200</f>
        <v>21860.260187691318</v>
      </c>
      <c r="I494" s="6">
        <f>VLOOKUP(A494,'LQD DVD'!$A$1:$E$1256,5,FALSE)</f>
        <v>3.7401321904761913</v>
      </c>
      <c r="J494" s="6">
        <f>VLOOKUP(A494,'Adj SPY'!$A$1:$L$1456,12,FALSE)*-10</f>
        <v>-4748.9974490730237</v>
      </c>
      <c r="K494" s="6">
        <f>VLOOKUP(A494,'SPY DVD'!$A$1:$E$1256,5,FALSE)</f>
        <v>-0.30256056428571426</v>
      </c>
      <c r="L494" s="6">
        <f>VLOOKUP(A494,'Adj TLT'!$A$1:$L$1456,12,FALSE)*-25</f>
        <v>-2370.130343706091</v>
      </c>
      <c r="M494" s="6">
        <f>IFERROR(VLOOKUP(A494,'TLT DVD'!$A$1:$E$1249,5,FALSE),0)</f>
        <v>-0.36633214285714283</v>
      </c>
    </row>
    <row r="495" spans="1:13" x14ac:dyDescent="0.25">
      <c r="A495" s="1">
        <v>45303</v>
      </c>
      <c r="B495" s="7">
        <f t="shared" si="29"/>
        <v>25657.492609607809</v>
      </c>
      <c r="C495" s="7">
        <f t="shared" si="30"/>
        <v>22673.330435480922</v>
      </c>
      <c r="D495" s="7">
        <f t="shared" si="28"/>
        <v>2984.1621741268868</v>
      </c>
      <c r="E495" s="7">
        <f t="shared" si="31"/>
        <v>4.8821938253968264</v>
      </c>
      <c r="F495" s="6">
        <f>VLOOKUP(A495,'Adj HYG'!$A$1:$L$1456,12,FALSE)*100</f>
        <v>7768.1979698304322</v>
      </c>
      <c r="G495" s="6">
        <f>VLOOKUP(A495,'HYG DVD'!$A$1:$E$1256,5,FALSE)</f>
        <v>1.8022391666666668</v>
      </c>
      <c r="H495" s="6">
        <f>VLOOKUP(A495,'Adj LQD'!$A$1:$L$1456,12,FALSE)*200</f>
        <v>22084.260257260568</v>
      </c>
      <c r="I495" s="6">
        <f>VLOOKUP(A495,'LQD DVD'!$A$1:$E$1256,5,FALSE)</f>
        <v>3.7400593650793659</v>
      </c>
      <c r="J495" s="6">
        <f>VLOOKUP(A495,'Adj SPY'!$A$1:$L$1456,12,FALSE)*-10</f>
        <v>-4766.4974502129662</v>
      </c>
      <c r="K495" s="6">
        <f>VLOOKUP(A495,'SPY DVD'!$A$1:$E$1256,5,FALSE)</f>
        <v>-0.30255938888888884</v>
      </c>
      <c r="L495" s="6">
        <f>VLOOKUP(A495,'Adj TLT'!$A$1:$L$1456,12,FALSE)*-25</f>
        <v>-2412.6303413971104</v>
      </c>
      <c r="M495" s="6">
        <f>IFERROR(VLOOKUP(A495,'TLT DVD'!$A$1:$E$1249,5,FALSE),0)</f>
        <v>-0.35754531746031742</v>
      </c>
    </row>
    <row r="496" spans="1:13" x14ac:dyDescent="0.25">
      <c r="A496" s="1">
        <v>45302</v>
      </c>
      <c r="B496" s="7">
        <f t="shared" si="29"/>
        <v>25595.160415077204</v>
      </c>
      <c r="C496" s="7">
        <f t="shared" si="30"/>
        <v>22615.880434775714</v>
      </c>
      <c r="D496" s="7">
        <f t="shared" si="28"/>
        <v>2979.27998030149</v>
      </c>
      <c r="E496" s="7">
        <f t="shared" si="31"/>
        <v>4.8807954404761906</v>
      </c>
      <c r="F496" s="6">
        <f>VLOOKUP(A496,'Adj HYG'!$A$1:$L$1456,12,FALSE)*100</f>
        <v>7760.1979775361442</v>
      </c>
      <c r="G496" s="6">
        <f>VLOOKUP(A496,'HYG DVD'!$A$1:$E$1256,5,FALSE)</f>
        <v>1.8022316746031746</v>
      </c>
      <c r="H496" s="6">
        <f>VLOOKUP(A496,'Adj LQD'!$A$1:$L$1456,12,FALSE)*200</f>
        <v>22036.260251760668</v>
      </c>
      <c r="I496" s="6">
        <f>VLOOKUP(A496,'LQD DVD'!$A$1:$E$1256,5,FALSE)</f>
        <v>3.7400655555555558</v>
      </c>
      <c r="J496" s="6">
        <f>VLOOKUP(A496,'Adj SPY'!$A$1:$L$1456,12,FALSE)*-10</f>
        <v>-4763.1974517472991</v>
      </c>
      <c r="K496" s="6">
        <f>VLOOKUP(A496,'SPY DVD'!$A$1:$E$1256,5,FALSE)</f>
        <v>-0.3025578611111111</v>
      </c>
      <c r="L496" s="6">
        <f>VLOOKUP(A496,'Adj TLT'!$A$1:$L$1456,12,FALSE)*-25</f>
        <v>-2417.3803427737998</v>
      </c>
      <c r="M496" s="6">
        <f>IFERROR(VLOOKUP(A496,'TLT DVD'!$A$1:$E$1249,5,FALSE),0)</f>
        <v>-0.35894392857142865</v>
      </c>
    </row>
    <row r="497" spans="1:13" x14ac:dyDescent="0.25">
      <c r="A497" s="1">
        <v>45301</v>
      </c>
      <c r="B497" s="7">
        <f t="shared" si="29"/>
        <v>25444.67959161245</v>
      </c>
      <c r="C497" s="7">
        <f t="shared" si="30"/>
        <v>22470.280406751437</v>
      </c>
      <c r="D497" s="7">
        <f t="shared" si="28"/>
        <v>2974.399184861014</v>
      </c>
      <c r="E497" s="7">
        <f t="shared" si="31"/>
        <v>4.8759272960317475</v>
      </c>
      <c r="F497" s="6">
        <f>VLOOKUP(A497,'Adj HYG'!$A$1:$L$1456,12,FALSE)*100</f>
        <v>7735.1979801243533</v>
      </c>
      <c r="G497" s="6">
        <f>VLOOKUP(A497,'HYG DVD'!$A$1:$E$1256,5,FALSE)</f>
        <v>1.8022297619047623</v>
      </c>
      <c r="H497" s="6">
        <f>VLOOKUP(A497,'Adj LQD'!$A$1:$L$1456,12,FALSE)*200</f>
        <v>21904.260223725185</v>
      </c>
      <c r="I497" s="6">
        <f>VLOOKUP(A497,'LQD DVD'!$A$1:$E$1256,5,FALSE)</f>
        <v>3.740095507936509</v>
      </c>
      <c r="J497" s="6">
        <f>VLOOKUP(A497,'Adj SPY'!$A$1:$L$1456,12,FALSE)*-10</f>
        <v>-4765.2974507375729</v>
      </c>
      <c r="K497" s="6">
        <f>VLOOKUP(A497,'SPY DVD'!$A$1:$E$1256,5,FALSE)</f>
        <v>-0.30255886666666665</v>
      </c>
      <c r="L497" s="6">
        <f>VLOOKUP(A497,'Adj TLT'!$A$1:$L$1456,12,FALSE)*-25</f>
        <v>-2403.8803463605282</v>
      </c>
      <c r="M497" s="6">
        <f>IFERROR(VLOOKUP(A497,'TLT DVD'!$A$1:$E$1249,5,FALSE),0)</f>
        <v>-0.36383910714285711</v>
      </c>
    </row>
    <row r="498" spans="1:13" x14ac:dyDescent="0.25">
      <c r="A498" s="1">
        <v>45300</v>
      </c>
      <c r="B498" s="7">
        <f t="shared" si="29"/>
        <v>25469.353649190922</v>
      </c>
      <c r="C498" s="7">
        <f t="shared" si="30"/>
        <v>22499.830391625939</v>
      </c>
      <c r="D498" s="7">
        <f t="shared" si="28"/>
        <v>2969.523257564982</v>
      </c>
      <c r="E498" s="7">
        <f t="shared" si="31"/>
        <v>4.8797797849206344</v>
      </c>
      <c r="F498" s="6">
        <f>VLOOKUP(A498,'Adj HYG'!$A$1:$L$1456,12,FALSE)*100</f>
        <v>7721.1979624098149</v>
      </c>
      <c r="G498" s="6">
        <f>VLOOKUP(A498,'HYG DVD'!$A$1:$E$1256,5,FALSE)</f>
        <v>1.802247861111111</v>
      </c>
      <c r="H498" s="6">
        <f>VLOOKUP(A498,'Adj LQD'!$A$1:$L$1456,12,FALSE)*200</f>
        <v>21932.260230824384</v>
      </c>
      <c r="I498" s="6">
        <f>VLOOKUP(A498,'LQD DVD'!$A$1:$E$1256,5,FALSE)</f>
        <v>3.7400879999999996</v>
      </c>
      <c r="J498" s="6">
        <f>VLOOKUP(A498,'Adj SPY'!$A$1:$L$1456,12,FALSE)*-10</f>
        <v>-4738.4974598436911</v>
      </c>
      <c r="K498" s="6">
        <f>VLOOKUP(A498,'SPY DVD'!$A$1:$E$1256,5,FALSE)</f>
        <v>-0.30254981428571426</v>
      </c>
      <c r="L498" s="6">
        <f>VLOOKUP(A498,'Adj TLT'!$A$1:$L$1456,12,FALSE)*-25</f>
        <v>-2415.1303417645686</v>
      </c>
      <c r="M498" s="6">
        <f>IFERROR(VLOOKUP(A498,'TLT DVD'!$A$1:$E$1249,5,FALSE),0)</f>
        <v>-0.36000626190476187</v>
      </c>
    </row>
    <row r="499" spans="1:13" x14ac:dyDescent="0.25">
      <c r="A499" s="1">
        <v>45299</v>
      </c>
      <c r="B499" s="7">
        <f t="shared" si="29"/>
        <v>25391.773854832336</v>
      </c>
      <c r="C499" s="7">
        <f t="shared" si="30"/>
        <v>22427.130377052275</v>
      </c>
      <c r="D499" s="7">
        <f t="shared" si="28"/>
        <v>2964.6434777800614</v>
      </c>
      <c r="E499" s="7">
        <f t="shared" si="31"/>
        <v>4.8832313353174612</v>
      </c>
      <c r="F499" s="6">
        <f>VLOOKUP(A499,'Adj HYG'!$A$1:$L$1456,12,FALSE)*100</f>
        <v>7709.1979785388776</v>
      </c>
      <c r="G499" s="6">
        <f>VLOOKUP(A499,'HYG DVD'!$A$1:$E$1256,5,FALSE)</f>
        <v>1.8022320555555558</v>
      </c>
      <c r="H499" s="6">
        <f>VLOOKUP(A499,'Adj LQD'!$A$1:$L$1456,12,FALSE)*200</f>
        <v>21894.260193122242</v>
      </c>
      <c r="I499" s="6">
        <f>VLOOKUP(A499,'LQD DVD'!$A$1:$E$1256,5,FALSE)</f>
        <v>3.7401262619047615</v>
      </c>
      <c r="J499" s="6">
        <f>VLOOKUP(A499,'Adj SPY'!$A$1:$L$1456,12,FALSE)*-10</f>
        <v>-4745.6974521438151</v>
      </c>
      <c r="K499" s="6">
        <f>VLOOKUP(A499,'SPY DVD'!$A$1:$E$1256,5,FALSE)</f>
        <v>-0.30255750000000003</v>
      </c>
      <c r="L499" s="6">
        <f>VLOOKUP(A499,'Adj TLT'!$A$1:$L$1456,12,FALSE)*-25</f>
        <v>-2430.63034246503</v>
      </c>
      <c r="M499" s="6">
        <f>IFERROR(VLOOKUP(A499,'TLT DVD'!$A$1:$E$1249,5,FALSE),0)</f>
        <v>-0.35656948214285711</v>
      </c>
    </row>
    <row r="500" spans="1:13" x14ac:dyDescent="0.25">
      <c r="A500" s="1">
        <v>45296</v>
      </c>
      <c r="B500" s="7">
        <f t="shared" si="29"/>
        <v>25268.440694434725</v>
      </c>
      <c r="C500" s="7">
        <f t="shared" si="30"/>
        <v>22308.68044798998</v>
      </c>
      <c r="D500" s="7">
        <f t="shared" si="28"/>
        <v>2959.7602464447441</v>
      </c>
      <c r="E500" s="7">
        <f t="shared" si="31"/>
        <v>4.8762670722222223</v>
      </c>
      <c r="F500" s="6">
        <f>VLOOKUP(A500,'Adj HYG'!$A$1:$L$1456,12,FALSE)*100</f>
        <v>7666.1979883446975</v>
      </c>
      <c r="G500" s="6">
        <f>VLOOKUP(A500,'HYG DVD'!$A$1:$E$1256,5,FALSE)</f>
        <v>1.8022234285714287</v>
      </c>
      <c r="H500" s="6">
        <f>VLOOKUP(A500,'Adj LQD'!$A$1:$L$1456,12,FALSE)*200</f>
        <v>21728.260261859832</v>
      </c>
      <c r="I500" s="6">
        <f>VLOOKUP(A500,'LQD DVD'!$A$1:$E$1256,5,FALSE)</f>
        <v>3.7400599523809523</v>
      </c>
      <c r="J500" s="6">
        <f>VLOOKUP(A500,'Adj SPY'!$A$1:$L$1456,12,FALSE)*-10</f>
        <v>-4678.8974586509166</v>
      </c>
      <c r="K500" s="6">
        <f>VLOOKUP(A500,'SPY DVD'!$A$1:$E$1256,5,FALSE)</f>
        <v>-0.30255113015873014</v>
      </c>
      <c r="L500" s="6">
        <f>VLOOKUP(A500,'Adj TLT'!$A$1:$L$1456,12,FALSE)*-25</f>
        <v>-2406.8803435636314</v>
      </c>
      <c r="M500" s="6">
        <f>IFERROR(VLOOKUP(A500,'TLT DVD'!$A$1:$E$1249,5,FALSE),0)</f>
        <v>-0.36346517857142857</v>
      </c>
    </row>
    <row r="501" spans="1:13" x14ac:dyDescent="0.25">
      <c r="A501" s="1">
        <v>45295</v>
      </c>
      <c r="B501" s="7">
        <f t="shared" si="29"/>
        <v>25318.714395022587</v>
      </c>
      <c r="C501" s="7">
        <f t="shared" si="30"/>
        <v>22363.830415650067</v>
      </c>
      <c r="D501" s="7">
        <f t="shared" si="28"/>
        <v>2954.8839793725219</v>
      </c>
      <c r="E501" s="7">
        <f t="shared" si="31"/>
        <v>4.8792052388888871</v>
      </c>
      <c r="F501" s="6">
        <f>VLOOKUP(A501,'Adj HYG'!$A$1:$L$1456,12,FALSE)*100</f>
        <v>7660.1979696816161</v>
      </c>
      <c r="G501" s="6">
        <f>VLOOKUP(A501,'HYG DVD'!$A$1:$E$1256,5,FALSE)</f>
        <v>1.8022422619047618</v>
      </c>
      <c r="H501" s="6">
        <f>VLOOKUP(A501,'Adj LQD'!$A$1:$L$1456,12,FALSE)*200</f>
        <v>21806.260251853364</v>
      </c>
      <c r="I501" s="6">
        <f>VLOOKUP(A501,'LQD DVD'!$A$1:$E$1256,5,FALSE)</f>
        <v>3.7400688095238088</v>
      </c>
      <c r="J501" s="6">
        <f>VLOOKUP(A501,'Adj SPY'!$A$1:$L$1456,12,FALSE)*-10</f>
        <v>-4672.4974645369475</v>
      </c>
      <c r="K501" s="6">
        <f>VLOOKUP(A501,'SPY DVD'!$A$1:$E$1256,5,FALSE)</f>
        <v>-0.30254525714285713</v>
      </c>
      <c r="L501" s="6">
        <f>VLOOKUP(A501,'Adj TLT'!$A$1:$L$1456,12,FALSE)*-25</f>
        <v>-2430.1303413479668</v>
      </c>
      <c r="M501" s="6">
        <f>IFERROR(VLOOKUP(A501,'TLT DVD'!$A$1:$E$1249,5,FALSE),0)</f>
        <v>-0.3605605753968254</v>
      </c>
    </row>
    <row r="502" spans="1:13" x14ac:dyDescent="0.25">
      <c r="A502" s="1">
        <v>45294</v>
      </c>
      <c r="B502" s="7">
        <f t="shared" si="29"/>
        <v>25413.23515313863</v>
      </c>
      <c r="C502" s="7">
        <f t="shared" si="30"/>
        <v>22463.230379004999</v>
      </c>
      <c r="D502" s="7">
        <f t="shared" si="28"/>
        <v>2950.004774133633</v>
      </c>
      <c r="E502" s="7">
        <f t="shared" si="31"/>
        <v>4.8783519817460324</v>
      </c>
      <c r="F502" s="6">
        <f>VLOOKUP(A502,'Adj HYG'!$A$1:$L$1456,12,FALSE)*100</f>
        <v>7690.1979633087494</v>
      </c>
      <c r="G502" s="6">
        <f>VLOOKUP(A502,'HYG DVD'!$A$1:$E$1256,5,FALSE)</f>
        <v>1.8022478095238093</v>
      </c>
      <c r="H502" s="6">
        <f>VLOOKUP(A502,'Adj LQD'!$A$1:$L$1456,12,FALSE)*200</f>
        <v>21928.260216630988</v>
      </c>
      <c r="I502" s="6">
        <f>VLOOKUP(A502,'LQD DVD'!$A$1:$E$1256,5,FALSE)</f>
        <v>3.7401022539682542</v>
      </c>
      <c r="J502" s="6">
        <f>VLOOKUP(A502,'Adj SPY'!$A$1:$L$1456,12,FALSE)*-10</f>
        <v>-4687.597454185433</v>
      </c>
      <c r="K502" s="6">
        <f>VLOOKUP(A502,'SPY DVD'!$A$1:$E$1256,5,FALSE)</f>
        <v>-0.30255557777777781</v>
      </c>
      <c r="L502" s="6">
        <f>VLOOKUP(A502,'Adj TLT'!$A$1:$L$1456,12,FALSE)*-25</f>
        <v>-2467.6303467493049</v>
      </c>
      <c r="M502" s="6">
        <f>IFERROR(VLOOKUP(A502,'TLT DVD'!$A$1:$E$1249,5,FALSE),0)</f>
        <v>-0.361442503968254</v>
      </c>
    </row>
    <row r="503" spans="1:13" x14ac:dyDescent="0.25">
      <c r="A503" s="1">
        <v>45293</v>
      </c>
      <c r="B503" s="7">
        <f t="shared" si="29"/>
        <v>25451.006831515999</v>
      </c>
      <c r="C503" s="7">
        <f t="shared" si="30"/>
        <v>22505.880409364112</v>
      </c>
      <c r="D503" s="7">
        <f t="shared" si="28"/>
        <v>2945.1264221518868</v>
      </c>
      <c r="E503" s="7">
        <f t="shared" si="31"/>
        <v>4.8760985148809519</v>
      </c>
      <c r="F503" s="6">
        <f>VLOOKUP(A503,'Adj HYG'!$A$1:$L$1456,12,FALSE)*100</f>
        <v>7711.1979701489208</v>
      </c>
      <c r="G503" s="6">
        <f>VLOOKUP(A503,'HYG DVD'!$A$1:$E$1256,5,FALSE)</f>
        <v>1.8022403928571427</v>
      </c>
      <c r="H503" s="6">
        <f>VLOOKUP(A503,'Adj LQD'!$A$1:$L$1456,12,FALSE)*200</f>
        <v>21978.260237870214</v>
      </c>
      <c r="I503" s="6">
        <f>VLOOKUP(A503,'LQD DVD'!$A$1:$E$1256,5,FALSE)</f>
        <v>3.7400802857142859</v>
      </c>
      <c r="J503" s="6">
        <f>VLOOKUP(A503,'Adj SPY'!$A$1:$L$1456,12,FALSE)*-10</f>
        <v>-4726.1974574154092</v>
      </c>
      <c r="K503" s="6">
        <f>VLOOKUP(A503,'SPY DVD'!$A$1:$E$1256,5,FALSE)</f>
        <v>-0.30255226785714284</v>
      </c>
      <c r="L503" s="6">
        <f>VLOOKUP(A503,'Adj TLT'!$A$1:$L$1456,12,FALSE)*-25</f>
        <v>-2457.3803412396164</v>
      </c>
      <c r="M503" s="6">
        <f>IFERROR(VLOOKUP(A503,'TLT DVD'!$A$1:$E$1249,5,FALSE),0)</f>
        <v>-0.36366989583333331</v>
      </c>
    </row>
    <row r="504" spans="1:13" x14ac:dyDescent="0.25">
      <c r="A504" s="1">
        <v>45289</v>
      </c>
      <c r="B504" s="7">
        <f t="shared" si="29"/>
        <v>25581.280684041976</v>
      </c>
      <c r="C504" s="7">
        <f t="shared" si="30"/>
        <v>22641.03036040497</v>
      </c>
      <c r="D504" s="7">
        <f t="shared" si="28"/>
        <v>2940.2503236370057</v>
      </c>
      <c r="E504" s="7">
        <f t="shared" si="31"/>
        <v>4.8802600174603175</v>
      </c>
      <c r="F504" s="6">
        <f>VLOOKUP(A504,'Adj HYG'!$A$1:$L$1456,12,FALSE)*100</f>
        <v>7737.1979748530766</v>
      </c>
      <c r="G504" s="6">
        <f>VLOOKUP(A504,'HYG DVD'!$A$1:$E$1256,5,FALSE)</f>
        <v>1.8022349801587301</v>
      </c>
      <c r="H504" s="6">
        <f>VLOOKUP(A504,'Adj LQD'!$A$1:$L$1456,12,FALSE)*200</f>
        <v>22128.260183659335</v>
      </c>
      <c r="I504" s="6">
        <f>VLOOKUP(A504,'LQD DVD'!$A$1:$E$1256,5,FALSE)</f>
        <v>3.7401323492063496</v>
      </c>
      <c r="J504" s="6">
        <f>VLOOKUP(A504,'Adj SPY'!$A$1:$L$1456,12,FALSE)*-10</f>
        <v>-4752.7974521805972</v>
      </c>
      <c r="K504" s="6">
        <f>VLOOKUP(A504,'SPY DVD'!$A$1:$E$1256,5,FALSE)</f>
        <v>-0.30255744880952384</v>
      </c>
      <c r="L504" s="6">
        <f>VLOOKUP(A504,'Adj TLT'!$A$1:$L$1456,12,FALSE)*-25</f>
        <v>-2471.6303459268465</v>
      </c>
      <c r="M504" s="6">
        <f>IFERROR(VLOOKUP(A504,'TLT DVD'!$A$1:$E$1249,5,FALSE),0)</f>
        <v>-0.35954986309523812</v>
      </c>
    </row>
    <row r="505" spans="1:13" x14ac:dyDescent="0.25">
      <c r="A505" s="1">
        <v>45288</v>
      </c>
      <c r="B505" s="7">
        <f t="shared" si="29"/>
        <v>25652.10049334096</v>
      </c>
      <c r="C505" s="7">
        <f t="shared" si="30"/>
        <v>22716.730429721414</v>
      </c>
      <c r="D505" s="7">
        <f t="shared" si="28"/>
        <v>2935.3700636195454</v>
      </c>
      <c r="E505" s="7">
        <f t="shared" si="31"/>
        <v>4.8817648111111112</v>
      </c>
      <c r="F505" s="6">
        <f>VLOOKUP(A505,'Adj HYG'!$A$1:$L$1456,12,FALSE)*100</f>
        <v>7767.1979859964422</v>
      </c>
      <c r="G505" s="6">
        <f>VLOOKUP(A505,'HYG DVD'!$A$1:$E$1256,5,FALSE)</f>
        <v>1.8022230238095234</v>
      </c>
      <c r="H505" s="6">
        <f>VLOOKUP(A505,'Adj LQD'!$A$1:$L$1456,12,FALSE)*200</f>
        <v>22210.260252957221</v>
      </c>
      <c r="I505" s="6">
        <f>VLOOKUP(A505,'LQD DVD'!$A$1:$E$1256,5,FALSE)</f>
        <v>3.7400618730158728</v>
      </c>
      <c r="J505" s="6">
        <f>VLOOKUP(A505,'Adj SPY'!$A$1:$L$1456,12,FALSE)*-10</f>
        <v>-4766.5974627810147</v>
      </c>
      <c r="K505" s="6">
        <f>VLOOKUP(A505,'SPY DVD'!$A$1:$E$1256,5,FALSE)</f>
        <v>-0.3025468198412698</v>
      </c>
      <c r="L505" s="6">
        <f>VLOOKUP(A505,'Adj TLT'!$A$1:$L$1456,12,FALSE)*-25</f>
        <v>-2494.1303464512353</v>
      </c>
      <c r="M505" s="6">
        <f>IFERROR(VLOOKUP(A505,'TLT DVD'!$A$1:$E$1249,5,FALSE),0)</f>
        <v>-0.35797326587301587</v>
      </c>
    </row>
    <row r="506" spans="1:13" x14ac:dyDescent="0.25">
      <c r="A506" s="1">
        <v>45287</v>
      </c>
      <c r="B506" s="7">
        <f t="shared" si="29"/>
        <v>25713.768669843357</v>
      </c>
      <c r="C506" s="7">
        <f t="shared" si="30"/>
        <v>22783.280371034922</v>
      </c>
      <c r="D506" s="7">
        <f t="shared" si="28"/>
        <v>2930.4882988084341</v>
      </c>
      <c r="E506" s="7">
        <f t="shared" si="31"/>
        <v>4.8821418452380954</v>
      </c>
      <c r="F506" s="6">
        <f>VLOOKUP(A506,'Adj HYG'!$A$1:$L$1456,12,FALSE)*100</f>
        <v>7792.1979695677819</v>
      </c>
      <c r="G506" s="6">
        <f>VLOOKUP(A506,'HYG DVD'!$A$1:$E$1256,5,FALSE)</f>
        <v>1.8022387857142854</v>
      </c>
      <c r="H506" s="6">
        <f>VLOOKUP(A506,'Adj LQD'!$A$1:$L$1456,12,FALSE)*200</f>
        <v>22268.260208874824</v>
      </c>
      <c r="I506" s="6">
        <f>VLOOKUP(A506,'LQD DVD'!$A$1:$E$1256,5,FALSE)</f>
        <v>3.7401051428571428</v>
      </c>
      <c r="J506" s="6">
        <f>VLOOKUP(A506,'Adj SPY'!$A$1:$L$1456,12,FALSE)*-10</f>
        <v>-4764.7974635726869</v>
      </c>
      <c r="K506" s="6">
        <f>VLOOKUP(A506,'SPY DVD'!$A$1:$E$1256,5,FALSE)</f>
        <v>-0.30254603174603173</v>
      </c>
      <c r="L506" s="6">
        <f>VLOOKUP(A506,'Adj TLT'!$A$1:$L$1456,12,FALSE)*-25</f>
        <v>-2512.3803438349969</v>
      </c>
      <c r="M506" s="6">
        <f>IFERROR(VLOOKUP(A506,'TLT DVD'!$A$1:$E$1249,5,FALSE),0)</f>
        <v>-0.35765605158730152</v>
      </c>
    </row>
    <row r="507" spans="1:13" x14ac:dyDescent="0.25">
      <c r="A507" s="1">
        <v>45286</v>
      </c>
      <c r="B507" s="7">
        <f t="shared" si="29"/>
        <v>25523.236545850927</v>
      </c>
      <c r="C507" s="7">
        <f t="shared" si="30"/>
        <v>22597.63038888773</v>
      </c>
      <c r="D507" s="7">
        <f t="shared" si="28"/>
        <v>2925.6061569631961</v>
      </c>
      <c r="E507" s="7">
        <f t="shared" si="31"/>
        <v>4.8793458115079371</v>
      </c>
      <c r="F507" s="6">
        <f>VLOOKUP(A507,'Adj HYG'!$A$1:$L$1456,12,FALSE)*100</f>
        <v>7760.1979775361442</v>
      </c>
      <c r="G507" s="6">
        <f>VLOOKUP(A507,'HYG DVD'!$A$1:$E$1256,5,FALSE)</f>
        <v>1.8022316746031746</v>
      </c>
      <c r="H507" s="6">
        <f>VLOOKUP(A507,'Adj LQD'!$A$1:$L$1456,12,FALSE)*200</f>
        <v>22062.26021751159</v>
      </c>
      <c r="I507" s="6">
        <f>VLOOKUP(A507,'LQD DVD'!$A$1:$E$1256,5,FALSE)</f>
        <v>3.7400994365079367</v>
      </c>
      <c r="J507" s="6">
        <f>VLOOKUP(A507,'Adj SPY'!$A$1:$L$1456,12,FALSE)*-10</f>
        <v>-4756.1974622468833</v>
      </c>
      <c r="K507" s="6">
        <f>VLOOKUP(A507,'SPY DVD'!$A$1:$E$1256,5,FALSE)</f>
        <v>-0.30254737500000001</v>
      </c>
      <c r="L507" s="6">
        <f>VLOOKUP(A507,'Adj TLT'!$A$1:$L$1456,12,FALSE)*-25</f>
        <v>-2468.6303439131184</v>
      </c>
      <c r="M507" s="6">
        <f>IFERROR(VLOOKUP(A507,'TLT DVD'!$A$1:$E$1249,5,FALSE),0)</f>
        <v>-0.36043792460317464</v>
      </c>
    </row>
    <row r="508" spans="1:13" x14ac:dyDescent="0.25">
      <c r="A508" s="1">
        <v>45282</v>
      </c>
      <c r="B508" s="7">
        <f t="shared" si="29"/>
        <v>25484.48220309407</v>
      </c>
      <c r="C508" s="7">
        <f t="shared" si="30"/>
        <v>22563.755391942381</v>
      </c>
      <c r="D508" s="7">
        <f t="shared" si="28"/>
        <v>2920.7268111516883</v>
      </c>
      <c r="E508" s="7">
        <f t="shared" si="31"/>
        <v>4.8748092222222219</v>
      </c>
      <c r="F508" s="6">
        <f>VLOOKUP(A508,'Adj HYG'!$A$1:$L$1456,12,FALSE)*100</f>
        <v>7745.1979561486451</v>
      </c>
      <c r="G508" s="6">
        <f>VLOOKUP(A508,'HYG DVD'!$A$1:$E$1256,5,FALSE)</f>
        <v>1.8022534722222223</v>
      </c>
      <c r="H508" s="6">
        <f>VLOOKUP(A508,'Adj LQD'!$A$1:$L$1456,12,FALSE)*200</f>
        <v>22016.260238082974</v>
      </c>
      <c r="I508" s="6">
        <f>VLOOKUP(A508,'LQD DVD'!$A$1:$E$1256,5,FALSE)</f>
        <v>3.7400795238095239</v>
      </c>
      <c r="J508" s="6">
        <f>VLOOKUP(A508,'Adj SPY'!$A$1:$L$1456,12,FALSE)*-10</f>
        <v>-4736.1974563275735</v>
      </c>
      <c r="K508" s="6">
        <f>VLOOKUP(A508,'SPY DVD'!$A$1:$E$1256,5,FALSE)</f>
        <v>-0.30255333531746026</v>
      </c>
      <c r="L508" s="6">
        <f>VLOOKUP(A508,'Adj TLT'!$A$1:$L$1456,12,FALSE)*-25</f>
        <v>-2461.5053459616638</v>
      </c>
      <c r="M508" s="6">
        <f>IFERROR(VLOOKUP(A508,'TLT DVD'!$A$1:$E$1249,5,FALSE),0)</f>
        <v>-0.36497043849206345</v>
      </c>
    </row>
    <row r="509" spans="1:13" x14ac:dyDescent="0.25">
      <c r="A509" s="1">
        <v>45281</v>
      </c>
      <c r="B509" s="7">
        <f t="shared" si="29"/>
        <v>25524.732439978343</v>
      </c>
      <c r="C509" s="7">
        <f t="shared" si="30"/>
        <v>22608.880438048876</v>
      </c>
      <c r="D509" s="7">
        <f t="shared" si="28"/>
        <v>2915.852001929466</v>
      </c>
      <c r="E509" s="7">
        <f t="shared" si="31"/>
        <v>4.8708357976190477</v>
      </c>
      <c r="F509" s="6">
        <f>VLOOKUP(A509,'Adj HYG'!$A$1:$L$1456,12,FALSE)*100</f>
        <v>7754.1979858151381</v>
      </c>
      <c r="G509" s="6">
        <f>VLOOKUP(A509,'HYG DVD'!$A$1:$E$1256,5,FALSE)</f>
        <v>1.8022235555555555</v>
      </c>
      <c r="H509" s="6">
        <f>VLOOKUP(A509,'Adj LQD'!$A$1:$L$1456,12,FALSE)*200</f>
        <v>22054.260260611311</v>
      </c>
      <c r="I509" s="6">
        <f>VLOOKUP(A509,'LQD DVD'!$A$1:$E$1256,5,FALSE)</f>
        <v>3.7400564444444448</v>
      </c>
      <c r="J509" s="6">
        <f>VLOOKUP(A509,'Adj SPY'!$A$1:$L$1456,12,FALSE)*-10</f>
        <v>-4726.697462923953</v>
      </c>
      <c r="K509" s="6">
        <f>VLOOKUP(A509,'SPY DVD'!$A$1:$E$1256,5,FALSE)</f>
        <v>-0.30254675793650798</v>
      </c>
      <c r="L509" s="6">
        <f>VLOOKUP(A509,'Adj TLT'!$A$1:$L$1456,12,FALSE)*-25</f>
        <v>-2472.8803454536205</v>
      </c>
      <c r="M509" s="6">
        <f>IFERROR(VLOOKUP(A509,'TLT DVD'!$A$1:$E$1249,5,FALSE),0)</f>
        <v>-0.36889744444444439</v>
      </c>
    </row>
    <row r="510" spans="1:13" x14ac:dyDescent="0.25">
      <c r="A510" s="1">
        <v>45280</v>
      </c>
      <c r="B510" s="7">
        <f t="shared" si="29"/>
        <v>25521.511549646013</v>
      </c>
      <c r="C510" s="7">
        <f t="shared" si="30"/>
        <v>22610.530383514164</v>
      </c>
      <c r="D510" s="7">
        <f t="shared" si="28"/>
        <v>2910.9811661318472</v>
      </c>
      <c r="E510" s="7">
        <f t="shared" si="31"/>
        <v>4.8747480240079373</v>
      </c>
      <c r="F510" s="6">
        <f>VLOOKUP(A510,'Adj HYG'!$A$1:$L$1456,12,FALSE)*100</f>
        <v>7719.1979696014996</v>
      </c>
      <c r="G510" s="6">
        <f>VLOOKUP(A510,'HYG DVD'!$A$1:$E$1256,5,FALSE)</f>
        <v>1.8022407222222221</v>
      </c>
      <c r="H510" s="6">
        <f>VLOOKUP(A510,'Adj LQD'!$A$1:$L$1456,12,FALSE)*200</f>
        <v>22062.26021751159</v>
      </c>
      <c r="I510" s="6">
        <f>VLOOKUP(A510,'LQD DVD'!$A$1:$E$1256,5,FALSE)</f>
        <v>3.7400994365079367</v>
      </c>
      <c r="J510" s="6">
        <f>VLOOKUP(A510,'Adj SPY'!$A$1:$L$1456,12,FALSE)*-10</f>
        <v>-4682.2974617848813</v>
      </c>
      <c r="K510" s="6">
        <f>VLOOKUP(A510,'SPY DVD'!$A$1:$E$1256,5,FALSE)</f>
        <v>-0.3025479888888889</v>
      </c>
      <c r="L510" s="6">
        <f>VLOOKUP(A510,'Adj TLT'!$A$1:$L$1456,12,FALSE)*-25</f>
        <v>-2488.6303418140451</v>
      </c>
      <c r="M510" s="6">
        <f>IFERROR(VLOOKUP(A510,'TLT DVD'!$A$1:$E$1249,5,FALSE),0)</f>
        <v>-0.36504414583333333</v>
      </c>
    </row>
    <row r="511" spans="1:13" x14ac:dyDescent="0.25">
      <c r="A511" s="1">
        <v>45279</v>
      </c>
      <c r="B511" s="7">
        <f t="shared" si="29"/>
        <v>25408.586758876147</v>
      </c>
      <c r="C511" s="7">
        <f t="shared" si="30"/>
        <v>22502.480340768307</v>
      </c>
      <c r="D511" s="7">
        <f t="shared" si="28"/>
        <v>2906.1064181078391</v>
      </c>
      <c r="E511" s="7">
        <f t="shared" si="31"/>
        <v>4.8701874809523806</v>
      </c>
      <c r="F511" s="6">
        <f>VLOOKUP(A511,'Adj HYG'!$A$1:$L$1456,12,FALSE)*100</f>
        <v>7718.1979579727322</v>
      </c>
      <c r="G511" s="6">
        <f>VLOOKUP(A511,'HYG DVD'!$A$1:$E$1256,5,FALSE)</f>
        <v>1.8022523809523807</v>
      </c>
      <c r="H511" s="6">
        <f>VLOOKUP(A511,'Adj LQD'!$A$1:$L$1456,12,FALSE)*200</f>
        <v>22004.260180456447</v>
      </c>
      <c r="I511" s="6">
        <f>VLOOKUP(A511,'LQD DVD'!$A$1:$E$1256,5,FALSE)</f>
        <v>3.7401373333333336</v>
      </c>
      <c r="J511" s="6">
        <f>VLOOKUP(A511,'Adj SPY'!$A$1:$L$1456,12,FALSE)*-10</f>
        <v>-4748.0974498819414</v>
      </c>
      <c r="K511" s="6">
        <f>VLOOKUP(A511,'SPY DVD'!$A$1:$E$1256,5,FALSE)</f>
        <v>-0.3025597571428571</v>
      </c>
      <c r="L511" s="6">
        <f>VLOOKUP(A511,'Adj TLT'!$A$1:$L$1456,12,FALSE)*-25</f>
        <v>-2471.8803477789329</v>
      </c>
      <c r="M511" s="6">
        <f>IFERROR(VLOOKUP(A511,'TLT DVD'!$A$1:$E$1249,5,FALSE),0)</f>
        <v>-0.36964247619047619</v>
      </c>
    </row>
    <row r="512" spans="1:13" x14ac:dyDescent="0.25">
      <c r="A512" s="1">
        <v>45278</v>
      </c>
      <c r="B512" s="7">
        <f t="shared" si="29"/>
        <v>25395.666612143588</v>
      </c>
      <c r="C512" s="7">
        <f t="shared" si="30"/>
        <v>22494.4303815167</v>
      </c>
      <c r="D512" s="7">
        <f t="shared" si="28"/>
        <v>2901.2362306268869</v>
      </c>
      <c r="E512" s="7">
        <f t="shared" si="31"/>
        <v>4.8647731654761905</v>
      </c>
      <c r="F512" s="6">
        <f>VLOOKUP(A512,'Adj HYG'!$A$1:$L$1456,12,FALSE)*100</f>
        <v>7696.1979625253098</v>
      </c>
      <c r="G512" s="6">
        <f>VLOOKUP(A512,'HYG DVD'!$A$1:$E$1256,5,FALSE)</f>
        <v>1.8022484285714284</v>
      </c>
      <c r="H512" s="6">
        <f>VLOOKUP(A512,'Adj LQD'!$A$1:$L$1456,12,FALSE)*200</f>
        <v>21976.260229297452</v>
      </c>
      <c r="I512" s="6">
        <f>VLOOKUP(A512,'LQD DVD'!$A$1:$E$1256,5,FALSE)</f>
        <v>3.7400888888888892</v>
      </c>
      <c r="J512" s="6">
        <f>VLOOKUP(A512,'Adj SPY'!$A$1:$L$1456,12,FALSE)*-10</f>
        <v>-4719.397461943754</v>
      </c>
      <c r="K512" s="6">
        <f>VLOOKUP(A512,'SPY DVD'!$A$1:$E$1256,5,FALSE)</f>
        <v>-0.30254775317460314</v>
      </c>
      <c r="L512" s="6">
        <f>VLOOKUP(A512,'Adj TLT'!$A$1:$L$1456,12,FALSE)*-25</f>
        <v>-2458.6303483623078</v>
      </c>
      <c r="M512" s="6">
        <f>IFERROR(VLOOKUP(A512,'TLT DVD'!$A$1:$E$1249,5,FALSE),0)</f>
        <v>-0.37501639880952387</v>
      </c>
    </row>
    <row r="513" spans="1:13" x14ac:dyDescent="0.25">
      <c r="A513" s="1">
        <v>45275</v>
      </c>
      <c r="B513" s="7">
        <f t="shared" si="29"/>
        <v>25484.451882922996</v>
      </c>
      <c r="C513" s="7">
        <f t="shared" si="30"/>
        <v>22588.080425461587</v>
      </c>
      <c r="D513" s="7">
        <f t="shared" si="28"/>
        <v>2896.371457461411</v>
      </c>
      <c r="E513" s="7">
        <f t="shared" si="31"/>
        <v>4.8649943075396838</v>
      </c>
      <c r="F513" s="6">
        <f>VLOOKUP(A513,'Adj HYG'!$A$1:$L$1456,12,FALSE)*100</f>
        <v>7691.1979731996198</v>
      </c>
      <c r="G513" s="6">
        <f>VLOOKUP(A513,'HYG DVD'!$A$1:$E$1256,5,FALSE)</f>
        <v>1.8022378888888893</v>
      </c>
      <c r="H513" s="6">
        <f>VLOOKUP(A513,'Adj LQD'!$A$1:$L$1456,12,FALSE)*200</f>
        <v>22068.260251491094</v>
      </c>
      <c r="I513" s="6">
        <f>VLOOKUP(A513,'LQD DVD'!$A$1:$E$1256,5,FALSE)</f>
        <v>3.7400653650793654</v>
      </c>
      <c r="J513" s="6">
        <f>VLOOKUP(A513,'Adj SPY'!$A$1:$L$1456,12,FALSE)*-10</f>
        <v>-4692.9974595194899</v>
      </c>
      <c r="K513" s="6">
        <f>VLOOKUP(A513,'SPY DVD'!$A$1:$E$1256,5,FALSE)</f>
        <v>-0.30255023214285715</v>
      </c>
      <c r="L513" s="6">
        <f>VLOOKUP(A513,'Adj TLT'!$A$1:$L$1456,12,FALSE)*-25</f>
        <v>-2478.3803397096385</v>
      </c>
      <c r="M513" s="6">
        <f>IFERROR(VLOOKUP(A513,'TLT DVD'!$A$1:$E$1249,5,FALSE),0)</f>
        <v>-0.37475871428571428</v>
      </c>
    </row>
    <row r="514" spans="1:13" x14ac:dyDescent="0.25">
      <c r="A514" s="1">
        <v>45274</v>
      </c>
      <c r="B514" s="7">
        <f t="shared" si="29"/>
        <v>25504.536807876313</v>
      </c>
      <c r="C514" s="7">
        <f t="shared" si="30"/>
        <v>22613.030344722443</v>
      </c>
      <c r="D514" s="7">
        <f t="shared" ref="D514:D577" si="32">D515+E514</f>
        <v>2891.5064631538712</v>
      </c>
      <c r="E514" s="7">
        <f t="shared" si="31"/>
        <v>4.871190157539683</v>
      </c>
      <c r="F514" s="6">
        <f>VLOOKUP(A514,'Adj HYG'!$A$1:$L$1456,12,FALSE)*100</f>
        <v>7708.1979675290877</v>
      </c>
      <c r="G514" s="6">
        <f>VLOOKUP(A514,'HYG DVD'!$A$1:$E$1256,5,FALSE)</f>
        <v>1.802243095238095</v>
      </c>
      <c r="H514" s="6">
        <f>VLOOKUP(A514,'Adj LQD'!$A$1:$L$1456,12,FALSE)*200</f>
        <v>22100.26017926677</v>
      </c>
      <c r="I514" s="6">
        <f>VLOOKUP(A514,'LQD DVD'!$A$1:$E$1256,5,FALSE)</f>
        <v>3.7401371428571433</v>
      </c>
      <c r="J514" s="6">
        <f>VLOOKUP(A514,'Adj SPY'!$A$1:$L$1456,12,FALSE)*-10</f>
        <v>-4719.7974550326608</v>
      </c>
      <c r="K514" s="6">
        <f>VLOOKUP(A514,'SPY DVD'!$A$1:$E$1256,5,FALSE)</f>
        <v>-0.30255466388888891</v>
      </c>
      <c r="L514" s="6">
        <f>VLOOKUP(A514,'Adj TLT'!$A$1:$L$1456,12,FALSE)*-25</f>
        <v>-2475.6303470407515</v>
      </c>
      <c r="M514" s="6">
        <f>IFERROR(VLOOKUP(A514,'TLT DVD'!$A$1:$E$1249,5,FALSE),0)</f>
        <v>-0.36863541666666666</v>
      </c>
    </row>
    <row r="515" spans="1:13" x14ac:dyDescent="0.25">
      <c r="A515" s="1">
        <v>45273</v>
      </c>
      <c r="B515" s="7">
        <f t="shared" ref="B515:B578" si="33">C515+D515</f>
        <v>25419.714385752901</v>
      </c>
      <c r="C515" s="7">
        <f t="shared" ref="C515:C578" si="34">F515+H515+J515+L515</f>
        <v>22533.079112756568</v>
      </c>
      <c r="D515" s="7">
        <f t="shared" si="32"/>
        <v>2886.6352729963314</v>
      </c>
      <c r="E515" s="7">
        <f t="shared" ref="E515:E578" si="35">G515+I515+K515+M515</f>
        <v>4.9151399007936503</v>
      </c>
      <c r="F515" s="6">
        <f>VLOOKUP(A515,'Adj HYG'!$A$1:$L$1456,12,FALSE)*100</f>
        <v>7712.1979813451971</v>
      </c>
      <c r="G515" s="6">
        <f>VLOOKUP(A515,'HYG DVD'!$A$1:$E$1256,5,FALSE)</f>
        <v>1.8022291666666665</v>
      </c>
      <c r="H515" s="6">
        <f>VLOOKUP(A515,'Adj LQD'!$A$1:$L$1456,12,FALSE)*200</f>
        <v>21946.260195412757</v>
      </c>
      <c r="I515" s="6">
        <f>VLOOKUP(A515,'LQD DVD'!$A$1:$E$1256,5,FALSE)</f>
        <v>3.7401232142857137</v>
      </c>
      <c r="J515" s="6">
        <f>VLOOKUP(A515,'Adj SPY'!$A$1:$L$1456,12,FALSE)*-10</f>
        <v>-4704.7487186349726</v>
      </c>
      <c r="K515" s="6">
        <f>VLOOKUP(A515,'SPY DVD'!$A$1:$E$1256,5,FALSE)</f>
        <v>-0.25128807539682541</v>
      </c>
      <c r="L515" s="6">
        <f>VLOOKUP(A515,'Adj TLT'!$A$1:$L$1456,12,FALSE)*-25</f>
        <v>-2420.6303453664132</v>
      </c>
      <c r="M515" s="6">
        <f>IFERROR(VLOOKUP(A515,'TLT DVD'!$A$1:$E$1249,5,FALSE),0)</f>
        <v>-0.37592440476190475</v>
      </c>
    </row>
    <row r="516" spans="1:13" x14ac:dyDescent="0.25">
      <c r="A516" s="1">
        <v>45272</v>
      </c>
      <c r="B516" s="7">
        <f t="shared" si="33"/>
        <v>25056.420314886564</v>
      </c>
      <c r="C516" s="7">
        <f t="shared" si="34"/>
        <v>22174.700181791024</v>
      </c>
      <c r="D516" s="7">
        <f t="shared" si="32"/>
        <v>2881.7201330955377</v>
      </c>
      <c r="E516" s="7">
        <f t="shared" si="35"/>
        <v>4.7846225575396826</v>
      </c>
      <c r="F516" s="6">
        <f>VLOOKUP(A516,'Adj HYG'!$A$1:$L$1456,12,FALSE)*100</f>
        <v>7596.3627471252439</v>
      </c>
      <c r="G516" s="6">
        <f>VLOOKUP(A516,'HYG DVD'!$A$1:$E$1256,5,FALSE)</f>
        <v>1.6374293015873016</v>
      </c>
      <c r="H516" s="6">
        <f>VLOOKUP(A516,'Adj LQD'!$A$1:$L$1456,12,FALSE)*200</f>
        <v>21584.242216093266</v>
      </c>
      <c r="I516" s="6">
        <f>VLOOKUP(A516,'LQD DVD'!$A$1:$E$1256,5,FALSE)</f>
        <v>3.758111</v>
      </c>
      <c r="J516" s="6">
        <f>VLOOKUP(A516,'Adj SPY'!$A$1:$L$1456,12,FALSE)*-10</f>
        <v>-4640.7487113866355</v>
      </c>
      <c r="K516" s="6">
        <f>VLOOKUP(A516,'SPY DVD'!$A$1:$E$1256,5,FALSE)</f>
        <v>-0.25129541666666666</v>
      </c>
      <c r="L516" s="6">
        <f>VLOOKUP(A516,'Adj TLT'!$A$1:$L$1456,12,FALSE)*-25</f>
        <v>-2365.1560700408472</v>
      </c>
      <c r="M516" s="6">
        <f>IFERROR(VLOOKUP(A516,'TLT DVD'!$A$1:$E$1249,5,FALSE),0)</f>
        <v>-0.3596223273809524</v>
      </c>
    </row>
    <row r="517" spans="1:13" x14ac:dyDescent="0.25">
      <c r="A517" s="1">
        <v>45271</v>
      </c>
      <c r="B517" s="7">
        <f t="shared" si="33"/>
        <v>24940.735617587481</v>
      </c>
      <c r="C517" s="7">
        <f t="shared" si="34"/>
        <v>22063.800107049483</v>
      </c>
      <c r="D517" s="7">
        <f t="shared" si="32"/>
        <v>2876.9355105379982</v>
      </c>
      <c r="E517" s="7">
        <f t="shared" si="35"/>
        <v>4.7813355742063495</v>
      </c>
      <c r="F517" s="6">
        <f>VLOOKUP(A517,'Adj HYG'!$A$1:$L$1456,12,FALSE)*100</f>
        <v>7579.3627409905084</v>
      </c>
      <c r="G517" s="6">
        <f>VLOOKUP(A517,'HYG DVD'!$A$1:$E$1256,5,FALSE)</f>
        <v>1.6374358333333334</v>
      </c>
      <c r="H517" s="6">
        <f>VLOOKUP(A517,'Adj LQD'!$A$1:$L$1456,12,FALSE)*200</f>
        <v>21462.242160493963</v>
      </c>
      <c r="I517" s="6">
        <f>VLOOKUP(A517,'LQD DVD'!$A$1:$E$1256,5,FALSE)</f>
        <v>3.758168468253968</v>
      </c>
      <c r="J517" s="6">
        <f>VLOOKUP(A517,'Adj SPY'!$A$1:$L$1456,12,FALSE)*-10</f>
        <v>-4619.6487172733405</v>
      </c>
      <c r="K517" s="6">
        <f>VLOOKUP(A517,'SPY DVD'!$A$1:$E$1256,5,FALSE)</f>
        <v>-0.25128956071428571</v>
      </c>
      <c r="L517" s="6">
        <f>VLOOKUP(A517,'Adj TLT'!$A$1:$L$1456,12,FALSE)*-25</f>
        <v>-2358.15607716165</v>
      </c>
      <c r="M517" s="6">
        <f>IFERROR(VLOOKUP(A517,'TLT DVD'!$A$1:$E$1249,5,FALSE),0)</f>
        <v>-0.36297916666666663</v>
      </c>
    </row>
    <row r="518" spans="1:13" x14ac:dyDescent="0.25">
      <c r="A518" s="1">
        <v>45268</v>
      </c>
      <c r="B518" s="7">
        <f t="shared" si="33"/>
        <v>24959.854362299717</v>
      </c>
      <c r="C518" s="7">
        <f t="shared" si="34"/>
        <v>22087.700187335926</v>
      </c>
      <c r="D518" s="7">
        <f t="shared" si="32"/>
        <v>2872.1541749637918</v>
      </c>
      <c r="E518" s="7">
        <f t="shared" si="35"/>
        <v>4.7844601974206347</v>
      </c>
      <c r="F518" s="6">
        <f>VLOOKUP(A518,'Adj HYG'!$A$1:$L$1456,12,FALSE)*100</f>
        <v>7584.3627446271284</v>
      </c>
      <c r="G518" s="6">
        <f>VLOOKUP(A518,'HYG DVD'!$A$1:$E$1256,5,FALSE)</f>
        <v>1.6374320793650796</v>
      </c>
      <c r="H518" s="6">
        <f>VLOOKUP(A518,'Adj LQD'!$A$1:$L$1456,12,FALSE)*200</f>
        <v>21468.242217622192</v>
      </c>
      <c r="I518" s="6">
        <f>VLOOKUP(A518,'LQD DVD'!$A$1:$E$1256,5,FALSE)</f>
        <v>3.7581112380952382</v>
      </c>
      <c r="J518" s="6">
        <f>VLOOKUP(A518,'Adj SPY'!$A$1:$L$1456,12,FALSE)*-10</f>
        <v>-4601.7487047898903</v>
      </c>
      <c r="K518" s="6">
        <f>VLOOKUP(A518,'SPY DVD'!$A$1:$E$1256,5,FALSE)</f>
        <v>-0.25130207142857142</v>
      </c>
      <c r="L518" s="6">
        <f>VLOOKUP(A518,'Adj TLT'!$A$1:$L$1456,12,FALSE)*-25</f>
        <v>-2363.1560701235044</v>
      </c>
      <c r="M518" s="6">
        <f>IFERROR(VLOOKUP(A518,'TLT DVD'!$A$1:$E$1249,5,FALSE),0)</f>
        <v>-0.3597810486111111</v>
      </c>
    </row>
    <row r="519" spans="1:13" x14ac:dyDescent="0.25">
      <c r="A519" s="1">
        <v>45267</v>
      </c>
      <c r="B519" s="7">
        <f t="shared" si="33"/>
        <v>25086.269888039122</v>
      </c>
      <c r="C519" s="7">
        <f t="shared" si="34"/>
        <v>22218.900173272752</v>
      </c>
      <c r="D519" s="7">
        <f t="shared" si="32"/>
        <v>2867.3697147663711</v>
      </c>
      <c r="E519" s="7">
        <f t="shared" si="35"/>
        <v>4.7893288333333333</v>
      </c>
      <c r="F519" s="6">
        <f>VLOOKUP(A519,'Adj HYG'!$A$1:$L$1456,12,FALSE)*100</f>
        <v>7599.3627339512968</v>
      </c>
      <c r="G519" s="6">
        <f>VLOOKUP(A519,'HYG DVD'!$A$1:$E$1256,5,FALSE)</f>
        <v>1.6374424087301589</v>
      </c>
      <c r="H519" s="6">
        <f>VLOOKUP(A519,'Adj LQD'!$A$1:$L$1456,12,FALSE)*200</f>
        <v>21584.242216093266</v>
      </c>
      <c r="I519" s="6">
        <f>VLOOKUP(A519,'LQD DVD'!$A$1:$E$1256,5,FALSE)</f>
        <v>3.758111</v>
      </c>
      <c r="J519" s="6">
        <f>VLOOKUP(A519,'Adj SPY'!$A$1:$L$1456,12,FALSE)*-10</f>
        <v>-4582.0487077398629</v>
      </c>
      <c r="K519" s="6">
        <f>VLOOKUP(A519,'SPY DVD'!$A$1:$E$1256,5,FALSE)</f>
        <v>-0.25129915079365078</v>
      </c>
      <c r="L519" s="6">
        <f>VLOOKUP(A519,'Adj TLT'!$A$1:$L$1456,12,FALSE)*-25</f>
        <v>-2382.6560690319484</v>
      </c>
      <c r="M519" s="6">
        <f>IFERROR(VLOOKUP(A519,'TLT DVD'!$A$1:$E$1249,5,FALSE),0)</f>
        <v>-0.35492542460317461</v>
      </c>
    </row>
    <row r="520" spans="1:13" x14ac:dyDescent="0.25">
      <c r="A520" s="1">
        <v>45266</v>
      </c>
      <c r="B520" s="7">
        <f t="shared" si="33"/>
        <v>25087.430554044597</v>
      </c>
      <c r="C520" s="7">
        <f t="shared" si="34"/>
        <v>22224.850168111559</v>
      </c>
      <c r="D520" s="7">
        <f t="shared" si="32"/>
        <v>2862.5803859330376</v>
      </c>
      <c r="E520" s="7">
        <f t="shared" si="35"/>
        <v>4.7885364007936513</v>
      </c>
      <c r="F520" s="6">
        <f>VLOOKUP(A520,'Adj HYG'!$A$1:$L$1456,12,FALSE)*100</f>
        <v>7586.3627344398865</v>
      </c>
      <c r="G520" s="6">
        <f>VLOOKUP(A520,'HYG DVD'!$A$1:$E$1256,5,FALSE)</f>
        <v>1.637442222222222</v>
      </c>
      <c r="H520" s="6">
        <f>VLOOKUP(A520,'Adj LQD'!$A$1:$L$1456,12,FALSE)*200</f>
        <v>21582.242221654353</v>
      </c>
      <c r="I520" s="6">
        <f>VLOOKUP(A520,'LQD DVD'!$A$1:$E$1256,5,FALSE)</f>
        <v>3.7581054682539681</v>
      </c>
      <c r="J520" s="6">
        <f>VLOOKUP(A520,'Adj SPY'!$A$1:$L$1456,12,FALSE)*-10</f>
        <v>-4547.3487159507195</v>
      </c>
      <c r="K520" s="6">
        <f>VLOOKUP(A520,'SPY DVD'!$A$1:$E$1256,5,FALSE)</f>
        <v>-0.25129099206349209</v>
      </c>
      <c r="L520" s="6">
        <f>VLOOKUP(A520,'Adj TLT'!$A$1:$L$1456,12,FALSE)*-25</f>
        <v>-2396.4060720319617</v>
      </c>
      <c r="M520" s="6">
        <f>IFERROR(VLOOKUP(A520,'TLT DVD'!$A$1:$E$1249,5,FALSE),0)</f>
        <v>-0.35572029761904761</v>
      </c>
    </row>
    <row r="521" spans="1:13" x14ac:dyDescent="0.25">
      <c r="A521" s="1">
        <v>45265</v>
      </c>
      <c r="B521" s="7">
        <f t="shared" si="33"/>
        <v>25014.741961194566</v>
      </c>
      <c r="C521" s="7">
        <f t="shared" si="34"/>
        <v>22156.950111662321</v>
      </c>
      <c r="D521" s="7">
        <f t="shared" si="32"/>
        <v>2857.7918495322438</v>
      </c>
      <c r="E521" s="7">
        <f t="shared" si="35"/>
        <v>4.7842561150793657</v>
      </c>
      <c r="F521" s="6">
        <f>VLOOKUP(A521,'Adj HYG'!$A$1:$L$1456,12,FALSE)*100</f>
        <v>7585.3627395057329</v>
      </c>
      <c r="G521" s="6">
        <f>VLOOKUP(A521,'HYG DVD'!$A$1:$E$1256,5,FALSE)</f>
        <v>1.6374371785714288</v>
      </c>
      <c r="H521" s="6">
        <f>VLOOKUP(A521,'Adj LQD'!$A$1:$L$1456,12,FALSE)*200</f>
        <v>21502.242154851283</v>
      </c>
      <c r="I521" s="6">
        <f>VLOOKUP(A521,'LQD DVD'!$A$1:$E$1256,5,FALSE)</f>
        <v>3.7581734999999998</v>
      </c>
      <c r="J521" s="6">
        <f>VLOOKUP(A521,'Adj SPY'!$A$1:$L$1456,12,FALSE)*-10</f>
        <v>-4565.7487138434917</v>
      </c>
      <c r="K521" s="6">
        <f>VLOOKUP(A521,'SPY DVD'!$A$1:$E$1256,5,FALSE)</f>
        <v>-0.25129307142857144</v>
      </c>
      <c r="L521" s="6">
        <f>VLOOKUP(A521,'Adj TLT'!$A$1:$L$1456,12,FALSE)*-25</f>
        <v>-2364.9060688512031</v>
      </c>
      <c r="M521" s="6">
        <f>IFERROR(VLOOKUP(A521,'TLT DVD'!$A$1:$E$1249,5,FALSE),0)</f>
        <v>-0.36006149206349208</v>
      </c>
    </row>
    <row r="522" spans="1:13" x14ac:dyDescent="0.25">
      <c r="A522" s="1">
        <v>45264</v>
      </c>
      <c r="B522" s="7">
        <f t="shared" si="33"/>
        <v>24881.932695243318</v>
      </c>
      <c r="C522" s="7">
        <f t="shared" si="34"/>
        <v>22028.925101826153</v>
      </c>
      <c r="D522" s="7">
        <f t="shared" si="32"/>
        <v>2853.0075934171646</v>
      </c>
      <c r="E522" s="7">
        <f t="shared" si="35"/>
        <v>4.7846827682539681</v>
      </c>
      <c r="F522" s="6">
        <f>VLOOKUP(A522,'Adj HYG'!$A$1:$L$1456,12,FALSE)*100</f>
        <v>7578.3627464491674</v>
      </c>
      <c r="G522" s="6">
        <f>VLOOKUP(A522,'HYG DVD'!$A$1:$E$1256,5,FALSE)</f>
        <v>1.6374303968253969</v>
      </c>
      <c r="H522" s="6">
        <f>VLOOKUP(A522,'Adj LQD'!$A$1:$L$1456,12,FALSE)*200</f>
        <v>21332.242146969202</v>
      </c>
      <c r="I522" s="6">
        <f>VLOOKUP(A522,'LQD DVD'!$A$1:$E$1256,5,FALSE)</f>
        <v>3.758184</v>
      </c>
      <c r="J522" s="6">
        <f>VLOOKUP(A522,'Adj SPY'!$A$1:$L$1456,12,FALSE)*-10</f>
        <v>-4566.6487186775776</v>
      </c>
      <c r="K522" s="6">
        <f>VLOOKUP(A522,'SPY DVD'!$A$1:$E$1256,5,FALSE)</f>
        <v>-0.25128823571428571</v>
      </c>
      <c r="L522" s="6">
        <f>VLOOKUP(A522,'Adj TLT'!$A$1:$L$1456,12,FALSE)*-25</f>
        <v>-2315.0310729146413</v>
      </c>
      <c r="M522" s="6">
        <f>IFERROR(VLOOKUP(A522,'TLT DVD'!$A$1:$E$1249,5,FALSE),0)</f>
        <v>-0.35964339285714292</v>
      </c>
    </row>
    <row r="523" spans="1:13" x14ac:dyDescent="0.25">
      <c r="A523" s="1">
        <v>45261</v>
      </c>
      <c r="B523" s="7">
        <f t="shared" si="33"/>
        <v>24960.673025632401</v>
      </c>
      <c r="C523" s="7">
        <f t="shared" si="34"/>
        <v>22112.45011498349</v>
      </c>
      <c r="D523" s="7">
        <f t="shared" si="32"/>
        <v>2848.2229106489108</v>
      </c>
      <c r="E523" s="7">
        <f t="shared" si="35"/>
        <v>4.7943294960317466</v>
      </c>
      <c r="F523" s="6">
        <f>VLOOKUP(A523,'Adj HYG'!$A$1:$L$1456,12,FALSE)*100</f>
        <v>7597.3627426783778</v>
      </c>
      <c r="G523" s="6">
        <f>VLOOKUP(A523,'HYG DVD'!$A$1:$E$1256,5,FALSE)</f>
        <v>1.6374337261904761</v>
      </c>
      <c r="H523" s="6">
        <f>VLOOKUP(A523,'Adj LQD'!$A$1:$L$1456,12,FALSE)*200</f>
        <v>21430.242149733069</v>
      </c>
      <c r="I523" s="6">
        <f>VLOOKUP(A523,'LQD DVD'!$A$1:$E$1256,5,FALSE)</f>
        <v>3.7581797222222226</v>
      </c>
      <c r="J523" s="6">
        <f>VLOOKUP(A523,'Adj SPY'!$A$1:$L$1456,12,FALSE)*-10</f>
        <v>-4590.7487042825496</v>
      </c>
      <c r="K523" s="6">
        <f>VLOOKUP(A523,'SPY DVD'!$A$1:$E$1256,5,FALSE)</f>
        <v>-0.25130259523809523</v>
      </c>
      <c r="L523" s="6">
        <f>VLOOKUP(A523,'Adj TLT'!$A$1:$L$1456,12,FALSE)*-25</f>
        <v>-2324.4060731454065</v>
      </c>
      <c r="M523" s="6">
        <f>IFERROR(VLOOKUP(A523,'TLT DVD'!$A$1:$E$1249,5,FALSE),0)</f>
        <v>-0.34998135714285722</v>
      </c>
    </row>
    <row r="524" spans="1:13" x14ac:dyDescent="0.25">
      <c r="A524" s="1">
        <v>45260</v>
      </c>
      <c r="B524" s="7">
        <f t="shared" si="33"/>
        <v>24814.628749020521</v>
      </c>
      <c r="C524" s="7">
        <f t="shared" si="34"/>
        <v>21971.200167867642</v>
      </c>
      <c r="D524" s="7">
        <f t="shared" si="32"/>
        <v>2843.4285811528789</v>
      </c>
      <c r="E524" s="7">
        <f t="shared" si="35"/>
        <v>4.7898654007936505</v>
      </c>
      <c r="F524" s="6">
        <f>VLOOKUP(A524,'Adj HYG'!$A$1:$L$1456,12,FALSE)*100</f>
        <v>7569.3627380025191</v>
      </c>
      <c r="G524" s="6">
        <f>VLOOKUP(A524,'HYG DVD'!$A$1:$E$1256,5,FALSE)</f>
        <v>1.6374390555555551</v>
      </c>
      <c r="H524" s="6">
        <f>VLOOKUP(A524,'Adj LQD'!$A$1:$L$1456,12,FALSE)*200</f>
        <v>21254.242221456283</v>
      </c>
      <c r="I524" s="6">
        <f>VLOOKUP(A524,'LQD DVD'!$A$1:$E$1256,5,FALSE)</f>
        <v>3.7581107142857144</v>
      </c>
      <c r="J524" s="6">
        <f>VLOOKUP(A524,'Adj SPY'!$A$1:$L$1456,12,FALSE)*-10</f>
        <v>-4563.7487152512058</v>
      </c>
      <c r="K524" s="6">
        <f>VLOOKUP(A524,'SPY DVD'!$A$1:$E$1256,5,FALSE)</f>
        <v>-0.25129166666666664</v>
      </c>
      <c r="L524" s="6">
        <f>VLOOKUP(A524,'Adj TLT'!$A$1:$L$1456,12,FALSE)*-25</f>
        <v>-2288.6560763399589</v>
      </c>
      <c r="M524" s="6">
        <f>IFERROR(VLOOKUP(A524,'TLT DVD'!$A$1:$E$1249,5,FALSE),0)</f>
        <v>-0.35439270238095233</v>
      </c>
    </row>
    <row r="525" spans="1:13" x14ac:dyDescent="0.25">
      <c r="A525" s="1">
        <v>45259</v>
      </c>
      <c r="B525" s="7">
        <f t="shared" si="33"/>
        <v>24927.065680428223</v>
      </c>
      <c r="C525" s="7">
        <f t="shared" si="34"/>
        <v>22088.426964676139</v>
      </c>
      <c r="D525" s="7">
        <f t="shared" si="32"/>
        <v>2838.6387157520853</v>
      </c>
      <c r="E525" s="7">
        <f t="shared" si="35"/>
        <v>4.7164819206349211</v>
      </c>
      <c r="F525" s="6">
        <f>VLOOKUP(A525,'Adj HYG'!$A$1:$L$1456,12,FALSE)*100</f>
        <v>7583.1549324010821</v>
      </c>
      <c r="G525" s="6">
        <f>VLOOKUP(A525,'HYG DVD'!$A$1:$E$1256,5,FALSE)</f>
        <v>1.8452920436507936</v>
      </c>
      <c r="H525" s="6">
        <f>VLOOKUP(A525,'Adj LQD'!$A$1:$L$1456,12,FALSE)*200</f>
        <v>21366.529946406441</v>
      </c>
      <c r="I525" s="6">
        <f>VLOOKUP(A525,'LQD DVD'!$A$1:$E$1256,5,FALSE)</f>
        <v>3.470335357142857</v>
      </c>
      <c r="J525" s="6">
        <f>VLOOKUP(A525,'Adj SPY'!$A$1:$L$1456,12,FALSE)*-10</f>
        <v>-4545.8487086399227</v>
      </c>
      <c r="K525" s="6">
        <f>VLOOKUP(A525,'SPY DVD'!$A$1:$E$1256,5,FALSE)</f>
        <v>-0.25129830555555555</v>
      </c>
      <c r="L525" s="6">
        <f>VLOOKUP(A525,'Adj TLT'!$A$1:$L$1456,12,FALSE)*-25</f>
        <v>-2315.4092054914618</v>
      </c>
      <c r="M525" s="6">
        <f>IFERROR(VLOOKUP(A525,'TLT DVD'!$A$1:$E$1249,5,FALSE),0)</f>
        <v>-0.34784717460317466</v>
      </c>
    </row>
    <row r="526" spans="1:13" x14ac:dyDescent="0.25">
      <c r="A526" s="1">
        <v>45258</v>
      </c>
      <c r="B526" s="7">
        <f t="shared" si="33"/>
        <v>24734.899214743793</v>
      </c>
      <c r="C526" s="7">
        <f t="shared" si="34"/>
        <v>21900.976980912343</v>
      </c>
      <c r="D526" s="7">
        <f t="shared" si="32"/>
        <v>2833.9222338314503</v>
      </c>
      <c r="E526" s="7">
        <f t="shared" si="35"/>
        <v>4.7091897976190484</v>
      </c>
      <c r="F526" s="6">
        <f>VLOOKUP(A526,'Adj HYG'!$A$1:$L$1456,12,FALSE)*100</f>
        <v>7542.154939313843</v>
      </c>
      <c r="G526" s="6">
        <f>VLOOKUP(A526,'HYG DVD'!$A$1:$E$1256,5,FALSE)</f>
        <v>1.8452863492063494</v>
      </c>
      <c r="H526" s="6">
        <f>VLOOKUP(A526,'Adj LQD'!$A$1:$L$1456,12,FALSE)*200</f>
        <v>21194.529952739496</v>
      </c>
      <c r="I526" s="6">
        <f>VLOOKUP(A526,'LQD DVD'!$A$1:$E$1256,5,FALSE)</f>
        <v>3.4703313095238095</v>
      </c>
      <c r="J526" s="6">
        <f>VLOOKUP(A526,'Adj SPY'!$A$1:$L$1456,12,FALSE)*-10</f>
        <v>-4549.048712273725</v>
      </c>
      <c r="K526" s="6">
        <f>VLOOKUP(A526,'SPY DVD'!$A$1:$E$1256,5,FALSE)</f>
        <v>-0.25129466666666661</v>
      </c>
      <c r="L526" s="6">
        <f>VLOOKUP(A526,'Adj TLT'!$A$1:$L$1456,12,FALSE)*-25</f>
        <v>-2286.6591988672708</v>
      </c>
      <c r="M526" s="6">
        <f>IFERROR(VLOOKUP(A526,'TLT DVD'!$A$1:$E$1249,5,FALSE),0)</f>
        <v>-0.35513319444444436</v>
      </c>
    </row>
    <row r="527" spans="1:13" x14ac:dyDescent="0.25">
      <c r="A527" s="1">
        <v>45257</v>
      </c>
      <c r="B527" s="7">
        <f t="shared" si="33"/>
        <v>24622.190035969135</v>
      </c>
      <c r="C527" s="7">
        <f t="shared" si="34"/>
        <v>21792.976991935306</v>
      </c>
      <c r="D527" s="7">
        <f t="shared" si="32"/>
        <v>2829.213044033831</v>
      </c>
      <c r="E527" s="7">
        <f t="shared" si="35"/>
        <v>4.7064275319444437</v>
      </c>
      <c r="F527" s="6">
        <f>VLOOKUP(A527,'Adj HYG'!$A$1:$L$1456,12,FALSE)*100</f>
        <v>7509.1549349057586</v>
      </c>
      <c r="G527" s="6">
        <f>VLOOKUP(A527,'HYG DVD'!$A$1:$E$1256,5,FALSE)</f>
        <v>1.8452917499999995</v>
      </c>
      <c r="H527" s="6">
        <f>VLOOKUP(A527,'Adj LQD'!$A$1:$L$1456,12,FALSE)*200</f>
        <v>21110.52996467724</v>
      </c>
      <c r="I527" s="6">
        <f>VLOOKUP(A527,'LQD DVD'!$A$1:$E$1256,5,FALSE)</f>
        <v>3.4703204999999993</v>
      </c>
      <c r="J527" s="6">
        <f>VLOOKUP(A527,'Adj SPY'!$A$1:$L$1456,12,FALSE)*-10</f>
        <v>-4544.5487083633534</v>
      </c>
      <c r="K527" s="6">
        <f>VLOOKUP(A527,'SPY DVD'!$A$1:$E$1256,5,FALSE)</f>
        <v>-0.25129858412698414</v>
      </c>
      <c r="L527" s="6">
        <f>VLOOKUP(A527,'Adj TLT'!$A$1:$L$1456,12,FALSE)*-25</f>
        <v>-2282.1591992843437</v>
      </c>
      <c r="M527" s="6">
        <f>IFERROR(VLOOKUP(A527,'TLT DVD'!$A$1:$E$1249,5,FALSE),0)</f>
        <v>-0.35788613392857149</v>
      </c>
    </row>
    <row r="528" spans="1:13" x14ac:dyDescent="0.25">
      <c r="A528" s="1">
        <v>45254</v>
      </c>
      <c r="B528" s="7">
        <f t="shared" si="33"/>
        <v>24465.783617708057</v>
      </c>
      <c r="C528" s="7">
        <f t="shared" si="34"/>
        <v>21641.27700120617</v>
      </c>
      <c r="D528" s="7">
        <f t="shared" si="32"/>
        <v>2824.5066165018866</v>
      </c>
      <c r="E528" s="7">
        <f t="shared" si="35"/>
        <v>4.7052248958333331</v>
      </c>
      <c r="F528" s="6">
        <f>VLOOKUP(A528,'Adj HYG'!$A$1:$L$1456,12,FALSE)*100</f>
        <v>7498.1549293705566</v>
      </c>
      <c r="G528" s="6">
        <f>VLOOKUP(A528,'HYG DVD'!$A$1:$E$1256,5,FALSE)</f>
        <v>1.8452976190476189</v>
      </c>
      <c r="H528" s="6">
        <f>VLOOKUP(A528,'Adj LQD'!$A$1:$L$1456,12,FALSE)*200</f>
        <v>20940.529983044762</v>
      </c>
      <c r="I528" s="6">
        <f>VLOOKUP(A528,'LQD DVD'!$A$1:$E$1256,5,FALSE)</f>
        <v>3.4703044444444449</v>
      </c>
      <c r="J528" s="6">
        <f>VLOOKUP(A528,'Adj SPY'!$A$1:$L$1456,12,FALSE)*-10</f>
        <v>-4552.7487066295071</v>
      </c>
      <c r="K528" s="6">
        <f>VLOOKUP(A528,'SPY DVD'!$A$1:$E$1256,5,FALSE)</f>
        <v>-0.25130030555555555</v>
      </c>
      <c r="L528" s="6">
        <f>VLOOKUP(A528,'Adj TLT'!$A$1:$L$1456,12,FALSE)*-25</f>
        <v>-2244.6592045796433</v>
      </c>
      <c r="M528" s="6">
        <f>IFERROR(VLOOKUP(A528,'TLT DVD'!$A$1:$E$1249,5,FALSE),0)</f>
        <v>-0.35907686210317458</v>
      </c>
    </row>
    <row r="529" spans="1:13" x14ac:dyDescent="0.25">
      <c r="A529" s="1">
        <v>45252</v>
      </c>
      <c r="B529" s="7">
        <f t="shared" si="33"/>
        <v>24553.128366175584</v>
      </c>
      <c r="C529" s="7">
        <f t="shared" si="34"/>
        <v>21733.326974569532</v>
      </c>
      <c r="D529" s="7">
        <f t="shared" si="32"/>
        <v>2819.8013916060531</v>
      </c>
      <c r="E529" s="7">
        <f t="shared" si="35"/>
        <v>4.7169607300595242</v>
      </c>
      <c r="F529" s="6">
        <f>VLOOKUP(A529,'Adj HYG'!$A$1:$L$1456,12,FALSE)*100</f>
        <v>7506.1549271926797</v>
      </c>
      <c r="G529" s="6">
        <f>VLOOKUP(A529,'HYG DVD'!$A$1:$E$1256,5,FALSE)</f>
        <v>1.8452995555555554</v>
      </c>
      <c r="H529" s="6">
        <f>VLOOKUP(A529,'Adj LQD'!$A$1:$L$1456,12,FALSE)*200</f>
        <v>21048.529964064928</v>
      </c>
      <c r="I529" s="6">
        <f>VLOOKUP(A529,'LQD DVD'!$A$1:$E$1256,5,FALSE)</f>
        <v>3.4703219523809525</v>
      </c>
      <c r="J529" s="6">
        <f>VLOOKUP(A529,'Adj SPY'!$A$1:$L$1456,12,FALSE)*-10</f>
        <v>-4549.948716726868</v>
      </c>
      <c r="K529" s="6">
        <f>VLOOKUP(A529,'SPY DVD'!$A$1:$E$1256,5,FALSE)</f>
        <v>-0.25129021190476186</v>
      </c>
      <c r="L529" s="6">
        <f>VLOOKUP(A529,'Adj TLT'!$A$1:$L$1456,12,FALSE)*-25</f>
        <v>-2271.4091999612087</v>
      </c>
      <c r="M529" s="6">
        <f>IFERROR(VLOOKUP(A529,'TLT DVD'!$A$1:$E$1249,5,FALSE),0)</f>
        <v>-0.34737056597222216</v>
      </c>
    </row>
    <row r="530" spans="1:13" x14ac:dyDescent="0.25">
      <c r="A530" s="1">
        <v>45251</v>
      </c>
      <c r="B530" s="7">
        <f t="shared" si="33"/>
        <v>24476.911453684676</v>
      </c>
      <c r="C530" s="7">
        <f t="shared" si="34"/>
        <v>21661.82702280868</v>
      </c>
      <c r="D530" s="7">
        <f t="shared" si="32"/>
        <v>2815.0844308759938</v>
      </c>
      <c r="E530" s="7">
        <f t="shared" si="35"/>
        <v>4.7142749773809518</v>
      </c>
      <c r="F530" s="6">
        <f>VLOOKUP(A530,'Adj HYG'!$A$1:$L$1456,12,FALSE)*100</f>
        <v>7493.1549402931296</v>
      </c>
      <c r="G530" s="6">
        <f>VLOOKUP(A530,'HYG DVD'!$A$1:$E$1256,5,FALSE)</f>
        <v>1.8452868452380953</v>
      </c>
      <c r="H530" s="6">
        <f>VLOOKUP(A530,'Adj LQD'!$A$1:$L$1456,12,FALSE)*200</f>
        <v>20964.529999950959</v>
      </c>
      <c r="I530" s="6">
        <f>VLOOKUP(A530,'LQD DVD'!$A$1:$E$1256,5,FALSE)</f>
        <v>3.4702872063492061</v>
      </c>
      <c r="J530" s="6">
        <f>VLOOKUP(A530,'Adj SPY'!$A$1:$L$1456,12,FALSE)*-10</f>
        <v>-4532.4487119194018</v>
      </c>
      <c r="K530" s="6">
        <f>VLOOKUP(A530,'SPY DVD'!$A$1:$E$1256,5,FALSE)</f>
        <v>-0.25129504642857148</v>
      </c>
      <c r="L530" s="6">
        <f>VLOOKUP(A530,'Adj TLT'!$A$1:$L$1456,12,FALSE)*-25</f>
        <v>-2263.4092055160063</v>
      </c>
      <c r="M530" s="6">
        <f>IFERROR(VLOOKUP(A530,'TLT DVD'!$A$1:$E$1249,5,FALSE),0)</f>
        <v>-0.35000402777777778</v>
      </c>
    </row>
    <row r="531" spans="1:13" x14ac:dyDescent="0.25">
      <c r="A531" s="1">
        <v>45250</v>
      </c>
      <c r="B531" s="7">
        <f t="shared" si="33"/>
        <v>24445.29718551605</v>
      </c>
      <c r="C531" s="7">
        <f t="shared" si="34"/>
        <v>21634.927029617436</v>
      </c>
      <c r="D531" s="7">
        <f t="shared" si="32"/>
        <v>2810.3701558986127</v>
      </c>
      <c r="E531" s="7">
        <f t="shared" si="35"/>
        <v>4.7198030373015865</v>
      </c>
      <c r="F531" s="6">
        <f>VLOOKUP(A531,'Adj HYG'!$A$1:$L$1456,12,FALSE)*100</f>
        <v>7483.1549373235594</v>
      </c>
      <c r="G531" s="6">
        <f>VLOOKUP(A531,'HYG DVD'!$A$1:$E$1256,5,FALSE)</f>
        <v>1.8452901190476187</v>
      </c>
      <c r="H531" s="6">
        <f>VLOOKUP(A531,'Adj LQD'!$A$1:$L$1456,12,FALSE)*200</f>
        <v>20958.529994867338</v>
      </c>
      <c r="I531" s="6">
        <f>VLOOKUP(A531,'LQD DVD'!$A$1:$E$1256,5,FALSE)</f>
        <v>3.470292373015873</v>
      </c>
      <c r="J531" s="6">
        <f>VLOOKUP(A531,'Adj SPY'!$A$1:$L$1456,12,FALSE)*-10</f>
        <v>-4542.3487038296671</v>
      </c>
      <c r="K531" s="6">
        <f>VLOOKUP(A531,'SPY DVD'!$A$1:$E$1256,5,FALSE)</f>
        <v>-0.25130312142857142</v>
      </c>
      <c r="L531" s="6">
        <f>VLOOKUP(A531,'Adj TLT'!$A$1:$L$1456,12,FALSE)*-25</f>
        <v>-2264.4091987437919</v>
      </c>
      <c r="M531" s="6">
        <f>IFERROR(VLOOKUP(A531,'TLT DVD'!$A$1:$E$1249,5,FALSE),0)</f>
        <v>-0.34447633333333333</v>
      </c>
    </row>
    <row r="532" spans="1:13" x14ac:dyDescent="0.25">
      <c r="A532" s="1">
        <v>45247</v>
      </c>
      <c r="B532" s="7">
        <f t="shared" si="33"/>
        <v>24397.027344228627</v>
      </c>
      <c r="C532" s="7">
        <f t="shared" si="34"/>
        <v>21591.376991367317</v>
      </c>
      <c r="D532" s="7">
        <f t="shared" si="32"/>
        <v>2805.6503528613111</v>
      </c>
      <c r="E532" s="7">
        <f t="shared" si="35"/>
        <v>4.7136882005952376</v>
      </c>
      <c r="F532" s="6">
        <f>VLOOKUP(A532,'Adj HYG'!$A$1:$L$1456,12,FALSE)*100</f>
        <v>7475.1549218921882</v>
      </c>
      <c r="G532" s="6">
        <f>VLOOKUP(A532,'HYG DVD'!$A$1:$E$1256,5,FALSE)</f>
        <v>1.8453057976190477</v>
      </c>
      <c r="H532" s="6">
        <f>VLOOKUP(A532,'Adj LQD'!$A$1:$L$1456,12,FALSE)*200</f>
        <v>20874.529983691667</v>
      </c>
      <c r="I532" s="6">
        <f>VLOOKUP(A532,'LQD DVD'!$A$1:$E$1256,5,FALSE)</f>
        <v>3.4703047063492067</v>
      </c>
      <c r="J532" s="6">
        <f>VLOOKUP(A532,'Adj SPY'!$A$1:$L$1456,12,FALSE)*-10</f>
        <v>-4507.6487094677823</v>
      </c>
      <c r="K532" s="6">
        <f>VLOOKUP(A532,'SPY DVD'!$A$1:$E$1256,5,FALSE)</f>
        <v>-0.25129753650793651</v>
      </c>
      <c r="L532" s="6">
        <f>VLOOKUP(A532,'Adj TLT'!$A$1:$L$1456,12,FALSE)*-25</f>
        <v>-2250.6592047487525</v>
      </c>
      <c r="M532" s="6">
        <f>IFERROR(VLOOKUP(A532,'TLT DVD'!$A$1:$E$1249,5,FALSE),0)</f>
        <v>-0.35062476686507937</v>
      </c>
    </row>
    <row r="533" spans="1:13" x14ac:dyDescent="0.25">
      <c r="A533" s="1">
        <v>45246</v>
      </c>
      <c r="B533" s="7">
        <f t="shared" si="33"/>
        <v>24331.41364913321</v>
      </c>
      <c r="C533" s="7">
        <f t="shared" si="34"/>
        <v>21530.476984472494</v>
      </c>
      <c r="D533" s="7">
        <f t="shared" si="32"/>
        <v>2800.9366646607159</v>
      </c>
      <c r="E533" s="7">
        <f t="shared" si="35"/>
        <v>4.716426494047619</v>
      </c>
      <c r="F533" s="6">
        <f>VLOOKUP(A533,'Adj HYG'!$A$1:$L$1456,12,FALSE)*100</f>
        <v>7458.1549439175933</v>
      </c>
      <c r="G533" s="6">
        <f>VLOOKUP(A533,'HYG DVD'!$A$1:$E$1256,5,FALSE)</f>
        <v>1.8452842857142855</v>
      </c>
      <c r="H533" s="6">
        <f>VLOOKUP(A533,'Adj LQD'!$A$1:$L$1456,12,FALSE)*200</f>
        <v>20814.529961677421</v>
      </c>
      <c r="I533" s="6">
        <f>VLOOKUP(A533,'LQD DVD'!$A$1:$E$1256,5,FALSE)</f>
        <v>3.4703275555555559</v>
      </c>
      <c r="J533" s="6">
        <f>VLOOKUP(A533,'Adj SPY'!$A$1:$L$1456,12,FALSE)*-10</f>
        <v>-4502.0487179272131</v>
      </c>
      <c r="K533" s="6">
        <f>VLOOKUP(A533,'SPY DVD'!$A$1:$E$1256,5,FALSE)</f>
        <v>-0.25128908531746036</v>
      </c>
      <c r="L533" s="6">
        <f>VLOOKUP(A533,'Adj TLT'!$A$1:$L$1456,12,FALSE)*-25</f>
        <v>-2240.1592031953096</v>
      </c>
      <c r="M533" s="6">
        <f>IFERROR(VLOOKUP(A533,'TLT DVD'!$A$1:$E$1249,5,FALSE),0)</f>
        <v>-0.34789626190476192</v>
      </c>
    </row>
    <row r="534" spans="1:13" x14ac:dyDescent="0.25">
      <c r="A534" s="1">
        <v>45245</v>
      </c>
      <c r="B534" s="7">
        <f t="shared" si="33"/>
        <v>24179.697214999574</v>
      </c>
      <c r="C534" s="7">
        <f t="shared" si="34"/>
        <v>21383.476976832906</v>
      </c>
      <c r="D534" s="7">
        <f t="shared" si="32"/>
        <v>2796.2202381666684</v>
      </c>
      <c r="E534" s="7">
        <f t="shared" si="35"/>
        <v>4.7128064785714283</v>
      </c>
      <c r="F534" s="6">
        <f>VLOOKUP(A534,'Adj HYG'!$A$1:$L$1456,12,FALSE)*100</f>
        <v>7448.1549344643936</v>
      </c>
      <c r="G534" s="6">
        <f>VLOOKUP(A534,'HYG DVD'!$A$1:$E$1256,5,FALSE)</f>
        <v>1.8452940476190474</v>
      </c>
      <c r="H534" s="6">
        <f>VLOOKUP(A534,'Adj LQD'!$A$1:$L$1456,12,FALSE)*200</f>
        <v>20644.529952758923</v>
      </c>
      <c r="I534" s="6">
        <f>VLOOKUP(A534,'LQD DVD'!$A$1:$E$1256,5,FALSE)</f>
        <v>3.4703388571428571</v>
      </c>
      <c r="J534" s="6">
        <f>VLOOKUP(A534,'Adj SPY'!$A$1:$L$1456,12,FALSE)*-10</f>
        <v>-4496.5487037107914</v>
      </c>
      <c r="K534" s="6">
        <f>VLOOKUP(A534,'SPY DVD'!$A$1:$E$1256,5,FALSE)</f>
        <v>-0.25130331111111115</v>
      </c>
      <c r="L534" s="6">
        <f>VLOOKUP(A534,'Adj TLT'!$A$1:$L$1456,12,FALSE)*-25</f>
        <v>-2212.6592066796197</v>
      </c>
      <c r="M534" s="6">
        <f>IFERROR(VLOOKUP(A534,'TLT DVD'!$A$1:$E$1249,5,FALSE),0)</f>
        <v>-0.35152311507936507</v>
      </c>
    </row>
    <row r="535" spans="1:13" x14ac:dyDescent="0.25">
      <c r="A535" s="1">
        <v>45244</v>
      </c>
      <c r="B535" s="7">
        <f t="shared" si="33"/>
        <v>24284.984436229872</v>
      </c>
      <c r="C535" s="7">
        <f t="shared" si="34"/>
        <v>21493.477004541775</v>
      </c>
      <c r="D535" s="7">
        <f t="shared" si="32"/>
        <v>2791.5074316880969</v>
      </c>
      <c r="E535" s="7">
        <f t="shared" si="35"/>
        <v>4.7234044936507935</v>
      </c>
      <c r="F535" s="6">
        <f>VLOOKUP(A535,'Adj HYG'!$A$1:$L$1456,12,FALSE)*100</f>
        <v>7472.1549209084415</v>
      </c>
      <c r="G535" s="6">
        <f>VLOOKUP(A535,'HYG DVD'!$A$1:$E$1256,5,FALSE)</f>
        <v>1.8453068730158728</v>
      </c>
      <c r="H535" s="6">
        <f>VLOOKUP(A535,'Adj LQD'!$A$1:$L$1456,12,FALSE)*200</f>
        <v>20752.530002201373</v>
      </c>
      <c r="I535" s="6">
        <f>VLOOKUP(A535,'LQD DVD'!$A$1:$E$1256,5,FALSE)</f>
        <v>3.4702878888888891</v>
      </c>
      <c r="J535" s="6">
        <f>VLOOKUP(A535,'Adj SPY'!$A$1:$L$1456,12,FALSE)*-10</f>
        <v>-4487.0487182359548</v>
      </c>
      <c r="K535" s="6">
        <f>VLOOKUP(A535,'SPY DVD'!$A$1:$E$1256,5,FALSE)</f>
        <v>-0.25128879999999998</v>
      </c>
      <c r="L535" s="6">
        <f>VLOOKUP(A535,'Adj TLT'!$A$1:$L$1456,12,FALSE)*-25</f>
        <v>-2244.1592003320834</v>
      </c>
      <c r="M535" s="6">
        <f>IFERROR(VLOOKUP(A535,'TLT DVD'!$A$1:$E$1249,5,FALSE),0)</f>
        <v>-0.34090146825396822</v>
      </c>
    </row>
    <row r="536" spans="1:13" x14ac:dyDescent="0.25">
      <c r="A536" s="1">
        <v>45243</v>
      </c>
      <c r="B536" s="7">
        <f t="shared" si="33"/>
        <v>24020.411037269936</v>
      </c>
      <c r="C536" s="7">
        <f t="shared" si="34"/>
        <v>21233.627010075492</v>
      </c>
      <c r="D536" s="7">
        <f t="shared" si="32"/>
        <v>2786.784027194446</v>
      </c>
      <c r="E536" s="7">
        <f t="shared" si="35"/>
        <v>4.7115237057539678</v>
      </c>
      <c r="F536" s="6">
        <f>VLOOKUP(A536,'Adj HYG'!$A$1:$L$1456,12,FALSE)*100</f>
        <v>7397.1549429741344</v>
      </c>
      <c r="G536" s="6">
        <f>VLOOKUP(A536,'HYG DVD'!$A$1:$E$1256,5,FALSE)</f>
        <v>1.8452871111111113</v>
      </c>
      <c r="H536" s="6">
        <f>VLOOKUP(A536,'Adj LQD'!$A$1:$L$1456,12,FALSE)*200</f>
        <v>20432.529986112117</v>
      </c>
      <c r="I536" s="6">
        <f>VLOOKUP(A536,'LQD DVD'!$A$1:$E$1256,5,FALSE)</f>
        <v>3.4703085238095239</v>
      </c>
      <c r="J536" s="6">
        <f>VLOOKUP(A536,'Adj SPY'!$A$1:$L$1456,12,FALSE)*-10</f>
        <v>-4401.6487145798137</v>
      </c>
      <c r="K536" s="6">
        <f>VLOOKUP(A536,'SPY DVD'!$A$1:$E$1256,5,FALSE)</f>
        <v>-0.25129259285714289</v>
      </c>
      <c r="L536" s="6">
        <f>VLOOKUP(A536,'Adj TLT'!$A$1:$L$1456,12,FALSE)*-25</f>
        <v>-2194.4092044309491</v>
      </c>
      <c r="M536" s="6">
        <f>IFERROR(VLOOKUP(A536,'TLT DVD'!$A$1:$E$1249,5,FALSE),0)</f>
        <v>-0.35277933630952385</v>
      </c>
    </row>
    <row r="537" spans="1:13" x14ac:dyDescent="0.25">
      <c r="A537" s="1">
        <v>45240</v>
      </c>
      <c r="B537" s="7">
        <f t="shared" si="33"/>
        <v>24011.499528907138</v>
      </c>
      <c r="C537" s="7">
        <f t="shared" si="34"/>
        <v>21229.427025418445</v>
      </c>
      <c r="D537" s="7">
        <f t="shared" si="32"/>
        <v>2782.0725034886918</v>
      </c>
      <c r="E537" s="7">
        <f t="shared" si="35"/>
        <v>4.7135496099206353</v>
      </c>
      <c r="F537" s="6">
        <f>VLOOKUP(A537,'Adj HYG'!$A$1:$L$1456,12,FALSE)*100</f>
        <v>7404.1549309262946</v>
      </c>
      <c r="G537" s="6">
        <f>VLOOKUP(A537,'HYG DVD'!$A$1:$E$1256,5,FALSE)</f>
        <v>1.8452989444444445</v>
      </c>
      <c r="H537" s="6">
        <f>VLOOKUP(A537,'Adj LQD'!$A$1:$L$1456,12,FALSE)*200</f>
        <v>20430.530001416137</v>
      </c>
      <c r="I537" s="6">
        <f>VLOOKUP(A537,'LQD DVD'!$A$1:$E$1256,5,FALSE)</f>
        <v>3.4702932460317464</v>
      </c>
      <c r="J537" s="6">
        <f>VLOOKUP(A537,'Adj SPY'!$A$1:$L$1456,12,FALSE)*-10</f>
        <v>-4405.8487021058318</v>
      </c>
      <c r="K537" s="6">
        <f>VLOOKUP(A537,'SPY DVD'!$A$1:$E$1256,5,FALSE)</f>
        <v>-0.25130506071428577</v>
      </c>
      <c r="L537" s="6">
        <f>VLOOKUP(A537,'Adj TLT'!$A$1:$L$1456,12,FALSE)*-25</f>
        <v>-2199.409204818156</v>
      </c>
      <c r="M537" s="6">
        <f>IFERROR(VLOOKUP(A537,'TLT DVD'!$A$1:$E$1249,5,FALSE),0)</f>
        <v>-0.35073751984126983</v>
      </c>
    </row>
    <row r="538" spans="1:13" x14ac:dyDescent="0.25">
      <c r="A538" s="1">
        <v>45239</v>
      </c>
      <c r="B538" s="7">
        <f t="shared" si="33"/>
        <v>23948.735946926296</v>
      </c>
      <c r="C538" s="7">
        <f t="shared" si="34"/>
        <v>21171.376993047525</v>
      </c>
      <c r="D538" s="7">
        <f t="shared" si="32"/>
        <v>2777.358953878771</v>
      </c>
      <c r="E538" s="7">
        <f t="shared" si="35"/>
        <v>4.7114642855158735</v>
      </c>
      <c r="F538" s="6">
        <f>VLOOKUP(A538,'Adj HYG'!$A$1:$L$1456,12,FALSE)*100</f>
        <v>7368.1549233766136</v>
      </c>
      <c r="G538" s="6">
        <f>VLOOKUP(A538,'HYG DVD'!$A$1:$E$1256,5,FALSE)</f>
        <v>1.8453076190476192</v>
      </c>
      <c r="H538" s="6">
        <f>VLOOKUP(A538,'Adj LQD'!$A$1:$L$1456,12,FALSE)*200</f>
        <v>20328.529978747618</v>
      </c>
      <c r="I538" s="6">
        <f>VLOOKUP(A538,'LQD DVD'!$A$1:$E$1256,5,FALSE)</f>
        <v>3.4703173968253962</v>
      </c>
      <c r="J538" s="6">
        <f>VLOOKUP(A538,'Adj SPY'!$A$1:$L$1456,12,FALSE)*-10</f>
        <v>-4338.1487071796764</v>
      </c>
      <c r="K538" s="6">
        <f>VLOOKUP(A538,'SPY DVD'!$A$1:$E$1256,5,FALSE)</f>
        <v>-0.2513000984126984</v>
      </c>
      <c r="L538" s="6">
        <f>VLOOKUP(A538,'Adj TLT'!$A$1:$L$1456,12,FALSE)*-25</f>
        <v>-2187.1592018970305</v>
      </c>
      <c r="M538" s="6">
        <f>IFERROR(VLOOKUP(A538,'TLT DVD'!$A$1:$E$1249,5,FALSE),0)</f>
        <v>-0.35286063194444445</v>
      </c>
    </row>
    <row r="539" spans="1:13" x14ac:dyDescent="0.25">
      <c r="A539" s="1">
        <v>45238</v>
      </c>
      <c r="B539" s="7">
        <f t="shared" si="33"/>
        <v>24112.424530930442</v>
      </c>
      <c r="C539" s="7">
        <f t="shared" si="34"/>
        <v>21339.777041337187</v>
      </c>
      <c r="D539" s="7">
        <f t="shared" si="32"/>
        <v>2772.6474895932552</v>
      </c>
      <c r="E539" s="7">
        <f t="shared" si="35"/>
        <v>4.7216215337301595</v>
      </c>
      <c r="F539" s="6">
        <f>VLOOKUP(A539,'Adj HYG'!$A$1:$L$1456,12,FALSE)*100</f>
        <v>7414.1549404155039</v>
      </c>
      <c r="G539" s="6">
        <f>VLOOKUP(A539,'HYG DVD'!$A$1:$E$1256,5,FALSE)</f>
        <v>1.8452891428571432</v>
      </c>
      <c r="H539" s="6">
        <f>VLOOKUP(A539,'Adj LQD'!$A$1:$L$1456,12,FALSE)*200</f>
        <v>20536.530011234925</v>
      </c>
      <c r="I539" s="6">
        <f>VLOOKUP(A539,'LQD DVD'!$A$1:$E$1256,5,FALSE)</f>
        <v>3.4702819047619049</v>
      </c>
      <c r="J539" s="6">
        <f>VLOOKUP(A539,'Adj SPY'!$A$1:$L$1456,12,FALSE)*-10</f>
        <v>-4372.2487099295013</v>
      </c>
      <c r="K539" s="6">
        <f>VLOOKUP(A539,'SPY DVD'!$A$1:$E$1256,5,FALSE)</f>
        <v>-0.25129729166666664</v>
      </c>
      <c r="L539" s="6">
        <f>VLOOKUP(A539,'Adj TLT'!$A$1:$L$1456,12,FALSE)*-25</f>
        <v>-2238.65920038374</v>
      </c>
      <c r="M539" s="6">
        <f>IFERROR(VLOOKUP(A539,'TLT DVD'!$A$1:$E$1249,5,FALSE),0)</f>
        <v>-0.34265222222222225</v>
      </c>
    </row>
    <row r="540" spans="1:13" x14ac:dyDescent="0.25">
      <c r="A540" s="1">
        <v>45237</v>
      </c>
      <c r="B540" s="7">
        <f t="shared" si="33"/>
        <v>24040.402882381386</v>
      </c>
      <c r="C540" s="7">
        <f t="shared" si="34"/>
        <v>21272.477014321859</v>
      </c>
      <c r="D540" s="7">
        <f t="shared" si="32"/>
        <v>2767.9258680595249</v>
      </c>
      <c r="E540" s="7">
        <f t="shared" si="35"/>
        <v>4.7174386638888892</v>
      </c>
      <c r="F540" s="6">
        <f>VLOOKUP(A540,'Adj HYG'!$A$1:$L$1456,12,FALSE)*100</f>
        <v>7410.1549358103985</v>
      </c>
      <c r="G540" s="6">
        <f>VLOOKUP(A540,'HYG DVD'!$A$1:$E$1256,5,FALSE)</f>
        <v>1.845293873015873</v>
      </c>
      <c r="H540" s="6">
        <f>VLOOKUP(A540,'Adj LQD'!$A$1:$L$1456,12,FALSE)*200</f>
        <v>20432.529986112117</v>
      </c>
      <c r="I540" s="6">
        <f>VLOOKUP(A540,'LQD DVD'!$A$1:$E$1256,5,FALSE)</f>
        <v>3.4703085238095239</v>
      </c>
      <c r="J540" s="6">
        <f>VLOOKUP(A540,'Adj SPY'!$A$1:$L$1456,12,FALSE)*-10</f>
        <v>-4369.0487031228804</v>
      </c>
      <c r="K540" s="6">
        <f>VLOOKUP(A540,'SPY DVD'!$A$1:$E$1256,5,FALSE)</f>
        <v>-0.25130410396825392</v>
      </c>
      <c r="L540" s="6">
        <f>VLOOKUP(A540,'Adj TLT'!$A$1:$L$1456,12,FALSE)*-25</f>
        <v>-2201.1592044777753</v>
      </c>
      <c r="M540" s="6">
        <f>IFERROR(VLOOKUP(A540,'TLT DVD'!$A$1:$E$1249,5,FALSE),0)</f>
        <v>-0.34685962896825395</v>
      </c>
    </row>
    <row r="541" spans="1:13" x14ac:dyDescent="0.25">
      <c r="A541" s="1">
        <v>45236</v>
      </c>
      <c r="B541" s="7">
        <f t="shared" si="33"/>
        <v>23917.085425539695</v>
      </c>
      <c r="C541" s="7">
        <f t="shared" si="34"/>
        <v>21153.876996144059</v>
      </c>
      <c r="D541" s="7">
        <f t="shared" si="32"/>
        <v>2763.2084293956359</v>
      </c>
      <c r="E541" s="7">
        <f t="shared" si="35"/>
        <v>4.7166627321428569</v>
      </c>
      <c r="F541" s="6">
        <f>VLOOKUP(A541,'Adj HYG'!$A$1:$L$1456,12,FALSE)*100</f>
        <v>7409.1549201270464</v>
      </c>
      <c r="G541" s="6">
        <f>VLOOKUP(A541,'HYG DVD'!$A$1:$E$1256,5,FALSE)</f>
        <v>1.8453095912698412</v>
      </c>
      <c r="H541" s="6">
        <f>VLOOKUP(A541,'Adj LQD'!$A$1:$L$1456,12,FALSE)*200</f>
        <v>20270.529983538552</v>
      </c>
      <c r="I541" s="6">
        <f>VLOOKUP(A541,'LQD DVD'!$A$1:$E$1256,5,FALSE)</f>
        <v>3.4703134523809527</v>
      </c>
      <c r="J541" s="6">
        <f>VLOOKUP(A541,'Adj SPY'!$A$1:$L$1456,12,FALSE)*-10</f>
        <v>-4356.6487074793095</v>
      </c>
      <c r="K541" s="6">
        <f>VLOOKUP(A541,'SPY DVD'!$A$1:$E$1256,5,FALSE)</f>
        <v>-0.25129976785714281</v>
      </c>
      <c r="L541" s="6">
        <f>VLOOKUP(A541,'Adj TLT'!$A$1:$L$1456,12,FALSE)*-25</f>
        <v>-2169.1592000422279</v>
      </c>
      <c r="M541" s="6">
        <f>IFERROR(VLOOKUP(A541,'TLT DVD'!$A$1:$E$1249,5,FALSE),0)</f>
        <v>-0.34766054365079363</v>
      </c>
    </row>
    <row r="542" spans="1:13" x14ac:dyDescent="0.25">
      <c r="A542" s="1">
        <v>45233</v>
      </c>
      <c r="B542" s="7">
        <f t="shared" si="33"/>
        <v>24039.118789025066</v>
      </c>
      <c r="C542" s="7">
        <f t="shared" si="34"/>
        <v>21280.627022361572</v>
      </c>
      <c r="D542" s="7">
        <f t="shared" si="32"/>
        <v>2758.4917666634929</v>
      </c>
      <c r="E542" s="7">
        <f t="shared" si="35"/>
        <v>4.7151058900793643</v>
      </c>
      <c r="F542" s="6">
        <f>VLOOKUP(A542,'Adj HYG'!$A$1:$L$1456,12,FALSE)*100</f>
        <v>7439.1549198476287</v>
      </c>
      <c r="G542" s="6">
        <f>VLOOKUP(A542,'HYG DVD'!$A$1:$E$1256,5,FALSE)</f>
        <v>1.8453089444444442</v>
      </c>
      <c r="H542" s="6">
        <f>VLOOKUP(A542,'Adj LQD'!$A$1:$L$1456,12,FALSE)*200</f>
        <v>20378.530017268458</v>
      </c>
      <c r="I542" s="6">
        <f>VLOOKUP(A542,'LQD DVD'!$A$1:$E$1256,5,FALSE)</f>
        <v>3.470278142857143</v>
      </c>
      <c r="J542" s="6">
        <f>VLOOKUP(A542,'Adj SPY'!$A$1:$L$1456,12,FALSE)*-10</f>
        <v>-4346.6487150443536</v>
      </c>
      <c r="K542" s="6">
        <f>VLOOKUP(A542,'SPY DVD'!$A$1:$E$1256,5,FALSE)</f>
        <v>-0.25129221904761906</v>
      </c>
      <c r="L542" s="6">
        <f>VLOOKUP(A542,'Adj TLT'!$A$1:$L$1456,12,FALSE)*-25</f>
        <v>-2190.4091997101618</v>
      </c>
      <c r="M542" s="6">
        <f>IFERROR(VLOOKUP(A542,'TLT DVD'!$A$1:$E$1249,5,FALSE),0)</f>
        <v>-0.3491889781746032</v>
      </c>
    </row>
    <row r="543" spans="1:13" x14ac:dyDescent="0.25">
      <c r="A543" s="1">
        <v>45232</v>
      </c>
      <c r="B543" s="7">
        <f t="shared" si="33"/>
        <v>23916.453662966967</v>
      </c>
      <c r="C543" s="7">
        <f t="shared" si="34"/>
        <v>21162.677002193555</v>
      </c>
      <c r="D543" s="7">
        <f t="shared" si="32"/>
        <v>2753.7766607734134</v>
      </c>
      <c r="E543" s="7">
        <f t="shared" si="35"/>
        <v>4.7205549281746029</v>
      </c>
      <c r="F543" s="6">
        <f>VLOOKUP(A543,'Adj HYG'!$A$1:$L$1456,12,FALSE)*100</f>
        <v>7367.1549398482839</v>
      </c>
      <c r="G543" s="6">
        <f>VLOOKUP(A543,'HYG DVD'!$A$1:$E$1256,5,FALSE)</f>
        <v>1.8452911746031742</v>
      </c>
      <c r="H543" s="6">
        <f>VLOOKUP(A543,'Adj LQD'!$A$1:$L$1456,12,FALSE)*200</f>
        <v>20278.529982286687</v>
      </c>
      <c r="I543" s="6">
        <f>VLOOKUP(A543,'LQD DVD'!$A$1:$E$1256,5,FALSE)</f>
        <v>3.4703145873015866</v>
      </c>
      <c r="J543" s="6">
        <f>VLOOKUP(A543,'Adj SPY'!$A$1:$L$1456,12,FALSE)*-10</f>
        <v>-4307.3487135694395</v>
      </c>
      <c r="K543" s="6">
        <f>VLOOKUP(A543,'SPY DVD'!$A$1:$E$1256,5,FALSE)</f>
        <v>-0.25129376031746026</v>
      </c>
      <c r="L543" s="6">
        <f>VLOOKUP(A543,'Adj TLT'!$A$1:$L$1456,12,FALSE)*-25</f>
        <v>-2175.6592063719759</v>
      </c>
      <c r="M543" s="6">
        <f>IFERROR(VLOOKUP(A543,'TLT DVD'!$A$1:$E$1249,5,FALSE),0)</f>
        <v>-0.3437570734126984</v>
      </c>
    </row>
    <row r="544" spans="1:13" x14ac:dyDescent="0.25">
      <c r="A544" s="1">
        <v>45231</v>
      </c>
      <c r="B544" s="7">
        <f t="shared" si="33"/>
        <v>23721.233120910052</v>
      </c>
      <c r="C544" s="7">
        <f t="shared" si="34"/>
        <v>20972.177015064812</v>
      </c>
      <c r="D544" s="7">
        <f t="shared" si="32"/>
        <v>2749.0561058452386</v>
      </c>
      <c r="E544" s="7">
        <f t="shared" si="35"/>
        <v>4.7119098519841263</v>
      </c>
      <c r="F544" s="6">
        <f>VLOOKUP(A544,'Adj HYG'!$A$1:$L$1456,12,FALSE)*100</f>
        <v>7285.1549454549213</v>
      </c>
      <c r="G544" s="6">
        <f>VLOOKUP(A544,'HYG DVD'!$A$1:$E$1256,5,FALSE)</f>
        <v>1.8452881666666667</v>
      </c>
      <c r="H544" s="6">
        <f>VLOOKUP(A544,'Adj LQD'!$A$1:$L$1456,12,FALSE)*200</f>
        <v>20040.529984049932</v>
      </c>
      <c r="I544" s="6">
        <f>VLOOKUP(A544,'LQD DVD'!$A$1:$E$1256,5,FALSE)</f>
        <v>3.4703163492063491</v>
      </c>
      <c r="J544" s="6">
        <f>VLOOKUP(A544,'Adj SPY'!$A$1:$L$1456,12,FALSE)*-10</f>
        <v>-4226.3487092649339</v>
      </c>
      <c r="K544" s="6">
        <f>VLOOKUP(A544,'SPY DVD'!$A$1:$E$1256,5,FALSE)</f>
        <v>-0.25129820555555554</v>
      </c>
      <c r="L544" s="6">
        <f>VLOOKUP(A544,'Adj TLT'!$A$1:$L$1456,12,FALSE)*-25</f>
        <v>-2127.1592051751077</v>
      </c>
      <c r="M544" s="6">
        <f>IFERROR(VLOOKUP(A544,'TLT DVD'!$A$1:$E$1249,5,FALSE),0)</f>
        <v>-0.35239645833333333</v>
      </c>
    </row>
    <row r="545" spans="1:13" x14ac:dyDescent="0.25">
      <c r="A545" s="1">
        <v>45230</v>
      </c>
      <c r="B545" s="7">
        <f t="shared" si="33"/>
        <v>23559.121206992146</v>
      </c>
      <c r="C545" s="7">
        <f t="shared" si="34"/>
        <v>20814.777010998892</v>
      </c>
      <c r="D545" s="7">
        <f t="shared" si="32"/>
        <v>2744.3441959932543</v>
      </c>
      <c r="E545" s="7">
        <f t="shared" si="35"/>
        <v>4.7075069365079365</v>
      </c>
      <c r="F545" s="6">
        <f>VLOOKUP(A545,'Adj HYG'!$A$1:$L$1456,12,FALSE)*100</f>
        <v>7255.1549407553894</v>
      </c>
      <c r="G545" s="6">
        <f>VLOOKUP(A545,'HYG DVD'!$A$1:$E$1256,5,FALSE)</f>
        <v>1.8452938333333331</v>
      </c>
      <c r="H545" s="6">
        <f>VLOOKUP(A545,'Adj LQD'!$A$1:$L$1456,12,FALSE)*200</f>
        <v>19830.529983231034</v>
      </c>
      <c r="I545" s="6">
        <f>VLOOKUP(A545,'LQD DVD'!$A$1:$E$1256,5,FALSE)</f>
        <v>3.4703203492063497</v>
      </c>
      <c r="J545" s="6">
        <f>VLOOKUP(A545,'Adj SPY'!$A$1:$L$1456,12,FALSE)*-10</f>
        <v>-4181.7487058598917</v>
      </c>
      <c r="K545" s="6">
        <f>VLOOKUP(A545,'SPY DVD'!$A$1:$E$1256,5,FALSE)</f>
        <v>-0.2513016904761905</v>
      </c>
      <c r="L545" s="6">
        <f>VLOOKUP(A545,'Adj TLT'!$A$1:$L$1456,12,FALSE)*-25</f>
        <v>-2089.1592071276409</v>
      </c>
      <c r="M545" s="6">
        <f>IFERROR(VLOOKUP(A545,'TLT DVD'!$A$1:$E$1249,5,FALSE),0)</f>
        <v>-0.35680555555555554</v>
      </c>
    </row>
    <row r="546" spans="1:13" x14ac:dyDescent="0.25">
      <c r="A546" s="1">
        <v>45229</v>
      </c>
      <c r="B546" s="7">
        <f t="shared" si="33"/>
        <v>23578.937783060443</v>
      </c>
      <c r="C546" s="7">
        <f t="shared" si="34"/>
        <v>20839.301094003695</v>
      </c>
      <c r="D546" s="7">
        <f t="shared" si="32"/>
        <v>2739.6366890567465</v>
      </c>
      <c r="E546" s="7">
        <f t="shared" si="35"/>
        <v>5.0273607492063501</v>
      </c>
      <c r="F546" s="6">
        <f>VLOOKUP(A546,'Adj HYG'!$A$1:$L$1456,12,FALSE)*100</f>
        <v>7236.1660599891293</v>
      </c>
      <c r="G546" s="6">
        <f>VLOOKUP(A546,'HYG DVD'!$A$1:$E$1256,5,FALSE)</f>
        <v>1.834172388888889</v>
      </c>
      <c r="H546" s="6">
        <f>VLOOKUP(A546,'Adj LQD'!$A$1:$L$1456,12,FALSE)*200</f>
        <v>19858.200416078136</v>
      </c>
      <c r="I546" s="6">
        <f>VLOOKUP(A546,'LQD DVD'!$A$1:$E$1256,5,FALSE)</f>
        <v>3.7999473968253974</v>
      </c>
      <c r="J546" s="6">
        <f>VLOOKUP(A546,'Adj SPY'!$A$1:$L$1456,12,FALSE)*-10</f>
        <v>-4155.6487075810164</v>
      </c>
      <c r="K546" s="6">
        <f>VLOOKUP(A546,'SPY DVD'!$A$1:$E$1256,5,FALSE)</f>
        <v>-0.25130001666666668</v>
      </c>
      <c r="L546" s="6">
        <f>VLOOKUP(A546,'Adj TLT'!$A$1:$L$1456,12,FALSE)*-25</f>
        <v>-2099.4166744825529</v>
      </c>
      <c r="M546" s="6">
        <f>IFERROR(VLOOKUP(A546,'TLT DVD'!$A$1:$E$1249,5,FALSE),0)</f>
        <v>-0.35545901984126982</v>
      </c>
    </row>
    <row r="547" spans="1:13" x14ac:dyDescent="0.25">
      <c r="A547" s="1">
        <v>45226</v>
      </c>
      <c r="B547" s="7">
        <f t="shared" si="33"/>
        <v>23671.510393907149</v>
      </c>
      <c r="C547" s="7">
        <f t="shared" si="34"/>
        <v>20936.90106559961</v>
      </c>
      <c r="D547" s="7">
        <f t="shared" si="32"/>
        <v>2734.6093283075402</v>
      </c>
      <c r="E547" s="7">
        <f t="shared" si="35"/>
        <v>5.0349156726190474</v>
      </c>
      <c r="F547" s="6">
        <f>VLOOKUP(A547,'Adj HYG'!$A$1:$L$1456,12,FALSE)*100</f>
        <v>7234.1660500162152</v>
      </c>
      <c r="G547" s="6">
        <f>VLOOKUP(A547,'HYG DVD'!$A$1:$E$1256,5,FALSE)</f>
        <v>1.8341824285714285</v>
      </c>
      <c r="H547" s="6">
        <f>VLOOKUP(A547,'Adj LQD'!$A$1:$L$1456,12,FALSE)*200</f>
        <v>19918.200398994497</v>
      </c>
      <c r="I547" s="6">
        <f>VLOOKUP(A547,'LQD DVD'!$A$1:$E$1256,5,FALSE)</f>
        <v>3.7999633888888891</v>
      </c>
      <c r="J547" s="6">
        <f>VLOOKUP(A547,'Adj SPY'!$A$1:$L$1456,12,FALSE)*-10</f>
        <v>-4106.5487106407172</v>
      </c>
      <c r="K547" s="6">
        <f>VLOOKUP(A547,'SPY DVD'!$A$1:$E$1256,5,FALSE)</f>
        <v>-0.25129704761904759</v>
      </c>
      <c r="L547" s="6">
        <f>VLOOKUP(A547,'Adj TLT'!$A$1:$L$1456,12,FALSE)*-25</f>
        <v>-2108.9166727703837</v>
      </c>
      <c r="M547" s="6">
        <f>IFERROR(VLOOKUP(A547,'TLT DVD'!$A$1:$E$1249,5,FALSE),0)</f>
        <v>-0.34793309722222227</v>
      </c>
    </row>
    <row r="548" spans="1:13" x14ac:dyDescent="0.25">
      <c r="A548" s="1">
        <v>45225</v>
      </c>
      <c r="B548" s="7">
        <f t="shared" si="33"/>
        <v>23687.775541838695</v>
      </c>
      <c r="C548" s="7">
        <f t="shared" si="34"/>
        <v>20958.201129203775</v>
      </c>
      <c r="D548" s="7">
        <f t="shared" si="32"/>
        <v>2729.5744126349209</v>
      </c>
      <c r="E548" s="7">
        <f t="shared" si="35"/>
        <v>5.0413655496031744</v>
      </c>
      <c r="F548" s="6">
        <f>VLOOKUP(A548,'Adj HYG'!$A$1:$L$1456,12,FALSE)*100</f>
        <v>7243.1660684013314</v>
      </c>
      <c r="G548" s="6">
        <f>VLOOKUP(A548,'HYG DVD'!$A$1:$E$1256,5,FALSE)</f>
        <v>1.8341637500000001</v>
      </c>
      <c r="H548" s="6">
        <f>VLOOKUP(A548,'Adj LQD'!$A$1:$L$1456,12,FALSE)*200</f>
        <v>19958.200452361278</v>
      </c>
      <c r="I548" s="6">
        <f>VLOOKUP(A548,'LQD DVD'!$A$1:$E$1256,5,FALSE)</f>
        <v>3.799909285714286</v>
      </c>
      <c r="J548" s="6">
        <f>VLOOKUP(A548,'Adj SPY'!$A$1:$L$1456,12,FALSE)*-10</f>
        <v>-4125.2487123160809</v>
      </c>
      <c r="K548" s="6">
        <f>VLOOKUP(A548,'SPY DVD'!$A$1:$E$1256,5,FALSE)</f>
        <v>-0.25129533730158726</v>
      </c>
      <c r="L548" s="6">
        <f>VLOOKUP(A548,'Adj TLT'!$A$1:$L$1456,12,FALSE)*-25</f>
        <v>-2117.9166792427541</v>
      </c>
      <c r="M548" s="6">
        <f>IFERROR(VLOOKUP(A548,'TLT DVD'!$A$1:$E$1249,5,FALSE),0)</f>
        <v>-0.34141214880952381</v>
      </c>
    </row>
    <row r="549" spans="1:13" x14ac:dyDescent="0.25">
      <c r="A549" s="1">
        <v>45224</v>
      </c>
      <c r="B549" s="7">
        <f t="shared" si="33"/>
        <v>23495.734144548424</v>
      </c>
      <c r="C549" s="7">
        <f t="shared" si="34"/>
        <v>20771.201097463105</v>
      </c>
      <c r="D549" s="7">
        <f t="shared" si="32"/>
        <v>2724.5330470853178</v>
      </c>
      <c r="E549" s="7">
        <f t="shared" si="35"/>
        <v>5.0327679742063491</v>
      </c>
      <c r="F549" s="6">
        <f>VLOOKUP(A549,'Adj HYG'!$A$1:$L$1456,12,FALSE)*100</f>
        <v>7218.1660664478759</v>
      </c>
      <c r="G549" s="6">
        <f>VLOOKUP(A549,'HYG DVD'!$A$1:$E$1256,5,FALSE)</f>
        <v>1.8341665079365077</v>
      </c>
      <c r="H549" s="6">
        <f>VLOOKUP(A549,'Adj LQD'!$A$1:$L$1456,12,FALSE)*200</f>
        <v>19814.200420067005</v>
      </c>
      <c r="I549" s="6">
        <f>VLOOKUP(A549,'LQD DVD'!$A$1:$E$1256,5,FALSE)</f>
        <v>3.7999442142857145</v>
      </c>
      <c r="J549" s="6">
        <f>VLOOKUP(A549,'Adj SPY'!$A$1:$L$1456,12,FALSE)*-10</f>
        <v>-4175.2487153671054</v>
      </c>
      <c r="K549" s="6">
        <f>VLOOKUP(A549,'SPY DVD'!$A$1:$E$1256,5,FALSE)</f>
        <v>-0.25129219444444439</v>
      </c>
      <c r="L549" s="6">
        <f>VLOOKUP(A549,'Adj TLT'!$A$1:$L$1456,12,FALSE)*-25</f>
        <v>-2085.9166736846723</v>
      </c>
      <c r="M549" s="6">
        <f>IFERROR(VLOOKUP(A549,'TLT DVD'!$A$1:$E$1249,5,FALSE),0)</f>
        <v>-0.35005055357142861</v>
      </c>
    </row>
    <row r="550" spans="1:13" x14ac:dyDescent="0.25">
      <c r="A550" s="1">
        <v>45223</v>
      </c>
      <c r="B550" s="7">
        <f t="shared" si="33"/>
        <v>23603.401403708376</v>
      </c>
      <c r="C550" s="7">
        <f t="shared" si="34"/>
        <v>20883.901124597265</v>
      </c>
      <c r="D550" s="7">
        <f t="shared" si="32"/>
        <v>2719.5002791111115</v>
      </c>
      <c r="E550" s="7">
        <f t="shared" si="35"/>
        <v>5.0428340210317444</v>
      </c>
      <c r="F550" s="6">
        <f>VLOOKUP(A550,'Adj HYG'!$A$1:$L$1456,12,FALSE)*100</f>
        <v>7257.1660667594897</v>
      </c>
      <c r="G550" s="6">
        <f>VLOOKUP(A550,'HYG DVD'!$A$1:$E$1256,5,FALSE)</f>
        <v>1.8341649444444441</v>
      </c>
      <c r="H550" s="6">
        <f>VLOOKUP(A550,'Adj LQD'!$A$1:$L$1456,12,FALSE)*200</f>
        <v>19996.200440327138</v>
      </c>
      <c r="I550" s="6">
        <f>VLOOKUP(A550,'LQD DVD'!$A$1:$E$1256,5,FALSE)</f>
        <v>3.7999206349206345</v>
      </c>
      <c r="J550" s="6">
        <f>VLOOKUP(A550,'Adj SPY'!$A$1:$L$1456,12,FALSE)*-10</f>
        <v>-4236.0487040858325</v>
      </c>
      <c r="K550" s="6">
        <f>VLOOKUP(A550,'SPY DVD'!$A$1:$E$1256,5,FALSE)</f>
        <v>-0.25130336785714286</v>
      </c>
      <c r="L550" s="6">
        <f>VLOOKUP(A550,'Adj TLT'!$A$1:$L$1456,12,FALSE)*-25</f>
        <v>-2133.4166784035306</v>
      </c>
      <c r="M550" s="6">
        <f>IFERROR(VLOOKUP(A550,'TLT DVD'!$A$1:$E$1249,5,FALSE),0)</f>
        <v>-0.33994819047619051</v>
      </c>
    </row>
    <row r="551" spans="1:13" x14ac:dyDescent="0.25">
      <c r="A551" s="1">
        <v>45222</v>
      </c>
      <c r="B551" s="7">
        <f t="shared" si="33"/>
        <v>23508.808540012626</v>
      </c>
      <c r="C551" s="7">
        <f t="shared" si="34"/>
        <v>20794.351094922546</v>
      </c>
      <c r="D551" s="7">
        <f t="shared" si="32"/>
        <v>2714.4574450900795</v>
      </c>
      <c r="E551" s="7">
        <f t="shared" si="35"/>
        <v>5.0460639341269848</v>
      </c>
      <c r="F551" s="6">
        <f>VLOOKUP(A551,'Adj HYG'!$A$1:$L$1456,12,FALSE)*100</f>
        <v>7220.1660741591695</v>
      </c>
      <c r="G551" s="6">
        <f>VLOOKUP(A551,'HYG DVD'!$A$1:$E$1256,5,FALSE)</f>
        <v>1.8341587301587303</v>
      </c>
      <c r="H551" s="6">
        <f>VLOOKUP(A551,'Adj LQD'!$A$1:$L$1456,12,FALSE)*200</f>
        <v>19884.200413349448</v>
      </c>
      <c r="I551" s="6">
        <f>VLOOKUP(A551,'LQD DVD'!$A$1:$E$1256,5,FALSE)</f>
        <v>3.7999496507936508</v>
      </c>
      <c r="J551" s="6">
        <f>VLOOKUP(A551,'Adj SPY'!$A$1:$L$1456,12,FALSE)*-10</f>
        <v>-4204.3487159194983</v>
      </c>
      <c r="K551" s="6">
        <f>VLOOKUP(A551,'SPY DVD'!$A$1:$E$1256,5,FALSE)</f>
        <v>-0.25129158968253967</v>
      </c>
      <c r="L551" s="6">
        <f>VLOOKUP(A551,'Adj TLT'!$A$1:$L$1456,12,FALSE)*-25</f>
        <v>-2105.6666766665712</v>
      </c>
      <c r="M551" s="6">
        <f>IFERROR(VLOOKUP(A551,'TLT DVD'!$A$1:$E$1249,5,FALSE),0)</f>
        <v>-0.33675285714285713</v>
      </c>
    </row>
    <row r="552" spans="1:13" x14ac:dyDescent="0.25">
      <c r="A552" s="1">
        <v>45219</v>
      </c>
      <c r="B552" s="7">
        <f t="shared" si="33"/>
        <v>23338.462460513751</v>
      </c>
      <c r="C552" s="7">
        <f t="shared" si="34"/>
        <v>20629.0510793578</v>
      </c>
      <c r="D552" s="7">
        <f t="shared" si="32"/>
        <v>2709.4113811559528</v>
      </c>
      <c r="E552" s="7">
        <f t="shared" si="35"/>
        <v>5.0481245277777775</v>
      </c>
      <c r="F552" s="6">
        <f>VLOOKUP(A552,'Adj HYG'!$A$1:$L$1456,12,FALSE)*100</f>
        <v>7191.1660759152819</v>
      </c>
      <c r="G552" s="6">
        <f>VLOOKUP(A552,'HYG DVD'!$A$1:$E$1256,5,FALSE)</f>
        <v>1.8341579126984129</v>
      </c>
      <c r="H552" s="6">
        <f>VLOOKUP(A552,'Adj LQD'!$A$1:$L$1456,12,FALSE)*200</f>
        <v>19730.200396193835</v>
      </c>
      <c r="I552" s="6">
        <f>VLOOKUP(A552,'LQD DVD'!$A$1:$E$1256,5,FALSE)</f>
        <v>3.7999696428571426</v>
      </c>
      <c r="J552" s="6">
        <f>VLOOKUP(A552,'Adj SPY'!$A$1:$L$1456,12,FALSE)*-10</f>
        <v>-4211.6487141768257</v>
      </c>
      <c r="K552" s="6">
        <f>VLOOKUP(A552,'SPY DVD'!$A$1:$E$1256,5,FALSE)</f>
        <v>-0.25129331944444439</v>
      </c>
      <c r="L552" s="6">
        <f>VLOOKUP(A552,'Adj TLT'!$A$1:$L$1456,12,FALSE)*-25</f>
        <v>-2080.6666785744947</v>
      </c>
      <c r="M552" s="6">
        <f>IFERROR(VLOOKUP(A552,'TLT DVD'!$A$1:$E$1249,5,FALSE),0)</f>
        <v>-0.3347097083333333</v>
      </c>
    </row>
    <row r="553" spans="1:13" x14ac:dyDescent="0.25">
      <c r="A553" s="1">
        <v>45218</v>
      </c>
      <c r="B553" s="7">
        <f t="shared" si="33"/>
        <v>23199.764355016836</v>
      </c>
      <c r="C553" s="7">
        <f t="shared" si="34"/>
        <v>20495.401098388662</v>
      </c>
      <c r="D553" s="7">
        <f t="shared" si="32"/>
        <v>2704.3632566281749</v>
      </c>
      <c r="E553" s="7">
        <f t="shared" si="35"/>
        <v>5.0445555555555543</v>
      </c>
      <c r="F553" s="6">
        <f>VLOOKUP(A553,'Adj HYG'!$A$1:$L$1456,12,FALSE)*100</f>
        <v>7176.1660559329157</v>
      </c>
      <c r="G553" s="6">
        <f>VLOOKUP(A553,'HYG DVD'!$A$1:$E$1256,5,FALSE)</f>
        <v>1.834178388888889</v>
      </c>
      <c r="H553" s="6">
        <f>VLOOKUP(A553,'Adj LQD'!$A$1:$L$1456,12,FALSE)*200</f>
        <v>19652.200441279892</v>
      </c>
      <c r="I553" s="6">
        <f>VLOOKUP(A553,'LQD DVD'!$A$1:$E$1256,5,FALSE)</f>
        <v>3.7999259999999992</v>
      </c>
      <c r="J553" s="6">
        <f>VLOOKUP(A553,'Adj SPY'!$A$1:$L$1456,12,FALSE)*-10</f>
        <v>-4264.0487182967663</v>
      </c>
      <c r="K553" s="6">
        <f>VLOOKUP(A553,'SPY DVD'!$A$1:$E$1256,5,FALSE)</f>
        <v>-0.25128910714285718</v>
      </c>
      <c r="L553" s="6">
        <f>VLOOKUP(A553,'Adj TLT'!$A$1:$L$1456,12,FALSE)*-25</f>
        <v>-2068.9166805273821</v>
      </c>
      <c r="M553" s="6">
        <f>IFERROR(VLOOKUP(A553,'TLT DVD'!$A$1:$E$1249,5,FALSE),0)</f>
        <v>-0.33825972619047612</v>
      </c>
    </row>
    <row r="554" spans="1:13" x14ac:dyDescent="0.25">
      <c r="A554" s="1">
        <v>45217</v>
      </c>
      <c r="B554" s="7">
        <f t="shared" si="33"/>
        <v>23299.669794791167</v>
      </c>
      <c r="C554" s="7">
        <f t="shared" si="34"/>
        <v>20600.351093718549</v>
      </c>
      <c r="D554" s="7">
        <f t="shared" si="32"/>
        <v>2699.3187010726192</v>
      </c>
      <c r="E554" s="7">
        <f t="shared" si="35"/>
        <v>5.0499832767857153</v>
      </c>
      <c r="F554" s="6">
        <f>VLOOKUP(A554,'Adj HYG'!$A$1:$L$1456,12,FALSE)*100</f>
        <v>7202.166072201986</v>
      </c>
      <c r="G554" s="6">
        <f>VLOOKUP(A554,'HYG DVD'!$A$1:$E$1256,5,FALSE)</f>
        <v>1.8341612698412699</v>
      </c>
      <c r="H554" s="6">
        <f>VLOOKUP(A554,'Adj LQD'!$A$1:$L$1456,12,FALSE)*200</f>
        <v>19812.200410415149</v>
      </c>
      <c r="I554" s="6">
        <f>VLOOKUP(A554,'LQD DVD'!$A$1:$E$1256,5,FALSE)</f>
        <v>3.7999539047619049</v>
      </c>
      <c r="J554" s="6">
        <f>VLOOKUP(A554,'Adj SPY'!$A$1:$L$1456,12,FALSE)*-10</f>
        <v>-4301.8487100694911</v>
      </c>
      <c r="K554" s="6">
        <f>VLOOKUP(A554,'SPY DVD'!$A$1:$E$1256,5,FALSE)</f>
        <v>-0.25129726984126988</v>
      </c>
      <c r="L554" s="6">
        <f>VLOOKUP(A554,'Adj TLT'!$A$1:$L$1456,12,FALSE)*-25</f>
        <v>-2112.1666788290972</v>
      </c>
      <c r="M554" s="6">
        <f>IFERROR(VLOOKUP(A554,'TLT DVD'!$A$1:$E$1249,5,FALSE),0)</f>
        <v>-0.33283462797619051</v>
      </c>
    </row>
    <row r="555" spans="1:13" x14ac:dyDescent="0.25">
      <c r="A555" s="1">
        <v>45216</v>
      </c>
      <c r="B555" s="7">
        <f t="shared" si="33"/>
        <v>23412.769798478148</v>
      </c>
      <c r="C555" s="7">
        <f t="shared" si="34"/>
        <v>20718.501080682316</v>
      </c>
      <c r="D555" s="7">
        <f t="shared" si="32"/>
        <v>2694.2687177958337</v>
      </c>
      <c r="E555" s="7">
        <f t="shared" si="35"/>
        <v>5.0515130692460311</v>
      </c>
      <c r="F555" s="6">
        <f>VLOOKUP(A555,'Adj HYG'!$A$1:$L$1456,12,FALSE)*100</f>
        <v>7237.1660650827171</v>
      </c>
      <c r="G555" s="6">
        <f>VLOOKUP(A555,'HYG DVD'!$A$1:$E$1256,5,FALSE)</f>
        <v>1.8341672619047618</v>
      </c>
      <c r="H555" s="6">
        <f>VLOOKUP(A555,'Adj LQD'!$A$1:$L$1456,12,FALSE)*200</f>
        <v>19972.200403021936</v>
      </c>
      <c r="I555" s="6">
        <f>VLOOKUP(A555,'LQD DVD'!$A$1:$E$1256,5,FALSE)</f>
        <v>3.7999583809523814</v>
      </c>
      <c r="J555" s="6">
        <f>VLOOKUP(A555,'Adj SPY'!$A$1:$L$1456,12,FALSE)*-10</f>
        <v>-4359.9487074607296</v>
      </c>
      <c r="K555" s="6">
        <f>VLOOKUP(A555,'SPY DVD'!$A$1:$E$1256,5,FALSE)</f>
        <v>-0.25129978095238092</v>
      </c>
      <c r="L555" s="6">
        <f>VLOOKUP(A555,'Adj TLT'!$A$1:$L$1456,12,FALSE)*-25</f>
        <v>-2130.916679961611</v>
      </c>
      <c r="M555" s="6">
        <f>IFERROR(VLOOKUP(A555,'TLT DVD'!$A$1:$E$1249,5,FALSE),0)</f>
        <v>-0.33131279265873015</v>
      </c>
    </row>
    <row r="556" spans="1:13" x14ac:dyDescent="0.25">
      <c r="A556" s="1">
        <v>45215</v>
      </c>
      <c r="B556" s="7">
        <f t="shared" si="33"/>
        <v>23577.768272735506</v>
      </c>
      <c r="C556" s="7">
        <f t="shared" si="34"/>
        <v>20888.551068008917</v>
      </c>
      <c r="D556" s="7">
        <f t="shared" si="32"/>
        <v>2689.2172047265876</v>
      </c>
      <c r="E556" s="7">
        <f t="shared" si="35"/>
        <v>5.0601234585317467</v>
      </c>
      <c r="F556" s="6">
        <f>VLOOKUP(A556,'Adj HYG'!$A$1:$L$1456,12,FALSE)*100</f>
        <v>7271.1660499287573</v>
      </c>
      <c r="G556" s="6">
        <f>VLOOKUP(A556,'HYG DVD'!$A$1:$E$1256,5,FALSE)</f>
        <v>1.8341813333333332</v>
      </c>
      <c r="H556" s="6">
        <f>VLOOKUP(A556,'Adj LQD'!$A$1:$L$1456,12,FALSE)*200</f>
        <v>20132.200407672812</v>
      </c>
      <c r="I556" s="6">
        <f>VLOOKUP(A556,'LQD DVD'!$A$1:$E$1256,5,FALSE)</f>
        <v>3.799950857142858</v>
      </c>
      <c r="J556" s="6">
        <f>VLOOKUP(A556,'Adj SPY'!$A$1:$L$1456,12,FALSE)*-10</f>
        <v>-4360.1487132362554</v>
      </c>
      <c r="K556" s="6">
        <f>VLOOKUP(A556,'SPY DVD'!$A$1:$E$1256,5,FALSE)</f>
        <v>-0.25129400476190478</v>
      </c>
      <c r="L556" s="6">
        <f>VLOOKUP(A556,'Adj TLT'!$A$1:$L$1456,12,FALSE)*-25</f>
        <v>-2154.6666763563967</v>
      </c>
      <c r="M556" s="6">
        <f>IFERROR(VLOOKUP(A556,'TLT DVD'!$A$1:$E$1249,5,FALSE),0)</f>
        <v>-0.32271472718253974</v>
      </c>
    </row>
    <row r="557" spans="1:13" x14ac:dyDescent="0.25">
      <c r="A557" s="1">
        <v>45212</v>
      </c>
      <c r="B557" s="7">
        <f t="shared" si="33"/>
        <v>23724.858220293911</v>
      </c>
      <c r="C557" s="7">
        <f t="shared" si="34"/>
        <v>21040.701139025856</v>
      </c>
      <c r="D557" s="7">
        <f t="shared" si="32"/>
        <v>2684.1570812680557</v>
      </c>
      <c r="E557" s="7">
        <f t="shared" si="35"/>
        <v>5.0580147400793649</v>
      </c>
      <c r="F557" s="6">
        <f>VLOOKUP(A557,'Adj HYG'!$A$1:$L$1456,12,FALSE)*100</f>
        <v>7273.1660651232432</v>
      </c>
      <c r="G557" s="6">
        <f>VLOOKUP(A557,'HYG DVD'!$A$1:$E$1256,5,FALSE)</f>
        <v>1.8341660714285712</v>
      </c>
      <c r="H557" s="6">
        <f>VLOOKUP(A557,'Adj LQD'!$A$1:$L$1456,12,FALSE)*200</f>
        <v>20272.200456632221</v>
      </c>
      <c r="I557" s="6">
        <f>VLOOKUP(A557,'LQD DVD'!$A$1:$E$1256,5,FALSE)</f>
        <v>3.7998994126984127</v>
      </c>
      <c r="J557" s="6">
        <f>VLOOKUP(A557,'Adj SPY'!$A$1:$L$1456,12,FALSE)*-10</f>
        <v>-4314.7487099364462</v>
      </c>
      <c r="K557" s="6">
        <f>VLOOKUP(A557,'SPY DVD'!$A$1:$E$1256,5,FALSE)</f>
        <v>-0.25129738095238097</v>
      </c>
      <c r="L557" s="6">
        <f>VLOOKUP(A557,'Adj TLT'!$A$1:$L$1456,12,FALSE)*-25</f>
        <v>-2189.9166727931665</v>
      </c>
      <c r="M557" s="6">
        <f>IFERROR(VLOOKUP(A557,'TLT DVD'!$A$1:$E$1249,5,FALSE),0)</f>
        <v>-0.32475336309523806</v>
      </c>
    </row>
    <row r="558" spans="1:13" x14ac:dyDescent="0.25">
      <c r="A558" s="1">
        <v>45211</v>
      </c>
      <c r="B558" s="7">
        <f t="shared" si="33"/>
        <v>23630.700141862297</v>
      </c>
      <c r="C558" s="7">
        <f t="shared" si="34"/>
        <v>20951.601075334322</v>
      </c>
      <c r="D558" s="7">
        <f t="shared" si="32"/>
        <v>2679.0990665279764</v>
      </c>
      <c r="E558" s="7">
        <f t="shared" si="35"/>
        <v>5.0565682230158728</v>
      </c>
      <c r="F558" s="6">
        <f>VLOOKUP(A558,'Adj HYG'!$A$1:$L$1456,12,FALSE)*100</f>
        <v>7279.1660546496178</v>
      </c>
      <c r="G558" s="6">
        <f>VLOOKUP(A558,'HYG DVD'!$A$1:$E$1256,5,FALSE)</f>
        <v>1.8341763571428569</v>
      </c>
      <c r="H558" s="6">
        <f>VLOOKUP(A558,'Adj LQD'!$A$1:$L$1456,12,FALSE)*200</f>
        <v>20160.200404223157</v>
      </c>
      <c r="I558" s="6">
        <f>VLOOKUP(A558,'LQD DVD'!$A$1:$E$1256,5,FALSE)</f>
        <v>3.7999538095238092</v>
      </c>
      <c r="J558" s="6">
        <f>VLOOKUP(A558,'Adj SPY'!$A$1:$L$1456,12,FALSE)*-10</f>
        <v>-4336.3487081945432</v>
      </c>
      <c r="K558" s="6">
        <f>VLOOKUP(A558,'SPY DVD'!$A$1:$E$1256,5,FALSE)</f>
        <v>-0.25129908650793653</v>
      </c>
      <c r="L558" s="6">
        <f>VLOOKUP(A558,'Adj TLT'!$A$1:$L$1456,12,FALSE)*-25</f>
        <v>-2151.4166753439094</v>
      </c>
      <c r="M558" s="6">
        <f>IFERROR(VLOOKUP(A558,'TLT DVD'!$A$1:$E$1249,5,FALSE),0)</f>
        <v>-0.32626285714285708</v>
      </c>
    </row>
    <row r="559" spans="1:13" x14ac:dyDescent="0.25">
      <c r="A559" s="1">
        <v>45210</v>
      </c>
      <c r="B559" s="7">
        <f t="shared" si="33"/>
        <v>23790.043555533797</v>
      </c>
      <c r="C559" s="7">
        <f t="shared" si="34"/>
        <v>21116.001057228837</v>
      </c>
      <c r="D559" s="7">
        <f t="shared" si="32"/>
        <v>2674.0424983049606</v>
      </c>
      <c r="E559" s="7">
        <f t="shared" si="35"/>
        <v>5.0692009134920637</v>
      </c>
      <c r="F559" s="6">
        <f>VLOOKUP(A559,'Adj HYG'!$A$1:$L$1456,12,FALSE)*100</f>
        <v>7318.1660469205735</v>
      </c>
      <c r="G559" s="6">
        <f>VLOOKUP(A559,'HYG DVD'!$A$1:$E$1256,5,FALSE)</f>
        <v>1.8341828571428571</v>
      </c>
      <c r="H559" s="6">
        <f>VLOOKUP(A559,'Adj LQD'!$A$1:$L$1456,12,FALSE)*200</f>
        <v>20372.200392023664</v>
      </c>
      <c r="I559" s="6">
        <f>VLOOKUP(A559,'LQD DVD'!$A$1:$E$1256,5,FALSE)</f>
        <v>3.7999622857142858</v>
      </c>
      <c r="J559" s="6">
        <f>VLOOKUP(A559,'Adj SPY'!$A$1:$L$1456,12,FALSE)*-10</f>
        <v>-4362.9487076938321</v>
      </c>
      <c r="K559" s="6">
        <f>VLOOKUP(A559,'SPY DVD'!$A$1:$E$1256,5,FALSE)</f>
        <v>-0.25129954285714284</v>
      </c>
      <c r="L559" s="6">
        <f>VLOOKUP(A559,'Adj TLT'!$A$1:$L$1456,12,FALSE)*-25</f>
        <v>-2211.416674021571</v>
      </c>
      <c r="M559" s="6">
        <f>IFERROR(VLOOKUP(A559,'TLT DVD'!$A$1:$E$1249,5,FALSE),0)</f>
        <v>-0.31364468650793648</v>
      </c>
    </row>
    <row r="560" spans="1:13" x14ac:dyDescent="0.25">
      <c r="A560" s="1">
        <v>45209</v>
      </c>
      <c r="B560" s="7">
        <f t="shared" si="33"/>
        <v>23725.02441709803</v>
      </c>
      <c r="C560" s="7">
        <f t="shared" si="34"/>
        <v>21056.051119706561</v>
      </c>
      <c r="D560" s="7">
        <f t="shared" si="32"/>
        <v>2668.9732973914688</v>
      </c>
      <c r="E560" s="7">
        <f t="shared" si="35"/>
        <v>5.0643969734126983</v>
      </c>
      <c r="F560" s="6">
        <f>VLOOKUP(A560,'Adj HYG'!$A$1:$L$1456,12,FALSE)*100</f>
        <v>7319.1660577793191</v>
      </c>
      <c r="G560" s="6">
        <f>VLOOKUP(A560,'HYG DVD'!$A$1:$E$1256,5,FALSE)</f>
        <v>1.8341719642857142</v>
      </c>
      <c r="H560" s="6">
        <f>VLOOKUP(A560,'Adj LQD'!$A$1:$L$1456,12,FALSE)*200</f>
        <v>20248.200454419708</v>
      </c>
      <c r="I560" s="6">
        <f>VLOOKUP(A560,'LQD DVD'!$A$1:$E$1256,5,FALSE)</f>
        <v>3.7999020476190477</v>
      </c>
      <c r="J560" s="6">
        <f>VLOOKUP(A560,'Adj SPY'!$A$1:$L$1456,12,FALSE)*-10</f>
        <v>-4345.1487155428649</v>
      </c>
      <c r="K560" s="6">
        <f>VLOOKUP(A560,'SPY DVD'!$A$1:$E$1256,5,FALSE)</f>
        <v>-0.25129172301587305</v>
      </c>
      <c r="L560" s="6">
        <f>VLOOKUP(A560,'Adj TLT'!$A$1:$L$1456,12,FALSE)*-25</f>
        <v>-2166.1666769496019</v>
      </c>
      <c r="M560" s="6">
        <f>IFERROR(VLOOKUP(A560,'TLT DVD'!$A$1:$E$1249,5,FALSE),0)</f>
        <v>-0.31838531547619053</v>
      </c>
    </row>
    <row r="561" spans="1:13" x14ac:dyDescent="0.25">
      <c r="A561" s="1">
        <v>45208</v>
      </c>
      <c r="B561" s="7">
        <f t="shared" si="33"/>
        <v>23733.459995743226</v>
      </c>
      <c r="C561" s="7">
        <f t="shared" si="34"/>
        <v>21069.551095325169</v>
      </c>
      <c r="D561" s="7">
        <f t="shared" si="32"/>
        <v>2663.908900418056</v>
      </c>
      <c r="E561" s="7">
        <f t="shared" si="35"/>
        <v>5.0582163785714283</v>
      </c>
      <c r="F561" s="6">
        <f>VLOOKUP(A561,'Adj HYG'!$A$1:$L$1456,12,FALSE)*100</f>
        <v>7321.1660506588232</v>
      </c>
      <c r="G561" s="6">
        <f>VLOOKUP(A561,'HYG DVD'!$A$1:$E$1256,5,FALSE)</f>
        <v>1.8341790238095239</v>
      </c>
      <c r="H561" s="6">
        <f>VLOOKUP(A561,'Adj LQD'!$A$1:$L$1456,12,FALSE)*200</f>
        <v>20240.200429279597</v>
      </c>
      <c r="I561" s="6">
        <f>VLOOKUP(A561,'LQD DVD'!$A$1:$E$1256,5,FALSE)</f>
        <v>3.7999273333333332</v>
      </c>
      <c r="J561" s="6">
        <f>VLOOKUP(A561,'Adj SPY'!$A$1:$L$1456,12,FALSE)*-10</f>
        <v>-4322.6487130097994</v>
      </c>
      <c r="K561" s="6">
        <f>VLOOKUP(A561,'SPY DVD'!$A$1:$E$1256,5,FALSE)</f>
        <v>-0.25129429404761905</v>
      </c>
      <c r="L561" s="6">
        <f>VLOOKUP(A561,'Adj TLT'!$A$1:$L$1456,12,FALSE)*-25</f>
        <v>-2169.1666716034511</v>
      </c>
      <c r="M561" s="6">
        <f>IFERROR(VLOOKUP(A561,'TLT DVD'!$A$1:$E$1249,5,FALSE),0)</f>
        <v>-0.32459568452380949</v>
      </c>
    </row>
    <row r="562" spans="1:13" x14ac:dyDescent="0.25">
      <c r="A562" s="1">
        <v>45205</v>
      </c>
      <c r="B562" s="7">
        <f t="shared" si="33"/>
        <v>23503.65175206797</v>
      </c>
      <c r="C562" s="7">
        <f t="shared" si="34"/>
        <v>20844.801068028486</v>
      </c>
      <c r="D562" s="7">
        <f t="shared" si="32"/>
        <v>2658.8506840394843</v>
      </c>
      <c r="E562" s="7">
        <f t="shared" si="35"/>
        <v>5.0476823751984137</v>
      </c>
      <c r="F562" s="6">
        <f>VLOOKUP(A562,'Adj HYG'!$A$1:$L$1456,12,FALSE)*100</f>
        <v>7267.1660492347837</v>
      </c>
      <c r="G562" s="6">
        <f>VLOOKUP(A562,'HYG DVD'!$A$1:$E$1256,5,FALSE)</f>
        <v>1.8341821547619048</v>
      </c>
      <c r="H562" s="6">
        <f>VLOOKUP(A562,'Adj LQD'!$A$1:$L$1456,12,FALSE)*200</f>
        <v>19992.200406897773</v>
      </c>
      <c r="I562" s="6">
        <f>VLOOKUP(A562,'LQD DVD'!$A$1:$E$1256,5,FALSE)</f>
        <v>3.7999541428571435</v>
      </c>
      <c r="J562" s="6">
        <f>VLOOKUP(A562,'Adj SPY'!$A$1:$L$1456,12,FALSE)*-10</f>
        <v>-4295.1487094055828</v>
      </c>
      <c r="K562" s="6">
        <f>VLOOKUP(A562,'SPY DVD'!$A$1:$E$1256,5,FALSE)</f>
        <v>-0.25129794523809523</v>
      </c>
      <c r="L562" s="6">
        <f>VLOOKUP(A562,'Adj TLT'!$A$1:$L$1456,12,FALSE)*-25</f>
        <v>-2119.4166786984842</v>
      </c>
      <c r="M562" s="6">
        <f>IFERROR(VLOOKUP(A562,'TLT DVD'!$A$1:$E$1249,5,FALSE),0)</f>
        <v>-0.33515597718253964</v>
      </c>
    </row>
    <row r="563" spans="1:13" x14ac:dyDescent="0.25">
      <c r="A563" s="1">
        <v>45204</v>
      </c>
      <c r="B563" s="7">
        <f t="shared" si="33"/>
        <v>23573.004145665203</v>
      </c>
      <c r="C563" s="7">
        <f t="shared" si="34"/>
        <v>20919.201144000919</v>
      </c>
      <c r="D563" s="7">
        <f t="shared" si="32"/>
        <v>2653.8030016642861</v>
      </c>
      <c r="E563" s="7">
        <f t="shared" si="35"/>
        <v>5.0479773055555537</v>
      </c>
      <c r="F563" s="6">
        <f>VLOOKUP(A563,'Adj HYG'!$A$1:$L$1456,12,FALSE)*100</f>
        <v>7257.1660667594897</v>
      </c>
      <c r="G563" s="6">
        <f>VLOOKUP(A563,'HYG DVD'!$A$1:$E$1256,5,FALSE)</f>
        <v>1.8341649444444441</v>
      </c>
      <c r="H563" s="6">
        <f>VLOOKUP(A563,'Adj LQD'!$A$1:$L$1456,12,FALSE)*200</f>
        <v>20052.200464235248</v>
      </c>
      <c r="I563" s="6">
        <f>VLOOKUP(A563,'LQD DVD'!$A$1:$E$1256,5,FALSE)</f>
        <v>3.7998957142857135</v>
      </c>
      <c r="J563" s="6">
        <f>VLOOKUP(A563,'Adj SPY'!$A$1:$L$1456,12,FALSE)*-10</f>
        <v>-4244.7487101761481</v>
      </c>
      <c r="K563" s="6">
        <f>VLOOKUP(A563,'SPY DVD'!$A$1:$E$1256,5,FALSE)</f>
        <v>-0.25129726190476193</v>
      </c>
      <c r="L563" s="6">
        <f>VLOOKUP(A563,'Adj TLT'!$A$1:$L$1456,12,FALSE)*-25</f>
        <v>-2145.4166768176729</v>
      </c>
      <c r="M563" s="6">
        <f>IFERROR(VLOOKUP(A563,'TLT DVD'!$A$1:$E$1249,5,FALSE),0)</f>
        <v>-0.33478609126984127</v>
      </c>
    </row>
    <row r="564" spans="1:13" x14ac:dyDescent="0.25">
      <c r="A564" s="1">
        <v>45203</v>
      </c>
      <c r="B564" s="7">
        <f t="shared" si="33"/>
        <v>23572.606142486267</v>
      </c>
      <c r="C564" s="7">
        <f t="shared" si="34"/>
        <v>20923.851118127535</v>
      </c>
      <c r="D564" s="7">
        <f t="shared" si="32"/>
        <v>2648.7550243587307</v>
      </c>
      <c r="E564" s="7">
        <f t="shared" si="35"/>
        <v>5.0442230726190465</v>
      </c>
      <c r="F564" s="6">
        <f>VLOOKUP(A564,'Adj HYG'!$A$1:$L$1456,12,FALSE)*100</f>
        <v>7250.1660514870418</v>
      </c>
      <c r="G564" s="6">
        <f>VLOOKUP(A564,'HYG DVD'!$A$1:$E$1256,5,FALSE)</f>
        <v>1.8341804444444447</v>
      </c>
      <c r="H564" s="6">
        <f>VLOOKUP(A564,'Adj LQD'!$A$1:$L$1456,12,FALSE)*200</f>
        <v>20076.20045856795</v>
      </c>
      <c r="I564" s="6">
        <f>VLOOKUP(A564,'LQD DVD'!$A$1:$E$1256,5,FALSE)</f>
        <v>3.7999009523809515</v>
      </c>
      <c r="J564" s="6">
        <f>VLOOKUP(A564,'Adj SPY'!$A$1:$L$1456,12,FALSE)*-10</f>
        <v>-4246.3487165650313</v>
      </c>
      <c r="K564" s="6">
        <f>VLOOKUP(A564,'SPY DVD'!$A$1:$E$1256,5,FALSE)</f>
        <v>-0.25129086984126986</v>
      </c>
      <c r="L564" s="6">
        <f>VLOOKUP(A564,'Adj TLT'!$A$1:$L$1456,12,FALSE)*-25</f>
        <v>-2156.1666753624254</v>
      </c>
      <c r="M564" s="6">
        <f>IFERROR(VLOOKUP(A564,'TLT DVD'!$A$1:$E$1249,5,FALSE),0)</f>
        <v>-0.3385674543650794</v>
      </c>
    </row>
    <row r="565" spans="1:13" x14ac:dyDescent="0.25">
      <c r="A565" s="1">
        <v>45202</v>
      </c>
      <c r="B565" s="7">
        <f t="shared" si="33"/>
        <v>23417.261917483745</v>
      </c>
      <c r="C565" s="7">
        <f t="shared" si="34"/>
        <v>20773.551116197632</v>
      </c>
      <c r="D565" s="7">
        <f t="shared" si="32"/>
        <v>2643.7108012861117</v>
      </c>
      <c r="E565" s="7">
        <f t="shared" si="35"/>
        <v>5.0454877345238094</v>
      </c>
      <c r="F565" s="6">
        <f>VLOOKUP(A565,'Adj HYG'!$A$1:$L$1456,12,FALSE)*100</f>
        <v>7213.1660484194808</v>
      </c>
      <c r="G565" s="6">
        <f>VLOOKUP(A565,'HYG DVD'!$A$1:$E$1256,5,FALSE)</f>
        <v>1.8341847023809521</v>
      </c>
      <c r="H565" s="6">
        <f>VLOOKUP(A565,'Adj LQD'!$A$1:$L$1456,12,FALSE)*200</f>
        <v>19902.200449450782</v>
      </c>
      <c r="I565" s="6">
        <f>VLOOKUP(A565,'LQD DVD'!$A$1:$E$1256,5,FALSE)</f>
        <v>3.7999132142857146</v>
      </c>
      <c r="J565" s="6">
        <f>VLOOKUP(A565,'Adj SPY'!$A$1:$L$1456,12,FALSE)*-10</f>
        <v>-4215.6487097358504</v>
      </c>
      <c r="K565" s="6">
        <f>VLOOKUP(A565,'SPY DVD'!$A$1:$E$1256,5,FALSE)</f>
        <v>-0.25129775357142858</v>
      </c>
      <c r="L565" s="6">
        <f>VLOOKUP(A565,'Adj TLT'!$A$1:$L$1456,12,FALSE)*-25</f>
        <v>-2126.1666719367772</v>
      </c>
      <c r="M565" s="6">
        <f>IFERROR(VLOOKUP(A565,'TLT DVD'!$A$1:$E$1249,5,FALSE),0)</f>
        <v>-0.33731242857142857</v>
      </c>
    </row>
    <row r="566" spans="1:13" x14ac:dyDescent="0.25">
      <c r="A566" s="1">
        <v>45201</v>
      </c>
      <c r="B566" s="7">
        <f t="shared" si="33"/>
        <v>23614.266425558657</v>
      </c>
      <c r="C566" s="7">
        <f t="shared" si="34"/>
        <v>20975.601112007069</v>
      </c>
      <c r="D566" s="7">
        <f t="shared" si="32"/>
        <v>2638.665313551588</v>
      </c>
      <c r="E566" s="7">
        <f t="shared" si="35"/>
        <v>5.0435388075396821</v>
      </c>
      <c r="F566" s="6">
        <f>VLOOKUP(A566,'Adj HYG'!$A$1:$L$1456,12,FALSE)*100</f>
        <v>7287.1660638143621</v>
      </c>
      <c r="G566" s="6">
        <f>VLOOKUP(A566,'HYG DVD'!$A$1:$E$1256,5,FALSE)</f>
        <v>1.8341669365079365</v>
      </c>
      <c r="H566" s="6">
        <f>VLOOKUP(A566,'Adj LQD'!$A$1:$L$1456,12,FALSE)*200</f>
        <v>20134.200429767949</v>
      </c>
      <c r="I566" s="6">
        <f>VLOOKUP(A566,'LQD DVD'!$A$1:$E$1256,5,FALSE)</f>
        <v>3.799928722222222</v>
      </c>
      <c r="J566" s="6">
        <f>VLOOKUP(A566,'Adj SPY'!$A$1:$L$1456,12,FALSE)*-10</f>
        <v>-4272.8487084130511</v>
      </c>
      <c r="K566" s="6">
        <f>VLOOKUP(A566,'SPY DVD'!$A$1:$E$1256,5,FALSE)</f>
        <v>-0.2512989761904762</v>
      </c>
      <c r="L566" s="6">
        <f>VLOOKUP(A566,'Adj TLT'!$A$1:$L$1456,12,FALSE)*-25</f>
        <v>-2172.9166731621926</v>
      </c>
      <c r="M566" s="6">
        <f>IFERROR(VLOOKUP(A566,'TLT DVD'!$A$1:$E$1249,5,FALSE),0)</f>
        <v>-0.33925787500000004</v>
      </c>
    </row>
    <row r="567" spans="1:13" x14ac:dyDescent="0.25">
      <c r="A567" s="1">
        <v>45198</v>
      </c>
      <c r="B567" s="7">
        <f t="shared" si="33"/>
        <v>23912.522887990341</v>
      </c>
      <c r="C567" s="7">
        <f t="shared" si="34"/>
        <v>21278.901113246291</v>
      </c>
      <c r="D567" s="7">
        <f t="shared" si="32"/>
        <v>2633.6217747440483</v>
      </c>
      <c r="E567" s="7">
        <f t="shared" si="35"/>
        <v>5.0570662988095236</v>
      </c>
      <c r="F567" s="6">
        <f>VLOOKUP(A567,'Adj HYG'!$A$1:$L$1456,12,FALSE)*100</f>
        <v>7370.166062851109</v>
      </c>
      <c r="G567" s="6">
        <f>VLOOKUP(A567,'HYG DVD'!$A$1:$E$1256,5,FALSE)</f>
        <v>1.8341653015873018</v>
      </c>
      <c r="H567" s="6">
        <f>VLOOKUP(A567,'Adj LQD'!$A$1:$L$1456,12,FALSE)*200</f>
        <v>20400.200432688547</v>
      </c>
      <c r="I567" s="6">
        <f>VLOOKUP(A567,'LQD DVD'!$A$1:$E$1256,5,FALSE)</f>
        <v>3.7999211269841271</v>
      </c>
      <c r="J567" s="6">
        <f>VLOOKUP(A567,'Adj SPY'!$A$1:$L$1456,12,FALSE)*-10</f>
        <v>-4274.548710214769</v>
      </c>
      <c r="K567" s="6">
        <f>VLOOKUP(A567,'SPY DVD'!$A$1:$E$1256,5,FALSE)</f>
        <v>-0.25129717142857144</v>
      </c>
      <c r="L567" s="6">
        <f>VLOOKUP(A567,'Adj TLT'!$A$1:$L$1456,12,FALSE)*-25</f>
        <v>-2216.9166720785943</v>
      </c>
      <c r="M567" s="6">
        <f>IFERROR(VLOOKUP(A567,'TLT DVD'!$A$1:$E$1249,5,FALSE),0)</f>
        <v>-0.32572295833333331</v>
      </c>
    </row>
    <row r="568" spans="1:13" x14ac:dyDescent="0.25">
      <c r="A568" s="1">
        <v>45197</v>
      </c>
      <c r="B568" s="7">
        <f t="shared" si="33"/>
        <v>23952.695812883463</v>
      </c>
      <c r="C568" s="7">
        <f t="shared" si="34"/>
        <v>21324.131104438224</v>
      </c>
      <c r="D568" s="7">
        <f t="shared" si="32"/>
        <v>2628.5647084452389</v>
      </c>
      <c r="E568" s="7">
        <f t="shared" si="35"/>
        <v>4.6767269103174591</v>
      </c>
      <c r="F568" s="6">
        <f>VLOOKUP(A568,'Adj HYG'!$A$1:$L$1456,12,FALSE)*100</f>
        <v>7381.330283147041</v>
      </c>
      <c r="G568" s="6">
        <f>VLOOKUP(A568,'HYG DVD'!$A$1:$E$1256,5,FALSE)</f>
        <v>1.6699056904761904</v>
      </c>
      <c r="H568" s="6">
        <f>VLOOKUP(A568,'Adj LQD'!$A$1:$L$1456,12,FALSE)*200</f>
        <v>20444.406011880874</v>
      </c>
      <c r="I568" s="6">
        <f>VLOOKUP(A568,'LQD DVD'!$A$1:$E$1256,5,FALSE)</f>
        <v>3.5943039999999988</v>
      </c>
      <c r="J568" s="6">
        <f>VLOOKUP(A568,'Adj SPY'!$A$1:$L$1456,12,FALSE)*-10</f>
        <v>-4284.9487109967959</v>
      </c>
      <c r="K568" s="6">
        <f>VLOOKUP(A568,'SPY DVD'!$A$1:$E$1256,5,FALSE)</f>
        <v>-0.25129637142857142</v>
      </c>
      <c r="L568" s="6">
        <f>VLOOKUP(A568,'Adj TLT'!$A$1:$L$1456,12,FALSE)*-25</f>
        <v>-2216.6564795928939</v>
      </c>
      <c r="M568" s="6">
        <f>IFERROR(VLOOKUP(A568,'TLT DVD'!$A$1:$E$1249,5,FALSE),0)</f>
        <v>-0.33618640873015876</v>
      </c>
    </row>
    <row r="569" spans="1:13" x14ac:dyDescent="0.25">
      <c r="A569" s="1">
        <v>45196</v>
      </c>
      <c r="B569" s="7">
        <f t="shared" si="33"/>
        <v>23908.46908577015</v>
      </c>
      <c r="C569" s="7">
        <f t="shared" si="34"/>
        <v>21284.581104235229</v>
      </c>
      <c r="D569" s="7">
        <f t="shared" si="32"/>
        <v>2623.8879815349214</v>
      </c>
      <c r="E569" s="7">
        <f t="shared" si="35"/>
        <v>4.6834344771825407</v>
      </c>
      <c r="F569" s="6">
        <f>VLOOKUP(A569,'Adj HYG'!$A$1:$L$1456,12,FALSE)*100</f>
        <v>7346.3302692640909</v>
      </c>
      <c r="G569" s="6">
        <f>VLOOKUP(A569,'HYG DVD'!$A$1:$E$1256,5,FALSE)</f>
        <v>1.6699204761904765</v>
      </c>
      <c r="H569" s="6">
        <f>VLOOKUP(A569,'Adj LQD'!$A$1:$L$1456,12,FALSE)*200</f>
        <v>20408.406022436193</v>
      </c>
      <c r="I569" s="6">
        <f>VLOOKUP(A569,'LQD DVD'!$A$1:$E$1256,5,FALSE)</f>
        <v>3.5942940000000005</v>
      </c>
      <c r="J569" s="6">
        <f>VLOOKUP(A569,'Adj SPY'!$A$1:$L$1456,12,FALSE)*-10</f>
        <v>-4260.2487055382499</v>
      </c>
      <c r="K569" s="6">
        <f>VLOOKUP(A569,'SPY DVD'!$A$1:$E$1256,5,FALSE)</f>
        <v>-0.25130187301587298</v>
      </c>
      <c r="L569" s="6">
        <f>VLOOKUP(A569,'Adj TLT'!$A$1:$L$1456,12,FALSE)*-25</f>
        <v>-2209.9064819268015</v>
      </c>
      <c r="M569" s="6">
        <f>IFERROR(VLOOKUP(A569,'TLT DVD'!$A$1:$E$1249,5,FALSE),0)</f>
        <v>-0.32947812599206355</v>
      </c>
    </row>
    <row r="570" spans="1:13" x14ac:dyDescent="0.25">
      <c r="A570" s="1">
        <v>45195</v>
      </c>
      <c r="B570" s="7">
        <f t="shared" si="33"/>
        <v>23999.985594890066</v>
      </c>
      <c r="C570" s="7">
        <f t="shared" si="34"/>
        <v>21380.781047832326</v>
      </c>
      <c r="D570" s="7">
        <f t="shared" si="32"/>
        <v>2619.2045470577391</v>
      </c>
      <c r="E570" s="7">
        <f t="shared" si="35"/>
        <v>4.6811742916666672</v>
      </c>
      <c r="F570" s="6">
        <f>VLOOKUP(A570,'Adj HYG'!$A$1:$L$1456,12,FALSE)*100</f>
        <v>7356.3302738622797</v>
      </c>
      <c r="G570" s="6">
        <f>VLOOKUP(A570,'HYG DVD'!$A$1:$E$1256,5,FALSE)</f>
        <v>1.669915619047619</v>
      </c>
      <c r="H570" s="6">
        <f>VLOOKUP(A570,'Adj LQD'!$A$1:$L$1456,12,FALSE)*200</f>
        <v>20504.405962441455</v>
      </c>
      <c r="I570" s="6">
        <f>VLOOKUP(A570,'LQD DVD'!$A$1:$E$1256,5,FALSE)</f>
        <v>3.5943525238095244</v>
      </c>
      <c r="J570" s="6">
        <f>VLOOKUP(A570,'Adj SPY'!$A$1:$L$1456,12,FALSE)*-10</f>
        <v>-4258.5487044142901</v>
      </c>
      <c r="K570" s="6">
        <f>VLOOKUP(A570,'SPY DVD'!$A$1:$E$1256,5,FALSE)</f>
        <v>-0.251303</v>
      </c>
      <c r="L570" s="6">
        <f>VLOOKUP(A570,'Adj TLT'!$A$1:$L$1456,12,FALSE)*-25</f>
        <v>-2221.4064840571177</v>
      </c>
      <c r="M570" s="6">
        <f>IFERROR(VLOOKUP(A570,'TLT DVD'!$A$1:$E$1249,5,FALSE),0)</f>
        <v>-0.33179085119047619</v>
      </c>
    </row>
    <row r="571" spans="1:13" x14ac:dyDescent="0.25">
      <c r="A571" s="1">
        <v>45194</v>
      </c>
      <c r="B571" s="7">
        <f t="shared" si="33"/>
        <v>24014.054459976382</v>
      </c>
      <c r="C571" s="7">
        <f t="shared" si="34"/>
        <v>21399.531087210311</v>
      </c>
      <c r="D571" s="7">
        <f t="shared" si="32"/>
        <v>2614.5233727660725</v>
      </c>
      <c r="E571" s="7">
        <f t="shared" si="35"/>
        <v>4.6806304095238094</v>
      </c>
      <c r="F571" s="6">
        <f>VLOOKUP(A571,'Adj HYG'!$A$1:$L$1456,12,FALSE)*100</f>
        <v>7388.3302832617683</v>
      </c>
      <c r="G571" s="6">
        <f>VLOOKUP(A571,'HYG DVD'!$A$1:$E$1256,5,FALSE)</f>
        <v>1.669905396825397</v>
      </c>
      <c r="H571" s="6">
        <f>VLOOKUP(A571,'Adj LQD'!$A$1:$L$1456,12,FALSE)*200</f>
        <v>20562.405997515212</v>
      </c>
      <c r="I571" s="6">
        <f>VLOOKUP(A571,'LQD DVD'!$A$1:$E$1256,5,FALSE)</f>
        <v>3.5943165555555558</v>
      </c>
      <c r="J571" s="6">
        <f>VLOOKUP(A571,'Adj SPY'!$A$1:$L$1456,12,FALSE)*-10</f>
        <v>-4322.0487135853828</v>
      </c>
      <c r="K571" s="6">
        <f>VLOOKUP(A571,'SPY DVD'!$A$1:$E$1256,5,FALSE)</f>
        <v>-0.25129371944444445</v>
      </c>
      <c r="L571" s="6">
        <f>VLOOKUP(A571,'Adj TLT'!$A$1:$L$1456,12,FALSE)*-25</f>
        <v>-2229.1564799812868</v>
      </c>
      <c r="M571" s="6">
        <f>IFERROR(VLOOKUP(A571,'TLT DVD'!$A$1:$E$1249,5,FALSE),0)</f>
        <v>-0.33229782341269848</v>
      </c>
    </row>
    <row r="572" spans="1:13" x14ac:dyDescent="0.25">
      <c r="A572" s="1">
        <v>45191</v>
      </c>
      <c r="B572" s="7">
        <f t="shared" si="33"/>
        <v>24183.22380039121</v>
      </c>
      <c r="C572" s="7">
        <f t="shared" si="34"/>
        <v>21573.381058034662</v>
      </c>
      <c r="D572" s="7">
        <f t="shared" si="32"/>
        <v>2609.8427423565486</v>
      </c>
      <c r="E572" s="7">
        <f t="shared" si="35"/>
        <v>4.6933431345238104</v>
      </c>
      <c r="F572" s="6">
        <f>VLOOKUP(A572,'Adj HYG'!$A$1:$L$1456,12,FALSE)*100</f>
        <v>7398.3302844350919</v>
      </c>
      <c r="G572" s="6">
        <f>VLOOKUP(A572,'HYG DVD'!$A$1:$E$1256,5,FALSE)</f>
        <v>1.6699039682539683</v>
      </c>
      <c r="H572" s="6">
        <f>VLOOKUP(A572,'Adj LQD'!$A$1:$L$1456,12,FALSE)*200</f>
        <v>20764.405963592908</v>
      </c>
      <c r="I572" s="6">
        <f>VLOOKUP(A572,'LQD DVD'!$A$1:$E$1256,5,FALSE)</f>
        <v>3.594347428571429</v>
      </c>
      <c r="J572" s="6">
        <f>VLOOKUP(A572,'Adj SPY'!$A$1:$L$1456,12,FALSE)*-10</f>
        <v>-4303.9487069605366</v>
      </c>
      <c r="K572" s="6">
        <f>VLOOKUP(A572,'SPY DVD'!$A$1:$E$1256,5,FALSE)</f>
        <v>-0.25130037539682543</v>
      </c>
      <c r="L572" s="6">
        <f>VLOOKUP(A572,'Adj TLT'!$A$1:$L$1456,12,FALSE)*-25</f>
        <v>-2285.4064830327998</v>
      </c>
      <c r="M572" s="6">
        <f>IFERROR(VLOOKUP(A572,'TLT DVD'!$A$1:$E$1249,5,FALSE),0)</f>
        <v>-0.31960788690476194</v>
      </c>
    </row>
    <row r="573" spans="1:13" x14ac:dyDescent="0.25">
      <c r="A573" s="1">
        <v>45190</v>
      </c>
      <c r="B573" s="7">
        <f t="shared" si="33"/>
        <v>24048.080482660989</v>
      </c>
      <c r="C573" s="7">
        <f t="shared" si="34"/>
        <v>21442.931083438965</v>
      </c>
      <c r="D573" s="7">
        <f t="shared" si="32"/>
        <v>2605.1493992220248</v>
      </c>
      <c r="E573" s="7">
        <f t="shared" si="35"/>
        <v>4.6836644920634924</v>
      </c>
      <c r="F573" s="6">
        <f>VLOOKUP(A573,'Adj HYG'!$A$1:$L$1456,12,FALSE)*100</f>
        <v>7385.3302870319894</v>
      </c>
      <c r="G573" s="6">
        <f>VLOOKUP(A573,'HYG DVD'!$A$1:$E$1256,5,FALSE)</f>
        <v>1.6699017023809524</v>
      </c>
      <c r="H573" s="6">
        <f>VLOOKUP(A573,'Adj LQD'!$A$1:$L$1456,12,FALSE)*200</f>
        <v>20638.405983710338</v>
      </c>
      <c r="I573" s="6">
        <f>VLOOKUP(A573,'LQD DVD'!$A$1:$E$1256,5,FALSE)</f>
        <v>3.5943292063492067</v>
      </c>
      <c r="J573" s="6">
        <f>VLOOKUP(A573,'Adj SPY'!$A$1:$L$1456,12,FALSE)*-10</f>
        <v>-4313.6487055258694</v>
      </c>
      <c r="K573" s="6">
        <f>VLOOKUP(A573,'SPY DVD'!$A$1:$E$1256,5,FALSE)</f>
        <v>-0.25130179365079364</v>
      </c>
      <c r="L573" s="6">
        <f>VLOOKUP(A573,'Adj TLT'!$A$1:$L$1456,12,FALSE)*-25</f>
        <v>-2267.1564817774938</v>
      </c>
      <c r="M573" s="6">
        <f>IFERROR(VLOOKUP(A573,'TLT DVD'!$A$1:$E$1249,5,FALSE),0)</f>
        <v>-0.32926462301587306</v>
      </c>
    </row>
    <row r="574" spans="1:13" x14ac:dyDescent="0.25">
      <c r="A574" s="1">
        <v>45189</v>
      </c>
      <c r="B574" s="7">
        <f t="shared" si="33"/>
        <v>24174.146822903662</v>
      </c>
      <c r="C574" s="7">
        <f t="shared" si="34"/>
        <v>21573.6810881737</v>
      </c>
      <c r="D574" s="7">
        <f t="shared" si="32"/>
        <v>2600.4657347299612</v>
      </c>
      <c r="E574" s="7">
        <f t="shared" si="35"/>
        <v>4.6856145206349202</v>
      </c>
      <c r="F574" s="6">
        <f>VLOOKUP(A574,'Adj HYG'!$A$1:$L$1456,12,FALSE)*100</f>
        <v>7438.3302911982782</v>
      </c>
      <c r="G574" s="6">
        <f>VLOOKUP(A574,'HYG DVD'!$A$1:$E$1256,5,FALSE)</f>
        <v>1.6698961904761906</v>
      </c>
      <c r="H574" s="6">
        <f>VLOOKUP(A574,'Adj LQD'!$A$1:$L$1456,12,FALSE)*200</f>
        <v>20848.405987637288</v>
      </c>
      <c r="I574" s="6">
        <f>VLOOKUP(A574,'LQD DVD'!$A$1:$E$1256,5,FALSE)</f>
        <v>3.5943221269841263</v>
      </c>
      <c r="J574" s="6">
        <f>VLOOKUP(A574,'Adj SPY'!$A$1:$L$1456,12,FALSE)*-10</f>
        <v>-4386.1487117346887</v>
      </c>
      <c r="K574" s="6">
        <f>VLOOKUP(A574,'SPY DVD'!$A$1:$E$1256,5,FALSE)</f>
        <v>-0.25129546349206344</v>
      </c>
      <c r="L574" s="6">
        <f>VLOOKUP(A574,'Adj TLT'!$A$1:$L$1456,12,FALSE)*-25</f>
        <v>-2326.9064789271797</v>
      </c>
      <c r="M574" s="6">
        <f>IFERROR(VLOOKUP(A574,'TLT DVD'!$A$1:$E$1249,5,FALSE),0)</f>
        <v>-0.32730833333333337</v>
      </c>
    </row>
    <row r="575" spans="1:13" x14ac:dyDescent="0.25">
      <c r="A575" s="1">
        <v>45188</v>
      </c>
      <c r="B575" s="7">
        <f t="shared" si="33"/>
        <v>24134.011157004123</v>
      </c>
      <c r="C575" s="7">
        <f t="shared" si="34"/>
        <v>21538.231036794798</v>
      </c>
      <c r="D575" s="7">
        <f t="shared" si="32"/>
        <v>2595.7801202093265</v>
      </c>
      <c r="E575" s="7">
        <f t="shared" si="35"/>
        <v>4.6846799428571435</v>
      </c>
      <c r="F575" s="6">
        <f>VLOOKUP(A575,'Adj HYG'!$A$1:$L$1456,12,FALSE)*100</f>
        <v>7444.3302740034951</v>
      </c>
      <c r="G575" s="6">
        <f>VLOOKUP(A575,'HYG DVD'!$A$1:$E$1256,5,FALSE)</f>
        <v>1.6699132380952382</v>
      </c>
      <c r="H575" s="6">
        <f>VLOOKUP(A575,'Adj LQD'!$A$1:$L$1456,12,FALSE)*200</f>
        <v>20840.405960602122</v>
      </c>
      <c r="I575" s="6">
        <f>VLOOKUP(A575,'LQD DVD'!$A$1:$E$1256,5,FALSE)</f>
        <v>3.5943492857142858</v>
      </c>
      <c r="J575" s="6">
        <f>VLOOKUP(A575,'Adj SPY'!$A$1:$L$1456,12,FALSE)*-10</f>
        <v>-4426.8487165031602</v>
      </c>
      <c r="K575" s="6">
        <f>VLOOKUP(A575,'SPY DVD'!$A$1:$E$1256,5,FALSE)</f>
        <v>-0.25129062857142853</v>
      </c>
      <c r="L575" s="6">
        <f>VLOOKUP(A575,'Adj TLT'!$A$1:$L$1456,12,FALSE)*-25</f>
        <v>-2319.6564813076584</v>
      </c>
      <c r="M575" s="6">
        <f>IFERROR(VLOOKUP(A575,'TLT DVD'!$A$1:$E$1249,5,FALSE),0)</f>
        <v>-0.32829195238095238</v>
      </c>
    </row>
    <row r="576" spans="1:13" x14ac:dyDescent="0.25">
      <c r="A576" s="1">
        <v>45187</v>
      </c>
      <c r="B576" s="7">
        <f t="shared" si="33"/>
        <v>24195.876536090975</v>
      </c>
      <c r="C576" s="7">
        <f t="shared" si="34"/>
        <v>21604.781095824506</v>
      </c>
      <c r="D576" s="7">
        <f t="shared" si="32"/>
        <v>2591.0954402664693</v>
      </c>
      <c r="E576" s="7">
        <f t="shared" si="35"/>
        <v>4.6880348065476189</v>
      </c>
      <c r="F576" s="6">
        <f>VLOOKUP(A576,'Adj HYG'!$A$1:$L$1456,12,FALSE)*100</f>
        <v>7467.3302723874967</v>
      </c>
      <c r="G576" s="6">
        <f>VLOOKUP(A576,'HYG DVD'!$A$1:$E$1256,5,FALSE)</f>
        <v>1.6699142777777776</v>
      </c>
      <c r="H576" s="6">
        <f>VLOOKUP(A576,'Adj LQD'!$A$1:$L$1456,12,FALSE)*200</f>
        <v>20910.406005565004</v>
      </c>
      <c r="I576" s="6">
        <f>VLOOKUP(A576,'LQD DVD'!$A$1:$E$1256,5,FALSE)</f>
        <v>3.5943032777777781</v>
      </c>
      <c r="J576" s="6">
        <f>VLOOKUP(A576,'Adj SPY'!$A$1:$L$1456,12,FALSE)*-10</f>
        <v>-4436.0487048060968</v>
      </c>
      <c r="K576" s="6">
        <f>VLOOKUP(A576,'SPY DVD'!$A$1:$E$1256,5,FALSE)</f>
        <v>-0.25130231150793653</v>
      </c>
      <c r="L576" s="6">
        <f>VLOOKUP(A576,'Adj TLT'!$A$1:$L$1456,12,FALSE)*-25</f>
        <v>-2336.9064773218952</v>
      </c>
      <c r="M576" s="6">
        <f>IFERROR(VLOOKUP(A576,'TLT DVD'!$A$1:$E$1249,5,FALSE),0)</f>
        <v>-0.32488043749999995</v>
      </c>
    </row>
    <row r="577" spans="1:13" x14ac:dyDescent="0.25">
      <c r="A577" s="1">
        <v>45184</v>
      </c>
      <c r="B577" s="7">
        <f t="shared" si="33"/>
        <v>24162.038485273657</v>
      </c>
      <c r="C577" s="7">
        <f t="shared" si="34"/>
        <v>21575.631079813735</v>
      </c>
      <c r="D577" s="7">
        <f t="shared" si="32"/>
        <v>2586.4074054599218</v>
      </c>
      <c r="E577" s="7">
        <f t="shared" si="35"/>
        <v>4.6844990472222214</v>
      </c>
      <c r="F577" s="6">
        <f>VLOOKUP(A577,'Adj HYG'!$A$1:$L$1456,12,FALSE)*100</f>
        <v>7462.3302648872541</v>
      </c>
      <c r="G577" s="6">
        <f>VLOOKUP(A577,'HYG DVD'!$A$1:$E$1256,5,FALSE)</f>
        <v>1.6699219047619045</v>
      </c>
      <c r="H577" s="6">
        <f>VLOOKUP(A577,'Adj LQD'!$A$1:$L$1456,12,FALSE)*200</f>
        <v>20870.406005434699</v>
      </c>
      <c r="I577" s="6">
        <f>VLOOKUP(A577,'LQD DVD'!$A$1:$E$1256,5,FALSE)</f>
        <v>3.5943039999999997</v>
      </c>
      <c r="J577" s="6">
        <f>VLOOKUP(A577,'Adj SPY'!$A$1:$L$1456,12,FALSE)*-10</f>
        <v>-4433.4487113392661</v>
      </c>
      <c r="K577" s="6">
        <f>VLOOKUP(A577,'SPY DVD'!$A$1:$E$1256,5,FALSE)</f>
        <v>-0.25129578214285714</v>
      </c>
      <c r="L577" s="6">
        <f>VLOOKUP(A577,'Adj TLT'!$A$1:$L$1456,12,FALSE)*-25</f>
        <v>-2323.6564791689543</v>
      </c>
      <c r="M577" s="6">
        <f>IFERROR(VLOOKUP(A577,'TLT DVD'!$A$1:$E$1249,5,FALSE),0)</f>
        <v>-0.32843107539682542</v>
      </c>
    </row>
    <row r="578" spans="1:13" x14ac:dyDescent="0.25">
      <c r="A578" s="1">
        <v>45183</v>
      </c>
      <c r="B578" s="7">
        <f t="shared" si="33"/>
        <v>24133.203953835269</v>
      </c>
      <c r="C578" s="7">
        <f t="shared" si="34"/>
        <v>21551.481047422571</v>
      </c>
      <c r="D578" s="7">
        <f t="shared" ref="D578:D641" si="36">D579+E578</f>
        <v>2581.7229064126996</v>
      </c>
      <c r="E578" s="7">
        <f t="shared" si="35"/>
        <v>4.6853934400793653</v>
      </c>
      <c r="F578" s="6">
        <f>VLOOKUP(A578,'Adj HYG'!$A$1:$L$1456,12,FALSE)*100</f>
        <v>7490.3302728063309</v>
      </c>
      <c r="G578" s="6">
        <f>VLOOKUP(A578,'HYG DVD'!$A$1:$E$1256,5,FALSE)</f>
        <v>1.6699132857142858</v>
      </c>
      <c r="H578" s="6">
        <f>VLOOKUP(A578,'Adj LQD'!$A$1:$L$1456,12,FALSE)*200</f>
        <v>20902.405970252767</v>
      </c>
      <c r="I578" s="6">
        <f>VLOOKUP(A578,'LQD DVD'!$A$1:$E$1256,5,FALSE)</f>
        <v>3.5943387142857142</v>
      </c>
      <c r="J578" s="6">
        <f>VLOOKUP(A578,'Adj SPY'!$A$1:$L$1456,12,FALSE)*-10</f>
        <v>-4503.348716853423</v>
      </c>
      <c r="K578" s="6">
        <f>VLOOKUP(A578,'SPY DVD'!$A$1:$E$1256,5,FALSE)</f>
        <v>-0.25129015714285713</v>
      </c>
      <c r="L578" s="6">
        <f>VLOOKUP(A578,'Adj TLT'!$A$1:$L$1456,12,FALSE)*-25</f>
        <v>-2337.9064787831044</v>
      </c>
      <c r="M578" s="6">
        <f>IFERROR(VLOOKUP(A578,'TLT DVD'!$A$1:$E$1249,5,FALSE),0)</f>
        <v>-0.32756840277777782</v>
      </c>
    </row>
    <row r="579" spans="1:13" x14ac:dyDescent="0.25">
      <c r="A579" s="1">
        <v>45182</v>
      </c>
      <c r="B579" s="7">
        <f t="shared" ref="B579:B642" si="37">C579+D579</f>
        <v>24179.027377423954</v>
      </c>
      <c r="C579" s="7">
        <f t="shared" ref="C579:C642" si="38">F579+H579+J579+L579</f>
        <v>21601.989864451334</v>
      </c>
      <c r="D579" s="7">
        <f t="shared" si="36"/>
        <v>2577.0375129726203</v>
      </c>
      <c r="E579" s="7">
        <f t="shared" ref="E579:E642" si="39">G579+I579+K579+M579</f>
        <v>4.670735257142856</v>
      </c>
      <c r="F579" s="6">
        <f>VLOOKUP(A579,'Adj HYG'!$A$1:$L$1456,12,FALSE)*100</f>
        <v>7481.330289534385</v>
      </c>
      <c r="G579" s="6">
        <f>VLOOKUP(A579,'HYG DVD'!$A$1:$E$1256,5,FALSE)</f>
        <v>1.6698967777777776</v>
      </c>
      <c r="H579" s="6">
        <f>VLOOKUP(A579,'Adj LQD'!$A$1:$L$1456,12,FALSE)*200</f>
        <v>20940.406002178708</v>
      </c>
      <c r="I579" s="6">
        <f>VLOOKUP(A579,'LQD DVD'!$A$1:$E$1256,5,FALSE)</f>
        <v>3.594306222222222</v>
      </c>
      <c r="J579" s="6">
        <f>VLOOKUP(A579,'Adj SPY'!$A$1:$L$1456,12,FALSE)*-10</f>
        <v>-4464.8399509352721</v>
      </c>
      <c r="K579" s="6">
        <f>VLOOKUP(A579,'SPY DVD'!$A$1:$E$1256,5,FALSE)</f>
        <v>-0.2600566376984127</v>
      </c>
      <c r="L579" s="6">
        <f>VLOOKUP(A579,'Adj TLT'!$A$1:$L$1456,12,FALSE)*-25</f>
        <v>-2354.9064763264878</v>
      </c>
      <c r="M579" s="6">
        <f>IFERROR(VLOOKUP(A579,'TLT DVD'!$A$1:$E$1249,5,FALSE),0)</f>
        <v>-0.33341110515873018</v>
      </c>
    </row>
    <row r="580" spans="1:13" x14ac:dyDescent="0.25">
      <c r="A580" s="1">
        <v>45181</v>
      </c>
      <c r="B580" s="7">
        <f t="shared" si="37"/>
        <v>24113.056646872279</v>
      </c>
      <c r="C580" s="7">
        <f t="shared" si="38"/>
        <v>21540.689869156802</v>
      </c>
      <c r="D580" s="7">
        <f t="shared" si="36"/>
        <v>2572.3667777154774</v>
      </c>
      <c r="E580" s="7">
        <f t="shared" si="39"/>
        <v>4.6734638944444438</v>
      </c>
      <c r="F580" s="6">
        <f>VLOOKUP(A580,'Adj HYG'!$A$1:$L$1456,12,FALSE)*100</f>
        <v>7461.3302813332102</v>
      </c>
      <c r="G580" s="6">
        <f>VLOOKUP(A580,'HYG DVD'!$A$1:$E$1256,5,FALSE)</f>
        <v>1.6699054801587301</v>
      </c>
      <c r="H580" s="6">
        <f>VLOOKUP(A580,'Adj LQD'!$A$1:$L$1456,12,FALSE)*200</f>
        <v>20894.406018934111</v>
      </c>
      <c r="I580" s="6">
        <f>VLOOKUP(A580,'LQD DVD'!$A$1:$E$1256,5,FALSE)</f>
        <v>3.5942901428571421</v>
      </c>
      <c r="J580" s="6">
        <f>VLOOKUP(A580,'Adj SPY'!$A$1:$L$1456,12,FALSE)*-10</f>
        <v>-4459.6399529364462</v>
      </c>
      <c r="K580" s="6">
        <f>VLOOKUP(A580,'SPY DVD'!$A$1:$E$1256,5,FALSE)</f>
        <v>-0.26005464523809524</v>
      </c>
      <c r="L580" s="6">
        <f>VLOOKUP(A580,'Adj TLT'!$A$1:$L$1456,12,FALSE)*-25</f>
        <v>-2355.4064781740753</v>
      </c>
      <c r="M580" s="6">
        <f>IFERROR(VLOOKUP(A580,'TLT DVD'!$A$1:$E$1249,5,FALSE),0)</f>
        <v>-0.33067708333333334</v>
      </c>
    </row>
    <row r="581" spans="1:13" x14ac:dyDescent="0.25">
      <c r="A581" s="1">
        <v>45180</v>
      </c>
      <c r="B581" s="7">
        <f t="shared" si="37"/>
        <v>24115.283142996908</v>
      </c>
      <c r="C581" s="7">
        <f t="shared" si="38"/>
        <v>21547.589829175875</v>
      </c>
      <c r="D581" s="7">
        <f t="shared" si="36"/>
        <v>2567.6933138210329</v>
      </c>
      <c r="E581" s="7">
        <f t="shared" si="39"/>
        <v>4.6628337202380949</v>
      </c>
      <c r="F581" s="6">
        <f>VLOOKUP(A581,'Adj HYG'!$A$1:$L$1456,12,FALSE)*100</f>
        <v>7473.3302655844018</v>
      </c>
      <c r="G581" s="6">
        <f>VLOOKUP(A581,'HYG DVD'!$A$1:$E$1256,5,FALSE)</f>
        <v>1.6699209325396824</v>
      </c>
      <c r="H581" s="6">
        <f>VLOOKUP(A581,'Adj LQD'!$A$1:$L$1456,12,FALSE)*200</f>
        <v>20900.405982327873</v>
      </c>
      <c r="I581" s="6">
        <f>VLOOKUP(A581,'LQD DVD'!$A$1:$E$1256,5,FALSE)</f>
        <v>3.5943266666666669</v>
      </c>
      <c r="J581" s="6">
        <f>VLOOKUP(A581,'Adj SPY'!$A$1:$L$1456,12,FALSE)*-10</f>
        <v>-4484.2399421319888</v>
      </c>
      <c r="K581" s="6">
        <f>VLOOKUP(A581,'SPY DVD'!$A$1:$E$1256,5,FALSE)</f>
        <v>-0.26006540873015871</v>
      </c>
      <c r="L581" s="6">
        <f>VLOOKUP(A581,'Adj TLT'!$A$1:$L$1456,12,FALSE)*-25</f>
        <v>-2341.9064766044089</v>
      </c>
      <c r="M581" s="6">
        <f>IFERROR(VLOOKUP(A581,'TLT DVD'!$A$1:$E$1249,5,FALSE),0)</f>
        <v>-0.34134847023809523</v>
      </c>
    </row>
    <row r="582" spans="1:13" x14ac:dyDescent="0.25">
      <c r="A582" s="1">
        <v>45177</v>
      </c>
      <c r="B582" s="7">
        <f t="shared" si="37"/>
        <v>24149.920323744584</v>
      </c>
      <c r="C582" s="7">
        <f t="shared" si="38"/>
        <v>21586.889843643788</v>
      </c>
      <c r="D582" s="7">
        <f t="shared" si="36"/>
        <v>2563.0304801007946</v>
      </c>
      <c r="E582" s="7">
        <f t="shared" si="39"/>
        <v>4.6663343888888891</v>
      </c>
      <c r="F582" s="6">
        <f>VLOOKUP(A582,'Adj HYG'!$A$1:$L$1456,12,FALSE)*100</f>
        <v>7460.3302682302301</v>
      </c>
      <c r="G582" s="6">
        <f>VLOOKUP(A582,'HYG DVD'!$A$1:$E$1256,5,FALSE)</f>
        <v>1.6699186111111115</v>
      </c>
      <c r="H582" s="6">
        <f>VLOOKUP(A582,'Adj LQD'!$A$1:$L$1456,12,FALSE)*200</f>
        <v>20940.406002178708</v>
      </c>
      <c r="I582" s="6">
        <f>VLOOKUP(A582,'LQD DVD'!$A$1:$E$1256,5,FALSE)</f>
        <v>3.594306222222222</v>
      </c>
      <c r="J582" s="6">
        <f>VLOOKUP(A582,'Adj SPY'!$A$1:$L$1456,12,FALSE)*-10</f>
        <v>-4454.9399441298792</v>
      </c>
      <c r="K582" s="6">
        <f>VLOOKUP(A582,'SPY DVD'!$A$1:$E$1256,5,FALSE)</f>
        <v>-0.2600634603174603</v>
      </c>
      <c r="L582" s="6">
        <f>VLOOKUP(A582,'Adj TLT'!$A$1:$L$1456,12,FALSE)*-25</f>
        <v>-2358.9064826352692</v>
      </c>
      <c r="M582" s="6">
        <f>IFERROR(VLOOKUP(A582,'TLT DVD'!$A$1:$E$1249,5,FALSE),0)</f>
        <v>-0.3378269841269842</v>
      </c>
    </row>
    <row r="583" spans="1:13" x14ac:dyDescent="0.25">
      <c r="A583" s="1">
        <v>45176</v>
      </c>
      <c r="B583" s="7">
        <f t="shared" si="37"/>
        <v>24147.95400638273</v>
      </c>
      <c r="C583" s="7">
        <f t="shared" si="38"/>
        <v>21589.589860670825</v>
      </c>
      <c r="D583" s="7">
        <f t="shared" si="36"/>
        <v>2558.3641457119056</v>
      </c>
      <c r="E583" s="7">
        <f t="shared" si="39"/>
        <v>4.6625022896825401</v>
      </c>
      <c r="F583" s="6">
        <f>VLOOKUP(A583,'Adj HYG'!$A$1:$L$1456,12,FALSE)*100</f>
        <v>7463.3302781132388</v>
      </c>
      <c r="G583" s="6">
        <f>VLOOKUP(A583,'HYG DVD'!$A$1:$E$1256,5,FALSE)</f>
        <v>1.6699086507936511</v>
      </c>
      <c r="H583" s="6">
        <f>VLOOKUP(A583,'Adj LQD'!$A$1:$L$1456,12,FALSE)*200</f>
        <v>20924.406007683414</v>
      </c>
      <c r="I583" s="6">
        <f>VLOOKUP(A583,'LQD DVD'!$A$1:$E$1256,5,FALSE)</f>
        <v>3.5943009523809528</v>
      </c>
      <c r="J583" s="6">
        <f>VLOOKUP(A583,'Adj SPY'!$A$1:$L$1456,12,FALSE)*-10</f>
        <v>-4448.2399468792464</v>
      </c>
      <c r="K583" s="6">
        <f>VLOOKUP(A583,'SPY DVD'!$A$1:$E$1256,5,FALSE)</f>
        <v>-0.26006072222222226</v>
      </c>
      <c r="L583" s="6">
        <f>VLOOKUP(A583,'Adj TLT'!$A$1:$L$1456,12,FALSE)*-25</f>
        <v>-2349.9064782465789</v>
      </c>
      <c r="M583" s="6">
        <f>IFERROR(VLOOKUP(A583,'TLT DVD'!$A$1:$E$1249,5,FALSE),0)</f>
        <v>-0.34164659126984126</v>
      </c>
    </row>
    <row r="584" spans="1:13" x14ac:dyDescent="0.25">
      <c r="A584" s="1">
        <v>45175</v>
      </c>
      <c r="B584" s="7">
        <f t="shared" si="37"/>
        <v>24019.091529373596</v>
      </c>
      <c r="C584" s="7">
        <f t="shared" si="38"/>
        <v>21465.389885951372</v>
      </c>
      <c r="D584" s="7">
        <f t="shared" si="36"/>
        <v>2553.7016434222232</v>
      </c>
      <c r="E584" s="7">
        <f t="shared" si="39"/>
        <v>4.6634736214285724</v>
      </c>
      <c r="F584" s="6">
        <f>VLOOKUP(A584,'Adj HYG'!$A$1:$L$1456,12,FALSE)*100</f>
        <v>7438.3302911982782</v>
      </c>
      <c r="G584" s="6">
        <f>VLOOKUP(A584,'HYG DVD'!$A$1:$E$1256,5,FALSE)</f>
        <v>1.6698961904761906</v>
      </c>
      <c r="H584" s="6">
        <f>VLOOKUP(A584,'Adj LQD'!$A$1:$L$1456,12,FALSE)*200</f>
        <v>20832.406017314512</v>
      </c>
      <c r="I584" s="6">
        <f>VLOOKUP(A584,'LQD DVD'!$A$1:$E$1256,5,FALSE)</f>
        <v>3.5942926825396828</v>
      </c>
      <c r="J584" s="6">
        <f>VLOOKUP(A584,'Adj SPY'!$A$1:$L$1456,12,FALSE)*-10</f>
        <v>-4461.9399427712251</v>
      </c>
      <c r="K584" s="6">
        <f>VLOOKUP(A584,'SPY DVD'!$A$1:$E$1256,5,FALSE)</f>
        <v>-0.26006480714285712</v>
      </c>
      <c r="L584" s="6">
        <f>VLOOKUP(A584,'Adj TLT'!$A$1:$L$1456,12,FALSE)*-25</f>
        <v>-2343.4064797901974</v>
      </c>
      <c r="M584" s="6">
        <f>IFERROR(VLOOKUP(A584,'TLT DVD'!$A$1:$E$1249,5,FALSE),0)</f>
        <v>-0.34065044444444437</v>
      </c>
    </row>
    <row r="585" spans="1:13" x14ac:dyDescent="0.25">
      <c r="A585" s="1">
        <v>45174</v>
      </c>
      <c r="B585" s="7">
        <f t="shared" si="37"/>
        <v>24027.977979728355</v>
      </c>
      <c r="C585" s="7">
        <f t="shared" si="38"/>
        <v>21478.93980992756</v>
      </c>
      <c r="D585" s="7">
        <f t="shared" si="36"/>
        <v>2549.0381698007945</v>
      </c>
      <c r="E585" s="7">
        <f t="shared" si="39"/>
        <v>4.6606172204365075</v>
      </c>
      <c r="F585" s="6">
        <f>VLOOKUP(A585,'Adj HYG'!$A$1:$L$1456,12,FALSE)*100</f>
        <v>7456.3302756303829</v>
      </c>
      <c r="G585" s="6">
        <f>VLOOKUP(A585,'HYG DVD'!$A$1:$E$1256,5,FALSE)</f>
        <v>1.6699113095238096</v>
      </c>
      <c r="H585" s="6">
        <f>VLOOKUP(A585,'Adj LQD'!$A$1:$L$1456,12,FALSE)*200</f>
        <v>20852.405960185781</v>
      </c>
      <c r="I585" s="6">
        <f>VLOOKUP(A585,'LQD DVD'!$A$1:$E$1256,5,FALSE)</f>
        <v>3.5943495238095231</v>
      </c>
      <c r="J585" s="6">
        <f>VLOOKUP(A585,'Adj SPY'!$A$1:$L$1456,12,FALSE)*-10</f>
        <v>-4492.1399474827031</v>
      </c>
      <c r="K585" s="6">
        <f>VLOOKUP(A585,'SPY DVD'!$A$1:$E$1256,5,FALSE)</f>
        <v>-0.26006004444444442</v>
      </c>
      <c r="L585" s="6">
        <f>VLOOKUP(A585,'Adj TLT'!$A$1:$L$1456,12,FALSE)*-25</f>
        <v>-2337.6564784058983</v>
      </c>
      <c r="M585" s="6">
        <f>IFERROR(VLOOKUP(A585,'TLT DVD'!$A$1:$E$1249,5,FALSE),0)</f>
        <v>-0.34358356845238097</v>
      </c>
    </row>
    <row r="586" spans="1:13" x14ac:dyDescent="0.25">
      <c r="A586" s="1">
        <v>45170</v>
      </c>
      <c r="B586" s="7">
        <f t="shared" si="37"/>
        <v>24169.567343048737</v>
      </c>
      <c r="C586" s="7">
        <f t="shared" si="38"/>
        <v>21625.189790468379</v>
      </c>
      <c r="D586" s="7">
        <f t="shared" si="36"/>
        <v>2544.377552580358</v>
      </c>
      <c r="E586" s="7">
        <f t="shared" si="39"/>
        <v>4.6629884682539675</v>
      </c>
      <c r="F586" s="6">
        <f>VLOOKUP(A586,'Adj HYG'!$A$1:$L$1456,12,FALSE)*100</f>
        <v>7505.3302654876534</v>
      </c>
      <c r="G586" s="6">
        <f>VLOOKUP(A586,'HYG DVD'!$A$1:$E$1256,5,FALSE)</f>
        <v>1.6699202341269839</v>
      </c>
      <c r="H586" s="6">
        <f>VLOOKUP(A586,'Adj LQD'!$A$1:$L$1456,12,FALSE)*200</f>
        <v>21002.40594749993</v>
      </c>
      <c r="I586" s="6">
        <f>VLOOKUP(A586,'LQD DVD'!$A$1:$E$1256,5,FALSE)</f>
        <v>3.5943600000000004</v>
      </c>
      <c r="J586" s="6">
        <f>VLOOKUP(A586,'Adj SPY'!$A$1:$L$1456,12,FALSE)*-10</f>
        <v>-4511.6399465918894</v>
      </c>
      <c r="K586" s="6">
        <f>VLOOKUP(A586,'SPY DVD'!$A$1:$E$1256,5,FALSE)</f>
        <v>-0.26006090277777777</v>
      </c>
      <c r="L586" s="6">
        <f>VLOOKUP(A586,'Adj TLT'!$A$1:$L$1456,12,FALSE)*-25</f>
        <v>-2370.9064759273151</v>
      </c>
      <c r="M586" s="6">
        <f>IFERROR(VLOOKUP(A586,'TLT DVD'!$A$1:$E$1249,5,FALSE),0)</f>
        <v>-0.34123086309523809</v>
      </c>
    </row>
    <row r="587" spans="1:13" x14ac:dyDescent="0.25">
      <c r="A587" s="1">
        <v>45169</v>
      </c>
      <c r="B587" s="7">
        <f t="shared" si="37"/>
        <v>24375.554362510942</v>
      </c>
      <c r="C587" s="7">
        <f t="shared" si="38"/>
        <v>21835.83979839884</v>
      </c>
      <c r="D587" s="7">
        <f t="shared" si="36"/>
        <v>2539.7145641121042</v>
      </c>
      <c r="E587" s="7">
        <f t="shared" si="39"/>
        <v>4.6692263105158718</v>
      </c>
      <c r="F587" s="6">
        <f>VLOOKUP(A587,'Adj HYG'!$A$1:$L$1456,12,FALSE)*100</f>
        <v>7526.3302836122957</v>
      </c>
      <c r="G587" s="6">
        <f>VLOOKUP(A587,'HYG DVD'!$A$1:$E$1256,5,FALSE)</f>
        <v>1.6699015873015872</v>
      </c>
      <c r="H587" s="6">
        <f>VLOOKUP(A587,'Adj LQD'!$A$1:$L$1456,12,FALSE)*200</f>
        <v>21228.405945687056</v>
      </c>
      <c r="I587" s="6">
        <f>VLOOKUP(A587,'LQD DVD'!$A$1:$E$1256,5,FALSE)</f>
        <v>3.5943585396825393</v>
      </c>
      <c r="J587" s="6">
        <f>VLOOKUP(A587,'Adj SPY'!$A$1:$L$1456,12,FALSE)*-10</f>
        <v>-4503.2399482545825</v>
      </c>
      <c r="K587" s="6">
        <f>VLOOKUP(A587,'SPY DVD'!$A$1:$E$1256,5,FALSE)</f>
        <v>-0.26005925396825402</v>
      </c>
      <c r="L587" s="6">
        <f>VLOOKUP(A587,'Adj TLT'!$A$1:$L$1456,12,FALSE)*-25</f>
        <v>-2415.6564826459307</v>
      </c>
      <c r="M587" s="6">
        <f>IFERROR(VLOOKUP(A587,'TLT DVD'!$A$1:$E$1249,5,FALSE),0)</f>
        <v>-0.33497456250000002</v>
      </c>
    </row>
    <row r="588" spans="1:13" x14ac:dyDescent="0.25">
      <c r="A588" s="1">
        <v>45168</v>
      </c>
      <c r="B588" s="7">
        <f t="shared" si="37"/>
        <v>24344.061083908375</v>
      </c>
      <c r="C588" s="7">
        <f t="shared" si="38"/>
        <v>21809.015746106787</v>
      </c>
      <c r="D588" s="7">
        <f t="shared" si="36"/>
        <v>2535.0453378015882</v>
      </c>
      <c r="E588" s="7">
        <f t="shared" si="39"/>
        <v>4.643292544246032</v>
      </c>
      <c r="F588" s="6">
        <f>VLOOKUP(A588,'Adj HYG'!$A$1:$L$1456,12,FALSE)*100</f>
        <v>7531.2962400583046</v>
      </c>
      <c r="G588" s="6">
        <f>VLOOKUP(A588,'HYG DVD'!$A$1:$E$1256,5,FALSE)</f>
        <v>1.7039526428571428</v>
      </c>
      <c r="H588" s="6">
        <f>VLOOKUP(A588,'Adj LQD'!$A$1:$L$1456,12,FALSE)*200</f>
        <v>21192.481756022331</v>
      </c>
      <c r="I588" s="6">
        <f>VLOOKUP(A588,'LQD DVD'!$A$1:$E$1256,5,FALSE)</f>
        <v>3.5185360000000001</v>
      </c>
      <c r="J588" s="6">
        <f>VLOOKUP(A588,'Adj SPY'!$A$1:$L$1456,12,FALSE)*-10</f>
        <v>-4509.8399429617557</v>
      </c>
      <c r="K588" s="6">
        <f>VLOOKUP(A588,'SPY DVD'!$A$1:$E$1256,5,FALSE)</f>
        <v>-0.26006453611111113</v>
      </c>
      <c r="L588" s="6">
        <f>VLOOKUP(A588,'Adj TLT'!$A$1:$L$1456,12,FALSE)*-25</f>
        <v>-2404.9223070120916</v>
      </c>
      <c r="M588" s="6">
        <f>IFERROR(VLOOKUP(A588,'TLT DVD'!$A$1:$E$1249,5,FALSE),0)</f>
        <v>-0.31913156249999997</v>
      </c>
    </row>
    <row r="589" spans="1:13" x14ac:dyDescent="0.25">
      <c r="A589" s="1">
        <v>45167</v>
      </c>
      <c r="B589" s="7">
        <f t="shared" si="37"/>
        <v>24388.417771167187</v>
      </c>
      <c r="C589" s="7">
        <f t="shared" si="38"/>
        <v>21858.015725909845</v>
      </c>
      <c r="D589" s="7">
        <f t="shared" si="36"/>
        <v>2530.4020452573423</v>
      </c>
      <c r="E589" s="7">
        <f t="shared" si="39"/>
        <v>4.6413296914682531</v>
      </c>
      <c r="F589" s="6">
        <f>VLOOKUP(A589,'Adj HYG'!$A$1:$L$1456,12,FALSE)*100</f>
        <v>7534.2962491937997</v>
      </c>
      <c r="G589" s="6">
        <f>VLOOKUP(A589,'HYG DVD'!$A$1:$E$1256,5,FALSE)</f>
        <v>1.7039434285714286</v>
      </c>
      <c r="H589" s="6">
        <f>VLOOKUP(A589,'Adj LQD'!$A$1:$L$1456,12,FALSE)*200</f>
        <v>21222.481745190711</v>
      </c>
      <c r="I589" s="6">
        <f>VLOOKUP(A589,'LQD DVD'!$A$1:$E$1256,5,FALSE)</f>
        <v>3.51854642063492</v>
      </c>
      <c r="J589" s="6">
        <f>VLOOKUP(A589,'Adj SPY'!$A$1:$L$1456,12,FALSE)*-10</f>
        <v>-4491.3399581469193</v>
      </c>
      <c r="K589" s="6">
        <f>VLOOKUP(A589,'SPY DVD'!$A$1:$E$1256,5,FALSE)</f>
        <v>-0.26004938095238095</v>
      </c>
      <c r="L589" s="6">
        <f>VLOOKUP(A589,'Adj TLT'!$A$1:$L$1456,12,FALSE)*-25</f>
        <v>-2407.4223103277441</v>
      </c>
      <c r="M589" s="6">
        <f>IFERROR(VLOOKUP(A589,'TLT DVD'!$A$1:$E$1249,5,FALSE),0)</f>
        <v>-0.32111077678571426</v>
      </c>
    </row>
    <row r="590" spans="1:13" x14ac:dyDescent="0.25">
      <c r="A590" s="1">
        <v>45166</v>
      </c>
      <c r="B590" s="7">
        <f t="shared" si="37"/>
        <v>24257.526493409041</v>
      </c>
      <c r="C590" s="7">
        <f t="shared" si="38"/>
        <v>21731.765777843168</v>
      </c>
      <c r="D590" s="7">
        <f t="shared" si="36"/>
        <v>2525.7607155658739</v>
      </c>
      <c r="E590" s="7">
        <f t="shared" si="39"/>
        <v>4.639183652380952</v>
      </c>
      <c r="F590" s="6">
        <f>VLOOKUP(A590,'Adj HYG'!$A$1:$L$1456,12,FALSE)*100</f>
        <v>7487.2962680176215</v>
      </c>
      <c r="G590" s="6">
        <f>VLOOKUP(A590,'HYG DVD'!$A$1:$E$1256,5,FALSE)</f>
        <v>1.7039258095238092</v>
      </c>
      <c r="H590" s="6">
        <f>VLOOKUP(A590,'Adj LQD'!$A$1:$L$1456,12,FALSE)*200</f>
        <v>21054.481769537175</v>
      </c>
      <c r="I590" s="6">
        <f>VLOOKUP(A590,'LQD DVD'!$A$1:$E$1256,5,FALSE)</f>
        <v>3.5185243968253976</v>
      </c>
      <c r="J590" s="6">
        <f>VLOOKUP(A590,'Adj SPY'!$A$1:$L$1456,12,FALSE)*-10</f>
        <v>-4427.3399564161564</v>
      </c>
      <c r="K590" s="6">
        <f>VLOOKUP(A590,'SPY DVD'!$A$1:$E$1256,5,FALSE)</f>
        <v>-0.26005122063492059</v>
      </c>
      <c r="L590" s="6">
        <f>VLOOKUP(A590,'Adj TLT'!$A$1:$L$1456,12,FALSE)*-25</f>
        <v>-2382.6723032954706</v>
      </c>
      <c r="M590" s="6">
        <f>IFERROR(VLOOKUP(A590,'TLT DVD'!$A$1:$E$1249,5,FALSE),0)</f>
        <v>-0.32321533333333335</v>
      </c>
    </row>
    <row r="591" spans="1:13" x14ac:dyDescent="0.25">
      <c r="A591" s="1">
        <v>45163</v>
      </c>
      <c r="B591" s="7">
        <f t="shared" si="37"/>
        <v>24189.287317550508</v>
      </c>
      <c r="C591" s="7">
        <f t="shared" si="38"/>
        <v>21668.165785637015</v>
      </c>
      <c r="D591" s="7">
        <f t="shared" si="36"/>
        <v>2521.1215319134931</v>
      </c>
      <c r="E591" s="7">
        <f t="shared" si="39"/>
        <v>4.6397327837301594</v>
      </c>
      <c r="F591" s="6">
        <f>VLOOKUP(A591,'Adj HYG'!$A$1:$L$1456,12,FALSE)*100</f>
        <v>7459.2962442743683</v>
      </c>
      <c r="G591" s="6">
        <f>VLOOKUP(A591,'HYG DVD'!$A$1:$E$1256,5,FALSE)</f>
        <v>1.7039502857142859</v>
      </c>
      <c r="H591" s="6">
        <f>VLOOKUP(A591,'Adj LQD'!$A$1:$L$1456,12,FALSE)*200</f>
        <v>20988.481802408296</v>
      </c>
      <c r="I591" s="6">
        <f>VLOOKUP(A591,'LQD DVD'!$A$1:$E$1256,5,FALSE)</f>
        <v>3.5184924444444445</v>
      </c>
      <c r="J591" s="6">
        <f>VLOOKUP(A591,'Adj SPY'!$A$1:$L$1456,12,FALSE)*-10</f>
        <v>-4399.4399539889364</v>
      </c>
      <c r="K591" s="6">
        <f>VLOOKUP(A591,'SPY DVD'!$A$1:$E$1256,5,FALSE)</f>
        <v>-0.26005369642857146</v>
      </c>
      <c r="L591" s="6">
        <f>VLOOKUP(A591,'Adj TLT'!$A$1:$L$1456,12,FALSE)*-25</f>
        <v>-2380.172307056715</v>
      </c>
      <c r="M591" s="6">
        <f>IFERROR(VLOOKUP(A591,'TLT DVD'!$A$1:$E$1249,5,FALSE),0)</f>
        <v>-0.32265625000000003</v>
      </c>
    </row>
    <row r="592" spans="1:13" x14ac:dyDescent="0.25">
      <c r="A592" s="1">
        <v>45162</v>
      </c>
      <c r="B592" s="7">
        <f t="shared" si="37"/>
        <v>24180.197599403331</v>
      </c>
      <c r="C592" s="7">
        <f t="shared" si="38"/>
        <v>21663.715800273567</v>
      </c>
      <c r="D592" s="7">
        <f t="shared" si="36"/>
        <v>2516.4817991297627</v>
      </c>
      <c r="E592" s="7">
        <f t="shared" si="39"/>
        <v>4.6394592460317474</v>
      </c>
      <c r="F592" s="6">
        <f>VLOOKUP(A592,'Adj HYG'!$A$1:$L$1456,12,FALSE)*100</f>
        <v>7428.2962487042823</v>
      </c>
      <c r="G592" s="6">
        <f>VLOOKUP(A592,'HYG DVD'!$A$1:$E$1256,5,FALSE)</f>
        <v>1.7039466666666665</v>
      </c>
      <c r="H592" s="6">
        <f>VLOOKUP(A592,'Adj LQD'!$A$1:$L$1456,12,FALSE)*200</f>
        <v>20976.481815812811</v>
      </c>
      <c r="I592" s="6">
        <f>VLOOKUP(A592,'LQD DVD'!$A$1:$E$1256,5,FALSE)</f>
        <v>3.5184792063492072</v>
      </c>
      <c r="J592" s="6">
        <f>VLOOKUP(A592,'Adj SPY'!$A$1:$L$1456,12,FALSE)*-10</f>
        <v>-4368.6399541681076</v>
      </c>
      <c r="K592" s="6">
        <f>VLOOKUP(A592,'SPY DVD'!$A$1:$E$1256,5,FALSE)</f>
        <v>-0.26005357142857138</v>
      </c>
      <c r="L592" s="6">
        <f>VLOOKUP(A592,'Adj TLT'!$A$1:$L$1456,12,FALSE)*-25</f>
        <v>-2372.4223100754175</v>
      </c>
      <c r="M592" s="6">
        <f>IFERROR(VLOOKUP(A592,'TLT DVD'!$A$1:$E$1249,5,FALSE),0)</f>
        <v>-0.32291305555555555</v>
      </c>
    </row>
    <row r="593" spans="1:13" x14ac:dyDescent="0.25">
      <c r="A593" s="1">
        <v>45161</v>
      </c>
      <c r="B593" s="7">
        <f t="shared" si="37"/>
        <v>24211.40809139179</v>
      </c>
      <c r="C593" s="7">
        <f t="shared" si="38"/>
        <v>21699.56575150806</v>
      </c>
      <c r="D593" s="7">
        <f t="shared" si="36"/>
        <v>2511.8423398837308</v>
      </c>
      <c r="E593" s="7">
        <f t="shared" si="39"/>
        <v>4.6370735055555565</v>
      </c>
      <c r="F593" s="6">
        <f>VLOOKUP(A593,'Adj HYG'!$A$1:$L$1456,12,FALSE)*100</f>
        <v>7469.2962430102289</v>
      </c>
      <c r="G593" s="6">
        <f>VLOOKUP(A593,'HYG DVD'!$A$1:$E$1256,5,FALSE)</f>
        <v>1.7039512896825395</v>
      </c>
      <c r="H593" s="6">
        <f>VLOOKUP(A593,'Adj LQD'!$A$1:$L$1456,12,FALSE)*200</f>
        <v>21048.481769668557</v>
      </c>
      <c r="I593" s="6">
        <f>VLOOKUP(A593,'LQD DVD'!$A$1:$E$1256,5,FALSE)</f>
        <v>3.5185243492063498</v>
      </c>
      <c r="J593" s="6">
        <f>VLOOKUP(A593,'Adj SPY'!$A$1:$L$1456,12,FALSE)*-10</f>
        <v>-4430.0399560543801</v>
      </c>
      <c r="K593" s="6">
        <f>VLOOKUP(A593,'SPY DVD'!$A$1:$E$1256,5,FALSE)</f>
        <v>-0.26005157777777776</v>
      </c>
      <c r="L593" s="6">
        <f>VLOOKUP(A593,'Adj TLT'!$A$1:$L$1456,12,FALSE)*-25</f>
        <v>-2388.1723051163444</v>
      </c>
      <c r="M593" s="6">
        <f>IFERROR(VLOOKUP(A593,'TLT DVD'!$A$1:$E$1249,5,FALSE),0)</f>
        <v>-0.32535055555555548</v>
      </c>
    </row>
    <row r="594" spans="1:13" x14ac:dyDescent="0.25">
      <c r="A594" s="1">
        <v>45160</v>
      </c>
      <c r="B594" s="7">
        <f t="shared" si="37"/>
        <v>23961.321073371077</v>
      </c>
      <c r="C594" s="7">
        <f t="shared" si="38"/>
        <v>21454.115806992901</v>
      </c>
      <c r="D594" s="7">
        <f t="shared" si="36"/>
        <v>2507.2052663781751</v>
      </c>
      <c r="E594" s="7">
        <f t="shared" si="39"/>
        <v>4.6226695099206347</v>
      </c>
      <c r="F594" s="6">
        <f>VLOOKUP(A594,'Adj HYG'!$A$1:$L$1456,12,FALSE)*100</f>
        <v>7409.2962540452845</v>
      </c>
      <c r="G594" s="6">
        <f>VLOOKUP(A594,'HYG DVD'!$A$1:$E$1256,5,FALSE)</f>
        <v>1.7039418253968253</v>
      </c>
      <c r="H594" s="6">
        <f>VLOOKUP(A594,'Adj LQD'!$A$1:$L$1456,12,FALSE)*200</f>
        <v>20756.481807671109</v>
      </c>
      <c r="I594" s="6">
        <f>VLOOKUP(A594,'LQD DVD'!$A$1:$E$1256,5,FALSE)</f>
        <v>3.5184904761904758</v>
      </c>
      <c r="J594" s="6">
        <f>VLOOKUP(A594,'Adj SPY'!$A$1:$L$1456,12,FALSE)*-10</f>
        <v>-4381.2399517828962</v>
      </c>
      <c r="K594" s="6">
        <f>VLOOKUP(A594,'SPY DVD'!$A$1:$E$1256,5,FALSE)</f>
        <v>-0.26005593452380948</v>
      </c>
      <c r="L594" s="6">
        <f>VLOOKUP(A594,'Adj TLT'!$A$1:$L$1456,12,FALSE)*-25</f>
        <v>-2330.4223029405994</v>
      </c>
      <c r="M594" s="6">
        <f>IFERROR(VLOOKUP(A594,'TLT DVD'!$A$1:$E$1249,5,FALSE),0)</f>
        <v>-0.33970685714285714</v>
      </c>
    </row>
    <row r="595" spans="1:13" x14ac:dyDescent="0.25">
      <c r="A595" s="1">
        <v>45159</v>
      </c>
      <c r="B595" s="7">
        <f t="shared" si="37"/>
        <v>23894.548429187846</v>
      </c>
      <c r="C595" s="7">
        <f t="shared" si="38"/>
        <v>21391.965832319591</v>
      </c>
      <c r="D595" s="7">
        <f t="shared" si="36"/>
        <v>2502.5825968682543</v>
      </c>
      <c r="E595" s="7">
        <f t="shared" si="39"/>
        <v>4.6215612299603173</v>
      </c>
      <c r="F595" s="6">
        <f>VLOOKUP(A595,'Adj HYG'!$A$1:$L$1456,12,FALSE)*100</f>
        <v>7405.2962626530625</v>
      </c>
      <c r="G595" s="6">
        <f>VLOOKUP(A595,'HYG DVD'!$A$1:$E$1256,5,FALSE)</f>
        <v>1.7039333214285715</v>
      </c>
      <c r="H595" s="6">
        <f>VLOOKUP(A595,'Adj LQD'!$A$1:$L$1456,12,FALSE)*200</f>
        <v>20692.481814814208</v>
      </c>
      <c r="I595" s="6">
        <f>VLOOKUP(A595,'LQD DVD'!$A$1:$E$1256,5,FALSE)</f>
        <v>3.5184842539682544</v>
      </c>
      <c r="J595" s="6">
        <f>VLOOKUP(A595,'Adj SPY'!$A$1:$L$1456,12,FALSE)*-10</f>
        <v>-4393.1399428248233</v>
      </c>
      <c r="K595" s="6">
        <f>VLOOKUP(A595,'SPY DVD'!$A$1:$E$1256,5,FALSE)</f>
        <v>-0.26006487222222219</v>
      </c>
      <c r="L595" s="6">
        <f>VLOOKUP(A595,'Adj TLT'!$A$1:$L$1456,12,FALSE)*-25</f>
        <v>-2312.6723023228606</v>
      </c>
      <c r="M595" s="6">
        <f>IFERROR(VLOOKUP(A595,'TLT DVD'!$A$1:$E$1249,5,FALSE),0)</f>
        <v>-0.34079147321428571</v>
      </c>
    </row>
    <row r="596" spans="1:13" x14ac:dyDescent="0.25">
      <c r="A596" s="1">
        <v>45156</v>
      </c>
      <c r="B596" s="7">
        <f t="shared" si="37"/>
        <v>24013.076832919545</v>
      </c>
      <c r="C596" s="7">
        <f t="shared" si="38"/>
        <v>21515.115797281251</v>
      </c>
      <c r="D596" s="7">
        <f t="shared" si="36"/>
        <v>2497.9610356382941</v>
      </c>
      <c r="E596" s="7">
        <f t="shared" si="39"/>
        <v>4.6257881319444447</v>
      </c>
      <c r="F596" s="6">
        <f>VLOOKUP(A596,'Adj HYG'!$A$1:$L$1456,12,FALSE)*100</f>
        <v>7407.2962435291574</v>
      </c>
      <c r="G596" s="6">
        <f>VLOOKUP(A596,'HYG DVD'!$A$1:$E$1256,5,FALSE)</f>
        <v>1.7039523968253967</v>
      </c>
      <c r="H596" s="6">
        <f>VLOOKUP(A596,'Adj LQD'!$A$1:$L$1456,12,FALSE)*200</f>
        <v>20816.481799908346</v>
      </c>
      <c r="I596" s="6">
        <f>VLOOKUP(A596,'LQD DVD'!$A$1:$E$1256,5,FALSE)</f>
        <v>3.5184973809523812</v>
      </c>
      <c r="J596" s="6">
        <f>VLOOKUP(A596,'Adj SPY'!$A$1:$L$1456,12,FALSE)*-10</f>
        <v>-4364.7399438184966</v>
      </c>
      <c r="K596" s="6">
        <f>VLOOKUP(A596,'SPY DVD'!$A$1:$E$1256,5,FALSE)</f>
        <v>-0.26006392857142857</v>
      </c>
      <c r="L596" s="6">
        <f>VLOOKUP(A596,'Adj TLT'!$A$1:$L$1456,12,FALSE)*-25</f>
        <v>-2343.9223023377581</v>
      </c>
      <c r="M596" s="6">
        <f>IFERROR(VLOOKUP(A596,'TLT DVD'!$A$1:$E$1249,5,FALSE),0)</f>
        <v>-0.33659771726190474</v>
      </c>
    </row>
    <row r="597" spans="1:13" x14ac:dyDescent="0.25">
      <c r="A597" s="1">
        <v>45155</v>
      </c>
      <c r="B597" s="7">
        <f t="shared" si="37"/>
        <v>23935.801054386066</v>
      </c>
      <c r="C597" s="7">
        <f t="shared" si="38"/>
        <v>21442.465806879714</v>
      </c>
      <c r="D597" s="7">
        <f t="shared" si="36"/>
        <v>2493.3352475063498</v>
      </c>
      <c r="E597" s="7">
        <f t="shared" si="39"/>
        <v>4.6280632305555551</v>
      </c>
      <c r="F597" s="6">
        <f>VLOOKUP(A597,'Adj HYG'!$A$1:$L$1456,12,FALSE)*100</f>
        <v>7402.2962477240144</v>
      </c>
      <c r="G597" s="6">
        <f>VLOOKUP(A597,'HYG DVD'!$A$1:$E$1256,5,FALSE)</f>
        <v>1.7039483333333334</v>
      </c>
      <c r="H597" s="6">
        <f>VLOOKUP(A597,'Adj LQD'!$A$1:$L$1456,12,FALSE)*200</f>
        <v>20738.48181319084</v>
      </c>
      <c r="I597" s="6">
        <f>VLOOKUP(A597,'LQD DVD'!$A$1:$E$1256,5,FALSE)</f>
        <v>3.5184852142857146</v>
      </c>
      <c r="J597" s="6">
        <f>VLOOKUP(A597,'Adj SPY'!$A$1:$L$1456,12,FALSE)*-10</f>
        <v>-4362.6399477469913</v>
      </c>
      <c r="K597" s="6">
        <f>VLOOKUP(A597,'SPY DVD'!$A$1:$E$1256,5,FALSE)</f>
        <v>-0.26006000357142856</v>
      </c>
      <c r="L597" s="6">
        <f>VLOOKUP(A597,'Adj TLT'!$A$1:$L$1456,12,FALSE)*-25</f>
        <v>-2335.6723062881483</v>
      </c>
      <c r="M597" s="6">
        <f>IFERROR(VLOOKUP(A597,'TLT DVD'!$A$1:$E$1249,5,FALSE),0)</f>
        <v>-0.33431031349206347</v>
      </c>
    </row>
    <row r="598" spans="1:13" x14ac:dyDescent="0.25">
      <c r="A598" s="1">
        <v>45154</v>
      </c>
      <c r="B598" s="7">
        <f t="shared" si="37"/>
        <v>23974.672974869354</v>
      </c>
      <c r="C598" s="7">
        <f t="shared" si="38"/>
        <v>21485.96579059356</v>
      </c>
      <c r="D598" s="7">
        <f t="shared" si="36"/>
        <v>2488.7071842757941</v>
      </c>
      <c r="E598" s="7">
        <f t="shared" si="39"/>
        <v>4.6298523476190478</v>
      </c>
      <c r="F598" s="6">
        <f>VLOOKUP(A598,'Adj HYG'!$A$1:$L$1456,12,FALSE)*100</f>
        <v>7433.2962525600879</v>
      </c>
      <c r="G598" s="6">
        <f>VLOOKUP(A598,'HYG DVD'!$A$1:$E$1256,5,FALSE)</f>
        <v>1.7039426785714284</v>
      </c>
      <c r="H598" s="6">
        <f>VLOOKUP(A598,'Adj LQD'!$A$1:$L$1456,12,FALSE)*200</f>
        <v>20794.481804206254</v>
      </c>
      <c r="I598" s="6">
        <f>VLOOKUP(A598,'LQD DVD'!$A$1:$E$1256,5,FALSE)</f>
        <v>3.5184933968253973</v>
      </c>
      <c r="J598" s="6">
        <f>VLOOKUP(A598,'Adj SPY'!$A$1:$L$1456,12,FALSE)*-10</f>
        <v>-4396.1399571417396</v>
      </c>
      <c r="K598" s="6">
        <f>VLOOKUP(A598,'SPY DVD'!$A$1:$E$1256,5,FALSE)</f>
        <v>-0.26005054920634918</v>
      </c>
      <c r="L598" s="6">
        <f>VLOOKUP(A598,'Adj TLT'!$A$1:$L$1456,12,FALSE)*-25</f>
        <v>-2345.6723090310438</v>
      </c>
      <c r="M598" s="6">
        <f>IFERROR(VLOOKUP(A598,'TLT DVD'!$A$1:$E$1249,5,FALSE),0)</f>
        <v>-0.3325331785714285</v>
      </c>
    </row>
    <row r="599" spans="1:13" x14ac:dyDescent="0.25">
      <c r="A599" s="1">
        <v>45153</v>
      </c>
      <c r="B599" s="7">
        <f t="shared" si="37"/>
        <v>24036.043143652332</v>
      </c>
      <c r="C599" s="7">
        <f t="shared" si="38"/>
        <v>21551.965811724156</v>
      </c>
      <c r="D599" s="7">
        <f t="shared" si="36"/>
        <v>2484.0773319281752</v>
      </c>
      <c r="E599" s="7">
        <f t="shared" si="39"/>
        <v>4.6335053867063491</v>
      </c>
      <c r="F599" s="6">
        <f>VLOOKUP(A599,'Adj HYG'!$A$1:$L$1456,12,FALSE)*100</f>
        <v>7456.2962488039884</v>
      </c>
      <c r="G599" s="6">
        <f>VLOOKUP(A599,'HYG DVD'!$A$1:$E$1256,5,FALSE)</f>
        <v>1.7039458333333333</v>
      </c>
      <c r="H599" s="6">
        <f>VLOOKUP(A599,'Adj LQD'!$A$1:$L$1456,12,FALSE)*200</f>
        <v>20888.481818166325</v>
      </c>
      <c r="I599" s="6">
        <f>VLOOKUP(A599,'LQD DVD'!$A$1:$E$1256,5,FALSE)</f>
        <v>3.5184780952380952</v>
      </c>
      <c r="J599" s="6">
        <f>VLOOKUP(A599,'Adj SPY'!$A$1:$L$1456,12,FALSE)*-10</f>
        <v>-4428.639950359905</v>
      </c>
      <c r="K599" s="6">
        <f>VLOOKUP(A599,'SPY DVD'!$A$1:$E$1256,5,FALSE)</f>
        <v>-0.26005727499999998</v>
      </c>
      <c r="L599" s="6">
        <f>VLOOKUP(A599,'Adj TLT'!$A$1:$L$1456,12,FALSE)*-25</f>
        <v>-2364.1723048862532</v>
      </c>
      <c r="M599" s="6">
        <f>IFERROR(VLOOKUP(A599,'TLT DVD'!$A$1:$E$1249,5,FALSE),0)</f>
        <v>-0.32886126686507933</v>
      </c>
    </row>
    <row r="600" spans="1:13" x14ac:dyDescent="0.25">
      <c r="A600" s="1">
        <v>45152</v>
      </c>
      <c r="B600" s="7">
        <f t="shared" si="37"/>
        <v>24098.709627519853</v>
      </c>
      <c r="C600" s="7">
        <f t="shared" si="38"/>
        <v>21619.265800978385</v>
      </c>
      <c r="D600" s="7">
        <f t="shared" si="36"/>
        <v>2479.4438265414688</v>
      </c>
      <c r="E600" s="7">
        <f t="shared" si="39"/>
        <v>4.6333489662698408</v>
      </c>
      <c r="F600" s="6">
        <f>VLOOKUP(A600,'Adj HYG'!$A$1:$L$1456,12,FALSE)*100</f>
        <v>7480.2962575823176</v>
      </c>
      <c r="G600" s="6">
        <f>VLOOKUP(A600,'HYG DVD'!$A$1:$E$1256,5,FALSE)</f>
        <v>1.7039364285714282</v>
      </c>
      <c r="H600" s="6">
        <f>VLOOKUP(A600,'Adj LQD'!$A$1:$L$1456,12,FALSE)*200</f>
        <v>20998.481792983752</v>
      </c>
      <c r="I600" s="6">
        <f>VLOOKUP(A600,'LQD DVD'!$A$1:$E$1256,5,FALSE)</f>
        <v>3.5185017301587305</v>
      </c>
      <c r="J600" s="6">
        <f>VLOOKUP(A600,'Adj SPY'!$A$1:$L$1456,12,FALSE)*-10</f>
        <v>-4480.8399437070639</v>
      </c>
      <c r="K600" s="6">
        <f>VLOOKUP(A600,'SPY DVD'!$A$1:$E$1256,5,FALSE)</f>
        <v>-0.26006383928571425</v>
      </c>
      <c r="L600" s="6">
        <f>VLOOKUP(A600,'Adj TLT'!$A$1:$L$1456,12,FALSE)*-25</f>
        <v>-2378.6723058806247</v>
      </c>
      <c r="M600" s="6">
        <f>IFERROR(VLOOKUP(A600,'TLT DVD'!$A$1:$E$1249,5,FALSE),0)</f>
        <v>-0.32902535317460319</v>
      </c>
    </row>
    <row r="601" spans="1:13" x14ac:dyDescent="0.25">
      <c r="A601" s="1">
        <v>45149</v>
      </c>
      <c r="B601" s="7">
        <f t="shared" si="37"/>
        <v>24122.426273186378</v>
      </c>
      <c r="C601" s="7">
        <f t="shared" si="38"/>
        <v>21647.615795611178</v>
      </c>
      <c r="D601" s="7">
        <f t="shared" si="36"/>
        <v>2474.810477575199</v>
      </c>
      <c r="E601" s="7">
        <f t="shared" si="39"/>
        <v>4.6420165674603169</v>
      </c>
      <c r="F601" s="6">
        <f>VLOOKUP(A601,'Adj HYG'!$A$1:$L$1456,12,FALSE)*100</f>
        <v>7481.2962673716183</v>
      </c>
      <c r="G601" s="6">
        <f>VLOOKUP(A601,'HYG DVD'!$A$1:$E$1256,5,FALSE)</f>
        <v>1.7039266111111111</v>
      </c>
      <c r="H601" s="6">
        <f>VLOOKUP(A601,'Adj LQD'!$A$1:$L$1456,12,FALSE)*200</f>
        <v>21006.481786586879</v>
      </c>
      <c r="I601" s="6">
        <f>VLOOKUP(A601,'LQD DVD'!$A$1:$E$1256,5,FALSE)</f>
        <v>3.518508015873016</v>
      </c>
      <c r="J601" s="6">
        <f>VLOOKUP(A601,'Adj SPY'!$A$1:$L$1456,12,FALSE)*-10</f>
        <v>-4456.2399566646318</v>
      </c>
      <c r="K601" s="6">
        <f>VLOOKUP(A601,'SPY DVD'!$A$1:$E$1256,5,FALSE)</f>
        <v>-0.26005092261904761</v>
      </c>
      <c r="L601" s="6">
        <f>VLOOKUP(A601,'Adj TLT'!$A$1:$L$1456,12,FALSE)*-25</f>
        <v>-2383.9223016826872</v>
      </c>
      <c r="M601" s="6">
        <f>IFERROR(VLOOKUP(A601,'TLT DVD'!$A$1:$E$1249,5,FALSE),0)</f>
        <v>-0.32036713690476193</v>
      </c>
    </row>
    <row r="602" spans="1:13" x14ac:dyDescent="0.25">
      <c r="A602" s="1">
        <v>45148</v>
      </c>
      <c r="B602" s="7">
        <f t="shared" si="37"/>
        <v>24192.68424525734</v>
      </c>
      <c r="C602" s="7">
        <f t="shared" si="38"/>
        <v>21722.515784249601</v>
      </c>
      <c r="D602" s="7">
        <f t="shared" si="36"/>
        <v>2470.1684610077386</v>
      </c>
      <c r="E602" s="7">
        <f t="shared" si="39"/>
        <v>4.6451981003968257</v>
      </c>
      <c r="F602" s="6">
        <f>VLOOKUP(A602,'Adj HYG'!$A$1:$L$1456,12,FALSE)*100</f>
        <v>7492.2962603186024</v>
      </c>
      <c r="G602" s="6">
        <f>VLOOKUP(A602,'HYG DVD'!$A$1:$E$1256,5,FALSE)</f>
        <v>1.7039333809523809</v>
      </c>
      <c r="H602" s="6">
        <f>VLOOKUP(A602,'Adj LQD'!$A$1:$L$1456,12,FALSE)*200</f>
        <v>21078.481774725464</v>
      </c>
      <c r="I602" s="6">
        <f>VLOOKUP(A602,'LQD DVD'!$A$1:$E$1256,5,FALSE)</f>
        <v>3.5185188730158732</v>
      </c>
      <c r="J602" s="6">
        <f>VLOOKUP(A602,'Adj SPY'!$A$1:$L$1456,12,FALSE)*-10</f>
        <v>-4458.8399465012772</v>
      </c>
      <c r="K602" s="6">
        <f>VLOOKUP(A602,'SPY DVD'!$A$1:$E$1256,5,FALSE)</f>
        <v>-0.26006108214285717</v>
      </c>
      <c r="L602" s="6">
        <f>VLOOKUP(A602,'Adj TLT'!$A$1:$L$1456,12,FALSE)*-25</f>
        <v>-2389.422304293189</v>
      </c>
      <c r="M602" s="6">
        <f>IFERROR(VLOOKUP(A602,'TLT DVD'!$A$1:$E$1249,5,FALSE),0)</f>
        <v>-0.31719307142857139</v>
      </c>
    </row>
    <row r="603" spans="1:13" x14ac:dyDescent="0.25">
      <c r="A603" s="1">
        <v>45147</v>
      </c>
      <c r="B603" s="7">
        <f t="shared" si="37"/>
        <v>24301.639020055489</v>
      </c>
      <c r="C603" s="7">
        <f t="shared" si="38"/>
        <v>21836.115757148145</v>
      </c>
      <c r="D603" s="7">
        <f t="shared" si="36"/>
        <v>2465.5232629073416</v>
      </c>
      <c r="E603" s="7">
        <f t="shared" si="39"/>
        <v>4.6462303244047618</v>
      </c>
      <c r="F603" s="6">
        <f>VLOOKUP(A603,'Adj HYG'!$A$1:$L$1456,12,FALSE)*100</f>
        <v>7494.2962517133137</v>
      </c>
      <c r="G603" s="6">
        <f>VLOOKUP(A603,'HYG DVD'!$A$1:$E$1256,5,FALSE)</f>
        <v>1.7039419365079362</v>
      </c>
      <c r="H603" s="6">
        <f>VLOOKUP(A603,'Adj LQD'!$A$1:$L$1456,12,FALSE)*200</f>
        <v>21228.481761557963</v>
      </c>
      <c r="I603" s="6">
        <f>VLOOKUP(A603,'LQD DVD'!$A$1:$E$1256,5,FALSE)</f>
        <v>3.5185299682539681</v>
      </c>
      <c r="J603" s="6">
        <f>VLOOKUP(A603,'Adj SPY'!$A$1:$L$1456,12,FALSE)*-10</f>
        <v>-4457.2399513755399</v>
      </c>
      <c r="K603" s="6">
        <f>VLOOKUP(A603,'SPY DVD'!$A$1:$E$1256,5,FALSE)</f>
        <v>-0.26005621031746035</v>
      </c>
      <c r="L603" s="6">
        <f>VLOOKUP(A603,'Adj TLT'!$A$1:$L$1456,12,FALSE)*-25</f>
        <v>-2429.422304747588</v>
      </c>
      <c r="M603" s="6">
        <f>IFERROR(VLOOKUP(A603,'TLT DVD'!$A$1:$E$1249,5,FALSE),0)</f>
        <v>-0.3161853700396825</v>
      </c>
    </row>
    <row r="604" spans="1:13" x14ac:dyDescent="0.25">
      <c r="A604" s="1">
        <v>45146</v>
      </c>
      <c r="B604" s="7">
        <f t="shared" si="37"/>
        <v>24258.492818272327</v>
      </c>
      <c r="C604" s="7">
        <f t="shared" si="38"/>
        <v>21797.615785689391</v>
      </c>
      <c r="D604" s="7">
        <f t="shared" si="36"/>
        <v>2460.8770325829369</v>
      </c>
      <c r="E604" s="7">
        <f t="shared" si="39"/>
        <v>4.6456855357142848</v>
      </c>
      <c r="F604" s="6">
        <f>VLOOKUP(A604,'Adj HYG'!$A$1:$L$1456,12,FALSE)*100</f>
        <v>7493.296241118549</v>
      </c>
      <c r="G604" s="6">
        <f>VLOOKUP(A604,'HYG DVD'!$A$1:$E$1256,5,FALSE)</f>
        <v>1.7039525595238094</v>
      </c>
      <c r="H604" s="6">
        <f>VLOOKUP(A604,'Adj LQD'!$A$1:$L$1456,12,FALSE)*200</f>
        <v>21208.48179338314</v>
      </c>
      <c r="I604" s="6">
        <f>VLOOKUP(A604,'LQD DVD'!$A$1:$E$1256,5,FALSE)</f>
        <v>3.518498412698412</v>
      </c>
      <c r="J604" s="6">
        <f>VLOOKUP(A604,'Adj SPY'!$A$1:$L$1456,12,FALSE)*-10</f>
        <v>-4487.2399462259164</v>
      </c>
      <c r="K604" s="6">
        <f>VLOOKUP(A604,'SPY DVD'!$A$1:$E$1256,5,FALSE)</f>
        <v>-0.26006130952380951</v>
      </c>
      <c r="L604" s="6">
        <f>VLOOKUP(A604,'Adj TLT'!$A$1:$L$1456,12,FALSE)*-25</f>
        <v>-2416.9223025863794</v>
      </c>
      <c r="M604" s="6">
        <f>IFERROR(VLOOKUP(A604,'TLT DVD'!$A$1:$E$1249,5,FALSE),0)</f>
        <v>-0.31670412698412698</v>
      </c>
    </row>
    <row r="605" spans="1:13" x14ac:dyDescent="0.25">
      <c r="A605" s="1">
        <v>45145</v>
      </c>
      <c r="B605" s="7">
        <f t="shared" si="37"/>
        <v>24161.997150419142</v>
      </c>
      <c r="C605" s="7">
        <f t="shared" si="38"/>
        <v>21705.76580337192</v>
      </c>
      <c r="D605" s="7">
        <f t="shared" si="36"/>
        <v>2456.2313470472227</v>
      </c>
      <c r="E605" s="7">
        <f t="shared" si="39"/>
        <v>4.6406195833333337</v>
      </c>
      <c r="F605" s="6">
        <f>VLOOKUP(A605,'Adj HYG'!$A$1:$L$1456,12,FALSE)*100</f>
        <v>7477.2962582671398</v>
      </c>
      <c r="G605" s="6">
        <f>VLOOKUP(A605,'HYG DVD'!$A$1:$E$1256,5,FALSE)</f>
        <v>1.7039358214285718</v>
      </c>
      <c r="H605" s="6">
        <f>VLOOKUP(A605,'Adj LQD'!$A$1:$L$1456,12,FALSE)*200</f>
        <v>21124.481810223115</v>
      </c>
      <c r="I605" s="6">
        <f>VLOOKUP(A605,'LQD DVD'!$A$1:$E$1256,5,FALSE)</f>
        <v>3.5184827301587305</v>
      </c>
      <c r="J605" s="6">
        <f>VLOOKUP(A605,'Adj SPY'!$A$1:$L$1456,12,FALSE)*-10</f>
        <v>-4506.8399549862916</v>
      </c>
      <c r="K605" s="6">
        <f>VLOOKUP(A605,'SPY DVD'!$A$1:$E$1256,5,FALSE)</f>
        <v>-0.26005251587301581</v>
      </c>
      <c r="L605" s="6">
        <f>VLOOKUP(A605,'Adj TLT'!$A$1:$L$1456,12,FALSE)*-25</f>
        <v>-2389.1723101320404</v>
      </c>
      <c r="M605" s="6">
        <f>IFERROR(VLOOKUP(A605,'TLT DVD'!$A$1:$E$1249,5,FALSE),0)</f>
        <v>-0.3217464523809524</v>
      </c>
    </row>
    <row r="606" spans="1:13" x14ac:dyDescent="0.25">
      <c r="A606" s="1">
        <v>45142</v>
      </c>
      <c r="B606" s="7">
        <f t="shared" si="37"/>
        <v>24210.606521025347</v>
      </c>
      <c r="C606" s="7">
        <f t="shared" si="38"/>
        <v>21759.015793561459</v>
      </c>
      <c r="D606" s="7">
        <f t="shared" si="36"/>
        <v>2451.5907274638894</v>
      </c>
      <c r="E606" s="7">
        <f t="shared" si="39"/>
        <v>4.6412834436507957</v>
      </c>
      <c r="F606" s="6">
        <f>VLOOKUP(A606,'Adj HYG'!$A$1:$L$1456,12,FALSE)*100</f>
        <v>7463.2962489587153</v>
      </c>
      <c r="G606" s="6">
        <f>VLOOKUP(A606,'HYG DVD'!$A$1:$E$1256,5,FALSE)</f>
        <v>1.7039454960317464</v>
      </c>
      <c r="H606" s="6">
        <f>VLOOKUP(A606,'Adj LQD'!$A$1:$L$1456,12,FALSE)*200</f>
        <v>21176.481806758336</v>
      </c>
      <c r="I606" s="6">
        <f>VLOOKUP(A606,'LQD DVD'!$A$1:$E$1256,5,FALSE)</f>
        <v>3.5184854761904769</v>
      </c>
      <c r="J606" s="6">
        <f>VLOOKUP(A606,'Adj SPY'!$A$1:$L$1456,12,FALSE)*-10</f>
        <v>-4467.8399535094031</v>
      </c>
      <c r="K606" s="6">
        <f>VLOOKUP(A606,'SPY DVD'!$A$1:$E$1256,5,FALSE)</f>
        <v>-0.26005405833333334</v>
      </c>
      <c r="L606" s="6">
        <f>VLOOKUP(A606,'Adj TLT'!$A$1:$L$1456,12,FALSE)*-25</f>
        <v>-2412.9223086461898</v>
      </c>
      <c r="M606" s="6">
        <f>IFERROR(VLOOKUP(A606,'TLT DVD'!$A$1:$E$1249,5,FALSE),0)</f>
        <v>-0.32109347023809526</v>
      </c>
    </row>
    <row r="607" spans="1:13" x14ac:dyDescent="0.25">
      <c r="A607" s="1">
        <v>45141</v>
      </c>
      <c r="B607" s="7">
        <f t="shared" si="37"/>
        <v>23965.66519485935</v>
      </c>
      <c r="C607" s="7">
        <f t="shared" si="38"/>
        <v>21518.71575083911</v>
      </c>
      <c r="D607" s="7">
        <f t="shared" si="36"/>
        <v>2446.9494440202384</v>
      </c>
      <c r="E607" s="7">
        <f t="shared" si="39"/>
        <v>4.6336388039682541</v>
      </c>
      <c r="F607" s="6">
        <f>VLOOKUP(A607,'Adj HYG'!$A$1:$L$1456,12,FALSE)*100</f>
        <v>7419.2962515517165</v>
      </c>
      <c r="G607" s="6">
        <f>VLOOKUP(A607,'HYG DVD'!$A$1:$E$1256,5,FALSE)</f>
        <v>1.7039440555555556</v>
      </c>
      <c r="H607" s="6">
        <f>VLOOKUP(A607,'Adj LQD'!$A$1:$L$1456,12,FALSE)*200</f>
        <v>20958.481757036356</v>
      </c>
      <c r="I607" s="6">
        <f>VLOOKUP(A607,'LQD DVD'!$A$1:$E$1256,5,FALSE)</f>
        <v>3.518538246031746</v>
      </c>
      <c r="J607" s="6">
        <f>VLOOKUP(A607,'Adj SPY'!$A$1:$L$1456,12,FALSE)*-10</f>
        <v>-4488.1399475005228</v>
      </c>
      <c r="K607" s="6">
        <f>VLOOKUP(A607,'SPY DVD'!$A$1:$E$1256,5,FALSE)</f>
        <v>-0.26006003333333333</v>
      </c>
      <c r="L607" s="6">
        <f>VLOOKUP(A607,'Adj TLT'!$A$1:$L$1456,12,FALSE)*-25</f>
        <v>-2370.9223102484402</v>
      </c>
      <c r="M607" s="6">
        <f>IFERROR(VLOOKUP(A607,'TLT DVD'!$A$1:$E$1249,5,FALSE),0)</f>
        <v>-0.32878346428571426</v>
      </c>
    </row>
    <row r="608" spans="1:13" x14ac:dyDescent="0.25">
      <c r="A608" s="1">
        <v>45140</v>
      </c>
      <c r="B608" s="7">
        <f t="shared" si="37"/>
        <v>24106.131573175568</v>
      </c>
      <c r="C608" s="7">
        <f t="shared" si="38"/>
        <v>21663.815767959299</v>
      </c>
      <c r="D608" s="7">
        <f t="shared" si="36"/>
        <v>2442.3158052162703</v>
      </c>
      <c r="E608" s="7">
        <f t="shared" si="39"/>
        <v>4.6404956916666666</v>
      </c>
      <c r="F608" s="6">
        <f>VLOOKUP(A608,'Adj HYG'!$A$1:$L$1456,12,FALSE)*100</f>
        <v>7443.2962649140263</v>
      </c>
      <c r="G608" s="6">
        <f>VLOOKUP(A608,'HYG DVD'!$A$1:$E$1256,5,FALSE)</f>
        <v>1.7039300595238096</v>
      </c>
      <c r="H608" s="6">
        <f>VLOOKUP(A608,'Adj LQD'!$A$1:$L$1456,12,FALSE)*200</f>
        <v>21148.481758153313</v>
      </c>
      <c r="I608" s="6">
        <f>VLOOKUP(A608,'LQD DVD'!$A$1:$E$1256,5,FALSE)</f>
        <v>3.5185344761904762</v>
      </c>
      <c r="J608" s="6">
        <f>VLOOKUP(A608,'Adj SPY'!$A$1:$L$1456,12,FALSE)*-10</f>
        <v>-4501.0399502632945</v>
      </c>
      <c r="K608" s="6">
        <f>VLOOKUP(A608,'SPY DVD'!$A$1:$E$1256,5,FALSE)</f>
        <v>-0.2600572488095238</v>
      </c>
      <c r="L608" s="6">
        <f>VLOOKUP(A608,'Adj TLT'!$A$1:$L$1456,12,FALSE)*-25</f>
        <v>-2426.9223048447438</v>
      </c>
      <c r="M608" s="6">
        <f>IFERROR(VLOOKUP(A608,'TLT DVD'!$A$1:$E$1249,5,FALSE),0)</f>
        <v>-0.32191159523809521</v>
      </c>
    </row>
    <row r="609" spans="1:13" x14ac:dyDescent="0.25">
      <c r="A609" s="1">
        <v>45139</v>
      </c>
      <c r="B609" s="7">
        <f t="shared" si="37"/>
        <v>24173.741084741723</v>
      </c>
      <c r="C609" s="7">
        <f t="shared" si="38"/>
        <v>21736.065775217121</v>
      </c>
      <c r="D609" s="7">
        <f t="shared" si="36"/>
        <v>2437.6753095246036</v>
      </c>
      <c r="E609" s="7">
        <f t="shared" si="39"/>
        <v>4.6431956484126982</v>
      </c>
      <c r="F609" s="6">
        <f>VLOOKUP(A609,'Adj HYG'!$A$1:$L$1456,12,FALSE)*100</f>
        <v>7475.2962689158421</v>
      </c>
      <c r="G609" s="6">
        <f>VLOOKUP(A609,'HYG DVD'!$A$1:$E$1256,5,FALSE)</f>
        <v>1.7039252222222221</v>
      </c>
      <c r="H609" s="6">
        <f>VLOOKUP(A609,'Adj LQD'!$A$1:$L$1456,12,FALSE)*200</f>
        <v>21278.481751295305</v>
      </c>
      <c r="I609" s="6">
        <f>VLOOKUP(A609,'LQD DVD'!$A$1:$E$1256,5,FALSE)</f>
        <v>3.5185395476190471</v>
      </c>
      <c r="J609" s="6">
        <f>VLOOKUP(A609,'Adj SPY'!$A$1:$L$1456,12,FALSE)*-10</f>
        <v>-4564.5399406081515</v>
      </c>
      <c r="K609" s="6">
        <f>VLOOKUP(A609,'SPY DVD'!$A$1:$E$1256,5,FALSE)</f>
        <v>-0.26006679999999999</v>
      </c>
      <c r="L609" s="6">
        <f>VLOOKUP(A609,'Adj TLT'!$A$1:$L$1456,12,FALSE)*-25</f>
        <v>-2453.1723043858728</v>
      </c>
      <c r="M609" s="6">
        <f>IFERROR(VLOOKUP(A609,'TLT DVD'!$A$1:$E$1249,5,FALSE),0)</f>
        <v>-0.31920232142857147</v>
      </c>
    </row>
    <row r="610" spans="1:13" x14ac:dyDescent="0.25">
      <c r="A610" s="1">
        <v>45138</v>
      </c>
      <c r="B610" s="7">
        <f t="shared" si="37"/>
        <v>24469.247916774002</v>
      </c>
      <c r="C610" s="7">
        <f t="shared" si="38"/>
        <v>22036.215802897812</v>
      </c>
      <c r="D610" s="7">
        <f t="shared" si="36"/>
        <v>2433.032113876191</v>
      </c>
      <c r="E610" s="7">
        <f t="shared" si="39"/>
        <v>4.644015379960317</v>
      </c>
      <c r="F610" s="6">
        <f>VLOOKUP(A610,'Adj HYG'!$A$1:$L$1456,12,FALSE)*100</f>
        <v>7548.2962591279747</v>
      </c>
      <c r="G610" s="6">
        <f>VLOOKUP(A610,'HYG DVD'!$A$1:$E$1256,5,FALSE)</f>
        <v>1.7039331349206346</v>
      </c>
      <c r="H610" s="6">
        <f>VLOOKUP(A610,'Adj LQD'!$A$1:$L$1456,12,FALSE)*200</f>
        <v>21566.481809092631</v>
      </c>
      <c r="I610" s="6">
        <f>VLOOKUP(A610,'LQD DVD'!$A$1:$E$1256,5,FALSE)</f>
        <v>3.518477857142857</v>
      </c>
      <c r="J610" s="6">
        <f>VLOOKUP(A610,'Adj SPY'!$A$1:$L$1456,12,FALSE)*-10</f>
        <v>-4577.6399572332293</v>
      </c>
      <c r="K610" s="6">
        <f>VLOOKUP(A610,'SPY DVD'!$A$1:$E$1256,5,FALSE)</f>
        <v>-0.26005015277777777</v>
      </c>
      <c r="L610" s="6">
        <f>VLOOKUP(A610,'Adj TLT'!$A$1:$L$1456,12,FALSE)*-25</f>
        <v>-2500.9223080895636</v>
      </c>
      <c r="M610" s="6">
        <f>IFERROR(VLOOKUP(A610,'TLT DVD'!$A$1:$E$1249,5,FALSE),0)</f>
        <v>-0.31834545932539682</v>
      </c>
    </row>
    <row r="611" spans="1:13" x14ac:dyDescent="0.25">
      <c r="A611" s="1">
        <v>45135</v>
      </c>
      <c r="B611" s="7">
        <f t="shared" si="37"/>
        <v>24401.295007526704</v>
      </c>
      <c r="C611" s="7">
        <f t="shared" si="38"/>
        <v>21972.906909030473</v>
      </c>
      <c r="D611" s="7">
        <f t="shared" si="36"/>
        <v>2428.3880984962307</v>
      </c>
      <c r="E611" s="7">
        <f t="shared" si="39"/>
        <v>4.6538961593253969</v>
      </c>
      <c r="F611" s="6">
        <f>VLOOKUP(A611,'Adj HYG'!$A$1:$L$1456,12,FALSE)*100</f>
        <v>7530.0823040592322</v>
      </c>
      <c r="G611" s="6">
        <f>VLOOKUP(A611,'HYG DVD'!$A$1:$E$1256,5,FALSE)</f>
        <v>1.917940111111111</v>
      </c>
      <c r="H611" s="6">
        <f>VLOOKUP(A611,'Adj LQD'!$A$1:$L$1456,12,FALSE)*200</f>
        <v>21506.683959916863</v>
      </c>
      <c r="I611" s="6">
        <f>VLOOKUP(A611,'LQD DVD'!$A$1:$E$1256,5,FALSE)</f>
        <v>3.3162957142857148</v>
      </c>
      <c r="J611" s="6">
        <f>VLOOKUP(A611,'Adj SPY'!$A$1:$L$1456,12,FALSE)*-10</f>
        <v>-4568.9399437675038</v>
      </c>
      <c r="K611" s="6">
        <f>VLOOKUP(A611,'SPY DVD'!$A$1:$E$1256,5,FALSE)</f>
        <v>-0.26006363333333332</v>
      </c>
      <c r="L611" s="6">
        <f>VLOOKUP(A611,'Adj TLT'!$A$1:$L$1456,12,FALSE)*-25</f>
        <v>-2494.919411178123</v>
      </c>
      <c r="M611" s="6">
        <f>IFERROR(VLOOKUP(A611,'TLT DVD'!$A$1:$E$1249,5,FALSE),0)</f>
        <v>-0.32027603273809524</v>
      </c>
    </row>
    <row r="612" spans="1:13" x14ac:dyDescent="0.25">
      <c r="A612" s="1">
        <v>45134</v>
      </c>
      <c r="B612" s="7">
        <f t="shared" si="37"/>
        <v>24270.691084961298</v>
      </c>
      <c r="C612" s="7">
        <f t="shared" si="38"/>
        <v>21846.956882624392</v>
      </c>
      <c r="D612" s="7">
        <f t="shared" si="36"/>
        <v>2423.7342023369051</v>
      </c>
      <c r="E612" s="7">
        <f t="shared" si="39"/>
        <v>4.6559763761904769</v>
      </c>
      <c r="F612" s="6">
        <f>VLOOKUP(A612,'Adj HYG'!$A$1:$L$1456,12,FALSE)*100</f>
        <v>7487.0823186124726</v>
      </c>
      <c r="G612" s="6">
        <f>VLOOKUP(A612,'HYG DVD'!$A$1:$E$1256,5,FALSE)</f>
        <v>1.9179269563492067</v>
      </c>
      <c r="H612" s="6">
        <f>VLOOKUP(A612,'Adj LQD'!$A$1:$L$1456,12,FALSE)*200</f>
        <v>21366.683921637363</v>
      </c>
      <c r="I612" s="6">
        <f>VLOOKUP(A612,'LQD DVD'!$A$1:$E$1256,5,FALSE)</f>
        <v>3.3163356746031742</v>
      </c>
      <c r="J612" s="6">
        <f>VLOOKUP(A612,'Adj SPY'!$A$1:$L$1456,12,FALSE)*-10</f>
        <v>-4524.6399514145232</v>
      </c>
      <c r="K612" s="6">
        <f>VLOOKUP(A612,'SPY DVD'!$A$1:$E$1256,5,FALSE)</f>
        <v>-0.26005605833333334</v>
      </c>
      <c r="L612" s="6">
        <f>VLOOKUP(A612,'Adj TLT'!$A$1:$L$1456,12,FALSE)*-25</f>
        <v>-2482.1694062109218</v>
      </c>
      <c r="M612" s="6">
        <f>IFERROR(VLOOKUP(A612,'TLT DVD'!$A$1:$E$1249,5,FALSE),0)</f>
        <v>-0.31823019642857142</v>
      </c>
    </row>
    <row r="613" spans="1:13" x14ac:dyDescent="0.25">
      <c r="A613" s="1">
        <v>45133</v>
      </c>
      <c r="B613" s="7">
        <f t="shared" si="37"/>
        <v>24510.585085444342</v>
      </c>
      <c r="C613" s="7">
        <f t="shared" si="38"/>
        <v>22091.506859483627</v>
      </c>
      <c r="D613" s="7">
        <f t="shared" si="36"/>
        <v>2419.0782259607145</v>
      </c>
      <c r="E613" s="7">
        <f t="shared" si="39"/>
        <v>4.659083894047618</v>
      </c>
      <c r="F613" s="6">
        <f>VLOOKUP(A613,'Adj HYG'!$A$1:$L$1456,12,FALSE)*100</f>
        <v>7547.0823183151797</v>
      </c>
      <c r="G613" s="6">
        <f>VLOOKUP(A613,'HYG DVD'!$A$1:$E$1256,5,FALSE)</f>
        <v>1.9179253015873015</v>
      </c>
      <c r="H613" s="6">
        <f>VLOOKUP(A613,'Adj LQD'!$A$1:$L$1456,12,FALSE)*200</f>
        <v>21630.683899333813</v>
      </c>
      <c r="I613" s="6">
        <f>VLOOKUP(A613,'LQD DVD'!$A$1:$E$1256,5,FALSE)</f>
        <v>3.3163548412698409</v>
      </c>
      <c r="J613" s="6">
        <f>VLOOKUP(A613,'Adj SPY'!$A$1:$L$1456,12,FALSE)*-10</f>
        <v>-4554.8399509800811</v>
      </c>
      <c r="K613" s="6">
        <f>VLOOKUP(A613,'SPY DVD'!$A$1:$E$1256,5,FALSE)</f>
        <v>-0.26005644325396826</v>
      </c>
      <c r="L613" s="6">
        <f>VLOOKUP(A613,'Adj TLT'!$A$1:$L$1456,12,FALSE)*-25</f>
        <v>-2531.4194071852876</v>
      </c>
      <c r="M613" s="6">
        <f>IFERROR(VLOOKUP(A613,'TLT DVD'!$A$1:$E$1249,5,FALSE),0)</f>
        <v>-0.31513980555555554</v>
      </c>
    </row>
    <row r="614" spans="1:13" x14ac:dyDescent="0.25">
      <c r="A614" s="1">
        <v>45132</v>
      </c>
      <c r="B614" s="7">
        <f t="shared" si="37"/>
        <v>24379.126021548313</v>
      </c>
      <c r="C614" s="7">
        <f t="shared" si="38"/>
        <v>21964.706879481644</v>
      </c>
      <c r="D614" s="7">
        <f t="shared" si="36"/>
        <v>2414.4191420666671</v>
      </c>
      <c r="E614" s="7">
        <f t="shared" si="39"/>
        <v>4.6642449132936523</v>
      </c>
      <c r="F614" s="6">
        <f>VLOOKUP(A614,'Adj HYG'!$A$1:$L$1456,12,FALSE)*100</f>
        <v>7517.0823028468521</v>
      </c>
      <c r="G614" s="6">
        <f>VLOOKUP(A614,'HYG DVD'!$A$1:$E$1256,5,FALSE)</f>
        <v>1.9179417460317463</v>
      </c>
      <c r="H614" s="6">
        <f>VLOOKUP(A614,'Adj LQD'!$A$1:$L$1456,12,FALSE)*200</f>
        <v>21530.683933897843</v>
      </c>
      <c r="I614" s="6">
        <f>VLOOKUP(A614,'LQD DVD'!$A$1:$E$1256,5,FALSE)</f>
        <v>3.3163214523809526</v>
      </c>
      <c r="J614" s="6">
        <f>VLOOKUP(A614,'Adj SPY'!$A$1:$L$1456,12,FALSE)*-10</f>
        <v>-4554.1399547988613</v>
      </c>
      <c r="K614" s="6">
        <f>VLOOKUP(A614,'SPY DVD'!$A$1:$E$1256,5,FALSE)</f>
        <v>-0.26005262539682539</v>
      </c>
      <c r="L614" s="6">
        <f>VLOOKUP(A614,'Adj TLT'!$A$1:$L$1456,12,FALSE)*-25</f>
        <v>-2528.9194024641879</v>
      </c>
      <c r="M614" s="6">
        <f>IFERROR(VLOOKUP(A614,'TLT DVD'!$A$1:$E$1249,5,FALSE),0)</f>
        <v>-0.30996565972222218</v>
      </c>
    </row>
    <row r="615" spans="1:13" x14ac:dyDescent="0.25">
      <c r="A615" s="1">
        <v>45131</v>
      </c>
      <c r="B615" s="7">
        <f t="shared" si="37"/>
        <v>24421.111779630271</v>
      </c>
      <c r="C615" s="7">
        <f t="shared" si="38"/>
        <v>22011.356882476899</v>
      </c>
      <c r="D615" s="7">
        <f t="shared" si="36"/>
        <v>2409.7548971533733</v>
      </c>
      <c r="E615" s="7">
        <f t="shared" si="39"/>
        <v>4.6575157986111098</v>
      </c>
      <c r="F615" s="6">
        <f>VLOOKUP(A615,'Adj HYG'!$A$1:$L$1456,12,FALSE)*100</f>
        <v>7522.0823111424852</v>
      </c>
      <c r="G615" s="6">
        <f>VLOOKUP(A615,'HYG DVD'!$A$1:$E$1256,5,FALSE)</f>
        <v>1.9179332857142857</v>
      </c>
      <c r="H615" s="6">
        <f>VLOOKUP(A615,'Adj LQD'!$A$1:$L$1456,12,FALSE)*200</f>
        <v>21564.683918188159</v>
      </c>
      <c r="I615" s="6">
        <f>VLOOKUP(A615,'LQD DVD'!$A$1:$E$1256,5,FALSE)</f>
        <v>3.3163367619047617</v>
      </c>
      <c r="J615" s="6">
        <f>VLOOKUP(A615,'Adj SPY'!$A$1:$L$1456,12,FALSE)*-10</f>
        <v>-4541.7399418976474</v>
      </c>
      <c r="K615" s="6">
        <f>VLOOKUP(A615,'SPY DVD'!$A$1:$E$1256,5,FALSE)</f>
        <v>-0.26006554761904765</v>
      </c>
      <c r="L615" s="6">
        <f>VLOOKUP(A615,'Adj TLT'!$A$1:$L$1456,12,FALSE)*-25</f>
        <v>-2533.6694049560929</v>
      </c>
      <c r="M615" s="6">
        <f>IFERROR(VLOOKUP(A615,'TLT DVD'!$A$1:$E$1249,5,FALSE),0)</f>
        <v>-0.31668870138888888</v>
      </c>
    </row>
    <row r="616" spans="1:13" x14ac:dyDescent="0.25">
      <c r="A616" s="1">
        <v>45128</v>
      </c>
      <c r="B616" s="7">
        <f t="shared" si="37"/>
        <v>24466.404286421624</v>
      </c>
      <c r="C616" s="7">
        <f t="shared" si="38"/>
        <v>22061.306905066864</v>
      </c>
      <c r="D616" s="7">
        <f t="shared" si="36"/>
        <v>2405.0973813547621</v>
      </c>
      <c r="E616" s="7">
        <f t="shared" si="39"/>
        <v>4.6552317543650803</v>
      </c>
      <c r="F616" s="6">
        <f>VLOOKUP(A616,'Adj HYG'!$A$1:$L$1456,12,FALSE)*100</f>
        <v>7535.0823167749413</v>
      </c>
      <c r="G616" s="6">
        <f>VLOOKUP(A616,'HYG DVD'!$A$1:$E$1256,5,FALSE)</f>
        <v>1.9179272301587305</v>
      </c>
      <c r="H616" s="6">
        <f>VLOOKUP(A616,'Adj LQD'!$A$1:$L$1456,12,FALSE)*200</f>
        <v>21590.683947519505</v>
      </c>
      <c r="I616" s="6">
        <f>VLOOKUP(A616,'LQD DVD'!$A$1:$E$1256,5,FALSE)</f>
        <v>3.3163071190476194</v>
      </c>
      <c r="J616" s="6">
        <f>VLOOKUP(A616,'Adj SPY'!$A$1:$L$1456,12,FALSE)*-10</f>
        <v>-4521.5399501471002</v>
      </c>
      <c r="K616" s="6">
        <f>VLOOKUP(A616,'SPY DVD'!$A$1:$E$1256,5,FALSE)</f>
        <v>-0.26005733095238098</v>
      </c>
      <c r="L616" s="6">
        <f>VLOOKUP(A616,'Adj TLT'!$A$1:$L$1456,12,FALSE)*-25</f>
        <v>-2542.9194090804813</v>
      </c>
      <c r="M616" s="6">
        <f>IFERROR(VLOOKUP(A616,'TLT DVD'!$A$1:$E$1249,5,FALSE),0)</f>
        <v>-0.31894526388888894</v>
      </c>
    </row>
    <row r="617" spans="1:13" x14ac:dyDescent="0.25">
      <c r="A617" s="1">
        <v>45127</v>
      </c>
      <c r="B617" s="7">
        <f t="shared" si="37"/>
        <v>24405.499080181857</v>
      </c>
      <c r="C617" s="7">
        <f t="shared" si="38"/>
        <v>22005.056930581461</v>
      </c>
      <c r="D617" s="7">
        <f t="shared" si="36"/>
        <v>2400.442149600397</v>
      </c>
      <c r="E617" s="7">
        <f t="shared" si="39"/>
        <v>4.648904124404762</v>
      </c>
      <c r="F617" s="6">
        <f>VLOOKUP(A617,'Adj HYG'!$A$1:$L$1456,12,FALSE)*100</f>
        <v>7516.0823192878961</v>
      </c>
      <c r="G617" s="6">
        <f>VLOOKUP(A617,'HYG DVD'!$A$1:$E$1256,5,FALSE)</f>
        <v>1.9179253333333333</v>
      </c>
      <c r="H617" s="6">
        <f>VLOOKUP(A617,'Adj LQD'!$A$1:$L$1456,12,FALSE)*200</f>
        <v>21552.683967132092</v>
      </c>
      <c r="I617" s="6">
        <f>VLOOKUP(A617,'LQD DVD'!$A$1:$E$1256,5,FALSE)</f>
        <v>3.3162879523809523</v>
      </c>
      <c r="J617" s="6">
        <f>VLOOKUP(A617,'Adj SPY'!$A$1:$L$1456,12,FALSE)*-10</f>
        <v>-4521.5399501471002</v>
      </c>
      <c r="K617" s="6">
        <f>VLOOKUP(A617,'SPY DVD'!$A$1:$E$1256,5,FALSE)</f>
        <v>-0.26005733095238098</v>
      </c>
      <c r="L617" s="6">
        <f>VLOOKUP(A617,'Adj TLT'!$A$1:$L$1456,12,FALSE)*-25</f>
        <v>-2542.169405691428</v>
      </c>
      <c r="M617" s="6">
        <f>IFERROR(VLOOKUP(A617,'TLT DVD'!$A$1:$E$1249,5,FALSE),0)</f>
        <v>-0.32525183035714283</v>
      </c>
    </row>
    <row r="618" spans="1:13" x14ac:dyDescent="0.25">
      <c r="A618" s="1">
        <v>45126</v>
      </c>
      <c r="B618" s="7">
        <f t="shared" si="37"/>
        <v>24518.400105928245</v>
      </c>
      <c r="C618" s="7">
        <f t="shared" si="38"/>
        <v>22122.606860452252</v>
      </c>
      <c r="D618" s="7">
        <f t="shared" si="36"/>
        <v>2395.7932454759921</v>
      </c>
      <c r="E618" s="7">
        <f t="shared" si="39"/>
        <v>4.6536916398809529</v>
      </c>
      <c r="F618" s="6">
        <f>VLOOKUP(A618,'Adj HYG'!$A$1:$L$1456,12,FALSE)*100</f>
        <v>7549.082319516212</v>
      </c>
      <c r="G618" s="6">
        <f>VLOOKUP(A618,'HYG DVD'!$A$1:$E$1256,5,FALSE)</f>
        <v>1.9179240357142857</v>
      </c>
      <c r="H618" s="6">
        <f>VLOOKUP(A618,'Adj LQD'!$A$1:$L$1456,12,FALSE)*200</f>
        <v>21698.683894974489</v>
      </c>
      <c r="I618" s="6">
        <f>VLOOKUP(A618,'LQD DVD'!$A$1:$E$1256,5,FALSE)</f>
        <v>3.316358404761905</v>
      </c>
      <c r="J618" s="6">
        <f>VLOOKUP(A618,'Adj SPY'!$A$1:$L$1456,12,FALSE)*-10</f>
        <v>-4551.7399473333608</v>
      </c>
      <c r="K618" s="6">
        <f>VLOOKUP(A618,'SPY DVD'!$A$1:$E$1256,5,FALSE)</f>
        <v>-0.26006009523809526</v>
      </c>
      <c r="L618" s="6">
        <f>VLOOKUP(A618,'Adj TLT'!$A$1:$L$1456,12,FALSE)*-25</f>
        <v>-2573.4194067050885</v>
      </c>
      <c r="M618" s="6">
        <f>IFERROR(VLOOKUP(A618,'TLT DVD'!$A$1:$E$1249,5,FALSE),0)</f>
        <v>-0.32053070535714284</v>
      </c>
    </row>
    <row r="619" spans="1:13" x14ac:dyDescent="0.25">
      <c r="A619" s="1">
        <v>45125</v>
      </c>
      <c r="B619" s="7">
        <f t="shared" si="37"/>
        <v>24424.596476045317</v>
      </c>
      <c r="C619" s="7">
        <f t="shared" si="38"/>
        <v>22033.456922209207</v>
      </c>
      <c r="D619" s="7">
        <f t="shared" si="36"/>
        <v>2391.1395538361112</v>
      </c>
      <c r="E619" s="7">
        <f t="shared" si="39"/>
        <v>4.6516667158730147</v>
      </c>
      <c r="F619" s="6">
        <f>VLOOKUP(A619,'Adj HYG'!$A$1:$L$1456,12,FALSE)*100</f>
        <v>7543.0823167225399</v>
      </c>
      <c r="G619" s="6">
        <f>VLOOKUP(A619,'HYG DVD'!$A$1:$E$1256,5,FALSE)</f>
        <v>1.9179270238095241</v>
      </c>
      <c r="H619" s="6">
        <f>VLOOKUP(A619,'Adj LQD'!$A$1:$L$1456,12,FALSE)*200</f>
        <v>21576.683956865825</v>
      </c>
      <c r="I619" s="6">
        <f>VLOOKUP(A619,'LQD DVD'!$A$1:$E$1256,5,FALSE)</f>
        <v>3.3162979365079357</v>
      </c>
      <c r="J619" s="6">
        <f>VLOOKUP(A619,'Adj SPY'!$A$1:$L$1456,12,FALSE)*-10</f>
        <v>-4541.6399476232764</v>
      </c>
      <c r="K619" s="6">
        <f>VLOOKUP(A619,'SPY DVD'!$A$1:$E$1256,5,FALSE)</f>
        <v>-0.26005982182539683</v>
      </c>
      <c r="L619" s="6">
        <f>VLOOKUP(A619,'Adj TLT'!$A$1:$L$1456,12,FALSE)*-25</f>
        <v>-2544.66940375588</v>
      </c>
      <c r="M619" s="6">
        <f>IFERROR(VLOOKUP(A619,'TLT DVD'!$A$1:$E$1249,5,FALSE),0)</f>
        <v>-0.32249842261904754</v>
      </c>
    </row>
    <row r="620" spans="1:13" x14ac:dyDescent="0.25">
      <c r="A620" s="1">
        <v>45124</v>
      </c>
      <c r="B620" s="7">
        <f t="shared" si="37"/>
        <v>24389.944806980064</v>
      </c>
      <c r="C620" s="7">
        <f t="shared" si="38"/>
        <v>22003.456919859826</v>
      </c>
      <c r="D620" s="7">
        <f t="shared" si="36"/>
        <v>2386.4878871202382</v>
      </c>
      <c r="E620" s="7">
        <f t="shared" si="39"/>
        <v>4.6437793049603169</v>
      </c>
      <c r="F620" s="6">
        <f>VLOOKUP(A620,'Adj HYG'!$A$1:$L$1456,12,FALSE)*100</f>
        <v>7522.0823111424852</v>
      </c>
      <c r="G620" s="6">
        <f>VLOOKUP(A620,'HYG DVD'!$A$1:$E$1256,5,FALSE)</f>
        <v>1.9179332857142857</v>
      </c>
      <c r="H620" s="6">
        <f>VLOOKUP(A620,'Adj LQD'!$A$1:$L$1456,12,FALSE)*200</f>
        <v>21522.683970130027</v>
      </c>
      <c r="I620" s="6">
        <f>VLOOKUP(A620,'LQD DVD'!$A$1:$E$1256,5,FALSE)</f>
        <v>3.316285309523809</v>
      </c>
      <c r="J620" s="6">
        <f>VLOOKUP(A620,'Adj SPY'!$A$1:$L$1456,12,FALSE)*-10</f>
        <v>-4508.1399515382955</v>
      </c>
      <c r="K620" s="6">
        <f>VLOOKUP(A620,'SPY DVD'!$A$1:$E$1256,5,FALSE)</f>
        <v>-0.26005596190476188</v>
      </c>
      <c r="L620" s="6">
        <f>VLOOKUP(A620,'Adj TLT'!$A$1:$L$1456,12,FALSE)*-25</f>
        <v>-2533.1694098743906</v>
      </c>
      <c r="M620" s="6">
        <f>IFERROR(VLOOKUP(A620,'TLT DVD'!$A$1:$E$1249,5,FALSE),0)</f>
        <v>-0.33038332837301582</v>
      </c>
    </row>
    <row r="621" spans="1:13" x14ac:dyDescent="0.25">
      <c r="A621" s="1">
        <v>45121</v>
      </c>
      <c r="B621" s="7">
        <f t="shared" si="37"/>
        <v>24352.151031209425</v>
      </c>
      <c r="C621" s="7">
        <f t="shared" si="38"/>
        <v>21970.306923394146</v>
      </c>
      <c r="D621" s="7">
        <f t="shared" si="36"/>
        <v>2381.8441078152778</v>
      </c>
      <c r="E621" s="7">
        <f t="shared" si="39"/>
        <v>4.6439399291666668</v>
      </c>
      <c r="F621" s="6">
        <f>VLOOKUP(A621,'Adj HYG'!$A$1:$L$1456,12,FALSE)*100</f>
        <v>7508.0823041317572</v>
      </c>
      <c r="G621" s="6">
        <f>VLOOKUP(A621,'HYG DVD'!$A$1:$E$1256,5,FALSE)</f>
        <v>1.9179407539682538</v>
      </c>
      <c r="H621" s="6">
        <f>VLOOKUP(A621,'Adj LQD'!$A$1:$L$1456,12,FALSE)*200</f>
        <v>21486.68397364474</v>
      </c>
      <c r="I621" s="6">
        <f>VLOOKUP(A621,'LQD DVD'!$A$1:$E$1256,5,FALSE)</f>
        <v>3.3162822222222221</v>
      </c>
      <c r="J621" s="6">
        <f>VLOOKUP(A621,'Adj SPY'!$A$1:$L$1456,12,FALSE)*-10</f>
        <v>-4492.5399421553575</v>
      </c>
      <c r="K621" s="6">
        <f>VLOOKUP(A621,'SPY DVD'!$A$1:$E$1256,5,FALSE)</f>
        <v>-0.26006537142857145</v>
      </c>
      <c r="L621" s="6">
        <f>VLOOKUP(A621,'Adj TLT'!$A$1:$L$1456,12,FALSE)*-25</f>
        <v>-2531.9194122269942</v>
      </c>
      <c r="M621" s="6">
        <f>IFERROR(VLOOKUP(A621,'TLT DVD'!$A$1:$E$1249,5,FALSE),0)</f>
        <v>-0.33021767559523807</v>
      </c>
    </row>
    <row r="622" spans="1:13" x14ac:dyDescent="0.25">
      <c r="A622" s="1">
        <v>45120</v>
      </c>
      <c r="B622" s="7">
        <f t="shared" si="37"/>
        <v>24552.70704375684</v>
      </c>
      <c r="C622" s="7">
        <f t="shared" si="38"/>
        <v>22175.506875870728</v>
      </c>
      <c r="D622" s="7">
        <f t="shared" si="36"/>
        <v>2377.2001678861111</v>
      </c>
      <c r="E622" s="7">
        <f t="shared" si="39"/>
        <v>4.6453119134920637</v>
      </c>
      <c r="F622" s="6">
        <f>VLOOKUP(A622,'Adj HYG'!$A$1:$L$1456,12,FALSE)*100</f>
        <v>7563.0823054657994</v>
      </c>
      <c r="G622" s="6">
        <f>VLOOKUP(A622,'HYG DVD'!$A$1:$E$1256,5,FALSE)</f>
        <v>1.9179376388888887</v>
      </c>
      <c r="H622" s="6">
        <f>VLOOKUP(A622,'Adj LQD'!$A$1:$L$1456,12,FALSE)*200</f>
        <v>21654.683915613125</v>
      </c>
      <c r="I622" s="6">
        <f>VLOOKUP(A622,'LQD DVD'!$A$1:$E$1256,5,FALSE)</f>
        <v>3.3163382777777777</v>
      </c>
      <c r="J622" s="6">
        <f>VLOOKUP(A622,'Adj SPY'!$A$1:$L$1456,12,FALSE)*-10</f>
        <v>-4495.3399406301232</v>
      </c>
      <c r="K622" s="6">
        <f>VLOOKUP(A622,'SPY DVD'!$A$1:$E$1256,5,FALSE)</f>
        <v>-0.26006689206349209</v>
      </c>
      <c r="L622" s="6">
        <f>VLOOKUP(A622,'Adj TLT'!$A$1:$L$1456,12,FALSE)*-25</f>
        <v>-2546.9194045780737</v>
      </c>
      <c r="M622" s="6">
        <f>IFERROR(VLOOKUP(A622,'TLT DVD'!$A$1:$E$1249,5,FALSE),0)</f>
        <v>-0.32889711111111114</v>
      </c>
    </row>
    <row r="623" spans="1:13" x14ac:dyDescent="0.25">
      <c r="A623" s="1">
        <v>45119</v>
      </c>
      <c r="B623" s="7">
        <f t="shared" si="37"/>
        <v>24412.961709764397</v>
      </c>
      <c r="C623" s="7">
        <f t="shared" si="38"/>
        <v>22040.406853791777</v>
      </c>
      <c r="D623" s="7">
        <f t="shared" si="36"/>
        <v>2372.554855972619</v>
      </c>
      <c r="E623" s="7">
        <f t="shared" si="39"/>
        <v>4.6406661206349211</v>
      </c>
      <c r="F623" s="6">
        <f>VLOOKUP(A623,'Adj HYG'!$A$1:$L$1456,12,FALSE)*100</f>
        <v>7518.0823163029527</v>
      </c>
      <c r="G623" s="6">
        <f>VLOOKUP(A623,'HYG DVD'!$A$1:$E$1256,5,FALSE)</f>
        <v>1.9179282539682545</v>
      </c>
      <c r="H623" s="6">
        <f>VLOOKUP(A623,'Adj LQD'!$A$1:$L$1456,12,FALSE)*200</f>
        <v>21502.683893942845</v>
      </c>
      <c r="I623" s="6">
        <f>VLOOKUP(A623,'LQD DVD'!$A$1:$E$1256,5,FALSE)</f>
        <v>3.3163617460317463</v>
      </c>
      <c r="J623" s="6">
        <f>VLOOKUP(A623,'Adj SPY'!$A$1:$L$1456,12,FALSE)*-10</f>
        <v>-4459.9399531422732</v>
      </c>
      <c r="K623" s="6">
        <f>VLOOKUP(A623,'SPY DVD'!$A$1:$E$1256,5,FALSE)</f>
        <v>-0.26005443888888891</v>
      </c>
      <c r="L623" s="6">
        <f>VLOOKUP(A623,'Adj TLT'!$A$1:$L$1456,12,FALSE)*-25</f>
        <v>-2520.4194033117469</v>
      </c>
      <c r="M623" s="6">
        <f>IFERROR(VLOOKUP(A623,'TLT DVD'!$A$1:$E$1249,5,FALSE),0)</f>
        <v>-0.33356944047619042</v>
      </c>
    </row>
    <row r="624" spans="1:13" x14ac:dyDescent="0.25">
      <c r="A624" s="1">
        <v>45118</v>
      </c>
      <c r="B624" s="7">
        <f t="shared" si="37"/>
        <v>24225.671080873417</v>
      </c>
      <c r="C624" s="7">
        <f t="shared" si="38"/>
        <v>21857.756891021432</v>
      </c>
      <c r="D624" s="7">
        <f t="shared" si="36"/>
        <v>2367.9141898519842</v>
      </c>
      <c r="E624" s="7">
        <f t="shared" si="39"/>
        <v>4.6370193646825388</v>
      </c>
      <c r="F624" s="6">
        <f>VLOOKUP(A624,'Adj HYG'!$A$1:$L$1456,12,FALSE)*100</f>
        <v>7460.0823051831976</v>
      </c>
      <c r="G624" s="6">
        <f>VLOOKUP(A624,'HYG DVD'!$A$1:$E$1256,5,FALSE)</f>
        <v>1.9179412777777776</v>
      </c>
      <c r="H624" s="6">
        <f>VLOOKUP(A624,'Adj LQD'!$A$1:$L$1456,12,FALSE)*200</f>
        <v>21314.683955410619</v>
      </c>
      <c r="I624" s="6">
        <f>VLOOKUP(A624,'LQD DVD'!$A$1:$E$1256,5,FALSE)</f>
        <v>3.3163025238095236</v>
      </c>
      <c r="J624" s="6">
        <f>VLOOKUP(A624,'Adj SPY'!$A$1:$L$1456,12,FALSE)*-10</f>
        <v>-4424.3399570443135</v>
      </c>
      <c r="K624" s="6">
        <f>VLOOKUP(A624,'SPY DVD'!$A$1:$E$1256,5,FALSE)</f>
        <v>-0.26005059761904764</v>
      </c>
      <c r="L624" s="6">
        <f>VLOOKUP(A624,'Adj TLT'!$A$1:$L$1456,12,FALSE)*-25</f>
        <v>-2492.6694125280692</v>
      </c>
      <c r="M624" s="6">
        <f>IFERROR(VLOOKUP(A624,'TLT DVD'!$A$1:$E$1249,5,FALSE),0)</f>
        <v>-0.33717383928571426</v>
      </c>
    </row>
    <row r="625" spans="1:13" x14ac:dyDescent="0.25">
      <c r="A625" s="1">
        <v>45117</v>
      </c>
      <c r="B625" s="7">
        <f t="shared" si="37"/>
        <v>24121.784059574304</v>
      </c>
      <c r="C625" s="7">
        <f t="shared" si="38"/>
        <v>21758.506889087002</v>
      </c>
      <c r="D625" s="7">
        <f t="shared" si="36"/>
        <v>2363.2771704873016</v>
      </c>
      <c r="E625" s="7">
        <f t="shared" si="39"/>
        <v>4.6311248021825397</v>
      </c>
      <c r="F625" s="6">
        <f>VLOOKUP(A625,'Adj HYG'!$A$1:$L$1456,12,FALSE)*100</f>
        <v>7420.082308740939</v>
      </c>
      <c r="G625" s="6">
        <f>VLOOKUP(A625,'HYG DVD'!$A$1:$E$1256,5,FALSE)</f>
        <v>1.9179390476190477</v>
      </c>
      <c r="H625" s="6">
        <f>VLOOKUP(A625,'Adj LQD'!$A$1:$L$1456,12,FALSE)*200</f>
        <v>21214.683936272231</v>
      </c>
      <c r="I625" s="6">
        <f>VLOOKUP(A625,'LQD DVD'!$A$1:$E$1256,5,FALSE)</f>
        <v>3.3163228809523813</v>
      </c>
      <c r="J625" s="6">
        <f>VLOOKUP(A625,'Adj SPY'!$A$1:$L$1456,12,FALSE)*-10</f>
        <v>-4396.3399453119318</v>
      </c>
      <c r="K625" s="6">
        <f>VLOOKUP(A625,'SPY DVD'!$A$1:$E$1256,5,FALSE)</f>
        <v>-0.26006237936507937</v>
      </c>
      <c r="L625" s="6">
        <f>VLOOKUP(A625,'Adj TLT'!$A$1:$L$1456,12,FALSE)*-25</f>
        <v>-2479.9194106142354</v>
      </c>
      <c r="M625" s="6">
        <f>IFERROR(VLOOKUP(A625,'TLT DVD'!$A$1:$E$1249,5,FALSE),0)</f>
        <v>-0.34307474702380952</v>
      </c>
    </row>
    <row r="626" spans="1:13" x14ac:dyDescent="0.25">
      <c r="A626" s="1">
        <v>45114</v>
      </c>
      <c r="B626" s="7">
        <f t="shared" si="37"/>
        <v>23984.502953121144</v>
      </c>
      <c r="C626" s="7">
        <f t="shared" si="38"/>
        <v>21625.856907436024</v>
      </c>
      <c r="D626" s="7">
        <f t="shared" si="36"/>
        <v>2358.6460456851191</v>
      </c>
      <c r="E626" s="7">
        <f t="shared" si="39"/>
        <v>4.6344962083333332</v>
      </c>
      <c r="F626" s="6">
        <f>VLOOKUP(A626,'Adj HYG'!$A$1:$L$1456,12,FALSE)*100</f>
        <v>7383.0823176390322</v>
      </c>
      <c r="G626" s="6">
        <f>VLOOKUP(A626,'HYG DVD'!$A$1:$E$1256,5,FALSE)</f>
        <v>1.9179313888888889</v>
      </c>
      <c r="H626" s="6">
        <f>VLOOKUP(A626,'Adj LQD'!$A$1:$L$1456,12,FALSE)*200</f>
        <v>21104.683959166916</v>
      </c>
      <c r="I626" s="6">
        <f>VLOOKUP(A626,'LQD DVD'!$A$1:$E$1256,5,FALSE)</f>
        <v>3.3163013333333331</v>
      </c>
      <c r="J626" s="6">
        <f>VLOOKUP(A626,'Adj SPY'!$A$1:$L$1456,12,FALSE)*-10</f>
        <v>-4385.239958001679</v>
      </c>
      <c r="K626" s="6">
        <f>VLOOKUP(A626,'SPY DVD'!$A$1:$E$1256,5,FALSE)</f>
        <v>-0.26004970833333335</v>
      </c>
      <c r="L626" s="6">
        <f>VLOOKUP(A626,'Adj TLT'!$A$1:$L$1456,12,FALSE)*-25</f>
        <v>-2476.6694113682456</v>
      </c>
      <c r="M626" s="6">
        <f>IFERROR(VLOOKUP(A626,'TLT DVD'!$A$1:$E$1249,5,FALSE),0)</f>
        <v>-0.33968680555555553</v>
      </c>
    </row>
    <row r="627" spans="1:13" x14ac:dyDescent="0.25">
      <c r="A627" s="1">
        <v>45113</v>
      </c>
      <c r="B627" s="7">
        <f t="shared" si="37"/>
        <v>23966.768436884766</v>
      </c>
      <c r="C627" s="7">
        <f t="shared" si="38"/>
        <v>21612.756887407981</v>
      </c>
      <c r="D627" s="7">
        <f t="shared" si="36"/>
        <v>2354.0115494767856</v>
      </c>
      <c r="E627" s="7">
        <f t="shared" si="39"/>
        <v>4.6380866623015873</v>
      </c>
      <c r="F627" s="6">
        <f>VLOOKUP(A627,'Adj HYG'!$A$1:$L$1456,12,FALSE)*100</f>
        <v>7376.0823205967954</v>
      </c>
      <c r="G627" s="6">
        <f>VLOOKUP(A627,'HYG DVD'!$A$1:$E$1256,5,FALSE)</f>
        <v>1.9179286666666666</v>
      </c>
      <c r="H627" s="6">
        <f>VLOOKUP(A627,'Adj LQD'!$A$1:$L$1456,12,FALSE)*200</f>
        <v>21124.68391883139</v>
      </c>
      <c r="I627" s="6">
        <f>VLOOKUP(A627,'LQD DVD'!$A$1:$E$1256,5,FALSE)</f>
        <v>3.3163414285714286</v>
      </c>
      <c r="J627" s="6">
        <f>VLOOKUP(A627,'Adj SPY'!$A$1:$L$1456,12,FALSE)*-10</f>
        <v>-4396.3399453119318</v>
      </c>
      <c r="K627" s="6">
        <f>VLOOKUP(A627,'SPY DVD'!$A$1:$E$1256,5,FALSE)</f>
        <v>-0.26006237936507937</v>
      </c>
      <c r="L627" s="6">
        <f>VLOOKUP(A627,'Adj TLT'!$A$1:$L$1456,12,FALSE)*-25</f>
        <v>-2491.6694067082735</v>
      </c>
      <c r="M627" s="6">
        <f>IFERROR(VLOOKUP(A627,'TLT DVD'!$A$1:$E$1249,5,FALSE),0)</f>
        <v>-0.33612105357142863</v>
      </c>
    </row>
    <row r="628" spans="1:13" x14ac:dyDescent="0.25">
      <c r="A628" s="1">
        <v>45112</v>
      </c>
      <c r="B628" s="7">
        <f t="shared" si="37"/>
        <v>24161.680400282454</v>
      </c>
      <c r="C628" s="7">
        <f t="shared" si="38"/>
        <v>21812.306937467969</v>
      </c>
      <c r="D628" s="7">
        <f t="shared" si="36"/>
        <v>2349.3734628144839</v>
      </c>
      <c r="E628" s="7">
        <f t="shared" si="39"/>
        <v>4.6429497789682532</v>
      </c>
      <c r="F628" s="6">
        <f>VLOOKUP(A628,'Adj HYG'!$A$1:$L$1456,12,FALSE)*100</f>
        <v>7430.0823195792791</v>
      </c>
      <c r="G628" s="6">
        <f>VLOOKUP(A628,'HYG DVD'!$A$1:$E$1256,5,FALSE)</f>
        <v>1.9179278730158726</v>
      </c>
      <c r="H628" s="6">
        <f>VLOOKUP(A628,'Adj LQD'!$A$1:$L$1456,12,FALSE)*200</f>
        <v>21340.683975966203</v>
      </c>
      <c r="I628" s="6">
        <f>VLOOKUP(A628,'LQD DVD'!$A$1:$E$1256,5,FALSE)</f>
        <v>3.3162816507936501</v>
      </c>
      <c r="J628" s="6">
        <f>VLOOKUP(A628,'Adj SPY'!$A$1:$L$1456,12,FALSE)*-10</f>
        <v>-4431.0399501081656</v>
      </c>
      <c r="K628" s="6">
        <f>VLOOKUP(A628,'SPY DVD'!$A$1:$E$1256,5,FALSE)</f>
        <v>-0.26005752261904763</v>
      </c>
      <c r="L628" s="6">
        <f>VLOOKUP(A628,'Adj TLT'!$A$1:$L$1456,12,FALSE)*-25</f>
        <v>-2527.419407969347</v>
      </c>
      <c r="M628" s="6">
        <f>IFERROR(VLOOKUP(A628,'TLT DVD'!$A$1:$E$1249,5,FALSE),0)</f>
        <v>-0.33120222222222218</v>
      </c>
    </row>
    <row r="629" spans="1:13" x14ac:dyDescent="0.25">
      <c r="A629" s="1">
        <v>45110</v>
      </c>
      <c r="B629" s="7">
        <f t="shared" si="37"/>
        <v>24303.187420021968</v>
      </c>
      <c r="C629" s="7">
        <f t="shared" si="38"/>
        <v>21958.456906986452</v>
      </c>
      <c r="D629" s="7">
        <f t="shared" si="36"/>
        <v>2344.7305130355157</v>
      </c>
      <c r="E629" s="7">
        <f t="shared" si="39"/>
        <v>4.6441818132936499</v>
      </c>
      <c r="F629" s="6">
        <f>VLOOKUP(A629,'Adj HYG'!$A$1:$L$1456,12,FALSE)*100</f>
        <v>7453.0823296028175</v>
      </c>
      <c r="G629" s="6">
        <f>VLOOKUP(A629,'HYG DVD'!$A$1:$E$1256,5,FALSE)</f>
        <v>1.9179170833333332</v>
      </c>
      <c r="H629" s="6">
        <f>VLOOKUP(A629,'Adj LQD'!$A$1:$L$1456,12,FALSE)*200</f>
        <v>21494.683933349381</v>
      </c>
      <c r="I629" s="6">
        <f>VLOOKUP(A629,'LQD DVD'!$A$1:$E$1256,5,FALSE)</f>
        <v>3.3163224285714286</v>
      </c>
      <c r="J629" s="6">
        <f>VLOOKUP(A629,'Adj SPY'!$A$1:$L$1456,12,FALSE)*-10</f>
        <v>-4437.6399502015729</v>
      </c>
      <c r="K629" s="6">
        <f>VLOOKUP(A629,'SPY DVD'!$A$1:$E$1256,5,FALSE)</f>
        <v>-0.26005741785714287</v>
      </c>
      <c r="L629" s="6">
        <f>VLOOKUP(A629,'Adj TLT'!$A$1:$L$1456,12,FALSE)*-25</f>
        <v>-2551.6694057641726</v>
      </c>
      <c r="M629" s="6">
        <f>IFERROR(VLOOKUP(A629,'TLT DVD'!$A$1:$E$1249,5,FALSE),0)</f>
        <v>-0.33000028075396826</v>
      </c>
    </row>
    <row r="630" spans="1:13" x14ac:dyDescent="0.25">
      <c r="A630" s="1">
        <v>45107</v>
      </c>
      <c r="B630" s="7">
        <f t="shared" si="37"/>
        <v>24464.143259549539</v>
      </c>
      <c r="C630" s="7">
        <f t="shared" si="38"/>
        <v>22124.056928327318</v>
      </c>
      <c r="D630" s="7">
        <f t="shared" si="36"/>
        <v>2340.0863312222223</v>
      </c>
      <c r="E630" s="7">
        <f t="shared" si="39"/>
        <v>4.650318723412699</v>
      </c>
      <c r="F630" s="6">
        <f>VLOOKUP(A630,'Adj HYG'!$A$1:$L$1456,12,FALSE)*100</f>
        <v>7505.0823256368403</v>
      </c>
      <c r="G630" s="6">
        <f>VLOOKUP(A630,'HYG DVD'!$A$1:$E$1256,5,FALSE)</f>
        <v>1.9179193412698408</v>
      </c>
      <c r="H630" s="6">
        <f>VLOOKUP(A630,'Adj LQD'!$A$1:$L$1456,12,FALSE)*200</f>
        <v>21624.683960902828</v>
      </c>
      <c r="I630" s="6">
        <f>VLOOKUP(A630,'LQD DVD'!$A$1:$E$1256,5,FALSE)</f>
        <v>3.3162933333333333</v>
      </c>
      <c r="J630" s="6">
        <f>VLOOKUP(A630,'Adj SPY'!$A$1:$L$1456,12,FALSE)*-10</f>
        <v>-4432.5399500282074</v>
      </c>
      <c r="K630" s="6">
        <f>VLOOKUP(A630,'SPY DVD'!$A$1:$E$1256,5,FALSE)</f>
        <v>-0.26005759999999994</v>
      </c>
      <c r="L630" s="6">
        <f>VLOOKUP(A630,'Adj TLT'!$A$1:$L$1456,12,FALSE)*-25</f>
        <v>-2573.1694081841438</v>
      </c>
      <c r="M630" s="6">
        <f>IFERROR(VLOOKUP(A630,'TLT DVD'!$A$1:$E$1249,5,FALSE),0)</f>
        <v>-0.32383635119047616</v>
      </c>
    </row>
    <row r="631" spans="1:13" x14ac:dyDescent="0.25">
      <c r="A631" s="1">
        <v>45106</v>
      </c>
      <c r="B631" s="7">
        <f t="shared" si="37"/>
        <v>24347.418860594913</v>
      </c>
      <c r="C631" s="7">
        <f t="shared" si="38"/>
        <v>22011.982848096104</v>
      </c>
      <c r="D631" s="7">
        <f t="shared" si="36"/>
        <v>2335.4360124988098</v>
      </c>
      <c r="E631" s="7">
        <f t="shared" si="39"/>
        <v>4.4240232507936499</v>
      </c>
      <c r="F631" s="6">
        <f>VLOOKUP(A631,'Adj HYG'!$A$1:$L$1456,12,FALSE)*100</f>
        <v>7469.318976974263</v>
      </c>
      <c r="G631" s="6">
        <f>VLOOKUP(A631,'HYG DVD'!$A$1:$E$1256,5,FALSE)</f>
        <v>1.6812121746031745</v>
      </c>
      <c r="H631" s="6">
        <f>VLOOKUP(A631,'Adj LQD'!$A$1:$L$1456,12,FALSE)*200</f>
        <v>21466.678796786597</v>
      </c>
      <c r="I631" s="6">
        <f>VLOOKUP(A631,'LQD DVD'!$A$1:$E$1256,5,FALSE)</f>
        <v>3.3214601190476185</v>
      </c>
      <c r="J631" s="6">
        <f>VLOOKUP(A631,'Adj SPY'!$A$1:$L$1456,12,FALSE)*-10</f>
        <v>-4380.8399581391759</v>
      </c>
      <c r="K631" s="6">
        <f>VLOOKUP(A631,'SPY DVD'!$A$1:$E$1256,5,FALSE)</f>
        <v>-0.26004957857142857</v>
      </c>
      <c r="L631" s="6">
        <f>VLOOKUP(A631,'Adj TLT'!$A$1:$L$1456,12,FALSE)*-25</f>
        <v>-2543.1749675255828</v>
      </c>
      <c r="M631" s="6">
        <f>IFERROR(VLOOKUP(A631,'TLT DVD'!$A$1:$E$1249,5,FALSE),0)</f>
        <v>-0.31859946428571428</v>
      </c>
    </row>
    <row r="632" spans="1:13" x14ac:dyDescent="0.25">
      <c r="A632" s="1">
        <v>45105</v>
      </c>
      <c r="B632" s="7">
        <f t="shared" si="37"/>
        <v>24497.444866764061</v>
      </c>
      <c r="C632" s="7">
        <f t="shared" si="38"/>
        <v>22166.432877516047</v>
      </c>
      <c r="D632" s="7">
        <f t="shared" si="36"/>
        <v>2331.0119892480161</v>
      </c>
      <c r="E632" s="7">
        <f t="shared" si="39"/>
        <v>4.431342066269842</v>
      </c>
      <c r="F632" s="6">
        <f>VLOOKUP(A632,'Adj HYG'!$A$1:$L$1456,12,FALSE)*100</f>
        <v>7489.3189644918284</v>
      </c>
      <c r="G632" s="6">
        <f>VLOOKUP(A632,'HYG DVD'!$A$1:$E$1256,5,FALSE)</f>
        <v>1.6812241547619049</v>
      </c>
      <c r="H632" s="6">
        <f>VLOOKUP(A632,'Adj LQD'!$A$1:$L$1456,12,FALSE)*200</f>
        <v>21630.67883500762</v>
      </c>
      <c r="I632" s="6">
        <f>VLOOKUP(A632,'LQD DVD'!$A$1:$E$1256,5,FALSE)</f>
        <v>3.3214199444444445</v>
      </c>
      <c r="J632" s="6">
        <f>VLOOKUP(A632,'Adj SPY'!$A$1:$L$1456,12,FALSE)*-10</f>
        <v>-4363.6399574057505</v>
      </c>
      <c r="K632" s="6">
        <f>VLOOKUP(A632,'SPY DVD'!$A$1:$E$1256,5,FALSE)</f>
        <v>-0.26005034246031744</v>
      </c>
      <c r="L632" s="6">
        <f>VLOOKUP(A632,'Adj TLT'!$A$1:$L$1456,12,FALSE)*-25</f>
        <v>-2589.9249645776495</v>
      </c>
      <c r="M632" s="6">
        <f>IFERROR(VLOOKUP(A632,'TLT DVD'!$A$1:$E$1249,5,FALSE),0)</f>
        <v>-0.3112516904761905</v>
      </c>
    </row>
    <row r="633" spans="1:13" x14ac:dyDescent="0.25">
      <c r="A633" s="1">
        <v>45104</v>
      </c>
      <c r="B633" s="7">
        <f t="shared" si="37"/>
        <v>24369.213507574917</v>
      </c>
      <c r="C633" s="7">
        <f t="shared" si="38"/>
        <v>22042.632860393172</v>
      </c>
      <c r="D633" s="7">
        <f t="shared" si="36"/>
        <v>2326.5806471817464</v>
      </c>
      <c r="E633" s="7">
        <f t="shared" si="39"/>
        <v>4.4304435178571433</v>
      </c>
      <c r="F633" s="6">
        <f>VLOOKUP(A633,'Adj HYG'!$A$1:$L$1456,12,FALSE)*100</f>
        <v>7446.3189515165868</v>
      </c>
      <c r="G633" s="6">
        <f>VLOOKUP(A633,'HYG DVD'!$A$1:$E$1256,5,FALSE)</f>
        <v>1.681238222222222</v>
      </c>
      <c r="H633" s="6">
        <f>VLOOKUP(A633,'Adj LQD'!$A$1:$L$1456,12,FALSE)*200</f>
        <v>21536.678822257229</v>
      </c>
      <c r="I633" s="6">
        <f>VLOOKUP(A633,'LQD DVD'!$A$1:$E$1256,5,FALSE)</f>
        <v>3.3214338095238096</v>
      </c>
      <c r="J633" s="6">
        <f>VLOOKUP(A633,'Adj SPY'!$A$1:$L$1456,12,FALSE)*-10</f>
        <v>-4361.439950044225</v>
      </c>
      <c r="K633" s="6">
        <f>VLOOKUP(A633,'SPY DVD'!$A$1:$E$1256,5,FALSE)</f>
        <v>-0.26005770833333336</v>
      </c>
      <c r="L633" s="6">
        <f>VLOOKUP(A633,'Adj TLT'!$A$1:$L$1456,12,FALSE)*-25</f>
        <v>-2578.9249633364211</v>
      </c>
      <c r="M633" s="6">
        <f>IFERROR(VLOOKUP(A633,'TLT DVD'!$A$1:$E$1249,5,FALSE),0)</f>
        <v>-0.3121708055555556</v>
      </c>
    </row>
    <row r="634" spans="1:13" x14ac:dyDescent="0.25">
      <c r="A634" s="1">
        <v>45103</v>
      </c>
      <c r="B634" s="7">
        <f t="shared" si="37"/>
        <v>24404.333063965067</v>
      </c>
      <c r="C634" s="7">
        <f t="shared" si="38"/>
        <v>22082.182860301178</v>
      </c>
      <c r="D634" s="7">
        <f t="shared" si="36"/>
        <v>2322.1502036638894</v>
      </c>
      <c r="E634" s="7">
        <f t="shared" si="39"/>
        <v>4.429373242063491</v>
      </c>
      <c r="F634" s="6">
        <f>VLOOKUP(A634,'Adj HYG'!$A$1:$L$1456,12,FALSE)*100</f>
        <v>7421.3189692429605</v>
      </c>
      <c r="G634" s="6">
        <f>VLOOKUP(A634,'HYG DVD'!$A$1:$E$1256,5,FALSE)</f>
        <v>1.6812211309523806</v>
      </c>
      <c r="H634" s="6">
        <f>VLOOKUP(A634,'Adj LQD'!$A$1:$L$1456,12,FALSE)*200</f>
        <v>21560.678800785034</v>
      </c>
      <c r="I634" s="6">
        <f>VLOOKUP(A634,'LQD DVD'!$A$1:$E$1256,5,FALSE)</f>
        <v>3.3214549999999994</v>
      </c>
      <c r="J634" s="6">
        <f>VLOOKUP(A634,'Adj SPY'!$A$1:$L$1456,12,FALSE)*-10</f>
        <v>-4314.1399453933909</v>
      </c>
      <c r="K634" s="6">
        <f>VLOOKUP(A634,'SPY DVD'!$A$1:$E$1256,5,FALSE)</f>
        <v>-0.26006244444444443</v>
      </c>
      <c r="L634" s="6">
        <f>VLOOKUP(A634,'Adj TLT'!$A$1:$L$1456,12,FALSE)*-25</f>
        <v>-2585.6749643334238</v>
      </c>
      <c r="M634" s="6">
        <f>IFERROR(VLOOKUP(A634,'TLT DVD'!$A$1:$E$1249,5,FALSE),0)</f>
        <v>-0.31324044444444454</v>
      </c>
    </row>
    <row r="635" spans="1:13" x14ac:dyDescent="0.25">
      <c r="A635" s="1">
        <v>45100</v>
      </c>
      <c r="B635" s="7">
        <f t="shared" si="37"/>
        <v>24356.953709552457</v>
      </c>
      <c r="C635" s="7">
        <f t="shared" si="38"/>
        <v>22039.232879130632</v>
      </c>
      <c r="D635" s="7">
        <f t="shared" si="36"/>
        <v>2317.7208304218261</v>
      </c>
      <c r="E635" s="7">
        <f t="shared" si="39"/>
        <v>4.424522907539683</v>
      </c>
      <c r="F635" s="6">
        <f>VLOOKUP(A635,'Adj HYG'!$A$1:$L$1456,12,FALSE)*100</f>
        <v>7417.3189626447311</v>
      </c>
      <c r="G635" s="6">
        <f>VLOOKUP(A635,'HYG DVD'!$A$1:$E$1256,5,FALSE)</f>
        <v>1.6812278333333333</v>
      </c>
      <c r="H635" s="6">
        <f>VLOOKUP(A635,'Adj LQD'!$A$1:$L$1456,12,FALSE)*200</f>
        <v>21536.678822257229</v>
      </c>
      <c r="I635" s="6">
        <f>VLOOKUP(A635,'LQD DVD'!$A$1:$E$1256,5,FALSE)</f>
        <v>3.3214338095238096</v>
      </c>
      <c r="J635" s="6">
        <f>VLOOKUP(A635,'Adj SPY'!$A$1:$L$1456,12,FALSE)*-10</f>
        <v>-4331.8399442788932</v>
      </c>
      <c r="K635" s="6">
        <f>VLOOKUP(A635,'SPY DVD'!$A$1:$E$1256,5,FALSE)</f>
        <v>-0.26006352698412694</v>
      </c>
      <c r="L635" s="6">
        <f>VLOOKUP(A635,'Adj TLT'!$A$1:$L$1456,12,FALSE)*-25</f>
        <v>-2582.9249614924352</v>
      </c>
      <c r="M635" s="6">
        <f>IFERROR(VLOOKUP(A635,'TLT DVD'!$A$1:$E$1249,5,FALSE),0)</f>
        <v>-0.31807520833333325</v>
      </c>
    </row>
    <row r="636" spans="1:13" x14ac:dyDescent="0.25">
      <c r="A636" s="1">
        <v>45099</v>
      </c>
      <c r="B636" s="7">
        <f t="shared" si="37"/>
        <v>24298.029223952453</v>
      </c>
      <c r="C636" s="7">
        <f t="shared" si="38"/>
        <v>21984.732916438166</v>
      </c>
      <c r="D636" s="7">
        <f t="shared" si="36"/>
        <v>2313.2963075142866</v>
      </c>
      <c r="E636" s="7">
        <f t="shared" si="39"/>
        <v>4.4182328321428574</v>
      </c>
      <c r="F636" s="6">
        <f>VLOOKUP(A636,'Adj HYG'!$A$1:$L$1456,12,FALSE)*100</f>
        <v>7430.318965572741</v>
      </c>
      <c r="G636" s="6">
        <f>VLOOKUP(A636,'HYG DVD'!$A$1:$E$1256,5,FALSE)</f>
        <v>1.681224571428571</v>
      </c>
      <c r="H636" s="6">
        <f>VLOOKUP(A636,'Adj LQD'!$A$1:$L$1456,12,FALSE)*200</f>
        <v>21476.678869155792</v>
      </c>
      <c r="I636" s="6">
        <f>VLOOKUP(A636,'LQD DVD'!$A$1:$E$1256,5,FALSE)</f>
        <v>3.3213876190476195</v>
      </c>
      <c r="J636" s="6">
        <f>VLOOKUP(A636,'Adj SPY'!$A$1:$L$1456,12,FALSE)*-10</f>
        <v>-4364.839955181531</v>
      </c>
      <c r="K636" s="6">
        <f>VLOOKUP(A636,'SPY DVD'!$A$1:$E$1256,5,FALSE)</f>
        <v>-0.26005256468253968</v>
      </c>
      <c r="L636" s="6">
        <f>VLOOKUP(A636,'Adj TLT'!$A$1:$L$1456,12,FALSE)*-25</f>
        <v>-2557.4249631088337</v>
      </c>
      <c r="M636" s="6">
        <f>IFERROR(VLOOKUP(A636,'TLT DVD'!$A$1:$E$1249,5,FALSE),0)</f>
        <v>-0.32432679365079364</v>
      </c>
    </row>
    <row r="637" spans="1:13" x14ac:dyDescent="0.25">
      <c r="A637" s="1">
        <v>45098</v>
      </c>
      <c r="B637" s="7">
        <f t="shared" si="37"/>
        <v>24412.060981175437</v>
      </c>
      <c r="C637" s="7">
        <f t="shared" si="38"/>
        <v>22103.182906493294</v>
      </c>
      <c r="D637" s="7">
        <f t="shared" si="36"/>
        <v>2308.8780746821435</v>
      </c>
      <c r="E637" s="7">
        <f t="shared" si="39"/>
        <v>4.4194564059523804</v>
      </c>
      <c r="F637" s="6">
        <f>VLOOKUP(A637,'Adj HYG'!$A$1:$L$1456,12,FALSE)*100</f>
        <v>7452.3189576322975</v>
      </c>
      <c r="G637" s="6">
        <f>VLOOKUP(A637,'HYG DVD'!$A$1:$E$1256,5,FALSE)</f>
        <v>1.6812319523809522</v>
      </c>
      <c r="H637" s="6">
        <f>VLOOKUP(A637,'Adj LQD'!$A$1:$L$1456,12,FALSE)*200</f>
        <v>21588.678857476327</v>
      </c>
      <c r="I637" s="6">
        <f>VLOOKUP(A637,'LQD DVD'!$A$1:$E$1256,5,FALSE)</f>
        <v>3.3213979682539674</v>
      </c>
      <c r="J637" s="6">
        <f>VLOOKUP(A637,'Adj SPY'!$A$1:$L$1456,12,FALSE)*-10</f>
        <v>-4349.1399412702458</v>
      </c>
      <c r="K637" s="6">
        <f>VLOOKUP(A637,'SPY DVD'!$A$1:$E$1256,5,FALSE)</f>
        <v>-0.26006650476190474</v>
      </c>
      <c r="L637" s="6">
        <f>VLOOKUP(A637,'Adj TLT'!$A$1:$L$1456,12,FALSE)*-25</f>
        <v>-2588.6749673450863</v>
      </c>
      <c r="M637" s="6">
        <f>IFERROR(VLOOKUP(A637,'TLT DVD'!$A$1:$E$1249,5,FALSE),0)</f>
        <v>-0.3231070099206349</v>
      </c>
    </row>
    <row r="638" spans="1:13" x14ac:dyDescent="0.25">
      <c r="A638" s="1">
        <v>45097</v>
      </c>
      <c r="B638" s="7">
        <f t="shared" si="37"/>
        <v>24434.49152584028</v>
      </c>
      <c r="C638" s="7">
        <f t="shared" si="38"/>
        <v>22130.032907564088</v>
      </c>
      <c r="D638" s="7">
        <f t="shared" si="36"/>
        <v>2304.4586182761909</v>
      </c>
      <c r="E638" s="7">
        <f t="shared" si="39"/>
        <v>4.42244840079365</v>
      </c>
      <c r="F638" s="6">
        <f>VLOOKUP(A638,'Adj HYG'!$A$1:$L$1456,12,FALSE)*100</f>
        <v>7471.318971682761</v>
      </c>
      <c r="G638" s="6">
        <f>VLOOKUP(A638,'HYG DVD'!$A$1:$E$1256,5,FALSE)</f>
        <v>1.6812174166666669</v>
      </c>
      <c r="H638" s="6">
        <f>VLOOKUP(A638,'Adj LQD'!$A$1:$L$1456,12,FALSE)*200</f>
        <v>21612.678853828162</v>
      </c>
      <c r="I638" s="6">
        <f>VLOOKUP(A638,'LQD DVD'!$A$1:$E$1256,5,FALSE)</f>
        <v>3.3214013333333328</v>
      </c>
      <c r="J638" s="6">
        <f>VLOOKUP(A638,'Adj SPY'!$A$1:$L$1456,12,FALSE)*-10</f>
        <v>-4371.5399550280017</v>
      </c>
      <c r="K638" s="6">
        <f>VLOOKUP(A638,'SPY DVD'!$A$1:$E$1256,5,FALSE)</f>
        <v>-0.26005270634920635</v>
      </c>
      <c r="L638" s="6">
        <f>VLOOKUP(A638,'Adj TLT'!$A$1:$L$1456,12,FALSE)*-25</f>
        <v>-2582.4249629188339</v>
      </c>
      <c r="M638" s="6">
        <f>IFERROR(VLOOKUP(A638,'TLT DVD'!$A$1:$E$1249,5,FALSE),0)</f>
        <v>-0.32011764285714284</v>
      </c>
    </row>
    <row r="639" spans="1:13" x14ac:dyDescent="0.25">
      <c r="A639" s="1">
        <v>45093</v>
      </c>
      <c r="B639" s="7">
        <f t="shared" si="37"/>
        <v>24367.019096267468</v>
      </c>
      <c r="C639" s="7">
        <f t="shared" si="38"/>
        <v>22066.982926392069</v>
      </c>
      <c r="D639" s="7">
        <f t="shared" si="36"/>
        <v>2300.0361698753973</v>
      </c>
      <c r="E639" s="7">
        <f t="shared" si="39"/>
        <v>4.4142901605158729</v>
      </c>
      <c r="F639" s="6">
        <f>VLOOKUP(A639,'Adj HYG'!$A$1:$L$1456,12,FALSE)*100</f>
        <v>7491.3189615889469</v>
      </c>
      <c r="G639" s="6">
        <f>VLOOKUP(A639,'HYG DVD'!$A$1:$E$1256,5,FALSE)</f>
        <v>1.6812270079365081</v>
      </c>
      <c r="H639" s="6">
        <f>VLOOKUP(A639,'Adj LQD'!$A$1:$L$1456,12,FALSE)*200</f>
        <v>21534.678874265046</v>
      </c>
      <c r="I639" s="6">
        <f>VLOOKUP(A639,'LQD DVD'!$A$1:$E$1256,5,FALSE)</f>
        <v>3.3213818174603169</v>
      </c>
      <c r="J639" s="6">
        <f>VLOOKUP(A639,'Adj SPY'!$A$1:$L$1456,12,FALSE)*-10</f>
        <v>-4394.3399415450203</v>
      </c>
      <c r="K639" s="6">
        <f>VLOOKUP(A639,'SPY DVD'!$A$1:$E$1256,5,FALSE)</f>
        <v>-0.26006615</v>
      </c>
      <c r="L639" s="6">
        <f>VLOOKUP(A639,'Adj TLT'!$A$1:$L$1456,12,FALSE)*-25</f>
        <v>-2564.6749679169025</v>
      </c>
      <c r="M639" s="6">
        <f>IFERROR(VLOOKUP(A639,'TLT DVD'!$A$1:$E$1249,5,FALSE),0)</f>
        <v>-0.32825251488095236</v>
      </c>
    </row>
    <row r="640" spans="1:13" x14ac:dyDescent="0.25">
      <c r="A640" s="1">
        <v>45092</v>
      </c>
      <c r="B640" s="7">
        <f t="shared" si="37"/>
        <v>24378.20476377281</v>
      </c>
      <c r="C640" s="7">
        <f t="shared" si="38"/>
        <v>22082.582884057927</v>
      </c>
      <c r="D640" s="7">
        <f t="shared" si="36"/>
        <v>2295.6218797148813</v>
      </c>
      <c r="E640" s="7">
        <f t="shared" si="39"/>
        <v>4.4169950486111107</v>
      </c>
      <c r="F640" s="6">
        <f>VLOOKUP(A640,'Adj HYG'!$A$1:$L$1456,12,FALSE)*100</f>
        <v>7510.3189607866416</v>
      </c>
      <c r="G640" s="6">
        <f>VLOOKUP(A640,'HYG DVD'!$A$1:$E$1256,5,FALSE)</f>
        <v>1.6812273333333332</v>
      </c>
      <c r="H640" s="6">
        <f>VLOOKUP(A640,'Adj LQD'!$A$1:$L$1456,12,FALSE)*200</f>
        <v>21572.678835923063</v>
      </c>
      <c r="I640" s="6">
        <f>VLOOKUP(A640,'LQD DVD'!$A$1:$E$1256,5,FALSE)</f>
        <v>3.3214197142857143</v>
      </c>
      <c r="J640" s="6">
        <f>VLOOKUP(A640,'Adj SPY'!$A$1:$L$1456,12,FALSE)*-10</f>
        <v>-4425.7399450132389</v>
      </c>
      <c r="K640" s="6">
        <f>VLOOKUP(A640,'SPY DVD'!$A$1:$E$1256,5,FALSE)</f>
        <v>-0.26006262698412697</v>
      </c>
      <c r="L640" s="6">
        <f>VLOOKUP(A640,'Adj TLT'!$A$1:$L$1456,12,FALSE)*-25</f>
        <v>-2574.6749676385357</v>
      </c>
      <c r="M640" s="6">
        <f>IFERROR(VLOOKUP(A640,'TLT DVD'!$A$1:$E$1249,5,FALSE),0)</f>
        <v>-0.32558937202380955</v>
      </c>
    </row>
    <row r="641" spans="1:13" x14ac:dyDescent="0.25">
      <c r="A641" s="1">
        <v>45091</v>
      </c>
      <c r="B641" s="7">
        <f t="shared" si="37"/>
        <v>24230.466838279088</v>
      </c>
      <c r="C641" s="7">
        <f t="shared" si="38"/>
        <v>21939.261953612819</v>
      </c>
      <c r="D641" s="7">
        <f t="shared" si="36"/>
        <v>2291.2048846662701</v>
      </c>
      <c r="E641" s="7">
        <f t="shared" si="39"/>
        <v>4.4339415960317456</v>
      </c>
      <c r="F641" s="6">
        <f>VLOOKUP(A641,'Adj HYG'!$A$1:$L$1456,12,FALSE)*100</f>
        <v>7474.3189790218839</v>
      </c>
      <c r="G641" s="6">
        <f>VLOOKUP(A641,'HYG DVD'!$A$1:$E$1256,5,FALSE)</f>
        <v>1.6812100000000003</v>
      </c>
      <c r="H641" s="6">
        <f>VLOOKUP(A641,'Adj LQD'!$A$1:$L$1456,12,FALSE)*200</f>
        <v>21386.678866189148</v>
      </c>
      <c r="I641" s="6">
        <f>VLOOKUP(A641,'LQD DVD'!$A$1:$E$1256,5,FALSE)</f>
        <v>3.3213916666666661</v>
      </c>
      <c r="J641" s="6">
        <f>VLOOKUP(A641,'Adj SPY'!$A$1:$L$1456,12,FALSE)*-10</f>
        <v>-4371.5609280616673</v>
      </c>
      <c r="K641" s="6">
        <f>VLOOKUP(A641,'SPY DVD'!$A$1:$E$1256,5,FALSE)</f>
        <v>-0.23907847539682545</v>
      </c>
      <c r="L641" s="6">
        <f>VLOOKUP(A641,'Adj TLT'!$A$1:$L$1456,12,FALSE)*-25</f>
        <v>-2550.1749635365431</v>
      </c>
      <c r="M641" s="6">
        <f>IFERROR(VLOOKUP(A641,'TLT DVD'!$A$1:$E$1249,5,FALSE),0)</f>
        <v>-0.32958159523809527</v>
      </c>
    </row>
    <row r="642" spans="1:13" x14ac:dyDescent="0.25">
      <c r="A642" s="1">
        <v>45090</v>
      </c>
      <c r="B642" s="7">
        <f t="shared" si="37"/>
        <v>24182.482891893596</v>
      </c>
      <c r="C642" s="7">
        <f t="shared" si="38"/>
        <v>21895.711948823358</v>
      </c>
      <c r="D642" s="7">
        <f t="shared" ref="D642:D705" si="40">D643+E642</f>
        <v>2286.7709430702384</v>
      </c>
      <c r="E642" s="7">
        <f t="shared" si="39"/>
        <v>4.4316626876984122</v>
      </c>
      <c r="F642" s="6">
        <f>VLOOKUP(A642,'Adj HYG'!$A$1:$L$1456,12,FALSE)*100</f>
        <v>7471.318971682761</v>
      </c>
      <c r="G642" s="6">
        <f>VLOOKUP(A642,'HYG DVD'!$A$1:$E$1256,5,FALSE)</f>
        <v>1.6812174166666669</v>
      </c>
      <c r="H642" s="6">
        <f>VLOOKUP(A642,'Adj LQD'!$A$1:$L$1456,12,FALSE)*200</f>
        <v>21320.678876414298</v>
      </c>
      <c r="I642" s="6">
        <f>VLOOKUP(A642,'LQD DVD'!$A$1:$E$1256,5,FALSE)</f>
        <v>3.3213822380952376</v>
      </c>
      <c r="J642" s="6">
        <f>VLOOKUP(A642,'Adj SPY'!$A$1:$L$1456,12,FALSE)*-10</f>
        <v>-4366.3609351944597</v>
      </c>
      <c r="K642" s="6">
        <f>VLOOKUP(A642,'SPY DVD'!$A$1:$E$1256,5,FALSE)</f>
        <v>-0.23907134999999999</v>
      </c>
      <c r="L642" s="6">
        <f>VLOOKUP(A642,'Adj TLT'!$A$1:$L$1456,12,FALSE)*-25</f>
        <v>-2529.9249640792423</v>
      </c>
      <c r="M642" s="6">
        <f>IFERROR(VLOOKUP(A642,'TLT DVD'!$A$1:$E$1249,5,FALSE),0)</f>
        <v>-0.3318656170634921</v>
      </c>
    </row>
    <row r="643" spans="1:13" x14ac:dyDescent="0.25">
      <c r="A643" s="1">
        <v>45089</v>
      </c>
      <c r="B643" s="7">
        <f t="shared" ref="B643:B706" si="41">C643+D643</f>
        <v>24268.40113112218</v>
      </c>
      <c r="C643" s="7">
        <f t="shared" ref="C643:C706" si="42">F643+H643+J643+L643</f>
        <v>21986.061850739639</v>
      </c>
      <c r="D643" s="7">
        <f t="shared" si="40"/>
        <v>2282.33928038254</v>
      </c>
      <c r="E643" s="7">
        <f t="shared" ref="E643:E706" si="43">G643+I643+K643+M643</f>
        <v>4.438282640873016</v>
      </c>
      <c r="F643" s="6">
        <f>VLOOKUP(A643,'Adj HYG'!$A$1:$L$1456,12,FALSE)*100</f>
        <v>7462.3189529507445</v>
      </c>
      <c r="G643" s="6">
        <f>VLOOKUP(A643,'HYG DVD'!$A$1:$E$1256,5,FALSE)</f>
        <v>1.6812363809523809</v>
      </c>
      <c r="H643" s="6">
        <f>VLOOKUP(A643,'Adj LQD'!$A$1:$L$1456,12,FALSE)*200</f>
        <v>21416.678797505283</v>
      </c>
      <c r="I643" s="6">
        <f>VLOOKUP(A643,'LQD DVD'!$A$1:$E$1256,5,FALSE)</f>
        <v>3.3214599999999996</v>
      </c>
      <c r="J643" s="6">
        <f>VLOOKUP(A643,'Adj SPY'!$A$1:$L$1456,12,FALSE)*-10</f>
        <v>-4337.7609345876408</v>
      </c>
      <c r="K643" s="6">
        <f>VLOOKUP(A643,'SPY DVD'!$A$1:$E$1256,5,FALSE)</f>
        <v>-0.23907200000000003</v>
      </c>
      <c r="L643" s="6">
        <f>VLOOKUP(A643,'Adj TLT'!$A$1:$L$1456,12,FALSE)*-25</f>
        <v>-2555.1749651287473</v>
      </c>
      <c r="M643" s="6">
        <f>IFERROR(VLOOKUP(A643,'TLT DVD'!$A$1:$E$1249,5,FALSE),0)</f>
        <v>-0.32534174007936512</v>
      </c>
    </row>
    <row r="644" spans="1:13" x14ac:dyDescent="0.25">
      <c r="A644" s="1">
        <v>45086</v>
      </c>
      <c r="B644" s="7">
        <f t="shared" si="41"/>
        <v>24250.462890102048</v>
      </c>
      <c r="C644" s="7">
        <f t="shared" si="42"/>
        <v>21972.56189236038</v>
      </c>
      <c r="D644" s="7">
        <f t="shared" si="40"/>
        <v>2277.9009977416667</v>
      </c>
      <c r="E644" s="7">
        <f t="shared" si="43"/>
        <v>4.4332972777777782</v>
      </c>
      <c r="F644" s="6">
        <f>VLOOKUP(A644,'Adj HYG'!$A$1:$L$1456,12,FALSE)*100</f>
        <v>7470.3189594766927</v>
      </c>
      <c r="G644" s="6">
        <f>VLOOKUP(A644,'HYG DVD'!$A$1:$E$1256,5,FALSE)</f>
        <v>1.6812296507936506</v>
      </c>
      <c r="H644" s="6">
        <f>VLOOKUP(A644,'Adj LQD'!$A$1:$L$1456,12,FALSE)*200</f>
        <v>21348.678836097224</v>
      </c>
      <c r="I644" s="6">
        <f>VLOOKUP(A644,'LQD DVD'!$A$1:$E$1256,5,FALSE)</f>
        <v>3.3214222222222221</v>
      </c>
      <c r="J644" s="6">
        <f>VLOOKUP(A644,'Adj SPY'!$A$1:$L$1456,12,FALSE)*-10</f>
        <v>-4298.7609344807443</v>
      </c>
      <c r="K644" s="6">
        <f>VLOOKUP(A644,'SPY DVD'!$A$1:$E$1256,5,FALSE)</f>
        <v>-0.2390721666666667</v>
      </c>
      <c r="L644" s="6">
        <f>VLOOKUP(A644,'Adj TLT'!$A$1:$L$1456,12,FALSE)*-25</f>
        <v>-2547.6749687327924</v>
      </c>
      <c r="M644" s="6">
        <f>IFERROR(VLOOKUP(A644,'TLT DVD'!$A$1:$E$1249,5,FALSE),0)</f>
        <v>-0.33028242857142853</v>
      </c>
    </row>
    <row r="645" spans="1:13" x14ac:dyDescent="0.25">
      <c r="A645" s="1">
        <v>45085</v>
      </c>
      <c r="B645" s="7">
        <f t="shared" si="41"/>
        <v>24304.229652104354</v>
      </c>
      <c r="C645" s="7">
        <f t="shared" si="42"/>
        <v>22030.761951640467</v>
      </c>
      <c r="D645" s="7">
        <f t="shared" si="40"/>
        <v>2273.4677004638888</v>
      </c>
      <c r="E645" s="7">
        <f t="shared" si="43"/>
        <v>4.4344866587301599</v>
      </c>
      <c r="F645" s="6">
        <f>VLOOKUP(A645,'Adj HYG'!$A$1:$L$1456,12,FALSE)*100</f>
        <v>7468.3189648911975</v>
      </c>
      <c r="G645" s="6">
        <f>VLOOKUP(A645,'HYG DVD'!$A$1:$E$1256,5,FALSE)</f>
        <v>1.6812242857142858</v>
      </c>
      <c r="H645" s="6">
        <f>VLOOKUP(A645,'Adj LQD'!$A$1:$L$1456,12,FALSE)*200</f>
        <v>21404.678874399615</v>
      </c>
      <c r="I645" s="6">
        <f>VLOOKUP(A645,'LQD DVD'!$A$1:$E$1256,5,FALSE)</f>
        <v>3.3213832380952386</v>
      </c>
      <c r="J645" s="6">
        <f>VLOOKUP(A645,'Adj SPY'!$A$1:$L$1456,12,FALSE)*-10</f>
        <v>-4291.0609199458631</v>
      </c>
      <c r="K645" s="6">
        <f>VLOOKUP(A645,'SPY DVD'!$A$1:$E$1256,5,FALSE)</f>
        <v>-0.23908671428571426</v>
      </c>
      <c r="L645" s="6">
        <f>VLOOKUP(A645,'Adj TLT'!$A$1:$L$1456,12,FALSE)*-25</f>
        <v>-2551.1749677044809</v>
      </c>
      <c r="M645" s="6">
        <f>IFERROR(VLOOKUP(A645,'TLT DVD'!$A$1:$E$1249,5,FALSE),0)</f>
        <v>-0.32903415079365078</v>
      </c>
    </row>
    <row r="646" spans="1:13" x14ac:dyDescent="0.25">
      <c r="A646" s="1">
        <v>45084</v>
      </c>
      <c r="B646" s="7">
        <f t="shared" si="41"/>
        <v>24166.095182691985</v>
      </c>
      <c r="C646" s="7">
        <f t="shared" si="42"/>
        <v>21897.061968886825</v>
      </c>
      <c r="D646" s="7">
        <f t="shared" si="40"/>
        <v>2269.0332138051585</v>
      </c>
      <c r="E646" s="7">
        <f t="shared" si="43"/>
        <v>4.4329109742063491</v>
      </c>
      <c r="F646" s="6">
        <f>VLOOKUP(A646,'Adj HYG'!$A$1:$L$1456,12,FALSE)*100</f>
        <v>7421.3189692429605</v>
      </c>
      <c r="G646" s="6">
        <f>VLOOKUP(A646,'HYG DVD'!$A$1:$E$1256,5,FALSE)</f>
        <v>1.6812211309523806</v>
      </c>
      <c r="H646" s="6">
        <f>VLOOKUP(A646,'Adj LQD'!$A$1:$L$1456,12,FALSE)*200</f>
        <v>21262.678881468226</v>
      </c>
      <c r="I646" s="6">
        <f>VLOOKUP(A646,'LQD DVD'!$A$1:$E$1256,5,FALSE)</f>
        <v>3.3213778888888887</v>
      </c>
      <c r="J646" s="6">
        <f>VLOOKUP(A646,'Adj SPY'!$A$1:$L$1456,12,FALSE)*-10</f>
        <v>-4265.2609186548725</v>
      </c>
      <c r="K646" s="6">
        <f>VLOOKUP(A646,'SPY DVD'!$A$1:$E$1256,5,FALSE)</f>
        <v>-0.23908804563492064</v>
      </c>
      <c r="L646" s="6">
        <f>VLOOKUP(A646,'Adj TLT'!$A$1:$L$1456,12,FALSE)*-25</f>
        <v>-2521.6749631694897</v>
      </c>
      <c r="M646" s="6">
        <f>IFERROR(VLOOKUP(A646,'TLT DVD'!$A$1:$E$1249,5,FALSE),0)</f>
        <v>-0.3306</v>
      </c>
    </row>
    <row r="647" spans="1:13" x14ac:dyDescent="0.25">
      <c r="A647" s="1">
        <v>45083</v>
      </c>
      <c r="B647" s="7">
        <f t="shared" si="41"/>
        <v>24341.862238025795</v>
      </c>
      <c r="C647" s="7">
        <f t="shared" si="42"/>
        <v>22077.261935194841</v>
      </c>
      <c r="D647" s="7">
        <f t="shared" si="40"/>
        <v>2264.6003028309524</v>
      </c>
      <c r="E647" s="7">
        <f t="shared" si="43"/>
        <v>4.4365792190476192</v>
      </c>
      <c r="F647" s="6">
        <f>VLOOKUP(A647,'Adj HYG'!$A$1:$L$1456,12,FALSE)*100</f>
        <v>7462.3189529507445</v>
      </c>
      <c r="G647" s="6">
        <f>VLOOKUP(A647,'HYG DVD'!$A$1:$E$1256,5,FALSE)</f>
        <v>1.6812363809523809</v>
      </c>
      <c r="H647" s="6">
        <f>VLOOKUP(A647,'Adj LQD'!$A$1:$L$1456,12,FALSE)*200</f>
        <v>21454.678865181599</v>
      </c>
      <c r="I647" s="6">
        <f>VLOOKUP(A647,'LQD DVD'!$A$1:$E$1256,5,FALSE)</f>
        <v>3.3213918571428573</v>
      </c>
      <c r="J647" s="6">
        <f>VLOOKUP(A647,'Adj SPY'!$A$1:$L$1456,12,FALSE)*-10</f>
        <v>-4280.060921348615</v>
      </c>
      <c r="K647" s="6">
        <f>VLOOKUP(A647,'SPY DVD'!$A$1:$E$1256,5,FALSE)</f>
        <v>-0.23908532857142856</v>
      </c>
      <c r="L647" s="6">
        <f>VLOOKUP(A647,'Adj TLT'!$A$1:$L$1456,12,FALSE)*-25</f>
        <v>-2559.6749615888875</v>
      </c>
      <c r="M647" s="6">
        <f>IFERROR(VLOOKUP(A647,'TLT DVD'!$A$1:$E$1249,5,FALSE),0)</f>
        <v>-0.32696369047619045</v>
      </c>
    </row>
    <row r="648" spans="1:13" x14ac:dyDescent="0.25">
      <c r="A648" s="1">
        <v>45082</v>
      </c>
      <c r="B648" s="7">
        <f t="shared" si="41"/>
        <v>24307.725611648319</v>
      </c>
      <c r="C648" s="7">
        <f t="shared" si="42"/>
        <v>22047.561888036413</v>
      </c>
      <c r="D648" s="7">
        <f t="shared" si="40"/>
        <v>2260.163723611905</v>
      </c>
      <c r="E648" s="7">
        <f t="shared" si="43"/>
        <v>4.4378292261904759</v>
      </c>
      <c r="F648" s="6">
        <f>VLOOKUP(A648,'Adj HYG'!$A$1:$L$1456,12,FALSE)*100</f>
        <v>7450.318965205287</v>
      </c>
      <c r="G648" s="6">
        <f>VLOOKUP(A648,'HYG DVD'!$A$1:$E$1256,5,FALSE)</f>
        <v>1.6812244285714286</v>
      </c>
      <c r="H648" s="6">
        <f>VLOOKUP(A648,'Adj LQD'!$A$1:$L$1456,12,FALSE)*200</f>
        <v>21412.678822914524</v>
      </c>
      <c r="I648" s="6">
        <f>VLOOKUP(A648,'LQD DVD'!$A$1:$E$1256,5,FALSE)</f>
        <v>3.3214346349206352</v>
      </c>
      <c r="J648" s="6">
        <f>VLOOKUP(A648,'Adj SPY'!$A$1:$L$1456,12,FALSE)*-10</f>
        <v>-4270.7609323815868</v>
      </c>
      <c r="K648" s="6">
        <f>VLOOKUP(A648,'SPY DVD'!$A$1:$E$1256,5,FALSE)</f>
        <v>-0.23907430952380956</v>
      </c>
      <c r="L648" s="6">
        <f>VLOOKUP(A648,'Adj TLT'!$A$1:$L$1456,12,FALSE)*-25</f>
        <v>-2544.6749677018097</v>
      </c>
      <c r="M648" s="6">
        <f>IFERROR(VLOOKUP(A648,'TLT DVD'!$A$1:$E$1249,5,FALSE),0)</f>
        <v>-0.32575552777777772</v>
      </c>
    </row>
    <row r="649" spans="1:13" x14ac:dyDescent="0.25">
      <c r="A649" s="1">
        <v>45079</v>
      </c>
      <c r="B649" s="7">
        <f t="shared" si="41"/>
        <v>24342.337809420253</v>
      </c>
      <c r="C649" s="7">
        <f t="shared" si="42"/>
        <v>22086.611915034537</v>
      </c>
      <c r="D649" s="7">
        <f t="shared" si="40"/>
        <v>2255.7258943857146</v>
      </c>
      <c r="E649" s="7">
        <f t="shared" si="43"/>
        <v>4.4409899829365065</v>
      </c>
      <c r="F649" s="6">
        <f>VLOOKUP(A649,'Adj HYG'!$A$1:$L$1456,12,FALSE)*100</f>
        <v>7456.3189727890885</v>
      </c>
      <c r="G649" s="6">
        <f>VLOOKUP(A649,'HYG DVD'!$A$1:$E$1256,5,FALSE)</f>
        <v>1.68121669047619</v>
      </c>
      <c r="H649" s="6">
        <f>VLOOKUP(A649,'Adj LQD'!$A$1:$L$1456,12,FALSE)*200</f>
        <v>21458.678842161062</v>
      </c>
      <c r="I649" s="6">
        <f>VLOOKUP(A649,'LQD DVD'!$A$1:$E$1256,5,FALSE)</f>
        <v>3.3214148333333333</v>
      </c>
      <c r="J649" s="6">
        <f>VLOOKUP(A649,'Adj SPY'!$A$1:$L$1456,12,FALSE)*-10</f>
        <v>-4278.960931849746</v>
      </c>
      <c r="K649" s="6">
        <f>VLOOKUP(A649,'SPY DVD'!$A$1:$E$1256,5,FALSE)</f>
        <v>-0.23907482857142859</v>
      </c>
      <c r="L649" s="6">
        <f>VLOOKUP(A649,'Adj TLT'!$A$1:$L$1456,12,FALSE)*-25</f>
        <v>-2549.4249680658686</v>
      </c>
      <c r="M649" s="6">
        <f>IFERROR(VLOOKUP(A649,'TLT DVD'!$A$1:$E$1249,5,FALSE),0)</f>
        <v>-0.32256671230158729</v>
      </c>
    </row>
    <row r="650" spans="1:13" x14ac:dyDescent="0.25">
      <c r="A650" s="1">
        <v>45078</v>
      </c>
      <c r="B650" s="7">
        <f t="shared" si="41"/>
        <v>24390.646815487045</v>
      </c>
      <c r="C650" s="7">
        <f t="shared" si="42"/>
        <v>22139.361911084266</v>
      </c>
      <c r="D650" s="7">
        <f t="shared" si="40"/>
        <v>2251.284904402778</v>
      </c>
      <c r="E650" s="7">
        <f t="shared" si="43"/>
        <v>4.4413453666666669</v>
      </c>
      <c r="F650" s="6">
        <f>VLOOKUP(A650,'Adj HYG'!$A$1:$L$1456,12,FALSE)*100</f>
        <v>7418.3189715614817</v>
      </c>
      <c r="G650" s="6">
        <f>VLOOKUP(A650,'HYG DVD'!$A$1:$E$1256,5,FALSE)</f>
        <v>1.6812188888888888</v>
      </c>
      <c r="H650" s="6">
        <f>VLOOKUP(A650,'Adj LQD'!$A$1:$L$1456,12,FALSE)*200</f>
        <v>21516.678832176236</v>
      </c>
      <c r="I650" s="6">
        <f>VLOOKUP(A650,'LQD DVD'!$A$1:$E$1256,5,FALSE)</f>
        <v>3.3214241269841267</v>
      </c>
      <c r="J650" s="6">
        <f>VLOOKUP(A650,'Adj SPY'!$A$1:$L$1456,12,FALSE)*-10</f>
        <v>-4217.9609252252721</v>
      </c>
      <c r="K650" s="6">
        <f>VLOOKUP(A650,'SPY DVD'!$A$1:$E$1256,5,FALSE)</f>
        <v>-0.23908154999999998</v>
      </c>
      <c r="L650" s="6">
        <f>VLOOKUP(A650,'Adj TLT'!$A$1:$L$1456,12,FALSE)*-25</f>
        <v>-2577.6749674281787</v>
      </c>
      <c r="M650" s="6">
        <f>IFERROR(VLOOKUP(A650,'TLT DVD'!$A$1:$E$1249,5,FALSE),0)</f>
        <v>-0.32221609920634914</v>
      </c>
    </row>
    <row r="651" spans="1:13" x14ac:dyDescent="0.25">
      <c r="A651" s="1">
        <v>45077</v>
      </c>
      <c r="B651" s="7">
        <f t="shared" si="41"/>
        <v>24424.155435178978</v>
      </c>
      <c r="C651" s="7">
        <f t="shared" si="42"/>
        <v>22177.311876142867</v>
      </c>
      <c r="D651" s="7">
        <f t="shared" si="40"/>
        <v>2246.8435590361114</v>
      </c>
      <c r="E651" s="7">
        <f t="shared" si="43"/>
        <v>4.44192052579365</v>
      </c>
      <c r="F651" s="6">
        <f>VLOOKUP(A651,'Adj HYG'!$A$1:$L$1456,12,FALSE)*100</f>
        <v>7409.3189524003219</v>
      </c>
      <c r="G651" s="6">
        <f>VLOOKUP(A651,'HYG DVD'!$A$1:$E$1256,5,FALSE)</f>
        <v>1.6812382857142858</v>
      </c>
      <c r="H651" s="6">
        <f>VLOOKUP(A651,'Adj LQD'!$A$1:$L$1456,12,FALSE)*200</f>
        <v>21520.678812655424</v>
      </c>
      <c r="I651" s="6">
        <f>VLOOKUP(A651,'LQD DVD'!$A$1:$E$1256,5,FALSE)</f>
        <v>3.3214436031746031</v>
      </c>
      <c r="J651" s="6">
        <f>VLOOKUP(A651,'Adj SPY'!$A$1:$L$1456,12,FALSE)*-10</f>
        <v>-4178.2609203657184</v>
      </c>
      <c r="K651" s="6">
        <f>VLOOKUP(A651,'SPY DVD'!$A$1:$E$1256,5,FALSE)</f>
        <v>-0.23908647420634921</v>
      </c>
      <c r="L651" s="6">
        <f>VLOOKUP(A651,'Adj TLT'!$A$1:$L$1456,12,FALSE)*-25</f>
        <v>-2574.4249685471591</v>
      </c>
      <c r="M651" s="6">
        <f>IFERROR(VLOOKUP(A651,'TLT DVD'!$A$1:$E$1249,5,FALSE),0)</f>
        <v>-0.32167488888888895</v>
      </c>
    </row>
    <row r="652" spans="1:13" x14ac:dyDescent="0.25">
      <c r="A652" s="1">
        <v>45076</v>
      </c>
      <c r="B652" s="7">
        <f t="shared" si="41"/>
        <v>24371.570089768291</v>
      </c>
      <c r="C652" s="7">
        <f t="shared" si="42"/>
        <v>22129.168451257974</v>
      </c>
      <c r="D652" s="7">
        <f t="shared" si="40"/>
        <v>2242.4016385103178</v>
      </c>
      <c r="E652" s="7">
        <f t="shared" si="43"/>
        <v>4.5321007015873009</v>
      </c>
      <c r="F652" s="6">
        <f>VLOOKUP(A652,'Adj HYG'!$A$1:$L$1456,12,FALSE)*100</f>
        <v>7432.4485209197137</v>
      </c>
      <c r="G652" s="6">
        <f>VLOOKUP(A652,'HYG DVD'!$A$1:$E$1256,5,FALSE)</f>
        <v>1.5516410000000003</v>
      </c>
      <c r="H652" s="6">
        <f>VLOOKUP(A652,'Adj LQD'!$A$1:$L$1456,12,FALSE)*200</f>
        <v>21450.461829081432</v>
      </c>
      <c r="I652" s="6">
        <f>VLOOKUP(A652,'LQD DVD'!$A$1:$E$1256,5,FALSE)</f>
        <v>3.5384627063492053</v>
      </c>
      <c r="J652" s="6">
        <f>VLOOKUP(A652,'Adj SPY'!$A$1:$L$1456,12,FALSE)*-10</f>
        <v>-4201.5609210471939</v>
      </c>
      <c r="K652" s="6">
        <f>VLOOKUP(A652,'SPY DVD'!$A$1:$E$1256,5,FALSE)</f>
        <v>-0.23908575476190477</v>
      </c>
      <c r="L652" s="6">
        <f>VLOOKUP(A652,'Adj TLT'!$A$1:$L$1456,12,FALSE)*-25</f>
        <v>-2552.1809776959799</v>
      </c>
      <c r="M652" s="6">
        <f>IFERROR(VLOOKUP(A652,'TLT DVD'!$A$1:$E$1249,5,FALSE),0)</f>
        <v>-0.31891724999999999</v>
      </c>
    </row>
    <row r="653" spans="1:13" x14ac:dyDescent="0.25">
      <c r="A653" s="1">
        <v>45072</v>
      </c>
      <c r="B653" s="7">
        <f t="shared" si="41"/>
        <v>24201.887909849633</v>
      </c>
      <c r="C653" s="7">
        <f t="shared" si="42"/>
        <v>21964.018372040904</v>
      </c>
      <c r="D653" s="7">
        <f t="shared" si="40"/>
        <v>2237.8695378087305</v>
      </c>
      <c r="E653" s="7">
        <f t="shared" si="43"/>
        <v>4.5327204015873015</v>
      </c>
      <c r="F653" s="6">
        <f>VLOOKUP(A653,'Adj HYG'!$A$1:$L$1456,12,FALSE)*100</f>
        <v>7400.44850368692</v>
      </c>
      <c r="G653" s="6">
        <f>VLOOKUP(A653,'HYG DVD'!$A$1:$E$1256,5,FALSE)</f>
        <v>1.5516589365079365</v>
      </c>
      <c r="H653" s="6">
        <f>VLOOKUP(A653,'Adj LQD'!$A$1:$L$1456,12,FALSE)*200</f>
        <v>21290.461771989958</v>
      </c>
      <c r="I653" s="6">
        <f>VLOOKUP(A653,'LQD DVD'!$A$1:$E$1256,5,FALSE)</f>
        <v>3.5385220000000004</v>
      </c>
      <c r="J653" s="6">
        <f>VLOOKUP(A653,'Adj SPY'!$A$1:$L$1456,12,FALSE)*-10</f>
        <v>-4199.9609287533149</v>
      </c>
      <c r="K653" s="6">
        <f>VLOOKUP(A653,'SPY DVD'!$A$1:$E$1256,5,FALSE)</f>
        <v>-0.23907805079365077</v>
      </c>
      <c r="L653" s="6">
        <f>VLOOKUP(A653,'Adj TLT'!$A$1:$L$1456,12,FALSE)*-25</f>
        <v>-2526.9309748826581</v>
      </c>
      <c r="M653" s="6">
        <f>IFERROR(VLOOKUP(A653,'TLT DVD'!$A$1:$E$1249,5,FALSE),0)</f>
        <v>-0.31838248412698411</v>
      </c>
    </row>
    <row r="654" spans="1:13" x14ac:dyDescent="0.25">
      <c r="A654" s="1">
        <v>45071</v>
      </c>
      <c r="B654" s="7">
        <f t="shared" si="41"/>
        <v>24136.305261479672</v>
      </c>
      <c r="C654" s="7">
        <f t="shared" si="42"/>
        <v>21902.968444072529</v>
      </c>
      <c r="D654" s="7">
        <f t="shared" si="40"/>
        <v>2233.3368174071434</v>
      </c>
      <c r="E654" s="7">
        <f t="shared" si="43"/>
        <v>4.5252426984126979</v>
      </c>
      <c r="F654" s="6">
        <f>VLOOKUP(A654,'Adj HYG'!$A$1:$L$1456,12,FALSE)*100</f>
        <v>7355.4485080895674</v>
      </c>
      <c r="G654" s="6">
        <f>VLOOKUP(A654,'HYG DVD'!$A$1:$E$1256,5,FALSE)</f>
        <v>1.5516555277777775</v>
      </c>
      <c r="H654" s="6">
        <f>VLOOKUP(A654,'Adj LQD'!$A$1:$L$1456,12,FALSE)*200</f>
        <v>21200.461835655879</v>
      </c>
      <c r="I654" s="6">
        <f>VLOOKUP(A654,'LQD DVD'!$A$1:$E$1256,5,FALSE)</f>
        <v>3.5384595714285711</v>
      </c>
      <c r="J654" s="6">
        <f>VLOOKUP(A654,'Adj SPY'!$A$1:$L$1456,12,FALSE)*-10</f>
        <v>-4146.2609249678444</v>
      </c>
      <c r="K654" s="6">
        <f>VLOOKUP(A654,'SPY DVD'!$A$1:$E$1256,5,FALSE)</f>
        <v>-0.23908192460317462</v>
      </c>
      <c r="L654" s="6">
        <f>VLOOKUP(A654,'Adj TLT'!$A$1:$L$1456,12,FALSE)*-25</f>
        <v>-2506.6809747050756</v>
      </c>
      <c r="M654" s="6">
        <f>IFERROR(VLOOKUP(A654,'TLT DVD'!$A$1:$E$1249,5,FALSE),0)</f>
        <v>-0.32579047619047624</v>
      </c>
    </row>
    <row r="655" spans="1:13" x14ac:dyDescent="0.25">
      <c r="A655" s="1">
        <v>45070</v>
      </c>
      <c r="B655" s="7">
        <f t="shared" si="41"/>
        <v>24236.129983853869</v>
      </c>
      <c r="C655" s="7">
        <f t="shared" si="42"/>
        <v>22007.318409145137</v>
      </c>
      <c r="D655" s="7">
        <f t="shared" si="40"/>
        <v>2228.8115747087309</v>
      </c>
      <c r="E655" s="7">
        <f t="shared" si="43"/>
        <v>4.5279909349206351</v>
      </c>
      <c r="F655" s="6">
        <f>VLOOKUP(A655,'Adj HYG'!$A$1:$L$1456,12,FALSE)*100</f>
        <v>7360.448505149684</v>
      </c>
      <c r="G655" s="6">
        <f>VLOOKUP(A655,'HYG DVD'!$A$1:$E$1256,5,FALSE)</f>
        <v>1.5516583571428573</v>
      </c>
      <c r="H655" s="6">
        <f>VLOOKUP(A655,'Adj LQD'!$A$1:$L$1456,12,FALSE)*200</f>
        <v>21270.461803348462</v>
      </c>
      <c r="I655" s="6">
        <f>VLOOKUP(A655,'LQD DVD'!$A$1:$E$1256,5,FALSE)</f>
        <v>3.5384909126984123</v>
      </c>
      <c r="J655" s="6">
        <f>VLOOKUP(A655,'Adj SPY'!$A$1:$L$1456,12,FALSE)*-10</f>
        <v>-4110.6609222284878</v>
      </c>
      <c r="K655" s="6">
        <f>VLOOKUP(A655,'SPY DVD'!$A$1:$E$1256,5,FALSE)</f>
        <v>-0.23908472380952381</v>
      </c>
      <c r="L655" s="6">
        <f>VLOOKUP(A655,'Adj TLT'!$A$1:$L$1456,12,FALSE)*-25</f>
        <v>-2512.9309771245194</v>
      </c>
      <c r="M655" s="6">
        <f>IFERROR(VLOOKUP(A655,'TLT DVD'!$A$1:$E$1249,5,FALSE),0)</f>
        <v>-0.3230736111111111</v>
      </c>
    </row>
    <row r="656" spans="1:13" x14ac:dyDescent="0.25">
      <c r="A656" s="1">
        <v>45069</v>
      </c>
      <c r="B656" s="7">
        <f t="shared" si="41"/>
        <v>24325.102023724612</v>
      </c>
      <c r="C656" s="7">
        <f t="shared" si="42"/>
        <v>22100.818439950803</v>
      </c>
      <c r="D656" s="7">
        <f t="shared" si="40"/>
        <v>2224.2835837738103</v>
      </c>
      <c r="E656" s="7">
        <f t="shared" si="43"/>
        <v>4.5289568373015863</v>
      </c>
      <c r="F656" s="6">
        <f>VLOOKUP(A656,'Adj HYG'!$A$1:$L$1456,12,FALSE)*100</f>
        <v>7412.4485180714501</v>
      </c>
      <c r="G656" s="6">
        <f>VLOOKUP(A656,'HYG DVD'!$A$1:$E$1256,5,FALSE)</f>
        <v>1.5516442857142856</v>
      </c>
      <c r="H656" s="6">
        <f>VLOOKUP(A656,'Adj LQD'!$A$1:$L$1456,12,FALSE)*200</f>
        <v>21354.461814927196</v>
      </c>
      <c r="I656" s="6">
        <f>VLOOKUP(A656,'LQD DVD'!$A$1:$E$1256,5,FALSE)</f>
        <v>3.5384781746031742</v>
      </c>
      <c r="J656" s="6">
        <f>VLOOKUP(A656,'Adj SPY'!$A$1:$L$1456,12,FALSE)*-10</f>
        <v>-4140.6609192235292</v>
      </c>
      <c r="K656" s="6">
        <f>VLOOKUP(A656,'SPY DVD'!$A$1:$E$1256,5,FALSE)</f>
        <v>-0.23908767857142854</v>
      </c>
      <c r="L656" s="6">
        <f>VLOOKUP(A656,'Adj TLT'!$A$1:$L$1456,12,FALSE)*-25</f>
        <v>-2525.4309738243155</v>
      </c>
      <c r="M656" s="6">
        <f>IFERROR(VLOOKUP(A656,'TLT DVD'!$A$1:$E$1249,5,FALSE),0)</f>
        <v>-0.32207794444444438</v>
      </c>
    </row>
    <row r="657" spans="1:13" x14ac:dyDescent="0.25">
      <c r="A657" s="1">
        <v>45068</v>
      </c>
      <c r="B657" s="7">
        <f t="shared" si="41"/>
        <v>24275.823065073284</v>
      </c>
      <c r="C657" s="7">
        <f t="shared" si="42"/>
        <v>22056.068438136776</v>
      </c>
      <c r="D657" s="7">
        <f t="shared" si="40"/>
        <v>2219.7546269365089</v>
      </c>
      <c r="E657" s="7">
        <f t="shared" si="43"/>
        <v>4.5244526690476201</v>
      </c>
      <c r="F657" s="6">
        <f>VLOOKUP(A657,'Adj HYG'!$A$1:$L$1456,12,FALSE)*100</f>
        <v>7451.448517888457</v>
      </c>
      <c r="G657" s="6">
        <f>VLOOKUP(A657,'HYG DVD'!$A$1:$E$1256,5,FALSE)</f>
        <v>1.5516436190476193</v>
      </c>
      <c r="H657" s="6">
        <f>VLOOKUP(A657,'Adj LQD'!$A$1:$L$1456,12,FALSE)*200</f>
        <v>21310.46183138674</v>
      </c>
      <c r="I657" s="6">
        <f>VLOOKUP(A657,'LQD DVD'!$A$1:$E$1256,5,FALSE)</f>
        <v>3.5384623174603176</v>
      </c>
      <c r="J657" s="6">
        <f>VLOOKUP(A657,'Adj SPY'!$A$1:$L$1456,12,FALSE)*-10</f>
        <v>-4187.660930913652</v>
      </c>
      <c r="K657" s="6">
        <f>VLOOKUP(A657,'SPY DVD'!$A$1:$E$1256,5,FALSE)</f>
        <v>-0.23907591031746034</v>
      </c>
      <c r="L657" s="6">
        <f>VLOOKUP(A657,'Adj TLT'!$A$1:$L$1456,12,FALSE)*-25</f>
        <v>-2518.1809802247681</v>
      </c>
      <c r="M657" s="6">
        <f>IFERROR(VLOOKUP(A657,'TLT DVD'!$A$1:$E$1249,5,FALSE),0)</f>
        <v>-0.32657735714285718</v>
      </c>
    </row>
    <row r="658" spans="1:13" x14ac:dyDescent="0.25">
      <c r="A658" s="1">
        <v>45065</v>
      </c>
      <c r="B658" s="7">
        <f t="shared" si="41"/>
        <v>24238.998533758342</v>
      </c>
      <c r="C658" s="7">
        <f t="shared" si="42"/>
        <v>22023.768359490881</v>
      </c>
      <c r="D658" s="7">
        <f t="shared" si="40"/>
        <v>2215.2301742674613</v>
      </c>
      <c r="E658" s="7">
        <f t="shared" si="43"/>
        <v>4.5261051938492063</v>
      </c>
      <c r="F658" s="6">
        <f>VLOOKUP(A658,'Adj HYG'!$A$1:$L$1456,12,FALSE)*100</f>
        <v>7418.4484988965378</v>
      </c>
      <c r="G658" s="6">
        <f>VLOOKUP(A658,'HYG DVD'!$A$1:$E$1256,5,FALSE)</f>
        <v>1.5516633333333334</v>
      </c>
      <c r="H658" s="6">
        <f>VLOOKUP(A658,'Adj LQD'!$A$1:$L$1456,12,FALSE)*200</f>
        <v>21318.461772326016</v>
      </c>
      <c r="I658" s="6">
        <f>VLOOKUP(A658,'LQD DVD'!$A$1:$E$1256,5,FALSE)</f>
        <v>3.5385212777777779</v>
      </c>
      <c r="J658" s="6">
        <f>VLOOKUP(A658,'Adj SPY'!$A$1:$L$1456,12,FALSE)*-10</f>
        <v>-4185.9609282935571</v>
      </c>
      <c r="K658" s="6">
        <f>VLOOKUP(A658,'SPY DVD'!$A$1:$E$1256,5,FALSE)</f>
        <v>-0.23907853333333334</v>
      </c>
      <c r="L658" s="6">
        <f>VLOOKUP(A658,'Adj TLT'!$A$1:$L$1456,12,FALSE)*-25</f>
        <v>-2527.1809834381174</v>
      </c>
      <c r="M658" s="6">
        <f>IFERROR(VLOOKUP(A658,'TLT DVD'!$A$1:$E$1249,5,FALSE),0)</f>
        <v>-0.3250008839285714</v>
      </c>
    </row>
    <row r="659" spans="1:13" x14ac:dyDescent="0.25">
      <c r="A659" s="1">
        <v>45064</v>
      </c>
      <c r="B659" s="7">
        <f t="shared" si="41"/>
        <v>24228.372438949293</v>
      </c>
      <c r="C659" s="7">
        <f t="shared" si="42"/>
        <v>22017.668369875679</v>
      </c>
      <c r="D659" s="7">
        <f t="shared" si="40"/>
        <v>2210.7040690736121</v>
      </c>
      <c r="E659" s="7">
        <f t="shared" si="43"/>
        <v>4.5311816039682533</v>
      </c>
      <c r="F659" s="6">
        <f>VLOOKUP(A659,'Adj HYG'!$A$1:$L$1456,12,FALSE)*100</f>
        <v>7410.4484955009439</v>
      </c>
      <c r="G659" s="6">
        <f>VLOOKUP(A659,'HYG DVD'!$A$1:$E$1256,5,FALSE)</f>
        <v>1.5516669047619049</v>
      </c>
      <c r="H659" s="6">
        <f>VLOOKUP(A659,'Adj LQD'!$A$1:$L$1456,12,FALSE)*200</f>
        <v>21344.461777531022</v>
      </c>
      <c r="I659" s="6">
        <f>VLOOKUP(A659,'LQD DVD'!$A$1:$E$1256,5,FALSE)</f>
        <v>3.5385157142857135</v>
      </c>
      <c r="J659" s="6">
        <f>VLOOKUP(A659,'Adj SPY'!$A$1:$L$1456,12,FALSE)*-10</f>
        <v>-4192.0609292641238</v>
      </c>
      <c r="K659" s="6">
        <f>VLOOKUP(A659,'SPY DVD'!$A$1:$E$1256,5,FALSE)</f>
        <v>-0.23907755277777779</v>
      </c>
      <c r="L659" s="6">
        <f>VLOOKUP(A659,'Adj TLT'!$A$1:$L$1456,12,FALSE)*-25</f>
        <v>-2545.1809738921625</v>
      </c>
      <c r="M659" s="6">
        <f>IFERROR(VLOOKUP(A659,'TLT DVD'!$A$1:$E$1249,5,FALSE),0)</f>
        <v>-0.3199234623015873</v>
      </c>
    </row>
    <row r="660" spans="1:13" x14ac:dyDescent="0.25">
      <c r="A660" s="1">
        <v>45063</v>
      </c>
      <c r="B660" s="7">
        <f t="shared" si="41"/>
        <v>24330.841334588149</v>
      </c>
      <c r="C660" s="7">
        <f t="shared" si="42"/>
        <v>22124.668447118507</v>
      </c>
      <c r="D660" s="7">
        <f t="shared" si="40"/>
        <v>2206.1728874696437</v>
      </c>
      <c r="E660" s="7">
        <f t="shared" si="43"/>
        <v>4.5366148740079364</v>
      </c>
      <c r="F660" s="6">
        <f>VLOOKUP(A660,'Adj HYG'!$A$1:$L$1456,12,FALSE)*100</f>
        <v>7406.4485098554824</v>
      </c>
      <c r="G660" s="6">
        <f>VLOOKUP(A660,'HYG DVD'!$A$1:$E$1256,5,FALSE)</f>
        <v>1.5516526349206348</v>
      </c>
      <c r="H660" s="6">
        <f>VLOOKUP(A660,'Adj LQD'!$A$1:$L$1456,12,FALSE)*200</f>
        <v>21434.461831005257</v>
      </c>
      <c r="I660" s="6">
        <f>VLOOKUP(A660,'LQD DVD'!$A$1:$E$1256,5,FALSE)</f>
        <v>3.5384609999999999</v>
      </c>
      <c r="J660" s="6">
        <f>VLOOKUP(A660,'Adj SPY'!$A$1:$L$1456,12,FALSE)*-10</f>
        <v>-4152.0609200854815</v>
      </c>
      <c r="K660" s="6">
        <f>VLOOKUP(A660,'SPY DVD'!$A$1:$E$1256,5,FALSE)</f>
        <v>-0.23908679761904764</v>
      </c>
      <c r="L660" s="6">
        <f>VLOOKUP(A660,'Adj TLT'!$A$1:$L$1456,12,FALSE)*-25</f>
        <v>-2564.1809736567502</v>
      </c>
      <c r="M660" s="6">
        <f>IFERROR(VLOOKUP(A660,'TLT DVD'!$A$1:$E$1249,5,FALSE),0)</f>
        <v>-0.31441196329365079</v>
      </c>
    </row>
    <row r="661" spans="1:13" x14ac:dyDescent="0.25">
      <c r="A661" s="1">
        <v>45062</v>
      </c>
      <c r="B661" s="7">
        <f t="shared" si="41"/>
        <v>24350.604718904498</v>
      </c>
      <c r="C661" s="7">
        <f t="shared" si="42"/>
        <v>22148.968446308863</v>
      </c>
      <c r="D661" s="7">
        <f t="shared" si="40"/>
        <v>2201.6362725956355</v>
      </c>
      <c r="E661" s="7">
        <f t="shared" si="43"/>
        <v>4.5400446825396825</v>
      </c>
      <c r="F661" s="6">
        <f>VLOOKUP(A661,'Adj HYG'!$A$1:$L$1456,12,FALSE)*100</f>
        <v>7386.4485070261735</v>
      </c>
      <c r="G661" s="6">
        <f>VLOOKUP(A661,'HYG DVD'!$A$1:$E$1256,5,FALSE)</f>
        <v>1.5516559047619047</v>
      </c>
      <c r="H661" s="6">
        <f>VLOOKUP(A661,'Adj LQD'!$A$1:$L$1456,12,FALSE)*200</f>
        <v>21436.461841182681</v>
      </c>
      <c r="I661" s="6">
        <f>VLOOKUP(A661,'LQD DVD'!$A$1:$E$1256,5,FALSE)</f>
        <v>3.5384507936507936</v>
      </c>
      <c r="J661" s="6">
        <f>VLOOKUP(A661,'Adj SPY'!$A$1:$L$1456,12,FALSE)*-10</f>
        <v>-4102.2609223831905</v>
      </c>
      <c r="K661" s="6">
        <f>VLOOKUP(A661,'SPY DVD'!$A$1:$E$1256,5,FALSE)</f>
        <v>-0.23908458333333332</v>
      </c>
      <c r="L661" s="6">
        <f>VLOOKUP(A661,'Adj TLT'!$A$1:$L$1456,12,FALSE)*-25</f>
        <v>-2571.6809795168006</v>
      </c>
      <c r="M661" s="6">
        <f>IFERROR(VLOOKUP(A661,'TLT DVD'!$A$1:$E$1249,5,FALSE),0)</f>
        <v>-0.31097743253968257</v>
      </c>
    </row>
    <row r="662" spans="1:13" x14ac:dyDescent="0.25">
      <c r="A662" s="1">
        <v>45061</v>
      </c>
      <c r="B662" s="7">
        <f t="shared" si="41"/>
        <v>24470.714637035511</v>
      </c>
      <c r="C662" s="7">
        <f t="shared" si="42"/>
        <v>22273.618409122417</v>
      </c>
      <c r="D662" s="7">
        <f t="shared" si="40"/>
        <v>2197.0962279130958</v>
      </c>
      <c r="E662" s="7">
        <f t="shared" si="43"/>
        <v>4.5402406386904754</v>
      </c>
      <c r="F662" s="6">
        <f>VLOOKUP(A662,'Adj HYG'!$A$1:$L$1456,12,FALSE)*100</f>
        <v>7438.4485084583812</v>
      </c>
      <c r="G662" s="6">
        <f>VLOOKUP(A662,'HYG DVD'!$A$1:$E$1256,5,FALSE)</f>
        <v>1.5516533333333336</v>
      </c>
      <c r="H662" s="6">
        <f>VLOOKUP(A662,'Adj LQD'!$A$1:$L$1456,12,FALSE)*200</f>
        <v>21544.461801090783</v>
      </c>
      <c r="I662" s="6">
        <f>VLOOKUP(A662,'LQD DVD'!$A$1:$E$1256,5,FALSE)</f>
        <v>3.5384894285714283</v>
      </c>
      <c r="J662" s="6">
        <f>VLOOKUP(A662,'Adj SPY'!$A$1:$L$1456,12,FALSE)*-10</f>
        <v>-4129.8609200201035</v>
      </c>
      <c r="K662" s="6">
        <f>VLOOKUP(A662,'SPY DVD'!$A$1:$E$1256,5,FALSE)</f>
        <v>-0.23908689999999999</v>
      </c>
      <c r="L662" s="6">
        <f>VLOOKUP(A662,'Adj TLT'!$A$1:$L$1456,12,FALSE)*-25</f>
        <v>-2579.4309804066479</v>
      </c>
      <c r="M662" s="6">
        <f>IFERROR(VLOOKUP(A662,'TLT DVD'!$A$1:$E$1249,5,FALSE),0)</f>
        <v>-0.31081522321428567</v>
      </c>
    </row>
    <row r="663" spans="1:13" x14ac:dyDescent="0.25">
      <c r="A663" s="1">
        <v>45058</v>
      </c>
      <c r="B663" s="7">
        <f t="shared" si="41"/>
        <v>24571.374419942567</v>
      </c>
      <c r="C663" s="7">
        <f t="shared" si="42"/>
        <v>22378.818432668162</v>
      </c>
      <c r="D663" s="7">
        <f t="shared" si="40"/>
        <v>2192.5559872744052</v>
      </c>
      <c r="E663" s="7">
        <f t="shared" si="43"/>
        <v>4.5419050726190457</v>
      </c>
      <c r="F663" s="6">
        <f>VLOOKUP(A663,'Adj HYG'!$A$1:$L$1456,12,FALSE)*100</f>
        <v>7440.4485047489998</v>
      </c>
      <c r="G663" s="6">
        <f>VLOOKUP(A663,'HYG DVD'!$A$1:$E$1256,5,FALSE)</f>
        <v>1.5516569999999998</v>
      </c>
      <c r="H663" s="6">
        <f>VLOOKUP(A663,'Adj LQD'!$A$1:$L$1456,12,FALSE)*200</f>
        <v>21660.461835624621</v>
      </c>
      <c r="I663" s="6">
        <f>VLOOKUP(A663,'LQD DVD'!$A$1:$E$1256,5,FALSE)</f>
        <v>3.5384533333333321</v>
      </c>
      <c r="J663" s="6">
        <f>VLOOKUP(A663,'Adj SPY'!$A$1:$L$1456,12,FALSE)*-10</f>
        <v>-4115.6609254190626</v>
      </c>
      <c r="K663" s="6">
        <f>VLOOKUP(A663,'SPY DVD'!$A$1:$E$1256,5,FALSE)</f>
        <v>-0.23908152460317461</v>
      </c>
      <c r="L663" s="6">
        <f>VLOOKUP(A663,'Adj TLT'!$A$1:$L$1456,12,FALSE)*-25</f>
        <v>-2606.4309822863988</v>
      </c>
      <c r="M663" s="6">
        <f>IFERROR(VLOOKUP(A663,'TLT DVD'!$A$1:$E$1249,5,FALSE),0)</f>
        <v>-0.3091237361111111</v>
      </c>
    </row>
    <row r="664" spans="1:13" x14ac:dyDescent="0.25">
      <c r="A664" s="1">
        <v>45057</v>
      </c>
      <c r="B664" s="7">
        <f t="shared" si="41"/>
        <v>24700.432516558147</v>
      </c>
      <c r="C664" s="7">
        <f t="shared" si="42"/>
        <v>22512.418434356361</v>
      </c>
      <c r="D664" s="7">
        <f t="shared" si="40"/>
        <v>2188.0140822017861</v>
      </c>
      <c r="E664" s="7">
        <f t="shared" si="43"/>
        <v>4.5453681956349197</v>
      </c>
      <c r="F664" s="6">
        <f>VLOOKUP(A664,'Adj HYG'!$A$1:$L$1456,12,FALSE)*100</f>
        <v>7467.4485060528241</v>
      </c>
      <c r="G664" s="6">
        <f>VLOOKUP(A664,'HYG DVD'!$A$1:$E$1256,5,FALSE)</f>
        <v>1.5516551111111108</v>
      </c>
      <c r="H664" s="6">
        <f>VLOOKUP(A664,'Adj LQD'!$A$1:$L$1456,12,FALSE)*200</f>
        <v>21794.461831682078</v>
      </c>
      <c r="I664" s="6">
        <f>VLOOKUP(A664,'LQD DVD'!$A$1:$E$1256,5,FALSE)</f>
        <v>3.5384554999999991</v>
      </c>
      <c r="J664" s="6">
        <f>VLOOKUP(A664,'Adj SPY'!$A$1:$L$1456,12,FALSE)*-10</f>
        <v>-4121.0609224716427</v>
      </c>
      <c r="K664" s="6">
        <f>VLOOKUP(A664,'SPY DVD'!$A$1:$E$1256,5,FALSE)</f>
        <v>-0.23908446309523809</v>
      </c>
      <c r="L664" s="6">
        <f>VLOOKUP(A664,'Adj TLT'!$A$1:$L$1456,12,FALSE)*-25</f>
        <v>-2628.4309809068995</v>
      </c>
      <c r="M664" s="6">
        <f>IFERROR(VLOOKUP(A664,'TLT DVD'!$A$1:$E$1249,5,FALSE),0)</f>
        <v>-0.30565795238095234</v>
      </c>
    </row>
    <row r="665" spans="1:13" x14ac:dyDescent="0.25">
      <c r="A665" s="1">
        <v>45056</v>
      </c>
      <c r="B665" s="7">
        <f t="shared" si="41"/>
        <v>24644.187083567314</v>
      </c>
      <c r="C665" s="7">
        <f t="shared" si="42"/>
        <v>22460.718369561164</v>
      </c>
      <c r="D665" s="7">
        <f t="shared" si="40"/>
        <v>2183.468714006151</v>
      </c>
      <c r="E665" s="7">
        <f t="shared" si="43"/>
        <v>4.5410986567460316</v>
      </c>
      <c r="F665" s="6">
        <f>VLOOKUP(A665,'Adj HYG'!$A$1:$L$1456,12,FALSE)*100</f>
        <v>7479.4485065084627</v>
      </c>
      <c r="G665" s="6">
        <f>VLOOKUP(A665,'HYG DVD'!$A$1:$E$1256,5,FALSE)</f>
        <v>1.5516543968253969</v>
      </c>
      <c r="H665" s="6">
        <f>VLOOKUP(A665,'Adj LQD'!$A$1:$L$1456,12,FALSE)*200</f>
        <v>21710.461767970206</v>
      </c>
      <c r="I665" s="6">
        <f>VLOOKUP(A665,'LQD DVD'!$A$1:$E$1256,5,FALSE)</f>
        <v>3.5385203333333335</v>
      </c>
      <c r="J665" s="6">
        <f>VLOOKUP(A665,'Adj SPY'!$A$1:$L$1456,12,FALSE)*-10</f>
        <v>-4128.2609307297053</v>
      </c>
      <c r="K665" s="6">
        <f>VLOOKUP(A665,'SPY DVD'!$A$1:$E$1256,5,FALSE)</f>
        <v>-0.23907619246031744</v>
      </c>
      <c r="L665" s="6">
        <f>VLOOKUP(A665,'Adj TLT'!$A$1:$L$1456,12,FALSE)*-25</f>
        <v>-2600.9309741878001</v>
      </c>
      <c r="M665" s="6">
        <f>IFERROR(VLOOKUP(A665,'TLT DVD'!$A$1:$E$1249,5,FALSE),0)</f>
        <v>-0.3099998809523809</v>
      </c>
    </row>
    <row r="666" spans="1:13" x14ac:dyDescent="0.25">
      <c r="A666" s="1">
        <v>45055</v>
      </c>
      <c r="B666" s="7">
        <f t="shared" si="41"/>
        <v>24468.84599852889</v>
      </c>
      <c r="C666" s="7">
        <f t="shared" si="42"/>
        <v>22289.918383179483</v>
      </c>
      <c r="D666" s="7">
        <f t="shared" si="40"/>
        <v>2178.9276153494052</v>
      </c>
      <c r="E666" s="7">
        <f t="shared" si="43"/>
        <v>4.5358506853174605</v>
      </c>
      <c r="F666" s="6">
        <f>VLOOKUP(A666,'Adj HYG'!$A$1:$L$1456,12,FALSE)*100</f>
        <v>7434.4485165437363</v>
      </c>
      <c r="G666" s="6">
        <f>VLOOKUP(A666,'HYG DVD'!$A$1:$E$1256,5,FALSE)</f>
        <v>1.5516453333333333</v>
      </c>
      <c r="H666" s="6">
        <f>VLOOKUP(A666,'Adj LQD'!$A$1:$L$1456,12,FALSE)*200</f>
        <v>21540.461774069801</v>
      </c>
      <c r="I666" s="6">
        <f>VLOOKUP(A666,'LQD DVD'!$A$1:$E$1256,5,FALSE)</f>
        <v>3.538516507936508</v>
      </c>
      <c r="J666" s="6">
        <f>VLOOKUP(A666,'Adj SPY'!$A$1:$L$1456,12,FALSE)*-10</f>
        <v>-4109.0609337507622</v>
      </c>
      <c r="K666" s="6">
        <f>VLOOKUP(A666,'SPY DVD'!$A$1:$E$1256,5,FALSE)</f>
        <v>-0.23907320357142858</v>
      </c>
      <c r="L666" s="6">
        <f>VLOOKUP(A666,'Adj TLT'!$A$1:$L$1456,12,FALSE)*-25</f>
        <v>-2575.9309736832911</v>
      </c>
      <c r="M666" s="6">
        <f>IFERROR(VLOOKUP(A666,'TLT DVD'!$A$1:$E$1249,5,FALSE),0)</f>
        <v>-0.31523795238095237</v>
      </c>
    </row>
    <row r="667" spans="1:13" x14ac:dyDescent="0.25">
      <c r="A667" s="1">
        <v>45054</v>
      </c>
      <c r="B667" s="7">
        <f t="shared" si="41"/>
        <v>24463.960202552593</v>
      </c>
      <c r="C667" s="7">
        <f t="shared" si="42"/>
        <v>22289.568437888505</v>
      </c>
      <c r="D667" s="7">
        <f t="shared" si="40"/>
        <v>2174.3917646640875</v>
      </c>
      <c r="E667" s="7">
        <f t="shared" si="43"/>
        <v>4.5345787626984135</v>
      </c>
      <c r="F667" s="6">
        <f>VLOOKUP(A667,'Adj HYG'!$A$1:$L$1456,12,FALSE)*100</f>
        <v>7453.4485156313058</v>
      </c>
      <c r="G667" s="6">
        <f>VLOOKUP(A667,'HYG DVD'!$A$1:$E$1256,5,FALSE)</f>
        <v>1.5516458333333336</v>
      </c>
      <c r="H667" s="6">
        <f>VLOOKUP(A667,'Adj LQD'!$A$1:$L$1456,12,FALSE)*200</f>
        <v>21548.461828365715</v>
      </c>
      <c r="I667" s="6">
        <f>VLOOKUP(A667,'LQD DVD'!$A$1:$E$1256,5,FALSE)</f>
        <v>3.5384620952380956</v>
      </c>
      <c r="J667" s="6">
        <f>VLOOKUP(A667,'Adj SPY'!$A$1:$L$1456,12,FALSE)*-10</f>
        <v>-4127.1609289169728</v>
      </c>
      <c r="K667" s="6">
        <f>VLOOKUP(A667,'SPY DVD'!$A$1:$E$1256,5,FALSE)</f>
        <v>-0.23907800714285715</v>
      </c>
      <c r="L667" s="6">
        <f>VLOOKUP(A667,'Adj TLT'!$A$1:$L$1456,12,FALSE)*-25</f>
        <v>-2585.1809771915423</v>
      </c>
      <c r="M667" s="6">
        <f>IFERROR(VLOOKUP(A667,'TLT DVD'!$A$1:$E$1249,5,FALSE),0)</f>
        <v>-0.31645115873015867</v>
      </c>
    </row>
    <row r="668" spans="1:13" x14ac:dyDescent="0.25">
      <c r="A668" s="1">
        <v>45051</v>
      </c>
      <c r="B668" s="7">
        <f t="shared" si="41"/>
        <v>24600.77558335333</v>
      </c>
      <c r="C668" s="7">
        <f t="shared" si="42"/>
        <v>22430.91839745194</v>
      </c>
      <c r="D668" s="7">
        <f t="shared" si="40"/>
        <v>2169.8571859013891</v>
      </c>
      <c r="E668" s="7">
        <f t="shared" si="43"/>
        <v>4.5381393559523806</v>
      </c>
      <c r="F668" s="6">
        <f>VLOOKUP(A668,'Adj HYG'!$A$1:$L$1456,12,FALSE)*100</f>
        <v>7474.4485053464923</v>
      </c>
      <c r="G668" s="6">
        <f>VLOOKUP(A668,'HYG DVD'!$A$1:$E$1256,5,FALSE)</f>
        <v>1.5516556666666665</v>
      </c>
      <c r="H668" s="6">
        <f>VLOOKUP(A668,'Adj LQD'!$A$1:$L$1456,12,FALSE)*200</f>
        <v>21704.461798235443</v>
      </c>
      <c r="I668" s="6">
        <f>VLOOKUP(A668,'LQD DVD'!$A$1:$E$1256,5,FALSE)</f>
        <v>3.5384901428571434</v>
      </c>
      <c r="J668" s="6">
        <f>VLOOKUP(A668,'Adj SPY'!$A$1:$L$1456,12,FALSE)*-10</f>
        <v>-4126.0609271391595</v>
      </c>
      <c r="K668" s="6">
        <f>VLOOKUP(A668,'SPY DVD'!$A$1:$E$1256,5,FALSE)</f>
        <v>-0.23907978690476187</v>
      </c>
      <c r="L668" s="6">
        <f>VLOOKUP(A668,'Adj TLT'!$A$1:$L$1456,12,FALSE)*-25</f>
        <v>-2621.9309789908384</v>
      </c>
      <c r="M668" s="6">
        <f>IFERROR(VLOOKUP(A668,'TLT DVD'!$A$1:$E$1249,5,FALSE),0)</f>
        <v>-0.31292666666666663</v>
      </c>
    </row>
    <row r="669" spans="1:13" x14ac:dyDescent="0.25">
      <c r="A669" s="1">
        <v>45050</v>
      </c>
      <c r="B669" s="7">
        <f t="shared" si="41"/>
        <v>24708.487440879584</v>
      </c>
      <c r="C669" s="7">
        <f t="shared" si="42"/>
        <v>22543.168394334149</v>
      </c>
      <c r="D669" s="7">
        <f t="shared" si="40"/>
        <v>2165.3190465454368</v>
      </c>
      <c r="E669" s="7">
        <f t="shared" si="43"/>
        <v>4.5382430603174599</v>
      </c>
      <c r="F669" s="6">
        <f>VLOOKUP(A669,'Adj HYG'!$A$1:$L$1456,12,FALSE)*100</f>
        <v>7434.4485165437363</v>
      </c>
      <c r="G669" s="6">
        <f>VLOOKUP(A669,'HYG DVD'!$A$1:$E$1256,5,FALSE)</f>
        <v>1.5516453333333333</v>
      </c>
      <c r="H669" s="6">
        <f>VLOOKUP(A669,'Adj LQD'!$A$1:$L$1456,12,FALSE)*200</f>
        <v>21790.461789186138</v>
      </c>
      <c r="I669" s="6">
        <f>VLOOKUP(A669,'LQD DVD'!$A$1:$E$1256,5,FALSE)</f>
        <v>3.5384980555555554</v>
      </c>
      <c r="J669" s="6">
        <f>VLOOKUP(A669,'Adj SPY'!$A$1:$L$1456,12,FALSE)*-10</f>
        <v>-4051.0609321242327</v>
      </c>
      <c r="K669" s="6">
        <f>VLOOKUP(A669,'SPY DVD'!$A$1:$E$1256,5,FALSE)</f>
        <v>-0.23907492976190475</v>
      </c>
      <c r="L669" s="6">
        <f>VLOOKUP(A669,'Adj TLT'!$A$1:$L$1456,12,FALSE)*-25</f>
        <v>-2630.680979271493</v>
      </c>
      <c r="M669" s="6">
        <f>IFERROR(VLOOKUP(A669,'TLT DVD'!$A$1:$E$1249,5,FALSE),0)</f>
        <v>-0.31282539880952381</v>
      </c>
    </row>
    <row r="670" spans="1:13" x14ac:dyDescent="0.25">
      <c r="A670" s="1">
        <v>45049</v>
      </c>
      <c r="B670" s="7">
        <f t="shared" si="41"/>
        <v>24730.799168620491</v>
      </c>
      <c r="C670" s="7">
        <f t="shared" si="42"/>
        <v>22570.018365135373</v>
      </c>
      <c r="D670" s="7">
        <f t="shared" si="40"/>
        <v>2160.7808034851191</v>
      </c>
      <c r="E670" s="7">
        <f t="shared" si="43"/>
        <v>4.5381197730158744</v>
      </c>
      <c r="F670" s="6">
        <f>VLOOKUP(A670,'Adj HYG'!$A$1:$L$1456,12,FALSE)*100</f>
        <v>7456.448512662203</v>
      </c>
      <c r="G670" s="6">
        <f>VLOOKUP(A670,'HYG DVD'!$A$1:$E$1256,5,FALSE)</f>
        <v>1.551648738095238</v>
      </c>
      <c r="H670" s="6">
        <f>VLOOKUP(A670,'Adj LQD'!$A$1:$L$1456,12,FALSE)*200</f>
        <v>21850.461759624439</v>
      </c>
      <c r="I670" s="6">
        <f>VLOOKUP(A670,'LQD DVD'!$A$1:$E$1256,5,FALSE)</f>
        <v>3.538526833333334</v>
      </c>
      <c r="J670" s="6">
        <f>VLOOKUP(A670,'Adj SPY'!$A$1:$L$1456,12,FALSE)*-10</f>
        <v>-4079.9609267138703</v>
      </c>
      <c r="K670" s="6">
        <f>VLOOKUP(A670,'SPY DVD'!$A$1:$E$1256,5,FALSE)</f>
        <v>-0.23908029047619045</v>
      </c>
      <c r="L670" s="6">
        <f>VLOOKUP(A670,'Adj TLT'!$A$1:$L$1456,12,FALSE)*-25</f>
        <v>-2656.9309804373988</v>
      </c>
      <c r="M670" s="6">
        <f>IFERROR(VLOOKUP(A670,'TLT DVD'!$A$1:$E$1249,5,FALSE),0)</f>
        <v>-0.31297550793650791</v>
      </c>
    </row>
    <row r="671" spans="1:13" x14ac:dyDescent="0.25">
      <c r="A671" s="1">
        <v>45048</v>
      </c>
      <c r="B671" s="7">
        <f t="shared" si="41"/>
        <v>24680.811081239022</v>
      </c>
      <c r="C671" s="7">
        <f t="shared" si="42"/>
        <v>22524.56839752692</v>
      </c>
      <c r="D671" s="7">
        <f t="shared" si="40"/>
        <v>2156.2426837121034</v>
      </c>
      <c r="E671" s="7">
        <f t="shared" si="43"/>
        <v>4.5336845922619053</v>
      </c>
      <c r="F671" s="6">
        <f>VLOOKUP(A671,'Adj HYG'!$A$1:$L$1456,12,FALSE)*100</f>
        <v>7460.4485094810952</v>
      </c>
      <c r="G671" s="6">
        <f>VLOOKUP(A671,'HYG DVD'!$A$1:$E$1256,5,FALSE)</f>
        <v>1.5516518333333336</v>
      </c>
      <c r="H671" s="6">
        <f>VLOOKUP(A671,'Adj LQD'!$A$1:$L$1456,12,FALSE)*200</f>
        <v>21814.461788275046</v>
      </c>
      <c r="I671" s="6">
        <f>VLOOKUP(A671,'LQD DVD'!$A$1:$E$1256,5,FALSE)</f>
        <v>3.5384986507936507</v>
      </c>
      <c r="J671" s="6">
        <f>VLOOKUP(A671,'Adj SPY'!$A$1:$L$1456,12,FALSE)*-10</f>
        <v>-4108.1609209010494</v>
      </c>
      <c r="K671" s="6">
        <f>VLOOKUP(A671,'SPY DVD'!$A$1:$E$1256,5,FALSE)</f>
        <v>-0.23908605555555551</v>
      </c>
      <c r="L671" s="6">
        <f>VLOOKUP(A671,'Adj TLT'!$A$1:$L$1456,12,FALSE)*-25</f>
        <v>-2642.1809793281732</v>
      </c>
      <c r="M671" s="6">
        <f>IFERROR(VLOOKUP(A671,'TLT DVD'!$A$1:$E$1249,5,FALSE),0)</f>
        <v>-0.31737983630952382</v>
      </c>
    </row>
    <row r="672" spans="1:13" x14ac:dyDescent="0.25">
      <c r="A672" s="1">
        <v>45047</v>
      </c>
      <c r="B672" s="7">
        <f t="shared" si="41"/>
        <v>24440.827383886819</v>
      </c>
      <c r="C672" s="7">
        <f t="shared" si="42"/>
        <v>22289.118384766978</v>
      </c>
      <c r="D672" s="7">
        <f t="shared" si="40"/>
        <v>2151.7089991198413</v>
      </c>
      <c r="E672" s="7">
        <f t="shared" si="43"/>
        <v>4.5291941001984135</v>
      </c>
      <c r="F672" s="6">
        <f>VLOOKUP(A672,'Adj HYG'!$A$1:$L$1456,12,FALSE)*100</f>
        <v>7467.4485060528241</v>
      </c>
      <c r="G672" s="6">
        <f>VLOOKUP(A672,'HYG DVD'!$A$1:$E$1256,5,FALSE)</f>
        <v>1.5516551111111108</v>
      </c>
      <c r="H672" s="6">
        <f>VLOOKUP(A672,'Adj LQD'!$A$1:$L$1456,12,FALSE)*200</f>
        <v>21554.461784220679</v>
      </c>
      <c r="I672" s="6">
        <f>VLOOKUP(A672,'LQD DVD'!$A$1:$E$1256,5,FALSE)</f>
        <v>3.5385061666666671</v>
      </c>
      <c r="J672" s="6">
        <f>VLOOKUP(A672,'Adj SPY'!$A$1:$L$1456,12,FALSE)*-10</f>
        <v>-4154.8609237433311</v>
      </c>
      <c r="K672" s="6">
        <f>VLOOKUP(A672,'SPY DVD'!$A$1:$E$1256,5,FALSE)</f>
        <v>-0.2390831349206349</v>
      </c>
      <c r="L672" s="6">
        <f>VLOOKUP(A672,'Adj TLT'!$A$1:$L$1456,12,FALSE)*-25</f>
        <v>-2577.9309817631961</v>
      </c>
      <c r="M672" s="6">
        <f>IFERROR(VLOOKUP(A672,'TLT DVD'!$A$1:$E$1249,5,FALSE),0)</f>
        <v>-0.32188404265873016</v>
      </c>
    </row>
    <row r="673" spans="1:13" x14ac:dyDescent="0.25">
      <c r="A673" s="1">
        <v>45044</v>
      </c>
      <c r="B673" s="7">
        <f t="shared" si="41"/>
        <v>24843.848179716799</v>
      </c>
      <c r="C673" s="7">
        <f t="shared" si="42"/>
        <v>22696.668374697154</v>
      </c>
      <c r="D673" s="7">
        <f t="shared" si="40"/>
        <v>2147.179805019643</v>
      </c>
      <c r="E673" s="7">
        <f t="shared" si="43"/>
        <v>4.5422629503968253</v>
      </c>
      <c r="F673" s="6">
        <f>VLOOKUP(A673,'Adj HYG'!$A$1:$L$1456,12,FALSE)*100</f>
        <v>7534.4485212515647</v>
      </c>
      <c r="G673" s="6">
        <f>VLOOKUP(A673,'HYG DVD'!$A$1:$E$1256,5,FALSE)</f>
        <v>1.5516384761904762</v>
      </c>
      <c r="H673" s="6">
        <f>VLOOKUP(A673,'Adj LQD'!$A$1:$L$1456,12,FALSE)*200</f>
        <v>21982.461760182105</v>
      </c>
      <c r="I673" s="6">
        <f>VLOOKUP(A673,'LQD DVD'!$A$1:$E$1256,5,FALSE)</f>
        <v>3.5385245555555556</v>
      </c>
      <c r="J673" s="6">
        <f>VLOOKUP(A673,'Adj SPY'!$A$1:$L$1456,12,FALSE)*-10</f>
        <v>-4159.0609296467601</v>
      </c>
      <c r="K673" s="6">
        <f>VLOOKUP(A673,'SPY DVD'!$A$1:$E$1256,5,FALSE)</f>
        <v>-0.23907722420634922</v>
      </c>
      <c r="L673" s="6">
        <f>VLOOKUP(A673,'Adj TLT'!$A$1:$L$1456,12,FALSE)*-25</f>
        <v>-2661.1809770897553</v>
      </c>
      <c r="M673" s="6">
        <f>IFERROR(VLOOKUP(A673,'TLT DVD'!$A$1:$E$1249,5,FALSE),0)</f>
        <v>-0.30882285714285712</v>
      </c>
    </row>
    <row r="674" spans="1:13" x14ac:dyDescent="0.25">
      <c r="A674" s="1">
        <v>45043</v>
      </c>
      <c r="B674" s="7">
        <f t="shared" si="41"/>
        <v>24714.977047038108</v>
      </c>
      <c r="C674" s="7">
        <f t="shared" si="42"/>
        <v>22572.339504968862</v>
      </c>
      <c r="D674" s="7">
        <f t="shared" si="40"/>
        <v>2142.6375420692461</v>
      </c>
      <c r="E674" s="7">
        <f t="shared" si="43"/>
        <v>4.3150085480158724</v>
      </c>
      <c r="F674" s="6">
        <f>VLOOKUP(A674,'Adj HYG'!$A$1:$L$1456,12,FALSE)*100</f>
        <v>7502.3729697465915</v>
      </c>
      <c r="G674" s="6">
        <f>VLOOKUP(A674,'HYG DVD'!$A$1:$E$1256,5,FALSE)</f>
        <v>1.6272066666666669</v>
      </c>
      <c r="H674" s="6">
        <f>VLOOKUP(A674,'Adj LQD'!$A$1:$L$1456,12,FALSE)*200</f>
        <v>21812.757534984168</v>
      </c>
      <c r="I674" s="6">
        <f>VLOOKUP(A674,'LQD DVD'!$A$1:$E$1256,5,FALSE)</f>
        <v>3.2427059999999992</v>
      </c>
      <c r="J674" s="6">
        <f>VLOOKUP(A674,'Adj SPY'!$A$1:$L$1456,12,FALSE)*-10</f>
        <v>-4123.860923688293</v>
      </c>
      <c r="K674" s="6">
        <f>VLOOKUP(A674,'SPY DVD'!$A$1:$E$1256,5,FALSE)</f>
        <v>-0.23908324166666667</v>
      </c>
      <c r="L674" s="6">
        <f>VLOOKUP(A674,'Adj TLT'!$A$1:$L$1456,12,FALSE)*-25</f>
        <v>-2618.9300760736087</v>
      </c>
      <c r="M674" s="6">
        <f>IFERROR(VLOOKUP(A674,'TLT DVD'!$A$1:$E$1249,5,FALSE),0)</f>
        <v>-0.31582087698412697</v>
      </c>
    </row>
    <row r="675" spans="1:13" x14ac:dyDescent="0.25">
      <c r="A675" s="1">
        <v>45042</v>
      </c>
      <c r="B675" s="7">
        <f t="shared" si="41"/>
        <v>24819.912048068727</v>
      </c>
      <c r="C675" s="7">
        <f t="shared" si="42"/>
        <v>22681.589514547497</v>
      </c>
      <c r="D675" s="7">
        <f t="shared" si="40"/>
        <v>2138.3225335212301</v>
      </c>
      <c r="E675" s="7">
        <f t="shared" si="43"/>
        <v>4.3136880109126983</v>
      </c>
      <c r="F675" s="6">
        <f>VLOOKUP(A675,'Adj HYG'!$A$1:$L$1456,12,FALSE)*100</f>
        <v>7477.3729602908106</v>
      </c>
      <c r="G675" s="6">
        <f>VLOOKUP(A675,'HYG DVD'!$A$1:$E$1256,5,FALSE)</f>
        <v>1.6272167142857148</v>
      </c>
      <c r="H675" s="6">
        <f>VLOOKUP(A675,'Adj LQD'!$A$1:$L$1456,12,FALSE)*200</f>
        <v>21892.757546768535</v>
      </c>
      <c r="I675" s="6">
        <f>VLOOKUP(A675,'LQD DVD'!$A$1:$E$1256,5,FALSE)</f>
        <v>3.242693333333333</v>
      </c>
      <c r="J675" s="6">
        <f>VLOOKUP(A675,'Adj SPY'!$A$1:$L$1456,12,FALSE)*-10</f>
        <v>-4043.3609211950579</v>
      </c>
      <c r="K675" s="6">
        <f>VLOOKUP(A675,'SPY DVD'!$A$1:$E$1256,5,FALSE)</f>
        <v>-0.23908587301587306</v>
      </c>
      <c r="L675" s="6">
        <f>VLOOKUP(A675,'Adj TLT'!$A$1:$L$1456,12,FALSE)*-25</f>
        <v>-2645.1800713167913</v>
      </c>
      <c r="M675" s="6">
        <f>IFERROR(VLOOKUP(A675,'TLT DVD'!$A$1:$E$1249,5,FALSE),0)</f>
        <v>-0.31713616369047615</v>
      </c>
    </row>
    <row r="676" spans="1:13" x14ac:dyDescent="0.25">
      <c r="A676" s="1">
        <v>45041</v>
      </c>
      <c r="B676" s="7">
        <f t="shared" si="41"/>
        <v>24894.898373060158</v>
      </c>
      <c r="C676" s="7">
        <f t="shared" si="42"/>
        <v>22760.88952754984</v>
      </c>
      <c r="D676" s="7">
        <f t="shared" si="40"/>
        <v>2134.0088455103173</v>
      </c>
      <c r="E676" s="7">
        <f t="shared" si="43"/>
        <v>4.3160066285714285</v>
      </c>
      <c r="F676" s="6">
        <f>VLOOKUP(A676,'Adj HYG'!$A$1:$L$1456,12,FALSE)*100</f>
        <v>7506.3729662882597</v>
      </c>
      <c r="G676" s="6">
        <f>VLOOKUP(A676,'HYG DVD'!$A$1:$E$1256,5,FALSE)</f>
        <v>1.6272100317460316</v>
      </c>
      <c r="H676" s="6">
        <f>VLOOKUP(A676,'Adj LQD'!$A$1:$L$1456,12,FALSE)*200</f>
        <v>21988.757553560601</v>
      </c>
      <c r="I676" s="6">
        <f>VLOOKUP(A676,'LQD DVD'!$A$1:$E$1256,5,FALSE)</f>
        <v>3.242685492063492</v>
      </c>
      <c r="J676" s="6">
        <f>VLOOKUP(A676,'Adj SPY'!$A$1:$L$1456,12,FALSE)*-10</f>
        <v>-4060.5609193810988</v>
      </c>
      <c r="K676" s="6">
        <f>VLOOKUP(A676,'SPY DVD'!$A$1:$E$1256,5,FALSE)</f>
        <v>-0.23908765714285712</v>
      </c>
      <c r="L676" s="6">
        <f>VLOOKUP(A676,'Adj TLT'!$A$1:$L$1456,12,FALSE)*-25</f>
        <v>-2673.680072917924</v>
      </c>
      <c r="M676" s="6">
        <f>IFERROR(VLOOKUP(A676,'TLT DVD'!$A$1:$E$1249,5,FALSE),0)</f>
        <v>-0.31480123809523813</v>
      </c>
    </row>
    <row r="677" spans="1:13" x14ac:dyDescent="0.25">
      <c r="A677" s="1">
        <v>45040</v>
      </c>
      <c r="B677" s="7">
        <f t="shared" si="41"/>
        <v>24779.832342882641</v>
      </c>
      <c r="C677" s="7">
        <f t="shared" si="42"/>
        <v>22650.139504000894</v>
      </c>
      <c r="D677" s="7">
        <f t="shared" si="40"/>
        <v>2129.692838881746</v>
      </c>
      <c r="E677" s="7">
        <f t="shared" si="43"/>
        <v>4.3082148013888881</v>
      </c>
      <c r="F677" s="6">
        <f>VLOOKUP(A677,'Adj HYG'!$A$1:$L$1456,12,FALSE)*100</f>
        <v>7518.3729614364793</v>
      </c>
      <c r="G677" s="6">
        <f>VLOOKUP(A677,'HYG DVD'!$A$1:$E$1256,5,FALSE)</f>
        <v>1.6272146031746031</v>
      </c>
      <c r="H677" s="6">
        <f>VLOOKUP(A677,'Adj LQD'!$A$1:$L$1456,12,FALSE)*200</f>
        <v>21892.757546768535</v>
      </c>
      <c r="I677" s="6">
        <f>VLOOKUP(A677,'LQD DVD'!$A$1:$E$1256,5,FALSE)</f>
        <v>3.242693333333333</v>
      </c>
      <c r="J677" s="6">
        <f>VLOOKUP(A677,'Adj SPY'!$A$1:$L$1456,12,FALSE)*-10</f>
        <v>-4126.0609271391595</v>
      </c>
      <c r="K677" s="6">
        <f>VLOOKUP(A677,'SPY DVD'!$A$1:$E$1256,5,FALSE)</f>
        <v>-0.23907978690476187</v>
      </c>
      <c r="L677" s="6">
        <f>VLOOKUP(A677,'Adj TLT'!$A$1:$L$1456,12,FALSE)*-25</f>
        <v>-2634.9300770649611</v>
      </c>
      <c r="M677" s="6">
        <f>IFERROR(VLOOKUP(A677,'TLT DVD'!$A$1:$E$1249,5,FALSE),0)</f>
        <v>-0.32261334821428567</v>
      </c>
    </row>
    <row r="678" spans="1:13" x14ac:dyDescent="0.25">
      <c r="A678" s="1">
        <v>45037</v>
      </c>
      <c r="B678" s="7">
        <f t="shared" si="41"/>
        <v>24688.074146751318</v>
      </c>
      <c r="C678" s="7">
        <f t="shared" si="42"/>
        <v>22562.68952267096</v>
      </c>
      <c r="D678" s="7">
        <f t="shared" si="40"/>
        <v>2125.3846240803568</v>
      </c>
      <c r="E678" s="7">
        <f t="shared" si="43"/>
        <v>4.3068845178571431</v>
      </c>
      <c r="F678" s="6">
        <f>VLOOKUP(A678,'Adj HYG'!$A$1:$L$1456,12,FALSE)*100</f>
        <v>7497.3729530503942</v>
      </c>
      <c r="G678" s="6">
        <f>VLOOKUP(A678,'HYG DVD'!$A$1:$E$1256,5,FALSE)</f>
        <v>1.6272234841269841</v>
      </c>
      <c r="H678" s="6">
        <f>VLOOKUP(A678,'Adj LQD'!$A$1:$L$1456,12,FALSE)*200</f>
        <v>21796.757577662644</v>
      </c>
      <c r="I678" s="6">
        <f>VLOOKUP(A678,'LQD DVD'!$A$1:$E$1256,5,FALSE)</f>
        <v>3.242663492063492</v>
      </c>
      <c r="J678" s="6">
        <f>VLOOKUP(A678,'Adj SPY'!$A$1:$L$1456,12,FALSE)*-10</f>
        <v>-4121.7609309330701</v>
      </c>
      <c r="K678" s="6">
        <f>VLOOKUP(A678,'SPY DVD'!$A$1:$E$1256,5,FALSE)</f>
        <v>-0.23907600000000001</v>
      </c>
      <c r="L678" s="6">
        <f>VLOOKUP(A678,'Adj TLT'!$A$1:$L$1456,12,FALSE)*-25</f>
        <v>-2609.6800771090079</v>
      </c>
      <c r="M678" s="6">
        <f>IFERROR(VLOOKUP(A678,'TLT DVD'!$A$1:$E$1249,5,FALSE),0)</f>
        <v>-0.32392645833333339</v>
      </c>
    </row>
    <row r="679" spans="1:13" x14ac:dyDescent="0.25">
      <c r="A679" s="1">
        <v>45036</v>
      </c>
      <c r="B679" s="7">
        <f t="shared" si="41"/>
        <v>24635.217294162874</v>
      </c>
      <c r="C679" s="7">
        <f t="shared" si="42"/>
        <v>22514.139554600373</v>
      </c>
      <c r="D679" s="7">
        <f t="shared" si="40"/>
        <v>2121.0777395624996</v>
      </c>
      <c r="E679" s="7">
        <f t="shared" si="43"/>
        <v>4.3165055480158738</v>
      </c>
      <c r="F679" s="6">
        <f>VLOOKUP(A679,'Adj HYG'!$A$1:$L$1456,12,FALSE)*100</f>
        <v>7474.3729604094424</v>
      </c>
      <c r="G679" s="6">
        <f>VLOOKUP(A679,'HYG DVD'!$A$1:$E$1256,5,FALSE)</f>
        <v>1.627216666666667</v>
      </c>
      <c r="H679" s="6">
        <f>VLOOKUP(A679,'Adj LQD'!$A$1:$L$1456,12,FALSE)*200</f>
        <v>21782.757585403779</v>
      </c>
      <c r="I679" s="6">
        <f>VLOOKUP(A679,'LQD DVD'!$A$1:$E$1256,5,FALSE)</f>
        <v>3.242655904761905</v>
      </c>
      <c r="J679" s="6">
        <f>VLOOKUP(A679,'Adj SPY'!$A$1:$L$1456,12,FALSE)*-10</f>
        <v>-4118.5609204057346</v>
      </c>
      <c r="K679" s="6">
        <f>VLOOKUP(A679,'SPY DVD'!$A$1:$E$1256,5,FALSE)</f>
        <v>-0.23908653333333332</v>
      </c>
      <c r="L679" s="6">
        <f>VLOOKUP(A679,'Adj TLT'!$A$1:$L$1456,12,FALSE)*-25</f>
        <v>-2624.4300708071123</v>
      </c>
      <c r="M679" s="6">
        <f>IFERROR(VLOOKUP(A679,'TLT DVD'!$A$1:$E$1249,5,FALSE),0)</f>
        <v>-0.31428049007936509</v>
      </c>
    </row>
    <row r="680" spans="1:13" x14ac:dyDescent="0.25">
      <c r="A680" s="1">
        <v>45035</v>
      </c>
      <c r="B680" s="7">
        <f t="shared" si="41"/>
        <v>24555.550745712135</v>
      </c>
      <c r="C680" s="7">
        <f t="shared" si="42"/>
        <v>22438.789511697651</v>
      </c>
      <c r="D680" s="7">
        <f t="shared" si="40"/>
        <v>2116.7612340144838</v>
      </c>
      <c r="E680" s="7">
        <f t="shared" si="43"/>
        <v>4.3036276182539677</v>
      </c>
      <c r="F680" s="6">
        <f>VLOOKUP(A680,'Adj HYG'!$A$1:$L$1456,12,FALSE)*100</f>
        <v>7481.3729510513622</v>
      </c>
      <c r="G680" s="6">
        <f>VLOOKUP(A680,'HYG DVD'!$A$1:$E$1256,5,FALSE)</f>
        <v>1.627225861111111</v>
      </c>
      <c r="H680" s="6">
        <f>VLOOKUP(A680,'Adj LQD'!$A$1:$L$1456,12,FALSE)*200</f>
        <v>21700.757561271541</v>
      </c>
      <c r="I680" s="6">
        <f>VLOOKUP(A680,'LQD DVD'!$A$1:$E$1256,5,FALSE)</f>
        <v>3.2426809523809523</v>
      </c>
      <c r="J680" s="6">
        <f>VLOOKUP(A680,'Adj SPY'!$A$1:$L$1456,12,FALSE)*-10</f>
        <v>-4141.1609232216706</v>
      </c>
      <c r="K680" s="6">
        <f>VLOOKUP(A680,'SPY DVD'!$A$1:$E$1256,5,FALSE)</f>
        <v>-0.23908367936507938</v>
      </c>
      <c r="L680" s="6">
        <f>VLOOKUP(A680,'Adj TLT'!$A$1:$L$1456,12,FALSE)*-25</f>
        <v>-2602.1800774035814</v>
      </c>
      <c r="M680" s="6">
        <f>IFERROR(VLOOKUP(A680,'TLT DVD'!$A$1:$E$1249,5,FALSE),0)</f>
        <v>-0.32719551587301582</v>
      </c>
    </row>
    <row r="681" spans="1:13" x14ac:dyDescent="0.25">
      <c r="A681" s="1">
        <v>45034</v>
      </c>
      <c r="B681" s="7">
        <f t="shared" si="41"/>
        <v>24686.047083955327</v>
      </c>
      <c r="C681" s="7">
        <f t="shared" si="42"/>
        <v>22573.589477559097</v>
      </c>
      <c r="D681" s="7">
        <f t="shared" si="40"/>
        <v>2112.4576063962299</v>
      </c>
      <c r="E681" s="7">
        <f t="shared" si="43"/>
        <v>4.3091629236111118</v>
      </c>
      <c r="F681" s="6">
        <f>VLOOKUP(A681,'Adj HYG'!$A$1:$L$1456,12,FALSE)*100</f>
        <v>7511.3729558080904</v>
      </c>
      <c r="G681" s="6">
        <f>VLOOKUP(A681,'HYG DVD'!$A$1:$E$1256,5,FALSE)</f>
        <v>1.6272203968253969</v>
      </c>
      <c r="H681" s="6">
        <f>VLOOKUP(A681,'Adj LQD'!$A$1:$L$1456,12,FALSE)*200</f>
        <v>21808.757523696713</v>
      </c>
      <c r="I681" s="6">
        <f>VLOOKUP(A681,'LQD DVD'!$A$1:$E$1256,5,FALSE)</f>
        <v>3.2427173333333328</v>
      </c>
      <c r="J681" s="6">
        <f>VLOOKUP(A681,'Adj SPY'!$A$1:$L$1456,12,FALSE)*-10</f>
        <v>-4141.8609321195945</v>
      </c>
      <c r="K681" s="6">
        <f>VLOOKUP(A681,'SPY DVD'!$A$1:$E$1256,5,FALSE)</f>
        <v>-0.23907477976190475</v>
      </c>
      <c r="L681" s="6">
        <f>VLOOKUP(A681,'Adj TLT'!$A$1:$L$1456,12,FALSE)*-25</f>
        <v>-2604.6800698261145</v>
      </c>
      <c r="M681" s="6">
        <f>IFERROR(VLOOKUP(A681,'TLT DVD'!$A$1:$E$1249,5,FALSE),0)</f>
        <v>-0.3217000267857143</v>
      </c>
    </row>
    <row r="682" spans="1:13" x14ac:dyDescent="0.25">
      <c r="A682" s="1">
        <v>45033</v>
      </c>
      <c r="B682" s="7">
        <f t="shared" si="41"/>
        <v>24616.687944164059</v>
      </c>
      <c r="C682" s="7">
        <f t="shared" si="42"/>
        <v>22508.53950069144</v>
      </c>
      <c r="D682" s="7">
        <f t="shared" si="40"/>
        <v>2108.148443472619</v>
      </c>
      <c r="E682" s="7">
        <f t="shared" si="43"/>
        <v>4.3047587519841271</v>
      </c>
      <c r="F682" s="6">
        <f>VLOOKUP(A682,'Adj HYG'!$A$1:$L$1456,12,FALSE)*100</f>
        <v>7506.3729662882597</v>
      </c>
      <c r="G682" s="6">
        <f>VLOOKUP(A682,'HYG DVD'!$A$1:$E$1256,5,FALSE)</f>
        <v>1.6272100317460316</v>
      </c>
      <c r="H682" s="6">
        <f>VLOOKUP(A682,'Adj LQD'!$A$1:$L$1456,12,FALSE)*200</f>
        <v>21736.757531033636</v>
      </c>
      <c r="I682" s="6">
        <f>VLOOKUP(A682,'LQD DVD'!$A$1:$E$1256,5,FALSE)</f>
        <v>3.2427107936507937</v>
      </c>
      <c r="J682" s="6">
        <f>VLOOKUP(A682,'Adj SPY'!$A$1:$L$1456,12,FALSE)*-10</f>
        <v>-4139.160923701962</v>
      </c>
      <c r="K682" s="6">
        <f>VLOOKUP(A682,'SPY DVD'!$A$1:$E$1256,5,FALSE)</f>
        <v>-0.23908320238095238</v>
      </c>
      <c r="L682" s="6">
        <f>VLOOKUP(A682,'Adj TLT'!$A$1:$L$1456,12,FALSE)*-25</f>
        <v>-2595.4300729284901</v>
      </c>
      <c r="M682" s="6">
        <f>IFERROR(VLOOKUP(A682,'TLT DVD'!$A$1:$E$1249,5,FALSE),0)</f>
        <v>-0.32607887103174604</v>
      </c>
    </row>
    <row r="683" spans="1:13" x14ac:dyDescent="0.25">
      <c r="A683" s="1">
        <v>45030</v>
      </c>
      <c r="B683" s="7">
        <f t="shared" si="41"/>
        <v>24753.933163446145</v>
      </c>
      <c r="C683" s="7">
        <f t="shared" si="42"/>
        <v>22650.089478725509</v>
      </c>
      <c r="D683" s="7">
        <f t="shared" si="40"/>
        <v>2103.8436847206349</v>
      </c>
      <c r="E683" s="7">
        <f t="shared" si="43"/>
        <v>4.3051869039682549</v>
      </c>
      <c r="F683" s="6">
        <f>VLOOKUP(A683,'Adj HYG'!$A$1:$L$1456,12,FALSE)*100</f>
        <v>7526.3729628046349</v>
      </c>
      <c r="G683" s="6">
        <f>VLOOKUP(A683,'HYG DVD'!$A$1:$E$1256,5,FALSE)</f>
        <v>1.6272130476190478</v>
      </c>
      <c r="H683" s="6">
        <f>VLOOKUP(A683,'Adj LQD'!$A$1:$L$1456,12,FALSE)*200</f>
        <v>21874.757521342883</v>
      </c>
      <c r="I683" s="6">
        <f>VLOOKUP(A683,'LQD DVD'!$A$1:$E$1256,5,FALSE)</f>
        <v>3.2427189603174611</v>
      </c>
      <c r="J683" s="6">
        <f>VLOOKUP(A683,'Adj SPY'!$A$1:$L$1456,12,FALSE)*-10</f>
        <v>-4124.3609274360442</v>
      </c>
      <c r="K683" s="6">
        <f>VLOOKUP(A683,'SPY DVD'!$A$1:$E$1256,5,FALSE)</f>
        <v>-0.23907949285714292</v>
      </c>
      <c r="L683" s="6">
        <f>VLOOKUP(A683,'Adj TLT'!$A$1:$L$1456,12,FALSE)*-25</f>
        <v>-2626.6800779859636</v>
      </c>
      <c r="M683" s="6">
        <f>IFERROR(VLOOKUP(A683,'TLT DVD'!$A$1:$E$1249,5,FALSE),0)</f>
        <v>-0.32566561111111114</v>
      </c>
    </row>
    <row r="684" spans="1:13" x14ac:dyDescent="0.25">
      <c r="A684" s="1">
        <v>45029</v>
      </c>
      <c r="B684" s="7">
        <f t="shared" si="41"/>
        <v>24801.278016546159</v>
      </c>
      <c r="C684" s="7">
        <f t="shared" si="42"/>
        <v>22701.739518729493</v>
      </c>
      <c r="D684" s="7">
        <f t="shared" si="40"/>
        <v>2099.5384978166667</v>
      </c>
      <c r="E684" s="7">
        <f t="shared" si="43"/>
        <v>4.3128009466269823</v>
      </c>
      <c r="F684" s="6">
        <f>VLOOKUP(A684,'Adj HYG'!$A$1:$L$1456,12,FALSE)*100</f>
        <v>7540.3729590980065</v>
      </c>
      <c r="G684" s="6">
        <f>VLOOKUP(A684,'HYG DVD'!$A$1:$E$1256,5,FALSE)</f>
        <v>1.6272164285714283</v>
      </c>
      <c r="H684" s="6">
        <f>VLOOKUP(A684,'Adj LQD'!$A$1:$L$1456,12,FALSE)*200</f>
        <v>21946.757562524668</v>
      </c>
      <c r="I684" s="6">
        <f>VLOOKUP(A684,'LQD DVD'!$A$1:$E$1256,5,FALSE)</f>
        <v>3.2426769841269838</v>
      </c>
      <c r="J684" s="6">
        <f>VLOOKUP(A684,'Adj SPY'!$A$1:$L$1456,12,FALSE)*-10</f>
        <v>-4134.4609326509599</v>
      </c>
      <c r="K684" s="6">
        <f>VLOOKUP(A684,'SPY DVD'!$A$1:$E$1256,5,FALSE)</f>
        <v>-0.23907426071428572</v>
      </c>
      <c r="L684" s="6">
        <f>VLOOKUP(A684,'Adj TLT'!$A$1:$L$1456,12,FALSE)*-25</f>
        <v>-2650.9300702422211</v>
      </c>
      <c r="M684" s="6">
        <f>IFERROR(VLOOKUP(A684,'TLT DVD'!$A$1:$E$1249,5,FALSE),0)</f>
        <v>-0.31801820535714287</v>
      </c>
    </row>
    <row r="685" spans="1:13" x14ac:dyDescent="0.25">
      <c r="A685" s="1">
        <v>45028</v>
      </c>
      <c r="B685" s="7">
        <f t="shared" si="41"/>
        <v>24741.165191147109</v>
      </c>
      <c r="C685" s="7">
        <f t="shared" si="42"/>
        <v>22645.93949427707</v>
      </c>
      <c r="D685" s="7">
        <f t="shared" si="40"/>
        <v>2095.2256968700399</v>
      </c>
      <c r="E685" s="7">
        <f t="shared" si="43"/>
        <v>4.3183494186507927</v>
      </c>
      <c r="F685" s="6">
        <f>VLOOKUP(A685,'Adj HYG'!$A$1:$L$1456,12,FALSE)*100</f>
        <v>7489.3729650538035</v>
      </c>
      <c r="G685" s="6">
        <f>VLOOKUP(A685,'HYG DVD'!$A$1:$E$1256,5,FALSE)</f>
        <v>1.6272116666666665</v>
      </c>
      <c r="H685" s="6">
        <f>VLOOKUP(A685,'Adj LQD'!$A$1:$L$1456,12,FALSE)*200</f>
        <v>21908.757524786928</v>
      </c>
      <c r="I685" s="6">
        <f>VLOOKUP(A685,'LQD DVD'!$A$1:$E$1256,5,FALSE)</f>
        <v>3.2427151428571421</v>
      </c>
      <c r="J685" s="6">
        <f>VLOOKUP(A685,'Adj SPY'!$A$1:$L$1456,12,FALSE)*-10</f>
        <v>-4080.2609253273254</v>
      </c>
      <c r="K685" s="6">
        <f>VLOOKUP(A685,'SPY DVD'!$A$1:$E$1256,5,FALSE)</f>
        <v>-0.23908167658730156</v>
      </c>
      <c r="L685" s="6">
        <f>VLOOKUP(A685,'Adj TLT'!$A$1:$L$1456,12,FALSE)*-25</f>
        <v>-2671.9300702363362</v>
      </c>
      <c r="M685" s="6">
        <f>IFERROR(VLOOKUP(A685,'TLT DVD'!$A$1:$E$1249,5,FALSE),0)</f>
        <v>-0.31249571428571432</v>
      </c>
    </row>
    <row r="686" spans="1:13" x14ac:dyDescent="0.25">
      <c r="A686" s="1">
        <v>45027</v>
      </c>
      <c r="B686" s="7">
        <f t="shared" si="41"/>
        <v>24765.396932127649</v>
      </c>
      <c r="C686" s="7">
        <f t="shared" si="42"/>
        <v>22674.489584676259</v>
      </c>
      <c r="D686" s="7">
        <f t="shared" si="40"/>
        <v>2090.9073474513889</v>
      </c>
      <c r="E686" s="7">
        <f t="shared" si="43"/>
        <v>4.3168155605158729</v>
      </c>
      <c r="F686" s="6">
        <f>VLOOKUP(A686,'Adj HYG'!$A$1:$L$1456,12,FALSE)*100</f>
        <v>7491.3729765715871</v>
      </c>
      <c r="G686" s="6">
        <f>VLOOKUP(A686,'HYG DVD'!$A$1:$E$1256,5,FALSE)</f>
        <v>1.6272000992063491</v>
      </c>
      <c r="H686" s="6">
        <f>VLOOKUP(A686,'Adj LQD'!$A$1:$L$1456,12,FALSE)*200</f>
        <v>21954.757600479417</v>
      </c>
      <c r="I686" s="6">
        <f>VLOOKUP(A686,'LQD DVD'!$A$1:$E$1256,5,FALSE)</f>
        <v>3.2426389365079364</v>
      </c>
      <c r="J686" s="6">
        <f>VLOOKUP(A686,'Adj SPY'!$A$1:$L$1456,12,FALSE)*-10</f>
        <v>-4096.960922348554</v>
      </c>
      <c r="K686" s="6">
        <f>VLOOKUP(A686,'SPY DVD'!$A$1:$E$1256,5,FALSE)</f>
        <v>-0.23908462698412702</v>
      </c>
      <c r="L686" s="6">
        <f>VLOOKUP(A686,'Adj TLT'!$A$1:$L$1456,12,FALSE)*-25</f>
        <v>-2674.6800700261938</v>
      </c>
      <c r="M686" s="6">
        <f>IFERROR(VLOOKUP(A686,'TLT DVD'!$A$1:$E$1249,5,FALSE),0)</f>
        <v>-0.31393884821428569</v>
      </c>
    </row>
    <row r="687" spans="1:13" x14ac:dyDescent="0.25">
      <c r="A687" s="1">
        <v>45026</v>
      </c>
      <c r="B687" s="7">
        <f t="shared" si="41"/>
        <v>24757.680075625816</v>
      </c>
      <c r="C687" s="7">
        <f t="shared" si="42"/>
        <v>22671.089543734943</v>
      </c>
      <c r="D687" s="7">
        <f t="shared" si="40"/>
        <v>2086.5905318908731</v>
      </c>
      <c r="E687" s="7">
        <f t="shared" si="43"/>
        <v>4.3188766849206353</v>
      </c>
      <c r="F687" s="6">
        <f>VLOOKUP(A687,'Adj HYG'!$A$1:$L$1456,12,FALSE)*100</f>
        <v>7475.3729504236435</v>
      </c>
      <c r="G687" s="6">
        <f>VLOOKUP(A687,'HYG DVD'!$A$1:$E$1256,5,FALSE)</f>
        <v>1.6272266309523811</v>
      </c>
      <c r="H687" s="6">
        <f>VLOOKUP(A687,'Adj LQD'!$A$1:$L$1456,12,FALSE)*200</f>
        <v>21960.757585955831</v>
      </c>
      <c r="I687" s="6">
        <f>VLOOKUP(A687,'LQD DVD'!$A$1:$E$1256,5,FALSE)</f>
        <v>3.2426533968253972</v>
      </c>
      <c r="J687" s="6">
        <f>VLOOKUP(A687,'Adj SPY'!$A$1:$L$1456,12,FALSE)*-10</f>
        <v>-4095.8609215215074</v>
      </c>
      <c r="K687" s="6">
        <f>VLOOKUP(A687,'SPY DVD'!$A$1:$E$1256,5,FALSE)</f>
        <v>-0.23908545595238098</v>
      </c>
      <c r="L687" s="6">
        <f>VLOOKUP(A687,'Adj TLT'!$A$1:$L$1456,12,FALSE)*-25</f>
        <v>-2669.1800711230258</v>
      </c>
      <c r="M687" s="6">
        <f>IFERROR(VLOOKUP(A687,'TLT DVD'!$A$1:$E$1249,5,FALSE),0)</f>
        <v>-0.31191788690476185</v>
      </c>
    </row>
    <row r="688" spans="1:13" x14ac:dyDescent="0.25">
      <c r="A688" s="1">
        <v>45022</v>
      </c>
      <c r="B688" s="7">
        <f t="shared" si="41"/>
        <v>24822.811219554245</v>
      </c>
      <c r="C688" s="7">
        <f t="shared" si="42"/>
        <v>22740.539564348292</v>
      </c>
      <c r="D688" s="7">
        <f t="shared" si="40"/>
        <v>2082.2716552059524</v>
      </c>
      <c r="E688" s="7">
        <f t="shared" si="43"/>
        <v>4.3235898428571433</v>
      </c>
      <c r="F688" s="6">
        <f>VLOOKUP(A688,'Adj HYG'!$A$1:$L$1456,12,FALSE)*100</f>
        <v>7482.372971154301</v>
      </c>
      <c r="G688" s="6">
        <f>VLOOKUP(A688,'HYG DVD'!$A$1:$E$1256,5,FALSE)</f>
        <v>1.6272057301587304</v>
      </c>
      <c r="H688" s="6">
        <f>VLOOKUP(A688,'Adj LQD'!$A$1:$L$1456,12,FALSE)*200</f>
        <v>22062.757587007894</v>
      </c>
      <c r="I688" s="6">
        <f>VLOOKUP(A688,'LQD DVD'!$A$1:$E$1256,5,FALSE)</f>
        <v>3.2426512380952377</v>
      </c>
      <c r="J688" s="6">
        <f>VLOOKUP(A688,'Adj SPY'!$A$1:$L$1456,12,FALSE)*-10</f>
        <v>-4091.6609231130997</v>
      </c>
      <c r="K688" s="6">
        <f>VLOOKUP(A688,'SPY DVD'!$A$1:$E$1256,5,FALSE)</f>
        <v>-0.23908387142857143</v>
      </c>
      <c r="L688" s="6">
        <f>VLOOKUP(A688,'Adj TLT'!$A$1:$L$1456,12,FALSE)*-25</f>
        <v>-2712.9300707008051</v>
      </c>
      <c r="M688" s="6">
        <f>IFERROR(VLOOKUP(A688,'TLT DVD'!$A$1:$E$1249,5,FALSE),0)</f>
        <v>-0.30718325396825397</v>
      </c>
    </row>
    <row r="689" spans="1:13" x14ac:dyDescent="0.25">
      <c r="A689" s="1">
        <v>45021</v>
      </c>
      <c r="B689" s="7">
        <f t="shared" si="41"/>
        <v>24828.387567901333</v>
      </c>
      <c r="C689" s="7">
        <f t="shared" si="42"/>
        <v>22750.439502538236</v>
      </c>
      <c r="D689" s="7">
        <f t="shared" si="40"/>
        <v>2077.9480653630953</v>
      </c>
      <c r="E689" s="7">
        <f t="shared" si="43"/>
        <v>4.3239512390873021</v>
      </c>
      <c r="F689" s="6">
        <f>VLOOKUP(A689,'Adj HYG'!$A$1:$L$1456,12,FALSE)*100</f>
        <v>7449.3729620588592</v>
      </c>
      <c r="G689" s="6">
        <f>VLOOKUP(A689,'HYG DVD'!$A$1:$E$1256,5,FALSE)</f>
        <v>1.6272156111111113</v>
      </c>
      <c r="H689" s="6">
        <f>VLOOKUP(A689,'Adj LQD'!$A$1:$L$1456,12,FALSE)*200</f>
        <v>22082.757539965703</v>
      </c>
      <c r="I689" s="6">
        <f>VLOOKUP(A689,'LQD DVD'!$A$1:$E$1256,5,FALSE)</f>
        <v>3.2426980714285714</v>
      </c>
      <c r="J689" s="6">
        <f>VLOOKUP(A689,'Adj SPY'!$A$1:$L$1456,12,FALSE)*-10</f>
        <v>-4075.7609302018363</v>
      </c>
      <c r="K689" s="6">
        <f>VLOOKUP(A689,'SPY DVD'!$A$1:$E$1256,5,FALSE)</f>
        <v>-0.23907680952380952</v>
      </c>
      <c r="L689" s="6">
        <f>VLOOKUP(A689,'Adj TLT'!$A$1:$L$1456,12,FALSE)*-25</f>
        <v>-2705.9300692844909</v>
      </c>
      <c r="M689" s="6">
        <f>IFERROR(VLOOKUP(A689,'TLT DVD'!$A$1:$E$1249,5,FALSE),0)</f>
        <v>-0.30688563392857143</v>
      </c>
    </row>
    <row r="690" spans="1:13" x14ac:dyDescent="0.25">
      <c r="A690" s="1">
        <v>45020</v>
      </c>
      <c r="B690" s="7">
        <f t="shared" si="41"/>
        <v>24811.363622811165</v>
      </c>
      <c r="C690" s="7">
        <f t="shared" si="42"/>
        <v>22737.739508687158</v>
      </c>
      <c r="D690" s="7">
        <f t="shared" si="40"/>
        <v>2073.624114124008</v>
      </c>
      <c r="E690" s="7">
        <f t="shared" si="43"/>
        <v>4.3170030380952378</v>
      </c>
      <c r="F690" s="6">
        <f>VLOOKUP(A690,'Adj HYG'!$A$1:$L$1456,12,FALSE)*100</f>
        <v>7491.3729765715871</v>
      </c>
      <c r="G690" s="6">
        <f>VLOOKUP(A690,'HYG DVD'!$A$1:$E$1256,5,FALSE)</f>
        <v>1.6272000992063491</v>
      </c>
      <c r="H690" s="6">
        <f>VLOOKUP(A690,'Adj LQD'!$A$1:$L$1456,12,FALSE)*200</f>
        <v>22010.757541672632</v>
      </c>
      <c r="I690" s="6">
        <f>VLOOKUP(A690,'LQD DVD'!$A$1:$E$1256,5,FALSE)</f>
        <v>3.2426971428571427</v>
      </c>
      <c r="J690" s="6">
        <f>VLOOKUP(A690,'Adj SPY'!$A$1:$L$1456,12,FALSE)*-10</f>
        <v>-4086.4609350427186</v>
      </c>
      <c r="K690" s="6">
        <f>VLOOKUP(A690,'SPY DVD'!$A$1:$E$1256,5,FALSE)</f>
        <v>-0.23907195000000003</v>
      </c>
      <c r="L690" s="6">
        <f>VLOOKUP(A690,'Adj TLT'!$A$1:$L$1456,12,FALSE)*-25</f>
        <v>-2677.9300745143423</v>
      </c>
      <c r="M690" s="6">
        <f>IFERROR(VLOOKUP(A690,'TLT DVD'!$A$1:$E$1249,5,FALSE),0)</f>
        <v>-0.31382225396825397</v>
      </c>
    </row>
    <row r="691" spans="1:13" x14ac:dyDescent="0.25">
      <c r="A691" s="1">
        <v>45019</v>
      </c>
      <c r="B691" s="7">
        <f t="shared" si="41"/>
        <v>24791.49665358023</v>
      </c>
      <c r="C691" s="7">
        <f t="shared" si="42"/>
        <v>22722.189542494318</v>
      </c>
      <c r="D691" s="7">
        <f t="shared" si="40"/>
        <v>2069.3071110859128</v>
      </c>
      <c r="E691" s="7">
        <f t="shared" si="43"/>
        <v>4.3124973809523812</v>
      </c>
      <c r="F691" s="6">
        <f>VLOOKUP(A691,'Adj HYG'!$A$1:$L$1456,12,FALSE)*100</f>
        <v>7513.3729699049627</v>
      </c>
      <c r="G691" s="6">
        <f>VLOOKUP(A691,'HYG DVD'!$A$1:$E$1256,5,FALSE)</f>
        <v>1.62720625</v>
      </c>
      <c r="H691" s="6">
        <f>VLOOKUP(A691,'Adj LQD'!$A$1:$L$1456,12,FALSE)*200</f>
        <v>21982.75756585419</v>
      </c>
      <c r="I691" s="6">
        <f>VLOOKUP(A691,'LQD DVD'!$A$1:$E$1256,5,FALSE)</f>
        <v>3.2426732619047618</v>
      </c>
      <c r="J691" s="6">
        <f>VLOOKUP(A691,'Adj SPY'!$A$1:$L$1456,12,FALSE)*-10</f>
        <v>-4109.2609221153871</v>
      </c>
      <c r="K691" s="6">
        <f>VLOOKUP(A691,'SPY DVD'!$A$1:$E$1256,5,FALSE)</f>
        <v>-0.23908483928571428</v>
      </c>
      <c r="L691" s="6">
        <f>VLOOKUP(A691,'Adj TLT'!$A$1:$L$1456,12,FALSE)*-25</f>
        <v>-2664.6800711494466</v>
      </c>
      <c r="M691" s="6">
        <f>IFERROR(VLOOKUP(A691,'TLT DVD'!$A$1:$E$1249,5,FALSE),0)</f>
        <v>-0.31829729166666665</v>
      </c>
    </row>
    <row r="692" spans="1:13" x14ac:dyDescent="0.25">
      <c r="A692" s="1">
        <v>45016</v>
      </c>
      <c r="B692" s="7">
        <f t="shared" si="41"/>
        <v>24784.534113928781</v>
      </c>
      <c r="C692" s="7">
        <f t="shared" si="42"/>
        <v>22719.539500223822</v>
      </c>
      <c r="D692" s="7">
        <f t="shared" si="40"/>
        <v>2064.9946137049606</v>
      </c>
      <c r="E692" s="7">
        <f t="shared" si="43"/>
        <v>4.3093245156746027</v>
      </c>
      <c r="F692" s="6">
        <f>VLOOKUP(A692,'Adj HYG'!$A$1:$L$1456,12,FALSE)*100</f>
        <v>7553.3729721264581</v>
      </c>
      <c r="G692" s="6">
        <f>VLOOKUP(A692,'HYG DVD'!$A$1:$E$1256,5,FALSE)</f>
        <v>1.6272030952380951</v>
      </c>
      <c r="H692" s="6">
        <f>VLOOKUP(A692,'Adj LQD'!$A$1:$L$1456,12,FALSE)*200</f>
        <v>21918.757523661763</v>
      </c>
      <c r="I692" s="6">
        <f>VLOOKUP(A692,'LQD DVD'!$A$1:$E$1256,5,FALSE)</f>
        <v>3.2427161587301585</v>
      </c>
      <c r="J692" s="6">
        <f>VLOOKUP(A692,'Adj SPY'!$A$1:$L$1456,12,FALSE)*-10</f>
        <v>-4093.6609199721725</v>
      </c>
      <c r="K692" s="6">
        <f>VLOOKUP(A692,'SPY DVD'!$A$1:$E$1256,5,FALSE)</f>
        <v>-0.23908700912698411</v>
      </c>
      <c r="L692" s="6">
        <f>VLOOKUP(A692,'Adj TLT'!$A$1:$L$1456,12,FALSE)*-25</f>
        <v>-2658.9300755922277</v>
      </c>
      <c r="M692" s="6">
        <f>IFERROR(VLOOKUP(A692,'TLT DVD'!$A$1:$E$1249,5,FALSE),0)</f>
        <v>-0.3215077291666667</v>
      </c>
    </row>
    <row r="693" spans="1:13" x14ac:dyDescent="0.25">
      <c r="A693" s="1">
        <v>45015</v>
      </c>
      <c r="B693" s="7">
        <f t="shared" si="41"/>
        <v>24598.540394877789</v>
      </c>
      <c r="C693" s="7">
        <f t="shared" si="42"/>
        <v>22537.855105688504</v>
      </c>
      <c r="D693" s="7">
        <f t="shared" si="40"/>
        <v>2060.6852891892859</v>
      </c>
      <c r="E693" s="7">
        <f t="shared" si="43"/>
        <v>5.1392236785714287</v>
      </c>
      <c r="F693" s="6">
        <f>VLOOKUP(A693,'Adj HYG'!$A$1:$L$1456,12,FALSE)*100</f>
        <v>7471.8592429139535</v>
      </c>
      <c r="G693" s="6">
        <f>VLOOKUP(A693,'HYG DVD'!$A$1:$E$1256,5,FALSE)</f>
        <v>2.1410637301587299</v>
      </c>
      <c r="H693" s="6">
        <f>VLOOKUP(A693,'Adj LQD'!$A$1:$L$1456,12,FALSE)*200</f>
        <v>21722.459467804776</v>
      </c>
      <c r="I693" s="6">
        <f>VLOOKUP(A693,'LQD DVD'!$A$1:$E$1256,5,FALSE)</f>
        <v>3.5408207142857142</v>
      </c>
      <c r="J693" s="6">
        <f>VLOOKUP(A693,'Adj SPY'!$A$1:$L$1456,12,FALSE)*-10</f>
        <v>-4036.7609269681766</v>
      </c>
      <c r="K693" s="6">
        <f>VLOOKUP(A693,'SPY DVD'!$A$1:$E$1256,5,FALSE)</f>
        <v>-0.2390801111111111</v>
      </c>
      <c r="L693" s="6">
        <f>VLOOKUP(A693,'Adj TLT'!$A$1:$L$1456,12,FALSE)*-25</f>
        <v>-2619.7026780620454</v>
      </c>
      <c r="M693" s="6">
        <f>IFERROR(VLOOKUP(A693,'TLT DVD'!$A$1:$E$1249,5,FALSE),0)</f>
        <v>-0.30358065476190471</v>
      </c>
    </row>
    <row r="694" spans="1:13" x14ac:dyDescent="0.25">
      <c r="A694" s="1">
        <v>45014</v>
      </c>
      <c r="B694" s="7">
        <f t="shared" si="41"/>
        <v>24554.901224765999</v>
      </c>
      <c r="C694" s="7">
        <f t="shared" si="42"/>
        <v>22499.355159255283</v>
      </c>
      <c r="D694" s="7">
        <f t="shared" si="40"/>
        <v>2055.5460655107145</v>
      </c>
      <c r="E694" s="7">
        <f t="shared" si="43"/>
        <v>5.1384023134920636</v>
      </c>
      <c r="F694" s="6">
        <f>VLOOKUP(A694,'Adj HYG'!$A$1:$L$1456,12,FALSE)*100</f>
        <v>7427.8592301307399</v>
      </c>
      <c r="G694" s="6">
        <f>VLOOKUP(A694,'HYG DVD'!$A$1:$E$1256,5,FALSE)</f>
        <v>2.1410783333333332</v>
      </c>
      <c r="H694" s="6">
        <f>VLOOKUP(A694,'Adj LQD'!$A$1:$L$1456,12,FALSE)*200</f>
        <v>21692.459536144994</v>
      </c>
      <c r="I694" s="6">
        <f>VLOOKUP(A694,'LQD DVD'!$A$1:$E$1256,5,FALSE)</f>
        <v>3.5407527619047618</v>
      </c>
      <c r="J694" s="6">
        <f>VLOOKUP(A694,'Adj SPY'!$A$1:$L$1456,12,FALSE)*-10</f>
        <v>-4013.2609331183903</v>
      </c>
      <c r="K694" s="6">
        <f>VLOOKUP(A694,'SPY DVD'!$A$1:$E$1256,5,FALSE)</f>
        <v>-0.23907400198412701</v>
      </c>
      <c r="L694" s="6">
        <f>VLOOKUP(A694,'Adj TLT'!$A$1:$L$1456,12,FALSE)*-25</f>
        <v>-2607.7026739020603</v>
      </c>
      <c r="M694" s="6">
        <f>IFERROR(VLOOKUP(A694,'TLT DVD'!$A$1:$E$1249,5,FALSE),0)</f>
        <v>-0.30435477976190473</v>
      </c>
    </row>
    <row r="695" spans="1:13" x14ac:dyDescent="0.25">
      <c r="A695" s="1">
        <v>45013</v>
      </c>
      <c r="B695" s="7">
        <f t="shared" si="41"/>
        <v>24410.01280195954</v>
      </c>
      <c r="C695" s="7">
        <f t="shared" si="42"/>
        <v>22359.605138762316</v>
      </c>
      <c r="D695" s="7">
        <f t="shared" si="40"/>
        <v>2050.4076631972225</v>
      </c>
      <c r="E695" s="7">
        <f t="shared" si="43"/>
        <v>5.1340615029761913</v>
      </c>
      <c r="F695" s="6">
        <f>VLOOKUP(A695,'Adj HYG'!$A$1:$L$1456,12,FALSE)*100</f>
        <v>7335.8592469939313</v>
      </c>
      <c r="G695" s="6">
        <f>VLOOKUP(A695,'HYG DVD'!$A$1:$E$1256,5,FALSE)</f>
        <v>2.1410653333333332</v>
      </c>
      <c r="H695" s="6">
        <f>VLOOKUP(A695,'Adj LQD'!$A$1:$L$1456,12,FALSE)*200</f>
        <v>21592.459488935106</v>
      </c>
      <c r="I695" s="6">
        <f>VLOOKUP(A695,'LQD DVD'!$A$1:$E$1256,5,FALSE)</f>
        <v>3.5408013174603181</v>
      </c>
      <c r="J695" s="6">
        <f>VLOOKUP(A695,'Adj SPY'!$A$1:$L$1456,12,FALSE)*-10</f>
        <v>-3955.7609203992438</v>
      </c>
      <c r="K695" s="6">
        <f>VLOOKUP(A695,'SPY DVD'!$A$1:$E$1256,5,FALSE)</f>
        <v>-0.23908682539682538</v>
      </c>
      <c r="L695" s="6">
        <f>VLOOKUP(A695,'Adj TLT'!$A$1:$L$1456,12,FALSE)*-25</f>
        <v>-2612.9526767674815</v>
      </c>
      <c r="M695" s="6">
        <f>IFERROR(VLOOKUP(A695,'TLT DVD'!$A$1:$E$1249,5,FALSE),0)</f>
        <v>-0.30871832242063491</v>
      </c>
    </row>
    <row r="696" spans="1:13" x14ac:dyDescent="0.25">
      <c r="A696" s="1">
        <v>45012</v>
      </c>
      <c r="B696" s="7">
        <f t="shared" si="41"/>
        <v>24440.728743694704</v>
      </c>
      <c r="C696" s="7">
        <f t="shared" si="42"/>
        <v>22395.455142000457</v>
      </c>
      <c r="D696" s="7">
        <f t="shared" si="40"/>
        <v>2045.2736016942465</v>
      </c>
      <c r="E696" s="7">
        <f t="shared" si="43"/>
        <v>5.1342934335317443</v>
      </c>
      <c r="F696" s="6">
        <f>VLOOKUP(A696,'Adj HYG'!$A$1:$L$1456,12,FALSE)*100</f>
        <v>7339.859245110003</v>
      </c>
      <c r="G696" s="6">
        <f>VLOOKUP(A696,'HYG DVD'!$A$1:$E$1256,5,FALSE)</f>
        <v>2.1410670476190474</v>
      </c>
      <c r="H696" s="6">
        <f>VLOOKUP(A696,'Adj LQD'!$A$1:$L$1456,12,FALSE)*200</f>
        <v>21628.459509067765</v>
      </c>
      <c r="I696" s="6">
        <f>VLOOKUP(A696,'LQD DVD'!$A$1:$E$1256,5,FALSE)</f>
        <v>3.5407806984126973</v>
      </c>
      <c r="J696" s="6">
        <f>VLOOKUP(A696,'Adj SPY'!$A$1:$L$1456,12,FALSE)*-10</f>
        <v>-3964.6609331778905</v>
      </c>
      <c r="K696" s="6">
        <f>VLOOKUP(A696,'SPY DVD'!$A$1:$E$1256,5,FALSE)</f>
        <v>-0.23907402976190478</v>
      </c>
      <c r="L696" s="6">
        <f>VLOOKUP(A696,'Adj TLT'!$A$1:$L$1456,12,FALSE)*-25</f>
        <v>-2608.2026789994206</v>
      </c>
      <c r="M696" s="6">
        <f>IFERROR(VLOOKUP(A696,'TLT DVD'!$A$1:$E$1249,5,FALSE),0)</f>
        <v>-0.30848028273809519</v>
      </c>
    </row>
    <row r="697" spans="1:13" x14ac:dyDescent="0.25">
      <c r="A697" s="1">
        <v>45009</v>
      </c>
      <c r="B697" s="7">
        <f t="shared" si="41"/>
        <v>24660.244495615181</v>
      </c>
      <c r="C697" s="7">
        <f t="shared" si="42"/>
        <v>22620.105187354467</v>
      </c>
      <c r="D697" s="7">
        <f t="shared" si="40"/>
        <v>2040.1393082607149</v>
      </c>
      <c r="E697" s="7">
        <f t="shared" si="43"/>
        <v>5.1446073948412696</v>
      </c>
      <c r="F697" s="6">
        <f>VLOOKUP(A697,'Adj HYG'!$A$1:$L$1456,12,FALSE)*100</f>
        <v>7357.8592523443203</v>
      </c>
      <c r="G697" s="6">
        <f>VLOOKUP(A697,'HYG DVD'!$A$1:$E$1256,5,FALSE)</f>
        <v>2.1410590476190476</v>
      </c>
      <c r="H697" s="6">
        <f>VLOOKUP(A697,'Adj LQD'!$A$1:$L$1456,12,FALSE)*200</f>
        <v>21890.459539959917</v>
      </c>
      <c r="I697" s="6">
        <f>VLOOKUP(A697,'LQD DVD'!$A$1:$E$1256,5,FALSE)</f>
        <v>3.5407463333333333</v>
      </c>
      <c r="J697" s="6">
        <f>VLOOKUP(A697,'Adj SPY'!$A$1:$L$1456,12,FALSE)*-10</f>
        <v>-3957.2609239677186</v>
      </c>
      <c r="K697" s="6">
        <f>VLOOKUP(A697,'SPY DVD'!$A$1:$E$1256,5,FALSE)</f>
        <v>-0.23908325396825397</v>
      </c>
      <c r="L697" s="6">
        <f>VLOOKUP(A697,'Adj TLT'!$A$1:$L$1456,12,FALSE)*-25</f>
        <v>-2670.95268098205</v>
      </c>
      <c r="M697" s="6">
        <f>IFERROR(VLOOKUP(A697,'TLT DVD'!$A$1:$E$1249,5,FALSE),0)</f>
        <v>-0.29811473214285716</v>
      </c>
    </row>
    <row r="698" spans="1:13" x14ac:dyDescent="0.25">
      <c r="A698" s="1">
        <v>45008</v>
      </c>
      <c r="B698" s="7">
        <f t="shared" si="41"/>
        <v>24639.149888335756</v>
      </c>
      <c r="C698" s="7">
        <f t="shared" si="42"/>
        <v>22604.155187469882</v>
      </c>
      <c r="D698" s="7">
        <f t="shared" si="40"/>
        <v>2034.9947008658737</v>
      </c>
      <c r="E698" s="7">
        <f t="shared" si="43"/>
        <v>5.1448276793650782</v>
      </c>
      <c r="F698" s="6">
        <f>VLOOKUP(A698,'Adj HYG'!$A$1:$L$1456,12,FALSE)*100</f>
        <v>7372.8592487555516</v>
      </c>
      <c r="G698" s="6">
        <f>VLOOKUP(A698,'HYG DVD'!$A$1:$E$1256,5,FALSE)</f>
        <v>2.141062003968254</v>
      </c>
      <c r="H698" s="6">
        <f>VLOOKUP(A698,'Adj LQD'!$A$1:$L$1456,12,FALSE)*200</f>
        <v>21822.459538352236</v>
      </c>
      <c r="I698" s="6">
        <f>VLOOKUP(A698,'LQD DVD'!$A$1:$E$1256,5,FALSE)</f>
        <v>3.5407488333333332</v>
      </c>
      <c r="J698" s="6">
        <f>VLOOKUP(A698,'Adj SPY'!$A$1:$L$1456,12,FALSE)*-10</f>
        <v>-3931.4609224644078</v>
      </c>
      <c r="K698" s="6">
        <f>VLOOKUP(A698,'SPY DVD'!$A$1:$E$1256,5,FALSE)</f>
        <v>-0.23908480476190475</v>
      </c>
      <c r="L698" s="6">
        <f>VLOOKUP(A698,'Adj TLT'!$A$1:$L$1456,12,FALSE)*-25</f>
        <v>-2659.7026771734977</v>
      </c>
      <c r="M698" s="6">
        <f>IFERROR(VLOOKUP(A698,'TLT DVD'!$A$1:$E$1249,5,FALSE),0)</f>
        <v>-0.29789835317460317</v>
      </c>
    </row>
    <row r="699" spans="1:13" x14ac:dyDescent="0.25">
      <c r="A699" s="1">
        <v>45007</v>
      </c>
      <c r="B699" s="7">
        <f t="shared" si="41"/>
        <v>24611.604990796841</v>
      </c>
      <c r="C699" s="7">
        <f t="shared" si="42"/>
        <v>22581.755117610333</v>
      </c>
      <c r="D699" s="7">
        <f t="shared" si="40"/>
        <v>2029.8498731865086</v>
      </c>
      <c r="E699" s="7">
        <f t="shared" si="43"/>
        <v>5.1455398779761898</v>
      </c>
      <c r="F699" s="6">
        <f>VLOOKUP(A699,'Adj HYG'!$A$1:$L$1456,12,FALSE)*100</f>
        <v>7401.8592314042653</v>
      </c>
      <c r="G699" s="6">
        <f>VLOOKUP(A699,'HYG DVD'!$A$1:$E$1256,5,FALSE)</f>
        <v>2.1410781428571433</v>
      </c>
      <c r="H699" s="6">
        <f>VLOOKUP(A699,'Adj LQD'!$A$1:$L$1456,12,FALSE)*200</f>
        <v>21760.459492487425</v>
      </c>
      <c r="I699" s="6">
        <f>VLOOKUP(A699,'LQD DVD'!$A$1:$E$1256,5,FALSE)</f>
        <v>3.5407955238095234</v>
      </c>
      <c r="J699" s="6">
        <f>VLOOKUP(A699,'Adj SPY'!$A$1:$L$1456,12,FALSE)*-10</f>
        <v>-3920.8609291078601</v>
      </c>
      <c r="K699" s="6">
        <f>VLOOKUP(A699,'SPY DVD'!$A$1:$E$1256,5,FALSE)</f>
        <v>-0.23907818055555558</v>
      </c>
      <c r="L699" s="6">
        <f>VLOOKUP(A699,'Adj TLT'!$A$1:$L$1456,12,FALSE)*-25</f>
        <v>-2659.7026771734977</v>
      </c>
      <c r="M699" s="6">
        <f>IFERROR(VLOOKUP(A699,'TLT DVD'!$A$1:$E$1249,5,FALSE),0)</f>
        <v>-0.29725560813492069</v>
      </c>
    </row>
    <row r="700" spans="1:13" x14ac:dyDescent="0.25">
      <c r="A700" s="1">
        <v>45006</v>
      </c>
      <c r="B700" s="7">
        <f t="shared" si="41"/>
        <v>24440.459431941134</v>
      </c>
      <c r="C700" s="7">
        <f t="shared" si="42"/>
        <v>22415.755098632602</v>
      </c>
      <c r="D700" s="7">
        <f t="shared" si="40"/>
        <v>2024.7043333085323</v>
      </c>
      <c r="E700" s="7">
        <f t="shared" si="43"/>
        <v>5.1460432646825396</v>
      </c>
      <c r="F700" s="6">
        <f>VLOOKUP(A700,'Adj HYG'!$A$1:$L$1456,12,FALSE)*100</f>
        <v>7394.8592305784441</v>
      </c>
      <c r="G700" s="6">
        <f>VLOOKUP(A700,'HYG DVD'!$A$1:$E$1256,5,FALSE)</f>
        <v>2.1410792619047618</v>
      </c>
      <c r="H700" s="6">
        <f>VLOOKUP(A700,'Adj LQD'!$A$1:$L$1456,12,FALSE)*200</f>
        <v>21634.459471414204</v>
      </c>
      <c r="I700" s="6">
        <f>VLOOKUP(A700,'LQD DVD'!$A$1:$E$1256,5,FALSE)</f>
        <v>3.5408182777777775</v>
      </c>
      <c r="J700" s="6">
        <f>VLOOKUP(A700,'Adj SPY'!$A$1:$L$1456,12,FALSE)*-10</f>
        <v>-3988.8609302700524</v>
      </c>
      <c r="K700" s="6">
        <f>VLOOKUP(A700,'SPY DVD'!$A$1:$E$1256,5,FALSE)</f>
        <v>-0.23907689404761903</v>
      </c>
      <c r="L700" s="6">
        <f>VLOOKUP(A700,'Adj TLT'!$A$1:$L$1456,12,FALSE)*-25</f>
        <v>-2624.7026730899938</v>
      </c>
      <c r="M700" s="6">
        <f>IFERROR(VLOOKUP(A700,'TLT DVD'!$A$1:$E$1249,5,FALSE),0)</f>
        <v>-0.29677738095238093</v>
      </c>
    </row>
    <row r="701" spans="1:13" x14ac:dyDescent="0.25">
      <c r="A701" s="1">
        <v>45005</v>
      </c>
      <c r="B701" s="7">
        <f t="shared" si="41"/>
        <v>24280.263424708464</v>
      </c>
      <c r="C701" s="7">
        <f t="shared" si="42"/>
        <v>22260.705134664615</v>
      </c>
      <c r="D701" s="7">
        <f t="shared" si="40"/>
        <v>2019.5582900438499</v>
      </c>
      <c r="E701" s="7">
        <f t="shared" si="43"/>
        <v>5.1499095246031743</v>
      </c>
      <c r="F701" s="6">
        <f>VLOOKUP(A701,'Adj HYG'!$A$1:$L$1456,12,FALSE)*100</f>
        <v>7314.8592486876187</v>
      </c>
      <c r="G701" s="6">
        <f>VLOOKUP(A701,'HYG DVD'!$A$1:$E$1256,5,FALSE)</f>
        <v>2.1410645357142855</v>
      </c>
      <c r="H701" s="6">
        <f>VLOOKUP(A701,'Adj LQD'!$A$1:$L$1456,12,FALSE)*200</f>
        <v>21530.459486231644</v>
      </c>
      <c r="I701" s="6">
        <f>VLOOKUP(A701,'LQD DVD'!$A$1:$E$1256,5,FALSE)</f>
        <v>3.5408048571428568</v>
      </c>
      <c r="J701" s="6">
        <f>VLOOKUP(A701,'Adj SPY'!$A$1:$L$1456,12,FALSE)*-10</f>
        <v>-3937.1609195810429</v>
      </c>
      <c r="K701" s="6">
        <f>VLOOKUP(A701,'SPY DVD'!$A$1:$E$1256,5,FALSE)</f>
        <v>-0.23908767777777779</v>
      </c>
      <c r="L701" s="6">
        <f>VLOOKUP(A701,'Adj TLT'!$A$1:$L$1456,12,FALSE)*-25</f>
        <v>-2647.4526806736053</v>
      </c>
      <c r="M701" s="6">
        <f>IFERROR(VLOOKUP(A701,'TLT DVD'!$A$1:$E$1249,5,FALSE),0)</f>
        <v>-0.29287219047619045</v>
      </c>
    </row>
    <row r="702" spans="1:13" x14ac:dyDescent="0.25">
      <c r="A702" s="1">
        <v>45002</v>
      </c>
      <c r="B702" s="7">
        <f t="shared" si="41"/>
        <v>24373.113529226601</v>
      </c>
      <c r="C702" s="7">
        <f t="shared" si="42"/>
        <v>22358.705148707355</v>
      </c>
      <c r="D702" s="7">
        <f t="shared" si="40"/>
        <v>2014.4083805192467</v>
      </c>
      <c r="E702" s="7">
        <f t="shared" si="43"/>
        <v>5.1518859619047621</v>
      </c>
      <c r="F702" s="6">
        <f>VLOOKUP(A702,'Adj HYG'!$A$1:$L$1456,12,FALSE)*100</f>
        <v>7334.8592476632975</v>
      </c>
      <c r="G702" s="6">
        <f>VLOOKUP(A702,'HYG DVD'!$A$1:$E$1256,5,FALSE)</f>
        <v>2.1410647063492063</v>
      </c>
      <c r="H702" s="6">
        <f>VLOOKUP(A702,'Adj LQD'!$A$1:$L$1456,12,FALSE)*200</f>
        <v>21594.459503818482</v>
      </c>
      <c r="I702" s="6">
        <f>VLOOKUP(A702,'LQD DVD'!$A$1:$E$1256,5,FALSE)</f>
        <v>3.5407864047619046</v>
      </c>
      <c r="J702" s="6">
        <f>VLOOKUP(A702,'Adj SPY'!$A$1:$L$1456,12,FALSE)*-10</f>
        <v>-3899.6609217923751</v>
      </c>
      <c r="K702" s="6">
        <f>VLOOKUP(A702,'SPY DVD'!$A$1:$E$1256,5,FALSE)</f>
        <v>-0.23908553611111111</v>
      </c>
      <c r="L702" s="6">
        <f>VLOOKUP(A702,'Adj TLT'!$A$1:$L$1456,12,FALSE)*-25</f>
        <v>-2670.95268098205</v>
      </c>
      <c r="M702" s="6">
        <f>IFERROR(VLOOKUP(A702,'TLT DVD'!$A$1:$E$1249,5,FALSE),0)</f>
        <v>-0.29087961309523813</v>
      </c>
    </row>
    <row r="703" spans="1:13" x14ac:dyDescent="0.25">
      <c r="A703" s="1">
        <v>45001</v>
      </c>
      <c r="B703" s="7">
        <f t="shared" si="41"/>
        <v>24282.261594550993</v>
      </c>
      <c r="C703" s="7">
        <f t="shared" si="42"/>
        <v>22273.00509999365</v>
      </c>
      <c r="D703" s="7">
        <f t="shared" si="40"/>
        <v>2009.256494557342</v>
      </c>
      <c r="E703" s="7">
        <f t="shared" si="43"/>
        <v>5.1481049821428577</v>
      </c>
      <c r="F703" s="6">
        <f>VLOOKUP(A703,'Adj HYG'!$A$1:$L$1456,12,FALSE)*100</f>
        <v>7378.859234717278</v>
      </c>
      <c r="G703" s="6">
        <f>VLOOKUP(A703,'HYG DVD'!$A$1:$E$1256,5,FALSE)</f>
        <v>2.1410757936507938</v>
      </c>
      <c r="H703" s="6">
        <f>VLOOKUP(A703,'Adj LQD'!$A$1:$L$1456,12,FALSE)*200</f>
        <v>21486.459473075905</v>
      </c>
      <c r="I703" s="6">
        <f>VLOOKUP(A703,'LQD DVD'!$A$1:$E$1256,5,FALSE)</f>
        <v>3.5408186111111113</v>
      </c>
      <c r="J703" s="6">
        <f>VLOOKUP(A703,'Adj SPY'!$A$1:$L$1456,12,FALSE)*-10</f>
        <v>-3960.8609265363971</v>
      </c>
      <c r="K703" s="6">
        <f>VLOOKUP(A703,'SPY DVD'!$A$1:$E$1256,5,FALSE)</f>
        <v>-0.23908067857142859</v>
      </c>
      <c r="L703" s="6">
        <f>VLOOKUP(A703,'Adj TLT'!$A$1:$L$1456,12,FALSE)*-25</f>
        <v>-2631.452681263137</v>
      </c>
      <c r="M703" s="6">
        <f>IFERROR(VLOOKUP(A703,'TLT DVD'!$A$1:$E$1249,5,FALSE),0)</f>
        <v>-0.2947087440476191</v>
      </c>
    </row>
    <row r="704" spans="1:13" x14ac:dyDescent="0.25">
      <c r="A704" s="1">
        <v>45000</v>
      </c>
      <c r="B704" s="7">
        <f t="shared" si="41"/>
        <v>24308.707220811728</v>
      </c>
      <c r="C704" s="7">
        <f t="shared" si="42"/>
        <v>22304.59883123653</v>
      </c>
      <c r="D704" s="7">
        <f t="shared" si="40"/>
        <v>2004.108389575199</v>
      </c>
      <c r="E704" s="7">
        <f t="shared" si="43"/>
        <v>5.0996437569444453</v>
      </c>
      <c r="F704" s="6">
        <f>VLOOKUP(A704,'Adj HYG'!$A$1:$L$1456,12,FALSE)*100</f>
        <v>7330.8592511342949</v>
      </c>
      <c r="G704" s="6">
        <f>VLOOKUP(A704,'HYG DVD'!$A$1:$E$1256,5,FALSE)</f>
        <v>2.141061404761905</v>
      </c>
      <c r="H704" s="6">
        <f>VLOOKUP(A704,'Adj LQD'!$A$1:$L$1456,12,FALSE)*200</f>
        <v>21518.459495225819</v>
      </c>
      <c r="I704" s="6">
        <f>VLOOKUP(A704,'LQD DVD'!$A$1:$E$1256,5,FALSE)</f>
        <v>3.540796023809524</v>
      </c>
      <c r="J704" s="6">
        <f>VLOOKUP(A704,'Adj SPY'!$A$1:$L$1456,12,FALSE)*-10</f>
        <v>-3892.5172416030855</v>
      </c>
      <c r="K704" s="6">
        <f>VLOOKUP(A704,'SPY DVD'!$A$1:$E$1256,5,FALSE)</f>
        <v>-0.28276866666666667</v>
      </c>
      <c r="L704" s="6">
        <f>VLOOKUP(A704,'Adj TLT'!$A$1:$L$1456,12,FALSE)*-25</f>
        <v>-2652.2026735205013</v>
      </c>
      <c r="M704" s="6">
        <f>IFERROR(VLOOKUP(A704,'TLT DVD'!$A$1:$E$1249,5,FALSE),0)</f>
        <v>-0.2994450049603174</v>
      </c>
    </row>
    <row r="705" spans="1:13" x14ac:dyDescent="0.25">
      <c r="A705" s="1">
        <v>44999</v>
      </c>
      <c r="B705" s="7">
        <f t="shared" si="41"/>
        <v>24149.357542438793</v>
      </c>
      <c r="C705" s="7">
        <f t="shared" si="42"/>
        <v>22150.348796620539</v>
      </c>
      <c r="D705" s="7">
        <f t="shared" si="40"/>
        <v>1999.0087458182545</v>
      </c>
      <c r="E705" s="7">
        <f t="shared" si="43"/>
        <v>5.0951831230158717</v>
      </c>
      <c r="F705" s="6">
        <f>VLOOKUP(A705,'Adj HYG'!$A$1:$L$1456,12,FALSE)*100</f>
        <v>7354.859249353146</v>
      </c>
      <c r="G705" s="6">
        <f>VLOOKUP(A705,'HYG DVD'!$A$1:$E$1256,5,FALSE)</f>
        <v>2.1410621666666669</v>
      </c>
      <c r="H705" s="6">
        <f>VLOOKUP(A705,'Adj LQD'!$A$1:$L$1456,12,FALSE)*200</f>
        <v>21314.459475754535</v>
      </c>
      <c r="I705" s="6">
        <f>VLOOKUP(A705,'LQD DVD'!$A$1:$E$1256,5,FALSE)</f>
        <v>3.5408182857142854</v>
      </c>
      <c r="J705" s="6">
        <f>VLOOKUP(A705,'Adj SPY'!$A$1:$L$1456,12,FALSE)*-10</f>
        <v>-3917.0172495422476</v>
      </c>
      <c r="K705" s="6">
        <f>VLOOKUP(A705,'SPY DVD'!$A$1:$E$1256,5,FALSE)</f>
        <v>-0.28276066269841271</v>
      </c>
      <c r="L705" s="6">
        <f>VLOOKUP(A705,'Adj TLT'!$A$1:$L$1456,12,FALSE)*-25</f>
        <v>-2601.9526789448923</v>
      </c>
      <c r="M705" s="6">
        <f>IFERROR(VLOOKUP(A705,'TLT DVD'!$A$1:$E$1249,5,FALSE),0)</f>
        <v>-0.30393666666666669</v>
      </c>
    </row>
    <row r="706" spans="1:13" x14ac:dyDescent="0.25">
      <c r="A706" s="1">
        <v>44998</v>
      </c>
      <c r="B706" s="7">
        <f t="shared" si="41"/>
        <v>24175.462435650803</v>
      </c>
      <c r="C706" s="7">
        <f t="shared" si="42"/>
        <v>22181.548872955565</v>
      </c>
      <c r="D706" s="7">
        <f t="shared" ref="D706:D769" si="44">D707+E706</f>
        <v>1993.9135626952386</v>
      </c>
      <c r="E706" s="7">
        <f t="shared" si="43"/>
        <v>5.1001054063492051</v>
      </c>
      <c r="F706" s="6">
        <f>VLOOKUP(A706,'Adj HYG'!$A$1:$L$1456,12,FALSE)*100</f>
        <v>7301.8592563183774</v>
      </c>
      <c r="G706" s="6">
        <f>VLOOKUP(A706,'HYG DVD'!$A$1:$E$1256,5,FALSE)</f>
        <v>2.1410574603174601</v>
      </c>
      <c r="H706" s="6">
        <f>VLOOKUP(A706,'Adj LQD'!$A$1:$L$1456,12,FALSE)*200</f>
        <v>21378.459535769147</v>
      </c>
      <c r="I706" s="6">
        <f>VLOOKUP(A706,'LQD DVD'!$A$1:$E$1256,5,FALSE)</f>
        <v>3.5407573809523809</v>
      </c>
      <c r="J706" s="6">
        <f>VLOOKUP(A706,'Adj SPY'!$A$1:$L$1456,12,FALSE)*-10</f>
        <v>-3853.3172448279561</v>
      </c>
      <c r="K706" s="6">
        <f>VLOOKUP(A706,'SPY DVD'!$A$1:$E$1256,5,FALSE)</f>
        <v>-0.28276554603174608</v>
      </c>
      <c r="L706" s="6">
        <f>VLOOKUP(A706,'Adj TLT'!$A$1:$L$1456,12,FALSE)*-25</f>
        <v>-2645.4526743040055</v>
      </c>
      <c r="M706" s="6">
        <f>IFERROR(VLOOKUP(A706,'TLT DVD'!$A$1:$E$1249,5,FALSE),0)</f>
        <v>-0.2989438888888889</v>
      </c>
    </row>
    <row r="707" spans="1:13" x14ac:dyDescent="0.25">
      <c r="A707" s="1">
        <v>44995</v>
      </c>
      <c r="B707" s="7">
        <f t="shared" ref="B707:B770" si="45">C707+D707</f>
        <v>24192.862318486597</v>
      </c>
      <c r="C707" s="7">
        <f t="shared" ref="C707:C770" si="46">F707+H707+J707+L707</f>
        <v>22204.048861197709</v>
      </c>
      <c r="D707" s="7">
        <f t="shared" si="44"/>
        <v>1988.8134572888894</v>
      </c>
      <c r="E707" s="7">
        <f t="shared" ref="E707:E770" si="47">G707+I707+K707+M707</f>
        <v>5.1033785896825394</v>
      </c>
      <c r="F707" s="6">
        <f>VLOOKUP(A707,'Adj HYG'!$A$1:$L$1456,12,FALSE)*100</f>
        <v>7341.8592446441589</v>
      </c>
      <c r="G707" s="6">
        <f>VLOOKUP(A707,'HYG DVD'!$A$1:$E$1256,5,FALSE)</f>
        <v>2.1410674285714286</v>
      </c>
      <c r="H707" s="6">
        <f>VLOOKUP(A707,'Adj LQD'!$A$1:$L$1456,12,FALSE)*200</f>
        <v>21360.459549505951</v>
      </c>
      <c r="I707" s="6">
        <f>VLOOKUP(A707,'LQD DVD'!$A$1:$E$1256,5,FALSE)</f>
        <v>3.5407438888888887</v>
      </c>
      <c r="J707" s="6">
        <f>VLOOKUP(A707,'Adj SPY'!$A$1:$L$1456,12,FALSE)*-10</f>
        <v>-3858.8172547140334</v>
      </c>
      <c r="K707" s="6">
        <f>VLOOKUP(A707,'SPY DVD'!$A$1:$E$1256,5,FALSE)</f>
        <v>-0.28275564444444445</v>
      </c>
      <c r="L707" s="6">
        <f>VLOOKUP(A707,'Adj TLT'!$A$1:$L$1456,12,FALSE)*-25</f>
        <v>-2639.4526782383664</v>
      </c>
      <c r="M707" s="6">
        <f>IFERROR(VLOOKUP(A707,'TLT DVD'!$A$1:$E$1249,5,FALSE),0)</f>
        <v>-0.29567708333333331</v>
      </c>
    </row>
    <row r="708" spans="1:13" x14ac:dyDescent="0.25">
      <c r="A708" s="1">
        <v>44994</v>
      </c>
      <c r="B708" s="7">
        <f t="shared" si="45"/>
        <v>23916.258939273648</v>
      </c>
      <c r="C708" s="7">
        <f t="shared" si="46"/>
        <v>21932.548860574439</v>
      </c>
      <c r="D708" s="7">
        <f t="shared" si="44"/>
        <v>1983.7100786992069</v>
      </c>
      <c r="E708" s="7">
        <f t="shared" si="47"/>
        <v>5.0905353261904764</v>
      </c>
      <c r="F708" s="6">
        <f>VLOOKUP(A708,'Adj HYG'!$A$1:$L$1456,12,FALSE)*100</f>
        <v>7340.8592448374047</v>
      </c>
      <c r="G708" s="6">
        <f>VLOOKUP(A708,'HYG DVD'!$A$1:$E$1256,5,FALSE)</f>
        <v>2.1410672777777782</v>
      </c>
      <c r="H708" s="6">
        <f>VLOOKUP(A708,'Adj LQD'!$A$1:$L$1456,12,FALSE)*200</f>
        <v>21058.459541381333</v>
      </c>
      <c r="I708" s="6">
        <f>VLOOKUP(A708,'LQD DVD'!$A$1:$E$1256,5,FALSE)</f>
        <v>3.5407562222222224</v>
      </c>
      <c r="J708" s="6">
        <f>VLOOKUP(A708,'Adj SPY'!$A$1:$L$1456,12,FALSE)*-10</f>
        <v>-3915.3172479523487</v>
      </c>
      <c r="K708" s="6">
        <f>VLOOKUP(A708,'SPY DVD'!$A$1:$E$1256,5,FALSE)</f>
        <v>-0.28276225714285719</v>
      </c>
      <c r="L708" s="6">
        <f>VLOOKUP(A708,'Adj TLT'!$A$1:$L$1456,12,FALSE)*-25</f>
        <v>-2551.4526776919479</v>
      </c>
      <c r="M708" s="6">
        <f>IFERROR(VLOOKUP(A708,'TLT DVD'!$A$1:$E$1249,5,FALSE),0)</f>
        <v>-0.30852591666666662</v>
      </c>
    </row>
    <row r="709" spans="1:13" x14ac:dyDescent="0.25">
      <c r="A709" s="1">
        <v>44993</v>
      </c>
      <c r="B709" s="7">
        <f t="shared" si="45"/>
        <v>23904.818381551711</v>
      </c>
      <c r="C709" s="7">
        <f t="shared" si="46"/>
        <v>21926.198838178694</v>
      </c>
      <c r="D709" s="7">
        <f t="shared" si="44"/>
        <v>1978.6195433730163</v>
      </c>
      <c r="E709" s="7">
        <f t="shared" si="47"/>
        <v>5.0870533436507941</v>
      </c>
      <c r="F709" s="6">
        <f>VLOOKUP(A709,'Adj HYG'!$A$1:$L$1456,12,FALSE)*100</f>
        <v>7381.8592433981039</v>
      </c>
      <c r="G709" s="6">
        <f>VLOOKUP(A709,'HYG DVD'!$A$1:$E$1256,5,FALSE)</f>
        <v>2.1410669841269847</v>
      </c>
      <c r="H709" s="6">
        <f>VLOOKUP(A709,'Adj LQD'!$A$1:$L$1456,12,FALSE)*200</f>
        <v>21078.459525228667</v>
      </c>
      <c r="I709" s="6">
        <f>VLOOKUP(A709,'LQD DVD'!$A$1:$E$1256,5,FALSE)</f>
        <v>3.5407720952380957</v>
      </c>
      <c r="J709" s="6">
        <f>VLOOKUP(A709,'Adj SPY'!$A$1:$L$1456,12,FALSE)*-10</f>
        <v>-3988.9172517256138</v>
      </c>
      <c r="K709" s="6">
        <f>VLOOKUP(A709,'SPY DVD'!$A$1:$E$1256,5,FALSE)</f>
        <v>-0.2827582952380952</v>
      </c>
      <c r="L709" s="6">
        <f>VLOOKUP(A709,'Adj TLT'!$A$1:$L$1456,12,FALSE)*-25</f>
        <v>-2545.202678722459</v>
      </c>
      <c r="M709" s="6">
        <f>IFERROR(VLOOKUP(A709,'TLT DVD'!$A$1:$E$1249,5,FALSE),0)</f>
        <v>-0.31202744047619047</v>
      </c>
    </row>
    <row r="710" spans="1:13" x14ac:dyDescent="0.25">
      <c r="A710" s="1">
        <v>44992</v>
      </c>
      <c r="B710" s="7">
        <f t="shared" si="45"/>
        <v>23977.731320395462</v>
      </c>
      <c r="C710" s="7">
        <f t="shared" si="46"/>
        <v>22004.198830366095</v>
      </c>
      <c r="D710" s="7">
        <f t="shared" si="44"/>
        <v>1973.5324900293656</v>
      </c>
      <c r="E710" s="7">
        <f t="shared" si="47"/>
        <v>5.091370918849206</v>
      </c>
      <c r="F710" s="6">
        <f>VLOOKUP(A710,'Adj HYG'!$A$1:$L$1456,12,FALSE)*100</f>
        <v>7416.8592502847441</v>
      </c>
      <c r="G710" s="6">
        <f>VLOOKUP(A710,'HYG DVD'!$A$1:$E$1256,5,FALSE)</f>
        <v>2.1410586309523807</v>
      </c>
      <c r="H710" s="6">
        <f>VLOOKUP(A710,'Adj LQD'!$A$1:$L$1456,12,FALSE)*200</f>
        <v>21112.459512339341</v>
      </c>
      <c r="I710" s="6">
        <f>VLOOKUP(A710,'LQD DVD'!$A$1:$E$1256,5,FALSE)</f>
        <v>3.5407845079365079</v>
      </c>
      <c r="J710" s="6">
        <f>VLOOKUP(A710,'Adj SPY'!$A$1:$L$1456,12,FALSE)*-10</f>
        <v>-3982.4172541414005</v>
      </c>
      <c r="K710" s="6">
        <f>VLOOKUP(A710,'SPY DVD'!$A$1:$E$1256,5,FALSE)</f>
        <v>-0.28275589563492065</v>
      </c>
      <c r="L710" s="6">
        <f>VLOOKUP(A710,'Adj TLT'!$A$1:$L$1456,12,FALSE)*-25</f>
        <v>-2542.7026781165873</v>
      </c>
      <c r="M710" s="6">
        <f>IFERROR(VLOOKUP(A710,'TLT DVD'!$A$1:$E$1249,5,FALSE),0)</f>
        <v>-0.30771632440476182</v>
      </c>
    </row>
    <row r="711" spans="1:13" x14ac:dyDescent="0.25">
      <c r="A711" s="1">
        <v>44991</v>
      </c>
      <c r="B711" s="7">
        <f t="shared" si="45"/>
        <v>24039.13995117398</v>
      </c>
      <c r="C711" s="7">
        <f t="shared" si="46"/>
        <v>22070.698832063463</v>
      </c>
      <c r="D711" s="7">
        <f t="shared" si="44"/>
        <v>1968.4411191105164</v>
      </c>
      <c r="E711" s="7">
        <f t="shared" si="47"/>
        <v>5.0870379408730155</v>
      </c>
      <c r="F711" s="6">
        <f>VLOOKUP(A711,'Adj HYG'!$A$1:$L$1456,12,FALSE)*100</f>
        <v>7469.8592229224123</v>
      </c>
      <c r="G711" s="6">
        <f>VLOOKUP(A711,'HYG DVD'!$A$1:$E$1256,5,FALSE)</f>
        <v>2.1410838095238094</v>
      </c>
      <c r="H711" s="6">
        <f>VLOOKUP(A711,'Adj LQD'!$A$1:$L$1456,12,FALSE)*200</f>
        <v>21172.459534351623</v>
      </c>
      <c r="I711" s="6">
        <f>VLOOKUP(A711,'LQD DVD'!$A$1:$E$1256,5,FALSE)</f>
        <v>3.5407616507936499</v>
      </c>
      <c r="J711" s="6">
        <f>VLOOKUP(A711,'Adj SPY'!$A$1:$L$1456,12,FALSE)*-10</f>
        <v>-4044.4172500425875</v>
      </c>
      <c r="K711" s="6">
        <f>VLOOKUP(A711,'SPY DVD'!$A$1:$E$1256,5,FALSE)</f>
        <v>-0.28275984087301592</v>
      </c>
      <c r="L711" s="6">
        <f>VLOOKUP(A711,'Adj TLT'!$A$1:$L$1456,12,FALSE)*-25</f>
        <v>-2527.2026751679855</v>
      </c>
      <c r="M711" s="6">
        <f>IFERROR(VLOOKUP(A711,'TLT DVD'!$A$1:$E$1249,5,FALSE),0)</f>
        <v>-0.31204767857142851</v>
      </c>
    </row>
    <row r="712" spans="1:13" x14ac:dyDescent="0.25">
      <c r="A712" s="1">
        <v>44988</v>
      </c>
      <c r="B712" s="7">
        <f t="shared" si="45"/>
        <v>24075.10290000826</v>
      </c>
      <c r="C712" s="7">
        <f t="shared" si="46"/>
        <v>22111.748818838616</v>
      </c>
      <c r="D712" s="7">
        <f t="shared" si="44"/>
        <v>1963.3540811696435</v>
      </c>
      <c r="E712" s="7">
        <f t="shared" si="47"/>
        <v>5.0953356861111114</v>
      </c>
      <c r="F712" s="6">
        <f>VLOOKUP(A712,'Adj HYG'!$A$1:$L$1456,12,FALSE)*100</f>
        <v>7469.8592229224123</v>
      </c>
      <c r="G712" s="6">
        <f>VLOOKUP(A712,'HYG DVD'!$A$1:$E$1256,5,FALSE)</f>
        <v>2.1410838095238094</v>
      </c>
      <c r="H712" s="6">
        <f>VLOOKUP(A712,'Adj LQD'!$A$1:$L$1456,12,FALSE)*200</f>
        <v>21230.459525695249</v>
      </c>
      <c r="I712" s="6">
        <f>VLOOKUP(A712,'LQD DVD'!$A$1:$E$1256,5,FALSE)</f>
        <v>3.5407694999999997</v>
      </c>
      <c r="J712" s="6">
        <f>VLOOKUP(A712,'Adj SPY'!$A$1:$L$1456,12,FALSE)*-10</f>
        <v>-4041.6172533222207</v>
      </c>
      <c r="K712" s="6">
        <f>VLOOKUP(A712,'SPY DVD'!$A$1:$E$1256,5,FALSE)</f>
        <v>-0.28275656785714287</v>
      </c>
      <c r="L712" s="6">
        <f>VLOOKUP(A712,'Adj TLT'!$A$1:$L$1456,12,FALSE)*-25</f>
        <v>-2546.9526764568245</v>
      </c>
      <c r="M712" s="6">
        <f>IFERROR(VLOOKUP(A712,'TLT DVD'!$A$1:$E$1249,5,FALSE),0)</f>
        <v>-0.30376105555555555</v>
      </c>
    </row>
    <row r="713" spans="1:13" x14ac:dyDescent="0.25">
      <c r="A713" s="1">
        <v>44987</v>
      </c>
      <c r="B713" s="7">
        <f t="shared" si="45"/>
        <v>23880.057606025333</v>
      </c>
      <c r="C713" s="7">
        <f t="shared" si="46"/>
        <v>21921.7988605418</v>
      </c>
      <c r="D713" s="7">
        <f t="shared" si="44"/>
        <v>1958.2587454835323</v>
      </c>
      <c r="E713" s="7">
        <f t="shared" si="47"/>
        <v>5.0827399803571423</v>
      </c>
      <c r="F713" s="6">
        <f>VLOOKUP(A713,'Adj HYG'!$A$1:$L$1456,12,FALSE)*100</f>
        <v>7393.8592265818197</v>
      </c>
      <c r="G713" s="6">
        <f>VLOOKUP(A713,'HYG DVD'!$A$1:$E$1256,5,FALSE)</f>
        <v>2.1410833015873014</v>
      </c>
      <c r="H713" s="6">
        <f>VLOOKUP(A713,'Adj LQD'!$A$1:$L$1456,12,FALSE)*200</f>
        <v>20992.459556425514</v>
      </c>
      <c r="I713" s="6">
        <f>VLOOKUP(A713,'LQD DVD'!$A$1:$E$1256,5,FALSE)</f>
        <v>3.5407421111111113</v>
      </c>
      <c r="J713" s="6">
        <f>VLOOKUP(A713,'Adj SPY'!$A$1:$L$1456,12,FALSE)*-10</f>
        <v>-3977.8172492267695</v>
      </c>
      <c r="K713" s="6">
        <f>VLOOKUP(A713,'SPY DVD'!$A$1:$E$1256,5,FALSE)</f>
        <v>-0.28276082222222215</v>
      </c>
      <c r="L713" s="6">
        <f>VLOOKUP(A713,'Adj TLT'!$A$1:$L$1456,12,FALSE)*-25</f>
        <v>-2486.7026732387631</v>
      </c>
      <c r="M713" s="6">
        <f>IFERROR(VLOOKUP(A713,'TLT DVD'!$A$1:$E$1249,5,FALSE),0)</f>
        <v>-0.31632461011904761</v>
      </c>
    </row>
    <row r="714" spans="1:13" x14ac:dyDescent="0.25">
      <c r="A714" s="1">
        <v>44986</v>
      </c>
      <c r="B714" s="7">
        <f t="shared" si="45"/>
        <v>23856.424834828704</v>
      </c>
      <c r="C714" s="7">
        <f t="shared" si="46"/>
        <v>21903.24882932553</v>
      </c>
      <c r="D714" s="7">
        <f t="shared" si="44"/>
        <v>1953.176005503175</v>
      </c>
      <c r="E714" s="7">
        <f t="shared" si="47"/>
        <v>5.0862882533730156</v>
      </c>
      <c r="F714" s="6">
        <f>VLOOKUP(A714,'Adj HYG'!$A$1:$L$1456,12,FALSE)*100</f>
        <v>7384.8592527931141</v>
      </c>
      <c r="G714" s="6">
        <f>VLOOKUP(A714,'HYG DVD'!$A$1:$E$1256,5,FALSE)</f>
        <v>2.1410574603174606</v>
      </c>
      <c r="H714" s="6">
        <f>VLOOKUP(A714,'Adj LQD'!$A$1:$L$1456,12,FALSE)*200</f>
        <v>20974.45951208601</v>
      </c>
      <c r="I714" s="6">
        <f>VLOOKUP(A714,'LQD DVD'!$A$1:$E$1256,5,FALSE)</f>
        <v>3.5407867142857143</v>
      </c>
      <c r="J714" s="6">
        <f>VLOOKUP(A714,'Adj SPY'!$A$1:$L$1456,12,FALSE)*-10</f>
        <v>-3947.1172541053716</v>
      </c>
      <c r="K714" s="6">
        <f>VLOOKUP(A714,'SPY DVD'!$A$1:$E$1256,5,FALSE)</f>
        <v>-0.28275602142857137</v>
      </c>
      <c r="L714" s="6">
        <f>VLOOKUP(A714,'Adj TLT'!$A$1:$L$1456,12,FALSE)*-25</f>
        <v>-2508.9526814482233</v>
      </c>
      <c r="M714" s="6">
        <f>IFERROR(VLOOKUP(A714,'TLT DVD'!$A$1:$E$1249,5,FALSE),0)</f>
        <v>-0.31279989980158729</v>
      </c>
    </row>
    <row r="715" spans="1:13" x14ac:dyDescent="0.25">
      <c r="A715" s="1">
        <v>44985</v>
      </c>
      <c r="B715" s="7">
        <f t="shared" si="45"/>
        <v>24074.638557736129</v>
      </c>
      <c r="C715" s="7">
        <f t="shared" si="46"/>
        <v>22126.548840486328</v>
      </c>
      <c r="D715" s="7">
        <f t="shared" si="44"/>
        <v>1948.0897172498021</v>
      </c>
      <c r="E715" s="7">
        <f t="shared" si="47"/>
        <v>5.1006830150793654</v>
      </c>
      <c r="F715" s="6">
        <f>VLOOKUP(A715,'Adj HYG'!$A$1:$L$1456,12,FALSE)*100</f>
        <v>7450.8592262353104</v>
      </c>
      <c r="G715" s="6">
        <f>VLOOKUP(A715,'HYG DVD'!$A$1:$E$1256,5,FALSE)</f>
        <v>2.1410812777777779</v>
      </c>
      <c r="H715" s="6">
        <f>VLOOKUP(A715,'Adj LQD'!$A$1:$L$1456,12,FALSE)*200</f>
        <v>21180.459541603694</v>
      </c>
      <c r="I715" s="6">
        <f>VLOOKUP(A715,'LQD DVD'!$A$1:$E$1256,5,FALSE)</f>
        <v>3.5407542857142857</v>
      </c>
      <c r="J715" s="6">
        <f>VLOOKUP(A715,'Adj SPY'!$A$1:$L$1456,12,FALSE)*-10</f>
        <v>-3962.3172502739403</v>
      </c>
      <c r="K715" s="6">
        <f>VLOOKUP(A715,'SPY DVD'!$A$1:$E$1256,5,FALSE)</f>
        <v>-0.28275981428571428</v>
      </c>
      <c r="L715" s="6">
        <f>VLOOKUP(A715,'Adj TLT'!$A$1:$L$1456,12,FALSE)*-25</f>
        <v>-2542.4526770787352</v>
      </c>
      <c r="M715" s="6">
        <f>IFERROR(VLOOKUP(A715,'TLT DVD'!$A$1:$E$1249,5,FALSE),0)</f>
        <v>-0.29839273412698414</v>
      </c>
    </row>
    <row r="716" spans="1:13" x14ac:dyDescent="0.25">
      <c r="A716" s="1">
        <v>44984</v>
      </c>
      <c r="B716" s="7">
        <f t="shared" si="45"/>
        <v>24073.03770667264</v>
      </c>
      <c r="C716" s="7">
        <f t="shared" si="46"/>
        <v>22130.048672437915</v>
      </c>
      <c r="D716" s="7">
        <f t="shared" si="44"/>
        <v>1942.9890342347228</v>
      </c>
      <c r="E716" s="7">
        <f t="shared" si="47"/>
        <v>4.3999066694444435</v>
      </c>
      <c r="F716" s="6">
        <f>VLOOKUP(A716,'Adj HYG'!$A$1:$L$1456,12,FALSE)*100</f>
        <v>7465.245461166387</v>
      </c>
      <c r="G716" s="6">
        <f>VLOOKUP(A716,'HYG DVD'!$A$1:$E$1256,5,FALSE)</f>
        <v>1.754745</v>
      </c>
      <c r="H716" s="6">
        <f>VLOOKUP(A716,'Adj LQD'!$A$1:$L$1456,12,FALSE)*200</f>
        <v>21172.742507844629</v>
      </c>
      <c r="I716" s="6">
        <f>VLOOKUP(A716,'LQD DVD'!$A$1:$E$1256,5,FALSE)</f>
        <v>3.2577427301587294</v>
      </c>
      <c r="J716" s="6">
        <f>VLOOKUP(A716,'Adj SPY'!$A$1:$L$1456,12,FALSE)*-10</f>
        <v>-3977.0172429609829</v>
      </c>
      <c r="K716" s="6">
        <f>VLOOKUP(A716,'SPY DVD'!$A$1:$E$1256,5,FALSE)</f>
        <v>-0.28276709047619053</v>
      </c>
      <c r="L716" s="6">
        <f>VLOOKUP(A716,'Adj TLT'!$A$1:$L$1456,12,FALSE)*-25</f>
        <v>-2530.9220536121206</v>
      </c>
      <c r="M716" s="6">
        <f>IFERROR(VLOOKUP(A716,'TLT DVD'!$A$1:$E$1249,5,FALSE),0)</f>
        <v>-0.32981397023809522</v>
      </c>
    </row>
    <row r="717" spans="1:13" x14ac:dyDescent="0.25">
      <c r="A717" s="1">
        <v>44981</v>
      </c>
      <c r="B717" s="7">
        <f t="shared" si="45"/>
        <v>24033.137811013883</v>
      </c>
      <c r="C717" s="7">
        <f t="shared" si="46"/>
        <v>22094.548683448604</v>
      </c>
      <c r="D717" s="7">
        <f t="shared" si="44"/>
        <v>1938.5891275652784</v>
      </c>
      <c r="E717" s="7">
        <f t="shared" si="47"/>
        <v>4.3993072</v>
      </c>
      <c r="F717" s="6">
        <f>VLOOKUP(A717,'Adj HYG'!$A$1:$L$1456,12,FALSE)*100</f>
        <v>7415.2454689712504</v>
      </c>
      <c r="G717" s="6">
        <f>VLOOKUP(A717,'HYG DVD'!$A$1:$E$1256,5,FALSE)</f>
        <v>1.7547385833333331</v>
      </c>
      <c r="H717" s="6">
        <f>VLOOKUP(A717,'Adj LQD'!$A$1:$L$1456,12,FALSE)*200</f>
        <v>21166.742506876122</v>
      </c>
      <c r="I717" s="6">
        <f>VLOOKUP(A717,'LQD DVD'!$A$1:$E$1256,5,FALSE)</f>
        <v>3.2577437698412695</v>
      </c>
      <c r="J717" s="6">
        <f>VLOOKUP(A717,'Adj SPY'!$A$1:$L$1456,12,FALSE)*-10</f>
        <v>-3963.5172432896384</v>
      </c>
      <c r="K717" s="6">
        <f>VLOOKUP(A717,'SPY DVD'!$A$1:$E$1256,5,FALSE)</f>
        <v>-0.28276679603174604</v>
      </c>
      <c r="L717" s="6">
        <f>VLOOKUP(A717,'Adj TLT'!$A$1:$L$1456,12,FALSE)*-25</f>
        <v>-2523.9220491091282</v>
      </c>
      <c r="M717" s="6">
        <f>IFERROR(VLOOKUP(A717,'TLT DVD'!$A$1:$E$1249,5,FALSE),0)</f>
        <v>-0.33040835714285716</v>
      </c>
    </row>
    <row r="718" spans="1:13" x14ac:dyDescent="0.25">
      <c r="A718" s="1">
        <v>44980</v>
      </c>
      <c r="B718" s="7">
        <f t="shared" si="45"/>
        <v>24157.688521617842</v>
      </c>
      <c r="C718" s="7">
        <f t="shared" si="46"/>
        <v>22223.498701252563</v>
      </c>
      <c r="D718" s="7">
        <f t="shared" si="44"/>
        <v>1934.1898203652784</v>
      </c>
      <c r="E718" s="7">
        <f t="shared" si="47"/>
        <v>4.4055699484126993</v>
      </c>
      <c r="F718" s="6">
        <f>VLOOKUP(A718,'Adj HYG'!$A$1:$L$1456,12,FALSE)*100</f>
        <v>7460.2454814664452</v>
      </c>
      <c r="G718" s="6">
        <f>VLOOKUP(A718,'HYG DVD'!$A$1:$E$1256,5,FALSE)</f>
        <v>1.7547248333333338</v>
      </c>
      <c r="H718" s="6">
        <f>VLOOKUP(A718,'Adj LQD'!$A$1:$L$1456,12,FALSE)*200</f>
        <v>21326.742514478759</v>
      </c>
      <c r="I718" s="6">
        <f>VLOOKUP(A718,'LQD DVD'!$A$1:$E$1256,5,FALSE)</f>
        <v>3.2577342857142857</v>
      </c>
      <c r="J718" s="6">
        <f>VLOOKUP(A718,'Adj SPY'!$A$1:$L$1456,12,FALSE)*-10</f>
        <v>-4006.3172425930552</v>
      </c>
      <c r="K718" s="6">
        <f>VLOOKUP(A718,'SPY DVD'!$A$1:$E$1256,5,FALSE)</f>
        <v>-0.28276738492063491</v>
      </c>
      <c r="L718" s="6">
        <f>VLOOKUP(A718,'Adj TLT'!$A$1:$L$1456,12,FALSE)*-25</f>
        <v>-2557.172052099585</v>
      </c>
      <c r="M718" s="6">
        <f>IFERROR(VLOOKUP(A718,'TLT DVD'!$A$1:$E$1249,5,FALSE),0)</f>
        <v>-0.32412178571428563</v>
      </c>
    </row>
    <row r="719" spans="1:13" x14ac:dyDescent="0.25">
      <c r="A719" s="1">
        <v>44979</v>
      </c>
      <c r="B719" s="7">
        <f t="shared" si="45"/>
        <v>23960.232921860472</v>
      </c>
      <c r="C719" s="7">
        <f t="shared" si="46"/>
        <v>22030.448671443606</v>
      </c>
      <c r="D719" s="7">
        <f t="shared" si="44"/>
        <v>1929.7842504168657</v>
      </c>
      <c r="E719" s="7">
        <f t="shared" si="47"/>
        <v>4.3998787158730153</v>
      </c>
      <c r="F719" s="6">
        <f>VLOOKUP(A719,'Adj HYG'!$A$1:$L$1456,12,FALSE)*100</f>
        <v>7387.2454674487226</v>
      </c>
      <c r="G719" s="6">
        <f>VLOOKUP(A719,'HYG DVD'!$A$1:$E$1256,5,FALSE)</f>
        <v>1.7547408928571429</v>
      </c>
      <c r="H719" s="6">
        <f>VLOOKUP(A719,'Adj LQD'!$A$1:$L$1456,12,FALSE)*200</f>
        <v>21160.742506431383</v>
      </c>
      <c r="I719" s="6">
        <f>VLOOKUP(A719,'LQD DVD'!$A$1:$E$1256,5,FALSE)</f>
        <v>3.2577442857142853</v>
      </c>
      <c r="J719" s="6">
        <f>VLOOKUP(A719,'Adj SPY'!$A$1:$L$1456,12,FALSE)*-10</f>
        <v>-3985.1172522264033</v>
      </c>
      <c r="K719" s="6">
        <f>VLOOKUP(A719,'SPY DVD'!$A$1:$E$1256,5,FALSE)</f>
        <v>-0.28275780396825395</v>
      </c>
      <c r="L719" s="6">
        <f>VLOOKUP(A719,'Adj TLT'!$A$1:$L$1456,12,FALSE)*-25</f>
        <v>-2532.4220502100961</v>
      </c>
      <c r="M719" s="6">
        <f>IFERROR(VLOOKUP(A719,'TLT DVD'!$A$1:$E$1249,5,FALSE),0)</f>
        <v>-0.32984865873015873</v>
      </c>
    </row>
    <row r="720" spans="1:13" x14ac:dyDescent="0.25">
      <c r="A720" s="1">
        <v>44978</v>
      </c>
      <c r="B720" s="7">
        <f t="shared" si="45"/>
        <v>23865.333087179759</v>
      </c>
      <c r="C720" s="7">
        <f t="shared" si="46"/>
        <v>21939.948715478768</v>
      </c>
      <c r="D720" s="7">
        <f t="shared" si="44"/>
        <v>1925.3843717009927</v>
      </c>
      <c r="E720" s="7">
        <f t="shared" si="47"/>
        <v>4.4046871408730164</v>
      </c>
      <c r="F720" s="6">
        <f>VLOOKUP(A720,'Adj HYG'!$A$1:$L$1456,12,FALSE)*100</f>
        <v>7339.2454776540035</v>
      </c>
      <c r="G720" s="6">
        <f>VLOOKUP(A720,'HYG DVD'!$A$1:$E$1256,5,FALSE)</f>
        <v>1.7547320476190473</v>
      </c>
      <c r="H720" s="6">
        <f>VLOOKUP(A720,'Adj LQD'!$A$1:$L$1456,12,FALSE)*200</f>
        <v>21100.742530791293</v>
      </c>
      <c r="I720" s="6">
        <f>VLOOKUP(A720,'LQD DVD'!$A$1:$E$1256,5,FALSE)</f>
        <v>3.2577206349206356</v>
      </c>
      <c r="J720" s="6">
        <f>VLOOKUP(A720,'Adj SPY'!$A$1:$L$1456,12,FALSE)*-10</f>
        <v>-3990.6172420827425</v>
      </c>
      <c r="K720" s="6">
        <f>VLOOKUP(A720,'SPY DVD'!$A$1:$E$1256,5,FALSE)</f>
        <v>-0.28276793452380949</v>
      </c>
      <c r="L720" s="6">
        <f>VLOOKUP(A720,'Adj TLT'!$A$1:$L$1456,12,FALSE)*-25</f>
        <v>-2509.4220508837852</v>
      </c>
      <c r="M720" s="6">
        <f>IFERROR(VLOOKUP(A720,'TLT DVD'!$A$1:$E$1249,5,FALSE),0)</f>
        <v>-0.32499760714285719</v>
      </c>
    </row>
    <row r="721" spans="1:13" x14ac:dyDescent="0.25">
      <c r="A721" s="1">
        <v>44974</v>
      </c>
      <c r="B721" s="7">
        <f t="shared" si="45"/>
        <v>24148.478346347863</v>
      </c>
      <c r="C721" s="7">
        <f t="shared" si="46"/>
        <v>22227.498661787744</v>
      </c>
      <c r="D721" s="7">
        <f t="shared" si="44"/>
        <v>1920.9796845601197</v>
      </c>
      <c r="E721" s="7">
        <f t="shared" si="47"/>
        <v>4.4082006930555551</v>
      </c>
      <c r="F721" s="6">
        <f>VLOOKUP(A721,'Adj HYG'!$A$1:$L$1456,12,FALSE)*100</f>
        <v>7454.2454723727215</v>
      </c>
      <c r="G721" s="6">
        <f>VLOOKUP(A721,'HYG DVD'!$A$1:$E$1256,5,FALSE)</f>
        <v>1.7547340952380954</v>
      </c>
      <c r="H721" s="6">
        <f>VLOOKUP(A721,'Adj LQD'!$A$1:$L$1456,12,FALSE)*200</f>
        <v>21404.742493956372</v>
      </c>
      <c r="I721" s="6">
        <f>VLOOKUP(A721,'LQD DVD'!$A$1:$E$1256,5,FALSE)</f>
        <v>3.2577539047619042</v>
      </c>
      <c r="J721" s="6">
        <f>VLOOKUP(A721,'Adj SPY'!$A$1:$L$1456,12,FALSE)*-10</f>
        <v>-4072.317255015404</v>
      </c>
      <c r="K721" s="6">
        <f>VLOOKUP(A721,'SPY DVD'!$A$1:$E$1256,5,FALSE)</f>
        <v>-0.28275480000000003</v>
      </c>
      <c r="L721" s="6">
        <f>VLOOKUP(A721,'Adj TLT'!$A$1:$L$1456,12,FALSE)*-25</f>
        <v>-2559.1720495259419</v>
      </c>
      <c r="M721" s="6">
        <f>IFERROR(VLOOKUP(A721,'TLT DVD'!$A$1:$E$1249,5,FALSE),0)</f>
        <v>-0.32153250694444446</v>
      </c>
    </row>
    <row r="722" spans="1:13" x14ac:dyDescent="0.25">
      <c r="A722" s="1">
        <v>44973</v>
      </c>
      <c r="B722" s="7">
        <f t="shared" si="45"/>
        <v>24040.62015037848</v>
      </c>
      <c r="C722" s="7">
        <f t="shared" si="46"/>
        <v>22124.048666511415</v>
      </c>
      <c r="D722" s="7">
        <f t="shared" si="44"/>
        <v>1916.5714838670642</v>
      </c>
      <c r="E722" s="7">
        <f t="shared" si="47"/>
        <v>4.4013712305555552</v>
      </c>
      <c r="F722" s="6">
        <f>VLOOKUP(A722,'Adj HYG'!$A$1:$L$1456,12,FALSE)*100</f>
        <v>7425.2454606381589</v>
      </c>
      <c r="G722" s="6">
        <f>VLOOKUP(A722,'HYG DVD'!$A$1:$E$1256,5,FALSE)</f>
        <v>1.7547466388888888</v>
      </c>
      <c r="H722" s="6">
        <f>VLOOKUP(A722,'Adj LQD'!$A$1:$L$1456,12,FALSE)*200</f>
        <v>21320.742500122386</v>
      </c>
      <c r="I722" s="6">
        <f>VLOOKUP(A722,'LQD DVD'!$A$1:$E$1256,5,FALSE)</f>
        <v>3.257748714285714</v>
      </c>
      <c r="J722" s="6">
        <f>VLOOKUP(A722,'Adj SPY'!$A$1:$L$1456,12,FALSE)*-10</f>
        <v>-4082.5172434885044</v>
      </c>
      <c r="K722" s="6">
        <f>VLOOKUP(A722,'SPY DVD'!$A$1:$E$1256,5,FALSE)</f>
        <v>-0.28276630317460316</v>
      </c>
      <c r="L722" s="6">
        <f>VLOOKUP(A722,'Adj TLT'!$A$1:$L$1456,12,FALSE)*-25</f>
        <v>-2539.4220507606228</v>
      </c>
      <c r="M722" s="6">
        <f>IFERROR(VLOOKUP(A722,'TLT DVD'!$A$1:$E$1249,5,FALSE),0)</f>
        <v>-0.32835781944444442</v>
      </c>
    </row>
    <row r="723" spans="1:13" x14ac:dyDescent="0.25">
      <c r="A723" s="1">
        <v>44972</v>
      </c>
      <c r="B723" s="7">
        <f t="shared" si="45"/>
        <v>24174.718786429934</v>
      </c>
      <c r="C723" s="7">
        <f t="shared" si="46"/>
        <v>22262.548673793426</v>
      </c>
      <c r="D723" s="7">
        <f t="shared" si="44"/>
        <v>1912.1701126365087</v>
      </c>
      <c r="E723" s="7">
        <f t="shared" si="47"/>
        <v>4.4074768815476206</v>
      </c>
      <c r="F723" s="6">
        <f>VLOOKUP(A723,'Adj HYG'!$A$1:$L$1456,12,FALSE)*100</f>
        <v>7485.2454845505645</v>
      </c>
      <c r="G723" s="6">
        <f>VLOOKUP(A723,'HYG DVD'!$A$1:$E$1256,5,FALSE)</f>
        <v>1.7547210595238099</v>
      </c>
      <c r="H723" s="6">
        <f>VLOOKUP(A723,'Adj LQD'!$A$1:$L$1456,12,FALSE)*200</f>
        <v>21492.742493925711</v>
      </c>
      <c r="I723" s="6">
        <f>VLOOKUP(A723,'LQD DVD'!$A$1:$E$1256,5,FALSE)</f>
        <v>3.2577529206349212</v>
      </c>
      <c r="J723" s="6">
        <f>VLOOKUP(A723,'Adj SPY'!$A$1:$L$1456,12,FALSE)*-10</f>
        <v>-4139.5172547449738</v>
      </c>
      <c r="K723" s="6">
        <f>VLOOKUP(A723,'SPY DVD'!$A$1:$E$1256,5,FALSE)</f>
        <v>-0.28275491111111117</v>
      </c>
      <c r="L723" s="6">
        <f>VLOOKUP(A723,'Adj TLT'!$A$1:$L$1456,12,FALSE)*-25</f>
        <v>-2575.9220499378753</v>
      </c>
      <c r="M723" s="6">
        <f>IFERROR(VLOOKUP(A723,'TLT DVD'!$A$1:$E$1249,5,FALSE),0)</f>
        <v>-0.32224218749999994</v>
      </c>
    </row>
    <row r="724" spans="1:13" x14ac:dyDescent="0.25">
      <c r="A724" s="1">
        <v>44971</v>
      </c>
      <c r="B724" s="7">
        <f t="shared" si="45"/>
        <v>24253.461285331956</v>
      </c>
      <c r="C724" s="7">
        <f t="shared" si="46"/>
        <v>22345.698649576996</v>
      </c>
      <c r="D724" s="7">
        <f t="shared" si="44"/>
        <v>1907.7626357549611</v>
      </c>
      <c r="E724" s="7">
        <f t="shared" si="47"/>
        <v>4.4113878265873012</v>
      </c>
      <c r="F724" s="6">
        <f>VLOOKUP(A724,'Adj HYG'!$A$1:$L$1456,12,FALSE)*100</f>
        <v>7497.2454690425839</v>
      </c>
      <c r="G724" s="6">
        <f>VLOOKUP(A724,'HYG DVD'!$A$1:$E$1256,5,FALSE)</f>
        <v>1.7547362420634915</v>
      </c>
      <c r="H724" s="6">
        <f>VLOOKUP(A724,'Adj LQD'!$A$1:$L$1456,12,FALSE)*200</f>
        <v>21574.742481671947</v>
      </c>
      <c r="I724" s="6">
        <f>VLOOKUP(A724,'LQD DVD'!$A$1:$E$1256,5,FALSE)</f>
        <v>3.2577642380952385</v>
      </c>
      <c r="J724" s="6">
        <f>VLOOKUP(A724,'Adj SPY'!$A$1:$L$1456,12,FALSE)*-10</f>
        <v>-4126.1172530399408</v>
      </c>
      <c r="K724" s="6">
        <f>VLOOKUP(A724,'SPY DVD'!$A$1:$E$1256,5,FALSE)</f>
        <v>-0.28275664761904756</v>
      </c>
      <c r="L724" s="6">
        <f>VLOOKUP(A724,'Adj TLT'!$A$1:$L$1456,12,FALSE)*-25</f>
        <v>-2600.1720480975919</v>
      </c>
      <c r="M724" s="6">
        <f>IFERROR(VLOOKUP(A724,'TLT DVD'!$A$1:$E$1249,5,FALSE),0)</f>
        <v>-0.31835600595238095</v>
      </c>
    </row>
    <row r="725" spans="1:13" x14ac:dyDescent="0.25">
      <c r="A725" s="1">
        <v>44970</v>
      </c>
      <c r="B725" s="7">
        <f t="shared" si="45"/>
        <v>24293.149891993005</v>
      </c>
      <c r="C725" s="7">
        <f t="shared" si="46"/>
        <v>22389.798644064631</v>
      </c>
      <c r="D725" s="7">
        <f t="shared" si="44"/>
        <v>1903.3512479283738</v>
      </c>
      <c r="E725" s="7">
        <f t="shared" si="47"/>
        <v>4.4079418948412696</v>
      </c>
      <c r="F725" s="6">
        <f>VLOOKUP(A725,'Adj HYG'!$A$1:$L$1456,12,FALSE)*100</f>
        <v>7495.245461091281</v>
      </c>
      <c r="G725" s="6">
        <f>VLOOKUP(A725,'HYG DVD'!$A$1:$E$1256,5,FALSE)</f>
        <v>1.7547442499999999</v>
      </c>
      <c r="H725" s="6">
        <f>VLOOKUP(A725,'Adj LQD'!$A$1:$L$1456,12,FALSE)*200</f>
        <v>21628.742483264126</v>
      </c>
      <c r="I725" s="6">
        <f>VLOOKUP(A725,'LQD DVD'!$A$1:$E$1256,5,FALSE)</f>
        <v>3.2577620317460316</v>
      </c>
      <c r="J725" s="6">
        <f>VLOOKUP(A725,'Adj SPY'!$A$1:$L$1456,12,FALSE)*-10</f>
        <v>-4128.0172538973275</v>
      </c>
      <c r="K725" s="6">
        <f>VLOOKUP(A725,'SPY DVD'!$A$1:$E$1256,5,FALSE)</f>
        <v>-0.28275578571428572</v>
      </c>
      <c r="L725" s="6">
        <f>VLOOKUP(A725,'Adj TLT'!$A$1:$L$1456,12,FALSE)*-25</f>
        <v>-2606.1720463934507</v>
      </c>
      <c r="M725" s="6">
        <f>IFERROR(VLOOKUP(A725,'TLT DVD'!$A$1:$E$1249,5,FALSE),0)</f>
        <v>-0.32180860119047622</v>
      </c>
    </row>
    <row r="726" spans="1:13" x14ac:dyDescent="0.25">
      <c r="A726" s="1">
        <v>44967</v>
      </c>
      <c r="B726" s="7">
        <f t="shared" si="45"/>
        <v>24259.391973966991</v>
      </c>
      <c r="C726" s="7">
        <f t="shared" si="46"/>
        <v>22360.448667933459</v>
      </c>
      <c r="D726" s="7">
        <f t="shared" si="44"/>
        <v>1898.9433060335325</v>
      </c>
      <c r="E726" s="7">
        <f t="shared" si="47"/>
        <v>4.40835174920635</v>
      </c>
      <c r="F726" s="6">
        <f>VLOOKUP(A726,'Adj HYG'!$A$1:$L$1456,12,FALSE)*100</f>
        <v>7476.2454872220378</v>
      </c>
      <c r="G726" s="6">
        <f>VLOOKUP(A726,'HYG DVD'!$A$1:$E$1256,5,FALSE)</f>
        <v>1.7547186349206347</v>
      </c>
      <c r="H726" s="6">
        <f>VLOOKUP(A726,'Adj LQD'!$A$1:$L$1456,12,FALSE)*200</f>
        <v>21548.742473255625</v>
      </c>
      <c r="I726" s="6">
        <f>VLOOKUP(A726,'LQD DVD'!$A$1:$E$1256,5,FALSE)</f>
        <v>3.2577729523809529</v>
      </c>
      <c r="J726" s="6">
        <f>VLOOKUP(A726,'Adj SPY'!$A$1:$L$1456,12,FALSE)*-10</f>
        <v>-4080.1172477923783</v>
      </c>
      <c r="K726" s="6">
        <f>VLOOKUP(A726,'SPY DVD'!$A$1:$E$1256,5,FALSE)</f>
        <v>-0.28276200476190477</v>
      </c>
      <c r="L726" s="6">
        <f>VLOOKUP(A726,'Adj TLT'!$A$1:$L$1456,12,FALSE)*-25</f>
        <v>-2584.4220447518233</v>
      </c>
      <c r="M726" s="6">
        <f>IFERROR(VLOOKUP(A726,'TLT DVD'!$A$1:$E$1249,5,FALSE),0)</f>
        <v>-0.32137783333333331</v>
      </c>
    </row>
    <row r="727" spans="1:13" x14ac:dyDescent="0.25">
      <c r="A727" s="1">
        <v>44966</v>
      </c>
      <c r="B727" s="7">
        <f t="shared" si="45"/>
        <v>24445.233637777368</v>
      </c>
      <c r="C727" s="7">
        <f t="shared" si="46"/>
        <v>22550.698683493043</v>
      </c>
      <c r="D727" s="7">
        <f t="shared" si="44"/>
        <v>1894.5349542843262</v>
      </c>
      <c r="E727" s="7">
        <f t="shared" si="47"/>
        <v>4.4148149321428578</v>
      </c>
      <c r="F727" s="6">
        <f>VLOOKUP(A727,'Adj HYG'!$A$1:$L$1456,12,FALSE)*100</f>
        <v>7534.2454825591576</v>
      </c>
      <c r="G727" s="6">
        <f>VLOOKUP(A727,'HYG DVD'!$A$1:$E$1256,5,FALSE)</f>
        <v>1.7547217142857143</v>
      </c>
      <c r="H727" s="6">
        <f>VLOOKUP(A727,'Adj LQD'!$A$1:$L$1456,12,FALSE)*200</f>
        <v>21700.742491306246</v>
      </c>
      <c r="I727" s="6">
        <f>VLOOKUP(A727,'LQD DVD'!$A$1:$E$1256,5,FALSE)</f>
        <v>3.2577531746031752</v>
      </c>
      <c r="J727" s="6">
        <f>VLOOKUP(A727,'Adj SPY'!$A$1:$L$1456,12,FALSE)*-10</f>
        <v>-4070.6172438139315</v>
      </c>
      <c r="K727" s="6">
        <f>VLOOKUP(A727,'SPY DVD'!$A$1:$E$1256,5,FALSE)</f>
        <v>-0.28276600634920634</v>
      </c>
      <c r="L727" s="6">
        <f>VLOOKUP(A727,'Adj TLT'!$A$1:$L$1456,12,FALSE)*-25</f>
        <v>-2613.6720465584299</v>
      </c>
      <c r="M727" s="6">
        <f>IFERROR(VLOOKUP(A727,'TLT DVD'!$A$1:$E$1249,5,FALSE),0)</f>
        <v>-0.31489395039682538</v>
      </c>
    </row>
    <row r="728" spans="1:13" x14ac:dyDescent="0.25">
      <c r="A728" s="1">
        <v>44965</v>
      </c>
      <c r="B728" s="7">
        <f t="shared" si="45"/>
        <v>24613.218811142073</v>
      </c>
      <c r="C728" s="7">
        <f t="shared" si="46"/>
        <v>22723.098671789889</v>
      </c>
      <c r="D728" s="7">
        <f t="shared" si="44"/>
        <v>1890.1201393521833</v>
      </c>
      <c r="E728" s="7">
        <f t="shared" si="47"/>
        <v>4.4116235595238091</v>
      </c>
      <c r="F728" s="6">
        <f>VLOOKUP(A728,'Adj HYG'!$A$1:$L$1456,12,FALSE)*100</f>
        <v>7583.2454794225869</v>
      </c>
      <c r="G728" s="6">
        <f>VLOOKUP(A728,'HYG DVD'!$A$1:$E$1256,5,FALSE)</f>
        <v>1.7547235317460317</v>
      </c>
      <c r="H728" s="6">
        <f>VLOOKUP(A728,'Adj LQD'!$A$1:$L$1456,12,FALSE)*200</f>
        <v>21884.742491568253</v>
      </c>
      <c r="I728" s="6">
        <f>VLOOKUP(A728,'LQD DVD'!$A$1:$E$1256,5,FALSE)</f>
        <v>3.2577508571428568</v>
      </c>
      <c r="J728" s="6">
        <f>VLOOKUP(A728,'Adj SPY'!$A$1:$L$1456,12,FALSE)*-10</f>
        <v>-4106.2172478777202</v>
      </c>
      <c r="K728" s="6">
        <f>VLOOKUP(A728,'SPY DVD'!$A$1:$E$1256,5,FALSE)</f>
        <v>-0.28276185714285712</v>
      </c>
      <c r="L728" s="6">
        <f>VLOOKUP(A728,'Adj TLT'!$A$1:$L$1456,12,FALSE)*-25</f>
        <v>-2638.6720513232331</v>
      </c>
      <c r="M728" s="6">
        <f>IFERROR(VLOOKUP(A728,'TLT DVD'!$A$1:$E$1249,5,FALSE),0)</f>
        <v>-0.31808897222222215</v>
      </c>
    </row>
    <row r="729" spans="1:13" x14ac:dyDescent="0.25">
      <c r="A729" s="1">
        <v>44964</v>
      </c>
      <c r="B729" s="7">
        <f t="shared" si="45"/>
        <v>24585.907161860727</v>
      </c>
      <c r="C729" s="7">
        <f t="shared" si="46"/>
        <v>22700.198646068067</v>
      </c>
      <c r="D729" s="7">
        <f t="shared" si="44"/>
        <v>1885.7085157926595</v>
      </c>
      <c r="E729" s="7">
        <f t="shared" si="47"/>
        <v>4.4126009918650801</v>
      </c>
      <c r="F729" s="6">
        <f>VLOOKUP(A729,'Adj HYG'!$A$1:$L$1456,12,FALSE)*100</f>
        <v>7615.2454810654735</v>
      </c>
      <c r="G729" s="6">
        <f>VLOOKUP(A729,'HYG DVD'!$A$1:$E$1256,5,FALSE)</f>
        <v>1.7547210357142857</v>
      </c>
      <c r="H729" s="6">
        <f>VLOOKUP(A729,'Adj LQD'!$A$1:$L$1456,12,FALSE)*200</f>
        <v>21862.742468982222</v>
      </c>
      <c r="I729" s="6">
        <f>VLOOKUP(A729,'LQD DVD'!$A$1:$E$1256,5,FALSE)</f>
        <v>3.2577736904761907</v>
      </c>
      <c r="J729" s="6">
        <f>VLOOKUP(A729,'Adj SPY'!$A$1:$L$1456,12,FALSE)*-10</f>
        <v>-4151.617252057491</v>
      </c>
      <c r="K729" s="6">
        <f>VLOOKUP(A729,'SPY DVD'!$A$1:$E$1256,5,FALSE)</f>
        <v>-0.28275757063492063</v>
      </c>
      <c r="L729" s="6">
        <f>VLOOKUP(A729,'Adj TLT'!$A$1:$L$1456,12,FALSE)*-25</f>
        <v>-2626.1720519221371</v>
      </c>
      <c r="M729" s="6">
        <f>IFERROR(VLOOKUP(A729,'TLT DVD'!$A$1:$E$1249,5,FALSE),0)</f>
        <v>-0.3171361636904762</v>
      </c>
    </row>
    <row r="730" spans="1:13" x14ac:dyDescent="0.25">
      <c r="A730" s="1">
        <v>44963</v>
      </c>
      <c r="B730" s="7">
        <f t="shared" si="45"/>
        <v>24658.844628472751</v>
      </c>
      <c r="C730" s="7">
        <f t="shared" si="46"/>
        <v>22777.548713671957</v>
      </c>
      <c r="D730" s="7">
        <f t="shared" si="44"/>
        <v>1881.2959148007944</v>
      </c>
      <c r="E730" s="7">
        <f t="shared" si="47"/>
        <v>4.4105575878968262</v>
      </c>
      <c r="F730" s="6">
        <f>VLOOKUP(A730,'Adj HYG'!$A$1:$L$1456,12,FALSE)*100</f>
        <v>7588.2454671091782</v>
      </c>
      <c r="G730" s="6">
        <f>VLOOKUP(A730,'HYG DVD'!$A$1:$E$1256,5,FALSE)</f>
        <v>1.7547357142857143</v>
      </c>
      <c r="H730" s="6">
        <f>VLOOKUP(A730,'Adj LQD'!$A$1:$L$1456,12,FALSE)*200</f>
        <v>21934.742535921785</v>
      </c>
      <c r="I730" s="6">
        <f>VLOOKUP(A730,'LQD DVD'!$A$1:$E$1256,5,FALSE)</f>
        <v>3.2577059444444445</v>
      </c>
      <c r="J730" s="6">
        <f>VLOOKUP(A730,'Adj SPY'!$A$1:$L$1456,12,FALSE)*-10</f>
        <v>-4098.0172433177522</v>
      </c>
      <c r="K730" s="6">
        <f>VLOOKUP(A730,'SPY DVD'!$A$1:$E$1256,5,FALSE)</f>
        <v>-0.28276643690476189</v>
      </c>
      <c r="L730" s="6">
        <f>VLOOKUP(A730,'Adj TLT'!$A$1:$L$1456,12,FALSE)*-25</f>
        <v>-2647.422046041258</v>
      </c>
      <c r="M730" s="6">
        <f>IFERROR(VLOOKUP(A730,'TLT DVD'!$A$1:$E$1249,5,FALSE),0)</f>
        <v>-0.3191176339285714</v>
      </c>
    </row>
    <row r="731" spans="1:13" x14ac:dyDescent="0.25">
      <c r="A731" s="1">
        <v>44960</v>
      </c>
      <c r="B731" s="7">
        <f t="shared" si="45"/>
        <v>24828.484000139553</v>
      </c>
      <c r="C731" s="7">
        <f t="shared" si="46"/>
        <v>22951.598642926656</v>
      </c>
      <c r="D731" s="7">
        <f t="shared" si="44"/>
        <v>1876.8853572128976</v>
      </c>
      <c r="E731" s="7">
        <f t="shared" si="47"/>
        <v>4.4100065634920638</v>
      </c>
      <c r="F731" s="6">
        <f>VLOOKUP(A731,'Adj HYG'!$A$1:$L$1456,12,FALSE)*100</f>
        <v>7637.2454747189249</v>
      </c>
      <c r="G731" s="6">
        <f>VLOOKUP(A731,'HYG DVD'!$A$1:$E$1256,5,FALSE)</f>
        <v>1.7547268015873017</v>
      </c>
      <c r="H731" s="6">
        <f>VLOOKUP(A731,'Adj LQD'!$A$1:$L$1456,12,FALSE)*200</f>
        <v>22104.742468301894</v>
      </c>
      <c r="I731" s="6">
        <f>VLOOKUP(A731,'LQD DVD'!$A$1:$E$1256,5,FALSE)</f>
        <v>3.2577717142857141</v>
      </c>
      <c r="J731" s="6">
        <f>VLOOKUP(A731,'Adj SPY'!$A$1:$L$1456,12,FALSE)*-10</f>
        <v>-4123.2172554084973</v>
      </c>
      <c r="K731" s="6">
        <f>VLOOKUP(A731,'SPY DVD'!$A$1:$E$1256,5,FALSE)</f>
        <v>-0.28275428571428574</v>
      </c>
      <c r="L731" s="6">
        <f>VLOOKUP(A731,'Adj TLT'!$A$1:$L$1456,12,FALSE)*-25</f>
        <v>-2667.1720446856662</v>
      </c>
      <c r="M731" s="6">
        <f>IFERROR(VLOOKUP(A731,'TLT DVD'!$A$1:$E$1249,5,FALSE),0)</f>
        <v>-0.31973766666666664</v>
      </c>
    </row>
    <row r="732" spans="1:13" x14ac:dyDescent="0.25">
      <c r="A732" s="1">
        <v>44959</v>
      </c>
      <c r="B732" s="7">
        <f t="shared" si="45"/>
        <v>25074.274001594811</v>
      </c>
      <c r="C732" s="7">
        <f t="shared" si="46"/>
        <v>23201.798650945406</v>
      </c>
      <c r="D732" s="7">
        <f t="shared" si="44"/>
        <v>1872.4753506494055</v>
      </c>
      <c r="E732" s="7">
        <f t="shared" si="47"/>
        <v>4.4140490769841261</v>
      </c>
      <c r="F732" s="6">
        <f>VLOOKUP(A732,'Adj HYG'!$A$1:$L$1456,12,FALSE)*100</f>
        <v>7718.2454617896856</v>
      </c>
      <c r="G732" s="6">
        <f>VLOOKUP(A732,'HYG DVD'!$A$1:$E$1256,5,FALSE)</f>
        <v>1.7547376190476187</v>
      </c>
      <c r="H732" s="6">
        <f>VLOOKUP(A732,'Adj LQD'!$A$1:$L$1456,12,FALSE)*200</f>
        <v>22358.742484334958</v>
      </c>
      <c r="I732" s="6">
        <f>VLOOKUP(A732,'LQD DVD'!$A$1:$E$1256,5,FALSE)</f>
        <v>3.2577529523809519</v>
      </c>
      <c r="J732" s="6">
        <f>VLOOKUP(A732,'Adj SPY'!$A$1:$L$1456,12,FALSE)*-10</f>
        <v>-4167.5172442085923</v>
      </c>
      <c r="K732" s="6">
        <f>VLOOKUP(A732,'SPY DVD'!$A$1:$E$1256,5,FALSE)</f>
        <v>-0.28276538333333334</v>
      </c>
      <c r="L732" s="6">
        <f>VLOOKUP(A732,'Adj TLT'!$A$1:$L$1456,12,FALSE)*-25</f>
        <v>-2707.6720509706474</v>
      </c>
      <c r="M732" s="6">
        <f>IFERROR(VLOOKUP(A732,'TLT DVD'!$A$1:$E$1249,5,FALSE),0)</f>
        <v>-0.31567611111111116</v>
      </c>
    </row>
    <row r="733" spans="1:13" x14ac:dyDescent="0.25">
      <c r="A733" s="1">
        <v>44958</v>
      </c>
      <c r="B733" s="7">
        <f t="shared" si="45"/>
        <v>25057.160025345926</v>
      </c>
      <c r="C733" s="7">
        <f t="shared" si="46"/>
        <v>23189.098723773503</v>
      </c>
      <c r="D733" s="7">
        <f t="shared" si="44"/>
        <v>1868.0613015724214</v>
      </c>
      <c r="E733" s="7">
        <f t="shared" si="47"/>
        <v>4.4162068412698421</v>
      </c>
      <c r="F733" s="6">
        <f>VLOOKUP(A733,'Adj HYG'!$A$1:$L$1456,12,FALSE)*100</f>
        <v>7674.2454730414393</v>
      </c>
      <c r="G733" s="6">
        <f>VLOOKUP(A733,'HYG DVD'!$A$1:$E$1256,5,FALSE)</f>
        <v>1.7547275079365079</v>
      </c>
      <c r="H733" s="6">
        <f>VLOOKUP(A733,'Adj LQD'!$A$1:$L$1456,12,FALSE)*200</f>
        <v>22326.742538730592</v>
      </c>
      <c r="I733" s="6">
        <f>VLOOKUP(A733,'LQD DVD'!$A$1:$E$1256,5,FALSE)</f>
        <v>3.2576988888888887</v>
      </c>
      <c r="J733" s="6">
        <f>VLOOKUP(A733,'Adj SPY'!$A$1:$L$1456,12,FALSE)*-10</f>
        <v>-4107.717242398352</v>
      </c>
      <c r="K733" s="6">
        <f>VLOOKUP(A733,'SPY DVD'!$A$1:$E$1256,5,FALSE)</f>
        <v>-0.28276733333333337</v>
      </c>
      <c r="L733" s="6">
        <f>VLOOKUP(A733,'Adj TLT'!$A$1:$L$1456,12,FALSE)*-25</f>
        <v>-2704.1720456001767</v>
      </c>
      <c r="M733" s="6">
        <f>IFERROR(VLOOKUP(A733,'TLT DVD'!$A$1:$E$1249,5,FALSE),0)</f>
        <v>-0.31345222222222224</v>
      </c>
    </row>
    <row r="734" spans="1:13" x14ac:dyDescent="0.25">
      <c r="A734" s="1">
        <v>44957</v>
      </c>
      <c r="B734" s="7">
        <f t="shared" si="45"/>
        <v>24922.193769650446</v>
      </c>
      <c r="C734" s="7">
        <f t="shared" si="46"/>
        <v>23058.548674919293</v>
      </c>
      <c r="D734" s="7">
        <f t="shared" si="44"/>
        <v>1863.6450947311516</v>
      </c>
      <c r="E734" s="7">
        <f t="shared" si="47"/>
        <v>4.4097235793650791</v>
      </c>
      <c r="F734" s="6">
        <f>VLOOKUP(A734,'Adj HYG'!$A$1:$L$1456,12,FALSE)*100</f>
        <v>7631.2454597934875</v>
      </c>
      <c r="G734" s="6">
        <f>VLOOKUP(A734,'HYG DVD'!$A$1:$E$1256,5,FALSE)</f>
        <v>1.7547418888888888</v>
      </c>
      <c r="H734" s="6">
        <f>VLOOKUP(A734,'Adj LQD'!$A$1:$L$1456,12,FALSE)*200</f>
        <v>22170.742509129046</v>
      </c>
      <c r="I734" s="6">
        <f>VLOOKUP(A734,'LQD DVD'!$A$1:$E$1256,5,FALSE)</f>
        <v>3.2577301666666667</v>
      </c>
      <c r="J734" s="6">
        <f>VLOOKUP(A734,'Adj SPY'!$A$1:$L$1456,12,FALSE)*-10</f>
        <v>-4064.5172481521777</v>
      </c>
      <c r="K734" s="6">
        <f>VLOOKUP(A734,'SPY DVD'!$A$1:$E$1256,5,FALSE)</f>
        <v>-0.28276168253968259</v>
      </c>
      <c r="L734" s="6">
        <f>VLOOKUP(A734,'Adj TLT'!$A$1:$L$1456,12,FALSE)*-25</f>
        <v>-2678.9220458510636</v>
      </c>
      <c r="M734" s="6">
        <f>IFERROR(VLOOKUP(A734,'TLT DVD'!$A$1:$E$1249,5,FALSE),0)</f>
        <v>-0.31998679365079369</v>
      </c>
    </row>
    <row r="735" spans="1:13" x14ac:dyDescent="0.25">
      <c r="A735" s="1">
        <v>44956</v>
      </c>
      <c r="B735" s="7">
        <f t="shared" si="45"/>
        <v>24780.884323851889</v>
      </c>
      <c r="C735" s="7">
        <f t="shared" si="46"/>
        <v>22921.648952700103</v>
      </c>
      <c r="D735" s="7">
        <f t="shared" si="44"/>
        <v>1859.2353711517865</v>
      </c>
      <c r="E735" s="7">
        <f t="shared" si="47"/>
        <v>4.4537022849206336</v>
      </c>
      <c r="F735" s="6">
        <f>VLOOKUP(A735,'Adj HYG'!$A$1:$L$1456,12,FALSE)*100</f>
        <v>7572.1129265670843</v>
      </c>
      <c r="G735" s="6">
        <f>VLOOKUP(A735,'HYG DVD'!$A$1:$E$1256,5,FALSE)</f>
        <v>1.8873085555555553</v>
      </c>
      <c r="H735" s="6">
        <f>VLOOKUP(A735,'Adj LQD'!$A$1:$L$1456,12,FALSE)*200</f>
        <v>22012.842503014483</v>
      </c>
      <c r="I735" s="6">
        <f>VLOOKUP(A735,'LQD DVD'!$A$1:$E$1256,5,FALSE)</f>
        <v>3.157723428571428</v>
      </c>
      <c r="J735" s="6">
        <f>VLOOKUP(A735,'Adj SPY'!$A$1:$L$1456,12,FALSE)*-10</f>
        <v>-4005.6172443081691</v>
      </c>
      <c r="K735" s="6">
        <f>VLOOKUP(A735,'SPY DVD'!$A$1:$E$1256,5,FALSE)</f>
        <v>-0.2827656714285714</v>
      </c>
      <c r="L735" s="6">
        <f>VLOOKUP(A735,'Adj TLT'!$A$1:$L$1456,12,FALSE)*-25</f>
        <v>-2657.6892325732947</v>
      </c>
      <c r="M735" s="6">
        <f>IFERROR(VLOOKUP(A735,'TLT DVD'!$A$1:$E$1249,5,FALSE),0)</f>
        <v>-0.30856402777777775</v>
      </c>
    </row>
    <row r="736" spans="1:13" x14ac:dyDescent="0.25">
      <c r="A736" s="1">
        <v>44953</v>
      </c>
      <c r="B736" s="7">
        <f t="shared" si="45"/>
        <v>24841.780607369084</v>
      </c>
      <c r="C736" s="7">
        <f t="shared" si="46"/>
        <v>22986.99893850222</v>
      </c>
      <c r="D736" s="7">
        <f t="shared" si="44"/>
        <v>1854.7816688668659</v>
      </c>
      <c r="E736" s="7">
        <f t="shared" si="47"/>
        <v>4.4562984107142851</v>
      </c>
      <c r="F736" s="6">
        <f>VLOOKUP(A736,'Adj HYG'!$A$1:$L$1456,12,FALSE)*100</f>
        <v>7614.1129467096889</v>
      </c>
      <c r="G736" s="6">
        <f>VLOOKUP(A736,'HYG DVD'!$A$1:$E$1256,5,FALSE)</f>
        <v>1.8872871111111109</v>
      </c>
      <c r="H736" s="6">
        <f>VLOOKUP(A736,'Adj LQD'!$A$1:$L$1456,12,FALSE)*200</f>
        <v>22096.842468841136</v>
      </c>
      <c r="I736" s="6">
        <f>VLOOKUP(A736,'LQD DVD'!$A$1:$E$1256,5,FALSE)</f>
        <v>3.1577567460317457</v>
      </c>
      <c r="J736" s="6">
        <f>VLOOKUP(A736,'Adj SPY'!$A$1:$L$1456,12,FALSE)*-10</f>
        <v>-4056.5172412355469</v>
      </c>
      <c r="K736" s="6">
        <f>VLOOKUP(A736,'SPY DVD'!$A$1:$E$1256,5,FALSE)</f>
        <v>-0.28276861904761907</v>
      </c>
      <c r="L736" s="6">
        <f>VLOOKUP(A736,'Adj TLT'!$A$1:$L$1456,12,FALSE)*-25</f>
        <v>-2667.4392358130581</v>
      </c>
      <c r="M736" s="6">
        <f>IFERROR(VLOOKUP(A736,'TLT DVD'!$A$1:$E$1249,5,FALSE),0)</f>
        <v>-0.30597682738095239</v>
      </c>
    </row>
    <row r="737" spans="1:13" x14ac:dyDescent="0.25">
      <c r="A737" s="1">
        <v>44952</v>
      </c>
      <c r="B737" s="7">
        <f t="shared" si="45"/>
        <v>24926.874304654957</v>
      </c>
      <c r="C737" s="7">
        <f t="shared" si="46"/>
        <v>23076.548934198807</v>
      </c>
      <c r="D737" s="7">
        <f t="shared" si="44"/>
        <v>1850.3253704561516</v>
      </c>
      <c r="E737" s="7">
        <f t="shared" si="47"/>
        <v>4.4546043343253965</v>
      </c>
      <c r="F737" s="6">
        <f>VLOOKUP(A737,'Adj HYG'!$A$1:$L$1456,12,FALSE)*100</f>
        <v>7637.1129454146212</v>
      </c>
      <c r="G737" s="6">
        <f>VLOOKUP(A737,'HYG DVD'!$A$1:$E$1256,5,FALSE)</f>
        <v>1.8872877023809527</v>
      </c>
      <c r="H737" s="6">
        <f>VLOOKUP(A737,'Adj LQD'!$A$1:$L$1456,12,FALSE)*200</f>
        <v>22160.842470602118</v>
      </c>
      <c r="I737" s="6">
        <f>VLOOKUP(A737,'LQD DVD'!$A$1:$E$1256,5,FALSE)</f>
        <v>3.1577543333333327</v>
      </c>
      <c r="J737" s="6">
        <f>VLOOKUP(A737,'Adj SPY'!$A$1:$L$1456,12,FALSE)*-10</f>
        <v>-4047.2172470296114</v>
      </c>
      <c r="K737" s="6">
        <f>VLOOKUP(A737,'SPY DVD'!$A$1:$E$1256,5,FALSE)</f>
        <v>-0.28276284722222222</v>
      </c>
      <c r="L737" s="6">
        <f>VLOOKUP(A737,'Adj TLT'!$A$1:$L$1456,12,FALSE)*-25</f>
        <v>-2674.1892347883218</v>
      </c>
      <c r="M737" s="6">
        <f>IFERROR(VLOOKUP(A737,'TLT DVD'!$A$1:$E$1249,5,FALSE),0)</f>
        <v>-0.30767485416666668</v>
      </c>
    </row>
    <row r="738" spans="1:13" x14ac:dyDescent="0.25">
      <c r="A738" s="1">
        <v>44951</v>
      </c>
      <c r="B738" s="7">
        <f t="shared" si="45"/>
        <v>24942.91970672262</v>
      </c>
      <c r="C738" s="7">
        <f t="shared" si="46"/>
        <v>23097.048940600795</v>
      </c>
      <c r="D738" s="7">
        <f t="shared" si="44"/>
        <v>1845.8707661218261</v>
      </c>
      <c r="E738" s="7">
        <f t="shared" si="47"/>
        <v>4.4537454146825395</v>
      </c>
      <c r="F738" s="6">
        <f>VLOOKUP(A738,'Adj HYG'!$A$1:$L$1456,12,FALSE)*100</f>
        <v>7618.1129532202376</v>
      </c>
      <c r="G738" s="6">
        <f>VLOOKUP(A738,'HYG DVD'!$A$1:$E$1256,5,FALSE)</f>
        <v>1.8872804761904762</v>
      </c>
      <c r="H738" s="6">
        <f>VLOOKUP(A738,'Adj LQD'!$A$1:$L$1456,12,FALSE)*200</f>
        <v>22168.842474536268</v>
      </c>
      <c r="I738" s="6">
        <f>VLOOKUP(A738,'LQD DVD'!$A$1:$E$1256,5,FALSE)</f>
        <v>3.1577503174603172</v>
      </c>
      <c r="J738" s="6">
        <f>VLOOKUP(A738,'Adj SPY'!$A$1:$L$1456,12,FALSE)*-10</f>
        <v>-4003.2172548538842</v>
      </c>
      <c r="K738" s="6">
        <f>VLOOKUP(A738,'SPY DVD'!$A$1:$E$1256,5,FALSE)</f>
        <v>-0.28275513095238103</v>
      </c>
      <c r="L738" s="6">
        <f>VLOOKUP(A738,'Adj TLT'!$A$1:$L$1456,12,FALSE)*-25</f>
        <v>-2686.6892323018265</v>
      </c>
      <c r="M738" s="6">
        <f>IFERROR(VLOOKUP(A738,'TLT DVD'!$A$1:$E$1249,5,FALSE),0)</f>
        <v>-0.30853024801587303</v>
      </c>
    </row>
    <row r="739" spans="1:13" x14ac:dyDescent="0.25">
      <c r="A739" s="1">
        <v>44950</v>
      </c>
      <c r="B739" s="7">
        <f t="shared" si="45"/>
        <v>24937.465981325659</v>
      </c>
      <c r="C739" s="7">
        <f t="shared" si="46"/>
        <v>23096.048960618515</v>
      </c>
      <c r="D739" s="7">
        <f t="shared" si="44"/>
        <v>1841.4170207071436</v>
      </c>
      <c r="E739" s="7">
        <f t="shared" si="47"/>
        <v>4.4482815238095244</v>
      </c>
      <c r="F739" s="6">
        <f>VLOOKUP(A739,'Adj HYG'!$A$1:$L$1456,12,FALSE)*100</f>
        <v>7619.1129474529007</v>
      </c>
      <c r="G739" s="6">
        <f>VLOOKUP(A739,'HYG DVD'!$A$1:$E$1256,5,FALSE)</f>
        <v>1.8872862142857141</v>
      </c>
      <c r="H739" s="6">
        <f>VLOOKUP(A739,'Adj LQD'!$A$1:$L$1456,12,FALSE)*200</f>
        <v>22158.842491730524</v>
      </c>
      <c r="I739" s="6">
        <f>VLOOKUP(A739,'LQD DVD'!$A$1:$E$1256,5,FALSE)</f>
        <v>3.1577332222222227</v>
      </c>
      <c r="J739" s="6">
        <f>VLOOKUP(A739,'Adj SPY'!$A$1:$L$1456,12,FALSE)*-10</f>
        <v>-4001.7172496318044</v>
      </c>
      <c r="K739" s="6">
        <f>VLOOKUP(A739,'SPY DVD'!$A$1:$E$1256,5,FALSE)</f>
        <v>-0.28276035714285713</v>
      </c>
      <c r="L739" s="6">
        <f>VLOOKUP(A739,'Adj TLT'!$A$1:$L$1456,12,FALSE)*-25</f>
        <v>-2680.1892289331045</v>
      </c>
      <c r="M739" s="6">
        <f>IFERROR(VLOOKUP(A739,'TLT DVD'!$A$1:$E$1249,5,FALSE),0)</f>
        <v>-0.31397755555555557</v>
      </c>
    </row>
    <row r="740" spans="1:13" x14ac:dyDescent="0.25">
      <c r="A740" s="1">
        <v>44949</v>
      </c>
      <c r="B740" s="7">
        <f t="shared" si="45"/>
        <v>24845.717693684543</v>
      </c>
      <c r="C740" s="7">
        <f t="shared" si="46"/>
        <v>23008.74895450121</v>
      </c>
      <c r="D740" s="7">
        <f t="shared" si="44"/>
        <v>1836.968739183334</v>
      </c>
      <c r="E740" s="7">
        <f t="shared" si="47"/>
        <v>4.4441853142857148</v>
      </c>
      <c r="F740" s="6">
        <f>VLOOKUP(A740,'Adj HYG'!$A$1:$L$1456,12,FALSE)*100</f>
        <v>7614.1129467096889</v>
      </c>
      <c r="G740" s="6">
        <f>VLOOKUP(A740,'HYG DVD'!$A$1:$E$1256,5,FALSE)</f>
        <v>1.8872871111111109</v>
      </c>
      <c r="H740" s="6">
        <f>VLOOKUP(A740,'Adj LQD'!$A$1:$L$1456,12,FALSE)*200</f>
        <v>22042.842486573747</v>
      </c>
      <c r="I740" s="6">
        <f>VLOOKUP(A740,'LQD DVD'!$A$1:$E$1256,5,FALSE)</f>
        <v>3.157739563492064</v>
      </c>
      <c r="J740" s="6">
        <f>VLOOKUP(A740,'Adj SPY'!$A$1:$L$1456,12,FALSE)*-10</f>
        <v>-4006.0172478680329</v>
      </c>
      <c r="K740" s="6">
        <f>VLOOKUP(A740,'SPY DVD'!$A$1:$E$1256,5,FALSE)</f>
        <v>-0.28276211031746035</v>
      </c>
      <c r="L740" s="6">
        <f>VLOOKUP(A740,'Adj TLT'!$A$1:$L$1456,12,FALSE)*-25</f>
        <v>-2642.1892309141958</v>
      </c>
      <c r="M740" s="6">
        <f>IFERROR(VLOOKUP(A740,'TLT DVD'!$A$1:$E$1249,5,FALSE),0)</f>
        <v>-0.31807925000000004</v>
      </c>
    </row>
    <row r="741" spans="1:13" x14ac:dyDescent="0.25">
      <c r="A741" s="1">
        <v>44946</v>
      </c>
      <c r="B741" s="7">
        <f t="shared" si="45"/>
        <v>24941.273448189226</v>
      </c>
      <c r="C741" s="7">
        <f t="shared" si="46"/>
        <v>23108.748894320179</v>
      </c>
      <c r="D741" s="7">
        <f t="shared" si="44"/>
        <v>1832.5245538690483</v>
      </c>
      <c r="E741" s="7">
        <f t="shared" si="47"/>
        <v>4.4486980765873012</v>
      </c>
      <c r="F741" s="6">
        <f>VLOOKUP(A741,'Adj HYG'!$A$1:$L$1456,12,FALSE)*100</f>
        <v>7615.1129406844493</v>
      </c>
      <c r="G741" s="6">
        <f>VLOOKUP(A741,'HYG DVD'!$A$1:$E$1256,5,FALSE)</f>
        <v>1.8872931071428574</v>
      </c>
      <c r="H741" s="6">
        <f>VLOOKUP(A741,'Adj LQD'!$A$1:$L$1456,12,FALSE)*200</f>
        <v>22106.842443703001</v>
      </c>
      <c r="I741" s="6">
        <f>VLOOKUP(A741,'LQD DVD'!$A$1:$E$1256,5,FALSE)</f>
        <v>3.1577817857142856</v>
      </c>
      <c r="J741" s="6">
        <f>VLOOKUP(A741,'Adj SPY'!$A$1:$L$1456,12,FALSE)*-10</f>
        <v>-3958.5172543785693</v>
      </c>
      <c r="K741" s="6">
        <f>VLOOKUP(A741,'SPY DVD'!$A$1:$E$1256,5,FALSE)</f>
        <v>-0.28275571904761904</v>
      </c>
      <c r="L741" s="6">
        <f>VLOOKUP(A741,'Adj TLT'!$A$1:$L$1456,12,FALSE)*-25</f>
        <v>-2654.6892356886997</v>
      </c>
      <c r="M741" s="6">
        <f>IFERROR(VLOOKUP(A741,'TLT DVD'!$A$1:$E$1249,5,FALSE),0)</f>
        <v>-0.31362109722222226</v>
      </c>
    </row>
    <row r="742" spans="1:13" x14ac:dyDescent="0.25">
      <c r="A742" s="1">
        <v>44945</v>
      </c>
      <c r="B742" s="7">
        <f t="shared" si="45"/>
        <v>25066.474782470759</v>
      </c>
      <c r="C742" s="7">
        <f t="shared" si="46"/>
        <v>23238.398926678299</v>
      </c>
      <c r="D742" s="7">
        <f t="shared" si="44"/>
        <v>1828.075855792461</v>
      </c>
      <c r="E742" s="7">
        <f t="shared" si="47"/>
        <v>4.4561964206349209</v>
      </c>
      <c r="F742" s="6">
        <f>VLOOKUP(A742,'Adj HYG'!$A$1:$L$1456,12,FALSE)*100</f>
        <v>7600.1129472513467</v>
      </c>
      <c r="G742" s="6">
        <f>VLOOKUP(A742,'HYG DVD'!$A$1:$E$1256,5,FALSE)</f>
        <v>1.8872869999999997</v>
      </c>
      <c r="H742" s="6">
        <f>VLOOKUP(A742,'Adj LQD'!$A$1:$L$1456,12,FALSE)*200</f>
        <v>22222.842456540089</v>
      </c>
      <c r="I742" s="6">
        <f>VLOOKUP(A742,'LQD DVD'!$A$1:$E$1256,5,FALSE)</f>
        <v>3.1577677698412701</v>
      </c>
      <c r="J742" s="6">
        <f>VLOOKUP(A742,'Adj SPY'!$A$1:$L$1456,12,FALSE)*-10</f>
        <v>-3886.1172438420572</v>
      </c>
      <c r="K742" s="6">
        <f>VLOOKUP(A742,'SPY DVD'!$A$1:$E$1256,5,FALSE)</f>
        <v>-0.28276644444444443</v>
      </c>
      <c r="L742" s="6">
        <f>VLOOKUP(A742,'Adj TLT'!$A$1:$L$1456,12,FALSE)*-25</f>
        <v>-2698.4392332710781</v>
      </c>
      <c r="M742" s="6">
        <f>IFERROR(VLOOKUP(A742,'TLT DVD'!$A$1:$E$1249,5,FALSE),0)</f>
        <v>-0.30609190476190473</v>
      </c>
    </row>
    <row r="743" spans="1:13" x14ac:dyDescent="0.25">
      <c r="A743" s="1">
        <v>44944</v>
      </c>
      <c r="B743" s="7">
        <f t="shared" si="45"/>
        <v>25107.518572573081</v>
      </c>
      <c r="C743" s="7">
        <f t="shared" si="46"/>
        <v>23283.898913201254</v>
      </c>
      <c r="D743" s="7">
        <f t="shared" si="44"/>
        <v>1823.6196593718259</v>
      </c>
      <c r="E743" s="7">
        <f t="shared" si="47"/>
        <v>4.4570084785714288</v>
      </c>
      <c r="F743" s="6">
        <f>VLOOKUP(A743,'Adj HYG'!$A$1:$L$1456,12,FALSE)*100</f>
        <v>7645.1129411360444</v>
      </c>
      <c r="G743" s="6">
        <f>VLOOKUP(A743,'HYG DVD'!$A$1:$E$1256,5,FALSE)</f>
        <v>1.8872917380952381</v>
      </c>
      <c r="H743" s="6">
        <f>VLOOKUP(A743,'Adj LQD'!$A$1:$L$1456,12,FALSE)*200</f>
        <v>22268.84246079838</v>
      </c>
      <c r="I743" s="6">
        <f>VLOOKUP(A743,'LQD DVD'!$A$1:$E$1256,5,FALSE)</f>
        <v>3.1577630476190479</v>
      </c>
      <c r="J743" s="6">
        <f>VLOOKUP(A743,'Adj SPY'!$A$1:$L$1456,12,FALSE)*-10</f>
        <v>-3914.617251897937</v>
      </c>
      <c r="K743" s="6">
        <f>VLOOKUP(A743,'SPY DVD'!$A$1:$E$1256,5,FALSE)</f>
        <v>-0.28275831309523813</v>
      </c>
      <c r="L743" s="6">
        <f>VLOOKUP(A743,'Adj TLT'!$A$1:$L$1456,12,FALSE)*-25</f>
        <v>-2715.439236835236</v>
      </c>
      <c r="M743" s="6">
        <f>IFERROR(VLOOKUP(A743,'TLT DVD'!$A$1:$E$1249,5,FALSE),0)</f>
        <v>-0.30528799404761903</v>
      </c>
    </row>
    <row r="744" spans="1:13" x14ac:dyDescent="0.25">
      <c r="A744" s="1">
        <v>44943</v>
      </c>
      <c r="B744" s="7">
        <f t="shared" si="45"/>
        <v>24837.51156024645</v>
      </c>
      <c r="C744" s="7">
        <f t="shared" si="46"/>
        <v>23018.348909353197</v>
      </c>
      <c r="D744" s="7">
        <f t="shared" si="44"/>
        <v>1819.1626508932545</v>
      </c>
      <c r="E744" s="7">
        <f t="shared" si="47"/>
        <v>4.4488261654761896</v>
      </c>
      <c r="F744" s="6">
        <f>VLOOKUP(A744,'Adj HYG'!$A$1:$L$1456,12,FALSE)*100</f>
        <v>7636.1129500273391</v>
      </c>
      <c r="G744" s="6">
        <f>VLOOKUP(A744,'HYG DVD'!$A$1:$E$1256,5,FALSE)</f>
        <v>1.8872831190476189</v>
      </c>
      <c r="H744" s="6">
        <f>VLOOKUP(A744,'Adj LQD'!$A$1:$L$1456,12,FALSE)*200</f>
        <v>22010.842440472599</v>
      </c>
      <c r="I744" s="6">
        <f>VLOOKUP(A744,'LQD DVD'!$A$1:$E$1256,5,FALSE)</f>
        <v>3.1577859999999998</v>
      </c>
      <c r="J744" s="6">
        <f>VLOOKUP(A744,'Adj SPY'!$A$1:$L$1456,12,FALSE)*-10</f>
        <v>-3977.4172460907012</v>
      </c>
      <c r="K744" s="6">
        <f>VLOOKUP(A744,'SPY DVD'!$A$1:$E$1256,5,FALSE)</f>
        <v>-0.2827639595238095</v>
      </c>
      <c r="L744" s="6">
        <f>VLOOKUP(A744,'Adj TLT'!$A$1:$L$1456,12,FALSE)*-25</f>
        <v>-2651.1892350560388</v>
      </c>
      <c r="M744" s="6">
        <f>IFERROR(VLOOKUP(A744,'TLT DVD'!$A$1:$E$1249,5,FALSE),0)</f>
        <v>-0.31347899404761909</v>
      </c>
    </row>
    <row r="745" spans="1:13" x14ac:dyDescent="0.25">
      <c r="A745" s="1">
        <v>44939</v>
      </c>
      <c r="B745" s="7">
        <f t="shared" si="45"/>
        <v>24914.512731357725</v>
      </c>
      <c r="C745" s="7">
        <f t="shared" si="46"/>
        <v>23099.798906629945</v>
      </c>
      <c r="D745" s="7">
        <f t="shared" si="44"/>
        <v>1814.7138247277783</v>
      </c>
      <c r="E745" s="7">
        <f t="shared" si="47"/>
        <v>4.4493979960317454</v>
      </c>
      <c r="F745" s="6">
        <f>VLOOKUP(A745,'Adj HYG'!$A$1:$L$1456,12,FALSE)*100</f>
        <v>7662.1129419446052</v>
      </c>
      <c r="G745" s="6">
        <f>VLOOKUP(A745,'HYG DVD'!$A$1:$E$1256,5,FALSE)</f>
        <v>1.8872904126984127</v>
      </c>
      <c r="H745" s="6">
        <f>VLOOKUP(A745,'Adj LQD'!$A$1:$L$1456,12,FALSE)*200</f>
        <v>22090.842449468662</v>
      </c>
      <c r="I745" s="6">
        <f>VLOOKUP(A745,'LQD DVD'!$A$1:$E$1256,5,FALSE)</f>
        <v>3.1577761825396822</v>
      </c>
      <c r="J745" s="6">
        <f>VLOOKUP(A745,'Adj SPY'!$A$1:$L$1456,12,FALSE)*-10</f>
        <v>-3984.7172489800214</v>
      </c>
      <c r="K745" s="6">
        <f>VLOOKUP(A745,'SPY DVD'!$A$1:$E$1256,5,FALSE)</f>
        <v>-0.28276105158730158</v>
      </c>
      <c r="L745" s="6">
        <f>VLOOKUP(A745,'Adj TLT'!$A$1:$L$1456,12,FALSE)*-25</f>
        <v>-2668.4392358032997</v>
      </c>
      <c r="M745" s="6">
        <f>IFERROR(VLOOKUP(A745,'TLT DVD'!$A$1:$E$1249,5,FALSE),0)</f>
        <v>-0.31290754761904765</v>
      </c>
    </row>
    <row r="746" spans="1:13" x14ac:dyDescent="0.25">
      <c r="A746" s="1">
        <v>44938</v>
      </c>
      <c r="B746" s="7">
        <f t="shared" si="45"/>
        <v>24972.213328273567</v>
      </c>
      <c r="C746" s="7">
        <f t="shared" si="46"/>
        <v>23161.948901541822</v>
      </c>
      <c r="D746" s="7">
        <f t="shared" si="44"/>
        <v>1810.2644267317464</v>
      </c>
      <c r="E746" s="7">
        <f t="shared" si="47"/>
        <v>4.4530851130952378</v>
      </c>
      <c r="F746" s="6">
        <f>VLOOKUP(A746,'Adj HYG'!$A$1:$L$1456,12,FALSE)*100</f>
        <v>7662.1129419446052</v>
      </c>
      <c r="G746" s="6">
        <f>VLOOKUP(A746,'HYG DVD'!$A$1:$E$1256,5,FALSE)</f>
        <v>1.8872904126984127</v>
      </c>
      <c r="H746" s="6">
        <f>VLOOKUP(A746,'Adj LQD'!$A$1:$L$1456,12,FALSE)*200</f>
        <v>22162.842449521337</v>
      </c>
      <c r="I746" s="6">
        <f>VLOOKUP(A746,'LQD DVD'!$A$1:$E$1256,5,FALSE)</f>
        <v>3.157775396825397</v>
      </c>
      <c r="J746" s="6">
        <f>VLOOKUP(A746,'Adj SPY'!$A$1:$L$1456,12,FALSE)*-10</f>
        <v>-3969.3172548320154</v>
      </c>
      <c r="K746" s="6">
        <f>VLOOKUP(A746,'SPY DVD'!$A$1:$E$1256,5,FALSE)</f>
        <v>-0.28275523809523812</v>
      </c>
      <c r="L746" s="6">
        <f>VLOOKUP(A746,'Adj TLT'!$A$1:$L$1456,12,FALSE)*-25</f>
        <v>-2693.6892350921044</v>
      </c>
      <c r="M746" s="6">
        <f>IFERROR(VLOOKUP(A746,'TLT DVD'!$A$1:$E$1249,5,FALSE),0)</f>
        <v>-0.30922545833333337</v>
      </c>
    </row>
    <row r="747" spans="1:13" x14ac:dyDescent="0.25">
      <c r="A747" s="1">
        <v>44937</v>
      </c>
      <c r="B747" s="7">
        <f t="shared" si="45"/>
        <v>24743.16027696072</v>
      </c>
      <c r="C747" s="7">
        <f t="shared" si="46"/>
        <v>22937.34893534207</v>
      </c>
      <c r="D747" s="7">
        <f t="shared" si="44"/>
        <v>1805.8113416186511</v>
      </c>
      <c r="E747" s="7">
        <f t="shared" si="47"/>
        <v>4.4514385845238085</v>
      </c>
      <c r="F747" s="6">
        <f>VLOOKUP(A747,'Adj HYG'!$A$1:$L$1456,12,FALSE)*100</f>
        <v>7619.1129474529007</v>
      </c>
      <c r="G747" s="6">
        <f>VLOOKUP(A747,'HYG DVD'!$A$1:$E$1256,5,FALSE)</f>
        <v>1.8872862142857141</v>
      </c>
      <c r="H747" s="6">
        <f>VLOOKUP(A747,'Adj LQD'!$A$1:$L$1456,12,FALSE)*200</f>
        <v>21914.842469888968</v>
      </c>
      <c r="I747" s="6">
        <f>VLOOKUP(A747,'LQD DVD'!$A$1:$E$1256,5,FALSE)</f>
        <v>3.1577575714285713</v>
      </c>
      <c r="J747" s="6">
        <f>VLOOKUP(A747,'Adj SPY'!$A$1:$L$1456,12,FALSE)*-10</f>
        <v>-3954.9172446979765</v>
      </c>
      <c r="K747" s="6">
        <f>VLOOKUP(A747,'SPY DVD'!$A$1:$E$1256,5,FALSE)</f>
        <v>-0.28276540952380952</v>
      </c>
      <c r="L747" s="6">
        <f>VLOOKUP(A747,'Adj TLT'!$A$1:$L$1456,12,FALSE)*-25</f>
        <v>-2641.6892373018245</v>
      </c>
      <c r="M747" s="6">
        <f>IFERROR(VLOOKUP(A747,'TLT DVD'!$A$1:$E$1249,5,FALSE),0)</f>
        <v>-0.3108397916666667</v>
      </c>
    </row>
    <row r="748" spans="1:13" x14ac:dyDescent="0.25">
      <c r="A748" s="1">
        <v>44936</v>
      </c>
      <c r="B748" s="7">
        <f t="shared" si="45"/>
        <v>24594.358827580767</v>
      </c>
      <c r="C748" s="7">
        <f t="shared" si="46"/>
        <v>22792.998924546639</v>
      </c>
      <c r="D748" s="7">
        <f t="shared" si="44"/>
        <v>1801.3599030341272</v>
      </c>
      <c r="E748" s="7">
        <f t="shared" si="47"/>
        <v>4.4449064753968255</v>
      </c>
      <c r="F748" s="6">
        <f>VLOOKUP(A748,'Adj HYG'!$A$1:$L$1456,12,FALSE)*100</f>
        <v>7569.1129531536371</v>
      </c>
      <c r="G748" s="6">
        <f>VLOOKUP(A748,'HYG DVD'!$A$1:$E$1256,5,FALSE)</f>
        <v>1.8872820555555552</v>
      </c>
      <c r="H748" s="6">
        <f>VLOOKUP(A748,'Adj LQD'!$A$1:$L$1456,12,FALSE)*200</f>
        <v>21728.842449077067</v>
      </c>
      <c r="I748" s="6">
        <f>VLOOKUP(A748,'LQD DVD'!$A$1:$E$1256,5,FALSE)</f>
        <v>3.1577803333333336</v>
      </c>
      <c r="J748" s="6">
        <f>VLOOKUP(A748,'Adj SPY'!$A$1:$L$1456,12,FALSE)*-10</f>
        <v>-3905.5172427148536</v>
      </c>
      <c r="K748" s="6">
        <f>VLOOKUP(A748,'SPY DVD'!$A$1:$E$1256,5,FALSE)</f>
        <v>-0.28276752063492067</v>
      </c>
      <c r="L748" s="6">
        <f>VLOOKUP(A748,'Adj TLT'!$A$1:$L$1456,12,FALSE)*-25</f>
        <v>-2599.4392349692125</v>
      </c>
      <c r="M748" s="6">
        <f>IFERROR(VLOOKUP(A748,'TLT DVD'!$A$1:$E$1249,5,FALSE),0)</f>
        <v>-0.31738839285714293</v>
      </c>
    </row>
    <row r="749" spans="1:13" x14ac:dyDescent="0.25">
      <c r="A749" s="1">
        <v>44935</v>
      </c>
      <c r="B749" s="7">
        <f t="shared" si="45"/>
        <v>24656.36388685268</v>
      </c>
      <c r="C749" s="7">
        <f t="shared" si="46"/>
        <v>22859.448890293948</v>
      </c>
      <c r="D749" s="7">
        <f t="shared" si="44"/>
        <v>1796.9149965587303</v>
      </c>
      <c r="E749" s="7">
        <f t="shared" si="47"/>
        <v>4.4450490974206351</v>
      </c>
      <c r="F749" s="6">
        <f>VLOOKUP(A749,'Adj HYG'!$A$1:$L$1456,12,FALSE)*100</f>
        <v>7578.1129352517937</v>
      </c>
      <c r="G749" s="6">
        <f>VLOOKUP(A749,'HYG DVD'!$A$1:$E$1256,5,FALSE)</f>
        <v>1.8872996825396824</v>
      </c>
      <c r="H749" s="6">
        <f>VLOOKUP(A749,'Adj LQD'!$A$1:$L$1456,12,FALSE)*200</f>
        <v>21802.842425627266</v>
      </c>
      <c r="I749" s="6">
        <f>VLOOKUP(A749,'LQD DVD'!$A$1:$E$1256,5,FALSE)</f>
        <v>3.1578030079365083</v>
      </c>
      <c r="J749" s="6">
        <f>VLOOKUP(A749,'Adj SPY'!$A$1:$L$1456,12,FALSE)*-10</f>
        <v>-3878.3172418978074</v>
      </c>
      <c r="K749" s="6">
        <f>VLOOKUP(A749,'SPY DVD'!$A$1:$E$1256,5,FALSE)</f>
        <v>-0.28276840952380955</v>
      </c>
      <c r="L749" s="6">
        <f>VLOOKUP(A749,'Adj TLT'!$A$1:$L$1456,12,FALSE)*-25</f>
        <v>-2643.1892286873058</v>
      </c>
      <c r="M749" s="6">
        <f>IFERROR(VLOOKUP(A749,'TLT DVD'!$A$1:$E$1249,5,FALSE),0)</f>
        <v>-0.31728518353174606</v>
      </c>
    </row>
    <row r="750" spans="1:13" x14ac:dyDescent="0.25">
      <c r="A750" s="1">
        <v>44932</v>
      </c>
      <c r="B750" s="7">
        <f t="shared" si="45"/>
        <v>24550.718873993683</v>
      </c>
      <c r="C750" s="7">
        <f t="shared" si="46"/>
        <v>22758.248926532375</v>
      </c>
      <c r="D750" s="7">
        <f t="shared" si="44"/>
        <v>1792.4699474613096</v>
      </c>
      <c r="E750" s="7">
        <f t="shared" si="47"/>
        <v>4.4413161793650797</v>
      </c>
      <c r="F750" s="6">
        <f>VLOOKUP(A750,'Adj HYG'!$A$1:$L$1456,12,FALSE)*100</f>
        <v>7551.1129448830061</v>
      </c>
      <c r="G750" s="6">
        <f>VLOOKUP(A750,'HYG DVD'!$A$1:$E$1256,5,FALSE)</f>
        <v>1.8872908888888886</v>
      </c>
      <c r="H750" s="6">
        <f>VLOOKUP(A750,'Adj LQD'!$A$1:$L$1456,12,FALSE)*200</f>
        <v>21716.842469058061</v>
      </c>
      <c r="I750" s="6">
        <f>VLOOKUP(A750,'LQD DVD'!$A$1:$E$1256,5,FALSE)</f>
        <v>3.1577604761904765</v>
      </c>
      <c r="J750" s="6">
        <f>VLOOKUP(A750,'Adj SPY'!$A$1:$L$1456,12,FALSE)*-10</f>
        <v>-3880.5172509008316</v>
      </c>
      <c r="K750" s="6">
        <f>VLOOKUP(A750,'SPY DVD'!$A$1:$E$1256,5,FALSE)</f>
        <v>-0.28275940000000005</v>
      </c>
      <c r="L750" s="6">
        <f>VLOOKUP(A750,'Adj TLT'!$A$1:$L$1456,12,FALSE)*-25</f>
        <v>-2629.1892365078616</v>
      </c>
      <c r="M750" s="6">
        <f>IFERROR(VLOOKUP(A750,'TLT DVD'!$A$1:$E$1249,5,FALSE),0)</f>
        <v>-0.32097578571428576</v>
      </c>
    </row>
    <row r="751" spans="1:13" x14ac:dyDescent="0.25">
      <c r="A751" s="1">
        <v>44931</v>
      </c>
      <c r="B751" s="7">
        <f t="shared" si="45"/>
        <v>24224.777576355569</v>
      </c>
      <c r="C751" s="7">
        <f t="shared" si="46"/>
        <v>22436.748945073625</v>
      </c>
      <c r="D751" s="7">
        <f t="shared" si="44"/>
        <v>1788.0286312819446</v>
      </c>
      <c r="E751" s="7">
        <f t="shared" si="47"/>
        <v>4.4431327317460312</v>
      </c>
      <c r="F751" s="6">
        <f>VLOOKUP(A751,'Adj HYG'!$A$1:$L$1456,12,FALSE)*100</f>
        <v>7445.1129565540341</v>
      </c>
      <c r="G751" s="6">
        <f>VLOOKUP(A751,'HYG DVD'!$A$1:$E$1256,5,FALSE)</f>
        <v>1.8872825714285713</v>
      </c>
      <c r="H751" s="6">
        <f>VLOOKUP(A751,'Adj LQD'!$A$1:$L$1456,12,FALSE)*200</f>
        <v>21366.842476586495</v>
      </c>
      <c r="I751" s="6">
        <f>VLOOKUP(A751,'LQD DVD'!$A$1:$E$1256,5,FALSE)</f>
        <v>3.1577567063492058</v>
      </c>
      <c r="J751" s="6">
        <f>VLOOKUP(A751,'Adj SPY'!$A$1:$L$1456,12,FALSE)*-10</f>
        <v>-3793.5172519988869</v>
      </c>
      <c r="K751" s="6">
        <f>VLOOKUP(A751,'SPY DVD'!$A$1:$E$1256,5,FALSE)</f>
        <v>-0.2827585380952381</v>
      </c>
      <c r="L751" s="6">
        <f>VLOOKUP(A751,'Adj TLT'!$A$1:$L$1456,12,FALSE)*-25</f>
        <v>-2581.6892360680172</v>
      </c>
      <c r="M751" s="6">
        <f>IFERROR(VLOOKUP(A751,'TLT DVD'!$A$1:$E$1249,5,FALSE),0)</f>
        <v>-0.31914800793650794</v>
      </c>
    </row>
    <row r="752" spans="1:13" x14ac:dyDescent="0.25">
      <c r="A752" s="1">
        <v>44930</v>
      </c>
      <c r="B752" s="7">
        <f t="shared" si="45"/>
        <v>24218.28445125301</v>
      </c>
      <c r="C752" s="7">
        <f t="shared" si="46"/>
        <v>22434.698952702813</v>
      </c>
      <c r="D752" s="7">
        <f t="shared" si="44"/>
        <v>1783.5854985501985</v>
      </c>
      <c r="E752" s="7">
        <f t="shared" si="47"/>
        <v>4.4397051307539686</v>
      </c>
      <c r="F752" s="6">
        <f>VLOOKUP(A752,'Adj HYG'!$A$1:$L$1456,12,FALSE)*100</f>
        <v>7460.112944869873</v>
      </c>
      <c r="G752" s="6">
        <f>VLOOKUP(A752,'HYG DVD'!$A$1:$E$1256,5,FALSE)</f>
        <v>1.8872937777777778</v>
      </c>
      <c r="H752" s="6">
        <f>VLOOKUP(A752,'Adj LQD'!$A$1:$L$1456,12,FALSE)*200</f>
        <v>21382.842488378454</v>
      </c>
      <c r="I752" s="6">
        <f>VLOOKUP(A752,'LQD DVD'!$A$1:$E$1256,5,FALSE)</f>
        <v>3.1577447380952384</v>
      </c>
      <c r="J752" s="6">
        <f>VLOOKUP(A752,'Adj SPY'!$A$1:$L$1456,12,FALSE)*-10</f>
        <v>-3837.3172463028468</v>
      </c>
      <c r="K752" s="6">
        <f>VLOOKUP(A752,'SPY DVD'!$A$1:$E$1256,5,FALSE)</f>
        <v>-0.2827641142857143</v>
      </c>
      <c r="L752" s="6">
        <f>VLOOKUP(A752,'Adj TLT'!$A$1:$L$1456,12,FALSE)*-25</f>
        <v>-2570.9392342426681</v>
      </c>
      <c r="M752" s="6">
        <f>IFERROR(VLOOKUP(A752,'TLT DVD'!$A$1:$E$1249,5,FALSE),0)</f>
        <v>-0.32256927083333337</v>
      </c>
    </row>
    <row r="753" spans="1:13" x14ac:dyDescent="0.25">
      <c r="A753" s="1">
        <v>44929</v>
      </c>
      <c r="B753" s="7">
        <f t="shared" si="45"/>
        <v>24038.994743603707</v>
      </c>
      <c r="C753" s="7">
        <f t="shared" si="46"/>
        <v>22259.848950184263</v>
      </c>
      <c r="D753" s="7">
        <f t="shared" si="44"/>
        <v>1779.1457934194445</v>
      </c>
      <c r="E753" s="7">
        <f t="shared" si="47"/>
        <v>4.4321989833333335</v>
      </c>
      <c r="F753" s="6">
        <f>VLOOKUP(A753,'Adj HYG'!$A$1:$L$1456,12,FALSE)*100</f>
        <v>7375.1129588943004</v>
      </c>
      <c r="G753" s="6">
        <f>VLOOKUP(A753,'HYG DVD'!$A$1:$E$1256,5,FALSE)</f>
        <v>1.8872825</v>
      </c>
      <c r="H753" s="6">
        <f>VLOOKUP(A753,'Adj LQD'!$A$1:$L$1456,12,FALSE)*200</f>
        <v>21228.842480332565</v>
      </c>
      <c r="I753" s="6">
        <f>VLOOKUP(A753,'LQD DVD'!$A$1:$E$1256,5,FALSE)</f>
        <v>3.1577544761904761</v>
      </c>
      <c r="J753" s="6">
        <f>VLOOKUP(A753,'Adj SPY'!$A$1:$L$1456,12,FALSE)*-10</f>
        <v>-3807.9172516471626</v>
      </c>
      <c r="K753" s="6">
        <f>VLOOKUP(A753,'SPY DVD'!$A$1:$E$1256,5,FALSE)</f>
        <v>-0.28275884999999995</v>
      </c>
      <c r="L753" s="6">
        <f>VLOOKUP(A753,'Adj TLT'!$A$1:$L$1456,12,FALSE)*-25</f>
        <v>-2536.1892373954406</v>
      </c>
      <c r="M753" s="6">
        <f>IFERROR(VLOOKUP(A753,'TLT DVD'!$A$1:$E$1249,5,FALSE),0)</f>
        <v>-0.33007914285714285</v>
      </c>
    </row>
    <row r="754" spans="1:13" x14ac:dyDescent="0.25">
      <c r="A754" s="1">
        <v>44925</v>
      </c>
      <c r="B754" s="7">
        <f t="shared" si="45"/>
        <v>23905.962496919972</v>
      </c>
      <c r="C754" s="7">
        <f t="shared" si="46"/>
        <v>22131.248902483861</v>
      </c>
      <c r="D754" s="7">
        <f t="shared" si="44"/>
        <v>1774.7135944361112</v>
      </c>
      <c r="E754" s="7">
        <f t="shared" si="47"/>
        <v>4.4324416007936502</v>
      </c>
      <c r="F754" s="6">
        <f>VLOOKUP(A754,'Adj HYG'!$A$1:$L$1456,12,FALSE)*100</f>
        <v>7361.1129471777967</v>
      </c>
      <c r="G754" s="6">
        <f>VLOOKUP(A754,'HYG DVD'!$A$1:$E$1256,5,FALSE)</f>
        <v>1.8872946785714284</v>
      </c>
      <c r="H754" s="6">
        <f>VLOOKUP(A754,'Adj LQD'!$A$1:$L$1456,12,FALSE)*200</f>
        <v>21082.842440591488</v>
      </c>
      <c r="I754" s="6">
        <f>VLOOKUP(A754,'LQD DVD'!$A$1:$E$1256,5,FALSE)</f>
        <v>3.1577958492063489</v>
      </c>
      <c r="J754" s="6">
        <f>VLOOKUP(A754,'Adj SPY'!$A$1:$L$1456,12,FALSE)*-10</f>
        <v>-3824.0172550654142</v>
      </c>
      <c r="K754" s="6">
        <f>VLOOKUP(A754,'SPY DVD'!$A$1:$E$1256,5,FALSE)</f>
        <v>-0.28275538730158734</v>
      </c>
      <c r="L754" s="6">
        <f>VLOOKUP(A754,'Adj TLT'!$A$1:$L$1456,12,FALSE)*-25</f>
        <v>-2488.6892302200108</v>
      </c>
      <c r="M754" s="6">
        <f>IFERROR(VLOOKUP(A754,'TLT DVD'!$A$1:$E$1249,5,FALSE),0)</f>
        <v>-0.32989353968253976</v>
      </c>
    </row>
    <row r="755" spans="1:13" x14ac:dyDescent="0.25">
      <c r="A755" s="1">
        <v>44924</v>
      </c>
      <c r="B755" s="7">
        <f t="shared" si="45"/>
        <v>23991.430094220403</v>
      </c>
      <c r="C755" s="7">
        <f t="shared" si="46"/>
        <v>22221.148941385087</v>
      </c>
      <c r="D755" s="7">
        <f t="shared" si="44"/>
        <v>1770.2811528353175</v>
      </c>
      <c r="E755" s="7">
        <f t="shared" si="47"/>
        <v>4.4412886728174596</v>
      </c>
      <c r="F755" s="6">
        <f>VLOOKUP(A755,'Adj HYG'!$A$1:$L$1456,12,FALSE)*100</f>
        <v>7355.1129380004468</v>
      </c>
      <c r="G755" s="6">
        <f>VLOOKUP(A755,'HYG DVD'!$A$1:$E$1256,5,FALSE)</f>
        <v>1.8873040555555549</v>
      </c>
      <c r="H755" s="6">
        <f>VLOOKUP(A755,'Adj LQD'!$A$1:$L$1456,12,FALSE)*200</f>
        <v>21216.842496843859</v>
      </c>
      <c r="I755" s="6">
        <f>VLOOKUP(A755,'LQD DVD'!$A$1:$E$1256,5,FALSE)</f>
        <v>3.1577380952380953</v>
      </c>
      <c r="J755" s="6">
        <f>VLOOKUP(A755,'Adj SPY'!$A$1:$L$1456,12,FALSE)*-10</f>
        <v>-3834.1172538570163</v>
      </c>
      <c r="K755" s="6">
        <f>VLOOKUP(A755,'SPY DVD'!$A$1:$E$1256,5,FALSE)</f>
        <v>-0.28275656825396828</v>
      </c>
      <c r="L755" s="6">
        <f>VLOOKUP(A755,'Adj TLT'!$A$1:$L$1456,12,FALSE)*-25</f>
        <v>-2516.6892396021999</v>
      </c>
      <c r="M755" s="6">
        <f>IFERROR(VLOOKUP(A755,'TLT DVD'!$A$1:$E$1249,5,FALSE),0)</f>
        <v>-0.32099690972222222</v>
      </c>
    </row>
    <row r="756" spans="1:13" x14ac:dyDescent="0.25">
      <c r="A756" s="1">
        <v>44923</v>
      </c>
      <c r="B756" s="7">
        <f t="shared" si="45"/>
        <v>23839.038841958245</v>
      </c>
      <c r="C756" s="7">
        <f t="shared" si="46"/>
        <v>22073.198977795746</v>
      </c>
      <c r="D756" s="7">
        <f t="shared" si="44"/>
        <v>1765.8398641624999</v>
      </c>
      <c r="E756" s="7">
        <f t="shared" si="47"/>
        <v>4.4321492686507939</v>
      </c>
      <c r="F756" s="6">
        <f>VLOOKUP(A756,'Adj HYG'!$A$1:$L$1456,12,FALSE)*100</f>
        <v>7261.1129603977743</v>
      </c>
      <c r="G756" s="6">
        <f>VLOOKUP(A756,'HYG DVD'!$A$1:$E$1256,5,FALSE)</f>
        <v>1.8872847857142858</v>
      </c>
      <c r="H756" s="6">
        <f>VLOOKUP(A756,'Adj LQD'!$A$1:$L$1456,12,FALSE)*200</f>
        <v>21066.842495778652</v>
      </c>
      <c r="I756" s="6">
        <f>VLOOKUP(A756,'LQD DVD'!$A$1:$E$1256,5,FALSE)</f>
        <v>3.1577408333333334</v>
      </c>
      <c r="J756" s="6">
        <f>VLOOKUP(A756,'Adj SPY'!$A$1:$L$1456,12,FALSE)*-10</f>
        <v>-3766.3172465706284</v>
      </c>
      <c r="K756" s="6">
        <f>VLOOKUP(A756,'SPY DVD'!$A$1:$E$1256,5,FALSE)</f>
        <v>-0.28276404285714285</v>
      </c>
      <c r="L756" s="6">
        <f>VLOOKUP(A756,'Adj TLT'!$A$1:$L$1456,12,FALSE)*-25</f>
        <v>-2488.4392318100549</v>
      </c>
      <c r="M756" s="6">
        <f>IFERROR(VLOOKUP(A756,'TLT DVD'!$A$1:$E$1249,5,FALSE),0)</f>
        <v>-0.33011230753968246</v>
      </c>
    </row>
    <row r="757" spans="1:13" x14ac:dyDescent="0.25">
      <c r="A757" s="1">
        <v>44922</v>
      </c>
      <c r="B757" s="7">
        <f t="shared" si="45"/>
        <v>23937.45667385637</v>
      </c>
      <c r="C757" s="7">
        <f t="shared" si="46"/>
        <v>22176.048958962521</v>
      </c>
      <c r="D757" s="7">
        <f t="shared" si="44"/>
        <v>1761.4077148938491</v>
      </c>
      <c r="E757" s="7">
        <f t="shared" si="47"/>
        <v>4.4358475297619053</v>
      </c>
      <c r="F757" s="6">
        <f>VLOOKUP(A757,'Adj HYG'!$A$1:$L$1456,12,FALSE)*100</f>
        <v>7360.1129406051978</v>
      </c>
      <c r="G757" s="6">
        <f>VLOOKUP(A757,'HYG DVD'!$A$1:$E$1256,5,FALSE)</f>
        <v>1.8873012857142859</v>
      </c>
      <c r="H757" s="6">
        <f>VLOOKUP(A757,'Adj LQD'!$A$1:$L$1456,12,FALSE)*200</f>
        <v>21132.842500697723</v>
      </c>
      <c r="I757" s="6">
        <f>VLOOKUP(A757,'LQD DVD'!$A$1:$E$1256,5,FALSE)</f>
        <v>3.1577351746031748</v>
      </c>
      <c r="J757" s="6">
        <f>VLOOKUP(A757,'Adj SPY'!$A$1:$L$1456,12,FALSE)*-10</f>
        <v>-3813.7172447594867</v>
      </c>
      <c r="K757" s="6">
        <f>VLOOKUP(A757,'SPY DVD'!$A$1:$E$1256,5,FALSE)</f>
        <v>-0.28276572222222224</v>
      </c>
      <c r="L757" s="6">
        <f>VLOOKUP(A757,'Adj TLT'!$A$1:$L$1456,12,FALSE)*-25</f>
        <v>-2503.1892375809166</v>
      </c>
      <c r="M757" s="6">
        <f>IFERROR(VLOOKUP(A757,'TLT DVD'!$A$1:$E$1249,5,FALSE),0)</f>
        <v>-0.32642320833333333</v>
      </c>
    </row>
    <row r="758" spans="1:13" x14ac:dyDescent="0.25">
      <c r="A758" s="1">
        <v>44918</v>
      </c>
      <c r="B758" s="7">
        <f t="shared" si="45"/>
        <v>24220.420806176371</v>
      </c>
      <c r="C758" s="7">
        <f t="shared" si="46"/>
        <v>22463.448938812286</v>
      </c>
      <c r="D758" s="7">
        <f t="shared" si="44"/>
        <v>1756.9718673640871</v>
      </c>
      <c r="E758" s="7">
        <f t="shared" si="47"/>
        <v>4.4480968376984134</v>
      </c>
      <c r="F758" s="6">
        <f>VLOOKUP(A758,'Adj HYG'!$A$1:$L$1456,12,FALSE)*100</f>
        <v>7437.1129473730889</v>
      </c>
      <c r="G758" s="6">
        <f>VLOOKUP(A758,'HYG DVD'!$A$1:$E$1256,5,FALSE)</f>
        <v>1.887292011904762</v>
      </c>
      <c r="H758" s="6">
        <f>VLOOKUP(A758,'Adj LQD'!$A$1:$L$1456,12,FALSE)*200</f>
        <v>21408.842472645298</v>
      </c>
      <c r="I758" s="6">
        <f>VLOOKUP(A758,'LQD DVD'!$A$1:$E$1256,5,FALSE)</f>
        <v>3.1577601904761909</v>
      </c>
      <c r="J758" s="6">
        <f>VLOOKUP(A758,'Adj SPY'!$A$1:$L$1456,12,FALSE)*-10</f>
        <v>-3828.8172496388224</v>
      </c>
      <c r="K758" s="6">
        <f>VLOOKUP(A758,'SPY DVD'!$A$1:$E$1256,5,FALSE)</f>
        <v>-0.2827608011904762</v>
      </c>
      <c r="L758" s="6">
        <f>VLOOKUP(A758,'Adj TLT'!$A$1:$L$1456,12,FALSE)*-25</f>
        <v>-2553.6892315672762</v>
      </c>
      <c r="M758" s="6">
        <f>IFERROR(VLOOKUP(A758,'TLT DVD'!$A$1:$E$1249,5,FALSE),0)</f>
        <v>-0.31419456349206348</v>
      </c>
    </row>
    <row r="759" spans="1:13" x14ac:dyDescent="0.25">
      <c r="A759" s="1">
        <v>44917</v>
      </c>
      <c r="B759" s="7">
        <f t="shared" si="45"/>
        <v>24246.872678578828</v>
      </c>
      <c r="C759" s="7">
        <f t="shared" si="46"/>
        <v>22494.348908052438</v>
      </c>
      <c r="D759" s="7">
        <f t="shared" si="44"/>
        <v>1752.5237705263887</v>
      </c>
      <c r="E759" s="7">
        <f t="shared" si="47"/>
        <v>4.4540228811507943</v>
      </c>
      <c r="F759" s="6">
        <f>VLOOKUP(A759,'Adj HYG'!$A$1:$L$1456,12,FALSE)*100</f>
        <v>7418.1129394445388</v>
      </c>
      <c r="G759" s="6">
        <f>VLOOKUP(A759,'HYG DVD'!$A$1:$E$1256,5,FALSE)</f>
        <v>1.8873005555555555</v>
      </c>
      <c r="H759" s="6">
        <f>VLOOKUP(A759,'Adj LQD'!$A$1:$L$1456,12,FALSE)*200</f>
        <v>21474.842454741902</v>
      </c>
      <c r="I759" s="6">
        <f>VLOOKUP(A759,'LQD DVD'!$A$1:$E$1256,5,FALSE)</f>
        <v>3.157777380952381</v>
      </c>
      <c r="J759" s="6">
        <f>VLOOKUP(A759,'Adj SPY'!$A$1:$L$1456,12,FALSE)*-10</f>
        <v>-3806.9172503603331</v>
      </c>
      <c r="K759" s="6">
        <f>VLOOKUP(A759,'SPY DVD'!$A$1:$E$1256,5,FALSE)</f>
        <v>-0.28276013968253971</v>
      </c>
      <c r="L759" s="6">
        <f>VLOOKUP(A759,'Adj TLT'!$A$1:$L$1456,12,FALSE)*-25</f>
        <v>-2591.6892357736688</v>
      </c>
      <c r="M759" s="6">
        <f>IFERROR(VLOOKUP(A759,'TLT DVD'!$A$1:$E$1249,5,FALSE),0)</f>
        <v>-0.30829491567460315</v>
      </c>
    </row>
    <row r="760" spans="1:13" x14ac:dyDescent="0.25">
      <c r="A760" s="1">
        <v>44916</v>
      </c>
      <c r="B760" s="7">
        <f t="shared" si="45"/>
        <v>24238.818710656222</v>
      </c>
      <c r="C760" s="7">
        <f t="shared" si="46"/>
        <v>22490.748963010985</v>
      </c>
      <c r="D760" s="7">
        <f t="shared" si="44"/>
        <v>1748.0697476452378</v>
      </c>
      <c r="E760" s="7">
        <f t="shared" si="47"/>
        <v>4.4581916936507939</v>
      </c>
      <c r="F760" s="6">
        <f>VLOOKUP(A760,'Adj HYG'!$A$1:$L$1456,12,FALSE)*100</f>
        <v>7464.1129403780478</v>
      </c>
      <c r="G760" s="6">
        <f>VLOOKUP(A760,'HYG DVD'!$A$1:$E$1256,5,FALSE)</f>
        <v>1.8872981428571429</v>
      </c>
      <c r="H760" s="6">
        <f>VLOOKUP(A760,'Adj LQD'!$A$1:$L$1456,12,FALSE)*200</f>
        <v>21480.842510319697</v>
      </c>
      <c r="I760" s="6">
        <f>VLOOKUP(A760,'LQD DVD'!$A$1:$E$1256,5,FALSE)</f>
        <v>3.1577217301587304</v>
      </c>
      <c r="J760" s="6">
        <f>VLOOKUP(A760,'Adj SPY'!$A$1:$L$1456,12,FALSE)*-10</f>
        <v>-3862.017250141103</v>
      </c>
      <c r="K760" s="6">
        <f>VLOOKUP(A760,'SPY DVD'!$A$1:$E$1256,5,FALSE)</f>
        <v>-0.28276020912698419</v>
      </c>
      <c r="L760" s="6">
        <f>VLOOKUP(A760,'Adj TLT'!$A$1:$L$1456,12,FALSE)*-25</f>
        <v>-2592.1892375456559</v>
      </c>
      <c r="M760" s="6">
        <f>IFERROR(VLOOKUP(A760,'TLT DVD'!$A$1:$E$1249,5,FALSE),0)</f>
        <v>-0.30406797023809523</v>
      </c>
    </row>
    <row r="761" spans="1:13" x14ac:dyDescent="0.25">
      <c r="A761" s="1">
        <v>44915</v>
      </c>
      <c r="B761" s="7">
        <f t="shared" si="45"/>
        <v>24088.76048016932</v>
      </c>
      <c r="C761" s="7">
        <f t="shared" si="46"/>
        <v>22345.148924217734</v>
      </c>
      <c r="D761" s="7">
        <f t="shared" si="44"/>
        <v>1743.611555951587</v>
      </c>
      <c r="E761" s="7">
        <f t="shared" si="47"/>
        <v>4.463178119047619</v>
      </c>
      <c r="F761" s="6">
        <f>VLOOKUP(A761,'Adj HYG'!$A$1:$L$1456,12,FALSE)*100</f>
        <v>7401.112945581498</v>
      </c>
      <c r="G761" s="6">
        <f>VLOOKUP(A761,'HYG DVD'!$A$1:$E$1256,5,FALSE)</f>
        <v>1.8872949682539684</v>
      </c>
      <c r="H761" s="6">
        <f>VLOOKUP(A761,'Adj LQD'!$A$1:$L$1456,12,FALSE)*200</f>
        <v>21334.842463668465</v>
      </c>
      <c r="I761" s="6">
        <f>VLOOKUP(A761,'LQD DVD'!$A$1:$E$1256,5,FALSE)</f>
        <v>3.1577699761904761</v>
      </c>
      <c r="J761" s="6">
        <f>VLOOKUP(A761,'Adj SPY'!$A$1:$L$1456,12,FALSE)*-10</f>
        <v>-3805.1172481440362</v>
      </c>
      <c r="K761" s="6">
        <f>VLOOKUP(A761,'SPY DVD'!$A$1:$E$1256,5,FALSE)</f>
        <v>-0.28276236111111119</v>
      </c>
      <c r="L761" s="6">
        <f>VLOOKUP(A761,'Adj TLT'!$A$1:$L$1456,12,FALSE)*-25</f>
        <v>-2585.6892368881931</v>
      </c>
      <c r="M761" s="6">
        <f>IFERROR(VLOOKUP(A761,'TLT DVD'!$A$1:$E$1249,5,FALSE),0)</f>
        <v>-0.29912446428571432</v>
      </c>
    </row>
    <row r="762" spans="1:13" x14ac:dyDescent="0.25">
      <c r="A762" s="1">
        <v>44914</v>
      </c>
      <c r="B762" s="7">
        <f t="shared" si="45"/>
        <v>24315.747314389631</v>
      </c>
      <c r="C762" s="7">
        <f t="shared" si="46"/>
        <v>22576.598936557093</v>
      </c>
      <c r="D762" s="7">
        <f t="shared" si="44"/>
        <v>1739.1483778325394</v>
      </c>
      <c r="E762" s="7">
        <f t="shared" si="47"/>
        <v>4.4651689634920624</v>
      </c>
      <c r="F762" s="6">
        <f>VLOOKUP(A762,'Adj HYG'!$A$1:$L$1456,12,FALSE)*100</f>
        <v>7420.1129313660376</v>
      </c>
      <c r="G762" s="6">
        <f>VLOOKUP(A762,'HYG DVD'!$A$1:$E$1256,5,FALSE)</f>
        <v>1.8873085714285716</v>
      </c>
      <c r="H762" s="6">
        <f>VLOOKUP(A762,'Adj LQD'!$A$1:$L$1456,12,FALSE)*200</f>
        <v>21588.842486575068</v>
      </c>
      <c r="I762" s="6">
        <f>VLOOKUP(A762,'LQD DVD'!$A$1:$E$1256,5,FALSE)</f>
        <v>3.1577443174603168</v>
      </c>
      <c r="J762" s="6">
        <f>VLOOKUP(A762,'Adj SPY'!$A$1:$L$1456,12,FALSE)*-10</f>
        <v>-3799.9172424635958</v>
      </c>
      <c r="K762" s="6">
        <f>VLOOKUP(A762,'SPY DVD'!$A$1:$E$1256,5,FALSE)</f>
        <v>-0.28276805634920638</v>
      </c>
      <c r="L762" s="6">
        <f>VLOOKUP(A762,'Adj TLT'!$A$1:$L$1456,12,FALSE)*-25</f>
        <v>-2632.4392389204199</v>
      </c>
      <c r="M762" s="6">
        <f>IFERROR(VLOOKUP(A762,'TLT DVD'!$A$1:$E$1249,5,FALSE),0)</f>
        <v>-0.29711586904761905</v>
      </c>
    </row>
    <row r="763" spans="1:13" x14ac:dyDescent="0.25">
      <c r="A763" s="1">
        <v>44911</v>
      </c>
      <c r="B763" s="7">
        <f t="shared" si="45"/>
        <v>24491.782193811112</v>
      </c>
      <c r="C763" s="7">
        <f t="shared" si="46"/>
        <v>22757.098984942066</v>
      </c>
      <c r="D763" s="7">
        <f t="shared" si="44"/>
        <v>1734.6832088690473</v>
      </c>
      <c r="E763" s="7">
        <f t="shared" si="47"/>
        <v>4.4733898634920628</v>
      </c>
      <c r="F763" s="6">
        <f>VLOOKUP(A763,'Adj HYG'!$A$1:$L$1456,12,FALSE)*100</f>
        <v>7458.1129475204943</v>
      </c>
      <c r="G763" s="6">
        <f>VLOOKUP(A763,'HYG DVD'!$A$1:$E$1256,5,FALSE)</f>
        <v>1.8872911904761904</v>
      </c>
      <c r="H763" s="6">
        <f>VLOOKUP(A763,'Adj LQD'!$A$1:$L$1456,12,FALSE)*200</f>
        <v>21808.842508782487</v>
      </c>
      <c r="I763" s="6">
        <f>VLOOKUP(A763,'LQD DVD'!$A$1:$E$1256,5,FALSE)</f>
        <v>3.1577197777777779</v>
      </c>
      <c r="J763" s="6">
        <f>VLOOKUP(A763,'Adj SPY'!$A$1:$L$1456,12,FALSE)*-10</f>
        <v>-3832.4172423418549</v>
      </c>
      <c r="K763" s="6">
        <f>VLOOKUP(A763,'SPY DVD'!$A$1:$E$1256,5,FALSE)</f>
        <v>-0.28276808888888888</v>
      </c>
      <c r="L763" s="6">
        <f>VLOOKUP(A763,'Adj TLT'!$A$1:$L$1456,12,FALSE)*-25</f>
        <v>-2677.4392290190585</v>
      </c>
      <c r="M763" s="6">
        <f>IFERROR(VLOOKUP(A763,'TLT DVD'!$A$1:$E$1249,5,FALSE),0)</f>
        <v>-0.28885301587301587</v>
      </c>
    </row>
    <row r="764" spans="1:13" x14ac:dyDescent="0.25">
      <c r="A764" s="1">
        <v>44910</v>
      </c>
      <c r="B764" s="7">
        <f t="shared" si="45"/>
        <v>24527.45874302588</v>
      </c>
      <c r="C764" s="7">
        <f t="shared" si="46"/>
        <v>22797.248924020325</v>
      </c>
      <c r="D764" s="7">
        <f t="shared" si="44"/>
        <v>1730.2098190055553</v>
      </c>
      <c r="E764" s="7">
        <f t="shared" si="47"/>
        <v>4.4749825321428558</v>
      </c>
      <c r="F764" s="6">
        <f>VLOOKUP(A764,'Adj HYG'!$A$1:$L$1456,12,FALSE)*100</f>
        <v>7498.112945771406</v>
      </c>
      <c r="G764" s="6">
        <f>VLOOKUP(A764,'HYG DVD'!$A$1:$E$1256,5,FALSE)</f>
        <v>1.8872916666666664</v>
      </c>
      <c r="H764" s="6">
        <f>VLOOKUP(A764,'Adj LQD'!$A$1:$L$1456,12,FALSE)*200</f>
        <v>21902.842460300682</v>
      </c>
      <c r="I764" s="6">
        <f>VLOOKUP(A764,'LQD DVD'!$A$1:$E$1256,5,FALSE)</f>
        <v>3.1577672857142849</v>
      </c>
      <c r="J764" s="6">
        <f>VLOOKUP(A764,'Adj SPY'!$A$1:$L$1456,12,FALSE)*-10</f>
        <v>-3896.017250202759</v>
      </c>
      <c r="K764" s="6">
        <f>VLOOKUP(A764,'SPY DVD'!$A$1:$E$1256,5,FALSE)</f>
        <v>-0.28276005714285712</v>
      </c>
      <c r="L764" s="6">
        <f>VLOOKUP(A764,'Adj TLT'!$A$1:$L$1456,12,FALSE)*-25</f>
        <v>-2707.6892318490027</v>
      </c>
      <c r="M764" s="6">
        <f>IFERROR(VLOOKUP(A764,'TLT DVD'!$A$1:$E$1249,5,FALSE),0)</f>
        <v>-0.28731636309523811</v>
      </c>
    </row>
    <row r="765" spans="1:13" x14ac:dyDescent="0.25">
      <c r="A765" s="1">
        <v>44909</v>
      </c>
      <c r="B765" s="7">
        <f t="shared" si="45"/>
        <v>24545.254369266422</v>
      </c>
      <c r="C765" s="7">
        <f t="shared" si="46"/>
        <v>22819.519532793009</v>
      </c>
      <c r="D765" s="7">
        <f t="shared" si="44"/>
        <v>1725.7348364734125</v>
      </c>
      <c r="E765" s="7">
        <f t="shared" si="47"/>
        <v>4.4981441825396828</v>
      </c>
      <c r="F765" s="6">
        <f>VLOOKUP(A765,'Adj HYG'!$A$1:$L$1456,12,FALSE)*100</f>
        <v>7566.1129502872909</v>
      </c>
      <c r="G765" s="6">
        <f>VLOOKUP(A765,'HYG DVD'!$A$1:$E$1256,5,FALSE)</f>
        <v>1.8872850158730157</v>
      </c>
      <c r="H765" s="6">
        <f>VLOOKUP(A765,'Adj LQD'!$A$1:$L$1456,12,FALSE)*200</f>
        <v>21950.842422975074</v>
      </c>
      <c r="I765" s="6">
        <f>VLOOKUP(A765,'LQD DVD'!$A$1:$E$1256,5,FALSE)</f>
        <v>3.1578041190476194</v>
      </c>
      <c r="J765" s="6">
        <f>VLOOKUP(A765,'Adj SPY'!$A$1:$L$1456,12,FALSE)*-10</f>
        <v>-3993.7466109270376</v>
      </c>
      <c r="K765" s="6">
        <f>VLOOKUP(A765,'SPY DVD'!$A$1:$E$1256,5,FALSE)</f>
        <v>-0.25339711111111107</v>
      </c>
      <c r="L765" s="6">
        <f>VLOOKUP(A765,'Adj TLT'!$A$1:$L$1456,12,FALSE)*-25</f>
        <v>-2703.6892295423172</v>
      </c>
      <c r="M765" s="6">
        <f>IFERROR(VLOOKUP(A765,'TLT DVD'!$A$1:$E$1249,5,FALSE),0)</f>
        <v>-0.29354784126984129</v>
      </c>
    </row>
    <row r="766" spans="1:13" x14ac:dyDescent="0.25">
      <c r="A766" s="1">
        <v>44908</v>
      </c>
      <c r="B766" s="7">
        <f t="shared" si="45"/>
        <v>24549.784857587943</v>
      </c>
      <c r="C766" s="7">
        <f t="shared" si="46"/>
        <v>22828.54816529707</v>
      </c>
      <c r="D766" s="7">
        <f t="shared" si="44"/>
        <v>1721.236692290873</v>
      </c>
      <c r="E766" s="7">
        <f t="shared" si="47"/>
        <v>4.2630606857142856</v>
      </c>
      <c r="F766" s="6">
        <f>VLOOKUP(A766,'Adj HYG'!$A$1:$L$1456,12,FALSE)*100</f>
        <v>7609.4800357576714</v>
      </c>
      <c r="G766" s="6">
        <f>VLOOKUP(A766,'HYG DVD'!$A$1:$E$1256,5,FALSE)</f>
        <v>1.5201160357142858</v>
      </c>
      <c r="H766" s="6">
        <f>VLOOKUP(A766,'Adj LQD'!$A$1:$L$1456,12,FALSE)*200</f>
        <v>21930.723983983309</v>
      </c>
      <c r="I766" s="6">
        <f>VLOOKUP(A766,'LQD DVD'!$A$1:$E$1256,5,FALSE)</f>
        <v>3.2762606904761906</v>
      </c>
      <c r="J766" s="6">
        <f>VLOOKUP(A766,'Adj SPY'!$A$1:$L$1456,12,FALSE)*-10</f>
        <v>-4019.4466073750746</v>
      </c>
      <c r="K766" s="6">
        <f>VLOOKUP(A766,'SPY DVD'!$A$1:$E$1256,5,FALSE)</f>
        <v>-0.25340061190476193</v>
      </c>
      <c r="L766" s="6">
        <f>VLOOKUP(A766,'Adj TLT'!$A$1:$L$1456,12,FALSE)*-25</f>
        <v>-2692.2092470688349</v>
      </c>
      <c r="M766" s="6">
        <f>IFERROR(VLOOKUP(A766,'TLT DVD'!$A$1:$E$1249,5,FALSE),0)</f>
        <v>-0.27991542857142859</v>
      </c>
    </row>
    <row r="767" spans="1:13" x14ac:dyDescent="0.25">
      <c r="A767" s="1">
        <v>44907</v>
      </c>
      <c r="B767" s="7">
        <f t="shared" si="45"/>
        <v>24333.471754838891</v>
      </c>
      <c r="C767" s="7">
        <f t="shared" si="46"/>
        <v>22616.49812323373</v>
      </c>
      <c r="D767" s="7">
        <f t="shared" si="44"/>
        <v>1716.9736316051587</v>
      </c>
      <c r="E767" s="7">
        <f t="shared" si="47"/>
        <v>4.2603486587301589</v>
      </c>
      <c r="F767" s="6">
        <f>VLOOKUP(A767,'Adj HYG'!$A$1:$L$1456,12,FALSE)*100</f>
        <v>7531.4800119058618</v>
      </c>
      <c r="G767" s="6">
        <f>VLOOKUP(A767,'HYG DVD'!$A$1:$E$1256,5,FALSE)</f>
        <v>1.5201414642857145</v>
      </c>
      <c r="H767" s="6">
        <f>VLOOKUP(A767,'Adj LQD'!$A$1:$L$1456,12,FALSE)*200</f>
        <v>21740.723978241407</v>
      </c>
      <c r="I767" s="6">
        <f>VLOOKUP(A767,'LQD DVD'!$A$1:$E$1256,5,FALSE)</f>
        <v>3.276268571428572</v>
      </c>
      <c r="J767" s="6">
        <f>VLOOKUP(A767,'Adj SPY'!$A$1:$L$1456,12,FALSE)*-10</f>
        <v>-3989.2466114717849</v>
      </c>
      <c r="K767" s="6">
        <f>VLOOKUP(A767,'SPY DVD'!$A$1:$E$1256,5,FALSE)</f>
        <v>-0.25339657539682536</v>
      </c>
      <c r="L767" s="6">
        <f>VLOOKUP(A767,'Adj TLT'!$A$1:$L$1456,12,FALSE)*-25</f>
        <v>-2666.4592554417513</v>
      </c>
      <c r="M767" s="6">
        <f>IFERROR(VLOOKUP(A767,'TLT DVD'!$A$1:$E$1249,5,FALSE),0)</f>
        <v>-0.28266480158730156</v>
      </c>
    </row>
    <row r="768" spans="1:13" x14ac:dyDescent="0.25">
      <c r="A768" s="1">
        <v>44904</v>
      </c>
      <c r="B768" s="7">
        <f t="shared" si="45"/>
        <v>24393.411441749638</v>
      </c>
      <c r="C768" s="7">
        <f t="shared" si="46"/>
        <v>22680.69815880321</v>
      </c>
      <c r="D768" s="7">
        <f t="shared" si="44"/>
        <v>1712.7132829464285</v>
      </c>
      <c r="E768" s="7">
        <f t="shared" si="47"/>
        <v>4.260120358730159</v>
      </c>
      <c r="F768" s="6">
        <f>VLOOKUP(A768,'Adj HYG'!$A$1:$L$1456,12,FALSE)*100</f>
        <v>7502.4800281818689</v>
      </c>
      <c r="G768" s="6">
        <f>VLOOKUP(A768,'HYG DVD'!$A$1:$E$1256,5,FALSE)</f>
        <v>1.5201257777777779</v>
      </c>
      <c r="H768" s="6">
        <f>VLOOKUP(A768,'Adj LQD'!$A$1:$L$1456,12,FALSE)*200</f>
        <v>21768.723992477375</v>
      </c>
      <c r="I768" s="6">
        <f>VLOOKUP(A768,'LQD DVD'!$A$1:$E$1256,5,FALSE)</f>
        <v>3.276254015873016</v>
      </c>
      <c r="J768" s="6">
        <f>VLOOKUP(A768,'Adj SPY'!$A$1:$L$1456,12,FALSE)*-10</f>
        <v>-3932.546607871373</v>
      </c>
      <c r="K768" s="6">
        <f>VLOOKUP(A768,'SPY DVD'!$A$1:$E$1256,5,FALSE)</f>
        <v>-0.25340029206349202</v>
      </c>
      <c r="L768" s="6">
        <f>VLOOKUP(A768,'Adj TLT'!$A$1:$L$1456,12,FALSE)*-25</f>
        <v>-2657.9592539846612</v>
      </c>
      <c r="M768" s="6">
        <f>IFERROR(VLOOKUP(A768,'TLT DVD'!$A$1:$E$1249,5,FALSE),0)</f>
        <v>-0.28285914285714286</v>
      </c>
    </row>
    <row r="769" spans="1:13" x14ac:dyDescent="0.25">
      <c r="A769" s="1">
        <v>44903</v>
      </c>
      <c r="B769" s="7">
        <f t="shared" si="45"/>
        <v>24452.551265340142</v>
      </c>
      <c r="C769" s="7">
        <f t="shared" si="46"/>
        <v>22744.098102752443</v>
      </c>
      <c r="D769" s="7">
        <f t="shared" si="44"/>
        <v>1708.4531625876984</v>
      </c>
      <c r="E769" s="7">
        <f t="shared" si="47"/>
        <v>4.262552971230158</v>
      </c>
      <c r="F769" s="6">
        <f>VLOOKUP(A769,'Adj HYG'!$A$1:$L$1456,12,FALSE)*100</f>
        <v>7502.4800281818689</v>
      </c>
      <c r="G769" s="6">
        <f>VLOOKUP(A769,'HYG DVD'!$A$1:$E$1256,5,FALSE)</f>
        <v>1.5201257777777779</v>
      </c>
      <c r="H769" s="6">
        <f>VLOOKUP(A769,'Adj LQD'!$A$1:$L$1456,12,FALSE)*200</f>
        <v>21932.723946371381</v>
      </c>
      <c r="I769" s="6">
        <f>VLOOKUP(A769,'LQD DVD'!$A$1:$E$1256,5,FALSE)</f>
        <v>3.2762982857142853</v>
      </c>
      <c r="J769" s="6">
        <f>VLOOKUP(A769,'Adj SPY'!$A$1:$L$1456,12,FALSE)*-10</f>
        <v>-3962.1466189112693</v>
      </c>
      <c r="K769" s="6">
        <f>VLOOKUP(A769,'SPY DVD'!$A$1:$E$1256,5,FALSE)</f>
        <v>-0.25338919047619046</v>
      </c>
      <c r="L769" s="6">
        <f>VLOOKUP(A769,'Adj TLT'!$A$1:$L$1456,12,FALSE)*-25</f>
        <v>-2728.9592528895364</v>
      </c>
      <c r="M769" s="6">
        <f>IFERROR(VLOOKUP(A769,'TLT DVD'!$A$1:$E$1249,5,FALSE),0)</f>
        <v>-0.2804819017857143</v>
      </c>
    </row>
    <row r="770" spans="1:13" x14ac:dyDescent="0.25">
      <c r="A770" s="1">
        <v>44902</v>
      </c>
      <c r="B770" s="7">
        <f t="shared" si="45"/>
        <v>24535.588749295723</v>
      </c>
      <c r="C770" s="7">
        <f t="shared" si="46"/>
        <v>22831.398139679255</v>
      </c>
      <c r="D770" s="7">
        <f t="shared" ref="D770:D833" si="48">D771+E770</f>
        <v>1704.1906096164682</v>
      </c>
      <c r="E770" s="7">
        <f t="shared" si="47"/>
        <v>4.2585031837301592</v>
      </c>
      <c r="F770" s="6">
        <f>VLOOKUP(A770,'Adj HYG'!$A$1:$L$1456,12,FALSE)*100</f>
        <v>7496.4800238456464</v>
      </c>
      <c r="G770" s="6">
        <f>VLOOKUP(A770,'HYG DVD'!$A$1:$E$1256,5,FALSE)</f>
        <v>1.5201302380952382</v>
      </c>
      <c r="H770" s="6">
        <f>VLOOKUP(A770,'Adj LQD'!$A$1:$L$1456,12,FALSE)*200</f>
        <v>22002.723969637216</v>
      </c>
      <c r="I770" s="6">
        <f>VLOOKUP(A770,'LQD DVD'!$A$1:$E$1256,5,FALSE)</f>
        <v>3.2762742380952377</v>
      </c>
      <c r="J770" s="6">
        <f>VLOOKUP(A770,'Adj SPY'!$A$1:$L$1456,12,FALSE)*-10</f>
        <v>-3931.3466071850207</v>
      </c>
      <c r="K770" s="6">
        <f>VLOOKUP(A770,'SPY DVD'!$A$1:$E$1256,5,FALSE)</f>
        <v>-0.25340098095238095</v>
      </c>
      <c r="L770" s="6">
        <f>VLOOKUP(A770,'Adj TLT'!$A$1:$L$1456,12,FALSE)*-25</f>
        <v>-2736.4592466185891</v>
      </c>
      <c r="M770" s="6">
        <f>IFERROR(VLOOKUP(A770,'TLT DVD'!$A$1:$E$1249,5,FALSE),0)</f>
        <v>-0.28450031150793653</v>
      </c>
    </row>
    <row r="771" spans="1:13" x14ac:dyDescent="0.25">
      <c r="A771" s="1">
        <v>44901</v>
      </c>
      <c r="B771" s="7">
        <f t="shared" ref="B771:B834" si="49">C771+D771</f>
        <v>24304.630257113844</v>
      </c>
      <c r="C771" s="7">
        <f t="shared" ref="C771:C834" si="50">F771+H771+J771+L771</f>
        <v>22604.698150681106</v>
      </c>
      <c r="D771" s="7">
        <f t="shared" si="48"/>
        <v>1699.932106432738</v>
      </c>
      <c r="E771" s="7">
        <f t="shared" ref="E771:E834" si="51">G771+I771+K771+M771</f>
        <v>4.2485021857142851</v>
      </c>
      <c r="F771" s="6">
        <f>VLOOKUP(A771,'Adj HYG'!$A$1:$L$1456,12,FALSE)*100</f>
        <v>7455.4800218084365</v>
      </c>
      <c r="G771" s="6">
        <f>VLOOKUP(A771,'HYG DVD'!$A$1:$E$1256,5,FALSE)</f>
        <v>1.520133123015873</v>
      </c>
      <c r="H771" s="6">
        <f>VLOOKUP(A771,'Adj LQD'!$A$1:$L$1456,12,FALSE)*200</f>
        <v>21760.723987298927</v>
      </c>
      <c r="I771" s="6">
        <f>VLOOKUP(A771,'LQD DVD'!$A$1:$E$1256,5,FALSE)</f>
        <v>3.2762592857142852</v>
      </c>
      <c r="J771" s="6">
        <f>VLOOKUP(A771,'Adj SPY'!$A$1:$L$1456,12,FALSE)*-10</f>
        <v>-3938.0466129286942</v>
      </c>
      <c r="K771" s="6">
        <f>VLOOKUP(A771,'SPY DVD'!$A$1:$E$1256,5,FALSE)</f>
        <v>-0.25339522301587303</v>
      </c>
      <c r="L771" s="6">
        <f>VLOOKUP(A771,'Adj TLT'!$A$1:$L$1456,12,FALSE)*-25</f>
        <v>-2673.4592454975627</v>
      </c>
      <c r="M771" s="6">
        <f>IFERROR(VLOOKUP(A771,'TLT DVD'!$A$1:$E$1249,5,FALSE),0)</f>
        <v>-0.29449499999999995</v>
      </c>
    </row>
    <row r="772" spans="1:13" x14ac:dyDescent="0.25">
      <c r="A772" s="1">
        <v>44900</v>
      </c>
      <c r="B772" s="7">
        <f t="shared" si="49"/>
        <v>24237.781774516621</v>
      </c>
      <c r="C772" s="7">
        <f t="shared" si="50"/>
        <v>22542.098170269597</v>
      </c>
      <c r="D772" s="7">
        <f t="shared" si="48"/>
        <v>1695.6836042470238</v>
      </c>
      <c r="E772" s="7">
        <f t="shared" si="51"/>
        <v>4.2451301984126983</v>
      </c>
      <c r="F772" s="6">
        <f>VLOOKUP(A772,'Adj HYG'!$A$1:$L$1456,12,FALSE)*100</f>
        <v>7482.4800114221616</v>
      </c>
      <c r="G772" s="6">
        <f>VLOOKUP(A772,'HYG DVD'!$A$1:$E$1256,5,FALSE)</f>
        <v>1.5201429523809524</v>
      </c>
      <c r="H772" s="6">
        <f>VLOOKUP(A772,'Adj LQD'!$A$1:$L$1456,12,FALSE)*200</f>
        <v>21694.724021535949</v>
      </c>
      <c r="I772" s="6">
        <f>VLOOKUP(A772,'LQD DVD'!$A$1:$E$1256,5,FALSE)</f>
        <v>3.2762257936507937</v>
      </c>
      <c r="J772" s="6">
        <f>VLOOKUP(A772,'Adj SPY'!$A$1:$L$1456,12,FALSE)*-10</f>
        <v>-3995.6466172323398</v>
      </c>
      <c r="K772" s="6">
        <f>VLOOKUP(A772,'SPY DVD'!$A$1:$E$1256,5,FALSE)</f>
        <v>-0.2533908015873016</v>
      </c>
      <c r="L772" s="6">
        <f>VLOOKUP(A772,'Adj TLT'!$A$1:$L$1456,12,FALSE)*-25</f>
        <v>-2639.4592454561762</v>
      </c>
      <c r="M772" s="6">
        <f>IFERROR(VLOOKUP(A772,'TLT DVD'!$A$1:$E$1249,5,FALSE),0)</f>
        <v>-0.29784774603174602</v>
      </c>
    </row>
    <row r="773" spans="1:13" x14ac:dyDescent="0.25">
      <c r="A773" s="1">
        <v>44897</v>
      </c>
      <c r="B773" s="7">
        <f t="shared" si="49"/>
        <v>24380.836619478803</v>
      </c>
      <c r="C773" s="7">
        <f t="shared" si="50"/>
        <v>22689.39814543019</v>
      </c>
      <c r="D773" s="7">
        <f t="shared" si="48"/>
        <v>1691.4384740486112</v>
      </c>
      <c r="E773" s="7">
        <f t="shared" si="51"/>
        <v>4.2505727666666662</v>
      </c>
      <c r="F773" s="6">
        <f>VLOOKUP(A773,'Adj HYG'!$A$1:$L$1456,12,FALSE)*100</f>
        <v>7554.4800176322424</v>
      </c>
      <c r="G773" s="6">
        <f>VLOOKUP(A773,'HYG DVD'!$A$1:$E$1256,5,FALSE)</f>
        <v>1.5201352698412698</v>
      </c>
      <c r="H773" s="6">
        <f>VLOOKUP(A773,'Adj LQD'!$A$1:$L$1456,12,FALSE)*200</f>
        <v>21880.723984645469</v>
      </c>
      <c r="I773" s="6">
        <f>VLOOKUP(A773,'LQD DVD'!$A$1:$E$1256,5,FALSE)</f>
        <v>3.2762605873015866</v>
      </c>
      <c r="J773" s="6">
        <f>VLOOKUP(A773,'Adj SPY'!$A$1:$L$1456,12,FALSE)*-10</f>
        <v>-4068.8466095315434</v>
      </c>
      <c r="K773" s="6">
        <f>VLOOKUP(A773,'SPY DVD'!$A$1:$E$1256,5,FALSE)</f>
        <v>-0.25339835833333335</v>
      </c>
      <c r="L773" s="6">
        <f>VLOOKUP(A773,'Adj TLT'!$A$1:$L$1456,12,FALSE)*-25</f>
        <v>-2676.959247315981</v>
      </c>
      <c r="M773" s="6">
        <f>IFERROR(VLOOKUP(A773,'TLT DVD'!$A$1:$E$1249,5,FALSE),0)</f>
        <v>-0.29242473214285714</v>
      </c>
    </row>
    <row r="774" spans="1:13" x14ac:dyDescent="0.25">
      <c r="A774" s="1">
        <v>44896</v>
      </c>
      <c r="B774" s="7">
        <f t="shared" si="49"/>
        <v>24279.136035960924</v>
      </c>
      <c r="C774" s="7">
        <f t="shared" si="50"/>
        <v>22591.94813467898</v>
      </c>
      <c r="D774" s="7">
        <f t="shared" si="48"/>
        <v>1687.1879012819445</v>
      </c>
      <c r="E774" s="7">
        <f t="shared" si="51"/>
        <v>4.2497390882936523</v>
      </c>
      <c r="F774" s="6">
        <f>VLOOKUP(A774,'Adj HYG'!$A$1:$L$1456,12,FALSE)*100</f>
        <v>7560.4800107345172</v>
      </c>
      <c r="G774" s="6">
        <f>VLOOKUP(A774,'HYG DVD'!$A$1:$E$1256,5,FALSE)</f>
        <v>1.5201420476190477</v>
      </c>
      <c r="H774" s="6">
        <f>VLOOKUP(A774,'Adj LQD'!$A$1:$L$1456,12,FALSE)*200</f>
        <v>21748.7239811978</v>
      </c>
      <c r="I774" s="6">
        <f>VLOOKUP(A774,'LQD DVD'!$A$1:$E$1256,5,FALSE)</f>
        <v>3.2762655238095242</v>
      </c>
      <c r="J774" s="6">
        <f>VLOOKUP(A774,'Adj SPY'!$A$1:$L$1456,12,FALSE)*-10</f>
        <v>-4073.5466078213562</v>
      </c>
      <c r="K774" s="6">
        <f>VLOOKUP(A774,'SPY DVD'!$A$1:$E$1256,5,FALSE)</f>
        <v>-0.25340005952380945</v>
      </c>
      <c r="L774" s="6">
        <f>VLOOKUP(A774,'Adj TLT'!$A$1:$L$1456,12,FALSE)*-25</f>
        <v>-2643.7092494319804</v>
      </c>
      <c r="M774" s="6">
        <f>IFERROR(VLOOKUP(A774,'TLT DVD'!$A$1:$E$1249,5,FALSE),0)</f>
        <v>-0.29326842361111116</v>
      </c>
    </row>
    <row r="775" spans="1:13" x14ac:dyDescent="0.25">
      <c r="A775" s="1">
        <v>44895</v>
      </c>
      <c r="B775" s="7">
        <f t="shared" si="49"/>
        <v>24151.63631309594</v>
      </c>
      <c r="C775" s="7">
        <f t="shared" si="50"/>
        <v>22468.698150902288</v>
      </c>
      <c r="D775" s="7">
        <f t="shared" si="48"/>
        <v>1682.9381621936509</v>
      </c>
      <c r="E775" s="7">
        <f t="shared" si="51"/>
        <v>4.2420371869047626</v>
      </c>
      <c r="F775" s="6">
        <f>VLOOKUP(A775,'Adj HYG'!$A$1:$L$1456,12,FALSE)*100</f>
        <v>7564.4800172000514</v>
      </c>
      <c r="G775" s="6">
        <f>VLOOKUP(A775,'HYG DVD'!$A$1:$E$1256,5,FALSE)</f>
        <v>1.5201354999999999</v>
      </c>
      <c r="H775" s="6">
        <f>VLOOKUP(A775,'Adj LQD'!$A$1:$L$1456,12,FALSE)*200</f>
        <v>21548.724002912852</v>
      </c>
      <c r="I775" s="6">
        <f>VLOOKUP(A775,'LQD DVD'!$A$1:$E$1256,5,FALSE)</f>
        <v>3.2762460952380961</v>
      </c>
      <c r="J775" s="6">
        <f>VLOOKUP(A775,'Adj SPY'!$A$1:$L$1456,12,FALSE)*-10</f>
        <v>-4076.5466153412799</v>
      </c>
      <c r="K775" s="6">
        <f>VLOOKUP(A775,'SPY DVD'!$A$1:$E$1256,5,FALSE)</f>
        <v>-0.25339253333333334</v>
      </c>
      <c r="L775" s="6">
        <f>VLOOKUP(A775,'Adj TLT'!$A$1:$L$1456,12,FALSE)*-25</f>
        <v>-2567.9592538693328</v>
      </c>
      <c r="M775" s="6">
        <f>IFERROR(VLOOKUP(A775,'TLT DVD'!$A$1:$E$1249,5,FALSE),0)</f>
        <v>-0.30095187500000004</v>
      </c>
    </row>
    <row r="776" spans="1:13" x14ac:dyDescent="0.25">
      <c r="A776" s="1">
        <v>44894</v>
      </c>
      <c r="B776" s="7">
        <f t="shared" si="49"/>
        <v>23919.172525696948</v>
      </c>
      <c r="C776" s="7">
        <f t="shared" si="50"/>
        <v>22240.476400690201</v>
      </c>
      <c r="D776" s="7">
        <f t="shared" si="48"/>
        <v>1678.6961250067461</v>
      </c>
      <c r="E776" s="7">
        <f t="shared" si="51"/>
        <v>3.7041183339285713</v>
      </c>
      <c r="F776" s="6">
        <f>VLOOKUP(A776,'Adj HYG'!$A$1:$L$1456,12,FALSE)*100</f>
        <v>7452.6668293540852</v>
      </c>
      <c r="G776" s="6">
        <f>VLOOKUP(A776,'HYG DVD'!$A$1:$E$1256,5,FALSE)</f>
        <v>1.3332898809523812</v>
      </c>
      <c r="H776" s="6">
        <f>VLOOKUP(A776,'Adj LQD'!$A$1:$L$1456,12,FALSE)*200</f>
        <v>21289.075677043467</v>
      </c>
      <c r="I776" s="6">
        <f>VLOOKUP(A776,'LQD DVD'!$A$1:$E$1256,5,FALSE)</f>
        <v>2.9245237936507933</v>
      </c>
      <c r="J776" s="6">
        <f>VLOOKUP(A776,'Adj SPY'!$A$1:$L$1456,12,FALSE)*-10</f>
        <v>-3952.0466060950976</v>
      </c>
      <c r="K776" s="6">
        <f>VLOOKUP(A776,'SPY DVD'!$A$1:$E$1256,5,FALSE)</f>
        <v>-0.25340202817460311</v>
      </c>
      <c r="L776" s="6">
        <f>VLOOKUP(A776,'Adj TLT'!$A$1:$L$1456,12,FALSE)*-25</f>
        <v>-2549.2194996122562</v>
      </c>
      <c r="M776" s="6">
        <f>IFERROR(VLOOKUP(A776,'TLT DVD'!$A$1:$E$1249,5,FALSE),0)</f>
        <v>-0.30029331249999996</v>
      </c>
    </row>
    <row r="777" spans="1:13" x14ac:dyDescent="0.25">
      <c r="A777" s="1">
        <v>44893</v>
      </c>
      <c r="B777" s="7">
        <f t="shared" si="49"/>
        <v>23952.418460028719</v>
      </c>
      <c r="C777" s="7">
        <f t="shared" si="50"/>
        <v>22277.4264533559</v>
      </c>
      <c r="D777" s="7">
        <f t="shared" si="48"/>
        <v>1674.9920066728175</v>
      </c>
      <c r="E777" s="7">
        <f t="shared" si="51"/>
        <v>3.7067709865079363</v>
      </c>
      <c r="F777" s="6">
        <f>VLOOKUP(A777,'Adj HYG'!$A$1:$L$1456,12,FALSE)*100</f>
        <v>7420.6668399139498</v>
      </c>
      <c r="G777" s="6">
        <f>VLOOKUP(A777,'HYG DVD'!$A$1:$E$1256,5,FALSE)</f>
        <v>1.3332798333333336</v>
      </c>
      <c r="H777" s="6">
        <f>VLOOKUP(A777,'Adj LQD'!$A$1:$L$1456,12,FALSE)*200</f>
        <v>21395.075721590012</v>
      </c>
      <c r="I777" s="6">
        <f>VLOOKUP(A777,'LQD DVD'!$A$1:$E$1256,5,FALSE)</f>
        <v>2.9244782460317458</v>
      </c>
      <c r="J777" s="6">
        <f>VLOOKUP(A777,'Adj SPY'!$A$1:$L$1456,12,FALSE)*-10</f>
        <v>-3958.8466099983548</v>
      </c>
      <c r="K777" s="6">
        <f>VLOOKUP(A777,'SPY DVD'!$A$1:$E$1256,5,FALSE)</f>
        <v>-0.2533981107142857</v>
      </c>
      <c r="L777" s="6">
        <f>VLOOKUP(A777,'Adj TLT'!$A$1:$L$1456,12,FALSE)*-25</f>
        <v>-2579.4694981497041</v>
      </c>
      <c r="M777" s="6">
        <f>IFERROR(VLOOKUP(A777,'TLT DVD'!$A$1:$E$1249,5,FALSE),0)</f>
        <v>-0.29758898214285717</v>
      </c>
    </row>
    <row r="778" spans="1:13" x14ac:dyDescent="0.25">
      <c r="A778" s="1">
        <v>44890</v>
      </c>
      <c r="B778" s="7">
        <f t="shared" si="49"/>
        <v>24126.761683883065</v>
      </c>
      <c r="C778" s="7">
        <f t="shared" si="50"/>
        <v>22455.476448196758</v>
      </c>
      <c r="D778" s="7">
        <f t="shared" si="48"/>
        <v>1671.2852356863095</v>
      </c>
      <c r="E778" s="7">
        <f t="shared" si="51"/>
        <v>3.712804334920635</v>
      </c>
      <c r="F778" s="6">
        <f>VLOOKUP(A778,'Adj HYG'!$A$1:$L$1456,12,FALSE)*100</f>
        <v>7499.6668455008448</v>
      </c>
      <c r="G778" s="6">
        <f>VLOOKUP(A778,'HYG DVD'!$A$1:$E$1256,5,FALSE)</f>
        <v>1.3332729841269841</v>
      </c>
      <c r="H778" s="6">
        <f>VLOOKUP(A778,'Adj LQD'!$A$1:$L$1456,12,FALSE)*200</f>
        <v>21551.075696932603</v>
      </c>
      <c r="I778" s="6">
        <f>VLOOKUP(A778,'LQD DVD'!$A$1:$E$1256,5,FALSE)</f>
        <v>2.9245014603174604</v>
      </c>
      <c r="J778" s="6">
        <f>VLOOKUP(A778,'Adj SPY'!$A$1:$L$1456,12,FALSE)*-10</f>
        <v>-4023.046603941953</v>
      </c>
      <c r="K778" s="6">
        <f>VLOOKUP(A778,'SPY DVD'!$A$1:$E$1256,5,FALSE)</f>
        <v>-0.25340403809523809</v>
      </c>
      <c r="L778" s="6">
        <f>VLOOKUP(A778,'Adj TLT'!$A$1:$L$1456,12,FALSE)*-25</f>
        <v>-2572.2194902947358</v>
      </c>
      <c r="M778" s="6">
        <f>IFERROR(VLOOKUP(A778,'TLT DVD'!$A$1:$E$1249,5,FALSE),0)</f>
        <v>-0.29156607142857149</v>
      </c>
    </row>
    <row r="779" spans="1:13" x14ac:dyDescent="0.25">
      <c r="A779" s="1">
        <v>44888</v>
      </c>
      <c r="B779" s="7">
        <f t="shared" si="49"/>
        <v>24106.398846431377</v>
      </c>
      <c r="C779" s="7">
        <f t="shared" si="50"/>
        <v>22438.826415079988</v>
      </c>
      <c r="D779" s="7">
        <f t="shared" si="48"/>
        <v>1667.5724313513888</v>
      </c>
      <c r="E779" s="7">
        <f t="shared" si="51"/>
        <v>3.717521082936508</v>
      </c>
      <c r="F779" s="6">
        <f>VLOOKUP(A779,'Adj HYG'!$A$1:$L$1456,12,FALSE)*100</f>
        <v>7514.6668335363147</v>
      </c>
      <c r="G779" s="6">
        <f>VLOOKUP(A779,'HYG DVD'!$A$1:$E$1256,5,FALSE)</f>
        <v>1.333284714285714</v>
      </c>
      <c r="H779" s="6">
        <f>VLOOKUP(A779,'Adj LQD'!$A$1:$L$1456,12,FALSE)*200</f>
        <v>21529.075691596368</v>
      </c>
      <c r="I779" s="6">
        <f>VLOOKUP(A779,'LQD DVD'!$A$1:$E$1256,5,FALSE)</f>
        <v>2.9245069999999997</v>
      </c>
      <c r="J779" s="6">
        <f>VLOOKUP(A779,'Adj SPY'!$A$1:$L$1456,12,FALSE)*-10</f>
        <v>-4023.9466111301917</v>
      </c>
      <c r="K779" s="6">
        <f>VLOOKUP(A779,'SPY DVD'!$A$1:$E$1256,5,FALSE)</f>
        <v>-0.25339684761904763</v>
      </c>
      <c r="L779" s="6">
        <f>VLOOKUP(A779,'Adj TLT'!$A$1:$L$1456,12,FALSE)*-25</f>
        <v>-2580.9694989225031</v>
      </c>
      <c r="M779" s="6">
        <f>IFERROR(VLOOKUP(A779,'TLT DVD'!$A$1:$E$1249,5,FALSE),0)</f>
        <v>-0.28687378373015876</v>
      </c>
    </row>
    <row r="780" spans="1:13" x14ac:dyDescent="0.25">
      <c r="A780" s="1">
        <v>44887</v>
      </c>
      <c r="B780" s="7">
        <f t="shared" si="49"/>
        <v>23916.131302375765</v>
      </c>
      <c r="C780" s="7">
        <f t="shared" si="50"/>
        <v>22252.276392107313</v>
      </c>
      <c r="D780" s="7">
        <f t="shared" si="48"/>
        <v>1663.8549102684524</v>
      </c>
      <c r="E780" s="7">
        <f t="shared" si="51"/>
        <v>3.7083962222222224</v>
      </c>
      <c r="F780" s="6">
        <f>VLOOKUP(A780,'Adj HYG'!$A$1:$L$1456,12,FALSE)*100</f>
        <v>7472.6668403584126</v>
      </c>
      <c r="G780" s="6">
        <f>VLOOKUP(A780,'HYG DVD'!$A$1:$E$1256,5,FALSE)</f>
        <v>1.3332785555555555</v>
      </c>
      <c r="H780" s="6">
        <f>VLOOKUP(A780,'Adj LQD'!$A$1:$L$1456,12,FALSE)*200</f>
        <v>21315.075658618487</v>
      </c>
      <c r="I780" s="6">
        <f>VLOOKUP(A780,'LQD DVD'!$A$1:$E$1256,5,FALSE)</f>
        <v>2.9245419761904761</v>
      </c>
      <c r="J780" s="6">
        <f>VLOOKUP(A780,'Adj SPY'!$A$1:$L$1456,12,FALSE)*-10</f>
        <v>-3998.7466110757082</v>
      </c>
      <c r="K780" s="6">
        <f>VLOOKUP(A780,'SPY DVD'!$A$1:$E$1256,5,FALSE)</f>
        <v>-0.25339695238095239</v>
      </c>
      <c r="L780" s="6">
        <f>VLOOKUP(A780,'Adj TLT'!$A$1:$L$1456,12,FALSE)*-25</f>
        <v>-2536.7194957938755</v>
      </c>
      <c r="M780" s="6">
        <f>IFERROR(VLOOKUP(A780,'TLT DVD'!$A$1:$E$1249,5,FALSE),0)</f>
        <v>-0.29602735714285716</v>
      </c>
    </row>
    <row r="781" spans="1:13" x14ac:dyDescent="0.25">
      <c r="A781" s="1">
        <v>44886</v>
      </c>
      <c r="B781" s="7">
        <f t="shared" si="49"/>
        <v>23759.022960064191</v>
      </c>
      <c r="C781" s="7">
        <f t="shared" si="50"/>
        <v>22098.876446017959</v>
      </c>
      <c r="D781" s="7">
        <f t="shared" si="48"/>
        <v>1660.1465140462301</v>
      </c>
      <c r="E781" s="7">
        <f t="shared" si="51"/>
        <v>3.7078724773809526</v>
      </c>
      <c r="F781" s="6">
        <f>VLOOKUP(A781,'Adj HYG'!$A$1:$L$1456,12,FALSE)*100</f>
        <v>7418.6668458896011</v>
      </c>
      <c r="G781" s="6">
        <f>VLOOKUP(A781,'HYG DVD'!$A$1:$E$1256,5,FALSE)</f>
        <v>1.3332738888888889</v>
      </c>
      <c r="H781" s="6">
        <f>VLOOKUP(A781,'Adj LQD'!$A$1:$L$1456,12,FALSE)*200</f>
        <v>21127.075709753466</v>
      </c>
      <c r="I781" s="6">
        <f>VLOOKUP(A781,'LQD DVD'!$A$1:$E$1256,5,FALSE)</f>
        <v>2.9244926190476193</v>
      </c>
      <c r="J781" s="6">
        <f>VLOOKUP(A781,'Adj SPY'!$A$1:$L$1456,12,FALSE)*-10</f>
        <v>-3945.6466093279068</v>
      </c>
      <c r="K781" s="6">
        <f>VLOOKUP(A781,'SPY DVD'!$A$1:$E$1256,5,FALSE)</f>
        <v>-0.25339880833333334</v>
      </c>
      <c r="L781" s="6">
        <f>VLOOKUP(A781,'Adj TLT'!$A$1:$L$1456,12,FALSE)*-25</f>
        <v>-2501.2195002972012</v>
      </c>
      <c r="M781" s="6">
        <f>IFERROR(VLOOKUP(A781,'TLT DVD'!$A$1:$E$1249,5,FALSE),0)</f>
        <v>-0.29649522222222224</v>
      </c>
    </row>
    <row r="782" spans="1:13" x14ac:dyDescent="0.25">
      <c r="A782" s="1">
        <v>44883</v>
      </c>
      <c r="B782" s="7">
        <f t="shared" si="49"/>
        <v>23786.415106395827</v>
      </c>
      <c r="C782" s="7">
        <f t="shared" si="50"/>
        <v>22129.976464826977</v>
      </c>
      <c r="D782" s="7">
        <f t="shared" si="48"/>
        <v>1656.4386415688491</v>
      </c>
      <c r="E782" s="7">
        <f t="shared" si="51"/>
        <v>3.7151335517857147</v>
      </c>
      <c r="F782" s="6">
        <f>VLOOKUP(A782,'Adj HYG'!$A$1:$L$1456,12,FALSE)*100</f>
        <v>7421.6668369975469</v>
      </c>
      <c r="G782" s="6">
        <f>VLOOKUP(A782,'HYG DVD'!$A$1:$E$1256,5,FALSE)</f>
        <v>1.3332827341269842</v>
      </c>
      <c r="H782" s="6">
        <f>VLOOKUP(A782,'Adj LQD'!$A$1:$L$1456,12,FALSE)*200</f>
        <v>21159.075731230172</v>
      </c>
      <c r="I782" s="6">
        <f>VLOOKUP(A782,'LQD DVD'!$A$1:$E$1256,5,FALSE)</f>
        <v>2.9244708333333334</v>
      </c>
      <c r="J782" s="6">
        <f>VLOOKUP(A782,'Adj SPY'!$A$1:$L$1456,12,FALSE)*-10</f>
        <v>-3960.0466117684032</v>
      </c>
      <c r="K782" s="6">
        <f>VLOOKUP(A782,'SPY DVD'!$A$1:$E$1256,5,FALSE)</f>
        <v>-0.25339633809523804</v>
      </c>
      <c r="L782" s="6">
        <f>VLOOKUP(A782,'Adj TLT'!$A$1:$L$1456,12,FALSE)*-25</f>
        <v>-2490.7194916323342</v>
      </c>
      <c r="M782" s="6">
        <f>IFERROR(VLOOKUP(A782,'TLT DVD'!$A$1:$E$1249,5,FALSE),0)</f>
        <v>-0.28922367757936507</v>
      </c>
    </row>
    <row r="783" spans="1:13" x14ac:dyDescent="0.25">
      <c r="A783" s="1">
        <v>44882</v>
      </c>
      <c r="B783" s="7">
        <f t="shared" si="49"/>
        <v>23769.349930543431</v>
      </c>
      <c r="C783" s="7">
        <f t="shared" si="50"/>
        <v>22116.626422526366</v>
      </c>
      <c r="D783" s="7">
        <f t="shared" si="48"/>
        <v>1652.7235080170633</v>
      </c>
      <c r="E783" s="7">
        <f t="shared" si="51"/>
        <v>3.7192623956349196</v>
      </c>
      <c r="F783" s="6">
        <f>VLOOKUP(A783,'Adj HYG'!$A$1:$L$1456,12,FALSE)*100</f>
        <v>7405.6668305986332</v>
      </c>
      <c r="G783" s="6">
        <f>VLOOKUP(A783,'HYG DVD'!$A$1:$E$1256,5,FALSE)</f>
        <v>1.3332893928571428</v>
      </c>
      <c r="H783" s="6">
        <f>VLOOKUP(A783,'Adj LQD'!$A$1:$L$1456,12,FALSE)*200</f>
        <v>21161.075706777941</v>
      </c>
      <c r="I783" s="6">
        <f>VLOOKUP(A783,'LQD DVD'!$A$1:$E$1256,5,FALSE)</f>
        <v>2.9244952698412692</v>
      </c>
      <c r="J783" s="6">
        <f>VLOOKUP(A783,'Adj SPY'!$A$1:$L$1456,12,FALSE)*-10</f>
        <v>-3942.1466150764272</v>
      </c>
      <c r="K783" s="6">
        <f>VLOOKUP(A783,'SPY DVD'!$A$1:$E$1256,5,FALSE)</f>
        <v>-0.25339306666666667</v>
      </c>
      <c r="L783" s="6">
        <f>VLOOKUP(A783,'Adj TLT'!$A$1:$L$1456,12,FALSE)*-25</f>
        <v>-2507.9694997737802</v>
      </c>
      <c r="M783" s="6">
        <f>IFERROR(VLOOKUP(A783,'TLT DVD'!$A$1:$E$1249,5,FALSE),0)</f>
        <v>-0.28512920039682538</v>
      </c>
    </row>
    <row r="784" spans="1:13" x14ac:dyDescent="0.25">
      <c r="A784" s="1">
        <v>44881</v>
      </c>
      <c r="B784" s="7">
        <f t="shared" si="49"/>
        <v>23872.780628120658</v>
      </c>
      <c r="C784" s="7">
        <f t="shared" si="50"/>
        <v>22223.776382499229</v>
      </c>
      <c r="D784" s="7">
        <f t="shared" si="48"/>
        <v>1649.0042456214285</v>
      </c>
      <c r="E784" s="7">
        <f t="shared" si="51"/>
        <v>3.7189623313492062</v>
      </c>
      <c r="F784" s="6">
        <f>VLOOKUP(A784,'Adj HYG'!$A$1:$L$1456,12,FALSE)*100</f>
        <v>7437.6668263252395</v>
      </c>
      <c r="G784" s="6">
        <f>VLOOKUP(A784,'HYG DVD'!$A$1:$E$1256,5,FALSE)</f>
        <v>1.3332931507936507</v>
      </c>
      <c r="H784" s="6">
        <f>VLOOKUP(A784,'Adj LQD'!$A$1:$L$1456,12,FALSE)*200</f>
        <v>21275.075658082988</v>
      </c>
      <c r="I784" s="6">
        <f>VLOOKUP(A784,'LQD DVD'!$A$1:$E$1256,5,FALSE)</f>
        <v>2.9245428888888885</v>
      </c>
      <c r="J784" s="6">
        <f>VLOOKUP(A784,'Adj SPY'!$A$1:$L$1456,12,FALSE)*-10</f>
        <v>-3954.2466062695348</v>
      </c>
      <c r="K784" s="6">
        <f>VLOOKUP(A784,'SPY DVD'!$A$1:$E$1256,5,FALSE)</f>
        <v>-0.25340184920634923</v>
      </c>
      <c r="L784" s="6">
        <f>VLOOKUP(A784,'Adj TLT'!$A$1:$L$1456,12,FALSE)*-25</f>
        <v>-2534.7194956394624</v>
      </c>
      <c r="M784" s="6">
        <f>IFERROR(VLOOKUP(A784,'TLT DVD'!$A$1:$E$1249,5,FALSE),0)</f>
        <v>-0.28547185912698414</v>
      </c>
    </row>
    <row r="785" spans="1:13" x14ac:dyDescent="0.25">
      <c r="A785" s="1">
        <v>44880</v>
      </c>
      <c r="B785" s="7">
        <f t="shared" si="49"/>
        <v>23728.911699752538</v>
      </c>
      <c r="C785" s="7">
        <f t="shared" si="50"/>
        <v>22083.626416462459</v>
      </c>
      <c r="D785" s="7">
        <f t="shared" si="48"/>
        <v>1645.2852832900792</v>
      </c>
      <c r="E785" s="7">
        <f t="shared" si="51"/>
        <v>3.7135064896825396</v>
      </c>
      <c r="F785" s="6">
        <f>VLOOKUP(A785,'Adj HYG'!$A$1:$L$1456,12,FALSE)*100</f>
        <v>7453.6668279692876</v>
      </c>
      <c r="G785" s="6">
        <f>VLOOKUP(A785,'HYG DVD'!$A$1:$E$1256,5,FALSE)</f>
        <v>1.3332912499999998</v>
      </c>
      <c r="H785" s="6">
        <f>VLOOKUP(A785,'Adj LQD'!$A$1:$L$1456,12,FALSE)*200</f>
        <v>21095.075701736154</v>
      </c>
      <c r="I785" s="6">
        <f>VLOOKUP(A785,'LQD DVD'!$A$1:$E$1256,5,FALSE)</f>
        <v>2.924500944444445</v>
      </c>
      <c r="J785" s="6">
        <f>VLOOKUP(A785,'Adj SPY'!$A$1:$L$1456,12,FALSE)*-10</f>
        <v>-3984.6466190178967</v>
      </c>
      <c r="K785" s="6">
        <f>VLOOKUP(A785,'SPY DVD'!$A$1:$E$1256,5,FALSE)</f>
        <v>-0.25338903809523811</v>
      </c>
      <c r="L785" s="6">
        <f>VLOOKUP(A785,'Adj TLT'!$A$1:$L$1456,12,FALSE)*-25</f>
        <v>-2480.4694942250858</v>
      </c>
      <c r="M785" s="6">
        <f>IFERROR(VLOOKUP(A785,'TLT DVD'!$A$1:$E$1249,5,FALSE),0)</f>
        <v>-0.29089666666666669</v>
      </c>
    </row>
    <row r="786" spans="1:13" x14ac:dyDescent="0.25">
      <c r="A786" s="1">
        <v>44879</v>
      </c>
      <c r="B786" s="7">
        <f t="shared" si="49"/>
        <v>23443.398199464402</v>
      </c>
      <c r="C786" s="7">
        <f t="shared" si="50"/>
        <v>21801.826422664006</v>
      </c>
      <c r="D786" s="7">
        <f t="shared" si="48"/>
        <v>1641.5717768003967</v>
      </c>
      <c r="E786" s="7">
        <f t="shared" si="51"/>
        <v>3.7077916450396824</v>
      </c>
      <c r="F786" s="6">
        <f>VLOOKUP(A786,'Adj HYG'!$A$1:$L$1456,12,FALSE)*100</f>
        <v>7388.6668410989923</v>
      </c>
      <c r="G786" s="6">
        <f>VLOOKUP(A786,'HYG DVD'!$A$1:$E$1256,5,FALSE)</f>
        <v>1.3332791666666668</v>
      </c>
      <c r="H786" s="6">
        <f>VLOOKUP(A786,'Adj LQD'!$A$1:$L$1456,12,FALSE)*200</f>
        <v>20805.075690650032</v>
      </c>
      <c r="I786" s="6">
        <f>VLOOKUP(A786,'LQD DVD'!$A$1:$E$1256,5,FALSE)</f>
        <v>2.9245148571428574</v>
      </c>
      <c r="J786" s="6">
        <f>VLOOKUP(A786,'Adj SPY'!$A$1:$L$1456,12,FALSE)*-10</f>
        <v>-3950.946613905985</v>
      </c>
      <c r="K786" s="6">
        <f>VLOOKUP(A786,'SPY DVD'!$A$1:$E$1256,5,FALSE)</f>
        <v>-0.25339421904761911</v>
      </c>
      <c r="L786" s="6">
        <f>VLOOKUP(A786,'Adj TLT'!$A$1:$L$1456,12,FALSE)*-25</f>
        <v>-2440.9694951790348</v>
      </c>
      <c r="M786" s="6">
        <f>IFERROR(VLOOKUP(A786,'TLT DVD'!$A$1:$E$1249,5,FALSE),0)</f>
        <v>-0.29660815972222226</v>
      </c>
    </row>
    <row r="787" spans="1:13" x14ac:dyDescent="0.25">
      <c r="A787" s="1">
        <v>44876</v>
      </c>
      <c r="B787" s="7">
        <f t="shared" si="49"/>
        <v>23560.790457750947</v>
      </c>
      <c r="C787" s="7">
        <f t="shared" si="50"/>
        <v>21922.926472595591</v>
      </c>
      <c r="D787" s="7">
        <f t="shared" si="48"/>
        <v>1637.8639851553571</v>
      </c>
      <c r="E787" s="7">
        <f t="shared" si="51"/>
        <v>3.7135393357142865</v>
      </c>
      <c r="F787" s="6">
        <f>VLOOKUP(A787,'Adj HYG'!$A$1:$L$1456,12,FALSE)*100</f>
        <v>7443.6668439599107</v>
      </c>
      <c r="G787" s="6">
        <f>VLOOKUP(A787,'HYG DVD'!$A$1:$E$1256,5,FALSE)</f>
        <v>1.3332754166666669</v>
      </c>
      <c r="H787" s="6">
        <f>VLOOKUP(A787,'Adj LQD'!$A$1:$L$1456,12,FALSE)*200</f>
        <v>20911.075730126631</v>
      </c>
      <c r="I787" s="6">
        <f>VLOOKUP(A787,'LQD DVD'!$A$1:$E$1256,5,FALSE)</f>
        <v>2.924474333333333</v>
      </c>
      <c r="J787" s="6">
        <f>VLOOKUP(A787,'Adj SPY'!$A$1:$L$1456,12,FALSE)*-10</f>
        <v>-3984.8466063008409</v>
      </c>
      <c r="K787" s="6">
        <f>VLOOKUP(A787,'SPY DVD'!$A$1:$E$1256,5,FALSE)</f>
        <v>-0.25340175555555555</v>
      </c>
      <c r="L787" s="6">
        <f>VLOOKUP(A787,'Adj TLT'!$A$1:$L$1456,12,FALSE)*-25</f>
        <v>-2446.9694951901124</v>
      </c>
      <c r="M787" s="6">
        <f>IFERROR(VLOOKUP(A787,'TLT DVD'!$A$1:$E$1249,5,FALSE),0)</f>
        <v>-0.29080865873015876</v>
      </c>
    </row>
    <row r="788" spans="1:13" x14ac:dyDescent="0.25">
      <c r="A788" s="1">
        <v>44875</v>
      </c>
      <c r="B788" s="7">
        <f t="shared" si="49"/>
        <v>23504.276859115558</v>
      </c>
      <c r="C788" s="7">
        <f t="shared" si="50"/>
        <v>21870.126413295915</v>
      </c>
      <c r="D788" s="7">
        <f t="shared" si="48"/>
        <v>1634.1504458196428</v>
      </c>
      <c r="E788" s="7">
        <f t="shared" si="51"/>
        <v>3.7187195273809528</v>
      </c>
      <c r="F788" s="6">
        <f>VLOOKUP(A788,'Adj HYG'!$A$1:$L$1456,12,FALSE)*100</f>
        <v>7417.6668195136626</v>
      </c>
      <c r="G788" s="6">
        <f>VLOOKUP(A788,'HYG DVD'!$A$1:$E$1256,5,FALSE)</f>
        <v>1.3333002857142859</v>
      </c>
      <c r="H788" s="6">
        <f>VLOOKUP(A788,'Adj LQD'!$A$1:$L$1456,12,FALSE)*200</f>
        <v>20855.075698211847</v>
      </c>
      <c r="I788" s="6">
        <f>VLOOKUP(A788,'LQD DVD'!$A$1:$E$1256,5,FALSE)</f>
        <v>2.9245068015873019</v>
      </c>
      <c r="J788" s="6">
        <f>VLOOKUP(A788,'Adj SPY'!$A$1:$L$1456,12,FALSE)*-10</f>
        <v>-3946.6466077568984</v>
      </c>
      <c r="K788" s="6">
        <f>VLOOKUP(A788,'SPY DVD'!$A$1:$E$1256,5,FALSE)</f>
        <v>-0.25340037738095239</v>
      </c>
      <c r="L788" s="6">
        <f>VLOOKUP(A788,'Adj TLT'!$A$1:$L$1456,12,FALSE)*-25</f>
        <v>-2455.9694966726975</v>
      </c>
      <c r="M788" s="6">
        <f>IFERROR(VLOOKUP(A788,'TLT DVD'!$A$1:$E$1249,5,FALSE),0)</f>
        <v>-0.28568718253968256</v>
      </c>
    </row>
    <row r="789" spans="1:13" x14ac:dyDescent="0.25">
      <c r="A789" s="1">
        <v>44874</v>
      </c>
      <c r="B789" s="7">
        <f t="shared" si="49"/>
        <v>22897.158210714188</v>
      </c>
      <c r="C789" s="7">
        <f t="shared" si="50"/>
        <v>21266.726484421924</v>
      </c>
      <c r="D789" s="7">
        <f t="shared" si="48"/>
        <v>1630.4317262922618</v>
      </c>
      <c r="E789" s="7">
        <f t="shared" si="51"/>
        <v>3.7089119111111106</v>
      </c>
      <c r="F789" s="6">
        <f>VLOOKUP(A789,'Adj HYG'!$A$1:$L$1456,12,FALSE)*100</f>
        <v>7193.6668500516389</v>
      </c>
      <c r="G789" s="6">
        <f>VLOOKUP(A789,'HYG DVD'!$A$1:$E$1256,5,FALSE)</f>
        <v>1.3332734722222219</v>
      </c>
      <c r="H789" s="6">
        <f>VLOOKUP(A789,'Adj LQD'!$A$1:$L$1456,12,FALSE)*200</f>
        <v>20179.075743969664</v>
      </c>
      <c r="I789" s="6">
        <f>VLOOKUP(A789,'LQD DVD'!$A$1:$E$1256,5,FALSE)</f>
        <v>2.9244679047619049</v>
      </c>
      <c r="J789" s="6">
        <f>VLOOKUP(A789,'Adj SPY'!$A$1:$L$1456,12,FALSE)*-10</f>
        <v>-3741.046609738321</v>
      </c>
      <c r="K789" s="6">
        <f>VLOOKUP(A789,'SPY DVD'!$A$1:$E$1256,5,FALSE)</f>
        <v>-0.25339884285714287</v>
      </c>
      <c r="L789" s="6">
        <f>VLOOKUP(A789,'Adj TLT'!$A$1:$L$1456,12,FALSE)*-25</f>
        <v>-2364.9694998610585</v>
      </c>
      <c r="M789" s="6">
        <f>IFERROR(VLOOKUP(A789,'TLT DVD'!$A$1:$E$1249,5,FALSE),0)</f>
        <v>-0.29543062301587303</v>
      </c>
    </row>
    <row r="790" spans="1:13" x14ac:dyDescent="0.25">
      <c r="A790" s="1">
        <v>44873</v>
      </c>
      <c r="B790" s="7">
        <f t="shared" si="49"/>
        <v>22961.49920463677</v>
      </c>
      <c r="C790" s="7">
        <f t="shared" si="50"/>
        <v>21334.776390255618</v>
      </c>
      <c r="D790" s="7">
        <f t="shared" si="48"/>
        <v>1626.7228143811508</v>
      </c>
      <c r="E790" s="7">
        <f t="shared" si="51"/>
        <v>3.7059799900793653</v>
      </c>
      <c r="F790" s="6">
        <f>VLOOKUP(A790,'Adj HYG'!$A$1:$L$1456,12,FALSE)*100</f>
        <v>7280.6668225291378</v>
      </c>
      <c r="G790" s="6">
        <f>VLOOKUP(A790,'HYG DVD'!$A$1:$E$1256,5,FALSE)</f>
        <v>1.3332995238095238</v>
      </c>
      <c r="H790" s="6">
        <f>VLOOKUP(A790,'Adj LQD'!$A$1:$L$1456,12,FALSE)*200</f>
        <v>20231.075675696884</v>
      </c>
      <c r="I790" s="6">
        <f>VLOOKUP(A790,'LQD DVD'!$A$1:$E$1256,5,FALSE)</f>
        <v>2.9245356428571432</v>
      </c>
      <c r="J790" s="6">
        <f>VLOOKUP(A790,'Adj SPY'!$A$1:$L$1456,12,FALSE)*-10</f>
        <v>-3819.7466150706932</v>
      </c>
      <c r="K790" s="6">
        <f>VLOOKUP(A790,'SPY DVD'!$A$1:$E$1256,5,FALSE)</f>
        <v>-0.2533933333333333</v>
      </c>
      <c r="L790" s="6">
        <f>VLOOKUP(A790,'Adj TLT'!$A$1:$L$1456,12,FALSE)*-25</f>
        <v>-2357.2194928997078</v>
      </c>
      <c r="M790" s="6">
        <f>IFERROR(VLOOKUP(A790,'TLT DVD'!$A$1:$E$1249,5,FALSE),0)</f>
        <v>-0.2984618432539683</v>
      </c>
    </row>
    <row r="791" spans="1:13" x14ac:dyDescent="0.25">
      <c r="A791" s="1">
        <v>44872</v>
      </c>
      <c r="B791" s="7">
        <f t="shared" si="49"/>
        <v>22926.793310236793</v>
      </c>
      <c r="C791" s="7">
        <f t="shared" si="50"/>
        <v>21303.776475845723</v>
      </c>
      <c r="D791" s="7">
        <f t="shared" si="48"/>
        <v>1623.0168343910714</v>
      </c>
      <c r="E791" s="7">
        <f t="shared" si="51"/>
        <v>3.6994133650793648</v>
      </c>
      <c r="F791" s="6">
        <f>VLOOKUP(A791,'Adj HYG'!$A$1:$L$1456,12,FALSE)*100</f>
        <v>7287.6668423487617</v>
      </c>
      <c r="G791" s="6">
        <f>VLOOKUP(A791,'HYG DVD'!$A$1:$E$1256,5,FALSE)</f>
        <v>1.3332795833333333</v>
      </c>
      <c r="H791" s="6">
        <f>VLOOKUP(A791,'Adj LQD'!$A$1:$L$1456,12,FALSE)*200</f>
        <v>20147.075743560203</v>
      </c>
      <c r="I791" s="6">
        <f>VLOOKUP(A791,'LQD DVD'!$A$1:$E$1256,5,FALSE)</f>
        <v>2.924468650793651</v>
      </c>
      <c r="J791" s="6">
        <f>VLOOKUP(A791,'Adj SPY'!$A$1:$L$1456,12,FALSE)*-10</f>
        <v>-3799.2466179848916</v>
      </c>
      <c r="K791" s="6">
        <f>VLOOKUP(A791,'SPY DVD'!$A$1:$E$1256,5,FALSE)</f>
        <v>-0.25339046428571427</v>
      </c>
      <c r="L791" s="6">
        <f>VLOOKUP(A791,'Adj TLT'!$A$1:$L$1456,12,FALSE)*-25</f>
        <v>-2331.7194920783486</v>
      </c>
      <c r="M791" s="6">
        <f>IFERROR(VLOOKUP(A791,'TLT DVD'!$A$1:$E$1249,5,FALSE),0)</f>
        <v>-0.30494440476190482</v>
      </c>
    </row>
    <row r="792" spans="1:13" x14ac:dyDescent="0.25">
      <c r="A792" s="1">
        <v>44869</v>
      </c>
      <c r="B792" s="7">
        <f t="shared" si="49"/>
        <v>23010.59381891978</v>
      </c>
      <c r="C792" s="7">
        <f t="shared" si="50"/>
        <v>21391.276397893787</v>
      </c>
      <c r="D792" s="7">
        <f t="shared" si="48"/>
        <v>1619.317421025992</v>
      </c>
      <c r="E792" s="7">
        <f t="shared" si="51"/>
        <v>3.7089940525793645</v>
      </c>
      <c r="F792" s="6">
        <f>VLOOKUP(A792,'Adj HYG'!$A$1:$L$1456,12,FALSE)*100</f>
        <v>7288.6668329885069</v>
      </c>
      <c r="G792" s="6">
        <f>VLOOKUP(A792,'HYG DVD'!$A$1:$E$1256,5,FALSE)</f>
        <v>1.3332889285714289</v>
      </c>
      <c r="H792" s="6">
        <f>VLOOKUP(A792,'Adj LQD'!$A$1:$L$1456,12,FALSE)*200</f>
        <v>20221.075676586981</v>
      </c>
      <c r="I792" s="6">
        <f>VLOOKUP(A792,'LQD DVD'!$A$1:$E$1256,5,FALSE)</f>
        <v>2.9245348571428571</v>
      </c>
      <c r="J792" s="6">
        <f>VLOOKUP(A792,'Adj SPY'!$A$1:$L$1456,12,FALSE)*-10</f>
        <v>-3763.2466144647633</v>
      </c>
      <c r="K792" s="6">
        <f>VLOOKUP(A792,'SPY DVD'!$A$1:$E$1256,5,FALSE)</f>
        <v>-0.25339406547619048</v>
      </c>
      <c r="L792" s="6">
        <f>VLOOKUP(A792,'Adj TLT'!$A$1:$L$1456,12,FALSE)*-25</f>
        <v>-2355.2194972169368</v>
      </c>
      <c r="M792" s="6">
        <f>IFERROR(VLOOKUP(A792,'TLT DVD'!$A$1:$E$1249,5,FALSE),0)</f>
        <v>-0.29543566765873019</v>
      </c>
    </row>
    <row r="793" spans="1:13" x14ac:dyDescent="0.25">
      <c r="A793" s="1">
        <v>44868</v>
      </c>
      <c r="B793" s="7">
        <f t="shared" si="49"/>
        <v>22930.034851017386</v>
      </c>
      <c r="C793" s="7">
        <f t="shared" si="50"/>
        <v>21314.426424043973</v>
      </c>
      <c r="D793" s="7">
        <f t="shared" si="48"/>
        <v>1615.6084269734126</v>
      </c>
      <c r="E793" s="7">
        <f t="shared" si="51"/>
        <v>3.7185578458333333</v>
      </c>
      <c r="F793" s="6">
        <f>VLOOKUP(A793,'Adj HYG'!$A$1:$L$1456,12,FALSE)*100</f>
        <v>7238.666842281249</v>
      </c>
      <c r="G793" s="6">
        <f>VLOOKUP(A793,'HYG DVD'!$A$1:$E$1256,5,FALSE)</f>
        <v>1.3332804761904762</v>
      </c>
      <c r="H793" s="6">
        <f>VLOOKUP(A793,'Adj LQD'!$A$1:$L$1456,12,FALSE)*200</f>
        <v>20181.075694432038</v>
      </c>
      <c r="I793" s="6">
        <f>VLOOKUP(A793,'LQD DVD'!$A$1:$E$1256,5,FALSE)</f>
        <v>2.9245174285714284</v>
      </c>
      <c r="J793" s="6">
        <f>VLOOKUP(A793,'Adj SPY'!$A$1:$L$1456,12,FALSE)*-10</f>
        <v>-3709.8466176563757</v>
      </c>
      <c r="K793" s="6">
        <f>VLOOKUP(A793,'SPY DVD'!$A$1:$E$1256,5,FALSE)</f>
        <v>-0.25339099642857144</v>
      </c>
      <c r="L793" s="6">
        <f>VLOOKUP(A793,'Adj TLT'!$A$1:$L$1456,12,FALSE)*-25</f>
        <v>-2395.4694950129406</v>
      </c>
      <c r="M793" s="6">
        <f>IFERROR(VLOOKUP(A793,'TLT DVD'!$A$1:$E$1249,5,FALSE),0)</f>
        <v>-0.28584906249999997</v>
      </c>
    </row>
    <row r="794" spans="1:13" x14ac:dyDescent="0.25">
      <c r="A794" s="1">
        <v>44867</v>
      </c>
      <c r="B794" s="7">
        <f t="shared" si="49"/>
        <v>22998.716316544753</v>
      </c>
      <c r="C794" s="7">
        <f t="shared" si="50"/>
        <v>21386.826447417174</v>
      </c>
      <c r="D794" s="7">
        <f t="shared" si="48"/>
        <v>1611.8898691275792</v>
      </c>
      <c r="E794" s="7">
        <f t="shared" si="51"/>
        <v>3.7193769492063491</v>
      </c>
      <c r="F794" s="6">
        <f>VLOOKUP(A794,'Adj HYG'!$A$1:$L$1456,12,FALSE)*100</f>
        <v>7290.6668433420609</v>
      </c>
      <c r="G794" s="6">
        <f>VLOOKUP(A794,'HYG DVD'!$A$1:$E$1256,5,FALSE)</f>
        <v>1.3332785396825397</v>
      </c>
      <c r="H794" s="6">
        <f>VLOOKUP(A794,'Adj LQD'!$A$1:$L$1456,12,FALSE)*200</f>
        <v>20253.075710914625</v>
      </c>
      <c r="I794" s="6">
        <f>VLOOKUP(A794,'LQD DVD'!$A$1:$E$1256,5,FALSE)</f>
        <v>2.9245001904761905</v>
      </c>
      <c r="J794" s="6">
        <f>VLOOKUP(A794,'Adj SPY'!$A$1:$L$1456,12,FALSE)*-10</f>
        <v>-3748.4466142948827</v>
      </c>
      <c r="K794" s="6">
        <f>VLOOKUP(A794,'SPY DVD'!$A$1:$E$1256,5,FALSE)</f>
        <v>-0.25339426904761908</v>
      </c>
      <c r="L794" s="6">
        <f>VLOOKUP(A794,'Adj TLT'!$A$1:$L$1456,12,FALSE)*-25</f>
        <v>-2408.4694925446279</v>
      </c>
      <c r="M794" s="6">
        <f>IFERROR(VLOOKUP(A794,'TLT DVD'!$A$1:$E$1249,5,FALSE),0)</f>
        <v>-0.28500751190476192</v>
      </c>
    </row>
    <row r="795" spans="1:13" x14ac:dyDescent="0.25">
      <c r="A795" s="1">
        <v>44866</v>
      </c>
      <c r="B795" s="7">
        <f t="shared" si="49"/>
        <v>23052.996910441201</v>
      </c>
      <c r="C795" s="7">
        <f t="shared" si="50"/>
        <v>21444.82641826283</v>
      </c>
      <c r="D795" s="7">
        <f t="shared" si="48"/>
        <v>1608.1704921783728</v>
      </c>
      <c r="E795" s="7">
        <f t="shared" si="51"/>
        <v>3.7195977523809516</v>
      </c>
      <c r="F795" s="6">
        <f>VLOOKUP(A795,'Adj HYG'!$A$1:$L$1456,12,FALSE)*100</f>
        <v>7357.6668276676328</v>
      </c>
      <c r="G795" s="6">
        <f>VLOOKUP(A795,'HYG DVD'!$A$1:$E$1256,5,FALSE)</f>
        <v>1.3332931071428571</v>
      </c>
      <c r="H795" s="6">
        <f>VLOOKUP(A795,'Adj LQD'!$A$1:$L$1456,12,FALSE)*200</f>
        <v>20351.075695678064</v>
      </c>
      <c r="I795" s="6">
        <f>VLOOKUP(A795,'LQD DVD'!$A$1:$E$1256,5,FALSE)</f>
        <v>2.9245144126984122</v>
      </c>
      <c r="J795" s="6">
        <f>VLOOKUP(A795,'Adj SPY'!$A$1:$L$1456,12,FALSE)*-10</f>
        <v>-3844.9466066177583</v>
      </c>
      <c r="K795" s="6">
        <f>VLOOKUP(A795,'SPY DVD'!$A$1:$E$1256,5,FALSE)</f>
        <v>-0.25340173174603176</v>
      </c>
      <c r="L795" s="6">
        <f>VLOOKUP(A795,'Adj TLT'!$A$1:$L$1456,12,FALSE)*-25</f>
        <v>-2418.9694984651055</v>
      </c>
      <c r="M795" s="6">
        <f>IFERROR(VLOOKUP(A795,'TLT DVD'!$A$1:$E$1249,5,FALSE),0)</f>
        <v>-0.2848080357142857</v>
      </c>
    </row>
    <row r="796" spans="1:13" x14ac:dyDescent="0.25">
      <c r="A796" s="1">
        <v>44865</v>
      </c>
      <c r="B796" s="7">
        <f t="shared" si="49"/>
        <v>22948.877329913896</v>
      </c>
      <c r="C796" s="7">
        <f t="shared" si="50"/>
        <v>21344.426435487905</v>
      </c>
      <c r="D796" s="7">
        <f t="shared" si="48"/>
        <v>1604.4508944259919</v>
      </c>
      <c r="E796" s="7">
        <f t="shared" si="51"/>
        <v>3.7282499458333338</v>
      </c>
      <c r="F796" s="6">
        <f>VLOOKUP(A796,'Adj HYG'!$A$1:$L$1456,12,FALSE)*100</f>
        <v>7341.6668420353617</v>
      </c>
      <c r="G796" s="6">
        <f>VLOOKUP(A796,'HYG DVD'!$A$1:$E$1256,5,FALSE)</f>
        <v>1.3332790000000001</v>
      </c>
      <c r="H796" s="6">
        <f>VLOOKUP(A796,'Adj LQD'!$A$1:$L$1456,12,FALSE)*200</f>
        <v>20267.075700405239</v>
      </c>
      <c r="I796" s="6">
        <f>VLOOKUP(A796,'LQD DVD'!$A$1:$E$1256,5,FALSE)</f>
        <v>2.9245105555555555</v>
      </c>
      <c r="J796" s="6">
        <f>VLOOKUP(A796,'Adj SPY'!$A$1:$L$1456,12,FALSE)*-10</f>
        <v>-3861.8466116404147</v>
      </c>
      <c r="K796" s="6">
        <f>VLOOKUP(A796,'SPY DVD'!$A$1:$E$1256,5,FALSE)</f>
        <v>-0.25339667222222217</v>
      </c>
      <c r="L796" s="6">
        <f>VLOOKUP(A796,'Adj TLT'!$A$1:$L$1456,12,FALSE)*-25</f>
        <v>-2402.4694953122798</v>
      </c>
      <c r="M796" s="6">
        <f>IFERROR(VLOOKUP(A796,'TLT DVD'!$A$1:$E$1249,5,FALSE),0)</f>
        <v>-0.27614293750000002</v>
      </c>
    </row>
    <row r="797" spans="1:13" x14ac:dyDescent="0.25">
      <c r="A797" s="1">
        <v>44862</v>
      </c>
      <c r="B797" s="7">
        <f t="shared" si="49"/>
        <v>23121.164946616929</v>
      </c>
      <c r="C797" s="7">
        <f t="shared" si="50"/>
        <v>21520.442302136769</v>
      </c>
      <c r="D797" s="7">
        <f t="shared" si="48"/>
        <v>1600.7226444801586</v>
      </c>
      <c r="E797" s="7">
        <f t="shared" si="51"/>
        <v>4.3656210396825408</v>
      </c>
      <c r="F797" s="6">
        <f>VLOOKUP(A797,'Adj HYG'!$A$1:$L$1456,12,FALSE)*100</f>
        <v>7453.3286107216445</v>
      </c>
      <c r="G797" s="6">
        <f>VLOOKUP(A797,'HYG DVD'!$A$1:$E$1256,5,FALSE)</f>
        <v>1.6715766666666667</v>
      </c>
      <c r="H797" s="6">
        <f>VLOOKUP(A797,'Adj LQD'!$A$1:$L$1456,12,FALSE)*200</f>
        <v>20376.769702541416</v>
      </c>
      <c r="I797" s="6">
        <f>VLOOKUP(A797,'LQD DVD'!$A$1:$E$1256,5,FALSE)</f>
        <v>3.2305534920634926</v>
      </c>
      <c r="J797" s="6">
        <f>VLOOKUP(A797,'Adj SPY'!$A$1:$L$1456,12,FALSE)*-10</f>
        <v>-3889.94660494747</v>
      </c>
      <c r="K797" s="6">
        <f>VLOOKUP(A797,'SPY DVD'!$A$1:$E$1256,5,FALSE)</f>
        <v>-0.25340330555555551</v>
      </c>
      <c r="L797" s="6">
        <f>VLOOKUP(A797,'Adj TLT'!$A$1:$L$1456,12,FALSE)*-25</f>
        <v>-2419.7094061788216</v>
      </c>
      <c r="M797" s="6">
        <f>IFERROR(VLOOKUP(A797,'TLT DVD'!$A$1:$E$1249,5,FALSE),0)</f>
        <v>-0.28310581349206343</v>
      </c>
    </row>
    <row r="798" spans="1:13" x14ac:dyDescent="0.25">
      <c r="A798" s="1">
        <v>44861</v>
      </c>
      <c r="B798" s="7">
        <f t="shared" si="49"/>
        <v>23091.449369784528</v>
      </c>
      <c r="C798" s="7">
        <f t="shared" si="50"/>
        <v>21495.092346344052</v>
      </c>
      <c r="D798" s="7">
        <f t="shared" si="48"/>
        <v>1596.357023440476</v>
      </c>
      <c r="E798" s="7">
        <f t="shared" si="51"/>
        <v>4.3705659484126986</v>
      </c>
      <c r="F798" s="6">
        <f>VLOOKUP(A798,'Adj HYG'!$A$1:$L$1456,12,FALSE)*100</f>
        <v>7396.328622472518</v>
      </c>
      <c r="G798" s="6">
        <f>VLOOKUP(A798,'HYG DVD'!$A$1:$E$1256,5,FALSE)</f>
        <v>1.6715663571428574</v>
      </c>
      <c r="H798" s="6">
        <f>VLOOKUP(A798,'Adj LQD'!$A$1:$L$1456,12,FALSE)*200</f>
        <v>20334.769742809836</v>
      </c>
      <c r="I798" s="6">
        <f>VLOOKUP(A798,'LQD DVD'!$A$1:$E$1256,5,FALSE)</f>
        <v>3.2305137460317455</v>
      </c>
      <c r="J798" s="6">
        <f>VLOOKUP(A798,'Adj SPY'!$A$1:$L$1456,12,FALSE)*-10</f>
        <v>-3799.5466130559821</v>
      </c>
      <c r="K798" s="6">
        <f>VLOOKUP(A798,'SPY DVD'!$A$1:$E$1256,5,FALSE)</f>
        <v>-0.25339539285714285</v>
      </c>
      <c r="L798" s="6">
        <f>VLOOKUP(A798,'Adj TLT'!$A$1:$L$1456,12,FALSE)*-25</f>
        <v>-2436.4594058823195</v>
      </c>
      <c r="M798" s="6">
        <f>IFERROR(VLOOKUP(A798,'TLT DVD'!$A$1:$E$1249,5,FALSE),0)</f>
        <v>-0.27811876190476187</v>
      </c>
    </row>
    <row r="799" spans="1:13" x14ac:dyDescent="0.25">
      <c r="A799" s="1">
        <v>44860</v>
      </c>
      <c r="B799" s="7">
        <f t="shared" si="49"/>
        <v>22943.928784779233</v>
      </c>
      <c r="C799" s="7">
        <f t="shared" si="50"/>
        <v>21351.942327287168</v>
      </c>
      <c r="D799" s="7">
        <f t="shared" si="48"/>
        <v>1591.9864574920634</v>
      </c>
      <c r="E799" s="7">
        <f t="shared" si="51"/>
        <v>4.3648434345238094</v>
      </c>
      <c r="F799" s="6">
        <f>VLOOKUP(A799,'Adj HYG'!$A$1:$L$1456,12,FALSE)*100</f>
        <v>7342.3286142202032</v>
      </c>
      <c r="G799" s="6">
        <f>VLOOKUP(A799,'HYG DVD'!$A$1:$E$1256,5,FALSE)</f>
        <v>1.671576</v>
      </c>
      <c r="H799" s="6">
        <f>VLOOKUP(A799,'Adj LQD'!$A$1:$L$1456,12,FALSE)*200</f>
        <v>20240.769733082161</v>
      </c>
      <c r="I799" s="6">
        <f>VLOOKUP(A799,'LQD DVD'!$A$1:$E$1256,5,FALSE)</f>
        <v>3.2305246666666667</v>
      </c>
      <c r="J799" s="6">
        <f>VLOOKUP(A799,'Adj SPY'!$A$1:$L$1456,12,FALSE)*-10</f>
        <v>-3819.9466169629845</v>
      </c>
      <c r="K799" s="6">
        <f>VLOOKUP(A799,'SPY DVD'!$A$1:$E$1256,5,FALSE)</f>
        <v>-0.25339144047619044</v>
      </c>
      <c r="L799" s="6">
        <f>VLOOKUP(A799,'Adj TLT'!$A$1:$L$1456,12,FALSE)*-25</f>
        <v>-2411.2094030522139</v>
      </c>
      <c r="M799" s="6">
        <f>IFERROR(VLOOKUP(A799,'TLT DVD'!$A$1:$E$1249,5,FALSE),0)</f>
        <v>-0.28386579166666664</v>
      </c>
    </row>
    <row r="800" spans="1:13" x14ac:dyDescent="0.25">
      <c r="A800" s="1">
        <v>44859</v>
      </c>
      <c r="B800" s="7">
        <f t="shared" si="49"/>
        <v>22832.813893129238</v>
      </c>
      <c r="C800" s="7">
        <f t="shared" si="50"/>
        <v>21245.1922790717</v>
      </c>
      <c r="D800" s="7">
        <f t="shared" si="48"/>
        <v>1587.6216140575395</v>
      </c>
      <c r="E800" s="7">
        <f t="shared" si="51"/>
        <v>4.3558829472222218</v>
      </c>
      <c r="F800" s="6">
        <f>VLOOKUP(A800,'Adj HYG'!$A$1:$L$1456,12,FALSE)*100</f>
        <v>7322.3286039960276</v>
      </c>
      <c r="G800" s="6">
        <f>VLOOKUP(A800,'HYG DVD'!$A$1:$E$1256,5,FALSE)</f>
        <v>1.671586746031746</v>
      </c>
      <c r="H800" s="6">
        <f>VLOOKUP(A800,'Adj LQD'!$A$1:$L$1456,12,FALSE)*200</f>
        <v>20148.769701406924</v>
      </c>
      <c r="I800" s="6">
        <f>VLOOKUP(A800,'LQD DVD'!$A$1:$E$1256,5,FALSE)</f>
        <v>3.2305575238095239</v>
      </c>
      <c r="J800" s="6">
        <f>VLOOKUP(A800,'Adj SPY'!$A$1:$L$1456,12,FALSE)*-10</f>
        <v>-3848.9466179480182</v>
      </c>
      <c r="K800" s="6">
        <f>VLOOKUP(A800,'SPY DVD'!$A$1:$E$1256,5,FALSE)</f>
        <v>-0.25339039206349212</v>
      </c>
      <c r="L800" s="6">
        <f>VLOOKUP(A800,'Adj TLT'!$A$1:$L$1456,12,FALSE)*-25</f>
        <v>-2376.9594083832294</v>
      </c>
      <c r="M800" s="6">
        <f>IFERROR(VLOOKUP(A800,'TLT DVD'!$A$1:$E$1249,5,FALSE),0)</f>
        <v>-0.29287093055555558</v>
      </c>
    </row>
    <row r="801" spans="1:13" x14ac:dyDescent="0.25">
      <c r="A801" s="1">
        <v>44858</v>
      </c>
      <c r="B801" s="7">
        <f t="shared" si="49"/>
        <v>22620.208047550688</v>
      </c>
      <c r="C801" s="7">
        <f t="shared" si="50"/>
        <v>21036.942316440371</v>
      </c>
      <c r="D801" s="7">
        <f t="shared" si="48"/>
        <v>1583.2657311103173</v>
      </c>
      <c r="E801" s="7">
        <f t="shared" si="51"/>
        <v>4.3456884799603177</v>
      </c>
      <c r="F801" s="6">
        <f>VLOOKUP(A801,'Adj HYG'!$A$1:$L$1456,12,FALSE)*100</f>
        <v>7252.3286061539065</v>
      </c>
      <c r="G801" s="6">
        <f>VLOOKUP(A801,'HYG DVD'!$A$1:$E$1256,5,FALSE)</f>
        <v>1.671586428571429</v>
      </c>
      <c r="H801" s="6">
        <f>VLOOKUP(A801,'Adj LQD'!$A$1:$L$1456,12,FALSE)*200</f>
        <v>19882.769734341658</v>
      </c>
      <c r="I801" s="6">
        <f>VLOOKUP(A801,'LQD DVD'!$A$1:$E$1256,5,FALSE)</f>
        <v>3.2305280476190474</v>
      </c>
      <c r="J801" s="6">
        <f>VLOOKUP(A801,'Adj SPY'!$A$1:$L$1456,12,FALSE)*-10</f>
        <v>-3788.4466166090697</v>
      </c>
      <c r="K801" s="6">
        <f>VLOOKUP(A801,'SPY DVD'!$A$1:$E$1256,5,FALSE)</f>
        <v>-0.25339186428571431</v>
      </c>
      <c r="L801" s="6">
        <f>VLOOKUP(A801,'Adj TLT'!$A$1:$L$1456,12,FALSE)*-25</f>
        <v>-2309.7094074461288</v>
      </c>
      <c r="M801" s="6">
        <f>IFERROR(VLOOKUP(A801,'TLT DVD'!$A$1:$E$1249,5,FALSE),0)</f>
        <v>-0.3030341319444444</v>
      </c>
    </row>
    <row r="802" spans="1:13" x14ac:dyDescent="0.25">
      <c r="A802" s="1">
        <v>44855</v>
      </c>
      <c r="B802" s="7">
        <f t="shared" si="49"/>
        <v>22647.412326650501</v>
      </c>
      <c r="C802" s="7">
        <f t="shared" si="50"/>
        <v>21068.492284020143</v>
      </c>
      <c r="D802" s="7">
        <f t="shared" si="48"/>
        <v>1578.9200426303571</v>
      </c>
      <c r="E802" s="7">
        <f t="shared" si="51"/>
        <v>4.3469153248015875</v>
      </c>
      <c r="F802" s="6">
        <f>VLOOKUP(A802,'Adj HYG'!$A$1:$L$1456,12,FALSE)*100</f>
        <v>7247.3286078339906</v>
      </c>
      <c r="G802" s="6">
        <f>VLOOKUP(A802,'HYG DVD'!$A$1:$E$1256,5,FALSE)</f>
        <v>1.6715848809523808</v>
      </c>
      <c r="H802" s="6">
        <f>VLOOKUP(A802,'Adj LQD'!$A$1:$L$1456,12,FALSE)*200</f>
        <v>19892.76968874098</v>
      </c>
      <c r="I802" s="6">
        <f>VLOOKUP(A802,'LQD DVD'!$A$1:$E$1256,5,FALSE)</f>
        <v>3.2305735238095239</v>
      </c>
      <c r="J802" s="6">
        <f>VLOOKUP(A802,'Adj SPY'!$A$1:$L$1456,12,FALSE)*-10</f>
        <v>-3742.6466053361419</v>
      </c>
      <c r="K802" s="6">
        <f>VLOOKUP(A802,'SPY DVD'!$A$1:$E$1256,5,FALSE)</f>
        <v>-0.25340324166666667</v>
      </c>
      <c r="L802" s="6">
        <f>VLOOKUP(A802,'Adj TLT'!$A$1:$L$1456,12,FALSE)*-25</f>
        <v>-2328.959407218686</v>
      </c>
      <c r="M802" s="6">
        <f>IFERROR(VLOOKUP(A802,'TLT DVD'!$A$1:$E$1249,5,FALSE),0)</f>
        <v>-0.3018398382936508</v>
      </c>
    </row>
    <row r="803" spans="1:13" x14ac:dyDescent="0.25">
      <c r="A803" s="1">
        <v>44854</v>
      </c>
      <c r="B803" s="7">
        <f t="shared" si="49"/>
        <v>22564.115453382365</v>
      </c>
      <c r="C803" s="7">
        <f t="shared" si="50"/>
        <v>20989.542326076808</v>
      </c>
      <c r="D803" s="7">
        <f t="shared" si="48"/>
        <v>1574.5731273055555</v>
      </c>
      <c r="E803" s="7">
        <f t="shared" si="51"/>
        <v>4.3543375357142855</v>
      </c>
      <c r="F803" s="6">
        <f>VLOOKUP(A803,'Adj HYG'!$A$1:$L$1456,12,FALSE)*100</f>
        <v>7178.328622182933</v>
      </c>
      <c r="G803" s="6">
        <f>VLOOKUP(A803,'HYG DVD'!$A$1:$E$1256,5,FALSE)</f>
        <v>1.671572380952381</v>
      </c>
      <c r="H803" s="6">
        <f>VLOOKUP(A803,'Adj LQD'!$A$1:$L$1456,12,FALSE)*200</f>
        <v>19836.769728395499</v>
      </c>
      <c r="I803" s="6">
        <f>VLOOKUP(A803,'LQD DVD'!$A$1:$E$1256,5,FALSE)</f>
        <v>3.2305346031746027</v>
      </c>
      <c r="J803" s="6">
        <f>VLOOKUP(A803,'Adj SPY'!$A$1:$L$1456,12,FALSE)*-10</f>
        <v>-3653.8466143511223</v>
      </c>
      <c r="K803" s="6">
        <f>VLOOKUP(A803,'SPY DVD'!$A$1:$E$1256,5,FALSE)</f>
        <v>-0.25339443452380955</v>
      </c>
      <c r="L803" s="6">
        <f>VLOOKUP(A803,'Adj TLT'!$A$1:$L$1456,12,FALSE)*-25</f>
        <v>-2371.7094101505045</v>
      </c>
      <c r="M803" s="6">
        <f>IFERROR(VLOOKUP(A803,'TLT DVD'!$A$1:$E$1249,5,FALSE),0)</f>
        <v>-0.29437501388888893</v>
      </c>
    </row>
    <row r="804" spans="1:13" x14ac:dyDescent="0.25">
      <c r="A804" s="1">
        <v>44853</v>
      </c>
      <c r="B804" s="7">
        <f t="shared" si="49"/>
        <v>22701.611147670323</v>
      </c>
      <c r="C804" s="7">
        <f t="shared" si="50"/>
        <v>21131.39235790048</v>
      </c>
      <c r="D804" s="7">
        <f t="shared" si="48"/>
        <v>1570.2187897698414</v>
      </c>
      <c r="E804" s="7">
        <f t="shared" si="51"/>
        <v>4.3572572182539675</v>
      </c>
      <c r="F804" s="6">
        <f>VLOOKUP(A804,'Adj HYG'!$A$1:$L$1456,12,FALSE)*100</f>
        <v>7218.3286202322861</v>
      </c>
      <c r="G804" s="6">
        <f>VLOOKUP(A804,'HYG DVD'!$A$1:$E$1256,5,FALSE)</f>
        <v>1.671573253968254</v>
      </c>
      <c r="H804" s="6">
        <f>VLOOKUP(A804,'Adj LQD'!$A$1:$L$1456,12,FALSE)*200</f>
        <v>20010.769746962909</v>
      </c>
      <c r="I804" s="6">
        <f>VLOOKUP(A804,'LQD DVD'!$A$1:$E$1256,5,FALSE)</f>
        <v>3.2305137460317455</v>
      </c>
      <c r="J804" s="6">
        <f>VLOOKUP(A804,'Adj SPY'!$A$1:$L$1456,12,FALSE)*-10</f>
        <v>-3684.7466064704495</v>
      </c>
      <c r="K804" s="6">
        <f>VLOOKUP(A804,'SPY DVD'!$A$1:$E$1256,5,FALSE)</f>
        <v>-0.25340224206349204</v>
      </c>
      <c r="L804" s="6">
        <f>VLOOKUP(A804,'Adj TLT'!$A$1:$L$1456,12,FALSE)*-25</f>
        <v>-2412.9594028242645</v>
      </c>
      <c r="M804" s="6">
        <f>IFERROR(VLOOKUP(A804,'TLT DVD'!$A$1:$E$1249,5,FALSE),0)</f>
        <v>-0.2914275396825397</v>
      </c>
    </row>
    <row r="805" spans="1:13" x14ac:dyDescent="0.25">
      <c r="A805" s="1">
        <v>44852</v>
      </c>
      <c r="B805" s="7">
        <f t="shared" si="49"/>
        <v>22974.20385018269</v>
      </c>
      <c r="C805" s="7">
        <f t="shared" si="50"/>
        <v>21408.342317631104</v>
      </c>
      <c r="D805" s="7">
        <f t="shared" si="48"/>
        <v>1565.8615325515873</v>
      </c>
      <c r="E805" s="7">
        <f t="shared" si="51"/>
        <v>4.360617701190475</v>
      </c>
      <c r="F805" s="6">
        <f>VLOOKUP(A805,'Adj HYG'!$A$1:$L$1456,12,FALSE)*100</f>
        <v>7288.3286119871127</v>
      </c>
      <c r="G805" s="6">
        <f>VLOOKUP(A805,'HYG DVD'!$A$1:$E$1256,5,FALSE)</f>
        <v>1.671579642857143</v>
      </c>
      <c r="H805" s="6">
        <f>VLOOKUP(A805,'Adj LQD'!$A$1:$L$1456,12,FALSE)*200</f>
        <v>20288.769722426478</v>
      </c>
      <c r="I805" s="6">
        <f>VLOOKUP(A805,'LQD DVD'!$A$1:$E$1256,5,FALSE)</f>
        <v>3.2305347142857133</v>
      </c>
      <c r="J805" s="6">
        <f>VLOOKUP(A805,'Adj SPY'!$A$1:$L$1456,12,FALSE)*-10</f>
        <v>-3711.0466093339073</v>
      </c>
      <c r="K805" s="6">
        <f>VLOOKUP(A805,'SPY DVD'!$A$1:$E$1256,5,FALSE)</f>
        <v>-0.25339931666666665</v>
      </c>
      <c r="L805" s="6">
        <f>VLOOKUP(A805,'Adj TLT'!$A$1:$L$1456,12,FALSE)*-25</f>
        <v>-2457.7094074485813</v>
      </c>
      <c r="M805" s="6">
        <f>IFERROR(VLOOKUP(A805,'TLT DVD'!$A$1:$E$1249,5,FALSE),0)</f>
        <v>-0.28809733928571429</v>
      </c>
    </row>
    <row r="806" spans="1:13" x14ac:dyDescent="0.25">
      <c r="A806" s="1">
        <v>44851</v>
      </c>
      <c r="B806" s="7">
        <f t="shared" si="49"/>
        <v>22847.693209714158</v>
      </c>
      <c r="C806" s="7">
        <f t="shared" si="50"/>
        <v>21286.192294863762</v>
      </c>
      <c r="D806" s="7">
        <f t="shared" si="48"/>
        <v>1561.5009148503968</v>
      </c>
      <c r="E806" s="7">
        <f t="shared" si="51"/>
        <v>4.3629600174603178</v>
      </c>
      <c r="F806" s="6">
        <f>VLOOKUP(A806,'Adj HYG'!$A$1:$L$1456,12,FALSE)*100</f>
        <v>7237.3286159555164</v>
      </c>
      <c r="G806" s="6">
        <f>VLOOKUP(A806,'HYG DVD'!$A$1:$E$1256,5,FALSE)</f>
        <v>1.671577023809524</v>
      </c>
      <c r="H806" s="6">
        <f>VLOOKUP(A806,'Adj LQD'!$A$1:$L$1456,12,FALSE)*200</f>
        <v>20168.769696865187</v>
      </c>
      <c r="I806" s="6">
        <f>VLOOKUP(A806,'LQD DVD'!$A$1:$E$1256,5,FALSE)</f>
        <v>3.2305618095238096</v>
      </c>
      <c r="J806" s="6">
        <f>VLOOKUP(A806,'Adj SPY'!$A$1:$L$1456,12,FALSE)*-10</f>
        <v>-3667.9466118250639</v>
      </c>
      <c r="K806" s="6">
        <f>VLOOKUP(A806,'SPY DVD'!$A$1:$E$1256,5,FALSE)</f>
        <v>-0.25339692698412697</v>
      </c>
      <c r="L806" s="6">
        <f>VLOOKUP(A806,'Adj TLT'!$A$1:$L$1456,12,FALSE)*-25</f>
        <v>-2451.9594061318785</v>
      </c>
      <c r="M806" s="6">
        <f>IFERROR(VLOOKUP(A806,'TLT DVD'!$A$1:$E$1249,5,FALSE),0)</f>
        <v>-0.28578188888888889</v>
      </c>
    </row>
    <row r="807" spans="1:13" x14ac:dyDescent="0.25">
      <c r="A807" s="1">
        <v>44848</v>
      </c>
      <c r="B807" s="7">
        <f t="shared" si="49"/>
        <v>22739.230253827915</v>
      </c>
      <c r="C807" s="7">
        <f t="shared" si="50"/>
        <v>21182.09229899498</v>
      </c>
      <c r="D807" s="7">
        <f t="shared" si="48"/>
        <v>1557.1379548329364</v>
      </c>
      <c r="E807" s="7">
        <f t="shared" si="51"/>
        <v>4.3683902886904766</v>
      </c>
      <c r="F807" s="6">
        <f>VLOOKUP(A807,'Adj HYG'!$A$1:$L$1456,12,FALSE)*100</f>
        <v>7149.3286207263964</v>
      </c>
      <c r="G807" s="6">
        <f>VLOOKUP(A807,'HYG DVD'!$A$1:$E$1256,5,FALSE)</f>
        <v>1.6715746269841272</v>
      </c>
      <c r="H807" s="6">
        <f>VLOOKUP(A807,'Adj LQD'!$A$1:$L$1456,12,FALSE)*200</f>
        <v>20072.769696911771</v>
      </c>
      <c r="I807" s="6">
        <f>VLOOKUP(A807,'LQD DVD'!$A$1:$E$1256,5,FALSE)</f>
        <v>3.2305630000000001</v>
      </c>
      <c r="J807" s="6">
        <f>VLOOKUP(A807,'Adj SPY'!$A$1:$L$1456,12,FALSE)*-10</f>
        <v>-3576.0466167682762</v>
      </c>
      <c r="K807" s="6">
        <f>VLOOKUP(A807,'SPY DVD'!$A$1:$E$1256,5,FALSE)</f>
        <v>-0.25339220833333331</v>
      </c>
      <c r="L807" s="6">
        <f>VLOOKUP(A807,'Adj TLT'!$A$1:$L$1456,12,FALSE)*-25</f>
        <v>-2463.9594018749117</v>
      </c>
      <c r="M807" s="6">
        <f>IFERROR(VLOOKUP(A807,'TLT DVD'!$A$1:$E$1249,5,FALSE),0)</f>
        <v>-0.28035512996031747</v>
      </c>
    </row>
    <row r="808" spans="1:13" x14ac:dyDescent="0.25">
      <c r="A808" s="1">
        <v>44847</v>
      </c>
      <c r="B808" s="7">
        <f t="shared" si="49"/>
        <v>22847.96184693995</v>
      </c>
      <c r="C808" s="7">
        <f t="shared" si="50"/>
        <v>21295.192282395703</v>
      </c>
      <c r="D808" s="7">
        <f t="shared" si="48"/>
        <v>1552.7695645442459</v>
      </c>
      <c r="E808" s="7">
        <f t="shared" si="51"/>
        <v>4.378582112698413</v>
      </c>
      <c r="F808" s="6">
        <f>VLOOKUP(A808,'Adj HYG'!$A$1:$L$1456,12,FALSE)*100</f>
        <v>7172.3286242578961</v>
      </c>
      <c r="G808" s="6">
        <f>VLOOKUP(A808,'HYG DVD'!$A$1:$E$1256,5,FALSE)</f>
        <v>1.6715704682539683</v>
      </c>
      <c r="H808" s="6">
        <f>VLOOKUP(A808,'Adj LQD'!$A$1:$L$1456,12,FALSE)*200</f>
        <v>20266.769685957435</v>
      </c>
      <c r="I808" s="6">
        <f>VLOOKUP(A808,'LQD DVD'!$A$1:$E$1256,5,FALSE)</f>
        <v>3.2305714682539683</v>
      </c>
      <c r="J808" s="6">
        <f>VLOOKUP(A808,'Adj SPY'!$A$1:$L$1456,12,FALSE)*-10</f>
        <v>-3659.4466181147982</v>
      </c>
      <c r="K808" s="6">
        <f>VLOOKUP(A808,'SPY DVD'!$A$1:$E$1256,5,FALSE)</f>
        <v>-0.25339065714285713</v>
      </c>
      <c r="L808" s="6">
        <f>VLOOKUP(A808,'Adj TLT'!$A$1:$L$1456,12,FALSE)*-25</f>
        <v>-2484.4594097048307</v>
      </c>
      <c r="M808" s="6">
        <f>IFERROR(VLOOKUP(A808,'TLT DVD'!$A$1:$E$1249,5,FALSE),0)</f>
        <v>-0.27016916666666668</v>
      </c>
    </row>
    <row r="809" spans="1:13" x14ac:dyDescent="0.25">
      <c r="A809" s="1">
        <v>44846</v>
      </c>
      <c r="B809" s="7">
        <f t="shared" si="49"/>
        <v>22861.683326380691</v>
      </c>
      <c r="C809" s="7">
        <f t="shared" si="50"/>
        <v>21313.292343949142</v>
      </c>
      <c r="D809" s="7">
        <f t="shared" si="48"/>
        <v>1548.3909824315474</v>
      </c>
      <c r="E809" s="7">
        <f t="shared" si="51"/>
        <v>4.3788767603174605</v>
      </c>
      <c r="F809" s="6">
        <f>VLOOKUP(A809,'Adj HYG'!$A$1:$L$1456,12,FALSE)*100</f>
        <v>7156.3286317311668</v>
      </c>
      <c r="G809" s="6">
        <f>VLOOKUP(A809,'HYG DVD'!$A$1:$E$1256,5,FALSE)</f>
        <v>1.6715634285714285</v>
      </c>
      <c r="H809" s="6">
        <f>VLOOKUP(A809,'Adj LQD'!$A$1:$L$1456,12,FALSE)*200</f>
        <v>20230.76972313178</v>
      </c>
      <c r="I809" s="6">
        <f>VLOOKUP(A809,'LQD DVD'!$A$1:$E$1256,5,FALSE)</f>
        <v>3.2305347460317462</v>
      </c>
      <c r="J809" s="6">
        <f>VLOOKUP(A809,'Adj SPY'!$A$1:$L$1456,12,FALSE)*-10</f>
        <v>-3565.3466108674597</v>
      </c>
      <c r="K809" s="6">
        <f>VLOOKUP(A809,'SPY DVD'!$A$1:$E$1256,5,FALSE)</f>
        <v>-0.25339813650793647</v>
      </c>
      <c r="L809" s="6">
        <f>VLOOKUP(A809,'Adj TLT'!$A$1:$L$1456,12,FALSE)*-25</f>
        <v>-2508.4594000463444</v>
      </c>
      <c r="M809" s="6">
        <f>IFERROR(VLOOKUP(A809,'TLT DVD'!$A$1:$E$1249,5,FALSE),0)</f>
        <v>-0.26982327777777781</v>
      </c>
    </row>
    <row r="810" spans="1:13" x14ac:dyDescent="0.25">
      <c r="A810" s="1">
        <v>44845</v>
      </c>
      <c r="B810" s="7">
        <f t="shared" si="49"/>
        <v>22869.754470011798</v>
      </c>
      <c r="C810" s="7">
        <f t="shared" si="50"/>
        <v>21325.742364340567</v>
      </c>
      <c r="D810" s="7">
        <f t="shared" si="48"/>
        <v>1544.0121056712298</v>
      </c>
      <c r="E810" s="7">
        <f t="shared" si="51"/>
        <v>4.3725557142857143</v>
      </c>
      <c r="F810" s="6">
        <f>VLOOKUP(A810,'Adj HYG'!$A$1:$L$1456,12,FALSE)*100</f>
        <v>7144.328626988623</v>
      </c>
      <c r="G810" s="6">
        <f>VLOOKUP(A810,'HYG DVD'!$A$1:$E$1256,5,FALSE)</f>
        <v>1.6715685</v>
      </c>
      <c r="H810" s="6">
        <f>VLOOKUP(A810,'Adj LQD'!$A$1:$L$1456,12,FALSE)*200</f>
        <v>20254.769749679148</v>
      </c>
      <c r="I810" s="6">
        <f>VLOOKUP(A810,'LQD DVD'!$A$1:$E$1256,5,FALSE)</f>
        <v>3.2305078888888885</v>
      </c>
      <c r="J810" s="6">
        <f>VLOOKUP(A810,'Adj SPY'!$A$1:$L$1456,12,FALSE)*-10</f>
        <v>-3577.1466098076753</v>
      </c>
      <c r="K810" s="6">
        <f>VLOOKUP(A810,'SPY DVD'!$A$1:$E$1256,5,FALSE)</f>
        <v>-0.25339916666666662</v>
      </c>
      <c r="L810" s="6">
        <f>VLOOKUP(A810,'Adj TLT'!$A$1:$L$1456,12,FALSE)*-25</f>
        <v>-2496.2094025195288</v>
      </c>
      <c r="M810" s="6">
        <f>IFERROR(VLOOKUP(A810,'TLT DVD'!$A$1:$E$1249,5,FALSE),0)</f>
        <v>-0.27612150793650792</v>
      </c>
    </row>
    <row r="811" spans="1:13" x14ac:dyDescent="0.25">
      <c r="A811" s="1">
        <v>44844</v>
      </c>
      <c r="B811" s="7">
        <f t="shared" si="49"/>
        <v>22873.581906182564</v>
      </c>
      <c r="C811" s="7">
        <f t="shared" si="50"/>
        <v>21333.94235622562</v>
      </c>
      <c r="D811" s="7">
        <f t="shared" si="48"/>
        <v>1539.6395499569442</v>
      </c>
      <c r="E811" s="7">
        <f t="shared" si="51"/>
        <v>4.3665187990079364</v>
      </c>
      <c r="F811" s="6">
        <f>VLOOKUP(A811,'Adj HYG'!$A$1:$L$1456,12,FALSE)*100</f>
        <v>7122.3286286475814</v>
      </c>
      <c r="G811" s="6">
        <f>VLOOKUP(A811,'HYG DVD'!$A$1:$E$1256,5,FALSE)</f>
        <v>1.6715674444444444</v>
      </c>
      <c r="H811" s="6">
        <f>VLOOKUP(A811,'Adj LQD'!$A$1:$L$1456,12,FALSE)*200</f>
        <v>20296.769737592556</v>
      </c>
      <c r="I811" s="6">
        <f>VLOOKUP(A811,'LQD DVD'!$A$1:$E$1256,5,FALSE)</f>
        <v>3.2305194444444449</v>
      </c>
      <c r="J811" s="6">
        <f>VLOOKUP(A811,'Adj SPY'!$A$1:$L$1456,12,FALSE)*-10</f>
        <v>-3599.9466091262825</v>
      </c>
      <c r="K811" s="6">
        <f>VLOOKUP(A811,'SPY DVD'!$A$1:$E$1256,5,FALSE)</f>
        <v>-0.25339979126984125</v>
      </c>
      <c r="L811" s="6">
        <f>VLOOKUP(A811,'Adj TLT'!$A$1:$L$1456,12,FALSE)*-25</f>
        <v>-2485.2094008882336</v>
      </c>
      <c r="M811" s="6">
        <f>IFERROR(VLOOKUP(A811,'TLT DVD'!$A$1:$E$1249,5,FALSE),0)</f>
        <v>-0.28216829861111109</v>
      </c>
    </row>
    <row r="812" spans="1:13" x14ac:dyDescent="0.25">
      <c r="A812" s="1">
        <v>44841</v>
      </c>
      <c r="B812" s="7">
        <f t="shared" si="49"/>
        <v>23074.265342839626</v>
      </c>
      <c r="C812" s="7">
        <f t="shared" si="50"/>
        <v>21538.99231168169</v>
      </c>
      <c r="D812" s="7">
        <f t="shared" si="48"/>
        <v>1535.2730311579362</v>
      </c>
      <c r="E812" s="7">
        <f t="shared" si="51"/>
        <v>4.3657945797619044</v>
      </c>
      <c r="F812" s="6">
        <f>VLOOKUP(A812,'Adj HYG'!$A$1:$L$1456,12,FALSE)*100</f>
        <v>7210.3286123694052</v>
      </c>
      <c r="G812" s="6">
        <f>VLOOKUP(A812,'HYG DVD'!$A$1:$E$1256,5,FALSE)</f>
        <v>1.6715813333333334</v>
      </c>
      <c r="H812" s="6">
        <f>VLOOKUP(A812,'Adj LQD'!$A$1:$L$1456,12,FALSE)*200</f>
        <v>20480.769716588351</v>
      </c>
      <c r="I812" s="6">
        <f>VLOOKUP(A812,'LQD DVD'!$A$1:$E$1256,5,FALSE)</f>
        <v>3.2305381428571431</v>
      </c>
      <c r="J812" s="6">
        <f>VLOOKUP(A812,'Adj SPY'!$A$1:$L$1456,12,FALSE)*-10</f>
        <v>-3627.6466173096051</v>
      </c>
      <c r="K812" s="6">
        <f>VLOOKUP(A812,'SPY DVD'!$A$1:$E$1256,5,FALSE)</f>
        <v>-0.25339153928571428</v>
      </c>
      <c r="L812" s="6">
        <f>VLOOKUP(A812,'Adj TLT'!$A$1:$L$1456,12,FALSE)*-25</f>
        <v>-2524.4593999664621</v>
      </c>
      <c r="M812" s="6">
        <f>IFERROR(VLOOKUP(A812,'TLT DVD'!$A$1:$E$1249,5,FALSE),0)</f>
        <v>-0.28293335714285717</v>
      </c>
    </row>
    <row r="813" spans="1:13" x14ac:dyDescent="0.25">
      <c r="A813" s="1">
        <v>44840</v>
      </c>
      <c r="B813" s="7">
        <f t="shared" si="49"/>
        <v>23236.049563603276</v>
      </c>
      <c r="C813" s="7">
        <f t="shared" si="50"/>
        <v>21705.1423270251</v>
      </c>
      <c r="D813" s="7">
        <f t="shared" si="48"/>
        <v>1530.9072365781742</v>
      </c>
      <c r="E813" s="7">
        <f t="shared" si="51"/>
        <v>4.3691766855158729</v>
      </c>
      <c r="F813" s="6">
        <f>VLOOKUP(A813,'Adj HYG'!$A$1:$L$1456,12,FALSE)*100</f>
        <v>7299.3286100083269</v>
      </c>
      <c r="G813" s="6">
        <f>VLOOKUP(A813,'HYG DVD'!$A$1:$E$1256,5,FALSE)</f>
        <v>1.6715813333333336</v>
      </c>
      <c r="H813" s="6">
        <f>VLOOKUP(A813,'Adj LQD'!$A$1:$L$1456,12,FALSE)*200</f>
        <v>20686.769738580169</v>
      </c>
      <c r="I813" s="6">
        <f>VLOOKUP(A813,'LQD DVD'!$A$1:$E$1256,5,FALSE)</f>
        <v>3.2305136111111112</v>
      </c>
      <c r="J813" s="6">
        <f>VLOOKUP(A813,'Adj SPY'!$A$1:$L$1456,12,FALSE)*-10</f>
        <v>-3731.7466176496446</v>
      </c>
      <c r="K813" s="6">
        <f>VLOOKUP(A813,'SPY DVD'!$A$1:$E$1256,5,FALSE)</f>
        <v>-0.25339095238095238</v>
      </c>
      <c r="L813" s="6">
        <f>VLOOKUP(A813,'Adj TLT'!$A$1:$L$1456,12,FALSE)*-25</f>
        <v>-2549.2094039137523</v>
      </c>
      <c r="M813" s="6">
        <f>IFERROR(VLOOKUP(A813,'TLT DVD'!$A$1:$E$1249,5,FALSE),0)</f>
        <v>-0.27952730654761909</v>
      </c>
    </row>
    <row r="814" spans="1:13" x14ac:dyDescent="0.25">
      <c r="A814" s="1">
        <v>44839</v>
      </c>
      <c r="B814" s="7">
        <f t="shared" si="49"/>
        <v>23248.530403491401</v>
      </c>
      <c r="C814" s="7">
        <f t="shared" si="50"/>
        <v>21721.992343598744</v>
      </c>
      <c r="D814" s="7">
        <f t="shared" si="48"/>
        <v>1526.5380598926583</v>
      </c>
      <c r="E814" s="7">
        <f t="shared" si="51"/>
        <v>4.3693524291666659</v>
      </c>
      <c r="F814" s="6">
        <f>VLOOKUP(A814,'Adj HYG'!$A$1:$L$1456,12,FALSE)*100</f>
        <v>7321.3286288338695</v>
      </c>
      <c r="G814" s="6">
        <f>VLOOKUP(A814,'HYG DVD'!$A$1:$E$1256,5,FALSE)</f>
        <v>1.6715619285714287</v>
      </c>
      <c r="H814" s="6">
        <f>VLOOKUP(A814,'Adj LQD'!$A$1:$L$1456,12,FALSE)*200</f>
        <v>20734.769732052959</v>
      </c>
      <c r="I814" s="6">
        <f>VLOOKUP(A814,'LQD DVD'!$A$1:$E$1256,5,FALSE)</f>
        <v>3.2305195555555546</v>
      </c>
      <c r="J814" s="6">
        <f>VLOOKUP(A814,'Adj SPY'!$A$1:$L$1456,12,FALSE)*-10</f>
        <v>-3770.6466100193529</v>
      </c>
      <c r="K814" s="6">
        <f>VLOOKUP(A814,'SPY DVD'!$A$1:$E$1256,5,FALSE)</f>
        <v>-0.25339849444444446</v>
      </c>
      <c r="L814" s="6">
        <f>VLOOKUP(A814,'Adj TLT'!$A$1:$L$1456,12,FALSE)*-25</f>
        <v>-2563.4594072687269</v>
      </c>
      <c r="M814" s="6">
        <f>IFERROR(VLOOKUP(A814,'TLT DVD'!$A$1:$E$1249,5,FALSE),0)</f>
        <v>-0.27933056051587296</v>
      </c>
    </row>
    <row r="815" spans="1:13" x14ac:dyDescent="0.25">
      <c r="A815" s="1">
        <v>44838</v>
      </c>
      <c r="B815" s="7">
        <f t="shared" si="49"/>
        <v>23397.611029670024</v>
      </c>
      <c r="C815" s="7">
        <f t="shared" si="50"/>
        <v>21875.442322206534</v>
      </c>
      <c r="D815" s="7">
        <f t="shared" si="48"/>
        <v>1522.1687074634917</v>
      </c>
      <c r="E815" s="7">
        <f t="shared" si="51"/>
        <v>4.3697407031746023</v>
      </c>
      <c r="F815" s="6">
        <f>VLOOKUP(A815,'Adj HYG'!$A$1:$L$1456,12,FALSE)*100</f>
        <v>7350.3286019524821</v>
      </c>
      <c r="G815" s="6">
        <f>VLOOKUP(A815,'HYG DVD'!$A$1:$E$1256,5,FALSE)</f>
        <v>1.6715880634920632</v>
      </c>
      <c r="H815" s="6">
        <f>VLOOKUP(A815,'Adj LQD'!$A$1:$L$1456,12,FALSE)*200</f>
        <v>20892.769744688016</v>
      </c>
      <c r="I815" s="6">
        <f>VLOOKUP(A815,'LQD DVD'!$A$1:$E$1256,5,FALSE)</f>
        <v>3.2305050158730158</v>
      </c>
      <c r="J815" s="6">
        <f>VLOOKUP(A815,'Adj SPY'!$A$1:$L$1456,12,FALSE)*-10</f>
        <v>-3779.4466186053041</v>
      </c>
      <c r="K815" s="6">
        <f>VLOOKUP(A815,'SPY DVD'!$A$1:$E$1256,5,FALSE)</f>
        <v>-0.2533898880952381</v>
      </c>
      <c r="L815" s="6">
        <f>VLOOKUP(A815,'Adj TLT'!$A$1:$L$1456,12,FALSE)*-25</f>
        <v>-2588.2094058286589</v>
      </c>
      <c r="M815" s="6">
        <f>IFERROR(VLOOKUP(A815,'TLT DVD'!$A$1:$E$1249,5,FALSE),0)</f>
        <v>-0.2789624880952381</v>
      </c>
    </row>
    <row r="816" spans="1:13" x14ac:dyDescent="0.25">
      <c r="A816" s="1">
        <v>44837</v>
      </c>
      <c r="B816" s="7">
        <f t="shared" si="49"/>
        <v>23248.59128517333</v>
      </c>
      <c r="C816" s="7">
        <f t="shared" si="50"/>
        <v>21730.792318413012</v>
      </c>
      <c r="D816" s="7">
        <f t="shared" si="48"/>
        <v>1517.7989667603172</v>
      </c>
      <c r="E816" s="7">
        <f t="shared" si="51"/>
        <v>4.367841731944444</v>
      </c>
      <c r="F816" s="6">
        <f>VLOOKUP(A816,'Adj HYG'!$A$1:$L$1456,12,FALSE)*100</f>
        <v>7195.328605179614</v>
      </c>
      <c r="G816" s="6">
        <f>VLOOKUP(A816,'HYG DVD'!$A$1:$E$1256,5,FALSE)</f>
        <v>1.6715889285714283</v>
      </c>
      <c r="H816" s="6">
        <f>VLOOKUP(A816,'Adj LQD'!$A$1:$L$1456,12,FALSE)*200</f>
        <v>20796.769730223812</v>
      </c>
      <c r="I816" s="6">
        <f>VLOOKUP(A816,'LQD DVD'!$A$1:$E$1256,5,FALSE)</f>
        <v>3.2305206349206346</v>
      </c>
      <c r="J816" s="6">
        <f>VLOOKUP(A816,'Adj SPY'!$A$1:$L$1456,12,FALSE)*-10</f>
        <v>-3665.8466114166135</v>
      </c>
      <c r="K816" s="6">
        <f>VLOOKUP(A816,'SPY DVD'!$A$1:$E$1256,5,FALSE)</f>
        <v>-0.2533973404761905</v>
      </c>
      <c r="L816" s="6">
        <f>VLOOKUP(A816,'Adj TLT'!$A$1:$L$1456,12,FALSE)*-25</f>
        <v>-2595.4594055737966</v>
      </c>
      <c r="M816" s="6">
        <f>IFERROR(VLOOKUP(A816,'TLT DVD'!$A$1:$E$1249,5,FALSE),0)</f>
        <v>-0.28087049107142853</v>
      </c>
    </row>
    <row r="817" spans="1:13" x14ac:dyDescent="0.25">
      <c r="A817" s="1">
        <v>44834</v>
      </c>
      <c r="B817" s="7">
        <f t="shared" si="49"/>
        <v>23005.023476778686</v>
      </c>
      <c r="C817" s="7">
        <f t="shared" si="50"/>
        <v>21491.592351750314</v>
      </c>
      <c r="D817" s="7">
        <f t="shared" si="48"/>
        <v>1513.4311250283727</v>
      </c>
      <c r="E817" s="7">
        <f t="shared" si="51"/>
        <v>4.3654199210317461</v>
      </c>
      <c r="F817" s="6">
        <f>VLOOKUP(A817,'Adj HYG'!$A$1:$L$1456,12,FALSE)*100</f>
        <v>7137.328621495114</v>
      </c>
      <c r="G817" s="6">
        <f>VLOOKUP(A817,'HYG DVD'!$A$1:$E$1256,5,FALSE)</f>
        <v>1.6715741865079365</v>
      </c>
      <c r="H817" s="6">
        <f>VLOOKUP(A817,'Adj LQD'!$A$1:$L$1456,12,FALSE)*200</f>
        <v>20486.769745961501</v>
      </c>
      <c r="I817" s="6">
        <f>VLOOKUP(A817,'LQD DVD'!$A$1:$E$1256,5,FALSE)</f>
        <v>3.2305086904761908</v>
      </c>
      <c r="J817" s="6">
        <f>VLOOKUP(A817,'Adj SPY'!$A$1:$L$1456,12,FALSE)*-10</f>
        <v>-3571.5466096217597</v>
      </c>
      <c r="K817" s="6">
        <f>VLOOKUP(A817,'SPY DVD'!$A$1:$E$1256,5,FALSE)</f>
        <v>-0.25339936666666668</v>
      </c>
      <c r="L817" s="6">
        <f>VLOOKUP(A817,'Adj TLT'!$A$1:$L$1456,12,FALSE)*-25</f>
        <v>-2560.9594060845416</v>
      </c>
      <c r="M817" s="6">
        <f>IFERROR(VLOOKUP(A817,'TLT DVD'!$A$1:$E$1249,5,FALSE),0)</f>
        <v>-0.28326358928571427</v>
      </c>
    </row>
    <row r="818" spans="1:13" x14ac:dyDescent="0.25">
      <c r="A818" s="1">
        <v>44833</v>
      </c>
      <c r="B818" s="7">
        <f t="shared" si="49"/>
        <v>22996.309847007786</v>
      </c>
      <c r="C818" s="7">
        <f t="shared" si="50"/>
        <v>21487.244141900446</v>
      </c>
      <c r="D818" s="7">
        <f t="shared" si="48"/>
        <v>1509.0657051073408</v>
      </c>
      <c r="E818" s="7">
        <f t="shared" si="51"/>
        <v>4.1180860341269838</v>
      </c>
      <c r="F818" s="6">
        <f>VLOOKUP(A818,'Adj HYG'!$A$1:$L$1456,12,FALSE)*100</f>
        <v>7170.2571881053473</v>
      </c>
      <c r="G818" s="6">
        <f>VLOOKUP(A818,'HYG DVD'!$A$1:$E$1256,5,FALSE)</f>
        <v>1.7430236825396825</v>
      </c>
      <c r="H818" s="6">
        <f>VLOOKUP(A818,'Adj LQD'!$A$1:$L$1456,12,FALSE)*200</f>
        <v>20539.102478118111</v>
      </c>
      <c r="I818" s="6">
        <f>VLOOKUP(A818,'LQD DVD'!$A$1:$E$1256,5,FALSE)</f>
        <v>2.897726253968254</v>
      </c>
      <c r="J818" s="6">
        <f>VLOOKUP(A818,'Adj SPY'!$A$1:$L$1456,12,FALSE)*-10</f>
        <v>-3627.6466173096051</v>
      </c>
      <c r="K818" s="6">
        <f>VLOOKUP(A818,'SPY DVD'!$A$1:$E$1256,5,FALSE)</f>
        <v>-0.25339153928571428</v>
      </c>
      <c r="L818" s="6">
        <f>VLOOKUP(A818,'Adj TLT'!$A$1:$L$1456,12,FALSE)*-25</f>
        <v>-2594.4689070134091</v>
      </c>
      <c r="M818" s="6">
        <f>IFERROR(VLOOKUP(A818,'TLT DVD'!$A$1:$E$1249,5,FALSE),0)</f>
        <v>-0.26927236309523811</v>
      </c>
    </row>
    <row r="819" spans="1:13" x14ac:dyDescent="0.25">
      <c r="A819" s="1">
        <v>44832</v>
      </c>
      <c r="B819" s="7">
        <f t="shared" si="49"/>
        <v>23123.291750872177</v>
      </c>
      <c r="C819" s="7">
        <f t="shared" si="50"/>
        <v>21618.344131798964</v>
      </c>
      <c r="D819" s="7">
        <f t="shared" si="48"/>
        <v>1504.9476190732139</v>
      </c>
      <c r="E819" s="7">
        <f t="shared" si="51"/>
        <v>4.1152564833333347</v>
      </c>
      <c r="F819" s="6">
        <f>VLOOKUP(A819,'Adj HYG'!$A$1:$L$1456,12,FALSE)*100</f>
        <v>7238.2572085236416</v>
      </c>
      <c r="G819" s="6">
        <f>VLOOKUP(A819,'HYG DVD'!$A$1:$E$1256,5,FALSE)</f>
        <v>1.7430012698412698</v>
      </c>
      <c r="H819" s="6">
        <f>VLOOKUP(A819,'Adj LQD'!$A$1:$L$1456,12,FALSE)*200</f>
        <v>20693.102434349392</v>
      </c>
      <c r="I819" s="6">
        <f>VLOOKUP(A819,'LQD DVD'!$A$1:$E$1256,5,FALSE)</f>
        <v>2.8977685079365085</v>
      </c>
      <c r="J819" s="6">
        <f>VLOOKUP(A819,'Adj SPY'!$A$1:$L$1456,12,FALSE)*-10</f>
        <v>-3705.0466073147204</v>
      </c>
      <c r="K819" s="6">
        <f>VLOOKUP(A819,'SPY DVD'!$A$1:$E$1256,5,FALSE)</f>
        <v>-0.25340134999999997</v>
      </c>
      <c r="L819" s="6">
        <f>VLOOKUP(A819,'Adj TLT'!$A$1:$L$1456,12,FALSE)*-25</f>
        <v>-2607.9689037593475</v>
      </c>
      <c r="M819" s="6">
        <f>IFERROR(VLOOKUP(A819,'TLT DVD'!$A$1:$E$1249,5,FALSE),0)</f>
        <v>-0.27211194444444448</v>
      </c>
    </row>
    <row r="820" spans="1:13" x14ac:dyDescent="0.25">
      <c r="A820" s="1">
        <v>44831</v>
      </c>
      <c r="B820" s="7">
        <f t="shared" si="49"/>
        <v>22740.176530279135</v>
      </c>
      <c r="C820" s="7">
        <f t="shared" si="50"/>
        <v>21239.344167689254</v>
      </c>
      <c r="D820" s="7">
        <f t="shared" si="48"/>
        <v>1500.8323625898806</v>
      </c>
      <c r="E820" s="7">
        <f t="shared" si="51"/>
        <v>4.1033600301587301</v>
      </c>
      <c r="F820" s="6">
        <f>VLOOKUP(A820,'Adj HYG'!$A$1:$L$1456,12,FALSE)*100</f>
        <v>7111.2571898301767</v>
      </c>
      <c r="G820" s="6">
        <f>VLOOKUP(A820,'HYG DVD'!$A$1:$E$1256,5,FALSE)</f>
        <v>1.7430237142857143</v>
      </c>
      <c r="H820" s="6">
        <f>VLOOKUP(A820,'Adj LQD'!$A$1:$L$1456,12,FALSE)*200</f>
        <v>20285.102484771327</v>
      </c>
      <c r="I820" s="6">
        <f>VLOOKUP(A820,'LQD DVD'!$A$1:$E$1256,5,FALSE)</f>
        <v>2.8977221587301587</v>
      </c>
      <c r="J820" s="6">
        <f>VLOOKUP(A820,'Adj SPY'!$A$1:$L$1456,12,FALSE)*-10</f>
        <v>-3633.5466089644688</v>
      </c>
      <c r="K820" s="6">
        <f>VLOOKUP(A820,'SPY DVD'!$A$1:$E$1256,5,FALSE)</f>
        <v>-0.25339987063492064</v>
      </c>
      <c r="L820" s="6">
        <f>VLOOKUP(A820,'Adj TLT'!$A$1:$L$1456,12,FALSE)*-25</f>
        <v>-2523.4688979477801</v>
      </c>
      <c r="M820" s="6">
        <f>IFERROR(VLOOKUP(A820,'TLT DVD'!$A$1:$E$1249,5,FALSE),0)</f>
        <v>-0.28398597222222222</v>
      </c>
    </row>
    <row r="821" spans="1:13" x14ac:dyDescent="0.25">
      <c r="A821" s="1">
        <v>44830</v>
      </c>
      <c r="B821" s="7">
        <f t="shared" si="49"/>
        <v>22983.523100600858</v>
      </c>
      <c r="C821" s="7">
        <f t="shared" si="50"/>
        <v>21486.794098041137</v>
      </c>
      <c r="D821" s="7">
        <f t="shared" si="48"/>
        <v>1496.7290025597219</v>
      </c>
      <c r="E821" s="7">
        <f t="shared" si="51"/>
        <v>4.1093586019841259</v>
      </c>
      <c r="F821" s="6">
        <f>VLOOKUP(A821,'Adj HYG'!$A$1:$L$1456,12,FALSE)*100</f>
        <v>7126.2571908090576</v>
      </c>
      <c r="G821" s="6">
        <f>VLOOKUP(A821,'HYG DVD'!$A$1:$E$1256,5,FALSE)</f>
        <v>1.7430222857142859</v>
      </c>
      <c r="H821" s="6">
        <f>VLOOKUP(A821,'Adj LQD'!$A$1:$L$1456,12,FALSE)*200</f>
        <v>20595.102424871511</v>
      </c>
      <c r="I821" s="6">
        <f>VLOOKUP(A821,'LQD DVD'!$A$1:$E$1256,5,FALSE)</f>
        <v>2.8977789523809521</v>
      </c>
      <c r="J821" s="6">
        <f>VLOOKUP(A821,'Adj SPY'!$A$1:$L$1456,12,FALSE)*-10</f>
        <v>-3642.8466109679653</v>
      </c>
      <c r="K821" s="6">
        <f>VLOOKUP(A821,'SPY DVD'!$A$1:$E$1256,5,FALSE)</f>
        <v>-0.25339784444444446</v>
      </c>
      <c r="L821" s="6">
        <f>VLOOKUP(A821,'Adj TLT'!$A$1:$L$1456,12,FALSE)*-25</f>
        <v>-2591.7189066714677</v>
      </c>
      <c r="M821" s="6">
        <f>IFERROR(VLOOKUP(A821,'TLT DVD'!$A$1:$E$1249,5,FALSE),0)</f>
        <v>-0.27804479166666668</v>
      </c>
    </row>
    <row r="822" spans="1:13" x14ac:dyDescent="0.25">
      <c r="A822" s="1">
        <v>44827</v>
      </c>
      <c r="B822" s="7">
        <f t="shared" si="49"/>
        <v>23341.513772345832</v>
      </c>
      <c r="C822" s="7">
        <f t="shared" si="50"/>
        <v>21848.894128388096</v>
      </c>
      <c r="D822" s="7">
        <f t="shared" si="48"/>
        <v>1492.6196439577379</v>
      </c>
      <c r="E822" s="7">
        <f t="shared" si="51"/>
        <v>4.1120033710317463</v>
      </c>
      <c r="F822" s="6">
        <f>VLOOKUP(A822,'Adj HYG'!$A$1:$L$1456,12,FALSE)*100</f>
        <v>7211.2571834103828</v>
      </c>
      <c r="G822" s="6">
        <f>VLOOKUP(A822,'HYG DVD'!$A$1:$E$1256,5,FALSE)</f>
        <v>1.7430271746031745</v>
      </c>
      <c r="H822" s="6">
        <f>VLOOKUP(A822,'Adj LQD'!$A$1:$L$1456,12,FALSE)*200</f>
        <v>20959.102453327898</v>
      </c>
      <c r="I822" s="6">
        <f>VLOOKUP(A822,'LQD DVD'!$A$1:$E$1256,5,FALSE)</f>
        <v>2.897746952380952</v>
      </c>
      <c r="J822" s="6">
        <f>VLOOKUP(A822,'Adj SPY'!$A$1:$L$1456,12,FALSE)*-10</f>
        <v>-3679.2466050649191</v>
      </c>
      <c r="K822" s="6">
        <f>VLOOKUP(A822,'SPY DVD'!$A$1:$E$1256,5,FALSE)</f>
        <v>-0.25340366071428572</v>
      </c>
      <c r="L822" s="6">
        <f>VLOOKUP(A822,'Adj TLT'!$A$1:$L$1456,12,FALSE)*-25</f>
        <v>-2642.2189032852666</v>
      </c>
      <c r="M822" s="6">
        <f>IFERROR(VLOOKUP(A822,'TLT DVD'!$A$1:$E$1249,5,FALSE),0)</f>
        <v>-0.27536709523809527</v>
      </c>
    </row>
    <row r="823" spans="1:13" x14ac:dyDescent="0.25">
      <c r="A823" s="1">
        <v>44826</v>
      </c>
      <c r="B823" s="7">
        <f t="shared" si="49"/>
        <v>23438.451756405135</v>
      </c>
      <c r="C823" s="7">
        <f t="shared" si="50"/>
        <v>21949.944115818427</v>
      </c>
      <c r="D823" s="7">
        <f t="shared" si="48"/>
        <v>1488.5076405867062</v>
      </c>
      <c r="E823" s="7">
        <f t="shared" si="51"/>
        <v>4.110113629761905</v>
      </c>
      <c r="F823" s="6">
        <f>VLOOKUP(A823,'Adj HYG'!$A$1:$L$1456,12,FALSE)*100</f>
        <v>7304.2572050416657</v>
      </c>
      <c r="G823" s="6">
        <f>VLOOKUP(A823,'HYG DVD'!$A$1:$E$1256,5,FALSE)</f>
        <v>1.7430028571428571</v>
      </c>
      <c r="H823" s="6">
        <f>VLOOKUP(A823,'Adj LQD'!$A$1:$L$1456,12,FALSE)*200</f>
        <v>21019.102417118349</v>
      </c>
      <c r="I823" s="6">
        <f>VLOOKUP(A823,'LQD DVD'!$A$1:$E$1256,5,FALSE)</f>
        <v>2.8977825952380951</v>
      </c>
      <c r="J823" s="6">
        <f>VLOOKUP(A823,'Adj SPY'!$A$1:$L$1456,12,FALSE)*-10</f>
        <v>-3741.9466081792198</v>
      </c>
      <c r="K823" s="6">
        <f>VLOOKUP(A823,'SPY DVD'!$A$1:$E$1256,5,FALSE)</f>
        <v>-0.25340039999999997</v>
      </c>
      <c r="L823" s="6">
        <f>VLOOKUP(A823,'Adj TLT'!$A$1:$L$1456,12,FALSE)*-25</f>
        <v>-2631.468898162369</v>
      </c>
      <c r="M823" s="6">
        <f>IFERROR(VLOOKUP(A823,'TLT DVD'!$A$1:$E$1249,5,FALSE),0)</f>
        <v>-0.27727142261904758</v>
      </c>
    </row>
    <row r="824" spans="1:13" x14ac:dyDescent="0.25">
      <c r="A824" s="1">
        <v>44825</v>
      </c>
      <c r="B824" s="7">
        <f t="shared" si="49"/>
        <v>23677.641650250302</v>
      </c>
      <c r="C824" s="7">
        <f t="shared" si="50"/>
        <v>22193.244123293356</v>
      </c>
      <c r="D824" s="7">
        <f t="shared" si="48"/>
        <v>1484.3975269569444</v>
      </c>
      <c r="E824" s="7">
        <f t="shared" si="51"/>
        <v>4.1207773035714288</v>
      </c>
      <c r="F824" s="6">
        <f>VLOOKUP(A824,'Adj HYG'!$A$1:$L$1456,12,FALSE)*100</f>
        <v>7348.257206653665</v>
      </c>
      <c r="G824" s="6">
        <f>VLOOKUP(A824,'HYG DVD'!$A$1:$E$1256,5,FALSE)</f>
        <v>1.7430000000000001</v>
      </c>
      <c r="H824" s="6">
        <f>VLOOKUP(A824,'Adj LQD'!$A$1:$L$1456,12,FALSE)*200</f>
        <v>21319.102435567525</v>
      </c>
      <c r="I824" s="6">
        <f>VLOOKUP(A824,'LQD DVD'!$A$1:$E$1256,5,FALSE)</f>
        <v>2.8977613333333334</v>
      </c>
      <c r="J824" s="6">
        <f>VLOOKUP(A824,'Adj SPY'!$A$1:$L$1456,12,FALSE)*-10</f>
        <v>-3773.6466180779166</v>
      </c>
      <c r="K824" s="6">
        <f>VLOOKUP(A824,'SPY DVD'!$A$1:$E$1256,5,FALSE)</f>
        <v>-0.25339042857142857</v>
      </c>
      <c r="L824" s="6">
        <f>VLOOKUP(A824,'Adj TLT'!$A$1:$L$1456,12,FALSE)*-25</f>
        <v>-2700.4689008499181</v>
      </c>
      <c r="M824" s="6">
        <f>IFERROR(VLOOKUP(A824,'TLT DVD'!$A$1:$E$1249,5,FALSE),0)</f>
        <v>-0.2665936011904762</v>
      </c>
    </row>
    <row r="825" spans="1:13" x14ac:dyDescent="0.25">
      <c r="A825" s="1">
        <v>44824</v>
      </c>
      <c r="B825" s="7">
        <f t="shared" si="49"/>
        <v>23593.020859292257</v>
      </c>
      <c r="C825" s="7">
        <f t="shared" si="50"/>
        <v>22112.744109638883</v>
      </c>
      <c r="D825" s="7">
        <f t="shared" si="48"/>
        <v>1480.2767496533729</v>
      </c>
      <c r="E825" s="7">
        <f t="shared" si="51"/>
        <v>4.112779316468254</v>
      </c>
      <c r="F825" s="6">
        <f>VLOOKUP(A825,'Adj HYG'!$A$1:$L$1456,12,FALSE)*100</f>
        <v>7370.2571961028452</v>
      </c>
      <c r="G825" s="6">
        <f>VLOOKUP(A825,'HYG DVD'!$A$1:$E$1256,5,FALSE)</f>
        <v>1.7430099365079363</v>
      </c>
      <c r="H825" s="6">
        <f>VLOOKUP(A825,'Adj LQD'!$A$1:$L$1456,12,FALSE)*200</f>
        <v>21239.102434809251</v>
      </c>
      <c r="I825" s="6">
        <f>VLOOKUP(A825,'LQD DVD'!$A$1:$E$1256,5,FALSE)</f>
        <v>2.8977628333333332</v>
      </c>
      <c r="J825" s="6">
        <f>VLOOKUP(A825,'Adj SPY'!$A$1:$L$1456,12,FALSE)*-10</f>
        <v>-3840.6466156499228</v>
      </c>
      <c r="K825" s="6">
        <f>VLOOKUP(A825,'SPY DVD'!$A$1:$E$1256,5,FALSE)</f>
        <v>-0.25339270833333333</v>
      </c>
      <c r="L825" s="6">
        <f>VLOOKUP(A825,'Adj TLT'!$A$1:$L$1456,12,FALSE)*-25</f>
        <v>-2655.9689056232901</v>
      </c>
      <c r="M825" s="6">
        <f>IFERROR(VLOOKUP(A825,'TLT DVD'!$A$1:$E$1249,5,FALSE),0)</f>
        <v>-0.27460074503968257</v>
      </c>
    </row>
    <row r="826" spans="1:13" x14ac:dyDescent="0.25">
      <c r="A826" s="1">
        <v>44823</v>
      </c>
      <c r="B826" s="7">
        <f t="shared" si="49"/>
        <v>23807.558083860527</v>
      </c>
      <c r="C826" s="7">
        <f t="shared" si="50"/>
        <v>22331.394113523624</v>
      </c>
      <c r="D826" s="7">
        <f t="shared" si="48"/>
        <v>1476.1639703369046</v>
      </c>
      <c r="E826" s="7">
        <f t="shared" si="51"/>
        <v>4.1140949375000009</v>
      </c>
      <c r="F826" s="6">
        <f>VLOOKUP(A826,'Adj HYG'!$A$1:$L$1456,12,FALSE)*100</f>
        <v>7446.2571946036005</v>
      </c>
      <c r="G826" s="6">
        <f>VLOOKUP(A826,'HYG DVD'!$A$1:$E$1256,5,FALSE)</f>
        <v>1.7430093333333334</v>
      </c>
      <c r="H826" s="6">
        <f>VLOOKUP(A826,'Adj LQD'!$A$1:$L$1456,12,FALSE)*200</f>
        <v>21453.102443669944</v>
      </c>
      <c r="I826" s="6">
        <f>VLOOKUP(A826,'LQD DVD'!$A$1:$E$1256,5,FALSE)</f>
        <v>2.8977520000000001</v>
      </c>
      <c r="J826" s="6">
        <f>VLOOKUP(A826,'Adj SPY'!$A$1:$L$1456,12,FALSE)*-10</f>
        <v>-3885.2466181550053</v>
      </c>
      <c r="K826" s="6">
        <f>VLOOKUP(A826,'SPY DVD'!$A$1:$E$1256,5,FALSE)</f>
        <v>-0.25339010714285715</v>
      </c>
      <c r="L826" s="6">
        <f>VLOOKUP(A826,'Adj TLT'!$A$1:$L$1456,12,FALSE)*-25</f>
        <v>-2682.7189065949183</v>
      </c>
      <c r="M826" s="6">
        <f>IFERROR(VLOOKUP(A826,'TLT DVD'!$A$1:$E$1249,5,FALSE),0)</f>
        <v>-0.27327628869047621</v>
      </c>
    </row>
    <row r="827" spans="1:13" x14ac:dyDescent="0.25">
      <c r="A827" s="1">
        <v>44820</v>
      </c>
      <c r="B827" s="7">
        <f t="shared" si="49"/>
        <v>23775.594005700412</v>
      </c>
      <c r="C827" s="7">
        <f t="shared" si="50"/>
        <v>22303.544130301008</v>
      </c>
      <c r="D827" s="7">
        <f t="shared" si="48"/>
        <v>1472.0498753994045</v>
      </c>
      <c r="E827" s="7">
        <f t="shared" si="51"/>
        <v>4.1223153533730166</v>
      </c>
      <c r="F827" s="6">
        <f>VLOOKUP(A827,'Adj HYG'!$A$1:$L$1456,12,FALSE)*100</f>
        <v>7418.2571819318255</v>
      </c>
      <c r="G827" s="6">
        <f>VLOOKUP(A827,'HYG DVD'!$A$1:$E$1256,5,FALSE)</f>
        <v>1.743022777777778</v>
      </c>
      <c r="H827" s="6">
        <f>VLOOKUP(A827,'Adj LQD'!$A$1:$L$1456,12,FALSE)*200</f>
        <v>21417.102460996484</v>
      </c>
      <c r="I827" s="6">
        <f>VLOOKUP(A827,'LQD DVD'!$A$1:$E$1256,5,FALSE)</f>
        <v>2.8977349999999999</v>
      </c>
      <c r="J827" s="6">
        <f>VLOOKUP(A827,'Adj SPY'!$A$1:$L$1456,12,FALSE)*-10</f>
        <v>-3855.3466097267765</v>
      </c>
      <c r="K827" s="6">
        <f>VLOOKUP(A827,'SPY DVD'!$A$1:$E$1256,5,FALSE)</f>
        <v>-0.25339860000000003</v>
      </c>
      <c r="L827" s="6">
        <f>VLOOKUP(A827,'Adj TLT'!$A$1:$L$1456,12,FALSE)*-25</f>
        <v>-2676.4689029005253</v>
      </c>
      <c r="M827" s="6">
        <f>IFERROR(VLOOKUP(A827,'TLT DVD'!$A$1:$E$1249,5,FALSE),0)</f>
        <v>-0.26504382440476193</v>
      </c>
    </row>
    <row r="828" spans="1:13" x14ac:dyDescent="0.25">
      <c r="A828" s="1">
        <v>44819</v>
      </c>
      <c r="B828" s="7">
        <f t="shared" si="49"/>
        <v>23728.371661151206</v>
      </c>
      <c r="C828" s="7">
        <f t="shared" si="50"/>
        <v>22260.444101105175</v>
      </c>
      <c r="D828" s="7">
        <f t="shared" si="48"/>
        <v>1467.9275600460314</v>
      </c>
      <c r="E828" s="7">
        <f t="shared" si="51"/>
        <v>4.1174467198412703</v>
      </c>
      <c r="F828" s="6">
        <f>VLOOKUP(A828,'Adj HYG'!$A$1:$L$1456,12,FALSE)*100</f>
        <v>7393.2571862935956</v>
      </c>
      <c r="G828" s="6">
        <f>VLOOKUP(A828,'HYG DVD'!$A$1:$E$1256,5,FALSE)</f>
        <v>1.7430191071428573</v>
      </c>
      <c r="H828" s="6">
        <f>VLOOKUP(A828,'Adj LQD'!$A$1:$L$1456,12,FALSE)*200</f>
        <v>21467.102427131875</v>
      </c>
      <c r="I828" s="6">
        <f>VLOOKUP(A828,'LQD DVD'!$A$1:$E$1256,5,FALSE)</f>
        <v>2.8977684126984129</v>
      </c>
      <c r="J828" s="6">
        <f>VLOOKUP(A828,'Adj SPY'!$A$1:$L$1456,12,FALSE)*-10</f>
        <v>-3900.9466160004649</v>
      </c>
      <c r="K828" s="6">
        <f>VLOOKUP(A828,'SPY DVD'!$A$1:$E$1256,5,FALSE)</f>
        <v>-0.25339222857142862</v>
      </c>
      <c r="L828" s="6">
        <f>VLOOKUP(A828,'Adj TLT'!$A$1:$L$1456,12,FALSE)*-25</f>
        <v>-2698.9688963198296</v>
      </c>
      <c r="M828" s="6">
        <f>IFERROR(VLOOKUP(A828,'TLT DVD'!$A$1:$E$1249,5,FALSE),0)</f>
        <v>-0.26994857142857143</v>
      </c>
    </row>
    <row r="829" spans="1:13" x14ac:dyDescent="0.25">
      <c r="A829" s="1">
        <v>44818</v>
      </c>
      <c r="B829" s="7">
        <f t="shared" si="49"/>
        <v>23828.701125028285</v>
      </c>
      <c r="C829" s="7">
        <f t="shared" si="50"/>
        <v>22364.891011702093</v>
      </c>
      <c r="D829" s="7">
        <f t="shared" si="48"/>
        <v>1463.81011332619</v>
      </c>
      <c r="E829" s="7">
        <f t="shared" si="51"/>
        <v>4.1154530793650794</v>
      </c>
      <c r="F829" s="6">
        <f>VLOOKUP(A829,'Adj HYG'!$A$1:$L$1456,12,FALSE)*100</f>
        <v>7440.2571813901905</v>
      </c>
      <c r="G829" s="6">
        <f>VLOOKUP(A829,'HYG DVD'!$A$1:$E$1256,5,FALSE)</f>
        <v>1.7430227142857146</v>
      </c>
      <c r="H829" s="6">
        <f>VLOOKUP(A829,'Adj LQD'!$A$1:$L$1456,12,FALSE)*200</f>
        <v>21571.102429712606</v>
      </c>
      <c r="I829" s="6">
        <f>VLOOKUP(A829,'LQD DVD'!$A$1:$E$1256,5,FALSE)</f>
        <v>2.8977648888888887</v>
      </c>
      <c r="J829" s="6">
        <f>VLOOKUP(A829,'Adj SPY'!$A$1:$L$1456,12,FALSE)*-10</f>
        <v>-3945.7497031369799</v>
      </c>
      <c r="K829" s="6">
        <f>VLOOKUP(A829,'SPY DVD'!$A$1:$E$1256,5,FALSE)</f>
        <v>-0.25030480158730156</v>
      </c>
      <c r="L829" s="6">
        <f>VLOOKUP(A829,'Adj TLT'!$A$1:$L$1456,12,FALSE)*-25</f>
        <v>-2700.7188962637238</v>
      </c>
      <c r="M829" s="6">
        <f>IFERROR(VLOOKUP(A829,'TLT DVD'!$A$1:$E$1249,5,FALSE),0)</f>
        <v>-0.27502972222222222</v>
      </c>
    </row>
    <row r="830" spans="1:13" x14ac:dyDescent="0.25">
      <c r="A830" s="1">
        <v>44817</v>
      </c>
      <c r="B830" s="7">
        <f t="shared" si="49"/>
        <v>23735.835649216871</v>
      </c>
      <c r="C830" s="7">
        <f t="shared" si="50"/>
        <v>22276.140988970048</v>
      </c>
      <c r="D830" s="7">
        <f t="shared" si="48"/>
        <v>1459.6946602468249</v>
      </c>
      <c r="E830" s="7">
        <f t="shared" si="51"/>
        <v>4.1156545059523815</v>
      </c>
      <c r="F830" s="6">
        <f>VLOOKUP(A830,'Adj HYG'!$A$1:$L$1456,12,FALSE)*100</f>
        <v>7429.2571925826014</v>
      </c>
      <c r="G830" s="6">
        <f>VLOOKUP(A830,'HYG DVD'!$A$1:$E$1256,5,FALSE)</f>
        <v>1.7430118214285715</v>
      </c>
      <c r="H830" s="6">
        <f>VLOOKUP(A830,'Adj LQD'!$A$1:$L$1456,12,FALSE)*200</f>
        <v>21469.102412798133</v>
      </c>
      <c r="I830" s="6">
        <f>VLOOKUP(A830,'LQD DVD'!$A$1:$E$1256,5,FALSE)</f>
        <v>2.8977827301587298</v>
      </c>
      <c r="J830" s="6">
        <f>VLOOKUP(A830,'Adj SPY'!$A$1:$L$1456,12,FALSE)*-10</f>
        <v>-3930.7497187019962</v>
      </c>
      <c r="K830" s="6">
        <f>VLOOKUP(A830,'SPY DVD'!$A$1:$E$1256,5,FALSE)</f>
        <v>-0.25028926587301592</v>
      </c>
      <c r="L830" s="6">
        <f>VLOOKUP(A830,'Adj TLT'!$A$1:$L$1456,12,FALSE)*-25</f>
        <v>-2691.4688977086885</v>
      </c>
      <c r="M830" s="6">
        <f>IFERROR(VLOOKUP(A830,'TLT DVD'!$A$1:$E$1249,5,FALSE),0)</f>
        <v>-0.27485077976190475</v>
      </c>
    </row>
    <row r="831" spans="1:13" x14ac:dyDescent="0.25">
      <c r="A831" s="1">
        <v>44816</v>
      </c>
      <c r="B831" s="7">
        <f t="shared" si="49"/>
        <v>23888.270063221342</v>
      </c>
      <c r="C831" s="7">
        <f t="shared" si="50"/>
        <v>22432.691057480468</v>
      </c>
      <c r="D831" s="7">
        <f t="shared" si="48"/>
        <v>1455.5790057408726</v>
      </c>
      <c r="E831" s="7">
        <f t="shared" si="51"/>
        <v>4.1077176990079369</v>
      </c>
      <c r="F831" s="6">
        <f>VLOOKUP(A831,'Adj HYG'!$A$1:$L$1456,12,FALSE)*100</f>
        <v>7602.2571939747895</v>
      </c>
      <c r="G831" s="6">
        <f>VLOOKUP(A831,'HYG DVD'!$A$1:$E$1256,5,FALSE)</f>
        <v>1.7430057777777779</v>
      </c>
      <c r="H831" s="6">
        <f>VLOOKUP(A831,'Adj LQD'!$A$1:$L$1456,12,FALSE)*200</f>
        <v>21625.102471236998</v>
      </c>
      <c r="I831" s="6">
        <f>VLOOKUP(A831,'LQD DVD'!$A$1:$E$1256,5,FALSE)</f>
        <v>2.8977228730158728</v>
      </c>
      <c r="J831" s="6">
        <f>VLOOKUP(A831,'Adj SPY'!$A$1:$L$1456,12,FALSE)*-10</f>
        <v>-4109.4497073220855</v>
      </c>
      <c r="K831" s="6">
        <f>VLOOKUP(A831,'SPY DVD'!$A$1:$E$1256,5,FALSE)</f>
        <v>-0.25030029999999998</v>
      </c>
      <c r="L831" s="6">
        <f>VLOOKUP(A831,'Adj TLT'!$A$1:$L$1456,12,FALSE)*-25</f>
        <v>-2685.2189004092374</v>
      </c>
      <c r="M831" s="6">
        <f>IFERROR(VLOOKUP(A831,'TLT DVD'!$A$1:$E$1249,5,FALSE),0)</f>
        <v>-0.28271065178571431</v>
      </c>
    </row>
    <row r="832" spans="1:13" x14ac:dyDescent="0.25">
      <c r="A832" s="1">
        <v>44813</v>
      </c>
      <c r="B832" s="7">
        <f t="shared" si="49"/>
        <v>23930.612255471518</v>
      </c>
      <c r="C832" s="7">
        <f t="shared" si="50"/>
        <v>22479.140967429652</v>
      </c>
      <c r="D832" s="7">
        <f t="shared" si="48"/>
        <v>1451.4712880418647</v>
      </c>
      <c r="E832" s="7">
        <f t="shared" si="51"/>
        <v>4.1147509265873019</v>
      </c>
      <c r="F832" s="6">
        <f>VLOOKUP(A832,'Adj HYG'!$A$1:$L$1456,12,FALSE)*100</f>
        <v>7579.2571720304013</v>
      </c>
      <c r="G832" s="6">
        <f>VLOOKUP(A832,'HYG DVD'!$A$1:$E$1256,5,FALSE)</f>
        <v>1.7430283333333334</v>
      </c>
      <c r="H832" s="6">
        <f>VLOOKUP(A832,'Adj LQD'!$A$1:$L$1456,12,FALSE)*200</f>
        <v>21673.102404942965</v>
      </c>
      <c r="I832" s="6">
        <f>VLOOKUP(A832,'LQD DVD'!$A$1:$E$1256,5,FALSE)</f>
        <v>2.8977887460317455</v>
      </c>
      <c r="J832" s="6">
        <f>VLOOKUP(A832,'Adj SPY'!$A$1:$L$1456,12,FALSE)*-10</f>
        <v>-4065.7497066802389</v>
      </c>
      <c r="K832" s="6">
        <f>VLOOKUP(A832,'SPY DVD'!$A$1:$E$1256,5,FALSE)</f>
        <v>-0.25030102380952385</v>
      </c>
      <c r="L832" s="6">
        <f>VLOOKUP(A832,'Adj TLT'!$A$1:$L$1456,12,FALSE)*-25</f>
        <v>-2707.4689028634734</v>
      </c>
      <c r="M832" s="6">
        <f>IFERROR(VLOOKUP(A832,'TLT DVD'!$A$1:$E$1249,5,FALSE),0)</f>
        <v>-0.27576512896825395</v>
      </c>
    </row>
    <row r="833" spans="1:13" x14ac:dyDescent="0.25">
      <c r="A833" s="1">
        <v>44812</v>
      </c>
      <c r="B833" s="7">
        <f t="shared" si="49"/>
        <v>23914.697586794595</v>
      </c>
      <c r="C833" s="7">
        <f t="shared" si="50"/>
        <v>22467.341049679319</v>
      </c>
      <c r="D833" s="7">
        <f t="shared" si="48"/>
        <v>1447.3565371152774</v>
      </c>
      <c r="E833" s="7">
        <f t="shared" si="51"/>
        <v>4.11127405079365</v>
      </c>
      <c r="F833" s="6">
        <f>VLOOKUP(A833,'Adj HYG'!$A$1:$L$1456,12,FALSE)*100</f>
        <v>7549.2571786583694</v>
      </c>
      <c r="G833" s="6">
        <f>VLOOKUP(A833,'HYG DVD'!$A$1:$E$1256,5,FALSE)</f>
        <v>1.7430225000000001</v>
      </c>
      <c r="H833" s="6">
        <f>VLOOKUP(A833,'Adj LQD'!$A$1:$L$1456,12,FALSE)*200</f>
        <v>21623.102481761478</v>
      </c>
      <c r="I833" s="6">
        <f>VLOOKUP(A833,'LQD DVD'!$A$1:$E$1256,5,FALSE)</f>
        <v>2.8977123650793648</v>
      </c>
      <c r="J833" s="6">
        <f>VLOOKUP(A833,'Adj SPY'!$A$1:$L$1456,12,FALSE)*-10</f>
        <v>-4003.5497067713504</v>
      </c>
      <c r="K833" s="6">
        <f>VLOOKUP(A833,'SPY DVD'!$A$1:$E$1256,5,FALSE)</f>
        <v>-0.2503010523809524</v>
      </c>
      <c r="L833" s="6">
        <f>VLOOKUP(A833,'Adj TLT'!$A$1:$L$1456,12,FALSE)*-25</f>
        <v>-2701.468903969178</v>
      </c>
      <c r="M833" s="6">
        <f>IFERROR(VLOOKUP(A833,'TLT DVD'!$A$1:$E$1249,5,FALSE),0)</f>
        <v>-0.27915976190476188</v>
      </c>
    </row>
    <row r="834" spans="1:13" x14ac:dyDescent="0.25">
      <c r="A834" s="1">
        <v>44811</v>
      </c>
      <c r="B834" s="7">
        <f t="shared" si="49"/>
        <v>23925.586246772429</v>
      </c>
      <c r="C834" s="7">
        <f t="shared" si="50"/>
        <v>22482.340983707945</v>
      </c>
      <c r="D834" s="7">
        <f t="shared" ref="D834:D897" si="52">D835+E834</f>
        <v>1443.2452630644839</v>
      </c>
      <c r="E834" s="7">
        <f t="shared" si="51"/>
        <v>4.1148476196428572</v>
      </c>
      <c r="F834" s="6">
        <f>VLOOKUP(A834,'Adj HYG'!$A$1:$L$1456,12,FALSE)*100</f>
        <v>7516.2571895389601</v>
      </c>
      <c r="G834" s="6">
        <f>VLOOKUP(A834,'HYG DVD'!$A$1:$E$1256,5,FALSE)</f>
        <v>1.7430125000000001</v>
      </c>
      <c r="H834" s="6">
        <f>VLOOKUP(A834,'Adj LQD'!$A$1:$L$1456,12,FALSE)*200</f>
        <v>21673.102404942965</v>
      </c>
      <c r="I834" s="6">
        <f>VLOOKUP(A834,'LQD DVD'!$A$1:$E$1256,5,FALSE)</f>
        <v>2.8977887460317455</v>
      </c>
      <c r="J834" s="6">
        <f>VLOOKUP(A834,'Adj SPY'!$A$1:$L$1456,12,FALSE)*-10</f>
        <v>-3977.5497063883877</v>
      </c>
      <c r="K834" s="6">
        <f>VLOOKUP(A834,'SPY DVD'!$A$1:$E$1256,5,FALSE)</f>
        <v>-0.25030148650793649</v>
      </c>
      <c r="L834" s="6">
        <f>VLOOKUP(A834,'Adj TLT'!$A$1:$L$1456,12,FALSE)*-25</f>
        <v>-2729.4689043855906</v>
      </c>
      <c r="M834" s="6">
        <f>IFERROR(VLOOKUP(A834,'TLT DVD'!$A$1:$E$1249,5,FALSE),0)</f>
        <v>-0.27565213988095238</v>
      </c>
    </row>
    <row r="835" spans="1:13" x14ac:dyDescent="0.25">
      <c r="A835" s="1">
        <v>44810</v>
      </c>
      <c r="B835" s="7">
        <f t="shared" ref="B835:B898" si="53">C835+D835</f>
        <v>23635.171401115305</v>
      </c>
      <c r="C835" s="7">
        <f t="shared" ref="C835:C898" si="54">F835+H835+J835+L835</f>
        <v>22196.040985670465</v>
      </c>
      <c r="D835" s="7">
        <f t="shared" si="52"/>
        <v>1439.130415444841</v>
      </c>
      <c r="E835" s="7">
        <f t="shared" ref="E835:E898" si="55">G835+I835+K835+M835</f>
        <v>4.1081375686507933</v>
      </c>
      <c r="F835" s="6">
        <f>VLOOKUP(A835,'Adj HYG'!$A$1:$L$1456,12,FALSE)*100</f>
        <v>7409.2571789311733</v>
      </c>
      <c r="G835" s="6">
        <f>VLOOKUP(A835,'HYG DVD'!$A$1:$E$1256,5,FALSE)</f>
        <v>1.7430260277777776</v>
      </c>
      <c r="H835" s="6">
        <f>VLOOKUP(A835,'Adj LQD'!$A$1:$L$1456,12,FALSE)*200</f>
        <v>21381.102409761992</v>
      </c>
      <c r="I835" s="6">
        <f>VLOOKUP(A835,'LQD DVD'!$A$1:$E$1256,5,FALSE)</f>
        <v>2.8977865714285711</v>
      </c>
      <c r="J835" s="6">
        <f>VLOOKUP(A835,'Adj SPY'!$A$1:$L$1456,12,FALSE)*-10</f>
        <v>-3907.3497045276044</v>
      </c>
      <c r="K835" s="6">
        <f>VLOOKUP(A835,'SPY DVD'!$A$1:$E$1256,5,FALSE)</f>
        <v>-0.25030348888888893</v>
      </c>
      <c r="L835" s="6">
        <f>VLOOKUP(A835,'Adj TLT'!$A$1:$L$1456,12,FALSE)*-25</f>
        <v>-2686.9688984950935</v>
      </c>
      <c r="M835" s="6">
        <f>IFERROR(VLOOKUP(A835,'TLT DVD'!$A$1:$E$1249,5,FALSE),0)</f>
        <v>-0.28237154166666667</v>
      </c>
    </row>
    <row r="836" spans="1:13" x14ac:dyDescent="0.25">
      <c r="A836" s="1">
        <v>44806</v>
      </c>
      <c r="B836" s="7">
        <f t="shared" si="53"/>
        <v>23862.013347484386</v>
      </c>
      <c r="C836" s="7">
        <f t="shared" si="54"/>
        <v>22426.991069608197</v>
      </c>
      <c r="D836" s="7">
        <f t="shared" si="52"/>
        <v>1435.0222778761902</v>
      </c>
      <c r="E836" s="7">
        <f t="shared" si="55"/>
        <v>4.1148662126984137</v>
      </c>
      <c r="F836" s="6">
        <f>VLOOKUP(A836,'Adj HYG'!$A$1:$L$1456,12,FALSE)*100</f>
        <v>7429.2571925826014</v>
      </c>
      <c r="G836" s="6">
        <f>VLOOKUP(A836,'HYG DVD'!$A$1:$E$1256,5,FALSE)</f>
        <v>1.7430118214285715</v>
      </c>
      <c r="H836" s="6">
        <f>VLOOKUP(A836,'Adj LQD'!$A$1:$L$1456,12,FALSE)*200</f>
        <v>21675.102481637063</v>
      </c>
      <c r="I836" s="6">
        <f>VLOOKUP(A836,'LQD DVD'!$A$1:$E$1256,5,FALSE)</f>
        <v>2.897712023809524</v>
      </c>
      <c r="J836" s="6">
        <f>VLOOKUP(A836,'Adj SPY'!$A$1:$L$1456,12,FALSE)*-10</f>
        <v>-3922.1497059448839</v>
      </c>
      <c r="K836" s="6">
        <f>VLOOKUP(A836,'SPY DVD'!$A$1:$E$1256,5,FALSE)</f>
        <v>-0.25030204126984129</v>
      </c>
      <c r="L836" s="6">
        <f>VLOOKUP(A836,'Adj TLT'!$A$1:$L$1456,12,FALSE)*-25</f>
        <v>-2755.2188986665815</v>
      </c>
      <c r="M836" s="6">
        <f>IFERROR(VLOOKUP(A836,'TLT DVD'!$A$1:$E$1249,5,FALSE),0)</f>
        <v>-0.27555559126984125</v>
      </c>
    </row>
    <row r="837" spans="1:13" x14ac:dyDescent="0.25">
      <c r="A837" s="1">
        <v>44805</v>
      </c>
      <c r="B837" s="7">
        <f t="shared" si="53"/>
        <v>23820.598466944808</v>
      </c>
      <c r="C837" s="7">
        <f t="shared" si="54"/>
        <v>22389.691055281317</v>
      </c>
      <c r="D837" s="7">
        <f t="shared" si="52"/>
        <v>1430.9074116634918</v>
      </c>
      <c r="E837" s="7">
        <f t="shared" si="55"/>
        <v>4.1142706876984123</v>
      </c>
      <c r="F837" s="6">
        <f>VLOOKUP(A837,'Adj HYG'!$A$1:$L$1456,12,FALSE)*100</f>
        <v>7434.2571999632482</v>
      </c>
      <c r="G837" s="6">
        <f>VLOOKUP(A837,'HYG DVD'!$A$1:$E$1256,5,FALSE)</f>
        <v>1.7430043015873014</v>
      </c>
      <c r="H837" s="6">
        <f>VLOOKUP(A837,'Adj LQD'!$A$1:$L$1456,12,FALSE)*200</f>
        <v>21659.102471503698</v>
      </c>
      <c r="I837" s="6">
        <f>VLOOKUP(A837,'LQD DVD'!$A$1:$E$1256,5,FALSE)</f>
        <v>2.8977223015873013</v>
      </c>
      <c r="J837" s="6">
        <f>VLOOKUP(A837,'Adj SPY'!$A$1:$L$1456,12,FALSE)*-10</f>
        <v>-3963.9497127181808</v>
      </c>
      <c r="K837" s="6">
        <f>VLOOKUP(A837,'SPY DVD'!$A$1:$E$1256,5,FALSE)</f>
        <v>-0.25029518333333328</v>
      </c>
      <c r="L837" s="6">
        <f>VLOOKUP(A837,'Adj TLT'!$A$1:$L$1456,12,FALSE)*-25</f>
        <v>-2739.7189034674484</v>
      </c>
      <c r="M837" s="6">
        <f>IFERROR(VLOOKUP(A837,'TLT DVD'!$A$1:$E$1249,5,FALSE),0)</f>
        <v>-0.27616073214285713</v>
      </c>
    </row>
    <row r="838" spans="1:13" x14ac:dyDescent="0.25">
      <c r="A838" s="1">
        <v>44804</v>
      </c>
      <c r="B838" s="7">
        <f t="shared" si="53"/>
        <v>23980.88415843451</v>
      </c>
      <c r="C838" s="7">
        <f t="shared" si="54"/>
        <v>22554.091017458715</v>
      </c>
      <c r="D838" s="7">
        <f t="shared" si="52"/>
        <v>1426.7931409757934</v>
      </c>
      <c r="E838" s="7">
        <f t="shared" si="55"/>
        <v>4.1205625900793654</v>
      </c>
      <c r="F838" s="6">
        <f>VLOOKUP(A838,'Adj HYG'!$A$1:$L$1456,12,FALSE)*100</f>
        <v>7451.2571777921239</v>
      </c>
      <c r="G838" s="6">
        <f>VLOOKUP(A838,'HYG DVD'!$A$1:$E$1256,5,FALSE)</f>
        <v>1.7430260119047623</v>
      </c>
      <c r="H838" s="6">
        <f>VLOOKUP(A838,'Adj LQD'!$A$1:$L$1456,12,FALSE)*200</f>
        <v>21851.102455771193</v>
      </c>
      <c r="I838" s="6">
        <f>VLOOKUP(A838,'LQD DVD'!$A$1:$E$1256,5,FALSE)</f>
        <v>2.897736333333333</v>
      </c>
      <c r="J838" s="6">
        <f>VLOOKUP(A838,'Adj SPY'!$A$1:$L$1456,12,FALSE)*-10</f>
        <v>-3951.5497115779676</v>
      </c>
      <c r="K838" s="6">
        <f>VLOOKUP(A838,'SPY DVD'!$A$1:$E$1256,5,FALSE)</f>
        <v>-0.25029634841269843</v>
      </c>
      <c r="L838" s="6">
        <f>VLOOKUP(A838,'Adj TLT'!$A$1:$L$1456,12,FALSE)*-25</f>
        <v>-2796.7189045266355</v>
      </c>
      <c r="M838" s="6">
        <f>IFERROR(VLOOKUP(A838,'TLT DVD'!$A$1:$E$1249,5,FALSE),0)</f>
        <v>-0.26990340674603175</v>
      </c>
    </row>
    <row r="839" spans="1:13" x14ac:dyDescent="0.25">
      <c r="A839" s="1">
        <v>44803</v>
      </c>
      <c r="B839" s="7">
        <f t="shared" si="53"/>
        <v>24193.002517565437</v>
      </c>
      <c r="C839" s="7">
        <f t="shared" si="54"/>
        <v>22770.329939179723</v>
      </c>
      <c r="D839" s="7">
        <f t="shared" si="52"/>
        <v>1422.6725783857141</v>
      </c>
      <c r="E839" s="7">
        <f t="shared" si="55"/>
        <v>3.5807778571428566</v>
      </c>
      <c r="F839" s="6">
        <f>VLOOKUP(A839,'Adj HYG'!$A$1:$L$1456,12,FALSE)*100</f>
        <v>7492.5533218453384</v>
      </c>
      <c r="G839" s="6">
        <f>VLOOKUP(A839,'HYG DVD'!$A$1:$E$1256,5,FALSE)</f>
        <v>1.4468178095238096</v>
      </c>
      <c r="H839" s="6">
        <f>VLOOKUP(A839,'Adj LQD'!$A$1:$L$1456,12,FALSE)*200</f>
        <v>22083.372711065589</v>
      </c>
      <c r="I839" s="6">
        <f>VLOOKUP(A839,'LQD DVD'!$A$1:$E$1256,5,FALSE)</f>
        <v>2.6274452142857143</v>
      </c>
      <c r="J839" s="6">
        <f>VLOOKUP(A839,'Adj SPY'!$A$1:$L$1456,12,FALSE)*-10</f>
        <v>-3981.8497044379428</v>
      </c>
      <c r="K839" s="6">
        <f>VLOOKUP(A839,'SPY DVD'!$A$1:$E$1256,5,FALSE)</f>
        <v>-0.25030342857142851</v>
      </c>
      <c r="L839" s="6">
        <f>VLOOKUP(A839,'Adj TLT'!$A$1:$L$1456,12,FALSE)*-25</f>
        <v>-2823.7463892932606</v>
      </c>
      <c r="M839" s="6">
        <f>IFERROR(VLOOKUP(A839,'TLT DVD'!$A$1:$E$1249,5,FALSE),0)</f>
        <v>-0.2431817380952381</v>
      </c>
    </row>
    <row r="840" spans="1:13" x14ac:dyDescent="0.25">
      <c r="A840" s="1">
        <v>44802</v>
      </c>
      <c r="B840" s="7">
        <f t="shared" si="53"/>
        <v>24182.221749682867</v>
      </c>
      <c r="C840" s="7">
        <f t="shared" si="54"/>
        <v>22763.129949154296</v>
      </c>
      <c r="D840" s="7">
        <f t="shared" si="52"/>
        <v>1419.0918005285712</v>
      </c>
      <c r="E840" s="7">
        <f t="shared" si="55"/>
        <v>3.5807028658730164</v>
      </c>
      <c r="F840" s="6">
        <f>VLOOKUP(A840,'Adj HYG'!$A$1:$L$1456,12,FALSE)*100</f>
        <v>7550.5533312152875</v>
      </c>
      <c r="G840" s="6">
        <f>VLOOKUP(A840,'HYG DVD'!$A$1:$E$1256,5,FALSE)</f>
        <v>1.4468073650793649</v>
      </c>
      <c r="H840" s="6">
        <f>VLOOKUP(A840,'Adj LQD'!$A$1:$L$1456,12,FALSE)*200</f>
        <v>22055.372716057042</v>
      </c>
      <c r="I840" s="6">
        <f>VLOOKUP(A840,'LQD DVD'!$A$1:$E$1256,5,FALSE)</f>
        <v>2.6274404206349211</v>
      </c>
      <c r="J840" s="6">
        <f>VLOOKUP(A840,'Adj SPY'!$A$1:$L$1456,12,FALSE)*-10</f>
        <v>-4026.049706130048</v>
      </c>
      <c r="K840" s="6">
        <f>VLOOKUP(A840,'SPY DVD'!$A$1:$E$1256,5,FALSE)</f>
        <v>-0.25030164999999999</v>
      </c>
      <c r="L840" s="6">
        <f>VLOOKUP(A840,'Adj TLT'!$A$1:$L$1456,12,FALSE)*-25</f>
        <v>-2816.746391987986</v>
      </c>
      <c r="M840" s="6">
        <f>IFERROR(VLOOKUP(A840,'TLT DVD'!$A$1:$E$1249,5,FALSE),0)</f>
        <v>-0.24324326984126984</v>
      </c>
    </row>
    <row r="841" spans="1:13" x14ac:dyDescent="0.25">
      <c r="A841" s="1">
        <v>44799</v>
      </c>
      <c r="B841" s="7">
        <f t="shared" si="53"/>
        <v>24321.341067732668</v>
      </c>
      <c r="C841" s="7">
        <f t="shared" si="54"/>
        <v>22905.829970069972</v>
      </c>
      <c r="D841" s="7">
        <f t="shared" si="52"/>
        <v>1415.5110976626981</v>
      </c>
      <c r="E841" s="7">
        <f t="shared" si="55"/>
        <v>3.5801930835317459</v>
      </c>
      <c r="F841" s="6">
        <f>VLOOKUP(A841,'Adj HYG'!$A$1:$L$1456,12,FALSE)*100</f>
        <v>7579.5533102208556</v>
      </c>
      <c r="G841" s="6">
        <f>VLOOKUP(A841,'HYG DVD'!$A$1:$E$1256,5,FALSE)</f>
        <v>1.4468278333333333</v>
      </c>
      <c r="H841" s="6">
        <f>VLOOKUP(A841,'Adj LQD'!$A$1:$L$1456,12,FALSE)*200</f>
        <v>22219.372756548139</v>
      </c>
      <c r="I841" s="6">
        <f>VLOOKUP(A841,'LQD DVD'!$A$1:$E$1256,5,FALSE)</f>
        <v>2.6273987698412693</v>
      </c>
      <c r="J841" s="6">
        <f>VLOOKUP(A841,'Adj SPY'!$A$1:$L$1456,12,FALSE)*-10</f>
        <v>-4052.849712719466</v>
      </c>
      <c r="K841" s="6">
        <f>VLOOKUP(A841,'SPY DVD'!$A$1:$E$1256,5,FALSE)</f>
        <v>-0.25029500873015875</v>
      </c>
      <c r="L841" s="6">
        <f>VLOOKUP(A841,'Adj TLT'!$A$1:$L$1456,12,FALSE)*-25</f>
        <v>-2840.2463839795614</v>
      </c>
      <c r="M841" s="6">
        <f>IFERROR(VLOOKUP(A841,'TLT DVD'!$A$1:$E$1249,5,FALSE),0)</f>
        <v>-0.24373851091269841</v>
      </c>
    </row>
    <row r="842" spans="1:13" x14ac:dyDescent="0.25">
      <c r="A842" s="1">
        <v>44798</v>
      </c>
      <c r="B842" s="7">
        <f t="shared" si="53"/>
        <v>24458.010826533504</v>
      </c>
      <c r="C842" s="7">
        <f t="shared" si="54"/>
        <v>23046.079921954337</v>
      </c>
      <c r="D842" s="7">
        <f t="shared" si="52"/>
        <v>1411.9309045791665</v>
      </c>
      <c r="E842" s="7">
        <f t="shared" si="55"/>
        <v>3.5822241031746032</v>
      </c>
      <c r="F842" s="6">
        <f>VLOOKUP(A842,'Adj HYG'!$A$1:$L$1456,12,FALSE)*100</f>
        <v>7706.5533258239593</v>
      </c>
      <c r="G842" s="6">
        <f>VLOOKUP(A842,'HYG DVD'!$A$1:$E$1256,5,FALSE)</f>
        <v>1.4468099523809526</v>
      </c>
      <c r="H842" s="6">
        <f>VLOOKUP(A842,'Adj LQD'!$A$1:$L$1456,12,FALSE)*200</f>
        <v>22353.37270339319</v>
      </c>
      <c r="I842" s="6">
        <f>VLOOKUP(A842,'LQD DVD'!$A$1:$E$1256,5,FALSE)</f>
        <v>2.6274510000000002</v>
      </c>
      <c r="J842" s="6">
        <f>VLOOKUP(A842,'Adj SPY'!$A$1:$L$1456,12,FALSE)*-10</f>
        <v>-4194.8497164802584</v>
      </c>
      <c r="K842" s="6">
        <f>VLOOKUP(A842,'SPY DVD'!$A$1:$E$1256,5,FALSE)</f>
        <v>-0.25029098611111111</v>
      </c>
      <c r="L842" s="6">
        <f>VLOOKUP(A842,'Adj TLT'!$A$1:$L$1456,12,FALSE)*-25</f>
        <v>-2818.996390782554</v>
      </c>
      <c r="M842" s="6">
        <f>IFERROR(VLOOKUP(A842,'TLT DVD'!$A$1:$E$1249,5,FALSE),0)</f>
        <v>-0.2417458630952381</v>
      </c>
    </row>
    <row r="843" spans="1:13" x14ac:dyDescent="0.25">
      <c r="A843" s="1">
        <v>44797</v>
      </c>
      <c r="B843" s="7">
        <f t="shared" si="53"/>
        <v>24251.57863241767</v>
      </c>
      <c r="C843" s="7">
        <f t="shared" si="54"/>
        <v>22843.229951941677</v>
      </c>
      <c r="D843" s="7">
        <f t="shared" si="52"/>
        <v>1408.3486804759918</v>
      </c>
      <c r="E843" s="7">
        <f t="shared" si="55"/>
        <v>3.5726023150793651</v>
      </c>
      <c r="F843" s="6">
        <f>VLOOKUP(A843,'Adj HYG'!$A$1:$L$1456,12,FALSE)*100</f>
        <v>7634.5533271675977</v>
      </c>
      <c r="G843" s="6">
        <f>VLOOKUP(A843,'HYG DVD'!$A$1:$E$1256,5,FALSE)</f>
        <v>1.446809888888889</v>
      </c>
      <c r="H843" s="6">
        <f>VLOOKUP(A843,'Adj LQD'!$A$1:$L$1456,12,FALSE)*200</f>
        <v>22125.372719410807</v>
      </c>
      <c r="I843" s="6">
        <f>VLOOKUP(A843,'LQD DVD'!$A$1:$E$1256,5,FALSE)</f>
        <v>2.6274365714285715</v>
      </c>
      <c r="J843" s="6">
        <f>VLOOKUP(A843,'Adj SPY'!$A$1:$L$1456,12,FALSE)*-10</f>
        <v>-4136.4497043915599</v>
      </c>
      <c r="K843" s="6">
        <f>VLOOKUP(A843,'SPY DVD'!$A$1:$E$1256,5,FALSE)</f>
        <v>-0.25030318095238097</v>
      </c>
      <c r="L843" s="6">
        <f>VLOOKUP(A843,'Adj TLT'!$A$1:$L$1456,12,FALSE)*-25</f>
        <v>-2780.2463902451636</v>
      </c>
      <c r="M843" s="6">
        <f>IFERROR(VLOOKUP(A843,'TLT DVD'!$A$1:$E$1249,5,FALSE),0)</f>
        <v>-0.25134096428571429</v>
      </c>
    </row>
    <row r="844" spans="1:13" x14ac:dyDescent="0.25">
      <c r="A844" s="1">
        <v>44796</v>
      </c>
      <c r="B844" s="7">
        <f t="shared" si="53"/>
        <v>24297.706031146601</v>
      </c>
      <c r="C844" s="7">
        <f t="shared" si="54"/>
        <v>22892.929952985687</v>
      </c>
      <c r="D844" s="7">
        <f t="shared" si="52"/>
        <v>1404.7760781609124</v>
      </c>
      <c r="E844" s="7">
        <f t="shared" si="55"/>
        <v>3.5758440753968248</v>
      </c>
      <c r="F844" s="6">
        <f>VLOOKUP(A844,'Adj HYG'!$A$1:$L$1456,12,FALSE)*100</f>
        <v>7625.5533376884614</v>
      </c>
      <c r="G844" s="6">
        <f>VLOOKUP(A844,'HYG DVD'!$A$1:$E$1256,5,FALSE)</f>
        <v>1.4467995277777779</v>
      </c>
      <c r="H844" s="6">
        <f>VLOOKUP(A844,'Adj LQD'!$A$1:$L$1456,12,FALSE)*200</f>
        <v>22191.372720589628</v>
      </c>
      <c r="I844" s="6">
        <f>VLOOKUP(A844,'LQD DVD'!$A$1:$E$1256,5,FALSE)</f>
        <v>2.6274349285714282</v>
      </c>
      <c r="J844" s="6">
        <f>VLOOKUP(A844,'Adj SPY'!$A$1:$L$1456,12,FALSE)*-10</f>
        <v>-4123.2497176911847</v>
      </c>
      <c r="K844" s="6">
        <f>VLOOKUP(A844,'SPY DVD'!$A$1:$E$1256,5,FALSE)</f>
        <v>-0.25028990476190477</v>
      </c>
      <c r="L844" s="6">
        <f>VLOOKUP(A844,'Adj TLT'!$A$1:$L$1456,12,FALSE)*-25</f>
        <v>-2800.7463876012207</v>
      </c>
      <c r="M844" s="6">
        <f>IFERROR(VLOOKUP(A844,'TLT DVD'!$A$1:$E$1249,5,FALSE),0)</f>
        <v>-0.2481004761904762</v>
      </c>
    </row>
    <row r="845" spans="1:13" x14ac:dyDescent="0.25">
      <c r="A845" s="1">
        <v>44795</v>
      </c>
      <c r="B845" s="7">
        <f t="shared" si="53"/>
        <v>24225.630190321408</v>
      </c>
      <c r="C845" s="7">
        <f t="shared" si="54"/>
        <v>22824.429956235894</v>
      </c>
      <c r="D845" s="7">
        <f t="shared" si="52"/>
        <v>1401.2002340855156</v>
      </c>
      <c r="E845" s="7">
        <f t="shared" si="55"/>
        <v>3.572073942460317</v>
      </c>
      <c r="F845" s="6">
        <f>VLOOKUP(A845,'Adj HYG'!$A$1:$L$1456,12,FALSE)*100</f>
        <v>7606.5533193719702</v>
      </c>
      <c r="G845" s="6">
        <f>VLOOKUP(A845,'HYG DVD'!$A$1:$E$1256,5,FALSE)</f>
        <v>1.4468181904761905</v>
      </c>
      <c r="H845" s="6">
        <f>VLOOKUP(A845,'Adj LQD'!$A$1:$L$1456,12,FALSE)*200</f>
        <v>22167.372746754896</v>
      </c>
      <c r="I845" s="6">
        <f>VLOOKUP(A845,'LQD DVD'!$A$1:$E$1256,5,FALSE)</f>
        <v>2.6274089285714282</v>
      </c>
      <c r="J845" s="6">
        <f>VLOOKUP(A845,'Adj SPY'!$A$1:$L$1456,12,FALSE)*-10</f>
        <v>-4133.2497175914641</v>
      </c>
      <c r="K845" s="6">
        <f>VLOOKUP(A845,'SPY DVD'!$A$1:$E$1256,5,FALSE)</f>
        <v>-0.25028998611111114</v>
      </c>
      <c r="L845" s="6">
        <f>VLOOKUP(A845,'Adj TLT'!$A$1:$L$1456,12,FALSE)*-25</f>
        <v>-2816.2463922995084</v>
      </c>
      <c r="M845" s="6">
        <f>IFERROR(VLOOKUP(A845,'TLT DVD'!$A$1:$E$1249,5,FALSE),0)</f>
        <v>-0.25186319047619043</v>
      </c>
    </row>
    <row r="846" spans="1:13" x14ac:dyDescent="0.25">
      <c r="A846" s="1">
        <v>44792</v>
      </c>
      <c r="B846" s="7">
        <f t="shared" si="53"/>
        <v>24361.658160949941</v>
      </c>
      <c r="C846" s="7">
        <f t="shared" si="54"/>
        <v>22964.030000806884</v>
      </c>
      <c r="D846" s="7">
        <f t="shared" si="52"/>
        <v>1397.6281601430553</v>
      </c>
      <c r="E846" s="7">
        <f t="shared" si="55"/>
        <v>3.5704505246031748</v>
      </c>
      <c r="F846" s="6">
        <f>VLOOKUP(A846,'Adj HYG'!$A$1:$L$1456,12,FALSE)*100</f>
        <v>7693.5533233276501</v>
      </c>
      <c r="G846" s="6">
        <f>VLOOKUP(A846,'HYG DVD'!$A$1:$E$1256,5,FALSE)</f>
        <v>1.4468126785714286</v>
      </c>
      <c r="H846" s="6">
        <f>VLOOKUP(A846,'Adj LQD'!$A$1:$L$1456,12,FALSE)*200</f>
        <v>22317.372771777038</v>
      </c>
      <c r="I846" s="6">
        <f>VLOOKUP(A846,'LQD DVD'!$A$1:$E$1256,5,FALSE)</f>
        <v>2.6273828571428575</v>
      </c>
      <c r="J846" s="6">
        <f>VLOOKUP(A846,'Adj SPY'!$A$1:$L$1456,12,FALSE)*-10</f>
        <v>-4221.1497052030591</v>
      </c>
      <c r="K846" s="6">
        <f>VLOOKUP(A846,'SPY DVD'!$A$1:$E$1256,5,FALSE)</f>
        <v>-0.25030221746031744</v>
      </c>
      <c r="L846" s="6">
        <f>VLOOKUP(A846,'Adj TLT'!$A$1:$L$1456,12,FALSE)*-25</f>
        <v>-2825.7463890947424</v>
      </c>
      <c r="M846" s="6">
        <f>IFERROR(VLOOKUP(A846,'TLT DVD'!$A$1:$E$1249,5,FALSE),0)</f>
        <v>-0.25344279365079364</v>
      </c>
    </row>
    <row r="847" spans="1:13" x14ac:dyDescent="0.25">
      <c r="A847" s="1">
        <v>44791</v>
      </c>
      <c r="B847" s="7">
        <f t="shared" si="53"/>
        <v>24601.337694859511</v>
      </c>
      <c r="C847" s="7">
        <f t="shared" si="54"/>
        <v>23207.279985241057</v>
      </c>
      <c r="D847" s="7">
        <f t="shared" si="52"/>
        <v>1394.0577096184522</v>
      </c>
      <c r="E847" s="7">
        <f t="shared" si="55"/>
        <v>3.5751623297619055</v>
      </c>
      <c r="F847" s="6">
        <f>VLOOKUP(A847,'Adj HYG'!$A$1:$L$1456,12,FALSE)*100</f>
        <v>7772.5533068492323</v>
      </c>
      <c r="G847" s="6">
        <f>VLOOKUP(A847,'HYG DVD'!$A$1:$E$1256,5,FALSE)</f>
        <v>1.446827777777778</v>
      </c>
      <c r="H847" s="6">
        <f>VLOOKUP(A847,'Adj LQD'!$A$1:$L$1456,12,FALSE)*200</f>
        <v>22585.372774005438</v>
      </c>
      <c r="I847" s="6">
        <f>VLOOKUP(A847,'LQD DVD'!$A$1:$E$1256,5,FALSE)</f>
        <v>2.6273787936507937</v>
      </c>
      <c r="J847" s="6">
        <f>VLOOKUP(A847,'Adj SPY'!$A$1:$L$1456,12,FALSE)*-10</f>
        <v>-4278.6497086503587</v>
      </c>
      <c r="K847" s="6">
        <f>VLOOKUP(A847,'SPY DVD'!$A$1:$E$1256,5,FALSE)</f>
        <v>-0.25029867023809521</v>
      </c>
      <c r="L847" s="6">
        <f>VLOOKUP(A847,'Adj TLT'!$A$1:$L$1456,12,FALSE)*-25</f>
        <v>-2871.9963869632543</v>
      </c>
      <c r="M847" s="6">
        <f>IFERROR(VLOOKUP(A847,'TLT DVD'!$A$1:$E$1249,5,FALSE),0)</f>
        <v>-0.24874557142857148</v>
      </c>
    </row>
    <row r="848" spans="1:13" x14ac:dyDescent="0.25">
      <c r="A848" s="1">
        <v>44790</v>
      </c>
      <c r="B848" s="7">
        <f t="shared" si="53"/>
        <v>24544.412503318508</v>
      </c>
      <c r="C848" s="7">
        <f t="shared" si="54"/>
        <v>23153.929956029817</v>
      </c>
      <c r="D848" s="7">
        <f t="shared" si="52"/>
        <v>1390.4825472886903</v>
      </c>
      <c r="E848" s="7">
        <f t="shared" si="55"/>
        <v>3.5727453392857149</v>
      </c>
      <c r="F848" s="6">
        <f>VLOOKUP(A848,'Adj HYG'!$A$1:$L$1456,12,FALSE)*100</f>
        <v>7760.5533226734888</v>
      </c>
      <c r="G848" s="6">
        <f>VLOOKUP(A848,'HYG DVD'!$A$1:$E$1256,5,FALSE)</f>
        <v>1.4468121587301586</v>
      </c>
      <c r="H848" s="6">
        <f>VLOOKUP(A848,'Adj LQD'!$A$1:$L$1456,12,FALSE)*200</f>
        <v>22527.372726055215</v>
      </c>
      <c r="I848" s="6">
        <f>VLOOKUP(A848,'LQD DVD'!$A$1:$E$1256,5,FALSE)</f>
        <v>2.6274271428571434</v>
      </c>
      <c r="J848" s="6">
        <f>VLOOKUP(A848,'Adj SPY'!$A$1:$L$1456,12,FALSE)*-10</f>
        <v>-4266.2497060086953</v>
      </c>
      <c r="K848" s="6">
        <f>VLOOKUP(A848,'SPY DVD'!$A$1:$E$1256,5,FALSE)</f>
        <v>-0.25030133333333326</v>
      </c>
      <c r="L848" s="6">
        <f>VLOOKUP(A848,'Adj TLT'!$A$1:$L$1456,12,FALSE)*-25</f>
        <v>-2867.7463866901903</v>
      </c>
      <c r="M848" s="6">
        <f>IFERROR(VLOOKUP(A848,'TLT DVD'!$A$1:$E$1249,5,FALSE),0)</f>
        <v>-0.25119262896825401</v>
      </c>
    </row>
    <row r="849" spans="1:13" x14ac:dyDescent="0.25">
      <c r="A849" s="1">
        <v>44789</v>
      </c>
      <c r="B849" s="7">
        <f t="shared" si="53"/>
        <v>24775.089789973303</v>
      </c>
      <c r="C849" s="7">
        <f t="shared" si="54"/>
        <v>23388.179988023898</v>
      </c>
      <c r="D849" s="7">
        <f t="shared" si="52"/>
        <v>1386.9098019494045</v>
      </c>
      <c r="E849" s="7">
        <f t="shared" si="55"/>
        <v>3.5771919087301587</v>
      </c>
      <c r="F849" s="6">
        <f>VLOOKUP(A849,'Adj HYG'!$A$1:$L$1456,12,FALSE)*100</f>
        <v>7841.5533178015548</v>
      </c>
      <c r="G849" s="6">
        <f>VLOOKUP(A849,'HYG DVD'!$A$1:$E$1256,5,FALSE)</f>
        <v>1.4468156388888889</v>
      </c>
      <c r="H849" s="6">
        <f>VLOOKUP(A849,'Adj LQD'!$A$1:$L$1456,12,FALSE)*200</f>
        <v>22741.372768481764</v>
      </c>
      <c r="I849" s="6">
        <f>VLOOKUP(A849,'LQD DVD'!$A$1:$E$1256,5,FALSE)</f>
        <v>2.6273832698412698</v>
      </c>
      <c r="J849" s="6">
        <f>VLOOKUP(A849,'Adj SPY'!$A$1:$L$1456,12,FALSE)*-10</f>
        <v>-4296.7497070398531</v>
      </c>
      <c r="K849" s="6">
        <f>VLOOKUP(A849,'SPY DVD'!$A$1:$E$1256,5,FALSE)</f>
        <v>-0.25030025</v>
      </c>
      <c r="L849" s="6">
        <f>VLOOKUP(A849,'Adj TLT'!$A$1:$L$1456,12,FALSE)*-25</f>
        <v>-2897.9963912195685</v>
      </c>
      <c r="M849" s="6">
        <f>IFERROR(VLOOKUP(A849,'TLT DVD'!$A$1:$E$1249,5,FALSE),0)</f>
        <v>-0.24670675</v>
      </c>
    </row>
    <row r="850" spans="1:13" x14ac:dyDescent="0.25">
      <c r="A850" s="1">
        <v>44788</v>
      </c>
      <c r="B850" s="7">
        <f t="shared" si="53"/>
        <v>24916.912577803032</v>
      </c>
      <c r="C850" s="7">
        <f t="shared" si="54"/>
        <v>23533.579967762358</v>
      </c>
      <c r="D850" s="7">
        <f t="shared" si="52"/>
        <v>1383.3326100406744</v>
      </c>
      <c r="E850" s="7">
        <f t="shared" si="55"/>
        <v>3.579590346031746</v>
      </c>
      <c r="F850" s="6">
        <f>VLOOKUP(A850,'Adj HYG'!$A$1:$L$1456,12,FALSE)*100</f>
        <v>7878.5533085297939</v>
      </c>
      <c r="G850" s="6">
        <f>VLOOKUP(A850,'HYG DVD'!$A$1:$E$1256,5,FALSE)</f>
        <v>1.4468242857142857</v>
      </c>
      <c r="H850" s="6">
        <f>VLOOKUP(A850,'Adj LQD'!$A$1:$L$1456,12,FALSE)*200</f>
        <v>22829.372749708516</v>
      </c>
      <c r="I850" s="6">
        <f>VLOOKUP(A850,'LQD DVD'!$A$1:$E$1256,5,FALSE)</f>
        <v>2.62740146031746</v>
      </c>
      <c r="J850" s="6">
        <f>VLOOKUP(A850,'Adj SPY'!$A$1:$L$1456,12,FALSE)*-10</f>
        <v>-4288.3497028250131</v>
      </c>
      <c r="K850" s="6">
        <f>VLOOKUP(A850,'SPY DVD'!$A$1:$E$1256,5,FALSE)</f>
        <v>-0.25030447936507938</v>
      </c>
      <c r="L850" s="6">
        <f>VLOOKUP(A850,'Adj TLT'!$A$1:$L$1456,12,FALSE)*-25</f>
        <v>-2885.996387650941</v>
      </c>
      <c r="M850" s="6">
        <f>IFERROR(VLOOKUP(A850,'TLT DVD'!$A$1:$E$1249,5,FALSE),0)</f>
        <v>-0.24433092063492068</v>
      </c>
    </row>
    <row r="851" spans="1:13" x14ac:dyDescent="0.25">
      <c r="A851" s="1">
        <v>44785</v>
      </c>
      <c r="B851" s="7">
        <f t="shared" si="53"/>
        <v>24958.432948967977</v>
      </c>
      <c r="C851" s="7">
        <f t="shared" si="54"/>
        <v>23578.679929273334</v>
      </c>
      <c r="D851" s="7">
        <f t="shared" si="52"/>
        <v>1379.7530196946427</v>
      </c>
      <c r="E851" s="7">
        <f t="shared" si="55"/>
        <v>3.5780401468253968</v>
      </c>
      <c r="F851" s="6">
        <f>VLOOKUP(A851,'Adj HYG'!$A$1:$L$1456,12,FALSE)*100</f>
        <v>7892.5533064771316</v>
      </c>
      <c r="G851" s="6">
        <f>VLOOKUP(A851,'HYG DVD'!$A$1:$E$1256,5,FALSE)</f>
        <v>1.446826103174603</v>
      </c>
      <c r="H851" s="6">
        <f>VLOOKUP(A851,'Adj LQD'!$A$1:$L$1456,12,FALSE)*200</f>
        <v>22845.372721732849</v>
      </c>
      <c r="I851" s="6">
        <f>VLOOKUP(A851,'LQD DVD'!$A$1:$E$1256,5,FALSE)</f>
        <v>2.6274293333333332</v>
      </c>
      <c r="J851" s="6">
        <f>VLOOKUP(A851,'Adj SPY'!$A$1:$L$1456,12,FALSE)*-10</f>
        <v>-4270.7497131751425</v>
      </c>
      <c r="K851" s="6">
        <f>VLOOKUP(A851,'SPY DVD'!$A$1:$E$1256,5,FALSE)</f>
        <v>-0.2502941587301587</v>
      </c>
      <c r="L851" s="6">
        <f>VLOOKUP(A851,'Adj TLT'!$A$1:$L$1456,12,FALSE)*-25</f>
        <v>-2888.4963857615021</v>
      </c>
      <c r="M851" s="6">
        <f>IFERROR(VLOOKUP(A851,'TLT DVD'!$A$1:$E$1249,5,FALSE),0)</f>
        <v>-0.24592113095238097</v>
      </c>
    </row>
    <row r="852" spans="1:13" x14ac:dyDescent="0.25">
      <c r="A852" s="1">
        <v>44784</v>
      </c>
      <c r="B852" s="7">
        <f t="shared" si="53"/>
        <v>24722.954928619922</v>
      </c>
      <c r="C852" s="7">
        <f t="shared" si="54"/>
        <v>23346.779949072105</v>
      </c>
      <c r="D852" s="7">
        <f t="shared" si="52"/>
        <v>1376.1749795478174</v>
      </c>
      <c r="E852" s="7">
        <f t="shared" si="55"/>
        <v>3.5741544972222226</v>
      </c>
      <c r="F852" s="6">
        <f>VLOOKUP(A852,'Adj HYG'!$A$1:$L$1456,12,FALSE)*100</f>
        <v>7822.5533147174829</v>
      </c>
      <c r="G852" s="6">
        <f>VLOOKUP(A852,'HYG DVD'!$A$1:$E$1256,5,FALSE)</f>
        <v>1.4468190476190477</v>
      </c>
      <c r="H852" s="6">
        <f>VLOOKUP(A852,'Adj LQD'!$A$1:$L$1456,12,FALSE)*200</f>
        <v>22583.372737777154</v>
      </c>
      <c r="I852" s="6">
        <f>VLOOKUP(A852,'LQD DVD'!$A$1:$E$1256,5,FALSE)</f>
        <v>2.62741503968254</v>
      </c>
      <c r="J852" s="6">
        <f>VLOOKUP(A852,'Adj SPY'!$A$1:$L$1456,12,FALSE)*-10</f>
        <v>-4199.6497134175424</v>
      </c>
      <c r="K852" s="6">
        <f>VLOOKUP(A852,'SPY DVD'!$A$1:$E$1256,5,FALSE)</f>
        <v>-0.25029404047619047</v>
      </c>
      <c r="L852" s="6">
        <f>VLOOKUP(A852,'Adj TLT'!$A$1:$L$1456,12,FALSE)*-25</f>
        <v>-2859.4963900049875</v>
      </c>
      <c r="M852" s="6">
        <f>IFERROR(VLOOKUP(A852,'TLT DVD'!$A$1:$E$1249,5,FALSE),0)</f>
        <v>-0.24978554960317459</v>
      </c>
    </row>
    <row r="853" spans="1:13" x14ac:dyDescent="0.25">
      <c r="A853" s="1">
        <v>44783</v>
      </c>
      <c r="B853" s="7">
        <f t="shared" si="53"/>
        <v>24916.13080647507</v>
      </c>
      <c r="C853" s="7">
        <f t="shared" si="54"/>
        <v>23543.529981424475</v>
      </c>
      <c r="D853" s="7">
        <f t="shared" si="52"/>
        <v>1372.6008250505952</v>
      </c>
      <c r="E853" s="7">
        <f t="shared" si="55"/>
        <v>3.5791196142857142</v>
      </c>
      <c r="F853" s="6">
        <f>VLOOKUP(A853,'Adj HYG'!$A$1:$L$1456,12,FALSE)*100</f>
        <v>7867.5533299139261</v>
      </c>
      <c r="G853" s="6">
        <f>VLOOKUP(A853,'HYG DVD'!$A$1:$E$1256,5,FALSE)</f>
        <v>1.4468030833333332</v>
      </c>
      <c r="H853" s="6">
        <f>VLOOKUP(A853,'Adj LQD'!$A$1:$L$1456,12,FALSE)*200</f>
        <v>22803.372755340537</v>
      </c>
      <c r="I853" s="6">
        <f>VLOOKUP(A853,'LQD DVD'!$A$1:$E$1256,5,FALSE)</f>
        <v>2.6273960000000001</v>
      </c>
      <c r="J853" s="6">
        <f>VLOOKUP(A853,'Adj SPY'!$A$1:$L$1456,12,FALSE)*-10</f>
        <v>-4199.6497134175424</v>
      </c>
      <c r="K853" s="6">
        <f>VLOOKUP(A853,'SPY DVD'!$A$1:$E$1256,5,FALSE)</f>
        <v>-0.25029404047619047</v>
      </c>
      <c r="L853" s="6">
        <f>VLOOKUP(A853,'Adj TLT'!$A$1:$L$1456,12,FALSE)*-25</f>
        <v>-2927.7463904124406</v>
      </c>
      <c r="M853" s="6">
        <f>IFERROR(VLOOKUP(A853,'TLT DVD'!$A$1:$E$1249,5,FALSE),0)</f>
        <v>-0.24478542857142857</v>
      </c>
    </row>
    <row r="854" spans="1:13" x14ac:dyDescent="0.25">
      <c r="A854" s="1">
        <v>44782</v>
      </c>
      <c r="B854" s="7">
        <f t="shared" si="53"/>
        <v>24649.701682600429</v>
      </c>
      <c r="C854" s="7">
        <f t="shared" si="54"/>
        <v>23280.67997716412</v>
      </c>
      <c r="D854" s="7">
        <f t="shared" si="52"/>
        <v>1369.0217054363095</v>
      </c>
      <c r="E854" s="7">
        <f t="shared" si="55"/>
        <v>3.5767462400793644</v>
      </c>
      <c r="F854" s="6">
        <f>VLOOKUP(A854,'Adj HYG'!$A$1:$L$1456,12,FALSE)*100</f>
        <v>7751.5533082811262</v>
      </c>
      <c r="G854" s="6">
        <f>VLOOKUP(A854,'HYG DVD'!$A$1:$E$1256,5,FALSE)</f>
        <v>1.4468267103174604</v>
      </c>
      <c r="H854" s="6">
        <f>VLOOKUP(A854,'Adj LQD'!$A$1:$L$1456,12,FALSE)*200</f>
        <v>22589.372756964491</v>
      </c>
      <c r="I854" s="6">
        <f>VLOOKUP(A854,'LQD DVD'!$A$1:$E$1256,5,FALSE)</f>
        <v>2.6273958095238092</v>
      </c>
      <c r="J854" s="6">
        <f>VLOOKUP(A854,'Adj SPY'!$A$1:$L$1456,12,FALSE)*-10</f>
        <v>-4113.2497044049042</v>
      </c>
      <c r="K854" s="6">
        <f>VLOOKUP(A854,'SPY DVD'!$A$1:$E$1256,5,FALSE)</f>
        <v>-0.25030321031746033</v>
      </c>
      <c r="L854" s="6">
        <f>VLOOKUP(A854,'Adj TLT'!$A$1:$L$1456,12,FALSE)*-25</f>
        <v>-2946.9963836765919</v>
      </c>
      <c r="M854" s="6">
        <f>IFERROR(VLOOKUP(A854,'TLT DVD'!$A$1:$E$1249,5,FALSE),0)</f>
        <v>-0.24717306944444448</v>
      </c>
    </row>
    <row r="855" spans="1:13" x14ac:dyDescent="0.25">
      <c r="A855" s="1">
        <v>44781</v>
      </c>
      <c r="B855" s="7">
        <f t="shared" si="53"/>
        <v>24778.224884481737</v>
      </c>
      <c r="C855" s="7">
        <f t="shared" si="54"/>
        <v>23412.779925285507</v>
      </c>
      <c r="D855" s="7">
        <f t="shared" si="52"/>
        <v>1365.4449591962302</v>
      </c>
      <c r="E855" s="7">
        <f t="shared" si="55"/>
        <v>3.5781212710317458</v>
      </c>
      <c r="F855" s="6">
        <f>VLOOKUP(A855,'Adj HYG'!$A$1:$L$1456,12,FALSE)*100</f>
        <v>7809.5533322107085</v>
      </c>
      <c r="G855" s="6">
        <f>VLOOKUP(A855,'HYG DVD'!$A$1:$E$1256,5,FALSE)</f>
        <v>1.4468017738095238</v>
      </c>
      <c r="H855" s="6">
        <f>VLOOKUP(A855,'Adj LQD'!$A$1:$L$1456,12,FALSE)*200</f>
        <v>22691.372691206034</v>
      </c>
      <c r="I855" s="6">
        <f>VLOOKUP(A855,'LQD DVD'!$A$1:$E$1256,5,FALSE)</f>
        <v>2.6274608888888893</v>
      </c>
      <c r="J855" s="6">
        <f>VLOOKUP(A855,'Adj SPY'!$A$1:$L$1456,12,FALSE)*-10</f>
        <v>-4129.6497061455884</v>
      </c>
      <c r="K855" s="6">
        <f>VLOOKUP(A855,'SPY DVD'!$A$1:$E$1256,5,FALSE)</f>
        <v>-0.25030143928571436</v>
      </c>
      <c r="L855" s="6">
        <f>VLOOKUP(A855,'Adj TLT'!$A$1:$L$1456,12,FALSE)*-25</f>
        <v>-2958.4963919856446</v>
      </c>
      <c r="M855" s="6">
        <f>IFERROR(VLOOKUP(A855,'TLT DVD'!$A$1:$E$1249,5,FALSE),0)</f>
        <v>-0.24583995238095235</v>
      </c>
    </row>
    <row r="856" spans="1:13" x14ac:dyDescent="0.25">
      <c r="A856" s="1">
        <v>44778</v>
      </c>
      <c r="B856" s="7">
        <f t="shared" si="53"/>
        <v>24719.846774032834</v>
      </c>
      <c r="C856" s="7">
        <f t="shared" si="54"/>
        <v>23357.979936107637</v>
      </c>
      <c r="D856" s="7">
        <f t="shared" si="52"/>
        <v>1361.8668379251985</v>
      </c>
      <c r="E856" s="7">
        <f t="shared" si="55"/>
        <v>3.5715079682539681</v>
      </c>
      <c r="F856" s="6">
        <f>VLOOKUP(A856,'Adj HYG'!$A$1:$L$1456,12,FALSE)*100</f>
        <v>7802.5533282483066</v>
      </c>
      <c r="G856" s="6">
        <f>VLOOKUP(A856,'HYG DVD'!$A$1:$E$1256,5,FALSE)</f>
        <v>1.446805857142857</v>
      </c>
      <c r="H856" s="6">
        <f>VLOOKUP(A856,'Adj LQD'!$A$1:$L$1456,12,FALSE)*200</f>
        <v>22601.372706793973</v>
      </c>
      <c r="I856" s="6">
        <f>VLOOKUP(A856,'LQD DVD'!$A$1:$E$1256,5,FALSE)</f>
        <v>2.6274459047619043</v>
      </c>
      <c r="J856" s="6">
        <f>VLOOKUP(A856,'Adj SPY'!$A$1:$L$1456,12,FALSE)*-10</f>
        <v>-4134.4497105579449</v>
      </c>
      <c r="K856" s="6">
        <f>VLOOKUP(A856,'SPY DVD'!$A$1:$E$1256,5,FALSE)</f>
        <v>-0.25029701785714292</v>
      </c>
      <c r="L856" s="6">
        <f>VLOOKUP(A856,'Adj TLT'!$A$1:$L$1456,12,FALSE)*-25</f>
        <v>-2911.4963883766982</v>
      </c>
      <c r="M856" s="6">
        <f>IFERROR(VLOOKUP(A856,'TLT DVD'!$A$1:$E$1249,5,FALSE),0)</f>
        <v>-0.25244677579365082</v>
      </c>
    </row>
    <row r="857" spans="1:13" x14ac:dyDescent="0.25">
      <c r="A857" s="1">
        <v>44777</v>
      </c>
      <c r="B857" s="7">
        <f t="shared" si="53"/>
        <v>24988.27532312923</v>
      </c>
      <c r="C857" s="7">
        <f t="shared" si="54"/>
        <v>23629.979993172285</v>
      </c>
      <c r="D857" s="7">
        <f t="shared" si="52"/>
        <v>1358.2953299569444</v>
      </c>
      <c r="E857" s="7">
        <f t="shared" si="55"/>
        <v>3.5784780940476186</v>
      </c>
      <c r="F857" s="6">
        <f>VLOOKUP(A857,'Adj HYG'!$A$1:$L$1456,12,FALSE)*100</f>
        <v>7842.5533200738028</v>
      </c>
      <c r="G857" s="6">
        <f>VLOOKUP(A857,'HYG DVD'!$A$1:$E$1256,5,FALSE)</f>
        <v>1.4468133492063491</v>
      </c>
      <c r="H857" s="6">
        <f>VLOOKUP(A857,'Adj LQD'!$A$1:$L$1456,12,FALSE)*200</f>
        <v>22911.372769554113</v>
      </c>
      <c r="I857" s="6">
        <f>VLOOKUP(A857,'LQD DVD'!$A$1:$E$1256,5,FALSE)</f>
        <v>2.6273810714285712</v>
      </c>
      <c r="J857" s="6">
        <f>VLOOKUP(A857,'Adj SPY'!$A$1:$L$1456,12,FALSE)*-10</f>
        <v>-4141.4497141131797</v>
      </c>
      <c r="K857" s="6">
        <f>VLOOKUP(A857,'SPY DVD'!$A$1:$E$1256,5,FALSE)</f>
        <v>-0.25029344960317457</v>
      </c>
      <c r="L857" s="6">
        <f>VLOOKUP(A857,'Adj TLT'!$A$1:$L$1456,12,FALSE)*-25</f>
        <v>-2982.4963823424528</v>
      </c>
      <c r="M857" s="6">
        <f>IFERROR(VLOOKUP(A857,'TLT DVD'!$A$1:$E$1249,5,FALSE),0)</f>
        <v>-0.24542287698412699</v>
      </c>
    </row>
    <row r="858" spans="1:13" x14ac:dyDescent="0.25">
      <c r="A858" s="1">
        <v>44776</v>
      </c>
      <c r="B858" s="7">
        <f t="shared" si="53"/>
        <v>24923.896785377394</v>
      </c>
      <c r="C858" s="7">
        <f t="shared" si="54"/>
        <v>23569.179933514497</v>
      </c>
      <c r="D858" s="7">
        <f t="shared" si="52"/>
        <v>1354.7168518628969</v>
      </c>
      <c r="E858" s="7">
        <f t="shared" si="55"/>
        <v>3.5784077996031751</v>
      </c>
      <c r="F858" s="6">
        <f>VLOOKUP(A858,'Adj HYG'!$A$1:$L$1456,12,FALSE)*100</f>
        <v>7821.5533133935605</v>
      </c>
      <c r="G858" s="6">
        <f>VLOOKUP(A858,'HYG DVD'!$A$1:$E$1256,5,FALSE)</f>
        <v>1.4468203888888889</v>
      </c>
      <c r="H858" s="6">
        <f>VLOOKUP(A858,'Adj LQD'!$A$1:$L$1456,12,FALSE)*200</f>
        <v>22875.372721510957</v>
      </c>
      <c r="I858" s="6">
        <f>VLOOKUP(A858,'LQD DVD'!$A$1:$E$1256,5,FALSE)</f>
        <v>2.6274293571428573</v>
      </c>
      <c r="J858" s="6">
        <f>VLOOKUP(A858,'Adj SPY'!$A$1:$L$1456,12,FALSE)*-10</f>
        <v>-4144.2497093615311</v>
      </c>
      <c r="K858" s="6">
        <f>VLOOKUP(A858,'SPY DVD'!$A$1:$E$1256,5,FALSE)</f>
        <v>-0.25029819642857143</v>
      </c>
      <c r="L858" s="6">
        <f>VLOOKUP(A858,'Adj TLT'!$A$1:$L$1456,12,FALSE)*-25</f>
        <v>-2983.4963920284913</v>
      </c>
      <c r="M858" s="6">
        <f>IFERROR(VLOOKUP(A858,'TLT DVD'!$A$1:$E$1249,5,FALSE),0)</f>
        <v>-0.24554374999999998</v>
      </c>
    </row>
    <row r="859" spans="1:13" x14ac:dyDescent="0.25">
      <c r="A859" s="1">
        <v>44775</v>
      </c>
      <c r="B859" s="7">
        <f t="shared" si="53"/>
        <v>24716.468455864902</v>
      </c>
      <c r="C859" s="7">
        <f t="shared" si="54"/>
        <v>23365.330011801609</v>
      </c>
      <c r="D859" s="7">
        <f t="shared" si="52"/>
        <v>1351.1384440632937</v>
      </c>
      <c r="E859" s="7">
        <f t="shared" si="55"/>
        <v>3.5769700607142854</v>
      </c>
      <c r="F859" s="6">
        <f>VLOOKUP(A859,'Adj HYG'!$A$1:$L$1456,12,FALSE)*100</f>
        <v>7753.5533350706746</v>
      </c>
      <c r="G859" s="6">
        <f>VLOOKUP(A859,'HYG DVD'!$A$1:$E$1256,5,FALSE)</f>
        <v>1.4467998809523808</v>
      </c>
      <c r="H859" s="6">
        <f>VLOOKUP(A859,'Adj LQD'!$A$1:$L$1456,12,FALSE)*200</f>
        <v>22629.372774882853</v>
      </c>
      <c r="I859" s="6">
        <f>VLOOKUP(A859,'LQD DVD'!$A$1:$E$1256,5,FALSE)</f>
        <v>2.627377619047619</v>
      </c>
      <c r="J859" s="6">
        <f>VLOOKUP(A859,'Adj SPY'!$A$1:$L$1456,12,FALSE)*-10</f>
        <v>-4080.3497146831342</v>
      </c>
      <c r="K859" s="6">
        <f>VLOOKUP(A859,'SPY DVD'!$A$1:$E$1256,5,FALSE)</f>
        <v>-0.25029299285714285</v>
      </c>
      <c r="L859" s="6">
        <f>VLOOKUP(A859,'Adj TLT'!$A$1:$L$1456,12,FALSE)*-25</f>
        <v>-2937.2463834687856</v>
      </c>
      <c r="M859" s="6">
        <f>IFERROR(VLOOKUP(A859,'TLT DVD'!$A$1:$E$1249,5,FALSE),0)</f>
        <v>-0.24691444642857149</v>
      </c>
    </row>
    <row r="860" spans="1:13" x14ac:dyDescent="0.25">
      <c r="A860" s="1">
        <v>44774</v>
      </c>
      <c r="B860" s="7">
        <f t="shared" si="53"/>
        <v>24938.291421695227</v>
      </c>
      <c r="C860" s="7">
        <f t="shared" si="54"/>
        <v>23590.729947692649</v>
      </c>
      <c r="D860" s="7">
        <f t="shared" si="52"/>
        <v>1347.5614740025794</v>
      </c>
      <c r="E860" s="7">
        <f t="shared" si="55"/>
        <v>3.5764883075396829</v>
      </c>
      <c r="F860" s="6">
        <f>VLOOKUP(A860,'Adj HYG'!$A$1:$L$1456,12,FALSE)*100</f>
        <v>7789.5533270794604</v>
      </c>
      <c r="G860" s="6">
        <f>VLOOKUP(A860,'HYG DVD'!$A$1:$E$1256,5,FALSE)</f>
        <v>1.4468072500000002</v>
      </c>
      <c r="H860" s="6">
        <f>VLOOKUP(A860,'Adj LQD'!$A$1:$L$1456,12,FALSE)*200</f>
        <v>22909.372726135738</v>
      </c>
      <c r="I860" s="6">
        <f>VLOOKUP(A860,'LQD DVD'!$A$1:$E$1256,5,FALSE)</f>
        <v>2.6274245079365084</v>
      </c>
      <c r="J860" s="6">
        <f>VLOOKUP(A860,'Adj SPY'!$A$1:$L$1456,12,FALSE)*-10</f>
        <v>-4107.4497150320731</v>
      </c>
      <c r="K860" s="6">
        <f>VLOOKUP(A860,'SPY DVD'!$A$1:$E$1256,5,FALSE)</f>
        <v>-0.25029259325396824</v>
      </c>
      <c r="L860" s="6">
        <f>VLOOKUP(A860,'Adj TLT'!$A$1:$L$1456,12,FALSE)*-25</f>
        <v>-3000.7463904904716</v>
      </c>
      <c r="M860" s="6">
        <f>IFERROR(VLOOKUP(A860,'TLT DVD'!$A$1:$E$1249,5,FALSE),0)</f>
        <v>-0.24745085714285719</v>
      </c>
    </row>
    <row r="861" spans="1:13" x14ac:dyDescent="0.25">
      <c r="A861" s="1">
        <v>44771</v>
      </c>
      <c r="B861" s="7">
        <f t="shared" si="53"/>
        <v>25025.76496561852</v>
      </c>
      <c r="C861" s="7">
        <f t="shared" si="54"/>
        <v>23681.779979923482</v>
      </c>
      <c r="D861" s="7">
        <f t="shared" si="52"/>
        <v>1343.9849856950398</v>
      </c>
      <c r="E861" s="7">
        <f t="shared" si="55"/>
        <v>3.5692924255952385</v>
      </c>
      <c r="F861" s="6">
        <f>VLOOKUP(A861,'Adj HYG'!$A$1:$L$1456,12,FALSE)*100</f>
        <v>7817.5533085740117</v>
      </c>
      <c r="G861" s="6">
        <f>VLOOKUP(A861,'HYG DVD'!$A$1:$E$1256,5,FALSE)</f>
        <v>1.4468252777777779</v>
      </c>
      <c r="H861" s="6">
        <f>VLOOKUP(A861,'Adj LQD'!$A$1:$L$1456,12,FALSE)*200</f>
        <v>22919.372761804018</v>
      </c>
      <c r="I861" s="6">
        <f>VLOOKUP(A861,'LQD DVD'!$A$1:$E$1256,5,FALSE)</f>
        <v>2.6273887698412701</v>
      </c>
      <c r="J861" s="6">
        <f>VLOOKUP(A861,'Adj SPY'!$A$1:$L$1456,12,FALSE)*-10</f>
        <v>-4119.649707329404</v>
      </c>
      <c r="K861" s="6">
        <f>VLOOKUP(A861,'SPY DVD'!$A$1:$E$1256,5,FALSE)</f>
        <v>-0.2503002738095238</v>
      </c>
      <c r="L861" s="6">
        <f>VLOOKUP(A861,'Adj TLT'!$A$1:$L$1456,12,FALSE)*-25</f>
        <v>-2935.4963831251443</v>
      </c>
      <c r="M861" s="6">
        <f>IFERROR(VLOOKUP(A861,'TLT DVD'!$A$1:$E$1249,5,FALSE),0)</f>
        <v>-0.25462134821428567</v>
      </c>
    </row>
    <row r="862" spans="1:13" x14ac:dyDescent="0.25">
      <c r="A862" s="1">
        <v>44770</v>
      </c>
      <c r="B862" s="7">
        <f t="shared" si="53"/>
        <v>24996.090125596627</v>
      </c>
      <c r="C862" s="7">
        <f t="shared" si="54"/>
        <v>23655.674432327181</v>
      </c>
      <c r="D862" s="7">
        <f t="shared" si="52"/>
        <v>1340.4156932694445</v>
      </c>
      <c r="E862" s="7">
        <f t="shared" si="55"/>
        <v>3.8745034321428569</v>
      </c>
      <c r="F862" s="6">
        <f>VLOOKUP(A862,'Adj HYG'!$A$1:$L$1456,12,FALSE)*100</f>
        <v>7794.4326356576285</v>
      </c>
      <c r="G862" s="6">
        <f>VLOOKUP(A862,'HYG DVD'!$A$1:$E$1256,5,FALSE)</f>
        <v>1.5675219206349205</v>
      </c>
      <c r="H862" s="6">
        <f>VLOOKUP(A862,'Adj LQD'!$A$1:$L$1456,12,FALSE)*200</f>
        <v>22865.171348911426</v>
      </c>
      <c r="I862" s="6">
        <f>VLOOKUP(A862,'LQD DVD'!$A$1:$E$1256,5,FALSE)</f>
        <v>2.8288260476190477</v>
      </c>
      <c r="J862" s="6">
        <f>VLOOKUP(A862,'Adj SPY'!$A$1:$L$1456,12,FALSE)*-10</f>
        <v>-4060.4497106777453</v>
      </c>
      <c r="K862" s="6">
        <f>VLOOKUP(A862,'SPY DVD'!$A$1:$E$1256,5,FALSE)</f>
        <v>-0.25029703611111109</v>
      </c>
      <c r="L862" s="6">
        <f>VLOOKUP(A862,'Adj TLT'!$A$1:$L$1456,12,FALSE)*-25</f>
        <v>-2943.4798415641267</v>
      </c>
      <c r="M862" s="6">
        <f>IFERROR(VLOOKUP(A862,'TLT DVD'!$A$1:$E$1249,5,FALSE),0)</f>
        <v>-0.2715475</v>
      </c>
    </row>
    <row r="863" spans="1:13" x14ac:dyDescent="0.25">
      <c r="A863" s="1">
        <v>44769</v>
      </c>
      <c r="B863" s="7">
        <f t="shared" si="53"/>
        <v>24798.765653506176</v>
      </c>
      <c r="C863" s="7">
        <f t="shared" si="54"/>
        <v>23462.224463668874</v>
      </c>
      <c r="D863" s="7">
        <f t="shared" si="52"/>
        <v>1336.5411898373018</v>
      </c>
      <c r="E863" s="7">
        <f t="shared" si="55"/>
        <v>3.8766610666666672</v>
      </c>
      <c r="F863" s="6">
        <f>VLOOKUP(A863,'Adj HYG'!$A$1:$L$1456,12,FALSE)*100</f>
        <v>7715.432628256629</v>
      </c>
      <c r="G863" s="6">
        <f>VLOOKUP(A863,'HYG DVD'!$A$1:$E$1256,5,FALSE)</f>
        <v>1.5675309365079368</v>
      </c>
      <c r="H863" s="6">
        <f>VLOOKUP(A863,'Adj LQD'!$A$1:$L$1456,12,FALSE)*200</f>
        <v>22677.171386404767</v>
      </c>
      <c r="I863" s="6">
        <f>VLOOKUP(A863,'LQD DVD'!$A$1:$E$1256,5,FALSE)</f>
        <v>2.8287900000000001</v>
      </c>
      <c r="J863" s="6">
        <f>VLOOKUP(A863,'Adj SPY'!$A$1:$L$1456,12,FALSE)*-10</f>
        <v>-4010.1497079250694</v>
      </c>
      <c r="K863" s="6">
        <f>VLOOKUP(A863,'SPY DVD'!$A$1:$E$1256,5,FALSE)</f>
        <v>-0.25029988571428569</v>
      </c>
      <c r="L863" s="6">
        <f>VLOOKUP(A863,'Adj TLT'!$A$1:$L$1456,12,FALSE)*-25</f>
        <v>-2920.2298430674514</v>
      </c>
      <c r="M863" s="6">
        <f>IFERROR(VLOOKUP(A863,'TLT DVD'!$A$1:$E$1249,5,FALSE),0)</f>
        <v>-0.26935998412698414</v>
      </c>
    </row>
    <row r="864" spans="1:13" x14ac:dyDescent="0.25">
      <c r="A864" s="1">
        <v>44768</v>
      </c>
      <c r="B864" s="7">
        <f t="shared" si="53"/>
        <v>24645.889021550851</v>
      </c>
      <c r="C864" s="7">
        <f t="shared" si="54"/>
        <v>23313.224492780217</v>
      </c>
      <c r="D864" s="7">
        <f t="shared" si="52"/>
        <v>1332.6645287706351</v>
      </c>
      <c r="E864" s="7">
        <f t="shared" si="55"/>
        <v>3.8716168446428583</v>
      </c>
      <c r="F864" s="6">
        <f>VLOOKUP(A864,'Adj HYG'!$A$1:$L$1456,12,FALSE)*100</f>
        <v>7631.4326395818352</v>
      </c>
      <c r="G864" s="6">
        <f>VLOOKUP(A864,'HYG DVD'!$A$1:$E$1256,5,FALSE)</f>
        <v>1.567521361111111</v>
      </c>
      <c r="H864" s="6">
        <f>VLOOKUP(A864,'Adj LQD'!$A$1:$L$1456,12,FALSE)*200</f>
        <v>22527.171410909588</v>
      </c>
      <c r="I864" s="6">
        <f>VLOOKUP(A864,'LQD DVD'!$A$1:$E$1256,5,FALSE)</f>
        <v>2.8287666666666671</v>
      </c>
      <c r="J864" s="6">
        <f>VLOOKUP(A864,'Adj SPY'!$A$1:$L$1456,12,FALSE)*-10</f>
        <v>-3908.6497143211363</v>
      </c>
      <c r="K864" s="6">
        <f>VLOOKUP(A864,'SPY DVD'!$A$1:$E$1256,5,FALSE)</f>
        <v>-0.250293692063492</v>
      </c>
      <c r="L864" s="6">
        <f>VLOOKUP(A864,'Adj TLT'!$A$1:$L$1456,12,FALSE)*-25</f>
        <v>-2936.7298433900723</v>
      </c>
      <c r="M864" s="6">
        <f>IFERROR(VLOOKUP(A864,'TLT DVD'!$A$1:$E$1249,5,FALSE),0)</f>
        <v>-0.2743774910714285</v>
      </c>
    </row>
    <row r="865" spans="1:13" x14ac:dyDescent="0.25">
      <c r="A865" s="1">
        <v>44767</v>
      </c>
      <c r="B865" s="7">
        <f t="shared" si="53"/>
        <v>24655.467321484306</v>
      </c>
      <c r="C865" s="7">
        <f t="shared" si="54"/>
        <v>23326.674409558313</v>
      </c>
      <c r="D865" s="7">
        <f t="shared" si="52"/>
        <v>1328.7929119259923</v>
      </c>
      <c r="E865" s="7">
        <f t="shared" si="55"/>
        <v>3.8713967341269835</v>
      </c>
      <c r="F865" s="6">
        <f>VLOOKUP(A865,'Adj HYG'!$A$1:$L$1456,12,FALSE)*100</f>
        <v>7685.4326218951655</v>
      </c>
      <c r="G865" s="6">
        <f>VLOOKUP(A865,'HYG DVD'!$A$1:$E$1256,5,FALSE)</f>
        <v>1.5675379206349209</v>
      </c>
      <c r="H865" s="6">
        <f>VLOOKUP(A865,'Adj LQD'!$A$1:$L$1456,12,FALSE)*200</f>
        <v>22531.171355765939</v>
      </c>
      <c r="I865" s="6">
        <f>VLOOKUP(A865,'LQD DVD'!$A$1:$E$1256,5,FALSE)</f>
        <v>2.8288217857142852</v>
      </c>
      <c r="J865" s="6">
        <f>VLOOKUP(A865,'Adj SPY'!$A$1:$L$1456,12,FALSE)*-10</f>
        <v>-3955.4497157099704</v>
      </c>
      <c r="K865" s="6">
        <f>VLOOKUP(A865,'SPY DVD'!$A$1:$E$1256,5,FALSE)</f>
        <v>-0.25029220833333332</v>
      </c>
      <c r="L865" s="6">
        <f>VLOOKUP(A865,'Adj TLT'!$A$1:$L$1456,12,FALSE)*-25</f>
        <v>-2934.479852392818</v>
      </c>
      <c r="M865" s="6">
        <f>IFERROR(VLOOKUP(A865,'TLT DVD'!$A$1:$E$1249,5,FALSE),0)</f>
        <v>-0.27467076388888889</v>
      </c>
    </row>
    <row r="866" spans="1:13" x14ac:dyDescent="0.25">
      <c r="A866" s="1">
        <v>44764</v>
      </c>
      <c r="B866" s="7">
        <f t="shared" si="53"/>
        <v>24821.396018429929</v>
      </c>
      <c r="C866" s="7">
        <f t="shared" si="54"/>
        <v>23496.474503238063</v>
      </c>
      <c r="D866" s="7">
        <f t="shared" si="52"/>
        <v>1324.9215151918652</v>
      </c>
      <c r="E866" s="7">
        <f t="shared" si="55"/>
        <v>3.8782051468253966</v>
      </c>
      <c r="F866" s="6">
        <f>VLOOKUP(A866,'Adj HYG'!$A$1:$L$1456,12,FALSE)*100</f>
        <v>7687.4326411750562</v>
      </c>
      <c r="G866" s="6">
        <f>VLOOKUP(A866,'HYG DVD'!$A$1:$E$1256,5,FALSE)</f>
        <v>1.5675185952380952</v>
      </c>
      <c r="H866" s="6">
        <f>VLOOKUP(A866,'Adj LQD'!$A$1:$L$1456,12,FALSE)*200</f>
        <v>22723.171420321229</v>
      </c>
      <c r="I866" s="6">
        <f>VLOOKUP(A866,'LQD DVD'!$A$1:$E$1256,5,FALSE)</f>
        <v>2.8287557222222222</v>
      </c>
      <c r="J866" s="6">
        <f>VLOOKUP(A866,'Adj SPY'!$A$1:$L$1456,12,FALSE)*-10</f>
        <v>-3950.6497058710079</v>
      </c>
      <c r="K866" s="6">
        <f>VLOOKUP(A866,'SPY DVD'!$A$1:$E$1256,5,FALSE)</f>
        <v>-0.25030205753968254</v>
      </c>
      <c r="L866" s="6">
        <f>VLOOKUP(A866,'Adj TLT'!$A$1:$L$1456,12,FALSE)*-25</f>
        <v>-2963.4798523872123</v>
      </c>
      <c r="M866" s="6">
        <f>IFERROR(VLOOKUP(A866,'TLT DVD'!$A$1:$E$1249,5,FALSE),0)</f>
        <v>-0.2677671130952381</v>
      </c>
    </row>
    <row r="867" spans="1:13" x14ac:dyDescent="0.25">
      <c r="A867" s="1">
        <v>44763</v>
      </c>
      <c r="B867" s="7">
        <f t="shared" si="53"/>
        <v>24665.517804752366</v>
      </c>
      <c r="C867" s="7">
        <f t="shared" si="54"/>
        <v>23344.474494707327</v>
      </c>
      <c r="D867" s="7">
        <f t="shared" si="52"/>
        <v>1321.0433100450398</v>
      </c>
      <c r="E867" s="7">
        <f t="shared" si="55"/>
        <v>3.8678273321428565</v>
      </c>
      <c r="F867" s="6">
        <f>VLOOKUP(A867,'Adj HYG'!$A$1:$L$1456,12,FALSE)*100</f>
        <v>7697.4326187260458</v>
      </c>
      <c r="G867" s="6">
        <f>VLOOKUP(A867,'HYG DVD'!$A$1:$E$1256,5,FALSE)</f>
        <v>1.5675408412698413</v>
      </c>
      <c r="H867" s="6">
        <f>VLOOKUP(A867,'Adj LQD'!$A$1:$L$1456,12,FALSE)*200</f>
        <v>22549.171422766602</v>
      </c>
      <c r="I867" s="6">
        <f>VLOOKUP(A867,'LQD DVD'!$A$1:$E$1256,5,FALSE)</f>
        <v>2.8287546349206347</v>
      </c>
      <c r="J867" s="6">
        <f>VLOOKUP(A867,'Adj SPY'!$A$1:$L$1456,12,FALSE)*-10</f>
        <v>-3987.6497038301113</v>
      </c>
      <c r="K867" s="6">
        <f>VLOOKUP(A867,'SPY DVD'!$A$1:$E$1256,5,FALSE)</f>
        <v>-0.25030402500000004</v>
      </c>
      <c r="L867" s="6">
        <f>VLOOKUP(A867,'Adj TLT'!$A$1:$L$1456,12,FALSE)*-25</f>
        <v>-2914.4798429552102</v>
      </c>
      <c r="M867" s="6">
        <f>IFERROR(VLOOKUP(A867,'TLT DVD'!$A$1:$E$1249,5,FALSE),0)</f>
        <v>-0.27816411904761906</v>
      </c>
    </row>
    <row r="868" spans="1:13" x14ac:dyDescent="0.25">
      <c r="A868" s="1">
        <v>44762</v>
      </c>
      <c r="B868" s="7">
        <f t="shared" si="53"/>
        <v>24357.349992848183</v>
      </c>
      <c r="C868" s="7">
        <f t="shared" si="54"/>
        <v>23040.174510135286</v>
      </c>
      <c r="D868" s="7">
        <f t="shared" si="52"/>
        <v>1317.1754827128968</v>
      </c>
      <c r="E868" s="7">
        <f t="shared" si="55"/>
        <v>3.8691630462301578</v>
      </c>
      <c r="F868" s="6">
        <f>VLOOKUP(A868,'Adj HYG'!$A$1:$L$1456,12,FALSE)*100</f>
        <v>7607.4326470602273</v>
      </c>
      <c r="G868" s="6">
        <f>VLOOKUP(A868,'HYG DVD'!$A$1:$E$1256,5,FALSE)</f>
        <v>1.5675143888888889</v>
      </c>
      <c r="H868" s="6">
        <f>VLOOKUP(A868,'Adj LQD'!$A$1:$L$1456,12,FALSE)*200</f>
        <v>22245.171417255038</v>
      </c>
      <c r="I868" s="6">
        <f>VLOOKUP(A868,'LQD DVD'!$A$1:$E$1256,5,FALSE)</f>
        <v>2.8287625714285709</v>
      </c>
      <c r="J868" s="6">
        <f>VLOOKUP(A868,'Adj SPY'!$A$1:$L$1456,12,FALSE)*-10</f>
        <v>-3947.4497049564611</v>
      </c>
      <c r="K868" s="6">
        <f>VLOOKUP(A868,'SPY DVD'!$A$1:$E$1256,5,FALSE)</f>
        <v>-0.25030297857142858</v>
      </c>
      <c r="L868" s="6">
        <f>VLOOKUP(A868,'Adj TLT'!$A$1:$L$1456,12,FALSE)*-25</f>
        <v>-2864.9798492235186</v>
      </c>
      <c r="M868" s="6">
        <f>IFERROR(VLOOKUP(A868,'TLT DVD'!$A$1:$E$1249,5,FALSE),0)</f>
        <v>-0.27681093551587305</v>
      </c>
    </row>
    <row r="869" spans="1:13" x14ac:dyDescent="0.25">
      <c r="A869" s="1">
        <v>44761</v>
      </c>
      <c r="B869" s="7">
        <f t="shared" si="53"/>
        <v>24376.980751855721</v>
      </c>
      <c r="C869" s="7">
        <f t="shared" si="54"/>
        <v>23063.674432189055</v>
      </c>
      <c r="D869" s="7">
        <f t="shared" si="52"/>
        <v>1313.3063196666667</v>
      </c>
      <c r="E869" s="7">
        <f t="shared" si="55"/>
        <v>3.8677584392857156</v>
      </c>
      <c r="F869" s="6">
        <f>VLOOKUP(A869,'Adj HYG'!$A$1:$L$1456,12,FALSE)*100</f>
        <v>7574.4326216180452</v>
      </c>
      <c r="G869" s="6">
        <f>VLOOKUP(A869,'HYG DVD'!$A$1:$E$1256,5,FALSE)</f>
        <v>1.5675405396825399</v>
      </c>
      <c r="H869" s="6">
        <f>VLOOKUP(A869,'Adj LQD'!$A$1:$L$1456,12,FALSE)*200</f>
        <v>22269.171370495758</v>
      </c>
      <c r="I869" s="6">
        <f>VLOOKUP(A869,'LQD DVD'!$A$1:$E$1256,5,FALSE)</f>
        <v>2.8288091428571431</v>
      </c>
      <c r="J869" s="6">
        <f>VLOOKUP(A869,'Adj SPY'!$A$1:$L$1456,12,FALSE)*-10</f>
        <v>-3922.4497179320001</v>
      </c>
      <c r="K869" s="6">
        <f>VLOOKUP(A869,'SPY DVD'!$A$1:$E$1256,5,FALSE)</f>
        <v>-0.25029005277777777</v>
      </c>
      <c r="L869" s="6">
        <f>VLOOKUP(A869,'Adj TLT'!$A$1:$L$1456,12,FALSE)*-25</f>
        <v>-2857.4798419927497</v>
      </c>
      <c r="M869" s="6">
        <f>IFERROR(VLOOKUP(A869,'TLT DVD'!$A$1:$E$1249,5,FALSE),0)</f>
        <v>-0.27830119047619051</v>
      </c>
    </row>
    <row r="870" spans="1:13" x14ac:dyDescent="0.25">
      <c r="A870" s="1">
        <v>44760</v>
      </c>
      <c r="B870" s="7">
        <f t="shared" si="53"/>
        <v>24299.813040853896</v>
      </c>
      <c r="C870" s="7">
        <f t="shared" si="54"/>
        <v>22990.374479626516</v>
      </c>
      <c r="D870" s="7">
        <f t="shared" si="52"/>
        <v>1309.4385612273809</v>
      </c>
      <c r="E870" s="7">
        <f t="shared" si="55"/>
        <v>3.8714010972222233</v>
      </c>
      <c r="F870" s="6">
        <f>VLOOKUP(A870,'Adj HYG'!$A$1:$L$1456,12,FALSE)*100</f>
        <v>7475.4326349887979</v>
      </c>
      <c r="G870" s="6">
        <f>VLOOKUP(A870,'HYG DVD'!$A$1:$E$1256,5,FALSE)</f>
        <v>1.5675293134920634</v>
      </c>
      <c r="H870" s="6">
        <f>VLOOKUP(A870,'Adj LQD'!$A$1:$L$1456,12,FALSE)*200</f>
        <v>22207.171401723444</v>
      </c>
      <c r="I870" s="6">
        <f>VLOOKUP(A870,'LQD DVD'!$A$1:$E$1256,5,FALSE)</f>
        <v>2.828778412698413</v>
      </c>
      <c r="J870" s="6">
        <f>VLOOKUP(A870,'Adj SPY'!$A$1:$L$1456,12,FALSE)*-10</f>
        <v>-3819.2497096971015</v>
      </c>
      <c r="K870" s="6">
        <f>VLOOKUP(A870,'SPY DVD'!$A$1:$E$1256,5,FALSE)</f>
        <v>-0.25029850396825398</v>
      </c>
      <c r="L870" s="6">
        <f>VLOOKUP(A870,'Adj TLT'!$A$1:$L$1456,12,FALSE)*-25</f>
        <v>-2872.979847388624</v>
      </c>
      <c r="M870" s="6">
        <f>IFERROR(VLOOKUP(A870,'TLT DVD'!$A$1:$E$1249,5,FALSE),0)</f>
        <v>-0.27460812499999998</v>
      </c>
    </row>
    <row r="871" spans="1:13" x14ac:dyDescent="0.25">
      <c r="A871" s="1">
        <v>44757</v>
      </c>
      <c r="B871" s="7">
        <f t="shared" si="53"/>
        <v>24462.891658429009</v>
      </c>
      <c r="C871" s="7">
        <f t="shared" si="54"/>
        <v>23157.324498298851</v>
      </c>
      <c r="D871" s="7">
        <f t="shared" si="52"/>
        <v>1305.5671601301588</v>
      </c>
      <c r="E871" s="7">
        <f t="shared" si="55"/>
        <v>3.8727054944444439</v>
      </c>
      <c r="F871" s="6">
        <f>VLOOKUP(A871,'Adj HYG'!$A$1:$L$1456,12,FALSE)*100</f>
        <v>7548.4326389031157</v>
      </c>
      <c r="G871" s="6">
        <f>VLOOKUP(A871,'HYG DVD'!$A$1:$E$1256,5,FALSE)</f>
        <v>1.5675238095238095</v>
      </c>
      <c r="H871" s="6">
        <f>VLOOKUP(A871,'Adj LQD'!$A$1:$L$1456,12,FALSE)*200</f>
        <v>22363.171412402069</v>
      </c>
      <c r="I871" s="6">
        <f>VLOOKUP(A871,'LQD DVD'!$A$1:$E$1256,5,FALSE)</f>
        <v>2.8287664761904758</v>
      </c>
      <c r="J871" s="6">
        <f>VLOOKUP(A871,'Adj SPY'!$A$1:$L$1456,12,FALSE)*-10</f>
        <v>-3851.0497041995814</v>
      </c>
      <c r="K871" s="6">
        <f>VLOOKUP(A871,'SPY DVD'!$A$1:$E$1256,5,FALSE)</f>
        <v>-0.2503039341269841</v>
      </c>
      <c r="L871" s="6">
        <f>VLOOKUP(A871,'Adj TLT'!$A$1:$L$1456,12,FALSE)*-25</f>
        <v>-2903.2298488067527</v>
      </c>
      <c r="M871" s="6">
        <f>IFERROR(VLOOKUP(A871,'TLT DVD'!$A$1:$E$1249,5,FALSE),0)</f>
        <v>-0.27328085714285716</v>
      </c>
    </row>
    <row r="872" spans="1:13" x14ac:dyDescent="0.25">
      <c r="A872" s="1">
        <v>44756</v>
      </c>
      <c r="B872" s="7">
        <f t="shared" si="53"/>
        <v>24274.468907324412</v>
      </c>
      <c r="C872" s="7">
        <f t="shared" si="54"/>
        <v>22972.774452688696</v>
      </c>
      <c r="D872" s="7">
        <f t="shared" si="52"/>
        <v>1301.6944546357142</v>
      </c>
      <c r="E872" s="7">
        <f t="shared" si="55"/>
        <v>3.8714268452380955</v>
      </c>
      <c r="F872" s="6">
        <f>VLOOKUP(A872,'Adj HYG'!$A$1:$L$1456,12,FALSE)*100</f>
        <v>7453.4326327043673</v>
      </c>
      <c r="G872" s="6">
        <f>VLOOKUP(A872,'HYG DVD'!$A$1:$E$1256,5,FALSE)</f>
        <v>1.5675320833333333</v>
      </c>
      <c r="H872" s="6">
        <f>VLOOKUP(A872,'Adj LQD'!$A$1:$L$1456,12,FALSE)*200</f>
        <v>22185.171386411959</v>
      </c>
      <c r="I872" s="6">
        <f>VLOOKUP(A872,'LQD DVD'!$A$1:$E$1256,5,FALSE)</f>
        <v>2.8287939047619051</v>
      </c>
      <c r="J872" s="6">
        <f>VLOOKUP(A872,'Adj SPY'!$A$1:$L$1456,12,FALSE)*-10</f>
        <v>-3778.8497178953462</v>
      </c>
      <c r="K872" s="6">
        <f>VLOOKUP(A872,'SPY DVD'!$A$1:$E$1256,5,FALSE)</f>
        <v>-0.25029039285714283</v>
      </c>
      <c r="L872" s="6">
        <f>VLOOKUP(A872,'Adj TLT'!$A$1:$L$1456,12,FALSE)*-25</f>
        <v>-2886.9798485322835</v>
      </c>
      <c r="M872" s="6">
        <f>IFERROR(VLOOKUP(A872,'TLT DVD'!$A$1:$E$1249,5,FALSE),0)</f>
        <v>-0.27460875000000001</v>
      </c>
    </row>
    <row r="873" spans="1:13" x14ac:dyDescent="0.25">
      <c r="A873" s="1">
        <v>44755</v>
      </c>
      <c r="B873" s="7">
        <f t="shared" si="53"/>
        <v>24393.647454889538</v>
      </c>
      <c r="C873" s="7">
        <f t="shared" si="54"/>
        <v>23095.824427099062</v>
      </c>
      <c r="D873" s="7">
        <f t="shared" si="52"/>
        <v>1297.8230277904761</v>
      </c>
      <c r="E873" s="7">
        <f t="shared" si="55"/>
        <v>3.8710000476190483</v>
      </c>
      <c r="F873" s="6">
        <f>VLOOKUP(A873,'Adj HYG'!$A$1:$L$1456,12,FALSE)*100</f>
        <v>7467.4326229252738</v>
      </c>
      <c r="G873" s="6">
        <f>VLOOKUP(A873,'HYG DVD'!$A$1:$E$1256,5,FALSE)</f>
        <v>1.5675415555555559</v>
      </c>
      <c r="H873" s="6">
        <f>VLOOKUP(A873,'Adj LQD'!$A$1:$L$1456,12,FALSE)*200</f>
        <v>22327.171358062446</v>
      </c>
      <c r="I873" s="6">
        <f>VLOOKUP(A873,'LQD DVD'!$A$1:$E$1256,5,FALSE)</f>
        <v>2.8288211111111115</v>
      </c>
      <c r="J873" s="6">
        <f>VLOOKUP(A873,'Adj SPY'!$A$1:$L$1456,12,FALSE)*-10</f>
        <v>-3788.0497098757469</v>
      </c>
      <c r="K873" s="6">
        <f>VLOOKUP(A873,'SPY DVD'!$A$1:$E$1256,5,FALSE)</f>
        <v>-0.25029839285714289</v>
      </c>
      <c r="L873" s="6">
        <f>VLOOKUP(A873,'Adj TLT'!$A$1:$L$1456,12,FALSE)*-25</f>
        <v>-2910.7298440129084</v>
      </c>
      <c r="M873" s="6">
        <f>IFERROR(VLOOKUP(A873,'TLT DVD'!$A$1:$E$1249,5,FALSE),0)</f>
        <v>-0.27506422619047621</v>
      </c>
    </row>
    <row r="874" spans="1:13" x14ac:dyDescent="0.25">
      <c r="A874" s="1">
        <v>44754</v>
      </c>
      <c r="B874" s="7">
        <f t="shared" si="53"/>
        <v>24244.776466391082</v>
      </c>
      <c r="C874" s="7">
        <f t="shared" si="54"/>
        <v>22950.824438648226</v>
      </c>
      <c r="D874" s="7">
        <f t="shared" si="52"/>
        <v>1293.9520277428571</v>
      </c>
      <c r="E874" s="7">
        <f t="shared" si="55"/>
        <v>3.8724354301587294</v>
      </c>
      <c r="F874" s="6">
        <f>VLOOKUP(A874,'Adj HYG'!$A$1:$L$1456,12,FALSE)*100</f>
        <v>7475.4326349887979</v>
      </c>
      <c r="G874" s="6">
        <f>VLOOKUP(A874,'HYG DVD'!$A$1:$E$1256,5,FALSE)</f>
        <v>1.5675293134920634</v>
      </c>
      <c r="H874" s="6">
        <f>VLOOKUP(A874,'Adj LQD'!$A$1:$L$1456,12,FALSE)*200</f>
        <v>22161.171368085761</v>
      </c>
      <c r="I874" s="6">
        <f>VLOOKUP(A874,'LQD DVD'!$A$1:$E$1256,5,FALSE)</f>
        <v>2.8288124285714278</v>
      </c>
      <c r="J874" s="6">
        <f>VLOOKUP(A874,'Adj SPY'!$A$1:$L$1456,12,FALSE)*-10</f>
        <v>-3808.0497182857362</v>
      </c>
      <c r="K874" s="6">
        <f>VLOOKUP(A874,'SPY DVD'!$A$1:$E$1256,5,FALSE)</f>
        <v>-0.25028993888888884</v>
      </c>
      <c r="L874" s="6">
        <f>VLOOKUP(A874,'Adj TLT'!$A$1:$L$1456,12,FALSE)*-25</f>
        <v>-2877.7298461405949</v>
      </c>
      <c r="M874" s="6">
        <f>IFERROR(VLOOKUP(A874,'TLT DVD'!$A$1:$E$1249,5,FALSE),0)</f>
        <v>-0.27361637301587299</v>
      </c>
    </row>
    <row r="875" spans="1:13" x14ac:dyDescent="0.25">
      <c r="A875" s="1">
        <v>44753</v>
      </c>
      <c r="B875" s="7">
        <f t="shared" si="53"/>
        <v>24161.904073079833</v>
      </c>
      <c r="C875" s="7">
        <f t="shared" si="54"/>
        <v>22871.824480767136</v>
      </c>
      <c r="D875" s="7">
        <f t="shared" si="52"/>
        <v>1290.0795923126984</v>
      </c>
      <c r="E875" s="7">
        <f t="shared" si="55"/>
        <v>3.8754427388888888</v>
      </c>
      <c r="F875" s="6">
        <f>VLOOKUP(A875,'Adj HYG'!$A$1:$L$1456,12,FALSE)*100</f>
        <v>7445.4326305683735</v>
      </c>
      <c r="G875" s="6">
        <f>VLOOKUP(A875,'HYG DVD'!$A$1:$E$1256,5,FALSE)</f>
        <v>1.5675343968253967</v>
      </c>
      <c r="H875" s="6">
        <f>VLOOKUP(A875,'Adj LQD'!$A$1:$L$1456,12,FALSE)*200</f>
        <v>22129.171412563319</v>
      </c>
      <c r="I875" s="6">
        <f>VLOOKUP(A875,'LQD DVD'!$A$1:$E$1256,5,FALSE)</f>
        <v>2.8287682063492063</v>
      </c>
      <c r="J875" s="6">
        <f>VLOOKUP(A875,'Adj SPY'!$A$1:$L$1456,12,FALSE)*-10</f>
        <v>-3842.0497097523998</v>
      </c>
      <c r="K875" s="6">
        <f>VLOOKUP(A875,'SPY DVD'!$A$1:$E$1256,5,FALSE)</f>
        <v>-0.25029840000000003</v>
      </c>
      <c r="L875" s="6">
        <f>VLOOKUP(A875,'Adj TLT'!$A$1:$L$1456,12,FALSE)*-25</f>
        <v>-2860.7298526121594</v>
      </c>
      <c r="M875" s="6">
        <f>IFERROR(VLOOKUP(A875,'TLT DVD'!$A$1:$E$1249,5,FALSE),0)</f>
        <v>-0.27056146428571426</v>
      </c>
    </row>
    <row r="876" spans="1:13" x14ac:dyDescent="0.25">
      <c r="A876" s="1">
        <v>44750</v>
      </c>
      <c r="B876" s="7">
        <f t="shared" si="53"/>
        <v>24142.128599895615</v>
      </c>
      <c r="C876" s="7">
        <f t="shared" si="54"/>
        <v>22855.924450321807</v>
      </c>
      <c r="D876" s="7">
        <f t="shared" si="52"/>
        <v>1286.2041495738094</v>
      </c>
      <c r="E876" s="7">
        <f t="shared" si="55"/>
        <v>3.8715272704365087</v>
      </c>
      <c r="F876" s="6">
        <f>VLOOKUP(A876,'Adj HYG'!$A$1:$L$1456,12,FALSE)*100</f>
        <v>7487.4326450130757</v>
      </c>
      <c r="G876" s="6">
        <f>VLOOKUP(A876,'HYG DVD'!$A$1:$E$1256,5,FALSE)</f>
        <v>1.5675190238095236</v>
      </c>
      <c r="H876" s="6">
        <f>VLOOKUP(A876,'Adj LQD'!$A$1:$L$1456,12,FALSE)*200</f>
        <v>22067.171367791212</v>
      </c>
      <c r="I876" s="6">
        <f>VLOOKUP(A876,'LQD DVD'!$A$1:$E$1256,5,FALSE)</f>
        <v>2.8288134920634924</v>
      </c>
      <c r="J876" s="6">
        <f>VLOOKUP(A876,'Adj SPY'!$A$1:$L$1456,12,FALSE)*-10</f>
        <v>-3886.4497169175347</v>
      </c>
      <c r="K876" s="6">
        <f>VLOOKUP(A876,'SPY DVD'!$A$1:$E$1256,5,FALSE)</f>
        <v>-0.25029114126984126</v>
      </c>
      <c r="L876" s="6">
        <f>VLOOKUP(A876,'Adj TLT'!$A$1:$L$1456,12,FALSE)*-25</f>
        <v>-2812.2298455649466</v>
      </c>
      <c r="M876" s="6">
        <f>IFERROR(VLOOKUP(A876,'TLT DVD'!$A$1:$E$1249,5,FALSE),0)</f>
        <v>-0.27451410416666666</v>
      </c>
    </row>
    <row r="877" spans="1:13" x14ac:dyDescent="0.25">
      <c r="A877" s="1">
        <v>44749</v>
      </c>
      <c r="B877" s="7">
        <f t="shared" si="53"/>
        <v>24133.557093303345</v>
      </c>
      <c r="C877" s="7">
        <f t="shared" si="54"/>
        <v>22851.224470999972</v>
      </c>
      <c r="D877" s="7">
        <f t="shared" si="52"/>
        <v>1282.332622303373</v>
      </c>
      <c r="E877" s="7">
        <f t="shared" si="55"/>
        <v>3.8730746378968255</v>
      </c>
      <c r="F877" s="6">
        <f>VLOOKUP(A877,'Adj HYG'!$A$1:$L$1456,12,FALSE)*100</f>
        <v>7481.4326241450244</v>
      </c>
      <c r="G877" s="6">
        <f>VLOOKUP(A877,'HYG DVD'!$A$1:$E$1256,5,FALSE)</f>
        <v>1.567540027777778</v>
      </c>
      <c r="H877" s="6">
        <f>VLOOKUP(A877,'Adj LQD'!$A$1:$L$1456,12,FALSE)*200</f>
        <v>22103.171402483589</v>
      </c>
      <c r="I877" s="6">
        <f>VLOOKUP(A877,'LQD DVD'!$A$1:$E$1256,5,FALSE)</f>
        <v>2.8287784999999999</v>
      </c>
      <c r="J877" s="6">
        <f>VLOOKUP(A877,'Adj SPY'!$A$1:$L$1456,12,FALSE)*-10</f>
        <v>-3889.6497115108559</v>
      </c>
      <c r="K877" s="6">
        <f>VLOOKUP(A877,'SPY DVD'!$A$1:$E$1256,5,FALSE)</f>
        <v>-0.25029654166666665</v>
      </c>
      <c r="L877" s="6">
        <f>VLOOKUP(A877,'Adj TLT'!$A$1:$L$1456,12,FALSE)*-25</f>
        <v>-2843.7298441177859</v>
      </c>
      <c r="M877" s="6">
        <f>IFERROR(VLOOKUP(A877,'TLT DVD'!$A$1:$E$1249,5,FALSE),0)</f>
        <v>-0.27294734821428573</v>
      </c>
    </row>
    <row r="878" spans="1:13" x14ac:dyDescent="0.25">
      <c r="A878" s="1">
        <v>44748</v>
      </c>
      <c r="B878" s="7">
        <f t="shared" si="53"/>
        <v>24043.834036927114</v>
      </c>
      <c r="C878" s="7">
        <f t="shared" si="54"/>
        <v>22765.374489261638</v>
      </c>
      <c r="D878" s="7">
        <f t="shared" si="52"/>
        <v>1278.4595476654761</v>
      </c>
      <c r="E878" s="7">
        <f t="shared" si="55"/>
        <v>3.8726127222222226</v>
      </c>
      <c r="F878" s="6">
        <f>VLOOKUP(A878,'Adj HYG'!$A$1:$L$1456,12,FALSE)*100</f>
        <v>7361.4326367389976</v>
      </c>
      <c r="G878" s="6">
        <f>VLOOKUP(A878,'HYG DVD'!$A$1:$E$1256,5,FALSE)</f>
        <v>1.5675301071428571</v>
      </c>
      <c r="H878" s="6">
        <f>VLOOKUP(A878,'Adj LQD'!$A$1:$L$1456,12,FALSE)*200</f>
        <v>22105.171409728195</v>
      </c>
      <c r="I878" s="6">
        <f>VLOOKUP(A878,'LQD DVD'!$A$1:$E$1256,5,FALSE)</f>
        <v>2.8287712380952383</v>
      </c>
      <c r="J878" s="6">
        <f>VLOOKUP(A878,'Adj SPY'!$A$1:$L$1456,12,FALSE)*-10</f>
        <v>-3832.2497094232681</v>
      </c>
      <c r="K878" s="6">
        <f>VLOOKUP(A878,'SPY DVD'!$A$1:$E$1256,5,FALSE)</f>
        <v>-0.25029875000000001</v>
      </c>
      <c r="L878" s="6">
        <f>VLOOKUP(A878,'Adj TLT'!$A$1:$L$1456,12,FALSE)*-25</f>
        <v>-2868.9798477822865</v>
      </c>
      <c r="M878" s="6">
        <f>IFERROR(VLOOKUP(A878,'TLT DVD'!$A$1:$E$1249,5,FALSE),0)</f>
        <v>-0.27338987301587303</v>
      </c>
    </row>
    <row r="879" spans="1:13" x14ac:dyDescent="0.25">
      <c r="A879" s="1">
        <v>44747</v>
      </c>
      <c r="B879" s="7">
        <f t="shared" si="53"/>
        <v>24141.861443571986</v>
      </c>
      <c r="C879" s="7">
        <f t="shared" si="54"/>
        <v>22867.274508628732</v>
      </c>
      <c r="D879" s="7">
        <f t="shared" si="52"/>
        <v>1274.5869349432539</v>
      </c>
      <c r="E879" s="7">
        <f t="shared" si="55"/>
        <v>3.8786869075396826</v>
      </c>
      <c r="F879" s="6">
        <f>VLOOKUP(A879,'Adj HYG'!$A$1:$L$1456,12,FALSE)*100</f>
        <v>7389.43262896959</v>
      </c>
      <c r="G879" s="6">
        <f>VLOOKUP(A879,'HYG DVD'!$A$1:$E$1256,5,FALSE)</f>
        <v>1.5675372460317458</v>
      </c>
      <c r="H879" s="6">
        <f>VLOOKUP(A879,'Adj LQD'!$A$1:$L$1456,12,FALSE)*200</f>
        <v>22215.171440732978</v>
      </c>
      <c r="I879" s="6">
        <f>VLOOKUP(A879,'LQD DVD'!$A$1:$E$1256,5,FALSE)</f>
        <v>2.8287393333333339</v>
      </c>
      <c r="J879" s="6">
        <f>VLOOKUP(A879,'Adj SPY'!$A$1:$L$1456,12,FALSE)*-10</f>
        <v>-3819.3497183002914</v>
      </c>
      <c r="K879" s="6">
        <f>VLOOKUP(A879,'SPY DVD'!$A$1:$E$1256,5,FALSE)</f>
        <v>-0.25028989999999995</v>
      </c>
      <c r="L879" s="6">
        <f>VLOOKUP(A879,'Adj TLT'!$A$1:$L$1456,12,FALSE)*-25</f>
        <v>-2917.9798427735427</v>
      </c>
      <c r="M879" s="6">
        <f>IFERROR(VLOOKUP(A879,'TLT DVD'!$A$1:$E$1249,5,FALSE),0)</f>
        <v>-0.26729977182539683</v>
      </c>
    </row>
    <row r="880" spans="1:13" x14ac:dyDescent="0.25">
      <c r="A880" s="1">
        <v>44743</v>
      </c>
      <c r="B880" s="7">
        <f t="shared" si="53"/>
        <v>24180.932719389584</v>
      </c>
      <c r="C880" s="7">
        <f t="shared" si="54"/>
        <v>22910.224471353871</v>
      </c>
      <c r="D880" s="7">
        <f t="shared" si="52"/>
        <v>1270.7082480357142</v>
      </c>
      <c r="E880" s="7">
        <f t="shared" si="55"/>
        <v>3.8744076706349206</v>
      </c>
      <c r="F880" s="6">
        <f>VLOOKUP(A880,'Adj HYG'!$A$1:$L$1456,12,FALSE)*100</f>
        <v>7396.4326414128318</v>
      </c>
      <c r="G880" s="6">
        <f>VLOOKUP(A880,'HYG DVD'!$A$1:$E$1256,5,FALSE)</f>
        <v>1.5675246428571428</v>
      </c>
      <c r="H880" s="6">
        <f>VLOOKUP(A880,'Adj LQD'!$A$1:$L$1456,12,FALSE)*200</f>
        <v>22221.171382310844</v>
      </c>
      <c r="I880" s="6">
        <f>VLOOKUP(A880,'LQD DVD'!$A$1:$E$1256,5,FALSE)</f>
        <v>2.8287977142857144</v>
      </c>
      <c r="J880" s="6">
        <f>VLOOKUP(A880,'Adj SPY'!$A$1:$L$1456,12,FALSE)*-10</f>
        <v>-3812.1497060023007</v>
      </c>
      <c r="K880" s="6">
        <f>VLOOKUP(A880,'SPY DVD'!$A$1:$E$1256,5,FALSE)</f>
        <v>-0.25030221428571431</v>
      </c>
      <c r="L880" s="6">
        <f>VLOOKUP(A880,'Adj TLT'!$A$1:$L$1456,12,FALSE)*-25</f>
        <v>-2895.229846367502</v>
      </c>
      <c r="M880" s="6">
        <f>IFERROR(VLOOKUP(A880,'TLT DVD'!$A$1:$E$1249,5,FALSE),0)</f>
        <v>-0.27161247222222223</v>
      </c>
    </row>
    <row r="881" spans="1:13" x14ac:dyDescent="0.25">
      <c r="A881" s="1">
        <v>44742</v>
      </c>
      <c r="B881" s="7">
        <f t="shared" si="53"/>
        <v>23985.708270080337</v>
      </c>
      <c r="C881" s="7">
        <f t="shared" si="54"/>
        <v>22718.874429715259</v>
      </c>
      <c r="D881" s="7">
        <f t="shared" si="52"/>
        <v>1266.8338403650794</v>
      </c>
      <c r="E881" s="7">
        <f t="shared" si="55"/>
        <v>3.8753100079365073</v>
      </c>
      <c r="F881" s="6">
        <f>VLOOKUP(A881,'Adj HYG'!$A$1:$L$1456,12,FALSE)*100</f>
        <v>7359.4326244179147</v>
      </c>
      <c r="G881" s="6">
        <f>VLOOKUP(A881,'HYG DVD'!$A$1:$E$1256,5,FALSE)</f>
        <v>1.5675424761904762</v>
      </c>
      <c r="H881" s="6">
        <f>VLOOKUP(A881,'Adj LQD'!$A$1:$L$1456,12,FALSE)*200</f>
        <v>22003.171362906414</v>
      </c>
      <c r="I881" s="6">
        <f>VLOOKUP(A881,'LQD DVD'!$A$1:$E$1256,5,FALSE)</f>
        <v>2.8288189047619046</v>
      </c>
      <c r="J881" s="6">
        <f>VLOOKUP(A881,'Adj SPY'!$A$1:$L$1456,12,FALSE)*-10</f>
        <v>-3772.2497059225461</v>
      </c>
      <c r="K881" s="6">
        <f>VLOOKUP(A881,'SPY DVD'!$A$1:$E$1256,5,FALSE)</f>
        <v>-0.25030238095238089</v>
      </c>
      <c r="L881" s="6">
        <f>VLOOKUP(A881,'Adj TLT'!$A$1:$L$1456,12,FALSE)*-25</f>
        <v>-2871.4798516865212</v>
      </c>
      <c r="M881" s="6">
        <f>IFERROR(VLOOKUP(A881,'TLT DVD'!$A$1:$E$1249,5,FALSE),0)</f>
        <v>-0.27074899206349201</v>
      </c>
    </row>
    <row r="882" spans="1:13" x14ac:dyDescent="0.25">
      <c r="A882" s="1">
        <v>44741</v>
      </c>
      <c r="B882" s="7">
        <f t="shared" si="53"/>
        <v>23914.238132860472</v>
      </c>
      <c r="C882" s="7">
        <f t="shared" si="54"/>
        <v>22651.279602503328</v>
      </c>
      <c r="D882" s="7">
        <f t="shared" si="52"/>
        <v>1262.9585303571428</v>
      </c>
      <c r="E882" s="7">
        <f t="shared" si="55"/>
        <v>3.5694421761904764</v>
      </c>
      <c r="F882" s="6">
        <f>VLOOKUP(A882,'Adj HYG'!$A$1:$L$1456,12,FALSE)*100</f>
        <v>7363.5386308950428</v>
      </c>
      <c r="G882" s="6">
        <f>VLOOKUP(A882,'HYG DVD'!$A$1:$E$1256,5,FALSE)</f>
        <v>1.4615141071428572</v>
      </c>
      <c r="H882" s="6">
        <f>VLOOKUP(A882,'Adj LQD'!$A$1:$L$1456,12,FALSE)*200</f>
        <v>21937.393735050195</v>
      </c>
      <c r="I882" s="6">
        <f>VLOOKUP(A882,'LQD DVD'!$A$1:$E$1256,5,FALSE)</f>
        <v>2.6064197619047622</v>
      </c>
      <c r="J882" s="6">
        <f>VLOOKUP(A882,'Adj SPY'!$A$1:$L$1456,12,FALSE)*-10</f>
        <v>-3803.1497082930218</v>
      </c>
      <c r="K882" s="6">
        <f>VLOOKUP(A882,'SPY DVD'!$A$1:$E$1256,5,FALSE)</f>
        <v>-0.25029994285714291</v>
      </c>
      <c r="L882" s="6">
        <f>VLOOKUP(A882,'Adj TLT'!$A$1:$L$1456,12,FALSE)*-25</f>
        <v>-2846.5030551488881</v>
      </c>
      <c r="M882" s="6">
        <f>IFERROR(VLOOKUP(A882,'TLT DVD'!$A$1:$E$1249,5,FALSE),0)</f>
        <v>-0.24819175000000004</v>
      </c>
    </row>
    <row r="883" spans="1:13" x14ac:dyDescent="0.25">
      <c r="A883" s="1">
        <v>44740</v>
      </c>
      <c r="B883" s="7">
        <f t="shared" si="53"/>
        <v>23832.3187027403</v>
      </c>
      <c r="C883" s="7">
        <f t="shared" si="54"/>
        <v>22572.929614559347</v>
      </c>
      <c r="D883" s="7">
        <f t="shared" si="52"/>
        <v>1259.3890881809523</v>
      </c>
      <c r="E883" s="7">
        <f t="shared" si="55"/>
        <v>3.5698298730158733</v>
      </c>
      <c r="F883" s="6">
        <f>VLOOKUP(A883,'Adj HYG'!$A$1:$L$1456,12,FALSE)*100</f>
        <v>7374.5386138051726</v>
      </c>
      <c r="G883" s="6">
        <f>VLOOKUP(A883,'HYG DVD'!$A$1:$E$1256,5,FALSE)</f>
        <v>1.4615309841269841</v>
      </c>
      <c r="H883" s="6">
        <f>VLOOKUP(A883,'Adj LQD'!$A$1:$L$1456,12,FALSE)*200</f>
        <v>21807.393774182645</v>
      </c>
      <c r="I883" s="6">
        <f>VLOOKUP(A883,'LQD DVD'!$A$1:$E$1256,5,FALSE)</f>
        <v>2.6063815476190477</v>
      </c>
      <c r="J883" s="6">
        <f>VLOOKUP(A883,'Adj SPY'!$A$1:$L$1456,12,FALSE)*-10</f>
        <v>-3806.2497157485227</v>
      </c>
      <c r="K883" s="6">
        <f>VLOOKUP(A883,'SPY DVD'!$A$1:$E$1256,5,FALSE)</f>
        <v>-0.25029248015873018</v>
      </c>
      <c r="L883" s="6">
        <f>VLOOKUP(A883,'Adj TLT'!$A$1:$L$1456,12,FALSE)*-25</f>
        <v>-2802.7530576799481</v>
      </c>
      <c r="M883" s="6">
        <f>IFERROR(VLOOKUP(A883,'TLT DVD'!$A$1:$E$1249,5,FALSE),0)</f>
        <v>-0.2477901785714286</v>
      </c>
    </row>
    <row r="884" spans="1:13" x14ac:dyDescent="0.25">
      <c r="A884" s="1">
        <v>44739</v>
      </c>
      <c r="B884" s="7">
        <f t="shared" si="53"/>
        <v>23850.348850487026</v>
      </c>
      <c r="C884" s="7">
        <f t="shared" si="54"/>
        <v>22594.529592179089</v>
      </c>
      <c r="D884" s="7">
        <f t="shared" si="52"/>
        <v>1255.8192583079365</v>
      </c>
      <c r="E884" s="7">
        <f t="shared" si="55"/>
        <v>3.5659080761904756</v>
      </c>
      <c r="F884" s="6">
        <f>VLOOKUP(A884,'Adj HYG'!$A$1:$L$1456,12,FALSE)*100</f>
        <v>7456.5386119594123</v>
      </c>
      <c r="G884" s="6">
        <f>VLOOKUP(A884,'HYG DVD'!$A$1:$E$1256,5,FALSE)</f>
        <v>1.4615312380952379</v>
      </c>
      <c r="H884" s="6">
        <f>VLOOKUP(A884,'Adj LQD'!$A$1:$L$1456,12,FALSE)*200</f>
        <v>21813.393749690356</v>
      </c>
      <c r="I884" s="6">
        <f>VLOOKUP(A884,'LQD DVD'!$A$1:$E$1256,5,FALSE)</f>
        <v>2.6064059999999998</v>
      </c>
      <c r="J884" s="6">
        <f>VLOOKUP(A884,'Adj SPY'!$A$1:$L$1456,12,FALSE)*-10</f>
        <v>-3885.649706756356</v>
      </c>
      <c r="K884" s="6">
        <f>VLOOKUP(A884,'SPY DVD'!$A$1:$E$1256,5,FALSE)</f>
        <v>-0.25030130476190471</v>
      </c>
      <c r="L884" s="6">
        <f>VLOOKUP(A884,'Adj TLT'!$A$1:$L$1456,12,FALSE)*-25</f>
        <v>-2789.7530627143201</v>
      </c>
      <c r="M884" s="6">
        <f>IFERROR(VLOOKUP(A884,'TLT DVD'!$A$1:$E$1249,5,FALSE),0)</f>
        <v>-0.25172785714285717</v>
      </c>
    </row>
    <row r="885" spans="1:13" x14ac:dyDescent="0.25">
      <c r="A885" s="1">
        <v>44736</v>
      </c>
      <c r="B885" s="7">
        <f t="shared" si="53"/>
        <v>24055.882932567249</v>
      </c>
      <c r="C885" s="7">
        <f t="shared" si="54"/>
        <v>22803.629582335503</v>
      </c>
      <c r="D885" s="7">
        <f t="shared" si="52"/>
        <v>1252.253350231746</v>
      </c>
      <c r="E885" s="7">
        <f t="shared" si="55"/>
        <v>3.565846754960317</v>
      </c>
      <c r="F885" s="6">
        <f>VLOOKUP(A885,'Adj HYG'!$A$1:$L$1456,12,FALSE)*100</f>
        <v>7502.5386192070628</v>
      </c>
      <c r="G885" s="6">
        <f>VLOOKUP(A885,'HYG DVD'!$A$1:$E$1256,5,FALSE)</f>
        <v>1.4615231111111111</v>
      </c>
      <c r="H885" s="6">
        <f>VLOOKUP(A885,'Adj LQD'!$A$1:$L$1456,12,FALSE)*200</f>
        <v>22015.393729827734</v>
      </c>
      <c r="I885" s="6">
        <f>VLOOKUP(A885,'LQD DVD'!$A$1:$E$1256,5,FALSE)</f>
        <v>2.6064244365079365</v>
      </c>
      <c r="J885" s="6">
        <f>VLOOKUP(A885,'Adj SPY'!$A$1:$L$1456,12,FALSE)*-10</f>
        <v>-3900.5497066969956</v>
      </c>
      <c r="K885" s="6">
        <f>VLOOKUP(A885,'SPY DVD'!$A$1:$E$1256,5,FALSE)</f>
        <v>-0.25030133333333332</v>
      </c>
      <c r="L885" s="6">
        <f>VLOOKUP(A885,'Adj TLT'!$A$1:$L$1456,12,FALSE)*-25</f>
        <v>-2813.7530600022974</v>
      </c>
      <c r="M885" s="6">
        <f>IFERROR(VLOOKUP(A885,'TLT DVD'!$A$1:$E$1249,5,FALSE),0)</f>
        <v>-0.25179945932539682</v>
      </c>
    </row>
    <row r="886" spans="1:13" x14ac:dyDescent="0.25">
      <c r="A886" s="1">
        <v>44735</v>
      </c>
      <c r="B886" s="7">
        <f t="shared" si="53"/>
        <v>24054.017113667564</v>
      </c>
      <c r="C886" s="7">
        <f t="shared" si="54"/>
        <v>22805.329610190776</v>
      </c>
      <c r="D886" s="7">
        <f t="shared" si="52"/>
        <v>1248.6875034767857</v>
      </c>
      <c r="E886" s="7">
        <f t="shared" si="55"/>
        <v>3.5650649101190472</v>
      </c>
      <c r="F886" s="6">
        <f>VLOOKUP(A886,'Adj HYG'!$A$1:$L$1456,12,FALSE)*100</f>
        <v>7449.5386237662469</v>
      </c>
      <c r="G886" s="6">
        <f>VLOOKUP(A886,'HYG DVD'!$A$1:$E$1256,5,FALSE)</f>
        <v>1.4615195634920635</v>
      </c>
      <c r="H886" s="6">
        <f>VLOOKUP(A886,'Adj LQD'!$A$1:$L$1456,12,FALSE)*200</f>
        <v>21989.393753364482</v>
      </c>
      <c r="I886" s="6">
        <f>VLOOKUP(A886,'LQD DVD'!$A$1:$E$1256,5,FALSE)</f>
        <v>2.6064010793650794</v>
      </c>
      <c r="J886" s="6">
        <f>VLOOKUP(A886,'Adj SPY'!$A$1:$L$1456,12,FALSE)*-10</f>
        <v>-3780.3497085617232</v>
      </c>
      <c r="K886" s="6">
        <f>VLOOKUP(A886,'SPY DVD'!$A$1:$E$1256,5,FALSE)</f>
        <v>-0.25029972380952381</v>
      </c>
      <c r="L886" s="6">
        <f>VLOOKUP(A886,'Adj TLT'!$A$1:$L$1456,12,FALSE)*-25</f>
        <v>-2853.2530583782295</v>
      </c>
      <c r="M886" s="6">
        <f>IFERROR(VLOOKUP(A886,'TLT DVD'!$A$1:$E$1249,5,FALSE),0)</f>
        <v>-0.25255600892857144</v>
      </c>
    </row>
    <row r="887" spans="1:13" x14ac:dyDescent="0.25">
      <c r="A887" s="1">
        <v>44734</v>
      </c>
      <c r="B887" s="7">
        <f t="shared" si="53"/>
        <v>23889.40203641772</v>
      </c>
      <c r="C887" s="7">
        <f t="shared" si="54"/>
        <v>22644.279597851051</v>
      </c>
      <c r="D887" s="7">
        <f t="shared" si="52"/>
        <v>1245.1224385666667</v>
      </c>
      <c r="E887" s="7">
        <f t="shared" si="55"/>
        <v>3.5649896773809524</v>
      </c>
      <c r="F887" s="6">
        <f>VLOOKUP(A887,'Adj HYG'!$A$1:$L$1456,12,FALSE)*100</f>
        <v>7396.5386283557973</v>
      </c>
      <c r="G887" s="6">
        <f>VLOOKUP(A887,'HYG DVD'!$A$1:$E$1256,5,FALSE)</f>
        <v>1.4615159999999998</v>
      </c>
      <c r="H887" s="6">
        <f>VLOOKUP(A887,'Adj LQD'!$A$1:$L$1456,12,FALSE)*200</f>
        <v>21821.393746490809</v>
      </c>
      <c r="I887" s="6">
        <f>VLOOKUP(A887,'LQD DVD'!$A$1:$E$1256,5,FALSE)</f>
        <v>2.6064091428571428</v>
      </c>
      <c r="J887" s="6">
        <f>VLOOKUP(A887,'Adj SPY'!$A$1:$L$1456,12,FALSE)*-10</f>
        <v>-3743.6497167658108</v>
      </c>
      <c r="K887" s="6">
        <f>VLOOKUP(A887,'SPY DVD'!$A$1:$E$1256,5,FALSE)</f>
        <v>-0.25029160039682541</v>
      </c>
      <c r="L887" s="6">
        <f>VLOOKUP(A887,'Adj TLT'!$A$1:$L$1456,12,FALSE)*-25</f>
        <v>-2830.0030602297434</v>
      </c>
      <c r="M887" s="6">
        <f>IFERROR(VLOOKUP(A887,'TLT DVD'!$A$1:$E$1249,5,FALSE),0)</f>
        <v>-0.25264386507936504</v>
      </c>
    </row>
    <row r="888" spans="1:13" x14ac:dyDescent="0.25">
      <c r="A888" s="1">
        <v>44733</v>
      </c>
      <c r="B888" s="7">
        <f t="shared" si="53"/>
        <v>23798.787086703196</v>
      </c>
      <c r="C888" s="7">
        <f t="shared" si="54"/>
        <v>22557.229637813911</v>
      </c>
      <c r="D888" s="7">
        <f t="shared" si="52"/>
        <v>1241.5574488892858</v>
      </c>
      <c r="E888" s="7">
        <f t="shared" si="55"/>
        <v>3.5601318267857138</v>
      </c>
      <c r="F888" s="6">
        <f>VLOOKUP(A888,'Adj HYG'!$A$1:$L$1456,12,FALSE)*100</f>
        <v>7398.5386149543447</v>
      </c>
      <c r="G888" s="6">
        <f>VLOOKUP(A888,'HYG DVD'!$A$1:$E$1256,5,FALSE)</f>
        <v>1.461529365079365</v>
      </c>
      <c r="H888" s="6">
        <f>VLOOKUP(A888,'Adj LQD'!$A$1:$L$1456,12,FALSE)*200</f>
        <v>21663.393788549372</v>
      </c>
      <c r="I888" s="6">
        <f>VLOOKUP(A888,'LQD DVD'!$A$1:$E$1256,5,FALSE)</f>
        <v>2.6063682142857139</v>
      </c>
      <c r="J888" s="6">
        <f>VLOOKUP(A888,'Adj SPY'!$A$1:$L$1456,12,FALSE)*-10</f>
        <v>-3750.4497086615002</v>
      </c>
      <c r="K888" s="6">
        <f>VLOOKUP(A888,'SPY DVD'!$A$1:$E$1256,5,FALSE)</f>
        <v>-0.25029969007936503</v>
      </c>
      <c r="L888" s="6">
        <f>VLOOKUP(A888,'Adj TLT'!$A$1:$L$1456,12,FALSE)*-25</f>
        <v>-2754.2530570283056</v>
      </c>
      <c r="M888" s="6">
        <f>IFERROR(VLOOKUP(A888,'TLT DVD'!$A$1:$E$1249,5,FALSE),0)</f>
        <v>-0.25746606250000004</v>
      </c>
    </row>
    <row r="889" spans="1:13" x14ac:dyDescent="0.25">
      <c r="A889" s="1">
        <v>44729</v>
      </c>
      <c r="B889" s="7">
        <f t="shared" si="53"/>
        <v>24064.826983289404</v>
      </c>
      <c r="C889" s="7">
        <f t="shared" si="54"/>
        <v>22826.829666226902</v>
      </c>
      <c r="D889" s="7">
        <f t="shared" si="52"/>
        <v>1237.9973170625001</v>
      </c>
      <c r="E889" s="7">
        <f t="shared" si="55"/>
        <v>3.5666696964285713</v>
      </c>
      <c r="F889" s="6">
        <f>VLOOKUP(A889,'Adj HYG'!$A$1:$L$1456,12,FALSE)*100</f>
        <v>7403.5386264220806</v>
      </c>
      <c r="G889" s="6">
        <f>VLOOKUP(A889,'HYG DVD'!$A$1:$E$1256,5,FALSE)</f>
        <v>1.4615177976190477</v>
      </c>
      <c r="H889" s="6">
        <f>VLOOKUP(A889,'Adj LQD'!$A$1:$L$1456,12,FALSE)*200</f>
        <v>21883.393810502581</v>
      </c>
      <c r="I889" s="6">
        <f>VLOOKUP(A889,'LQD DVD'!$A$1:$E$1256,5,FALSE)</f>
        <v>2.606344682539683</v>
      </c>
      <c r="J889" s="6">
        <f>VLOOKUP(A889,'Adj SPY'!$A$1:$L$1456,12,FALSE)*-10</f>
        <v>-3658.3497138630601</v>
      </c>
      <c r="K889" s="6">
        <f>VLOOKUP(A889,'SPY DVD'!$A$1:$E$1256,5,FALSE)</f>
        <v>-0.25029469841269841</v>
      </c>
      <c r="L889" s="6">
        <f>VLOOKUP(A889,'Adj TLT'!$A$1:$L$1456,12,FALSE)*-25</f>
        <v>-2801.7530568346988</v>
      </c>
      <c r="M889" s="6">
        <f>IFERROR(VLOOKUP(A889,'TLT DVD'!$A$1:$E$1249,5,FALSE),0)</f>
        <v>-0.25089808531746033</v>
      </c>
    </row>
    <row r="890" spans="1:13" x14ac:dyDescent="0.25">
      <c r="A890" s="1">
        <v>44728</v>
      </c>
      <c r="B890" s="7">
        <f t="shared" si="53"/>
        <v>23995.360261834609</v>
      </c>
      <c r="C890" s="7">
        <f t="shared" si="54"/>
        <v>22760.929614468536</v>
      </c>
      <c r="D890" s="7">
        <f t="shared" si="52"/>
        <v>1234.4306473660715</v>
      </c>
      <c r="E890" s="7">
        <f t="shared" si="55"/>
        <v>3.5697820773809523</v>
      </c>
      <c r="F890" s="6">
        <f>VLOOKUP(A890,'Adj HYG'!$A$1:$L$1456,12,FALSE)*100</f>
        <v>7380.5386258438193</v>
      </c>
      <c r="G890" s="6">
        <f>VLOOKUP(A890,'HYG DVD'!$A$1:$E$1256,5,FALSE)</f>
        <v>1.4615188253968254</v>
      </c>
      <c r="H890" s="6">
        <f>VLOOKUP(A890,'Adj LQD'!$A$1:$L$1456,12,FALSE)*200</f>
        <v>21839.393763511303</v>
      </c>
      <c r="I890" s="6">
        <f>VLOOKUP(A890,'LQD DVD'!$A$1:$E$1256,5,FALSE)</f>
        <v>2.6063919920634921</v>
      </c>
      <c r="J890" s="6">
        <f>VLOOKUP(A890,'Adj SPY'!$A$1:$L$1456,12,FALSE)*-10</f>
        <v>-3666.2497117197581</v>
      </c>
      <c r="K890" s="6">
        <f>VLOOKUP(A890,'SPY DVD'!$A$1:$E$1256,5,FALSE)</f>
        <v>-0.25029682341269838</v>
      </c>
      <c r="L890" s="6">
        <f>VLOOKUP(A890,'Adj TLT'!$A$1:$L$1456,12,FALSE)*-25</f>
        <v>-2792.7530631668265</v>
      </c>
      <c r="M890" s="6">
        <f>IFERROR(VLOOKUP(A890,'TLT DVD'!$A$1:$E$1249,5,FALSE),0)</f>
        <v>-0.24783191666666668</v>
      </c>
    </row>
    <row r="891" spans="1:13" x14ac:dyDescent="0.25">
      <c r="A891" s="1">
        <v>44727</v>
      </c>
      <c r="B891" s="7">
        <f t="shared" si="53"/>
        <v>23983.256996823795</v>
      </c>
      <c r="C891" s="7">
        <f t="shared" si="54"/>
        <v>22752.396131535104</v>
      </c>
      <c r="D891" s="7">
        <f t="shared" si="52"/>
        <v>1230.8608652886905</v>
      </c>
      <c r="E891" s="7">
        <f t="shared" si="55"/>
        <v>3.6024560515873016</v>
      </c>
      <c r="F891" s="6">
        <f>VLOOKUP(A891,'Adj HYG'!$A$1:$L$1456,12,FALSE)*100</f>
        <v>7499.5386082462846</v>
      </c>
      <c r="G891" s="6">
        <f>VLOOKUP(A891,'HYG DVD'!$A$1:$E$1256,5,FALSE)</f>
        <v>1.461534130952381</v>
      </c>
      <c r="H891" s="6">
        <f>VLOOKUP(A891,'Adj LQD'!$A$1:$L$1456,12,FALSE)*200</f>
        <v>21815.393770467253</v>
      </c>
      <c r="I891" s="6">
        <f>VLOOKUP(A891,'LQD DVD'!$A$1:$E$1256,5,FALSE)</f>
        <v>2.6063852063492066</v>
      </c>
      <c r="J891" s="6">
        <f>VLOOKUP(A891,'Adj SPY'!$A$1:$L$1456,12,FALSE)*-10</f>
        <v>-3791.7831850557859</v>
      </c>
      <c r="K891" s="6">
        <f>VLOOKUP(A891,'SPY DVD'!$A$1:$E$1256,5,FALSE)</f>
        <v>-0.21682114285714285</v>
      </c>
      <c r="L891" s="6">
        <f>VLOOKUP(A891,'Adj TLT'!$A$1:$L$1456,12,FALSE)*-25</f>
        <v>-2770.7530621226451</v>
      </c>
      <c r="M891" s="6">
        <f>IFERROR(VLOOKUP(A891,'TLT DVD'!$A$1:$E$1249,5,FALSE),0)</f>
        <v>-0.24864214285714284</v>
      </c>
    </row>
    <row r="892" spans="1:13" x14ac:dyDescent="0.25">
      <c r="A892" s="1">
        <v>44726</v>
      </c>
      <c r="B892" s="7">
        <f t="shared" si="53"/>
        <v>23604.704549833448</v>
      </c>
      <c r="C892" s="7">
        <f t="shared" si="54"/>
        <v>22377.446140596345</v>
      </c>
      <c r="D892" s="7">
        <f t="shared" si="52"/>
        <v>1227.2584092371033</v>
      </c>
      <c r="E892" s="7">
        <f t="shared" si="55"/>
        <v>3.5956343710317462</v>
      </c>
      <c r="F892" s="6">
        <f>VLOOKUP(A892,'Adj HYG'!$A$1:$L$1456,12,FALSE)*100</f>
        <v>7356.5386185949765</v>
      </c>
      <c r="G892" s="6">
        <f>VLOOKUP(A892,'HYG DVD'!$A$1:$E$1256,5,FALSE)</f>
        <v>1.4615265476190475</v>
      </c>
      <c r="H892" s="6">
        <f>VLOOKUP(A892,'Adj LQD'!$A$1:$L$1456,12,FALSE)*200</f>
        <v>21479.393760689243</v>
      </c>
      <c r="I892" s="6">
        <f>VLOOKUP(A892,'LQD DVD'!$A$1:$E$1256,5,FALSE)</f>
        <v>2.606397420634921</v>
      </c>
      <c r="J892" s="6">
        <f>VLOOKUP(A892,'Adj SPY'!$A$1:$L$1456,12,FALSE)*-10</f>
        <v>-3738.4831765236227</v>
      </c>
      <c r="K892" s="6">
        <f>VLOOKUP(A892,'SPY DVD'!$A$1:$E$1256,5,FALSE)</f>
        <v>-0.21682976388888886</v>
      </c>
      <c r="L892" s="6">
        <f>VLOOKUP(A892,'Adj TLT'!$A$1:$L$1456,12,FALSE)*-25</f>
        <v>-2720.0030621642509</v>
      </c>
      <c r="M892" s="6">
        <f>IFERROR(VLOOKUP(A892,'TLT DVD'!$A$1:$E$1249,5,FALSE),0)</f>
        <v>-0.25545983333333333</v>
      </c>
    </row>
    <row r="893" spans="1:13" x14ac:dyDescent="0.25">
      <c r="A893" s="1">
        <v>44725</v>
      </c>
      <c r="B893" s="7">
        <f t="shared" si="53"/>
        <v>23619.058949011589</v>
      </c>
      <c r="C893" s="7">
        <f t="shared" si="54"/>
        <v>22395.396174145517</v>
      </c>
      <c r="D893" s="7">
        <f t="shared" si="52"/>
        <v>1223.6627748660715</v>
      </c>
      <c r="E893" s="7">
        <f t="shared" si="55"/>
        <v>3.5952824702380943</v>
      </c>
      <c r="F893" s="6">
        <f>VLOOKUP(A893,'Adj HYG'!$A$1:$L$1456,12,FALSE)*100</f>
        <v>7308.5386102244356</v>
      </c>
      <c r="G893" s="6">
        <f>VLOOKUP(A893,'HYG DVD'!$A$1:$E$1256,5,FALSE)</f>
        <v>1.461535873015873</v>
      </c>
      <c r="H893" s="6">
        <f>VLOOKUP(A893,'Adj LQD'!$A$1:$L$1456,12,FALSE)*200</f>
        <v>21591.393795761709</v>
      </c>
      <c r="I893" s="6">
        <f>VLOOKUP(A893,'LQD DVD'!$A$1:$E$1256,5,FALSE)</f>
        <v>2.6063615238095235</v>
      </c>
      <c r="J893" s="6">
        <f>VLOOKUP(A893,'Adj SPY'!$A$1:$L$1456,12,FALSE)*-10</f>
        <v>-3749.783175911457</v>
      </c>
      <c r="K893" s="6">
        <f>VLOOKUP(A893,'SPY DVD'!$A$1:$E$1256,5,FALSE)</f>
        <v>-0.21683035714285714</v>
      </c>
      <c r="L893" s="6">
        <f>VLOOKUP(A893,'Adj TLT'!$A$1:$L$1456,12,FALSE)*-25</f>
        <v>-2754.7530559291727</v>
      </c>
      <c r="M893" s="6">
        <f>IFERROR(VLOOKUP(A893,'TLT DVD'!$A$1:$E$1249,5,FALSE),0)</f>
        <v>-0.25578456944444444</v>
      </c>
    </row>
    <row r="894" spans="1:13" x14ac:dyDescent="0.25">
      <c r="A894" s="1">
        <v>44722</v>
      </c>
      <c r="B894" s="7">
        <f t="shared" si="53"/>
        <v>24141.213695601411</v>
      </c>
      <c r="C894" s="7">
        <f t="shared" si="54"/>
        <v>22921.146203205579</v>
      </c>
      <c r="D894" s="7">
        <f t="shared" si="52"/>
        <v>1220.0674923958334</v>
      </c>
      <c r="E894" s="7">
        <f t="shared" si="55"/>
        <v>3.6052904603174607</v>
      </c>
      <c r="F894" s="6">
        <f>VLOOKUP(A894,'Adj HYG'!$A$1:$L$1456,12,FALSE)*100</f>
        <v>7561.5386214692535</v>
      </c>
      <c r="G894" s="6">
        <f>VLOOKUP(A894,'HYG DVD'!$A$1:$E$1256,5,FALSE)</f>
        <v>1.4615197380952381</v>
      </c>
      <c r="H894" s="6">
        <f>VLOOKUP(A894,'Adj LQD'!$A$1:$L$1456,12,FALSE)*200</f>
        <v>22101.393811368671</v>
      </c>
      <c r="I894" s="6">
        <f>VLOOKUP(A894,'LQD DVD'!$A$1:$E$1256,5,FALSE)</f>
        <v>2.6063422857142857</v>
      </c>
      <c r="J894" s="6">
        <f>VLOOKUP(A894,'Adj SPY'!$A$1:$L$1456,12,FALSE)*-10</f>
        <v>-3897.7831720466711</v>
      </c>
      <c r="K894" s="6">
        <f>VLOOKUP(A894,'SPY DVD'!$A$1:$E$1256,5,FALSE)</f>
        <v>-0.21683398412698413</v>
      </c>
      <c r="L894" s="6">
        <f>VLOOKUP(A894,'Adj TLT'!$A$1:$L$1456,12,FALSE)*-25</f>
        <v>-2844.0030575856708</v>
      </c>
      <c r="M894" s="6">
        <f>IFERROR(VLOOKUP(A894,'TLT DVD'!$A$1:$E$1249,5,FALSE),0)</f>
        <v>-0.24573757936507934</v>
      </c>
    </row>
    <row r="895" spans="1:13" x14ac:dyDescent="0.25">
      <c r="A895" s="1">
        <v>44721</v>
      </c>
      <c r="B895" s="7">
        <f t="shared" si="53"/>
        <v>24350.458335928939</v>
      </c>
      <c r="C895" s="7">
        <f t="shared" si="54"/>
        <v>23133.996133993423</v>
      </c>
      <c r="D895" s="7">
        <f t="shared" si="52"/>
        <v>1216.4622019355158</v>
      </c>
      <c r="E895" s="7">
        <f t="shared" si="55"/>
        <v>3.6134161888888889</v>
      </c>
      <c r="F895" s="6">
        <f>VLOOKUP(A895,'Adj HYG'!$A$1:$L$1456,12,FALSE)*100</f>
        <v>7692.5386146533128</v>
      </c>
      <c r="G895" s="6">
        <f>VLOOKUP(A895,'HYG DVD'!$A$1:$E$1256,5,FALSE)</f>
        <v>1.4615241507936507</v>
      </c>
      <c r="H895" s="6">
        <f>VLOOKUP(A895,'Adj LQD'!$A$1:$L$1456,12,FALSE)*200</f>
        <v>22317.393760744631</v>
      </c>
      <c r="I895" s="6">
        <f>VLOOKUP(A895,'LQD DVD'!$A$1:$E$1256,5,FALSE)</f>
        <v>2.6063914285714285</v>
      </c>
      <c r="J895" s="6">
        <f>VLOOKUP(A895,'Adj SPY'!$A$1:$L$1456,12,FALSE)*-10</f>
        <v>-4014.1831804649946</v>
      </c>
      <c r="K895" s="6">
        <f>VLOOKUP(A895,'SPY DVD'!$A$1:$E$1256,5,FALSE)</f>
        <v>-0.21682539047619045</v>
      </c>
      <c r="L895" s="6">
        <f>VLOOKUP(A895,'Adj TLT'!$A$1:$L$1456,12,FALSE)*-25</f>
        <v>-2861.7530609395244</v>
      </c>
      <c r="M895" s="6">
        <f>IFERROR(VLOOKUP(A895,'TLT DVD'!$A$1:$E$1249,5,FALSE),0)</f>
        <v>-0.237674</v>
      </c>
    </row>
    <row r="896" spans="1:13" x14ac:dyDescent="0.25">
      <c r="A896" s="1">
        <v>44720</v>
      </c>
      <c r="B896" s="7">
        <f t="shared" si="53"/>
        <v>24468.544933129782</v>
      </c>
      <c r="C896" s="7">
        <f t="shared" si="54"/>
        <v>23255.696147383154</v>
      </c>
      <c r="D896" s="7">
        <f t="shared" si="52"/>
        <v>1212.8487857466271</v>
      </c>
      <c r="E896" s="7">
        <f t="shared" si="55"/>
        <v>3.6084969309523811</v>
      </c>
      <c r="F896" s="6">
        <f>VLOOKUP(A896,'Adj HYG'!$A$1:$L$1456,12,FALSE)*100</f>
        <v>7754.5386241370506</v>
      </c>
      <c r="G896" s="6">
        <f>VLOOKUP(A896,'HYG DVD'!$A$1:$E$1256,5,FALSE)</f>
        <v>1.4615135555555556</v>
      </c>
      <c r="H896" s="6">
        <f>VLOOKUP(A896,'Adj LQD'!$A$1:$L$1456,12,FALSE)*200</f>
        <v>22465.39377401047</v>
      </c>
      <c r="I896" s="6">
        <f>VLOOKUP(A896,'LQD DVD'!$A$1:$E$1256,5,FALSE)</f>
        <v>2.6063771587301585</v>
      </c>
      <c r="J896" s="6">
        <f>VLOOKUP(A896,'Adj SPY'!$A$1:$L$1456,12,FALSE)*-10</f>
        <v>-4111.9831850754863</v>
      </c>
      <c r="K896" s="6">
        <f>VLOOKUP(A896,'SPY DVD'!$A$1:$E$1256,5,FALSE)</f>
        <v>-0.21682064047619048</v>
      </c>
      <c r="L896" s="6">
        <f>VLOOKUP(A896,'Adj TLT'!$A$1:$L$1456,12,FALSE)*-25</f>
        <v>-2852.2530656888821</v>
      </c>
      <c r="M896" s="6">
        <f>IFERROR(VLOOKUP(A896,'TLT DVD'!$A$1:$E$1249,5,FALSE),0)</f>
        <v>-0.24257314285714282</v>
      </c>
    </row>
    <row r="897" spans="1:13" x14ac:dyDescent="0.25">
      <c r="A897" s="1">
        <v>44719</v>
      </c>
      <c r="B897" s="7">
        <f t="shared" si="53"/>
        <v>24591.236408561173</v>
      </c>
      <c r="C897" s="7">
        <f t="shared" si="54"/>
        <v>23381.996119745498</v>
      </c>
      <c r="D897" s="7">
        <f t="shared" si="52"/>
        <v>1209.2402888156746</v>
      </c>
      <c r="E897" s="7">
        <f t="shared" si="55"/>
        <v>3.6114442968253968</v>
      </c>
      <c r="F897" s="6">
        <f>VLOOKUP(A897,'Adj HYG'!$A$1:$L$1456,12,FALSE)*100</f>
        <v>7821.5386014380683</v>
      </c>
      <c r="G897" s="6">
        <f>VLOOKUP(A897,'HYG DVD'!$A$1:$E$1256,5,FALSE)</f>
        <v>1.4615350793650796</v>
      </c>
      <c r="H897" s="6">
        <f>VLOOKUP(A897,'Adj LQD'!$A$1:$L$1456,12,FALSE)*200</f>
        <v>22595.393757960082</v>
      </c>
      <c r="I897" s="6">
        <f>VLOOKUP(A897,'LQD DVD'!$A$1:$E$1256,5,FALSE)</f>
        <v>2.6063923412698409</v>
      </c>
      <c r="J897" s="6">
        <f>VLOOKUP(A897,'Adj SPY'!$A$1:$L$1456,12,FALSE)*-10</f>
        <v>-4157.1831774470702</v>
      </c>
      <c r="K897" s="6">
        <f>VLOOKUP(A897,'SPY DVD'!$A$1:$E$1256,5,FALSE)</f>
        <v>-0.21682820714285711</v>
      </c>
      <c r="L897" s="6">
        <f>VLOOKUP(A897,'Adj TLT'!$A$1:$L$1456,12,FALSE)*-25</f>
        <v>-2877.7530622055801</v>
      </c>
      <c r="M897" s="6">
        <f>IFERROR(VLOOKUP(A897,'TLT DVD'!$A$1:$E$1249,5,FALSE),0)</f>
        <v>-0.23965491666666669</v>
      </c>
    </row>
    <row r="898" spans="1:13" x14ac:dyDescent="0.25">
      <c r="A898" s="1">
        <v>44718</v>
      </c>
      <c r="B898" s="7">
        <f t="shared" si="53"/>
        <v>24519.87500197786</v>
      </c>
      <c r="C898" s="7">
        <f t="shared" si="54"/>
        <v>23314.246157459009</v>
      </c>
      <c r="D898" s="7">
        <f t="shared" ref="D898:D961" si="56">D899+E898</f>
        <v>1205.6288445188493</v>
      </c>
      <c r="E898" s="7">
        <f t="shared" si="55"/>
        <v>3.6107275313492071</v>
      </c>
      <c r="F898" s="6">
        <f>VLOOKUP(A898,'Adj HYG'!$A$1:$L$1456,12,FALSE)*100</f>
        <v>7803.5386196066866</v>
      </c>
      <c r="G898" s="6">
        <f>VLOOKUP(A898,'HYG DVD'!$A$1:$E$1256,5,FALSE)</f>
        <v>1.4615172222222221</v>
      </c>
      <c r="H898" s="6">
        <f>VLOOKUP(A898,'Adj LQD'!$A$1:$L$1456,12,FALSE)*200</f>
        <v>22475.393773482956</v>
      </c>
      <c r="I898" s="6">
        <f>VLOOKUP(A898,'LQD DVD'!$A$1:$E$1256,5,FALSE)</f>
        <v>2.6063776190476196</v>
      </c>
      <c r="J898" s="6">
        <f>VLOOKUP(A898,'Adj SPY'!$A$1:$L$1456,12,FALSE)*-10</f>
        <v>-4117.6831786643406</v>
      </c>
      <c r="K898" s="6">
        <f>VLOOKUP(A898,'SPY DVD'!$A$1:$E$1256,5,FALSE)</f>
        <v>-0.21682704404761904</v>
      </c>
      <c r="L898" s="6">
        <f>VLOOKUP(A898,'Adj TLT'!$A$1:$L$1456,12,FALSE)*-25</f>
        <v>-2847.0030569662936</v>
      </c>
      <c r="M898" s="6">
        <f>IFERROR(VLOOKUP(A898,'TLT DVD'!$A$1:$E$1249,5,FALSE),0)</f>
        <v>-0.24034026587301588</v>
      </c>
    </row>
    <row r="899" spans="1:13" x14ac:dyDescent="0.25">
      <c r="A899" s="1">
        <v>44715</v>
      </c>
      <c r="B899" s="7">
        <f t="shared" ref="B899:B962" si="57">C899+D899</f>
        <v>24694.264219731456</v>
      </c>
      <c r="C899" s="7">
        <f t="shared" ref="C899:C962" si="58">F899+H899+J899+L899</f>
        <v>23492.246102743957</v>
      </c>
      <c r="D899" s="7">
        <f t="shared" si="56"/>
        <v>1202.0181169875</v>
      </c>
      <c r="E899" s="7">
        <f t="shared" ref="E899:E962" si="59">G899+I899+K899+M899</f>
        <v>3.619533713888889</v>
      </c>
      <c r="F899" s="6">
        <f>VLOOKUP(A899,'Adj HYG'!$A$1:$L$1456,12,FALSE)*100</f>
        <v>7862.5386176438524</v>
      </c>
      <c r="G899" s="6">
        <f>VLOOKUP(A899,'HYG DVD'!$A$1:$E$1256,5,FALSE)</f>
        <v>1.4615181587301587</v>
      </c>
      <c r="H899" s="6">
        <f>VLOOKUP(A899,'Adj LQD'!$A$1:$L$1456,12,FALSE)*200</f>
        <v>22635.393725706137</v>
      </c>
      <c r="I899" s="6">
        <f>VLOOKUP(A899,'LQD DVD'!$A$1:$E$1256,5,FALSE)</f>
        <v>2.6064243333333335</v>
      </c>
      <c r="J899" s="6">
        <f>VLOOKUP(A899,'Adj SPY'!$A$1:$L$1456,12,FALSE)*-10</f>
        <v>-4105.1831852151063</v>
      </c>
      <c r="K899" s="6">
        <f>VLOOKUP(A899,'SPY DVD'!$A$1:$E$1256,5,FALSE)</f>
        <v>-0.21682051031746033</v>
      </c>
      <c r="L899" s="6">
        <f>VLOOKUP(A899,'Adj TLT'!$A$1:$L$1456,12,FALSE)*-25</f>
        <v>-2900.5030553909228</v>
      </c>
      <c r="M899" s="6">
        <f>IFERROR(VLOOKUP(A899,'TLT DVD'!$A$1:$E$1249,5,FALSE),0)</f>
        <v>-0.2315882678571429</v>
      </c>
    </row>
    <row r="900" spans="1:13" x14ac:dyDescent="0.25">
      <c r="A900" s="1">
        <v>44714</v>
      </c>
      <c r="B900" s="7">
        <f t="shared" si="57"/>
        <v>24746.894658956753</v>
      </c>
      <c r="C900" s="7">
        <f t="shared" si="58"/>
        <v>23548.496075683142</v>
      </c>
      <c r="D900" s="7">
        <f t="shared" si="56"/>
        <v>1198.3985832736112</v>
      </c>
      <c r="E900" s="7">
        <f t="shared" si="59"/>
        <v>3.6171047146825397</v>
      </c>
      <c r="F900" s="6">
        <f>VLOOKUP(A900,'Adj HYG'!$A$1:$L$1456,12,FALSE)*100</f>
        <v>7921.5385928195683</v>
      </c>
      <c r="G900" s="6">
        <f>VLOOKUP(A900,'HYG DVD'!$A$1:$E$1256,5,FALSE)</f>
        <v>1.4615419761904762</v>
      </c>
      <c r="H900" s="6">
        <f>VLOOKUP(A900,'Adj LQD'!$A$1:$L$1456,12,FALSE)*200</f>
        <v>22707.393726468421</v>
      </c>
      <c r="I900" s="6">
        <f>VLOOKUP(A900,'LQD DVD'!$A$1:$E$1256,5,FALSE)</f>
        <v>2.6064230952380951</v>
      </c>
      <c r="J900" s="6">
        <f>VLOOKUP(A900,'Adj SPY'!$A$1:$L$1456,12,FALSE)*-10</f>
        <v>-4173.6831781520623</v>
      </c>
      <c r="K900" s="6">
        <f>VLOOKUP(A900,'SPY DVD'!$A$1:$E$1256,5,FALSE)</f>
        <v>-0.21682747976190475</v>
      </c>
      <c r="L900" s="6">
        <f>VLOOKUP(A900,'Adj TLT'!$A$1:$L$1456,12,FALSE)*-25</f>
        <v>-2906.7530654527832</v>
      </c>
      <c r="M900" s="6">
        <f>IFERROR(VLOOKUP(A900,'TLT DVD'!$A$1:$E$1249,5,FALSE),0)</f>
        <v>-0.23403287698412698</v>
      </c>
    </row>
    <row r="901" spans="1:13" x14ac:dyDescent="0.25">
      <c r="A901" s="1">
        <v>44713</v>
      </c>
      <c r="B901" s="7">
        <f t="shared" si="57"/>
        <v>24779.777629467859</v>
      </c>
      <c r="C901" s="7">
        <f t="shared" si="58"/>
        <v>23584.99615090893</v>
      </c>
      <c r="D901" s="7">
        <f t="shared" si="56"/>
        <v>1194.7814785589287</v>
      </c>
      <c r="E901" s="7">
        <f t="shared" si="59"/>
        <v>3.6093236011904763</v>
      </c>
      <c r="F901" s="6">
        <f>VLOOKUP(A901,'Adj HYG'!$A$1:$L$1456,12,FALSE)*100</f>
        <v>7888.5386067855989</v>
      </c>
      <c r="G901" s="6">
        <f>VLOOKUP(A901,'HYG DVD'!$A$1:$E$1256,5,FALSE)</f>
        <v>1.4615285714285715</v>
      </c>
      <c r="H901" s="6">
        <f>VLOOKUP(A901,'Adj LQD'!$A$1:$L$1456,12,FALSE)*200</f>
        <v>22697.393793272677</v>
      </c>
      <c r="I901" s="6">
        <f>VLOOKUP(A901,'LQD DVD'!$A$1:$E$1256,5,FALSE)</f>
        <v>2.6063563492063491</v>
      </c>
      <c r="J901" s="6">
        <f>VLOOKUP(A901,'Adj SPY'!$A$1:$L$1456,12,FALSE)*-10</f>
        <v>-4095.6831830959582</v>
      </c>
      <c r="K901" s="6">
        <f>VLOOKUP(A901,'SPY DVD'!$A$1:$E$1256,5,FALSE)</f>
        <v>-0.21682264285714287</v>
      </c>
      <c r="L901" s="6">
        <f>VLOOKUP(A901,'Adj TLT'!$A$1:$L$1456,12,FALSE)*-25</f>
        <v>-2905.2530660533853</v>
      </c>
      <c r="M901" s="6">
        <f>IFERROR(VLOOKUP(A901,'TLT DVD'!$A$1:$E$1249,5,FALSE),0)</f>
        <v>-0.24173867658730158</v>
      </c>
    </row>
    <row r="902" spans="1:13" x14ac:dyDescent="0.25">
      <c r="A902" s="1">
        <v>44712</v>
      </c>
      <c r="B902" s="7">
        <f t="shared" si="57"/>
        <v>24982.268237989567</v>
      </c>
      <c r="C902" s="7">
        <f t="shared" si="58"/>
        <v>23791.096083031829</v>
      </c>
      <c r="D902" s="7">
        <f t="shared" si="56"/>
        <v>1191.1721549577383</v>
      </c>
      <c r="E902" s="7">
        <f t="shared" si="59"/>
        <v>3.6085903428571422</v>
      </c>
      <c r="F902" s="6">
        <f>VLOOKUP(A902,'Adj HYG'!$A$1:$L$1456,12,FALSE)*100</f>
        <v>7948.5385962420396</v>
      </c>
      <c r="G902" s="6">
        <f>VLOOKUP(A902,'HYG DVD'!$A$1:$E$1256,5,FALSE)</f>
        <v>1.461538095238095</v>
      </c>
      <c r="H902" s="6">
        <f>VLOOKUP(A902,'Adj LQD'!$A$1:$L$1456,12,FALSE)*200</f>
        <v>22885.393731987089</v>
      </c>
      <c r="I902" s="6">
        <f>VLOOKUP(A902,'LQD DVD'!$A$1:$E$1256,5,FALSE)</f>
        <v>2.6064164126984126</v>
      </c>
      <c r="J902" s="6">
        <f>VLOOKUP(A902,'Adj SPY'!$A$1:$L$1456,12,FALSE)*-10</f>
        <v>-4129.0831846700903</v>
      </c>
      <c r="K902" s="6">
        <f>VLOOKUP(A902,'SPY DVD'!$A$1:$E$1256,5,FALSE)</f>
        <v>-0.21682102222222221</v>
      </c>
      <c r="L902" s="6">
        <f>VLOOKUP(A902,'Adj TLT'!$A$1:$L$1456,12,FALSE)*-25</f>
        <v>-2913.75306052721</v>
      </c>
      <c r="M902" s="6">
        <f>IFERROR(VLOOKUP(A902,'TLT DVD'!$A$1:$E$1249,5,FALSE),0)</f>
        <v>-0.24254314285714287</v>
      </c>
    </row>
    <row r="903" spans="1:13" x14ac:dyDescent="0.25">
      <c r="A903" s="1">
        <v>44708</v>
      </c>
      <c r="B903" s="7">
        <f t="shared" si="57"/>
        <v>25131.554731277291</v>
      </c>
      <c r="C903" s="7">
        <f t="shared" si="58"/>
        <v>23943.99116666241</v>
      </c>
      <c r="D903" s="7">
        <f t="shared" si="56"/>
        <v>1187.5635646148812</v>
      </c>
      <c r="E903" s="7">
        <f t="shared" si="59"/>
        <v>3.4191890365079369</v>
      </c>
      <c r="F903" s="6">
        <f>VLOOKUP(A903,'Adj HYG'!$A$1:$L$1456,12,FALSE)*100</f>
        <v>8017.5476424302833</v>
      </c>
      <c r="G903" s="6">
        <f>VLOOKUP(A903,'HYG DVD'!$A$1:$E$1256,5,FALSE)</f>
        <v>1.4524891071428572</v>
      </c>
      <c r="H903" s="6">
        <f>VLOOKUP(A903,'Adj LQD'!$A$1:$L$1456,12,FALSE)*200</f>
        <v>23055.584892488674</v>
      </c>
      <c r="I903" s="6">
        <f>VLOOKUP(A903,'LQD DVD'!$A$1:$E$1256,5,FALSE)</f>
        <v>2.4152340000000003</v>
      </c>
      <c r="J903" s="6">
        <f>VLOOKUP(A903,'Adj SPY'!$A$1:$L$1456,12,FALSE)*-10</f>
        <v>-4152.3831806177268</v>
      </c>
      <c r="K903" s="6">
        <f>VLOOKUP(A903,'SPY DVD'!$A$1:$E$1256,5,FALSE)</f>
        <v>-0.21682504285714288</v>
      </c>
      <c r="L903" s="6">
        <f>VLOOKUP(A903,'Adj TLT'!$A$1:$L$1456,12,FALSE)*-25</f>
        <v>-2976.7581876388213</v>
      </c>
      <c r="M903" s="6">
        <f>IFERROR(VLOOKUP(A903,'TLT DVD'!$A$1:$E$1249,5,FALSE),0)</f>
        <v>-0.23170902777777777</v>
      </c>
    </row>
    <row r="904" spans="1:13" x14ac:dyDescent="0.25">
      <c r="A904" s="1">
        <v>44707</v>
      </c>
      <c r="B904" s="7">
        <f t="shared" si="57"/>
        <v>25043.885544301178</v>
      </c>
      <c r="C904" s="7">
        <f t="shared" si="58"/>
        <v>23859.741168722805</v>
      </c>
      <c r="D904" s="7">
        <f t="shared" si="56"/>
        <v>1184.1443755783732</v>
      </c>
      <c r="E904" s="7">
        <f t="shared" si="59"/>
        <v>3.416546567063492</v>
      </c>
      <c r="F904" s="6">
        <f>VLOOKUP(A904,'Adj HYG'!$A$1:$L$1456,12,FALSE)*100</f>
        <v>7946.5476357138286</v>
      </c>
      <c r="G904" s="6">
        <f>VLOOKUP(A904,'HYG DVD'!$A$1:$E$1256,5,FALSE)</f>
        <v>1.4524969999999999</v>
      </c>
      <c r="H904" s="6">
        <f>VLOOKUP(A904,'Adj LQD'!$A$1:$L$1456,12,FALSE)*200</f>
        <v>22935.5849013876</v>
      </c>
      <c r="I904" s="6">
        <f>VLOOKUP(A904,'LQD DVD'!$A$1:$E$1256,5,FALSE)</f>
        <v>2.4152257619047619</v>
      </c>
      <c r="J904" s="6">
        <f>VLOOKUP(A904,'Adj SPY'!$A$1:$L$1456,12,FALSE)*-10</f>
        <v>-4052.8831810332595</v>
      </c>
      <c r="K904" s="6">
        <f>VLOOKUP(A904,'SPY DVD'!$A$1:$E$1256,5,FALSE)</f>
        <v>-0.21682476626984126</v>
      </c>
      <c r="L904" s="6">
        <f>VLOOKUP(A904,'Adj TLT'!$A$1:$L$1456,12,FALSE)*-25</f>
        <v>-2969.5081873453632</v>
      </c>
      <c r="M904" s="6">
        <f>IFERROR(VLOOKUP(A904,'TLT DVD'!$A$1:$E$1249,5,FALSE),0)</f>
        <v>-0.23435142857142857</v>
      </c>
    </row>
    <row r="905" spans="1:13" x14ac:dyDescent="0.25">
      <c r="A905" s="1">
        <v>44706</v>
      </c>
      <c r="B905" s="7">
        <f t="shared" si="57"/>
        <v>24991.36896688589</v>
      </c>
      <c r="C905" s="7">
        <f t="shared" si="58"/>
        <v>23810.64113787458</v>
      </c>
      <c r="D905" s="7">
        <f t="shared" si="56"/>
        <v>1180.7278290113097</v>
      </c>
      <c r="E905" s="7">
        <f t="shared" si="59"/>
        <v>3.4201322509920637</v>
      </c>
      <c r="F905" s="6">
        <f>VLOOKUP(A905,'Adj HYG'!$A$1:$L$1456,12,FALSE)*100</f>
        <v>7837.5476176342008</v>
      </c>
      <c r="G905" s="6">
        <f>VLOOKUP(A905,'HYG DVD'!$A$1:$E$1256,5,FALSE)</f>
        <v>1.4525169285714286</v>
      </c>
      <c r="H905" s="6">
        <f>VLOOKUP(A905,'Adj LQD'!$A$1:$L$1456,12,FALSE)*200</f>
        <v>22929.584896183325</v>
      </c>
      <c r="I905" s="6">
        <f>VLOOKUP(A905,'LQD DVD'!$A$1:$E$1256,5,FALSE)</f>
        <v>2.4152310000000003</v>
      </c>
      <c r="J905" s="6">
        <f>VLOOKUP(A905,'Adj SPY'!$A$1:$L$1456,12,FALSE)*-10</f>
        <v>-3973.4831869666796</v>
      </c>
      <c r="K905" s="6">
        <f>VLOOKUP(A905,'SPY DVD'!$A$1:$E$1256,5,FALSE)</f>
        <v>-0.21681894841269841</v>
      </c>
      <c r="L905" s="6">
        <f>VLOOKUP(A905,'Adj TLT'!$A$1:$L$1456,12,FALSE)*-25</f>
        <v>-2983.0081889762705</v>
      </c>
      <c r="M905" s="6">
        <f>IFERROR(VLOOKUP(A905,'TLT DVD'!$A$1:$E$1249,5,FALSE),0)</f>
        <v>-0.23079672916666666</v>
      </c>
    </row>
    <row r="906" spans="1:13" x14ac:dyDescent="0.25">
      <c r="A906" s="1">
        <v>44705</v>
      </c>
      <c r="B906" s="7">
        <f t="shared" si="57"/>
        <v>24683.4989192496</v>
      </c>
      <c r="C906" s="7">
        <f t="shared" si="58"/>
        <v>23506.19122248928</v>
      </c>
      <c r="D906" s="7">
        <f t="shared" si="56"/>
        <v>1177.3076967603176</v>
      </c>
      <c r="E906" s="7">
        <f t="shared" si="59"/>
        <v>3.4147844928571431</v>
      </c>
      <c r="F906" s="6">
        <f>VLOOKUP(A906,'Adj HYG'!$A$1:$L$1456,12,FALSE)*100</f>
        <v>7720.54763452725</v>
      </c>
      <c r="G906" s="6">
        <f>VLOOKUP(A906,'HYG DVD'!$A$1:$E$1256,5,FALSE)</f>
        <v>1.4525020714285715</v>
      </c>
      <c r="H906" s="6">
        <f>VLOOKUP(A906,'Adj LQD'!$A$1:$L$1456,12,FALSE)*200</f>
        <v>22695.584953202804</v>
      </c>
      <c r="I906" s="6">
        <f>VLOOKUP(A906,'LQD DVD'!$A$1:$E$1256,5,FALSE)</f>
        <v>2.4151752857142861</v>
      </c>
      <c r="J906" s="6">
        <f>VLOOKUP(A906,'Adj SPY'!$A$1:$L$1456,12,FALSE)*-10</f>
        <v>-3938.6831789011308</v>
      </c>
      <c r="K906" s="6">
        <f>VLOOKUP(A906,'SPY DVD'!$A$1:$E$1256,5,FALSE)</f>
        <v>-0.21682706666666668</v>
      </c>
      <c r="L906" s="6">
        <f>VLOOKUP(A906,'Adj TLT'!$A$1:$L$1456,12,FALSE)*-25</f>
        <v>-2971.2581863396463</v>
      </c>
      <c r="M906" s="6">
        <f>IFERROR(VLOOKUP(A906,'TLT DVD'!$A$1:$E$1249,5,FALSE),0)</f>
        <v>-0.23606579761904764</v>
      </c>
    </row>
    <row r="907" spans="1:13" x14ac:dyDescent="0.25">
      <c r="A907" s="1">
        <v>44704</v>
      </c>
      <c r="B907" s="7">
        <f t="shared" si="57"/>
        <v>24367.284118076263</v>
      </c>
      <c r="C907" s="7">
        <f t="shared" si="58"/>
        <v>23193.391205808803</v>
      </c>
      <c r="D907" s="7">
        <f t="shared" si="56"/>
        <v>1173.8929122674606</v>
      </c>
      <c r="E907" s="7">
        <f t="shared" si="59"/>
        <v>3.4096267174603176</v>
      </c>
      <c r="F907" s="6">
        <f>VLOOKUP(A907,'Adj HYG'!$A$1:$L$1456,12,FALSE)*100</f>
        <v>7674.5476371787818</v>
      </c>
      <c r="G907" s="6">
        <f>VLOOKUP(A907,'HYG DVD'!$A$1:$E$1256,5,FALSE)</f>
        <v>1.4525002380952383</v>
      </c>
      <c r="H907" s="6">
        <f>VLOOKUP(A907,'Adj LQD'!$A$1:$L$1456,12,FALSE)*200</f>
        <v>22401.584943413902</v>
      </c>
      <c r="I907" s="6">
        <f>VLOOKUP(A907,'LQD DVD'!$A$1:$E$1256,5,FALSE)</f>
        <v>2.4151867619047618</v>
      </c>
      <c r="J907" s="6">
        <f>VLOOKUP(A907,'Adj SPY'!$A$1:$L$1456,12,FALSE)*-10</f>
        <v>-3968.9831804967548</v>
      </c>
      <c r="K907" s="6">
        <f>VLOOKUP(A907,'SPY DVD'!$A$1:$E$1256,5,FALSE)</f>
        <v>-0.21682542539682542</v>
      </c>
      <c r="L907" s="6">
        <f>VLOOKUP(A907,'Adj TLT'!$A$1:$L$1456,12,FALSE)*-25</f>
        <v>-2913.7581942871252</v>
      </c>
      <c r="M907" s="6">
        <f>IFERROR(VLOOKUP(A907,'TLT DVD'!$A$1:$E$1249,5,FALSE),0)</f>
        <v>-0.24123485714285714</v>
      </c>
    </row>
    <row r="908" spans="1:13" x14ac:dyDescent="0.25">
      <c r="A908" s="1">
        <v>44701</v>
      </c>
      <c r="B908" s="7">
        <f t="shared" si="57"/>
        <v>24438.024443518152</v>
      </c>
      <c r="C908" s="7">
        <f t="shared" si="58"/>
        <v>23267.541157968153</v>
      </c>
      <c r="D908" s="7">
        <f t="shared" si="56"/>
        <v>1170.4832855500003</v>
      </c>
      <c r="E908" s="7">
        <f t="shared" si="59"/>
        <v>3.4137664952380953</v>
      </c>
      <c r="F908" s="6">
        <f>VLOOKUP(A908,'Adj HYG'!$A$1:$L$1456,12,FALSE)*100</f>
        <v>7644.5476406856069</v>
      </c>
      <c r="G908" s="6">
        <f>VLOOKUP(A908,'HYG DVD'!$A$1:$E$1256,5,FALSE)</f>
        <v>1.4524972698412697</v>
      </c>
      <c r="H908" s="6">
        <f>VLOOKUP(A908,'Adj LQD'!$A$1:$L$1456,12,FALSE)*200</f>
        <v>22481.584884163403</v>
      </c>
      <c r="I908" s="6">
        <f>VLOOKUP(A908,'LQD DVD'!$A$1:$E$1256,5,FALSE)</f>
        <v>2.4152455555555554</v>
      </c>
      <c r="J908" s="6">
        <f>VLOOKUP(A908,'Adj SPY'!$A$1:$L$1456,12,FALSE)*-10</f>
        <v>-3896.0831738460279</v>
      </c>
      <c r="K908" s="6">
        <f>VLOOKUP(A908,'SPY DVD'!$A$1:$E$1256,5,FALSE)</f>
        <v>-0.21683218730158732</v>
      </c>
      <c r="L908" s="6">
        <f>VLOOKUP(A908,'Adj TLT'!$A$1:$L$1456,12,FALSE)*-25</f>
        <v>-2962.5081930348283</v>
      </c>
      <c r="M908" s="6">
        <f>IFERROR(VLOOKUP(A908,'TLT DVD'!$A$1:$E$1249,5,FALSE),0)</f>
        <v>-0.23714414285714286</v>
      </c>
    </row>
    <row r="909" spans="1:13" x14ac:dyDescent="0.25">
      <c r="A909" s="1">
        <v>44700</v>
      </c>
      <c r="B909" s="7">
        <f t="shared" si="57"/>
        <v>24364.56068111815</v>
      </c>
      <c r="C909" s="7">
        <f t="shared" si="58"/>
        <v>23197.491162063387</v>
      </c>
      <c r="D909" s="7">
        <f t="shared" si="56"/>
        <v>1167.0695190547622</v>
      </c>
      <c r="E909" s="7">
        <f t="shared" si="59"/>
        <v>3.4103696309523808</v>
      </c>
      <c r="F909" s="6">
        <f>VLOOKUP(A909,'Adj HYG'!$A$1:$L$1456,12,FALSE)*100</f>
        <v>7649.5476319502741</v>
      </c>
      <c r="G909" s="6">
        <f>VLOOKUP(A909,'HYG DVD'!$A$1:$E$1256,5,FALSE)</f>
        <v>1.4525059166666667</v>
      </c>
      <c r="H909" s="6">
        <f>VLOOKUP(A909,'Adj LQD'!$A$1:$L$1456,12,FALSE)*200</f>
        <v>22371.584892570139</v>
      </c>
      <c r="I909" s="6">
        <f>VLOOKUP(A909,'LQD DVD'!$A$1:$E$1256,5,FALSE)</f>
        <v>2.4152377857142855</v>
      </c>
      <c r="J909" s="6">
        <f>VLOOKUP(A909,'Adj SPY'!$A$1:$L$1456,12,FALSE)*-10</f>
        <v>-3894.3831757263347</v>
      </c>
      <c r="K909" s="6">
        <f>VLOOKUP(A909,'SPY DVD'!$A$1:$E$1256,5,FALSE)</f>
        <v>-0.21683030952380955</v>
      </c>
      <c r="L909" s="6">
        <f>VLOOKUP(A909,'Adj TLT'!$A$1:$L$1456,12,FALSE)*-25</f>
        <v>-2929.2581867306926</v>
      </c>
      <c r="M909" s="6">
        <f>IFERROR(VLOOKUP(A909,'TLT DVD'!$A$1:$E$1249,5,FALSE),0)</f>
        <v>-0.24054376190476195</v>
      </c>
    </row>
    <row r="910" spans="1:13" x14ac:dyDescent="0.25">
      <c r="A910" s="1">
        <v>44699</v>
      </c>
      <c r="B910" s="7">
        <f t="shared" si="57"/>
        <v>24233.150327775718</v>
      </c>
      <c r="C910" s="7">
        <f t="shared" si="58"/>
        <v>23069.491178351909</v>
      </c>
      <c r="D910" s="7">
        <f t="shared" si="56"/>
        <v>1163.6591494238098</v>
      </c>
      <c r="E910" s="7">
        <f t="shared" si="59"/>
        <v>3.4045654825396827</v>
      </c>
      <c r="F910" s="6">
        <f>VLOOKUP(A910,'Adj HYG'!$A$1:$L$1456,12,FALSE)*100</f>
        <v>7598.5476340299156</v>
      </c>
      <c r="G910" s="6">
        <f>VLOOKUP(A910,'HYG DVD'!$A$1:$E$1256,5,FALSE)</f>
        <v>1.452504761904762</v>
      </c>
      <c r="H910" s="6">
        <f>VLOOKUP(A910,'Adj LQD'!$A$1:$L$1456,12,FALSE)*200</f>
        <v>22311.584905847809</v>
      </c>
      <c r="I910" s="6">
        <f>VLOOKUP(A910,'LQD DVD'!$A$1:$E$1256,5,FALSE)</f>
        <v>2.415224857142857</v>
      </c>
      <c r="J910" s="6">
        <f>VLOOKUP(A910,'Adj SPY'!$A$1:$L$1456,12,FALSE)*-10</f>
        <v>-3918.3831767988304</v>
      </c>
      <c r="K910" s="6">
        <f>VLOOKUP(A910,'SPY DVD'!$A$1:$E$1256,5,FALSE)</f>
        <v>-0.2168292</v>
      </c>
      <c r="L910" s="6">
        <f>VLOOKUP(A910,'Adj TLT'!$A$1:$L$1456,12,FALSE)*-25</f>
        <v>-2922.2581847269876</v>
      </c>
      <c r="M910" s="6">
        <f>IFERROR(VLOOKUP(A910,'TLT DVD'!$A$1:$E$1249,5,FALSE),0)</f>
        <v>-0.24633493650793648</v>
      </c>
    </row>
    <row r="911" spans="1:13" x14ac:dyDescent="0.25">
      <c r="A911" s="1">
        <v>44698</v>
      </c>
      <c r="B911" s="7">
        <f t="shared" si="57"/>
        <v>24107.145723968337</v>
      </c>
      <c r="C911" s="7">
        <f t="shared" si="58"/>
        <v>22946.891140027066</v>
      </c>
      <c r="D911" s="7">
        <f t="shared" si="56"/>
        <v>1160.2545839412701</v>
      </c>
      <c r="E911" s="7">
        <f t="shared" si="59"/>
        <v>3.3999648555555551</v>
      </c>
      <c r="F911" s="6">
        <f>VLOOKUP(A911,'Adj HYG'!$A$1:$L$1456,12,FALSE)*100</f>
        <v>7661.5476342458205</v>
      </c>
      <c r="G911" s="6">
        <f>VLOOKUP(A911,'HYG DVD'!$A$1:$E$1256,5,FALSE)</f>
        <v>1.4525034047619048</v>
      </c>
      <c r="H911" s="6">
        <f>VLOOKUP(A911,'Adj LQD'!$A$1:$L$1456,12,FALSE)*200</f>
        <v>22229.584871413037</v>
      </c>
      <c r="I911" s="6">
        <f>VLOOKUP(A911,'LQD DVD'!$A$1:$E$1256,5,FALSE)</f>
        <v>2.4152597777777776</v>
      </c>
      <c r="J911" s="6">
        <f>VLOOKUP(A911,'Adj SPY'!$A$1:$L$1456,12,FALSE)*-10</f>
        <v>-4082.9831748745623</v>
      </c>
      <c r="K911" s="6">
        <f>VLOOKUP(A911,'SPY DVD'!$A$1:$E$1256,5,FALSE)</f>
        <v>-0.21683088253968252</v>
      </c>
      <c r="L911" s="6">
        <f>VLOOKUP(A911,'Adj TLT'!$A$1:$L$1456,12,FALSE)*-25</f>
        <v>-2861.2581907572262</v>
      </c>
      <c r="M911" s="6">
        <f>IFERROR(VLOOKUP(A911,'TLT DVD'!$A$1:$E$1249,5,FALSE),0)</f>
        <v>-0.25096744444444441</v>
      </c>
    </row>
    <row r="912" spans="1:13" x14ac:dyDescent="0.25">
      <c r="A912" s="1">
        <v>44697</v>
      </c>
      <c r="B912" s="7">
        <f t="shared" si="57"/>
        <v>24286.045794944053</v>
      </c>
      <c r="C912" s="7">
        <f t="shared" si="58"/>
        <v>23129.191175858337</v>
      </c>
      <c r="D912" s="7">
        <f t="shared" si="56"/>
        <v>1156.8546190857146</v>
      </c>
      <c r="E912" s="7">
        <f t="shared" si="59"/>
        <v>3.401833539484127</v>
      </c>
      <c r="F912" s="6">
        <f>VLOOKUP(A912,'Adj HYG'!$A$1:$L$1456,12,FALSE)*100</f>
        <v>7668.5476464908761</v>
      </c>
      <c r="G912" s="6">
        <f>VLOOKUP(A912,'HYG DVD'!$A$1:$E$1256,5,FALSE)</f>
        <v>1.4524910317460318</v>
      </c>
      <c r="H912" s="6">
        <f>VLOOKUP(A912,'Adj LQD'!$A$1:$L$1456,12,FALSE)*200</f>
        <v>22357.58489551652</v>
      </c>
      <c r="I912" s="6">
        <f>VLOOKUP(A912,'LQD DVD'!$A$1:$E$1256,5,FALSE)</f>
        <v>2.4152349206349206</v>
      </c>
      <c r="J912" s="6">
        <f>VLOOKUP(A912,'Adj SPY'!$A$1:$L$1456,12,FALSE)*-10</f>
        <v>-4000.6831793225133</v>
      </c>
      <c r="K912" s="6">
        <f>VLOOKUP(A912,'SPY DVD'!$A$1:$E$1256,5,FALSE)</f>
        <v>-0.21682655277777774</v>
      </c>
      <c r="L912" s="6">
        <f>VLOOKUP(A912,'Adj TLT'!$A$1:$L$1456,12,FALSE)*-25</f>
        <v>-2896.2581868265443</v>
      </c>
      <c r="M912" s="6">
        <f>IFERROR(VLOOKUP(A912,'TLT DVD'!$A$1:$E$1249,5,FALSE),0)</f>
        <v>-0.24906586011904758</v>
      </c>
    </row>
    <row r="913" spans="1:13" x14ac:dyDescent="0.25">
      <c r="A913" s="1">
        <v>44694</v>
      </c>
      <c r="B913" s="7">
        <f t="shared" si="57"/>
        <v>24244.344005370283</v>
      </c>
      <c r="C913" s="7">
        <f t="shared" si="58"/>
        <v>23090.891219824054</v>
      </c>
      <c r="D913" s="7">
        <f t="shared" si="56"/>
        <v>1153.4527855462304</v>
      </c>
      <c r="E913" s="7">
        <f t="shared" si="59"/>
        <v>3.4030273178571426</v>
      </c>
      <c r="F913" s="6">
        <f>VLOOKUP(A913,'Adj HYG'!$A$1:$L$1456,12,FALSE)*100</f>
        <v>7679.547635843538</v>
      </c>
      <c r="G913" s="6">
        <f>VLOOKUP(A913,'HYG DVD'!$A$1:$E$1256,5,FALSE)</f>
        <v>1.4525014841269841</v>
      </c>
      <c r="H913" s="6">
        <f>VLOOKUP(A913,'Adj LQD'!$A$1:$L$1456,12,FALSE)*200</f>
        <v>22327.584946162489</v>
      </c>
      <c r="I913" s="6">
        <f>VLOOKUP(A913,'LQD DVD'!$A$1:$E$1256,5,FALSE)</f>
        <v>2.4151844444444444</v>
      </c>
      <c r="J913" s="6">
        <f>VLOOKUP(A913,'Adj SPY'!$A$1:$L$1456,12,FALSE)*-10</f>
        <v>-4016.983172699428</v>
      </c>
      <c r="K913" s="6">
        <f>VLOOKUP(A913,'SPY DVD'!$A$1:$E$1256,5,FALSE)</f>
        <v>-0.21683315238095244</v>
      </c>
      <c r="L913" s="6">
        <f>VLOOKUP(A913,'Adj TLT'!$A$1:$L$1456,12,FALSE)*-25</f>
        <v>-2899.2581894825444</v>
      </c>
      <c r="M913" s="6">
        <f>IFERROR(VLOOKUP(A913,'TLT DVD'!$A$1:$E$1249,5,FALSE),0)</f>
        <v>-0.24782545833333336</v>
      </c>
    </row>
    <row r="914" spans="1:13" x14ac:dyDescent="0.25">
      <c r="A914" s="1">
        <v>44693</v>
      </c>
      <c r="B914" s="7">
        <f t="shared" si="57"/>
        <v>24400.24094307117</v>
      </c>
      <c r="C914" s="7">
        <f t="shared" si="58"/>
        <v>23250.191184842795</v>
      </c>
      <c r="D914" s="7">
        <f t="shared" si="56"/>
        <v>1150.0497582283733</v>
      </c>
      <c r="E914" s="7">
        <f t="shared" si="59"/>
        <v>3.411449476984127</v>
      </c>
      <c r="F914" s="6">
        <f>VLOOKUP(A914,'Adj HYG'!$A$1:$L$1456,12,FALSE)*100</f>
        <v>7670.5476330448691</v>
      </c>
      <c r="G914" s="6">
        <f>VLOOKUP(A914,'HYG DVD'!$A$1:$E$1256,5,FALSE)</f>
        <v>1.4525044444444446</v>
      </c>
      <c r="H914" s="6">
        <f>VLOOKUP(A914,'Adj LQD'!$A$1:$L$1456,12,FALSE)*200</f>
        <v>22445.584921097634</v>
      </c>
      <c r="I914" s="6">
        <f>VLOOKUP(A914,'LQD DVD'!$A$1:$E$1256,5,FALSE)</f>
        <v>2.4152088253968254</v>
      </c>
      <c r="J914" s="6">
        <f>VLOOKUP(A914,'Adj SPY'!$A$1:$L$1456,12,FALSE)*-10</f>
        <v>-3923.183175865352</v>
      </c>
      <c r="K914" s="6">
        <f>VLOOKUP(A914,'SPY DVD'!$A$1:$E$1256,5,FALSE)</f>
        <v>-0.2168301261904762</v>
      </c>
      <c r="L914" s="6">
        <f>VLOOKUP(A914,'Adj TLT'!$A$1:$L$1456,12,FALSE)*-25</f>
        <v>-2942.7581934343557</v>
      </c>
      <c r="M914" s="6">
        <f>IFERROR(VLOOKUP(A914,'TLT DVD'!$A$1:$E$1249,5,FALSE),0)</f>
        <v>-0.23943366666666666</v>
      </c>
    </row>
    <row r="915" spans="1:13" x14ac:dyDescent="0.25">
      <c r="A915" s="1">
        <v>44692</v>
      </c>
      <c r="B915" s="7">
        <f t="shared" si="57"/>
        <v>24380.229511862963</v>
      </c>
      <c r="C915" s="7">
        <f t="shared" si="58"/>
        <v>23233.591203111573</v>
      </c>
      <c r="D915" s="7">
        <f t="shared" si="56"/>
        <v>1146.6383087513891</v>
      </c>
      <c r="E915" s="7">
        <f t="shared" si="59"/>
        <v>3.4078796746031736</v>
      </c>
      <c r="F915" s="6">
        <f>VLOOKUP(A915,'Adj HYG'!$A$1:$L$1456,12,FALSE)*100</f>
        <v>7673.5476436835515</v>
      </c>
      <c r="G915" s="6">
        <f>VLOOKUP(A915,'HYG DVD'!$A$1:$E$1256,5,FALSE)</f>
        <v>1.4524937499999997</v>
      </c>
      <c r="H915" s="6">
        <f>VLOOKUP(A915,'Adj LQD'!$A$1:$L$1456,12,FALSE)*200</f>
        <v>22435.584928591241</v>
      </c>
      <c r="I915" s="6">
        <f>VLOOKUP(A915,'LQD DVD'!$A$1:$E$1256,5,FALSE)</f>
        <v>2.4152013888888888</v>
      </c>
      <c r="J915" s="6">
        <f>VLOOKUP(A915,'Adj SPY'!$A$1:$L$1456,12,FALSE)*-10</f>
        <v>-3927.2831830483829</v>
      </c>
      <c r="K915" s="6">
        <f>VLOOKUP(A915,'SPY DVD'!$A$1:$E$1256,5,FALSE)</f>
        <v>-0.21682293650793655</v>
      </c>
      <c r="L915" s="6">
        <f>VLOOKUP(A915,'Adj TLT'!$A$1:$L$1456,12,FALSE)*-25</f>
        <v>-2948.2581861148365</v>
      </c>
      <c r="M915" s="6">
        <f>IFERROR(VLOOKUP(A915,'TLT DVD'!$A$1:$E$1249,5,FALSE),0)</f>
        <v>-0.2429925277777778</v>
      </c>
    </row>
    <row r="916" spans="1:13" x14ac:dyDescent="0.25">
      <c r="A916" s="1">
        <v>44691</v>
      </c>
      <c r="B916" s="7">
        <f t="shared" si="57"/>
        <v>24311.171563098407</v>
      </c>
      <c r="C916" s="7">
        <f t="shared" si="58"/>
        <v>23167.941134021621</v>
      </c>
      <c r="D916" s="7">
        <f t="shared" si="56"/>
        <v>1143.2304290767859</v>
      </c>
      <c r="E916" s="7">
        <f t="shared" si="59"/>
        <v>3.4060450638888891</v>
      </c>
      <c r="F916" s="6">
        <f>VLOOKUP(A916,'Adj HYG'!$A$1:$L$1456,12,FALSE)*100</f>
        <v>7719.5476388100105</v>
      </c>
      <c r="G916" s="6">
        <f>VLOOKUP(A916,'HYG DVD'!$A$1:$E$1256,5,FALSE)</f>
        <v>1.4524978055555555</v>
      </c>
      <c r="H916" s="6">
        <f>VLOOKUP(A916,'Adj LQD'!$A$1:$L$1456,12,FALSE)*200</f>
        <v>22331.584868020564</v>
      </c>
      <c r="I916" s="6">
        <f>VLOOKUP(A916,'LQD DVD'!$A$1:$E$1256,5,FALSE)</f>
        <v>2.4152625714285714</v>
      </c>
      <c r="J916" s="6">
        <f>VLOOKUP(A916,'Adj SPY'!$A$1:$L$1456,12,FALSE)*-10</f>
        <v>-3990.6831828267277</v>
      </c>
      <c r="K916" s="6">
        <f>VLOOKUP(A916,'SPY DVD'!$A$1:$E$1256,5,FALSE)</f>
        <v>-0.21682306309523808</v>
      </c>
      <c r="L916" s="6">
        <f>VLOOKUP(A916,'Adj TLT'!$A$1:$L$1456,12,FALSE)*-25</f>
        <v>-2892.5081899822239</v>
      </c>
      <c r="M916" s="6">
        <f>IFERROR(VLOOKUP(A916,'TLT DVD'!$A$1:$E$1249,5,FALSE),0)</f>
        <v>-0.24489224999999998</v>
      </c>
    </row>
    <row r="917" spans="1:13" x14ac:dyDescent="0.25">
      <c r="A917" s="1">
        <v>44690</v>
      </c>
      <c r="B917" s="7">
        <f t="shared" si="57"/>
        <v>24204.965531733837</v>
      </c>
      <c r="C917" s="7">
        <f t="shared" si="58"/>
        <v>23065.14114772094</v>
      </c>
      <c r="D917" s="7">
        <f t="shared" si="56"/>
        <v>1139.8243840128969</v>
      </c>
      <c r="E917" s="7">
        <f t="shared" si="59"/>
        <v>3.4044020293650794</v>
      </c>
      <c r="F917" s="6">
        <f>VLOOKUP(A917,'Adj HYG'!$A$1:$L$1456,12,FALSE)*100</f>
        <v>7675.5476307216231</v>
      </c>
      <c r="G917" s="6">
        <f>VLOOKUP(A917,'HYG DVD'!$A$1:$E$1256,5,FALSE)</f>
        <v>1.4525066785714285</v>
      </c>
      <c r="H917" s="6">
        <f>VLOOKUP(A917,'Adj LQD'!$A$1:$L$1456,12,FALSE)*200</f>
        <v>22237.584884792966</v>
      </c>
      <c r="I917" s="6">
        <f>VLOOKUP(A917,'LQD DVD'!$A$1:$E$1256,5,FALSE)</f>
        <v>2.4152463492063494</v>
      </c>
      <c r="J917" s="6">
        <f>VLOOKUP(A917,'Adj SPY'!$A$1:$L$1456,12,FALSE)*-10</f>
        <v>-3981.4831770581118</v>
      </c>
      <c r="K917" s="6">
        <f>VLOOKUP(A917,'SPY DVD'!$A$1:$E$1256,5,FALSE)</f>
        <v>-0.21682884563492066</v>
      </c>
      <c r="L917" s="6">
        <f>VLOOKUP(A917,'Adj TLT'!$A$1:$L$1456,12,FALSE)*-25</f>
        <v>-2866.5081907355393</v>
      </c>
      <c r="M917" s="6">
        <f>IFERROR(VLOOKUP(A917,'TLT DVD'!$A$1:$E$1249,5,FALSE),0)</f>
        <v>-0.24652215277777781</v>
      </c>
    </row>
    <row r="918" spans="1:13" x14ac:dyDescent="0.25">
      <c r="A918" s="1">
        <v>44687</v>
      </c>
      <c r="B918" s="7">
        <f t="shared" si="57"/>
        <v>24098.861166312268</v>
      </c>
      <c r="C918" s="7">
        <f t="shared" si="58"/>
        <v>22962.441184328738</v>
      </c>
      <c r="D918" s="7">
        <f t="shared" si="56"/>
        <v>1136.4199819835319</v>
      </c>
      <c r="E918" s="7">
        <f t="shared" si="59"/>
        <v>3.4073865849206348</v>
      </c>
      <c r="F918" s="6">
        <f>VLOOKUP(A918,'Adj HYG'!$A$1:$L$1456,12,FALSE)*100</f>
        <v>7757.5476326737426</v>
      </c>
      <c r="G918" s="6">
        <f>VLOOKUP(A918,'HYG DVD'!$A$1:$E$1256,5,FALSE)</f>
        <v>1.452503273809524</v>
      </c>
      <c r="H918" s="6">
        <f>VLOOKUP(A918,'Adj LQD'!$A$1:$L$1456,12,FALSE)*200</f>
        <v>22159.584913322877</v>
      </c>
      <c r="I918" s="6">
        <f>VLOOKUP(A918,'LQD DVD'!$A$1:$E$1256,5,FALSE)</f>
        <v>2.4152182777777775</v>
      </c>
      <c r="J918" s="6">
        <f>VLOOKUP(A918,'Adj SPY'!$A$1:$L$1456,12,FALSE)*-10</f>
        <v>-4113.1831707721913</v>
      </c>
      <c r="K918" s="6">
        <f>VLOOKUP(A918,'SPY DVD'!$A$1:$E$1256,5,FALSE)</f>
        <v>-0.21683494285714286</v>
      </c>
      <c r="L918" s="6">
        <f>VLOOKUP(A918,'Adj TLT'!$A$1:$L$1456,12,FALSE)*-25</f>
        <v>-2841.5081908956904</v>
      </c>
      <c r="M918" s="6">
        <f>IFERROR(VLOOKUP(A918,'TLT DVD'!$A$1:$E$1249,5,FALSE),0)</f>
        <v>-0.24350002380952382</v>
      </c>
    </row>
    <row r="919" spans="1:13" x14ac:dyDescent="0.25">
      <c r="A919" s="1">
        <v>44686</v>
      </c>
      <c r="B919" s="7">
        <f t="shared" si="57"/>
        <v>24262.253726278119</v>
      </c>
      <c r="C919" s="7">
        <f t="shared" si="58"/>
        <v>23129.241130879509</v>
      </c>
      <c r="D919" s="7">
        <f t="shared" si="56"/>
        <v>1133.0125953986112</v>
      </c>
      <c r="E919" s="7">
        <f t="shared" si="59"/>
        <v>3.4080919150793649</v>
      </c>
      <c r="F919" s="6">
        <f>VLOOKUP(A919,'Adj HYG'!$A$1:$L$1456,12,FALSE)*100</f>
        <v>7801.5476315025153</v>
      </c>
      <c r="G919" s="6">
        <f>VLOOKUP(A919,'HYG DVD'!$A$1:$E$1256,5,FALSE)</f>
        <v>1.4525036785714285</v>
      </c>
      <c r="H919" s="6">
        <f>VLOOKUP(A919,'Adj LQD'!$A$1:$L$1456,12,FALSE)*200</f>
        <v>22349.584872708536</v>
      </c>
      <c r="I919" s="6">
        <f>VLOOKUP(A919,'LQD DVD'!$A$1:$E$1256,5,FALSE)</f>
        <v>2.4152577777777777</v>
      </c>
      <c r="J919" s="6">
        <f>VLOOKUP(A919,'Adj SPY'!$A$1:$L$1456,12,FALSE)*-10</f>
        <v>-4137.8831823771525</v>
      </c>
      <c r="K919" s="6">
        <f>VLOOKUP(A919,'SPY DVD'!$A$1:$E$1256,5,FALSE)</f>
        <v>-0.21682330317460319</v>
      </c>
      <c r="L919" s="6">
        <f>VLOOKUP(A919,'Adj TLT'!$A$1:$L$1456,12,FALSE)*-25</f>
        <v>-2884.008190954391</v>
      </c>
      <c r="M919" s="6">
        <f>IFERROR(VLOOKUP(A919,'TLT DVD'!$A$1:$E$1249,5,FALSE),0)</f>
        <v>-0.24284623809523809</v>
      </c>
    </row>
    <row r="920" spans="1:13" x14ac:dyDescent="0.25">
      <c r="A920" s="1">
        <v>44685</v>
      </c>
      <c r="B920" s="7">
        <f t="shared" si="57"/>
        <v>24514.095696654003</v>
      </c>
      <c r="C920" s="7">
        <f t="shared" si="58"/>
        <v>23384.49119317047</v>
      </c>
      <c r="D920" s="7">
        <f t="shared" si="56"/>
        <v>1129.6045034835317</v>
      </c>
      <c r="E920" s="7">
        <f t="shared" si="59"/>
        <v>3.4144346329365072</v>
      </c>
      <c r="F920" s="6">
        <f>VLOOKUP(A920,'Adj HYG'!$A$1:$L$1456,12,FALSE)*100</f>
        <v>7942.5476417319414</v>
      </c>
      <c r="G920" s="6">
        <f>VLOOKUP(A920,'HYG DVD'!$A$1:$E$1256,5,FALSE)</f>
        <v>1.4524910476190473</v>
      </c>
      <c r="H920" s="6">
        <f>VLOOKUP(A920,'Adj LQD'!$A$1:$L$1456,12,FALSE)*200</f>
        <v>22697.584920544166</v>
      </c>
      <c r="I920" s="6">
        <f>VLOOKUP(A920,'LQD DVD'!$A$1:$E$1256,5,FALSE)</f>
        <v>2.4152079365079362</v>
      </c>
      <c r="J920" s="6">
        <f>VLOOKUP(A920,'Adj SPY'!$A$1:$L$1456,12,FALSE)*-10</f>
        <v>-4290.3831769429862</v>
      </c>
      <c r="K920" s="6">
        <f>VLOOKUP(A920,'SPY DVD'!$A$1:$E$1256,5,FALSE)</f>
        <v>-0.21682853571428576</v>
      </c>
      <c r="L920" s="6">
        <f>VLOOKUP(A920,'Adj TLT'!$A$1:$L$1456,12,FALSE)*-25</f>
        <v>-2965.2581921626524</v>
      </c>
      <c r="M920" s="6">
        <f>IFERROR(VLOOKUP(A920,'TLT DVD'!$A$1:$E$1249,5,FALSE),0)</f>
        <v>-0.23643581547619047</v>
      </c>
    </row>
    <row r="921" spans="1:13" x14ac:dyDescent="0.25">
      <c r="A921" s="1">
        <v>44684</v>
      </c>
      <c r="B921" s="7">
        <f t="shared" si="57"/>
        <v>24353.731214071708</v>
      </c>
      <c r="C921" s="7">
        <f t="shared" si="58"/>
        <v>23227.541145221112</v>
      </c>
      <c r="D921" s="7">
        <f t="shared" si="56"/>
        <v>1126.1900688505953</v>
      </c>
      <c r="E921" s="7">
        <f t="shared" si="59"/>
        <v>3.4096155698412702</v>
      </c>
      <c r="F921" s="6">
        <f>VLOOKUP(A921,'Adj HYG'!$A$1:$L$1456,12,FALSE)*100</f>
        <v>7862.5476346079922</v>
      </c>
      <c r="G921" s="6">
        <f>VLOOKUP(A921,'HYG DVD'!$A$1:$E$1256,5,FALSE)</f>
        <v>1.4524995238095237</v>
      </c>
      <c r="H921" s="6">
        <f>VLOOKUP(A921,'Adj LQD'!$A$1:$L$1456,12,FALSE)*200</f>
        <v>22477.584867839036</v>
      </c>
      <c r="I921" s="6">
        <f>VLOOKUP(A921,'LQD DVD'!$A$1:$E$1256,5,FALSE)</f>
        <v>2.4152619047619051</v>
      </c>
      <c r="J921" s="6">
        <f>VLOOKUP(A921,'Adj SPY'!$A$1:$L$1456,12,FALSE)*-10</f>
        <v>-4163.5831741083948</v>
      </c>
      <c r="K921" s="6">
        <f>VLOOKUP(A921,'SPY DVD'!$A$1:$E$1256,5,FALSE)</f>
        <v>-0.21683153730158733</v>
      </c>
      <c r="L921" s="6">
        <f>VLOOKUP(A921,'Adj TLT'!$A$1:$L$1456,12,FALSE)*-25</f>
        <v>-2949.0081831175212</v>
      </c>
      <c r="M921" s="6">
        <f>IFERROR(VLOOKUP(A921,'TLT DVD'!$A$1:$E$1249,5,FALSE),0)</f>
        <v>-0.24131432142857143</v>
      </c>
    </row>
    <row r="922" spans="1:13" x14ac:dyDescent="0.25">
      <c r="A922" s="1">
        <v>44683</v>
      </c>
      <c r="B922" s="7">
        <f t="shared" si="57"/>
        <v>24204.071640921171</v>
      </c>
      <c r="C922" s="7">
        <f t="shared" si="58"/>
        <v>23081.291187640418</v>
      </c>
      <c r="D922" s="7">
        <f t="shared" si="56"/>
        <v>1122.780453280754</v>
      </c>
      <c r="E922" s="7">
        <f t="shared" si="59"/>
        <v>3.4074937126984128</v>
      </c>
      <c r="F922" s="6">
        <f>VLOOKUP(A922,'Adj HYG'!$A$1:$L$1456,12,FALSE)*100</f>
        <v>7821.5476334580972</v>
      </c>
      <c r="G922" s="6">
        <f>VLOOKUP(A922,'HYG DVD'!$A$1:$E$1256,5,FALSE)</f>
        <v>1.4525013769841271</v>
      </c>
      <c r="H922" s="6">
        <f>VLOOKUP(A922,'Adj LQD'!$A$1:$L$1456,12,FALSE)*200</f>
        <v>22333.584917622553</v>
      </c>
      <c r="I922" s="6">
        <f>VLOOKUP(A922,'LQD DVD'!$A$1:$E$1256,5,FALSE)</f>
        <v>2.4152129523809527</v>
      </c>
      <c r="J922" s="6">
        <f>VLOOKUP(A922,'Adj SPY'!$A$1:$L$1456,12,FALSE)*-10</f>
        <v>-4144.5831767095369</v>
      </c>
      <c r="K922" s="6">
        <f>VLOOKUP(A922,'SPY DVD'!$A$1:$E$1256,5,FALSE)</f>
        <v>-0.21682896190476195</v>
      </c>
      <c r="L922" s="6">
        <f>VLOOKUP(A922,'Adj TLT'!$A$1:$L$1456,12,FALSE)*-25</f>
        <v>-2929.2581867306926</v>
      </c>
      <c r="M922" s="6">
        <f>IFERROR(VLOOKUP(A922,'TLT DVD'!$A$1:$E$1249,5,FALSE),0)</f>
        <v>-0.24339165476190477</v>
      </c>
    </row>
    <row r="923" spans="1:13" x14ac:dyDescent="0.25">
      <c r="A923" s="1">
        <v>44680</v>
      </c>
      <c r="B923" s="7">
        <f t="shared" si="57"/>
        <v>24382.7141840603</v>
      </c>
      <c r="C923" s="7">
        <f t="shared" si="58"/>
        <v>23263.341224492244</v>
      </c>
      <c r="D923" s="7">
        <f t="shared" si="56"/>
        <v>1119.3729595680556</v>
      </c>
      <c r="E923" s="7">
        <f t="shared" si="59"/>
        <v>3.4165954791666659</v>
      </c>
      <c r="F923" s="6">
        <f>VLOOKUP(A923,'Adj HYG'!$A$1:$L$1456,12,FALSE)*100</f>
        <v>7851.5476409455205</v>
      </c>
      <c r="G923" s="6">
        <f>VLOOKUP(A923,'HYG DVD'!$A$1:$E$1256,5,FALSE)</f>
        <v>1.4524933730158731</v>
      </c>
      <c r="H923" s="6">
        <f>VLOOKUP(A923,'Adj LQD'!$A$1:$L$1456,12,FALSE)*200</f>
        <v>22517.584948869717</v>
      </c>
      <c r="I923" s="6">
        <f>VLOOKUP(A923,'LQD DVD'!$A$1:$E$1256,5,FALSE)</f>
        <v>2.4151806349206346</v>
      </c>
      <c r="J923" s="6">
        <f>VLOOKUP(A923,'Adj SPY'!$A$1:$L$1456,12,FALSE)*-10</f>
        <v>-4119.7831825306712</v>
      </c>
      <c r="K923" s="6">
        <f>VLOOKUP(A923,'SPY DVD'!$A$1:$E$1256,5,FALSE)</f>
        <v>-0.21682317460317463</v>
      </c>
      <c r="L923" s="6">
        <f>VLOOKUP(A923,'Adj TLT'!$A$1:$L$1456,12,FALSE)*-25</f>
        <v>-2986.0081827923223</v>
      </c>
      <c r="M923" s="6">
        <f>IFERROR(VLOOKUP(A923,'TLT DVD'!$A$1:$E$1249,5,FALSE),0)</f>
        <v>-0.23425535416666665</v>
      </c>
    </row>
    <row r="924" spans="1:13" x14ac:dyDescent="0.25">
      <c r="A924" s="1">
        <v>44679</v>
      </c>
      <c r="B924" s="7">
        <f t="shared" si="57"/>
        <v>24531.799034965705</v>
      </c>
      <c r="C924" s="7">
        <f t="shared" si="58"/>
        <v>23415.842670876817</v>
      </c>
      <c r="D924" s="7">
        <f t="shared" si="56"/>
        <v>1115.9563640888889</v>
      </c>
      <c r="E924" s="7">
        <f t="shared" si="59"/>
        <v>3.5702030815476191</v>
      </c>
      <c r="F924" s="6">
        <f>VLOOKUP(A924,'Adj HYG'!$A$1:$L$1456,12,FALSE)*100</f>
        <v>7949.4117886357117</v>
      </c>
      <c r="G924" s="6">
        <f>VLOOKUP(A924,'HYG DVD'!$A$1:$E$1256,5,FALSE)</f>
        <v>1.5883700079365082</v>
      </c>
      <c r="H924" s="6">
        <f>VLOOKUP(A924,'Adj LQD'!$A$1:$L$1456,12,FALSE)*200</f>
        <v>22769.573917228281</v>
      </c>
      <c r="I924" s="6">
        <f>VLOOKUP(A924,'LQD DVD'!$A$1:$E$1256,5,FALSE)</f>
        <v>2.4262120158730154</v>
      </c>
      <c r="J924" s="6">
        <f>VLOOKUP(A924,'Adj SPY'!$A$1:$L$1456,12,FALSE)*-10</f>
        <v>-4277.8831805215113</v>
      </c>
      <c r="K924" s="6">
        <f>VLOOKUP(A924,'SPY DVD'!$A$1:$E$1256,5,FALSE)</f>
        <v>-0.216824973015873</v>
      </c>
      <c r="L924" s="6">
        <f>VLOOKUP(A924,'Adj TLT'!$A$1:$L$1456,12,FALSE)*-25</f>
        <v>-3025.2598544656639</v>
      </c>
      <c r="M924" s="6">
        <f>IFERROR(VLOOKUP(A924,'TLT DVD'!$A$1:$E$1249,5,FALSE),0)</f>
        <v>-0.22755396924603177</v>
      </c>
    </row>
    <row r="925" spans="1:13" x14ac:dyDescent="0.25">
      <c r="A925" s="1">
        <v>44678</v>
      </c>
      <c r="B925" s="7">
        <f t="shared" si="57"/>
        <v>24526.128781437936</v>
      </c>
      <c r="C925" s="7">
        <f t="shared" si="58"/>
        <v>23413.742620430596</v>
      </c>
      <c r="D925" s="7">
        <f t="shared" si="56"/>
        <v>1112.3861610073413</v>
      </c>
      <c r="E925" s="7">
        <f t="shared" si="59"/>
        <v>3.5719025059523815</v>
      </c>
      <c r="F925" s="6">
        <f>VLOOKUP(A925,'Adj HYG'!$A$1:$L$1456,12,FALSE)*100</f>
        <v>7905.4117938350473</v>
      </c>
      <c r="G925" s="6">
        <f>VLOOKUP(A925,'HYG DVD'!$A$1:$E$1256,5,FALSE)</f>
        <v>1.5883656904761905</v>
      </c>
      <c r="H925" s="6">
        <f>VLOOKUP(A925,'Adj LQD'!$A$1:$L$1456,12,FALSE)*200</f>
        <v>22701.573864874965</v>
      </c>
      <c r="I925" s="6">
        <f>VLOOKUP(A925,'LQD DVD'!$A$1:$E$1256,5,FALSE)</f>
        <v>2.4262647619047621</v>
      </c>
      <c r="J925" s="6">
        <f>VLOOKUP(A925,'Adj SPY'!$A$1:$L$1456,12,FALSE)*-10</f>
        <v>-4172.4831742586466</v>
      </c>
      <c r="K925" s="6">
        <f>VLOOKUP(A925,'SPY DVD'!$A$1:$E$1256,5,FALSE)</f>
        <v>-0.21683137499999999</v>
      </c>
      <c r="L925" s="6">
        <f>VLOOKUP(A925,'Adj TLT'!$A$1:$L$1456,12,FALSE)*-25</f>
        <v>-3020.7598640207693</v>
      </c>
      <c r="M925" s="6">
        <f>IFERROR(VLOOKUP(A925,'TLT DVD'!$A$1:$E$1249,5,FALSE),0)</f>
        <v>-0.22589657142857142</v>
      </c>
    </row>
    <row r="926" spans="1:13" x14ac:dyDescent="0.25">
      <c r="A926" s="1">
        <v>44677</v>
      </c>
      <c r="B926" s="7">
        <f t="shared" si="57"/>
        <v>24754.006958706148</v>
      </c>
      <c r="C926" s="7">
        <f t="shared" si="58"/>
        <v>23645.19270020476</v>
      </c>
      <c r="D926" s="7">
        <f t="shared" si="56"/>
        <v>1108.8142585013888</v>
      </c>
      <c r="E926" s="7">
        <f t="shared" si="59"/>
        <v>3.5713836587301584</v>
      </c>
      <c r="F926" s="6">
        <f>VLOOKUP(A926,'Adj HYG'!$A$1:$L$1456,12,FALSE)*100</f>
        <v>7944.4118100963397</v>
      </c>
      <c r="G926" s="6">
        <f>VLOOKUP(A926,'HYG DVD'!$A$1:$E$1256,5,FALSE)</f>
        <v>1.5883486428571429</v>
      </c>
      <c r="H926" s="6">
        <f>VLOOKUP(A926,'Adj LQD'!$A$1:$L$1456,12,FALSE)*200</f>
        <v>22921.573914085871</v>
      </c>
      <c r="I926" s="6">
        <f>VLOOKUP(A926,'LQD DVD'!$A$1:$E$1256,5,FALSE)</f>
        <v>2.4262143015873017</v>
      </c>
      <c r="J926" s="6">
        <f>VLOOKUP(A926,'Adj SPY'!$A$1:$L$1456,12,FALSE)*-10</f>
        <v>-4160.7831713163077</v>
      </c>
      <c r="K926" s="6">
        <f>VLOOKUP(A926,'SPY DVD'!$A$1:$E$1256,5,FALSE)</f>
        <v>-0.21683433333333335</v>
      </c>
      <c r="L926" s="6">
        <f>VLOOKUP(A926,'Adj TLT'!$A$1:$L$1456,12,FALSE)*-25</f>
        <v>-3060.0098526611428</v>
      </c>
      <c r="M926" s="6">
        <f>IFERROR(VLOOKUP(A926,'TLT DVD'!$A$1:$E$1249,5,FALSE),0)</f>
        <v>-0.22634495238095242</v>
      </c>
    </row>
    <row r="927" spans="1:13" x14ac:dyDescent="0.25">
      <c r="A927" s="1">
        <v>44676</v>
      </c>
      <c r="B927" s="7">
        <f t="shared" si="57"/>
        <v>24715.835468267058</v>
      </c>
      <c r="C927" s="7">
        <f t="shared" si="58"/>
        <v>23610.592593424401</v>
      </c>
      <c r="D927" s="7">
        <f t="shared" si="56"/>
        <v>1105.2428748426587</v>
      </c>
      <c r="E927" s="7">
        <f t="shared" si="59"/>
        <v>3.5627705412698409</v>
      </c>
      <c r="F927" s="6">
        <f>VLOOKUP(A927,'Adj HYG'!$A$1:$L$1456,12,FALSE)*100</f>
        <v>7991.4118028031471</v>
      </c>
      <c r="G927" s="6">
        <f>VLOOKUP(A927,'HYG DVD'!$A$1:$E$1256,5,FALSE)</f>
        <v>1.5883550039682541</v>
      </c>
      <c r="H927" s="6">
        <f>VLOOKUP(A927,'Adj LQD'!$A$1:$L$1456,12,FALSE)*200</f>
        <v>22933.573827186618</v>
      </c>
      <c r="I927" s="6">
        <f>VLOOKUP(A927,'LQD DVD'!$A$1:$E$1256,5,FALSE)</f>
        <v>2.426301142857143</v>
      </c>
      <c r="J927" s="6">
        <f>VLOOKUP(A927,'Adj SPY'!$A$1:$L$1456,12,FALSE)*-10</f>
        <v>-4284.8831828263073</v>
      </c>
      <c r="K927" s="6">
        <f>VLOOKUP(A927,'SPY DVD'!$A$1:$E$1256,5,FALSE)</f>
        <v>-0.21682265912698412</v>
      </c>
      <c r="L927" s="6">
        <f>VLOOKUP(A927,'Adj TLT'!$A$1:$L$1456,12,FALSE)*-25</f>
        <v>-3029.5098537390572</v>
      </c>
      <c r="M927" s="6">
        <f>IFERROR(VLOOKUP(A927,'TLT DVD'!$A$1:$E$1249,5,FALSE),0)</f>
        <v>-0.23506294642857145</v>
      </c>
    </row>
    <row r="928" spans="1:13" x14ac:dyDescent="0.25">
      <c r="A928" s="1">
        <v>44673</v>
      </c>
      <c r="B928" s="7">
        <f t="shared" si="57"/>
        <v>24447.972715566466</v>
      </c>
      <c r="C928" s="7">
        <f t="shared" si="58"/>
        <v>23346.292611265078</v>
      </c>
      <c r="D928" s="7">
        <f t="shared" si="56"/>
        <v>1101.6801043013888</v>
      </c>
      <c r="E928" s="7">
        <f t="shared" si="59"/>
        <v>3.5617053035714292</v>
      </c>
      <c r="F928" s="6">
        <f>VLOOKUP(A928,'Adj HYG'!$A$1:$L$1456,12,FALSE)*100</f>
        <v>7924.4118139009461</v>
      </c>
      <c r="G928" s="6">
        <f>VLOOKUP(A928,'HYG DVD'!$A$1:$E$1256,5,FALSE)</f>
        <v>1.5883452380952381</v>
      </c>
      <c r="H928" s="6">
        <f>VLOOKUP(A928,'Adj LQD'!$A$1:$L$1456,12,FALSE)*200</f>
        <v>22681.573841912363</v>
      </c>
      <c r="I928" s="6">
        <f>VLOOKUP(A928,'LQD DVD'!$A$1:$E$1256,5,FALSE)</f>
        <v>2.4262878412698412</v>
      </c>
      <c r="J928" s="6">
        <f>VLOOKUP(A928,'Adj SPY'!$A$1:$L$1456,12,FALSE)*-10</f>
        <v>-4260.1831815887299</v>
      </c>
      <c r="K928" s="6">
        <f>VLOOKUP(A928,'SPY DVD'!$A$1:$E$1256,5,FALSE)</f>
        <v>-0.21682392857142854</v>
      </c>
      <c r="L928" s="6">
        <f>VLOOKUP(A928,'Adj TLT'!$A$1:$L$1456,12,FALSE)*-25</f>
        <v>-2999.5098629595022</v>
      </c>
      <c r="M928" s="6">
        <f>IFERROR(VLOOKUP(A928,'TLT DVD'!$A$1:$E$1249,5,FALSE),0)</f>
        <v>-0.23610384722222216</v>
      </c>
    </row>
    <row r="929" spans="1:13" x14ac:dyDescent="0.25">
      <c r="A929" s="1">
        <v>44672</v>
      </c>
      <c r="B929" s="7">
        <f t="shared" si="57"/>
        <v>24379.211020559676</v>
      </c>
      <c r="C929" s="7">
        <f t="shared" si="58"/>
        <v>23281.09262156186</v>
      </c>
      <c r="D929" s="7">
        <f t="shared" si="56"/>
        <v>1098.1183989978174</v>
      </c>
      <c r="E929" s="7">
        <f t="shared" si="59"/>
        <v>3.5647512845238087</v>
      </c>
      <c r="F929" s="6">
        <f>VLOOKUP(A929,'Adj HYG'!$A$1:$L$1456,12,FALSE)*100</f>
        <v>7972.411813323939</v>
      </c>
      <c r="G929" s="6">
        <f>VLOOKUP(A929,'HYG DVD'!$A$1:$E$1256,5,FALSE)</f>
        <v>1.5883448571428569</v>
      </c>
      <c r="H929" s="6">
        <f>VLOOKUP(A929,'Adj LQD'!$A$1:$L$1456,12,FALSE)*200</f>
        <v>22707.573854484679</v>
      </c>
      <c r="I929" s="6">
        <f>VLOOKUP(A929,'LQD DVD'!$A$1:$E$1256,5,FALSE)</f>
        <v>2.4262751190476188</v>
      </c>
      <c r="J929" s="6">
        <f>VLOOKUP(A929,'Adj SPY'!$A$1:$L$1456,12,FALSE)*-10</f>
        <v>-4380.3831830491672</v>
      </c>
      <c r="K929" s="6">
        <f>VLOOKUP(A929,'SPY DVD'!$A$1:$E$1256,5,FALSE)</f>
        <v>-0.21682231666666668</v>
      </c>
      <c r="L929" s="6">
        <f>VLOOKUP(A929,'Adj TLT'!$A$1:$L$1456,12,FALSE)*-25</f>
        <v>-3018.509863197592</v>
      </c>
      <c r="M929" s="6">
        <f>IFERROR(VLOOKUP(A929,'TLT DVD'!$A$1:$E$1249,5,FALSE),0)</f>
        <v>-0.23304637500000006</v>
      </c>
    </row>
    <row r="930" spans="1:13" x14ac:dyDescent="0.25">
      <c r="A930" s="1">
        <v>44671</v>
      </c>
      <c r="B930" s="7">
        <f t="shared" si="57"/>
        <v>24585.646235405504</v>
      </c>
      <c r="C930" s="7">
        <f t="shared" si="58"/>
        <v>23491.092587692208</v>
      </c>
      <c r="D930" s="7">
        <f t="shared" si="56"/>
        <v>1094.5536477132937</v>
      </c>
      <c r="E930" s="7">
        <f t="shared" si="59"/>
        <v>3.5620259069444442</v>
      </c>
      <c r="F930" s="6">
        <f>VLOOKUP(A930,'Adj HYG'!$A$1:$L$1456,12,FALSE)*100</f>
        <v>8027.4117851307283</v>
      </c>
      <c r="G930" s="6">
        <f>VLOOKUP(A930,'HYG DVD'!$A$1:$E$1256,5,FALSE)</f>
        <v>1.588371972222222</v>
      </c>
      <c r="H930" s="6">
        <f>VLOOKUP(A930,'Adj LQD'!$A$1:$L$1456,12,FALSE)*200</f>
        <v>22951.573835775544</v>
      </c>
      <c r="I930" s="6">
        <f>VLOOKUP(A930,'LQD DVD'!$A$1:$E$1256,5,FALSE)</f>
        <v>2.4262924523809524</v>
      </c>
      <c r="J930" s="6">
        <f>VLOOKUP(A930,'Adj SPY'!$A$1:$L$1456,12,FALSE)*-10</f>
        <v>-4446.8831738665958</v>
      </c>
      <c r="K930" s="6">
        <f>VLOOKUP(A930,'SPY DVD'!$A$1:$E$1256,5,FALSE)</f>
        <v>-0.21683141944444442</v>
      </c>
      <c r="L930" s="6">
        <f>VLOOKUP(A930,'Adj TLT'!$A$1:$L$1456,12,FALSE)*-25</f>
        <v>-3041.009859347464</v>
      </c>
      <c r="M930" s="6">
        <f>IFERROR(VLOOKUP(A930,'TLT DVD'!$A$1:$E$1249,5,FALSE),0)</f>
        <v>-0.23580709821428575</v>
      </c>
    </row>
    <row r="931" spans="1:13" x14ac:dyDescent="0.25">
      <c r="A931" s="1">
        <v>44670</v>
      </c>
      <c r="B931" s="7">
        <f t="shared" si="57"/>
        <v>24377.78430597857</v>
      </c>
      <c r="C931" s="7">
        <f t="shared" si="58"/>
        <v>23286.792684172222</v>
      </c>
      <c r="D931" s="7">
        <f t="shared" si="56"/>
        <v>1090.9916218063493</v>
      </c>
      <c r="E931" s="7">
        <f t="shared" si="59"/>
        <v>3.5540234317460326</v>
      </c>
      <c r="F931" s="6">
        <f>VLOOKUP(A931,'Adj HYG'!$A$1:$L$1456,12,FALSE)*100</f>
        <v>8002.4118082557934</v>
      </c>
      <c r="G931" s="6">
        <f>VLOOKUP(A931,'HYG DVD'!$A$1:$E$1256,5,FALSE)</f>
        <v>1.5883493333333336</v>
      </c>
      <c r="H931" s="6">
        <f>VLOOKUP(A931,'Adj LQD'!$A$1:$L$1456,12,FALSE)*200</f>
        <v>22715.573901243566</v>
      </c>
      <c r="I931" s="6">
        <f>VLOOKUP(A931,'LQD DVD'!$A$1:$E$1256,5,FALSE)</f>
        <v>2.4262283095238097</v>
      </c>
      <c r="J931" s="6">
        <f>VLOOKUP(A931,'Adj SPY'!$A$1:$L$1456,12,FALSE)*-10</f>
        <v>-4450.1831719044385</v>
      </c>
      <c r="K931" s="6">
        <f>VLOOKUP(A931,'SPY DVD'!$A$1:$E$1256,5,FALSE)</f>
        <v>-0.21683337777777781</v>
      </c>
      <c r="L931" s="6">
        <f>VLOOKUP(A931,'Adj TLT'!$A$1:$L$1456,12,FALSE)*-25</f>
        <v>-2981.0098534227004</v>
      </c>
      <c r="M931" s="6">
        <f>IFERROR(VLOOKUP(A931,'TLT DVD'!$A$1:$E$1249,5,FALSE),0)</f>
        <v>-0.24372083333333328</v>
      </c>
    </row>
    <row r="932" spans="1:13" x14ac:dyDescent="0.25">
      <c r="A932" s="1">
        <v>44669</v>
      </c>
      <c r="B932" s="7">
        <f t="shared" si="57"/>
        <v>24611.430266120198</v>
      </c>
      <c r="C932" s="7">
        <f t="shared" si="58"/>
        <v>23523.992667745595</v>
      </c>
      <c r="D932" s="7">
        <f t="shared" si="56"/>
        <v>1087.4375983746031</v>
      </c>
      <c r="E932" s="7">
        <f t="shared" si="59"/>
        <v>3.5562240865079353</v>
      </c>
      <c r="F932" s="6">
        <f>VLOOKUP(A932,'Adj HYG'!$A$1:$L$1456,12,FALSE)*100</f>
        <v>8009.4117859677308</v>
      </c>
      <c r="G932" s="6">
        <f>VLOOKUP(A932,'HYG DVD'!$A$1:$E$1256,5,FALSE)</f>
        <v>1.588371488095238</v>
      </c>
      <c r="H932" s="6">
        <f>VLOOKUP(A932,'Adj LQD'!$A$1:$L$1456,12,FALSE)*200</f>
        <v>22897.573909871673</v>
      </c>
      <c r="I932" s="6">
        <f>VLOOKUP(A932,'LQD DVD'!$A$1:$E$1256,5,FALSE)</f>
        <v>2.4262186507936505</v>
      </c>
      <c r="J932" s="6">
        <f>VLOOKUP(A932,'Adj SPY'!$A$1:$L$1456,12,FALSE)*-10</f>
        <v>-4379.483175457789</v>
      </c>
      <c r="K932" s="6">
        <f>VLOOKUP(A932,'SPY DVD'!$A$1:$E$1256,5,FALSE)</f>
        <v>-0.21682990952380959</v>
      </c>
      <c r="L932" s="6">
        <f>VLOOKUP(A932,'Adj TLT'!$A$1:$L$1456,12,FALSE)*-25</f>
        <v>-3003.5098526360189</v>
      </c>
      <c r="M932" s="6">
        <f>IFERROR(VLOOKUP(A932,'TLT DVD'!$A$1:$E$1249,5,FALSE),0)</f>
        <v>-0.24153614285714292</v>
      </c>
    </row>
    <row r="933" spans="1:13" x14ac:dyDescent="0.25">
      <c r="A933" s="1">
        <v>44665</v>
      </c>
      <c r="B933" s="7">
        <f t="shared" si="57"/>
        <v>24783.673971652021</v>
      </c>
      <c r="C933" s="7">
        <f t="shared" si="58"/>
        <v>23699.792597363925</v>
      </c>
      <c r="D933" s="7">
        <f t="shared" si="56"/>
        <v>1083.8813742880952</v>
      </c>
      <c r="E933" s="7">
        <f t="shared" si="59"/>
        <v>3.5543710728174602</v>
      </c>
      <c r="F933" s="6">
        <f>VLOOKUP(A933,'Adj HYG'!$A$1:$L$1456,12,FALSE)*100</f>
        <v>8022.4117872956667</v>
      </c>
      <c r="G933" s="6">
        <f>VLOOKUP(A933,'HYG DVD'!$A$1:$E$1256,5,FALSE)</f>
        <v>1.5883699047619049</v>
      </c>
      <c r="H933" s="6">
        <f>VLOOKUP(A933,'Adj LQD'!$A$1:$L$1456,12,FALSE)*200</f>
        <v>23073.573850976925</v>
      </c>
      <c r="I933" s="6">
        <f>VLOOKUP(A933,'LQD DVD'!$A$1:$E$1256,5,FALSE)</f>
        <v>2.4262765714285712</v>
      </c>
      <c r="J933" s="6">
        <f>VLOOKUP(A933,'Adj SPY'!$A$1:$L$1456,12,FALSE)*-10</f>
        <v>-4377.6831777110747</v>
      </c>
      <c r="K933" s="6">
        <f>VLOOKUP(A933,'SPY DVD'!$A$1:$E$1256,5,FALSE)</f>
        <v>-0.21682765833333334</v>
      </c>
      <c r="L933" s="6">
        <f>VLOOKUP(A933,'Adj TLT'!$A$1:$L$1456,12,FALSE)*-25</f>
        <v>-3018.509863197592</v>
      </c>
      <c r="M933" s="6">
        <f>IFERROR(VLOOKUP(A933,'TLT DVD'!$A$1:$E$1249,5,FALSE),0)</f>
        <v>-0.24344774503968258</v>
      </c>
    </row>
    <row r="934" spans="1:13" x14ac:dyDescent="0.25">
      <c r="A934" s="1">
        <v>44664</v>
      </c>
      <c r="B934" s="7">
        <f t="shared" si="57"/>
        <v>24989.169663287052</v>
      </c>
      <c r="C934" s="7">
        <f t="shared" si="58"/>
        <v>23908.842660071776</v>
      </c>
      <c r="D934" s="7">
        <f t="shared" si="56"/>
        <v>1080.3270032152777</v>
      </c>
      <c r="E934" s="7">
        <f t="shared" si="59"/>
        <v>3.5615639559523817</v>
      </c>
      <c r="F934" s="6">
        <f>VLOOKUP(A934,'Adj HYG'!$A$1:$L$1456,12,FALSE)*100</f>
        <v>8076.4118033684963</v>
      </c>
      <c r="G934" s="6">
        <f>VLOOKUP(A934,'HYG DVD'!$A$1:$E$1256,5,FALSE)</f>
        <v>1.5883527777777782</v>
      </c>
      <c r="H934" s="6">
        <f>VLOOKUP(A934,'Adj LQD'!$A$1:$L$1456,12,FALSE)*200</f>
        <v>23345.573879726016</v>
      </c>
      <c r="I934" s="6">
        <f>VLOOKUP(A934,'LQD DVD'!$A$1:$E$1256,5,FALSE)</f>
        <v>2.4262463333333333</v>
      </c>
      <c r="J934" s="6">
        <f>VLOOKUP(A934,'Adj SPY'!$A$1:$L$1456,12,FALSE)*-10</f>
        <v>-4432.88317041957</v>
      </c>
      <c r="K934" s="6">
        <f>VLOOKUP(A934,'SPY DVD'!$A$1:$E$1256,5,FALSE)</f>
        <v>-0.21683488333333331</v>
      </c>
      <c r="L934" s="6">
        <f>VLOOKUP(A934,'Adj TLT'!$A$1:$L$1456,12,FALSE)*-25</f>
        <v>-3080.2598526031688</v>
      </c>
      <c r="M934" s="6">
        <f>IFERROR(VLOOKUP(A934,'TLT DVD'!$A$1:$E$1249,5,FALSE),0)</f>
        <v>-0.23620027182539682</v>
      </c>
    </row>
    <row r="935" spans="1:13" x14ac:dyDescent="0.25">
      <c r="A935" s="1">
        <v>44663</v>
      </c>
      <c r="B935" s="7">
        <f t="shared" si="57"/>
        <v>24874.058118737532</v>
      </c>
      <c r="C935" s="7">
        <f t="shared" si="58"/>
        <v>23797.292679478207</v>
      </c>
      <c r="D935" s="7">
        <f t="shared" si="56"/>
        <v>1076.7654392593254</v>
      </c>
      <c r="E935" s="7">
        <f t="shared" si="59"/>
        <v>3.5634091386904769</v>
      </c>
      <c r="F935" s="6">
        <f>VLOOKUP(A935,'Adj HYG'!$A$1:$L$1456,12,FALSE)*100</f>
        <v>8028.4118103323653</v>
      </c>
      <c r="G935" s="6">
        <f>VLOOKUP(A935,'HYG DVD'!$A$1:$E$1256,5,FALSE)</f>
        <v>1.588346746031746</v>
      </c>
      <c r="H935" s="6">
        <f>VLOOKUP(A935,'Adj LQD'!$A$1:$L$1456,12,FALSE)*200</f>
        <v>23225.573906803049</v>
      </c>
      <c r="I935" s="6">
        <f>VLOOKUP(A935,'LQD DVD'!$A$1:$E$1256,5,FALSE)</f>
        <v>2.4262199047619051</v>
      </c>
      <c r="J935" s="6">
        <f>VLOOKUP(A935,'Adj SPY'!$A$1:$L$1456,12,FALSE)*-10</f>
        <v>-4382.6831735607093</v>
      </c>
      <c r="K935" s="6">
        <f>VLOOKUP(A935,'SPY DVD'!$A$1:$E$1256,5,FALSE)</f>
        <v>-0.21683180277777775</v>
      </c>
      <c r="L935" s="6">
        <f>VLOOKUP(A935,'Adj TLT'!$A$1:$L$1456,12,FALSE)*-25</f>
        <v>-3074.0098640965016</v>
      </c>
      <c r="M935" s="6">
        <f>IFERROR(VLOOKUP(A935,'TLT DVD'!$A$1:$E$1249,5,FALSE),0)</f>
        <v>-0.23432570932539679</v>
      </c>
    </row>
    <row r="936" spans="1:13" x14ac:dyDescent="0.25">
      <c r="A936" s="1">
        <v>44662</v>
      </c>
      <c r="B936" s="7">
        <f t="shared" si="57"/>
        <v>24772.944623482217</v>
      </c>
      <c r="C936" s="7">
        <f t="shared" si="58"/>
        <v>23699.742593361581</v>
      </c>
      <c r="D936" s="7">
        <f t="shared" si="56"/>
        <v>1073.2020301206348</v>
      </c>
      <c r="E936" s="7">
        <f t="shared" si="59"/>
        <v>3.5623379892857137</v>
      </c>
      <c r="F936" s="6">
        <f>VLOOKUP(A936,'Adj HYG'!$A$1:$L$1456,12,FALSE)*100</f>
        <v>7967.411797442237</v>
      </c>
      <c r="G936" s="6">
        <f>VLOOKUP(A936,'HYG DVD'!$A$1:$E$1256,5,FALSE)</f>
        <v>1.5883608412698411</v>
      </c>
      <c r="H936" s="6">
        <f>VLOOKUP(A936,'Adj LQD'!$A$1:$L$1456,12,FALSE)*200</f>
        <v>23209.573828025616</v>
      </c>
      <c r="I936" s="6">
        <f>VLOOKUP(A936,'LQD DVD'!$A$1:$E$1256,5,FALSE)</f>
        <v>2.4262987777777778</v>
      </c>
      <c r="J936" s="6">
        <f>VLOOKUP(A936,'Adj SPY'!$A$1:$L$1456,12,FALSE)*-10</f>
        <v>-4398.9831701723524</v>
      </c>
      <c r="K936" s="6">
        <f>VLOOKUP(A936,'SPY DVD'!$A$1:$E$1256,5,FALSE)</f>
        <v>-0.21683517142857142</v>
      </c>
      <c r="L936" s="6">
        <f>VLOOKUP(A936,'Adj TLT'!$A$1:$L$1456,12,FALSE)*-25</f>
        <v>-3078.2598619339196</v>
      </c>
      <c r="M936" s="6">
        <f>IFERROR(VLOOKUP(A936,'TLT DVD'!$A$1:$E$1249,5,FALSE),0)</f>
        <v>-0.23548645833333334</v>
      </c>
    </row>
    <row r="937" spans="1:13" x14ac:dyDescent="0.25">
      <c r="A937" s="1">
        <v>44659</v>
      </c>
      <c r="B937" s="7">
        <f t="shared" si="57"/>
        <v>24926.382335763788</v>
      </c>
      <c r="C937" s="7">
        <f t="shared" si="58"/>
        <v>23856.742643632439</v>
      </c>
      <c r="D937" s="7">
        <f t="shared" si="56"/>
        <v>1069.6396921313492</v>
      </c>
      <c r="E937" s="7">
        <f t="shared" si="59"/>
        <v>3.5642847882936501</v>
      </c>
      <c r="F937" s="6">
        <f>VLOOKUP(A937,'Adj HYG'!$A$1:$L$1456,12,FALSE)*100</f>
        <v>8022.4117872956667</v>
      </c>
      <c r="G937" s="6">
        <f>VLOOKUP(A937,'HYG DVD'!$A$1:$E$1256,5,FALSE)</f>
        <v>1.5883699047619049</v>
      </c>
      <c r="H937" s="6">
        <f>VLOOKUP(A937,'Adj LQD'!$A$1:$L$1456,12,FALSE)*200</f>
        <v>23437.573899530747</v>
      </c>
      <c r="I937" s="6">
        <f>VLOOKUP(A937,'LQD DVD'!$A$1:$E$1256,5,FALSE)</f>
        <v>2.4262260317460314</v>
      </c>
      <c r="J937" s="6">
        <f>VLOOKUP(A937,'Adj SPY'!$A$1:$L$1456,12,FALSE)*-10</f>
        <v>-4475.4831824518451</v>
      </c>
      <c r="K937" s="6">
        <f>VLOOKUP(A937,'SPY DVD'!$A$1:$E$1256,5,FALSE)</f>
        <v>-0.21682280000000004</v>
      </c>
      <c r="L937" s="6">
        <f>VLOOKUP(A937,'Adj TLT'!$A$1:$L$1456,12,FALSE)*-25</f>
        <v>-3127.7598607421305</v>
      </c>
      <c r="M937" s="6">
        <f>IFERROR(VLOOKUP(A937,'TLT DVD'!$A$1:$E$1249,5,FALSE),0)</f>
        <v>-0.23348834821428571</v>
      </c>
    </row>
    <row r="938" spans="1:13" x14ac:dyDescent="0.25">
      <c r="A938" s="1">
        <v>44658</v>
      </c>
      <c r="B938" s="7">
        <f t="shared" si="57"/>
        <v>25111.568041699698</v>
      </c>
      <c r="C938" s="7">
        <f t="shared" si="58"/>
        <v>24045.492634356644</v>
      </c>
      <c r="D938" s="7">
        <f t="shared" si="56"/>
        <v>1066.0754073430555</v>
      </c>
      <c r="E938" s="7">
        <f t="shared" si="59"/>
        <v>3.5713780527777779</v>
      </c>
      <c r="F938" s="6">
        <f>VLOOKUP(A938,'Adj HYG'!$A$1:$L$1456,12,FALSE)*100</f>
        <v>8071.4117934949381</v>
      </c>
      <c r="G938" s="6">
        <f>VLOOKUP(A938,'HYG DVD'!$A$1:$E$1256,5,FALSE)</f>
        <v>1.5883627500000002</v>
      </c>
      <c r="H938" s="6">
        <f>VLOOKUP(A938,'Adj LQD'!$A$1:$L$1456,12,FALSE)*200</f>
        <v>23623.573865632949</v>
      </c>
      <c r="I938" s="6">
        <f>VLOOKUP(A938,'LQD DVD'!$A$1:$E$1256,5,FALSE)</f>
        <v>2.4262589444444442</v>
      </c>
      <c r="J938" s="6">
        <f>VLOOKUP(A938,'Adj SPY'!$A$1:$L$1456,12,FALSE)*-10</f>
        <v>-4487.4831709716891</v>
      </c>
      <c r="K938" s="6">
        <f>VLOOKUP(A938,'SPY DVD'!$A$1:$E$1256,5,FALSE)</f>
        <v>-0.21683426666666661</v>
      </c>
      <c r="L938" s="6">
        <f>VLOOKUP(A938,'Adj TLT'!$A$1:$L$1456,12,FALSE)*-25</f>
        <v>-3162.0098537995559</v>
      </c>
      <c r="M938" s="6">
        <f>IFERROR(VLOOKUP(A938,'TLT DVD'!$A$1:$E$1249,5,FALSE),0)</f>
        <v>-0.226409375</v>
      </c>
    </row>
    <row r="939" spans="1:13" x14ac:dyDescent="0.25">
      <c r="A939" s="1">
        <v>44657</v>
      </c>
      <c r="B939" s="7">
        <f t="shared" si="57"/>
        <v>25229.496674232207</v>
      </c>
      <c r="C939" s="7">
        <f t="shared" si="58"/>
        <v>24166.992644941929</v>
      </c>
      <c r="D939" s="7">
        <f t="shared" si="56"/>
        <v>1062.5040292902777</v>
      </c>
      <c r="E939" s="7">
        <f t="shared" si="59"/>
        <v>3.5713763099206353</v>
      </c>
      <c r="F939" s="6">
        <f>VLOOKUP(A939,'Adj HYG'!$A$1:$L$1456,12,FALSE)*100</f>
        <v>8084.4118024760701</v>
      </c>
      <c r="G939" s="6">
        <f>VLOOKUP(A939,'HYG DVD'!$A$1:$E$1256,5,FALSE)</f>
        <v>1.5883535158730155</v>
      </c>
      <c r="H939" s="6">
        <f>VLOOKUP(A939,'Adj LQD'!$A$1:$L$1456,12,FALSE)*200</f>
        <v>23733.573871523229</v>
      </c>
      <c r="I939" s="6">
        <f>VLOOKUP(A939,'LQD DVD'!$A$1:$E$1256,5,FALSE)</f>
        <v>2.4262524761904762</v>
      </c>
      <c r="J939" s="6">
        <f>VLOOKUP(A939,'Adj SPY'!$A$1:$L$1456,12,FALSE)*-10</f>
        <v>-4464.983177278732</v>
      </c>
      <c r="K939" s="6">
        <f>VLOOKUP(A939,'SPY DVD'!$A$1:$E$1256,5,FALSE)</f>
        <v>-0.21682798571428571</v>
      </c>
      <c r="L939" s="6">
        <f>VLOOKUP(A939,'Adj TLT'!$A$1:$L$1456,12,FALSE)*-25</f>
        <v>-3186.0098517786364</v>
      </c>
      <c r="M939" s="6">
        <f>IFERROR(VLOOKUP(A939,'TLT DVD'!$A$1:$E$1249,5,FALSE),0)</f>
        <v>-0.22640169642857144</v>
      </c>
    </row>
    <row r="940" spans="1:13" x14ac:dyDescent="0.25">
      <c r="A940" s="1">
        <v>44656</v>
      </c>
      <c r="B940" s="7">
        <f t="shared" si="57"/>
        <v>25358.825304394799</v>
      </c>
      <c r="C940" s="7">
        <f t="shared" si="58"/>
        <v>24299.89265141444</v>
      </c>
      <c r="D940" s="7">
        <f t="shared" si="56"/>
        <v>1058.932652980357</v>
      </c>
      <c r="E940" s="7">
        <f t="shared" si="59"/>
        <v>3.5720788630952383</v>
      </c>
      <c r="F940" s="6">
        <f>VLOOKUP(A940,'Adj HYG'!$A$1:$L$1456,12,FALSE)*100</f>
        <v>8148.411810320843</v>
      </c>
      <c r="G940" s="6">
        <f>VLOOKUP(A940,'HYG DVD'!$A$1:$E$1256,5,FALSE)</f>
        <v>1.5883444444444446</v>
      </c>
      <c r="H940" s="6">
        <f>VLOOKUP(A940,'Adj LQD'!$A$1:$L$1456,12,FALSE)*200</f>
        <v>23873.573866891802</v>
      </c>
      <c r="I940" s="6">
        <f>VLOOKUP(A940,'LQD DVD'!$A$1:$E$1256,5,FALSE)</f>
        <v>2.4262563809523807</v>
      </c>
      <c r="J940" s="6">
        <f>VLOOKUP(A940,'Adj SPY'!$A$1:$L$1456,12,FALSE)*-10</f>
        <v>-4510.0831707498164</v>
      </c>
      <c r="K940" s="6">
        <f>VLOOKUP(A940,'SPY DVD'!$A$1:$E$1256,5,FALSE)</f>
        <v>-0.21683446230158732</v>
      </c>
      <c r="L940" s="6">
        <f>VLOOKUP(A940,'Adj TLT'!$A$1:$L$1456,12,FALSE)*-25</f>
        <v>-3212.0098550483881</v>
      </c>
      <c r="M940" s="6">
        <f>IFERROR(VLOOKUP(A940,'TLT DVD'!$A$1:$E$1249,5,FALSE),0)</f>
        <v>-0.22568749999999999</v>
      </c>
    </row>
    <row r="941" spans="1:13" x14ac:dyDescent="0.25">
      <c r="A941" s="1">
        <v>44655</v>
      </c>
      <c r="B941" s="7">
        <f t="shared" si="57"/>
        <v>25756.303213741234</v>
      </c>
      <c r="C941" s="7">
        <f t="shared" si="58"/>
        <v>24700.942639623972</v>
      </c>
      <c r="D941" s="7">
        <f t="shared" si="56"/>
        <v>1055.3605741172619</v>
      </c>
      <c r="E941" s="7">
        <f t="shared" si="59"/>
        <v>3.5726730436507936</v>
      </c>
      <c r="F941" s="6">
        <f>VLOOKUP(A941,'Adj HYG'!$A$1:$L$1456,12,FALSE)*100</f>
        <v>8255.4117943022375</v>
      </c>
      <c r="G941" s="6">
        <f>VLOOKUP(A941,'HYG DVD'!$A$1:$E$1256,5,FALSE)</f>
        <v>1.5883584603174603</v>
      </c>
      <c r="H941" s="6">
        <f>VLOOKUP(A941,'Adj LQD'!$A$1:$L$1456,12,FALSE)*200</f>
        <v>24299.573875007725</v>
      </c>
      <c r="I941" s="6">
        <f>VLOOKUP(A941,'LQD DVD'!$A$1:$E$1256,5,FALSE)</f>
        <v>2.426246103174603</v>
      </c>
      <c r="J941" s="6">
        <f>VLOOKUP(A941,'Adj SPY'!$A$1:$L$1456,12,FALSE)*-10</f>
        <v>-4567.7831701621808</v>
      </c>
      <c r="K941" s="6">
        <f>VLOOKUP(A941,'SPY DVD'!$A$1:$E$1256,5,FALSE)</f>
        <v>-0.2168349841269841</v>
      </c>
      <c r="L941" s="6">
        <f>VLOOKUP(A941,'Adj TLT'!$A$1:$L$1456,12,FALSE)*-25</f>
        <v>-3286.2598595238105</v>
      </c>
      <c r="M941" s="6">
        <f>IFERROR(VLOOKUP(A941,'TLT DVD'!$A$1:$E$1249,5,FALSE),0)</f>
        <v>-0.2250965357142857</v>
      </c>
    </row>
    <row r="942" spans="1:13" x14ac:dyDescent="0.25">
      <c r="A942" s="1">
        <v>44652</v>
      </c>
      <c r="B942" s="7">
        <f t="shared" si="57"/>
        <v>25622.530550606331</v>
      </c>
      <c r="C942" s="7">
        <f t="shared" si="58"/>
        <v>24570.74264953272</v>
      </c>
      <c r="D942" s="7">
        <f t="shared" si="56"/>
        <v>1051.787901073611</v>
      </c>
      <c r="E942" s="7">
        <f t="shared" si="59"/>
        <v>3.5746825742063497</v>
      </c>
      <c r="F942" s="6">
        <f>VLOOKUP(A942,'Adj HYG'!$A$1:$L$1456,12,FALSE)*100</f>
        <v>8193.4117873126561</v>
      </c>
      <c r="G942" s="6">
        <f>VLOOKUP(A942,'HYG DVD'!$A$1:$E$1256,5,FALSE)</f>
        <v>1.5883666071428573</v>
      </c>
      <c r="H942" s="6">
        <f>VLOOKUP(A942,'Adj LQD'!$A$1:$L$1456,12,FALSE)*200</f>
        <v>24215.573900782387</v>
      </c>
      <c r="I942" s="6">
        <f>VLOOKUP(A942,'LQD DVD'!$A$1:$E$1256,5,FALSE)</f>
        <v>2.4262207460317464</v>
      </c>
      <c r="J942" s="6">
        <f>VLOOKUP(A942,'Adj SPY'!$A$1:$L$1456,12,FALSE)*-10</f>
        <v>-4528.9831787264939</v>
      </c>
      <c r="K942" s="6">
        <f>VLOOKUP(A942,'SPY DVD'!$A$1:$E$1256,5,FALSE)</f>
        <v>-0.21682646349206347</v>
      </c>
      <c r="L942" s="6">
        <f>VLOOKUP(A942,'Adj TLT'!$A$1:$L$1456,12,FALSE)*-25</f>
        <v>-3309.2598598358259</v>
      </c>
      <c r="M942" s="6">
        <f>IFERROR(VLOOKUP(A942,'TLT DVD'!$A$1:$E$1249,5,FALSE),0)</f>
        <v>-0.22307831547619048</v>
      </c>
    </row>
    <row r="943" spans="1:13" x14ac:dyDescent="0.25">
      <c r="A943" s="1">
        <v>44651</v>
      </c>
      <c r="B943" s="7">
        <f t="shared" si="57"/>
        <v>25643.255810523115</v>
      </c>
      <c r="C943" s="7">
        <f t="shared" si="58"/>
        <v>24595.04259202371</v>
      </c>
      <c r="D943" s="7">
        <f t="shared" si="56"/>
        <v>1048.2132184994045</v>
      </c>
      <c r="E943" s="7">
        <f t="shared" si="59"/>
        <v>3.5739241976190477</v>
      </c>
      <c r="F943" s="6">
        <f>VLOOKUP(A943,'Adj HYG'!$A$1:$L$1456,12,FALSE)*100</f>
        <v>8227.4117930088523</v>
      </c>
      <c r="G943" s="6">
        <f>VLOOKUP(A943,'HYG DVD'!$A$1:$E$1256,5,FALSE)</f>
        <v>1.5883602738095237</v>
      </c>
      <c r="H943" s="6">
        <f>VLOOKUP(A943,'Adj LQD'!$A$1:$L$1456,12,FALSE)*200</f>
        <v>24185.57383492386</v>
      </c>
      <c r="I943" s="6">
        <f>VLOOKUP(A943,'LQD DVD'!$A$1:$E$1256,5,FALSE)</f>
        <v>2.4262867619047621</v>
      </c>
      <c r="J943" s="6">
        <f>VLOOKUP(A943,'Adj SPY'!$A$1:$L$1456,12,FALSE)*-10</f>
        <v>-4516.1831821600854</v>
      </c>
      <c r="K943" s="6">
        <f>VLOOKUP(A943,'SPY DVD'!$A$1:$E$1256,5,FALSE)</f>
        <v>-0.21682304444444442</v>
      </c>
      <c r="L943" s="6">
        <f>VLOOKUP(A943,'Adj TLT'!$A$1:$L$1456,12,FALSE)*-25</f>
        <v>-3301.7598537489166</v>
      </c>
      <c r="M943" s="6">
        <f>IFERROR(VLOOKUP(A943,'TLT DVD'!$A$1:$E$1249,5,FALSE),0)</f>
        <v>-0.22389979365079365</v>
      </c>
    </row>
    <row r="944" spans="1:13" x14ac:dyDescent="0.25">
      <c r="A944" s="1">
        <v>44650</v>
      </c>
      <c r="B944" s="7">
        <f t="shared" si="57"/>
        <v>25663.177410317901</v>
      </c>
      <c r="C944" s="7">
        <f t="shared" si="58"/>
        <v>24618.538116016116</v>
      </c>
      <c r="D944" s="7">
        <f t="shared" si="56"/>
        <v>1044.6392943017854</v>
      </c>
      <c r="E944" s="7">
        <f t="shared" si="59"/>
        <v>3.4732060198412698</v>
      </c>
      <c r="F944" s="6">
        <f>VLOOKUP(A944,'Adj HYG'!$A$1:$L$1456,12,FALSE)*100</f>
        <v>8257.535959837156</v>
      </c>
      <c r="G944" s="6">
        <f>VLOOKUP(A944,'HYG DVD'!$A$1:$E$1256,5,FALSE)</f>
        <v>1.4641699404761905</v>
      </c>
      <c r="H944" s="6">
        <f>VLOOKUP(A944,'Adj LQD'!$A$1:$L$1456,12,FALSE)*200</f>
        <v>24241.565428168135</v>
      </c>
      <c r="I944" s="6">
        <f>VLOOKUP(A944,'LQD DVD'!$A$1:$E$1256,5,FALSE)</f>
        <v>2.4346940793650793</v>
      </c>
      <c r="J944" s="6">
        <f>VLOOKUP(A944,'Adj SPY'!$A$1:$L$1456,12,FALSE)*-10</f>
        <v>-4586.783178362698</v>
      </c>
      <c r="K944" s="6">
        <f>VLOOKUP(A944,'SPY DVD'!$A$1:$E$1256,5,FALSE)</f>
        <v>-0.21682676190476191</v>
      </c>
      <c r="L944" s="6">
        <f>VLOOKUP(A944,'Adj TLT'!$A$1:$L$1456,12,FALSE)*-25</f>
        <v>-3293.7800936264798</v>
      </c>
      <c r="M944" s="6">
        <f>IFERROR(VLOOKUP(A944,'TLT DVD'!$A$1:$E$1249,5,FALSE),0)</f>
        <v>-0.2088312380952381</v>
      </c>
    </row>
    <row r="945" spans="1:13" x14ac:dyDescent="0.25">
      <c r="A945" s="1">
        <v>44649</v>
      </c>
      <c r="B945" s="7">
        <f t="shared" si="57"/>
        <v>25625.70415921299</v>
      </c>
      <c r="C945" s="7">
        <f t="shared" si="58"/>
        <v>24584.538070931045</v>
      </c>
      <c r="D945" s="7">
        <f t="shared" si="56"/>
        <v>1041.1660882819442</v>
      </c>
      <c r="E945" s="7">
        <f t="shared" si="59"/>
        <v>3.4693171835317456</v>
      </c>
      <c r="F945" s="6">
        <f>VLOOKUP(A945,'Adj HYG'!$A$1:$L$1456,12,FALSE)*100</f>
        <v>8282.5359652579937</v>
      </c>
      <c r="G945" s="6">
        <f>VLOOKUP(A945,'HYG DVD'!$A$1:$E$1256,5,FALSE)</f>
        <v>1.464164126984127</v>
      </c>
      <c r="H945" s="6">
        <f>VLOOKUP(A945,'Adj LQD'!$A$1:$L$1456,12,FALSE)*200</f>
        <v>24185.565389169391</v>
      </c>
      <c r="I945" s="6">
        <f>VLOOKUP(A945,'LQD DVD'!$A$1:$E$1256,5,FALSE)</f>
        <v>2.4347333650793646</v>
      </c>
      <c r="J945" s="6">
        <f>VLOOKUP(A945,'Adj SPY'!$A$1:$L$1456,12,FALSE)*-10</f>
        <v>-4615.2831864854334</v>
      </c>
      <c r="K945" s="6">
        <f>VLOOKUP(A945,'SPY DVD'!$A$1:$E$1256,5,FALSE)</f>
        <v>-0.21681860714285714</v>
      </c>
      <c r="L945" s="6">
        <f>VLOOKUP(A945,'Adj TLT'!$A$1:$L$1456,12,FALSE)*-25</f>
        <v>-3268.280097010907</v>
      </c>
      <c r="M945" s="6">
        <f>IFERROR(VLOOKUP(A945,'TLT DVD'!$A$1:$E$1249,5,FALSE),0)</f>
        <v>-0.21276170138888889</v>
      </c>
    </row>
    <row r="946" spans="1:13" x14ac:dyDescent="0.25">
      <c r="A946" s="1">
        <v>44648</v>
      </c>
      <c r="B946" s="7">
        <f t="shared" si="57"/>
        <v>25400.134904705046</v>
      </c>
      <c r="C946" s="7">
        <f t="shared" si="58"/>
        <v>24362.438133606633</v>
      </c>
      <c r="D946" s="7">
        <f t="shared" si="56"/>
        <v>1037.6967710984125</v>
      </c>
      <c r="E946" s="7">
        <f t="shared" si="59"/>
        <v>3.466023181547619</v>
      </c>
      <c r="F946" s="6">
        <f>VLOOKUP(A946,'Adj HYG'!$A$1:$L$1456,12,FALSE)*100</f>
        <v>8181.535958483335</v>
      </c>
      <c r="G946" s="6">
        <f>VLOOKUP(A946,'HYG DVD'!$A$1:$E$1256,5,FALSE)</f>
        <v>1.4641725000000001</v>
      </c>
      <c r="H946" s="6">
        <f>VLOOKUP(A946,'Adj LQD'!$A$1:$L$1456,12,FALSE)*200</f>
        <v>23983.565449377827</v>
      </c>
      <c r="I946" s="6">
        <f>VLOOKUP(A946,'LQD DVD'!$A$1:$E$1256,5,FALSE)</f>
        <v>2.4346741825396827</v>
      </c>
      <c r="J946" s="6">
        <f>VLOOKUP(A946,'Adj SPY'!$A$1:$L$1456,12,FALSE)*-10</f>
        <v>-4558.8831765310515</v>
      </c>
      <c r="K946" s="6">
        <f>VLOOKUP(A946,'SPY DVD'!$A$1:$E$1256,5,FALSE)</f>
        <v>-0.216828625</v>
      </c>
      <c r="L946" s="6">
        <f>VLOOKUP(A946,'Adj TLT'!$A$1:$L$1456,12,FALSE)*-25</f>
        <v>-3243.7800977234779</v>
      </c>
      <c r="M946" s="6">
        <f>IFERROR(VLOOKUP(A946,'TLT DVD'!$A$1:$E$1249,5,FALSE),0)</f>
        <v>-0.21599487599206346</v>
      </c>
    </row>
    <row r="947" spans="1:13" x14ac:dyDescent="0.25">
      <c r="A947" s="1">
        <v>44645</v>
      </c>
      <c r="B947" s="7">
        <f t="shared" si="57"/>
        <v>25273.368859999762</v>
      </c>
      <c r="C947" s="7">
        <f t="shared" si="58"/>
        <v>24239.138112082896</v>
      </c>
      <c r="D947" s="7">
        <f t="shared" si="56"/>
        <v>1034.2307479168649</v>
      </c>
      <c r="E947" s="7">
        <f t="shared" si="59"/>
        <v>3.4624218244047618</v>
      </c>
      <c r="F947" s="6">
        <f>VLOOKUP(A947,'Adj HYG'!$A$1:$L$1456,12,FALSE)*100</f>
        <v>8130.5359845621069</v>
      </c>
      <c r="G947" s="6">
        <f>VLOOKUP(A947,'HYG DVD'!$A$1:$E$1256,5,FALSE)</f>
        <v>1.4641472380952381</v>
      </c>
      <c r="H947" s="6">
        <f>VLOOKUP(A947,'Adj LQD'!$A$1:$L$1456,12,FALSE)*200</f>
        <v>23851.56540705006</v>
      </c>
      <c r="I947" s="6">
        <f>VLOOKUP(A947,'LQD DVD'!$A$1:$E$1256,5,FALSE)</f>
        <v>2.4347171984126983</v>
      </c>
      <c r="J947" s="6">
        <f>VLOOKUP(A947,'Adj SPY'!$A$1:$L$1456,12,FALSE)*-10</f>
        <v>-4526.6831810536223</v>
      </c>
      <c r="K947" s="6">
        <f>VLOOKUP(A947,'SPY DVD'!$A$1:$E$1256,5,FALSE)</f>
        <v>-0.21682413888888891</v>
      </c>
      <c r="L947" s="6">
        <f>VLOOKUP(A947,'Adj TLT'!$A$1:$L$1456,12,FALSE)*-25</f>
        <v>-3216.2800984756482</v>
      </c>
      <c r="M947" s="6">
        <f>IFERROR(VLOOKUP(A947,'TLT DVD'!$A$1:$E$1249,5,FALSE),0)</f>
        <v>-0.21961847321428576</v>
      </c>
    </row>
    <row r="948" spans="1:13" x14ac:dyDescent="0.25">
      <c r="A948" s="1">
        <v>44644</v>
      </c>
      <c r="B948" s="7">
        <f t="shared" si="57"/>
        <v>25495.656419475672</v>
      </c>
      <c r="C948" s="7">
        <f t="shared" si="58"/>
        <v>24464.888093383212</v>
      </c>
      <c r="D948" s="7">
        <f t="shared" si="56"/>
        <v>1030.76832609246</v>
      </c>
      <c r="E948" s="7">
        <f t="shared" si="59"/>
        <v>3.460479444047619</v>
      </c>
      <c r="F948" s="6">
        <f>VLOOKUP(A948,'Adj HYG'!$A$1:$L$1456,12,FALSE)*100</f>
        <v>8189.5359895998281</v>
      </c>
      <c r="G948" s="6">
        <f>VLOOKUP(A948,'HYG DVD'!$A$1:$E$1256,5,FALSE)</f>
        <v>1.4641412499999999</v>
      </c>
      <c r="H948" s="6">
        <f>VLOOKUP(A948,'Adj LQD'!$A$1:$L$1456,12,FALSE)*200</f>
        <v>24041.565382031011</v>
      </c>
      <c r="I948" s="6">
        <f>VLOOKUP(A948,'LQD DVD'!$A$1:$E$1256,5,FALSE)</f>
        <v>2.434741238095238</v>
      </c>
      <c r="J948" s="6">
        <f>VLOOKUP(A948,'Adj SPY'!$A$1:$L$1456,12,FALSE)*-10</f>
        <v>-4504.6831800905347</v>
      </c>
      <c r="K948" s="6">
        <f>VLOOKUP(A948,'SPY DVD'!$A$1:$E$1256,5,FALSE)</f>
        <v>-0.21682512738095241</v>
      </c>
      <c r="L948" s="6">
        <f>VLOOKUP(A948,'Adj TLT'!$A$1:$L$1456,12,FALSE)*-25</f>
        <v>-3261.5300981570917</v>
      </c>
      <c r="M948" s="6">
        <f>IFERROR(VLOOKUP(A948,'TLT DVD'!$A$1:$E$1249,5,FALSE),0)</f>
        <v>-0.22157791666666668</v>
      </c>
    </row>
    <row r="949" spans="1:13" x14ac:dyDescent="0.25">
      <c r="A949" s="1">
        <v>44643</v>
      </c>
      <c r="B949" s="7">
        <f t="shared" si="57"/>
        <v>25506.345992821774</v>
      </c>
      <c r="C949" s="7">
        <f t="shared" si="58"/>
        <v>24479.038146173363</v>
      </c>
      <c r="D949" s="7">
        <f t="shared" si="56"/>
        <v>1027.3078466484124</v>
      </c>
      <c r="E949" s="7">
        <f t="shared" si="59"/>
        <v>3.4606239702380952</v>
      </c>
      <c r="F949" s="6">
        <f>VLOOKUP(A949,'Adj HYG'!$A$1:$L$1456,12,FALSE)*100</f>
        <v>8172.5359795920422</v>
      </c>
      <c r="G949" s="6">
        <f>VLOOKUP(A949,'HYG DVD'!$A$1:$E$1256,5,FALSE)</f>
        <v>1.4641515317460316</v>
      </c>
      <c r="H949" s="6">
        <f>VLOOKUP(A949,'Adj LQD'!$A$1:$L$1456,12,FALSE)*200</f>
        <v>24031.565440965223</v>
      </c>
      <c r="I949" s="6">
        <f>VLOOKUP(A949,'LQD DVD'!$A$1:$E$1256,5,FALSE)</f>
        <v>2.4346823492063492</v>
      </c>
      <c r="J949" s="6">
        <f>VLOOKUP(A949,'Adj SPY'!$A$1:$L$1456,12,FALSE)*-10</f>
        <v>-4437.7831772967129</v>
      </c>
      <c r="K949" s="6">
        <f>VLOOKUP(A949,'SPY DVD'!$A$1:$E$1256,5,FALSE)</f>
        <v>-0.21682800000000002</v>
      </c>
      <c r="L949" s="6">
        <f>VLOOKUP(A949,'Adj TLT'!$A$1:$L$1456,12,FALSE)*-25</f>
        <v>-3287.2800970871922</v>
      </c>
      <c r="M949" s="6">
        <f>IFERROR(VLOOKUP(A949,'TLT DVD'!$A$1:$E$1249,5,FALSE),0)</f>
        <v>-0.22138191071428573</v>
      </c>
    </row>
    <row r="950" spans="1:13" x14ac:dyDescent="0.25">
      <c r="A950" s="1">
        <v>44642</v>
      </c>
      <c r="B950" s="7">
        <f t="shared" si="57"/>
        <v>25473.485297442519</v>
      </c>
      <c r="C950" s="7">
        <f t="shared" si="58"/>
        <v>24449.638074764345</v>
      </c>
      <c r="D950" s="7">
        <f t="shared" si="56"/>
        <v>1023.8472226781743</v>
      </c>
      <c r="E950" s="7">
        <f t="shared" si="59"/>
        <v>3.4563565130952383</v>
      </c>
      <c r="F950" s="6">
        <f>VLOOKUP(A950,'Adj HYG'!$A$1:$L$1456,12,FALSE)*100</f>
        <v>8198.5359751532178</v>
      </c>
      <c r="G950" s="6">
        <f>VLOOKUP(A950,'HYG DVD'!$A$1:$E$1256,5,FALSE)</f>
        <v>1.4641555555555557</v>
      </c>
      <c r="H950" s="6">
        <f>VLOOKUP(A950,'Adj LQD'!$A$1:$L$1456,12,FALSE)*200</f>
        <v>23963.565387296778</v>
      </c>
      <c r="I950" s="6">
        <f>VLOOKUP(A950,'LQD DVD'!$A$1:$E$1256,5,FALSE)</f>
        <v>2.4347363730158729</v>
      </c>
      <c r="J950" s="6">
        <f>VLOOKUP(A950,'Adj SPY'!$A$1:$L$1456,12,FALSE)*-10</f>
        <v>-4495.6831850983581</v>
      </c>
      <c r="K950" s="6">
        <f>VLOOKUP(A950,'SPY DVD'!$A$1:$E$1256,5,FALSE)</f>
        <v>-0.21682012976190476</v>
      </c>
      <c r="L950" s="6">
        <f>VLOOKUP(A950,'Adj TLT'!$A$1:$L$1456,12,FALSE)*-25</f>
        <v>-3216.7801025872941</v>
      </c>
      <c r="M950" s="6">
        <f>IFERROR(VLOOKUP(A950,'TLT DVD'!$A$1:$E$1249,5,FALSE),0)</f>
        <v>-0.22571528571428573</v>
      </c>
    </row>
    <row r="951" spans="1:13" x14ac:dyDescent="0.25">
      <c r="A951" s="1">
        <v>44641</v>
      </c>
      <c r="B951" s="7">
        <f t="shared" si="57"/>
        <v>25496.278971449636</v>
      </c>
      <c r="C951" s="7">
        <f t="shared" si="58"/>
        <v>24475.888105284557</v>
      </c>
      <c r="D951" s="7">
        <f t="shared" si="56"/>
        <v>1020.390866165079</v>
      </c>
      <c r="E951" s="7">
        <f t="shared" si="59"/>
        <v>3.4597579428571432</v>
      </c>
      <c r="F951" s="6">
        <f>VLOOKUP(A951,'Adj HYG'!$A$1:$L$1456,12,FALSE)*100</f>
        <v>8156.5359646217712</v>
      </c>
      <c r="G951" s="6">
        <f>VLOOKUP(A951,'HYG DVD'!$A$1:$E$1256,5,FALSE)</f>
        <v>1.464166761904762</v>
      </c>
      <c r="H951" s="6">
        <f>VLOOKUP(A951,'Adj LQD'!$A$1:$L$1456,12,FALSE)*200</f>
        <v>24021.565405369369</v>
      </c>
      <c r="I951" s="6">
        <f>VLOOKUP(A951,'LQD DVD'!$A$1:$E$1256,5,FALSE)</f>
        <v>2.4347180000000002</v>
      </c>
      <c r="J951" s="6">
        <f>VLOOKUP(A951,'Adj SPY'!$A$1:$L$1456,12,FALSE)*-10</f>
        <v>-4443.6831711852155</v>
      </c>
      <c r="K951" s="6">
        <f>VLOOKUP(A951,'SPY DVD'!$A$1:$E$1256,5,FALSE)</f>
        <v>-0.21683410476190476</v>
      </c>
      <c r="L951" s="6">
        <f>VLOOKUP(A951,'Adj TLT'!$A$1:$L$1456,12,FALSE)*-25</f>
        <v>-3258.5300935213722</v>
      </c>
      <c r="M951" s="6">
        <f>IFERROR(VLOOKUP(A951,'TLT DVD'!$A$1:$E$1249,5,FALSE),0)</f>
        <v>-0.22229271428571429</v>
      </c>
    </row>
    <row r="952" spans="1:13" x14ac:dyDescent="0.25">
      <c r="A952" s="1">
        <v>44638</v>
      </c>
      <c r="B952" s="7">
        <f t="shared" si="57"/>
        <v>25847.269181301039</v>
      </c>
      <c r="C952" s="7">
        <f t="shared" si="58"/>
        <v>24830.338073078816</v>
      </c>
      <c r="D952" s="7">
        <f t="shared" si="56"/>
        <v>1016.931108222222</v>
      </c>
      <c r="E952" s="7">
        <f t="shared" si="59"/>
        <v>3.4666155579365081</v>
      </c>
      <c r="F952" s="6">
        <f>VLOOKUP(A952,'Adj HYG'!$A$1:$L$1456,12,FALSE)*100</f>
        <v>8251.535975619192</v>
      </c>
      <c r="G952" s="6">
        <f>VLOOKUP(A952,'HYG DVD'!$A$1:$E$1256,5,FALSE)</f>
        <v>1.46415425</v>
      </c>
      <c r="H952" s="6">
        <f>VLOOKUP(A952,'Adj LQD'!$A$1:$L$1456,12,FALSE)*200</f>
        <v>24359.565371780023</v>
      </c>
      <c r="I952" s="6">
        <f>VLOOKUP(A952,'LQD DVD'!$A$1:$E$1256,5,FALSE)</f>
        <v>2.4347498809523809</v>
      </c>
      <c r="J952" s="6">
        <f>VLOOKUP(A952,'Adj SPY'!$A$1:$L$1456,12,FALSE)*-10</f>
        <v>-4444.9831783103054</v>
      </c>
      <c r="K952" s="6">
        <f>VLOOKUP(A952,'SPY DVD'!$A$1:$E$1256,5,FALSE)</f>
        <v>-0.21682697777777776</v>
      </c>
      <c r="L952" s="6">
        <f>VLOOKUP(A952,'Adj TLT'!$A$1:$L$1456,12,FALSE)*-25</f>
        <v>-3335.7800960100894</v>
      </c>
      <c r="M952" s="6">
        <f>IFERROR(VLOOKUP(A952,'TLT DVD'!$A$1:$E$1249,5,FALSE),0)</f>
        <v>-0.21546159523809527</v>
      </c>
    </row>
    <row r="953" spans="1:13" x14ac:dyDescent="0.25">
      <c r="A953" s="1">
        <v>44637</v>
      </c>
      <c r="B953" s="7">
        <f t="shared" si="57"/>
        <v>25843.552626268065</v>
      </c>
      <c r="C953" s="7">
        <f t="shared" si="58"/>
        <v>24830.088133603778</v>
      </c>
      <c r="D953" s="7">
        <f t="shared" si="56"/>
        <v>1013.4644926642854</v>
      </c>
      <c r="E953" s="7">
        <f t="shared" si="59"/>
        <v>3.4655590015873012</v>
      </c>
      <c r="F953" s="6">
        <f>VLOOKUP(A953,'Adj HYG'!$A$1:$L$1456,12,FALSE)*100</f>
        <v>8224.5359675826548</v>
      </c>
      <c r="G953" s="6">
        <f>VLOOKUP(A953,'HYG DVD'!$A$1:$E$1256,5,FALSE)</f>
        <v>1.4641627142857145</v>
      </c>
      <c r="H953" s="6">
        <f>VLOOKUP(A953,'Adj LQD'!$A$1:$L$1456,12,FALSE)*200</f>
        <v>24311.565441433879</v>
      </c>
      <c r="I953" s="6">
        <f>VLOOKUP(A953,'LQD DVD'!$A$1:$E$1256,5,FALSE)</f>
        <v>2.4346804603174599</v>
      </c>
      <c r="J953" s="6">
        <f>VLOOKUP(A953,'Adj SPY'!$A$1:$L$1456,12,FALSE)*-10</f>
        <v>-4410.4831809182078</v>
      </c>
      <c r="K953" s="6">
        <f>VLOOKUP(A953,'SPY DVD'!$A$1:$E$1256,5,FALSE)</f>
        <v>-0.21682441111111111</v>
      </c>
      <c r="L953" s="6">
        <f>VLOOKUP(A953,'Adj TLT'!$A$1:$L$1456,12,FALSE)*-25</f>
        <v>-3295.5300944945484</v>
      </c>
      <c r="M953" s="6">
        <f>IFERROR(VLOOKUP(A953,'TLT DVD'!$A$1:$E$1249,5,FALSE),0)</f>
        <v>-0.21645976190476185</v>
      </c>
    </row>
    <row r="954" spans="1:13" x14ac:dyDescent="0.25">
      <c r="A954" s="1">
        <v>44636</v>
      </c>
      <c r="B954" s="7">
        <f t="shared" si="57"/>
        <v>25577.879931331623</v>
      </c>
      <c r="C954" s="7">
        <f t="shared" si="58"/>
        <v>24567.880997668926</v>
      </c>
      <c r="D954" s="7">
        <f t="shared" si="56"/>
        <v>1009.9989336626982</v>
      </c>
      <c r="E954" s="7">
        <f t="shared" si="59"/>
        <v>3.4261291123015876</v>
      </c>
      <c r="F954" s="6">
        <f>VLOOKUP(A954,'Adj HYG'!$A$1:$L$1456,12,FALSE)*100</f>
        <v>8168.5359828937535</v>
      </c>
      <c r="G954" s="6">
        <f>VLOOKUP(A954,'HYG DVD'!$A$1:$E$1256,5,FALSE)</f>
        <v>1.4641482936507937</v>
      </c>
      <c r="H954" s="6">
        <f>VLOOKUP(A954,'Adj LQD'!$A$1:$L$1456,12,FALSE)*200</f>
        <v>24075.565378666797</v>
      </c>
      <c r="I954" s="6">
        <f>VLOOKUP(A954,'LQD DVD'!$A$1:$E$1256,5,FALSE)</f>
        <v>2.4347444285714288</v>
      </c>
      <c r="J954" s="6">
        <f>VLOOKUP(A954,'Adj SPY'!$A$1:$L$1456,12,FALSE)*-10</f>
        <v>-4355.9402606755593</v>
      </c>
      <c r="K954" s="6">
        <f>VLOOKUP(A954,'SPY DVD'!$A$1:$E$1256,5,FALSE)</f>
        <v>-0.25974706825396826</v>
      </c>
      <c r="L954" s="6">
        <f>VLOOKUP(A954,'Adj TLT'!$A$1:$L$1456,12,FALSE)*-25</f>
        <v>-3320.2801032160673</v>
      </c>
      <c r="M954" s="6">
        <f>IFERROR(VLOOKUP(A954,'TLT DVD'!$A$1:$E$1249,5,FALSE),0)</f>
        <v>-0.21301654166666661</v>
      </c>
    </row>
    <row r="955" spans="1:13" x14ac:dyDescent="0.25">
      <c r="A955" s="1">
        <v>44635</v>
      </c>
      <c r="B955" s="7">
        <f t="shared" si="57"/>
        <v>25384.203856319884</v>
      </c>
      <c r="C955" s="7">
        <f t="shared" si="58"/>
        <v>24377.631051769487</v>
      </c>
      <c r="D955" s="7">
        <f t="shared" si="56"/>
        <v>1006.5728045503965</v>
      </c>
      <c r="E955" s="7">
        <f t="shared" si="59"/>
        <v>3.4209623728174607</v>
      </c>
      <c r="F955" s="6">
        <f>VLOOKUP(A955,'Adj HYG'!$A$1:$L$1456,12,FALSE)*100</f>
        <v>8055.5359651141034</v>
      </c>
      <c r="G955" s="6">
        <f>VLOOKUP(A955,'HYG DVD'!$A$1:$E$1256,5,FALSE)</f>
        <v>1.4641679166666666</v>
      </c>
      <c r="H955" s="6">
        <f>VLOOKUP(A955,'Adj LQD'!$A$1:$L$1456,12,FALSE)*200</f>
        <v>23871.565449830494</v>
      </c>
      <c r="I955" s="6">
        <f>VLOOKUP(A955,'LQD DVD'!$A$1:$E$1256,5,FALSE)</f>
        <v>2.4346743095238095</v>
      </c>
      <c r="J955" s="6">
        <f>VLOOKUP(A955,'Adj SPY'!$A$1:$L$1456,12,FALSE)*-10</f>
        <v>-4261.4402640649305</v>
      </c>
      <c r="K955" s="6">
        <f>VLOOKUP(A955,'SPY DVD'!$A$1:$E$1256,5,FALSE)</f>
        <v>-0.2597438503968254</v>
      </c>
      <c r="L955" s="6">
        <f>VLOOKUP(A955,'Adj TLT'!$A$1:$L$1456,12,FALSE)*-25</f>
        <v>-3288.0300991101803</v>
      </c>
      <c r="M955" s="6">
        <f>IFERROR(VLOOKUP(A955,'TLT DVD'!$A$1:$E$1249,5,FALSE),0)</f>
        <v>-0.21813600297619051</v>
      </c>
    </row>
    <row r="956" spans="1:13" x14ac:dyDescent="0.25">
      <c r="A956" s="1">
        <v>44634</v>
      </c>
      <c r="B956" s="7">
        <f t="shared" si="57"/>
        <v>25220.732904429002</v>
      </c>
      <c r="C956" s="7">
        <f t="shared" si="58"/>
        <v>24217.581062251422</v>
      </c>
      <c r="D956" s="7">
        <f t="shared" si="56"/>
        <v>1003.1518421775791</v>
      </c>
      <c r="E956" s="7">
        <f t="shared" si="59"/>
        <v>3.4196154126984126</v>
      </c>
      <c r="F956" s="6">
        <f>VLOOKUP(A956,'Adj HYG'!$A$1:$L$1456,12,FALSE)*100</f>
        <v>7995.5359848745848</v>
      </c>
      <c r="G956" s="6">
        <f>VLOOKUP(A956,'HYG DVD'!$A$1:$E$1256,5,FALSE)</f>
        <v>1.4641491507936508</v>
      </c>
      <c r="H956" s="6">
        <f>VLOOKUP(A956,'Adj LQD'!$A$1:$L$1456,12,FALSE)*200</f>
        <v>23685.565431116767</v>
      </c>
      <c r="I956" s="6">
        <f>VLOOKUP(A956,'LQD DVD'!$A$1:$E$1256,5,FALSE)</f>
        <v>2.4346939999999999</v>
      </c>
      <c r="J956" s="6">
        <f>VLOOKUP(A956,'Adj SPY'!$A$1:$L$1456,12,FALSE)*-10</f>
        <v>-4169.7402601134509</v>
      </c>
      <c r="K956" s="6">
        <f>VLOOKUP(A956,'SPY DVD'!$A$1:$E$1256,5,FALSE)</f>
        <v>-0.25974797619047624</v>
      </c>
      <c r="L956" s="6">
        <f>VLOOKUP(A956,'Adj TLT'!$A$1:$L$1456,12,FALSE)*-25</f>
        <v>-3293.7800936264798</v>
      </c>
      <c r="M956" s="6">
        <f>IFERROR(VLOOKUP(A956,'TLT DVD'!$A$1:$E$1249,5,FALSE),0)</f>
        <v>-0.21947976190476187</v>
      </c>
    </row>
    <row r="957" spans="1:13" x14ac:dyDescent="0.25">
      <c r="A957" s="1">
        <v>44631</v>
      </c>
      <c r="B957" s="7">
        <f t="shared" si="57"/>
        <v>25551.863269148045</v>
      </c>
      <c r="C957" s="7">
        <f t="shared" si="58"/>
        <v>24552.131042383164</v>
      </c>
      <c r="D957" s="7">
        <f t="shared" si="56"/>
        <v>999.73222676488069</v>
      </c>
      <c r="E957" s="7">
        <f t="shared" si="59"/>
        <v>3.4293534309523808</v>
      </c>
      <c r="F957" s="6">
        <f>VLOOKUP(A957,'Adj HYG'!$A$1:$L$1456,12,FALSE)*100</f>
        <v>8091.5359738540265</v>
      </c>
      <c r="G957" s="6">
        <f>VLOOKUP(A957,'HYG DVD'!$A$1:$E$1256,5,FALSE)</f>
        <v>1.4641585833333333</v>
      </c>
      <c r="H957" s="6">
        <f>VLOOKUP(A957,'Adj LQD'!$A$1:$L$1456,12,FALSE)*200</f>
        <v>24033.565429114893</v>
      </c>
      <c r="I957" s="6">
        <f>VLOOKUP(A957,'LQD DVD'!$A$1:$E$1256,5,FALSE)</f>
        <v>2.4346941904761907</v>
      </c>
      <c r="J957" s="6">
        <f>VLOOKUP(A957,'Adj SPY'!$A$1:$L$1456,12,FALSE)*-10</f>
        <v>-4200.4402647468978</v>
      </c>
      <c r="K957" s="6">
        <f>VLOOKUP(A957,'SPY DVD'!$A$1:$E$1256,5,FALSE)</f>
        <v>-0.25974328333333335</v>
      </c>
      <c r="L957" s="6">
        <f>VLOOKUP(A957,'Adj TLT'!$A$1:$L$1456,12,FALSE)*-25</f>
        <v>-3372.530095838858</v>
      </c>
      <c r="M957" s="6">
        <f>IFERROR(VLOOKUP(A957,'TLT DVD'!$A$1:$E$1249,5,FALSE),0)</f>
        <v>-0.20975605952380957</v>
      </c>
    </row>
    <row r="958" spans="1:13" x14ac:dyDescent="0.25">
      <c r="A958" s="1">
        <v>44630</v>
      </c>
      <c r="B958" s="7">
        <f t="shared" si="57"/>
        <v>25574.583859475784</v>
      </c>
      <c r="C958" s="7">
        <f t="shared" si="58"/>
        <v>24578.280986141857</v>
      </c>
      <c r="D958" s="7">
        <f t="shared" si="56"/>
        <v>996.30287333392835</v>
      </c>
      <c r="E958" s="7">
        <f t="shared" si="59"/>
        <v>3.4259754456349203</v>
      </c>
      <c r="F958" s="6">
        <f>VLOOKUP(A958,'Adj HYG'!$A$1:$L$1456,12,FALSE)*100</f>
        <v>8150.5359740501235</v>
      </c>
      <c r="G958" s="6">
        <f>VLOOKUP(A958,'HYG DVD'!$A$1:$E$1256,5,FALSE)</f>
        <v>1.4641574285714285</v>
      </c>
      <c r="H958" s="6">
        <f>VLOOKUP(A958,'Adj LQD'!$A$1:$L$1456,12,FALSE)*200</f>
        <v>24043.565370339402</v>
      </c>
      <c r="I958" s="6">
        <f>VLOOKUP(A958,'LQD DVD'!$A$1:$E$1256,5,FALSE)</f>
        <v>2.4347529206349208</v>
      </c>
      <c r="J958" s="6">
        <f>VLOOKUP(A958,'Adj SPY'!$A$1:$L$1456,12,FALSE)*-10</f>
        <v>-4254.5402625187344</v>
      </c>
      <c r="K958" s="6">
        <f>VLOOKUP(A958,'SPY DVD'!$A$1:$E$1256,5,FALSE)</f>
        <v>-0.25974540952380953</v>
      </c>
      <c r="L958" s="6">
        <f>VLOOKUP(A958,'Adj TLT'!$A$1:$L$1456,12,FALSE)*-25</f>
        <v>-3361.2800957289314</v>
      </c>
      <c r="M958" s="6">
        <f>IFERROR(VLOOKUP(A958,'TLT DVD'!$A$1:$E$1249,5,FALSE),0)</f>
        <v>-0.21318949404761905</v>
      </c>
    </row>
    <row r="959" spans="1:13" x14ac:dyDescent="0.25">
      <c r="A959" s="1">
        <v>44629</v>
      </c>
      <c r="B959" s="7">
        <f t="shared" si="57"/>
        <v>25849.85792790167</v>
      </c>
      <c r="C959" s="7">
        <f t="shared" si="58"/>
        <v>24856.981030013376</v>
      </c>
      <c r="D959" s="7">
        <f t="shared" si="56"/>
        <v>992.87689788829346</v>
      </c>
      <c r="E959" s="7">
        <f t="shared" si="59"/>
        <v>3.4240109980158735</v>
      </c>
      <c r="F959" s="6">
        <f>VLOOKUP(A959,'Adj HYG'!$A$1:$L$1456,12,FALSE)*100</f>
        <v>8219.5359767991577</v>
      </c>
      <c r="G959" s="6">
        <f>VLOOKUP(A959,'HYG DVD'!$A$1:$E$1256,5,FALSE)</f>
        <v>1.4641535753968253</v>
      </c>
      <c r="H959" s="6">
        <f>VLOOKUP(A959,'Adj LQD'!$A$1:$L$1456,12,FALSE)*200</f>
        <v>24321.565405276273</v>
      </c>
      <c r="I959" s="6">
        <f>VLOOKUP(A959,'LQD DVD'!$A$1:$E$1256,5,FALSE)</f>
        <v>2.4347165714285719</v>
      </c>
      <c r="J959" s="6">
        <f>VLOOKUP(A959,'Adj SPY'!$A$1:$L$1456,12,FALSE)*-10</f>
        <v>-4273.8402545536546</v>
      </c>
      <c r="K959" s="6">
        <f>VLOOKUP(A959,'SPY DVD'!$A$1:$E$1256,5,FALSE)</f>
        <v>-0.25975333928571426</v>
      </c>
      <c r="L959" s="6">
        <f>VLOOKUP(A959,'Adj TLT'!$A$1:$L$1456,12,FALSE)*-25</f>
        <v>-3410.280097508401</v>
      </c>
      <c r="M959" s="6">
        <f>IFERROR(VLOOKUP(A959,'TLT DVD'!$A$1:$E$1249,5,FALSE),0)</f>
        <v>-0.2151058095238095</v>
      </c>
    </row>
    <row r="960" spans="1:13" x14ac:dyDescent="0.25">
      <c r="A960" s="1">
        <v>44628</v>
      </c>
      <c r="B960" s="7">
        <f t="shared" si="57"/>
        <v>25814.283886018035</v>
      </c>
      <c r="C960" s="7">
        <f t="shared" si="58"/>
        <v>24824.830999127757</v>
      </c>
      <c r="D960" s="7">
        <f t="shared" si="56"/>
        <v>989.45288689027757</v>
      </c>
      <c r="E960" s="7">
        <f t="shared" si="59"/>
        <v>3.4287208769841269</v>
      </c>
      <c r="F960" s="6">
        <f>VLOOKUP(A960,'Adj HYG'!$A$1:$L$1456,12,FALSE)*100</f>
        <v>8151.5359885432972</v>
      </c>
      <c r="G960" s="6">
        <f>VLOOKUP(A960,'HYG DVD'!$A$1:$E$1256,5,FALSE)</f>
        <v>1.4641429166666668</v>
      </c>
      <c r="H960" s="6">
        <f>VLOOKUP(A960,'Adj LQD'!$A$1:$L$1456,12,FALSE)*200</f>
        <v>24279.565369776319</v>
      </c>
      <c r="I960" s="6">
        <f>VLOOKUP(A960,'LQD DVD'!$A$1:$E$1256,5,FALSE)</f>
        <v>2.4347522857142856</v>
      </c>
      <c r="J960" s="6">
        <f>VLOOKUP(A960,'Adj SPY'!$A$1:$L$1456,12,FALSE)*-10</f>
        <v>-4162.2402648003545</v>
      </c>
      <c r="K960" s="6">
        <f>VLOOKUP(A960,'SPY DVD'!$A$1:$E$1256,5,FALSE)</f>
        <v>-0.25974330357142855</v>
      </c>
      <c r="L960" s="6">
        <f>VLOOKUP(A960,'Adj TLT'!$A$1:$L$1456,12,FALSE)*-25</f>
        <v>-3444.0300943915063</v>
      </c>
      <c r="M960" s="6">
        <f>IFERROR(VLOOKUP(A960,'TLT DVD'!$A$1:$E$1249,5,FALSE),0)</f>
        <v>-0.21043102182539686</v>
      </c>
    </row>
    <row r="961" spans="1:13" x14ac:dyDescent="0.25">
      <c r="A961" s="1">
        <v>44627</v>
      </c>
      <c r="B961" s="7">
        <f t="shared" si="57"/>
        <v>25919.055150865024</v>
      </c>
      <c r="C961" s="7">
        <f t="shared" si="58"/>
        <v>24933.030984851732</v>
      </c>
      <c r="D961" s="7">
        <f t="shared" si="56"/>
        <v>986.02416601329344</v>
      </c>
      <c r="E961" s="7">
        <f t="shared" si="59"/>
        <v>3.4292864928571425</v>
      </c>
      <c r="F961" s="6">
        <f>VLOOKUP(A961,'Adj HYG'!$A$1:$L$1456,12,FALSE)*100</f>
        <v>8180.535975083676</v>
      </c>
      <c r="G961" s="6">
        <f>VLOOKUP(A961,'HYG DVD'!$A$1:$E$1256,5,FALSE)</f>
        <v>1.4641559126984127</v>
      </c>
      <c r="H961" s="6">
        <f>VLOOKUP(A961,'Adj LQD'!$A$1:$L$1456,12,FALSE)*200</f>
        <v>24425.565367062878</v>
      </c>
      <c r="I961" s="6">
        <f>VLOOKUP(A961,'LQD DVD'!$A$1:$E$1256,5,FALSE)</f>
        <v>2.4347542698412696</v>
      </c>
      <c r="J961" s="6">
        <f>VLOOKUP(A961,'Adj SPY'!$A$1:$L$1456,12,FALSE)*-10</f>
        <v>-4194.0402610355713</v>
      </c>
      <c r="K961" s="6">
        <f>VLOOKUP(A961,'SPY DVD'!$A$1:$E$1256,5,FALSE)</f>
        <v>-0.25974700714285714</v>
      </c>
      <c r="L961" s="6">
        <f>VLOOKUP(A961,'Adj TLT'!$A$1:$L$1456,12,FALSE)*-25</f>
        <v>-3479.0300962592532</v>
      </c>
      <c r="M961" s="6">
        <f>IFERROR(VLOOKUP(A961,'TLT DVD'!$A$1:$E$1249,5,FALSE),0)</f>
        <v>-0.20987668253968256</v>
      </c>
    </row>
    <row r="962" spans="1:13" x14ac:dyDescent="0.25">
      <c r="A962" s="1">
        <v>44624</v>
      </c>
      <c r="B962" s="7">
        <f t="shared" si="57"/>
        <v>26133.475871914139</v>
      </c>
      <c r="C962" s="7">
        <f t="shared" si="58"/>
        <v>25150.880992393704</v>
      </c>
      <c r="D962" s="7">
        <f t="shared" ref="D962:D1025" si="60">D963+E962</f>
        <v>982.59487952043628</v>
      </c>
      <c r="E962" s="7">
        <f t="shared" si="59"/>
        <v>3.432900382142857</v>
      </c>
      <c r="F962" s="6">
        <f>VLOOKUP(A962,'Adj HYG'!$A$1:$L$1456,12,FALSE)*100</f>
        <v>8252.5359619669907</v>
      </c>
      <c r="G962" s="6">
        <f>VLOOKUP(A962,'HYG DVD'!$A$1:$E$1256,5,FALSE)</f>
        <v>1.4641678888888889</v>
      </c>
      <c r="H962" s="6">
        <f>VLOOKUP(A962,'Adj LQD'!$A$1:$L$1456,12,FALSE)*200</f>
        <v>24725.56539312789</v>
      </c>
      <c r="I962" s="6">
        <f>VLOOKUP(A962,'LQD DVD'!$A$1:$E$1256,5,FALSE)</f>
        <v>2.4347267301587299</v>
      </c>
      <c r="J962" s="6">
        <f>VLOOKUP(A962,'Adj SPY'!$A$1:$L$1456,12,FALSE)*-10</f>
        <v>-4321.4402599159976</v>
      </c>
      <c r="K962" s="6">
        <f>VLOOKUP(A962,'SPY DVD'!$A$1:$E$1256,5,FALSE)</f>
        <v>-0.2597478896825397</v>
      </c>
      <c r="L962" s="6">
        <f>VLOOKUP(A962,'Adj TLT'!$A$1:$L$1456,12,FALSE)*-25</f>
        <v>-3505.7801027851824</v>
      </c>
      <c r="M962" s="6">
        <f>IFERROR(VLOOKUP(A962,'TLT DVD'!$A$1:$E$1249,5,FALSE),0)</f>
        <v>-0.20624634722222224</v>
      </c>
    </row>
    <row r="963" spans="1:13" x14ac:dyDescent="0.25">
      <c r="A963" s="1">
        <v>44623</v>
      </c>
      <c r="B963" s="7">
        <f t="shared" ref="B963:B1026" si="61">C963+D963</f>
        <v>26184.142998501378</v>
      </c>
      <c r="C963" s="7">
        <f t="shared" ref="C963:C1026" si="62">F963+H963+J963+L963</f>
        <v>25204.981019363084</v>
      </c>
      <c r="D963" s="7">
        <f t="shared" si="60"/>
        <v>979.16197913829342</v>
      </c>
      <c r="E963" s="7">
        <f t="shared" ref="E963:E1026" si="63">G963+I963+K963+M963</f>
        <v>3.4289452091269839</v>
      </c>
      <c r="F963" s="6">
        <f>VLOOKUP(A963,'Adj HYG'!$A$1:$L$1456,12,FALSE)*100</f>
        <v>8306.5359758823106</v>
      </c>
      <c r="G963" s="6">
        <f>VLOOKUP(A963,'HYG DVD'!$A$1:$E$1256,5,FALSE)</f>
        <v>1.4641531269841268</v>
      </c>
      <c r="H963" s="6">
        <f>VLOOKUP(A963,'Adj LQD'!$A$1:$L$1456,12,FALSE)*200</f>
        <v>24701.565403529028</v>
      </c>
      <c r="I963" s="6">
        <f>VLOOKUP(A963,'LQD DVD'!$A$1:$E$1256,5,FALSE)</f>
        <v>2.4347164444444442</v>
      </c>
      <c r="J963" s="6">
        <f>VLOOKUP(A963,'Adj SPY'!$A$1:$L$1456,12,FALSE)*-10</f>
        <v>-4356.8402588800191</v>
      </c>
      <c r="K963" s="6">
        <f>VLOOKUP(A963,'SPY DVD'!$A$1:$E$1256,5,FALSE)</f>
        <v>-0.25974886230158728</v>
      </c>
      <c r="L963" s="6">
        <f>VLOOKUP(A963,'Adj TLT'!$A$1:$L$1456,12,FALSE)*-25</f>
        <v>-3446.2801011682359</v>
      </c>
      <c r="M963" s="6">
        <f>IFERROR(VLOOKUP(A963,'TLT DVD'!$A$1:$E$1249,5,FALSE),0)</f>
        <v>-0.21017549999999999</v>
      </c>
    </row>
    <row r="964" spans="1:13" x14ac:dyDescent="0.25">
      <c r="A964" s="1">
        <v>44622</v>
      </c>
      <c r="B964" s="7">
        <f t="shared" si="61"/>
        <v>26128.664026511229</v>
      </c>
      <c r="C964" s="7">
        <f t="shared" si="62"/>
        <v>25152.930992582063</v>
      </c>
      <c r="D964" s="7">
        <f t="shared" si="60"/>
        <v>975.73303392916648</v>
      </c>
      <c r="E964" s="7">
        <f t="shared" si="63"/>
        <v>3.4217554625000002</v>
      </c>
      <c r="F964" s="6">
        <f>VLOOKUP(A964,'Adj HYG'!$A$1:$L$1456,12,FALSE)*100</f>
        <v>8331.5359676157223</v>
      </c>
      <c r="G964" s="6">
        <f>VLOOKUP(A964,'HYG DVD'!$A$1:$E$1256,5,FALSE)</f>
        <v>1.4641610079365079</v>
      </c>
      <c r="H964" s="6">
        <f>VLOOKUP(A964,'Adj LQD'!$A$1:$L$1456,12,FALSE)*200</f>
        <v>24611.565385580623</v>
      </c>
      <c r="I964" s="6">
        <f>VLOOKUP(A964,'LQD DVD'!$A$1:$E$1256,5,FALSE)</f>
        <v>2.4347348333333336</v>
      </c>
      <c r="J964" s="6">
        <f>VLOOKUP(A964,'Adj SPY'!$A$1:$L$1456,12,FALSE)*-10</f>
        <v>-4378.6402624765769</v>
      </c>
      <c r="K964" s="6">
        <f>VLOOKUP(A964,'SPY DVD'!$A$1:$E$1256,5,FALSE)</f>
        <v>-0.25974522698412694</v>
      </c>
      <c r="L964" s="6">
        <f>VLOOKUP(A964,'Adj TLT'!$A$1:$L$1456,12,FALSE)*-25</f>
        <v>-3411.5300981377068</v>
      </c>
      <c r="M964" s="6">
        <f>IFERROR(VLOOKUP(A964,'TLT DVD'!$A$1:$E$1249,5,FALSE),0)</f>
        <v>-0.21739515178571428</v>
      </c>
    </row>
    <row r="965" spans="1:13" x14ac:dyDescent="0.25">
      <c r="A965" s="1">
        <v>44621</v>
      </c>
      <c r="B965" s="7">
        <f t="shared" si="61"/>
        <v>26443.592292287067</v>
      </c>
      <c r="C965" s="7">
        <f t="shared" si="62"/>
        <v>25471.2810138204</v>
      </c>
      <c r="D965" s="7">
        <f t="shared" si="60"/>
        <v>972.31127846666652</v>
      </c>
      <c r="E965" s="7">
        <f t="shared" si="63"/>
        <v>3.4298644309523807</v>
      </c>
      <c r="F965" s="6">
        <f>VLOOKUP(A965,'Adj HYG'!$A$1:$L$1456,12,FALSE)*100</f>
        <v>8311.5359853109821</v>
      </c>
      <c r="G965" s="6">
        <f>VLOOKUP(A965,'HYG DVD'!$A$1:$E$1256,5,FALSE)</f>
        <v>1.4641436190476189</v>
      </c>
      <c r="H965" s="6">
        <f>VLOOKUP(A965,'Adj LQD'!$A$1:$L$1456,12,FALSE)*200</f>
        <v>24991.565385598977</v>
      </c>
      <c r="I965" s="6">
        <f>VLOOKUP(A965,'LQD DVD'!$A$1:$E$1256,5,FALSE)</f>
        <v>2.4347329841269838</v>
      </c>
      <c r="J965" s="6">
        <f>VLOOKUP(A965,'Adj SPY'!$A$1:$L$1456,12,FALSE)*-10</f>
        <v>-4299.5402623873524</v>
      </c>
      <c r="K965" s="6">
        <f>VLOOKUP(A965,'SPY DVD'!$A$1:$E$1256,5,FALSE)</f>
        <v>-0.25974545793650794</v>
      </c>
      <c r="L965" s="6">
        <f>VLOOKUP(A965,'Adj TLT'!$A$1:$L$1456,12,FALSE)*-25</f>
        <v>-3532.2800947022033</v>
      </c>
      <c r="M965" s="6">
        <f>IFERROR(VLOOKUP(A965,'TLT DVD'!$A$1:$E$1249,5,FALSE),0)</f>
        <v>-0.20926671428571431</v>
      </c>
    </row>
    <row r="966" spans="1:13" x14ac:dyDescent="0.25">
      <c r="A966" s="1">
        <v>44620</v>
      </c>
      <c r="B966" s="7">
        <f t="shared" si="61"/>
        <v>26429.412447709761</v>
      </c>
      <c r="C966" s="7">
        <f t="shared" si="62"/>
        <v>25460.531033674048</v>
      </c>
      <c r="D966" s="7">
        <f t="shared" si="60"/>
        <v>968.8814140357141</v>
      </c>
      <c r="E966" s="7">
        <f t="shared" si="63"/>
        <v>3.4246226932539683</v>
      </c>
      <c r="F966" s="6">
        <f>VLOOKUP(A966,'Adj HYG'!$A$1:$L$1456,12,FALSE)*100</f>
        <v>8365.5359695053576</v>
      </c>
      <c r="G966" s="6">
        <f>VLOOKUP(A966,'HYG DVD'!$A$1:$E$1256,5,FALSE)</f>
        <v>1.4641585952380953</v>
      </c>
      <c r="H966" s="6">
        <f>VLOOKUP(A966,'Adj LQD'!$A$1:$L$1456,12,FALSE)*200</f>
        <v>24957.565429216582</v>
      </c>
      <c r="I966" s="6">
        <f>VLOOKUP(A966,'LQD DVD'!$A$1:$E$1256,5,FALSE)</f>
        <v>2.4346895238095234</v>
      </c>
      <c r="J966" s="6">
        <f>VLOOKUP(A966,'Adj SPY'!$A$1:$L$1456,12,FALSE)*-10</f>
        <v>-4366.0402648554136</v>
      </c>
      <c r="K966" s="6">
        <f>VLOOKUP(A966,'SPY DVD'!$A$1:$E$1256,5,FALSE)</f>
        <v>-0.25974287023809528</v>
      </c>
      <c r="L966" s="6">
        <f>VLOOKUP(A966,'Adj TLT'!$A$1:$L$1456,12,FALSE)*-25</f>
        <v>-3496.5301001924777</v>
      </c>
      <c r="M966" s="6">
        <f>IFERROR(VLOOKUP(A966,'TLT DVD'!$A$1:$E$1249,5,FALSE),0)</f>
        <v>-0.21448255555555554</v>
      </c>
    </row>
    <row r="967" spans="1:13" x14ac:dyDescent="0.25">
      <c r="A967" s="1">
        <v>44617</v>
      </c>
      <c r="B967" s="7">
        <f t="shared" si="61"/>
        <v>26219.944170804316</v>
      </c>
      <c r="C967" s="7">
        <f t="shared" si="62"/>
        <v>25254.487379461854</v>
      </c>
      <c r="D967" s="7">
        <f t="shared" si="60"/>
        <v>965.45679134246018</v>
      </c>
      <c r="E967" s="7">
        <f t="shared" si="63"/>
        <v>3.2612876696428579</v>
      </c>
      <c r="F967" s="6">
        <f>VLOOKUP(A967,'Adj HYG'!$A$1:$L$1456,12,FALSE)*100</f>
        <v>8359.5459428446793</v>
      </c>
      <c r="G967" s="6">
        <f>VLOOKUP(A967,'HYG DVD'!$A$1:$E$1256,5,FALSE)</f>
        <v>1.4541836071428571</v>
      </c>
      <c r="H967" s="6">
        <f>VLOOKUP(A967,'Adj LQD'!$A$1:$L$1456,12,FALSE)*200</f>
        <v>24693.695833497441</v>
      </c>
      <c r="I967" s="6">
        <f>VLOOKUP(A967,'LQD DVD'!$A$1:$E$1256,5,FALSE)</f>
        <v>2.3042740000000004</v>
      </c>
      <c r="J967" s="6">
        <f>VLOOKUP(A967,'Adj SPY'!$A$1:$L$1456,12,FALSE)*-10</f>
        <v>-4377.2402586685521</v>
      </c>
      <c r="K967" s="6">
        <f>VLOOKUP(A967,'SPY DVD'!$A$1:$E$1256,5,FALSE)</f>
        <v>-0.25974903769841273</v>
      </c>
      <c r="L967" s="6">
        <f>VLOOKUP(A967,'Adj TLT'!$A$1:$L$1456,12,FALSE)*-25</f>
        <v>-3421.5141382117108</v>
      </c>
      <c r="M967" s="6">
        <f>IFERROR(VLOOKUP(A967,'TLT DVD'!$A$1:$E$1249,5,FALSE),0)</f>
        <v>-0.23742089980158734</v>
      </c>
    </row>
    <row r="968" spans="1:13" x14ac:dyDescent="0.25">
      <c r="A968" s="1">
        <v>44616</v>
      </c>
      <c r="B968" s="7">
        <f t="shared" si="61"/>
        <v>26166.682842564605</v>
      </c>
      <c r="C968" s="7">
        <f t="shared" si="62"/>
        <v>25204.487338891788</v>
      </c>
      <c r="D968" s="7">
        <f t="shared" si="60"/>
        <v>962.19550367281727</v>
      </c>
      <c r="E968" s="7">
        <f t="shared" si="63"/>
        <v>3.2587411547619052</v>
      </c>
      <c r="F968" s="6">
        <f>VLOOKUP(A968,'Adj HYG'!$A$1:$L$1456,12,FALSE)*100</f>
        <v>8312.5459359854121</v>
      </c>
      <c r="G968" s="6">
        <f>VLOOKUP(A968,'HYG DVD'!$A$1:$E$1256,5,FALSE)</f>
        <v>1.4541911825396829</v>
      </c>
      <c r="H968" s="6">
        <f>VLOOKUP(A968,'Adj LQD'!$A$1:$L$1456,12,FALSE)*200</f>
        <v>24593.695794588959</v>
      </c>
      <c r="I968" s="6">
        <f>VLOOKUP(A968,'LQD DVD'!$A$1:$E$1256,5,FALSE)</f>
        <v>2.3043133492063497</v>
      </c>
      <c r="J968" s="6">
        <f>VLOOKUP(A968,'Adj SPY'!$A$1:$L$1456,12,FALSE)*-10</f>
        <v>-4282.7402575231836</v>
      </c>
      <c r="K968" s="6">
        <f>VLOOKUP(A968,'SPY DVD'!$A$1:$E$1256,5,FALSE)</f>
        <v>-0.25975035317460321</v>
      </c>
      <c r="L968" s="6">
        <f>VLOOKUP(A968,'Adj TLT'!$A$1:$L$1456,12,FALSE)*-25</f>
        <v>-3419.0141341594026</v>
      </c>
      <c r="M968" s="6">
        <f>IFERROR(VLOOKUP(A968,'TLT DVD'!$A$1:$E$1249,5,FALSE),0)</f>
        <v>-0.24001302380952377</v>
      </c>
    </row>
    <row r="969" spans="1:13" x14ac:dyDescent="0.25">
      <c r="A969" s="1">
        <v>44615</v>
      </c>
      <c r="B969" s="7">
        <f t="shared" si="61"/>
        <v>26054.174085205686</v>
      </c>
      <c r="C969" s="7">
        <f t="shared" si="62"/>
        <v>25095.23732268763</v>
      </c>
      <c r="D969" s="7">
        <f t="shared" si="60"/>
        <v>958.93676251805539</v>
      </c>
      <c r="E969" s="7">
        <f t="shared" si="63"/>
        <v>3.2567542321428573</v>
      </c>
      <c r="F969" s="6">
        <f>VLOOKUP(A969,'Adj HYG'!$A$1:$L$1456,12,FALSE)*100</f>
        <v>8253.5459377591778</v>
      </c>
      <c r="G969" s="6">
        <f>VLOOKUP(A969,'HYG DVD'!$A$1:$E$1256,5,FALSE)</f>
        <v>1.4541903174603172</v>
      </c>
      <c r="H969" s="6">
        <f>VLOOKUP(A969,'Adj LQD'!$A$1:$L$1456,12,FALSE)*200</f>
        <v>24477.695782736497</v>
      </c>
      <c r="I969" s="6">
        <f>VLOOKUP(A969,'LQD DVD'!$A$1:$E$1256,5,FALSE)</f>
        <v>2.3043257142857145</v>
      </c>
      <c r="J969" s="6">
        <f>VLOOKUP(A969,'Adj SPY'!$A$1:$L$1456,12,FALSE)*-10</f>
        <v>-4219.240257584177</v>
      </c>
      <c r="K969" s="6">
        <f>VLOOKUP(A969,'SPY DVD'!$A$1:$E$1256,5,FALSE)</f>
        <v>-0.25975041071428567</v>
      </c>
      <c r="L969" s="6">
        <f>VLOOKUP(A969,'Adj TLT'!$A$1:$L$1456,12,FALSE)*-25</f>
        <v>-3416.7641402238651</v>
      </c>
      <c r="M969" s="6">
        <f>IFERROR(VLOOKUP(A969,'TLT DVD'!$A$1:$E$1249,5,FALSE),0)</f>
        <v>-0.2420113888888889</v>
      </c>
    </row>
    <row r="970" spans="1:13" x14ac:dyDescent="0.25">
      <c r="A970" s="1">
        <v>44614</v>
      </c>
      <c r="B970" s="7">
        <f t="shared" si="61"/>
        <v>26165.967317654122</v>
      </c>
      <c r="C970" s="7">
        <f t="shared" si="62"/>
        <v>25210.28730936821</v>
      </c>
      <c r="D970" s="7">
        <f t="shared" si="60"/>
        <v>955.68000828591255</v>
      </c>
      <c r="E970" s="7">
        <f t="shared" si="63"/>
        <v>3.2641525134920633</v>
      </c>
      <c r="F970" s="6">
        <f>VLOOKUP(A970,'Adj HYG'!$A$1:$L$1456,12,FALSE)*100</f>
        <v>8268.5459205457482</v>
      </c>
      <c r="G970" s="6">
        <f>VLOOKUP(A970,'HYG DVD'!$A$1:$E$1256,5,FALSE)</f>
        <v>1.4542073015873016</v>
      </c>
      <c r="H970" s="6">
        <f>VLOOKUP(A970,'Adj LQD'!$A$1:$L$1456,12,FALSE)*200</f>
        <v>24701.695773246021</v>
      </c>
      <c r="I970" s="6">
        <f>VLOOKUP(A970,'LQD DVD'!$A$1:$E$1256,5,FALSE)</f>
        <v>2.3043342222222223</v>
      </c>
      <c r="J970" s="6">
        <f>VLOOKUP(A970,'Adj SPY'!$A$1:$L$1456,12,FALSE)*-10</f>
        <v>-4295.4402543746901</v>
      </c>
      <c r="K970" s="6">
        <f>VLOOKUP(A970,'SPY DVD'!$A$1:$E$1256,5,FALSE)</f>
        <v>-0.25975347857142861</v>
      </c>
      <c r="L970" s="6">
        <f>VLOOKUP(A970,'Adj TLT'!$A$1:$L$1456,12,FALSE)*-25</f>
        <v>-3464.5141300488708</v>
      </c>
      <c r="M970" s="6">
        <f>IFERROR(VLOOKUP(A970,'TLT DVD'!$A$1:$E$1249,5,FALSE),0)</f>
        <v>-0.2346355317460318</v>
      </c>
    </row>
    <row r="971" spans="1:13" x14ac:dyDescent="0.25">
      <c r="A971" s="1">
        <v>44610</v>
      </c>
      <c r="B971" s="7">
        <f t="shared" si="61"/>
        <v>26176.103219434244</v>
      </c>
      <c r="C971" s="7">
        <f t="shared" si="62"/>
        <v>25223.687363661822</v>
      </c>
      <c r="D971" s="7">
        <f t="shared" si="60"/>
        <v>952.41585577242051</v>
      </c>
      <c r="E971" s="7">
        <f t="shared" si="63"/>
        <v>3.2658585706349212</v>
      </c>
      <c r="F971" s="6">
        <f>VLOOKUP(A971,'Adj HYG'!$A$1:$L$1456,12,FALSE)*100</f>
        <v>8287.545934337546</v>
      </c>
      <c r="G971" s="6">
        <f>VLOOKUP(A971,'HYG DVD'!$A$1:$E$1256,5,FALSE)</f>
        <v>1.4541932142857144</v>
      </c>
      <c r="H971" s="6">
        <f>VLOOKUP(A971,'Adj LQD'!$A$1:$L$1456,12,FALSE)*200</f>
        <v>24733.695831133344</v>
      </c>
      <c r="I971" s="6">
        <f>VLOOKUP(A971,'LQD DVD'!$A$1:$E$1256,5,FALSE)</f>
        <v>2.304276190476191</v>
      </c>
      <c r="J971" s="6">
        <f>VLOOKUP(A971,'Adj SPY'!$A$1:$L$1456,12,FALSE)*-10</f>
        <v>-4342.0402624105627</v>
      </c>
      <c r="K971" s="6">
        <f>VLOOKUP(A971,'SPY DVD'!$A$1:$E$1256,5,FALSE)</f>
        <v>-0.25974535793650794</v>
      </c>
      <c r="L971" s="6">
        <f>VLOOKUP(A971,'Adj TLT'!$A$1:$L$1456,12,FALSE)*-25</f>
        <v>-3455.5141393985082</v>
      </c>
      <c r="M971" s="6">
        <f>IFERROR(VLOOKUP(A971,'TLT DVD'!$A$1:$E$1249,5,FALSE),0)</f>
        <v>-0.23286547619047623</v>
      </c>
    </row>
    <row r="972" spans="1:13" x14ac:dyDescent="0.25">
      <c r="A972" s="1">
        <v>44609</v>
      </c>
      <c r="B972" s="7">
        <f t="shared" si="61"/>
        <v>26108.53738183172</v>
      </c>
      <c r="C972" s="7">
        <f t="shared" si="62"/>
        <v>25159.387384629936</v>
      </c>
      <c r="D972" s="7">
        <f t="shared" si="60"/>
        <v>949.1499972017856</v>
      </c>
      <c r="E972" s="7">
        <f t="shared" si="63"/>
        <v>3.2550582194444444</v>
      </c>
      <c r="F972" s="6">
        <f>VLOOKUP(A972,'Adj HYG'!$A$1:$L$1456,12,FALSE)*100</f>
        <v>8275.5459376647632</v>
      </c>
      <c r="G972" s="6">
        <f>VLOOKUP(A972,'HYG DVD'!$A$1:$E$1256,5,FALSE)</f>
        <v>1.4541900714285712</v>
      </c>
      <c r="H972" s="6">
        <f>VLOOKUP(A972,'Adj LQD'!$A$1:$L$1456,12,FALSE)*200</f>
        <v>24673.695839203087</v>
      </c>
      <c r="I972" s="6">
        <f>VLOOKUP(A972,'LQD DVD'!$A$1:$E$1256,5,FALSE)</f>
        <v>2.3042683809523812</v>
      </c>
      <c r="J972" s="6">
        <f>VLOOKUP(A972,'Adj SPY'!$A$1:$L$1456,12,FALSE)*-10</f>
        <v>-4370.3402518608855</v>
      </c>
      <c r="K972" s="6">
        <f>VLOOKUP(A972,'SPY DVD'!$A$1:$E$1256,5,FALSE)</f>
        <v>-0.25975585793650791</v>
      </c>
      <c r="L972" s="6">
        <f>VLOOKUP(A972,'Adj TLT'!$A$1:$L$1456,12,FALSE)*-25</f>
        <v>-3419.5141403770299</v>
      </c>
      <c r="M972" s="6">
        <f>IFERROR(VLOOKUP(A972,'TLT DVD'!$A$1:$E$1249,5,FALSE),0)</f>
        <v>-0.243644375</v>
      </c>
    </row>
    <row r="973" spans="1:13" x14ac:dyDescent="0.25">
      <c r="A973" s="1">
        <v>44608</v>
      </c>
      <c r="B973" s="7">
        <f t="shared" si="61"/>
        <v>26052.132237054637</v>
      </c>
      <c r="C973" s="7">
        <f t="shared" si="62"/>
        <v>25106.237298072294</v>
      </c>
      <c r="D973" s="7">
        <f t="shared" si="60"/>
        <v>945.89493898234116</v>
      </c>
      <c r="E973" s="7">
        <f t="shared" si="63"/>
        <v>3.2558158918650797</v>
      </c>
      <c r="F973" s="6">
        <f>VLOOKUP(A973,'Adj HYG'!$A$1:$L$1456,12,FALSE)*100</f>
        <v>8310.5459230103497</v>
      </c>
      <c r="G973" s="6">
        <f>VLOOKUP(A973,'HYG DVD'!$A$1:$E$1256,5,FALSE)</f>
        <v>1.4542041904761907</v>
      </c>
      <c r="H973" s="6">
        <f>VLOOKUP(A973,'Adj LQD'!$A$1:$L$1456,12,FALSE)*200</f>
        <v>24655.695758860562</v>
      </c>
      <c r="I973" s="6">
        <f>VLOOKUP(A973,'LQD DVD'!$A$1:$E$1256,5,FALSE)</f>
        <v>2.3043488095238098</v>
      </c>
      <c r="J973" s="6">
        <f>VLOOKUP(A973,'Adj SPY'!$A$1:$L$1456,12,FALSE)*-10</f>
        <v>-4465.7402529427573</v>
      </c>
      <c r="K973" s="6">
        <f>VLOOKUP(A973,'SPY DVD'!$A$1:$E$1256,5,FALSE)</f>
        <v>-0.25975461111111109</v>
      </c>
      <c r="L973" s="6">
        <f>VLOOKUP(A973,'Adj TLT'!$A$1:$L$1456,12,FALSE)*-25</f>
        <v>-3394.2641308558577</v>
      </c>
      <c r="M973" s="6">
        <f>IFERROR(VLOOKUP(A973,'TLT DVD'!$A$1:$E$1249,5,FALSE),0)</f>
        <v>-0.24298249702380958</v>
      </c>
    </row>
    <row r="974" spans="1:13" x14ac:dyDescent="0.25">
      <c r="A974" s="1">
        <v>44607</v>
      </c>
      <c r="B974" s="7">
        <f t="shared" si="61"/>
        <v>25991.876470969226</v>
      </c>
      <c r="C974" s="7">
        <f t="shared" si="62"/>
        <v>25049.237347878749</v>
      </c>
      <c r="D974" s="7">
        <f t="shared" si="60"/>
        <v>942.63912309047612</v>
      </c>
      <c r="E974" s="7">
        <f t="shared" si="63"/>
        <v>3.2595692331349202</v>
      </c>
      <c r="F974" s="6">
        <f>VLOOKUP(A974,'Adj HYG'!$A$1:$L$1456,12,FALSE)*100</f>
        <v>8264.5459351368008</v>
      </c>
      <c r="G974" s="6">
        <f>VLOOKUP(A974,'HYG DVD'!$A$1:$E$1256,5,FALSE)</f>
        <v>1.4541927698412698</v>
      </c>
      <c r="H974" s="6">
        <f>VLOOKUP(A974,'Adj LQD'!$A$1:$L$1456,12,FALSE)*200</f>
        <v>24619.69580128387</v>
      </c>
      <c r="I974" s="6">
        <f>VLOOKUP(A974,'LQD DVD'!$A$1:$E$1256,5,FALSE)</f>
        <v>2.3043065396825395</v>
      </c>
      <c r="J974" s="6">
        <f>VLOOKUP(A974,'Adj SPY'!$A$1:$L$1456,12,FALSE)*-10</f>
        <v>-4460.7402605261796</v>
      </c>
      <c r="K974" s="6">
        <f>VLOOKUP(A974,'SPY DVD'!$A$1:$E$1256,5,FALSE)</f>
        <v>-0.2597470357142857</v>
      </c>
      <c r="L974" s="6">
        <f>VLOOKUP(A974,'Adj TLT'!$A$1:$L$1456,12,FALSE)*-25</f>
        <v>-3374.2641280157409</v>
      </c>
      <c r="M974" s="6">
        <f>IFERROR(VLOOKUP(A974,'TLT DVD'!$A$1:$E$1249,5,FALSE),0)</f>
        <v>-0.23918304067460319</v>
      </c>
    </row>
    <row r="975" spans="1:13" x14ac:dyDescent="0.25">
      <c r="A975" s="1">
        <v>44606</v>
      </c>
      <c r="B975" s="7">
        <f t="shared" si="61"/>
        <v>26130.666897155297</v>
      </c>
      <c r="C975" s="7">
        <f t="shared" si="62"/>
        <v>25191.287343297958</v>
      </c>
      <c r="D975" s="7">
        <f t="shared" si="60"/>
        <v>939.37955385734119</v>
      </c>
      <c r="E975" s="7">
        <f t="shared" si="63"/>
        <v>3.2624616319444453</v>
      </c>
      <c r="F975" s="6">
        <f>VLOOKUP(A975,'Adj HYG'!$A$1:$L$1456,12,FALSE)*100</f>
        <v>8250.5459423446191</v>
      </c>
      <c r="G975" s="6">
        <f>VLOOKUP(A975,'HYG DVD'!$A$1:$E$1256,5,FALSE)</f>
        <v>1.454185777777778</v>
      </c>
      <c r="H975" s="6">
        <f>VLOOKUP(A975,'Adj LQD'!$A$1:$L$1456,12,FALSE)*200</f>
        <v>24743.695783332514</v>
      </c>
      <c r="I975" s="6">
        <f>VLOOKUP(A975,'LQD DVD'!$A$1:$E$1256,5,FALSE)</f>
        <v>2.3043239523809529</v>
      </c>
      <c r="J975" s="6">
        <f>VLOOKUP(A975,'Adj SPY'!$A$1:$L$1456,12,FALSE)*-10</f>
        <v>-4389.9402541842228</v>
      </c>
      <c r="K975" s="6">
        <f>VLOOKUP(A975,'SPY DVD'!$A$1:$E$1256,5,FALSE)</f>
        <v>-0.25975350000000003</v>
      </c>
      <c r="L975" s="6">
        <f>VLOOKUP(A975,'Adj TLT'!$A$1:$L$1456,12,FALSE)*-25</f>
        <v>-3413.01412819495</v>
      </c>
      <c r="M975" s="6">
        <f>IFERROR(VLOOKUP(A975,'TLT DVD'!$A$1:$E$1249,5,FALSE),0)</f>
        <v>-0.23629459821428569</v>
      </c>
    </row>
    <row r="976" spans="1:13" x14ac:dyDescent="0.25">
      <c r="A976" s="1">
        <v>44603</v>
      </c>
      <c r="B976" s="7">
        <f t="shared" si="61"/>
        <v>26306.004453586102</v>
      </c>
      <c r="C976" s="7">
        <f t="shared" si="62"/>
        <v>25369.887361360707</v>
      </c>
      <c r="D976" s="7">
        <f t="shared" si="60"/>
        <v>936.11709222539673</v>
      </c>
      <c r="E976" s="7">
        <f t="shared" si="63"/>
        <v>3.2655358230158731</v>
      </c>
      <c r="F976" s="6">
        <f>VLOOKUP(A976,'Adj HYG'!$A$1:$L$1456,12,FALSE)*100</f>
        <v>8264.5459351368008</v>
      </c>
      <c r="G976" s="6">
        <f>VLOOKUP(A976,'HYG DVD'!$A$1:$E$1256,5,FALSE)</f>
        <v>1.4541927698412698</v>
      </c>
      <c r="H976" s="6">
        <f>VLOOKUP(A976,'Adj LQD'!$A$1:$L$1456,12,FALSE)*200</f>
        <v>24965.695817534117</v>
      </c>
      <c r="I976" s="6">
        <f>VLOOKUP(A976,'LQD DVD'!$A$1:$E$1256,5,FALSE)</f>
        <v>2.3042887936507936</v>
      </c>
      <c r="J976" s="6">
        <f>VLOOKUP(A976,'Adj SPY'!$A$1:$L$1456,12,FALSE)*-10</f>
        <v>-4404.3402586088387</v>
      </c>
      <c r="K976" s="6">
        <f>VLOOKUP(A976,'SPY DVD'!$A$1:$E$1256,5,FALSE)</f>
        <v>-0.25974904999999998</v>
      </c>
      <c r="L976" s="6">
        <f>VLOOKUP(A976,'Adj TLT'!$A$1:$L$1456,12,FALSE)*-25</f>
        <v>-3456.014132701373</v>
      </c>
      <c r="M976" s="6">
        <f>IFERROR(VLOOKUP(A976,'TLT DVD'!$A$1:$E$1249,5,FALSE),0)</f>
        <v>-0.23319669047619052</v>
      </c>
    </row>
    <row r="977" spans="1:13" x14ac:dyDescent="0.25">
      <c r="A977" s="1">
        <v>44602</v>
      </c>
      <c r="B977" s="7">
        <f t="shared" si="61"/>
        <v>26109.63888587114</v>
      </c>
      <c r="C977" s="7">
        <f t="shared" si="62"/>
        <v>25176.78732946876</v>
      </c>
      <c r="D977" s="7">
        <f t="shared" si="60"/>
        <v>932.85155640238088</v>
      </c>
      <c r="E977" s="7">
        <f t="shared" si="63"/>
        <v>3.2588032168650791</v>
      </c>
      <c r="F977" s="6">
        <f>VLOOKUP(A977,'Adj HYG'!$A$1:$L$1456,12,FALSE)*100</f>
        <v>8293.5459349594494</v>
      </c>
      <c r="G977" s="6">
        <f>VLOOKUP(A977,'HYG DVD'!$A$1:$E$1256,5,FALSE)</f>
        <v>1.4541925</v>
      </c>
      <c r="H977" s="6">
        <f>VLOOKUP(A977,'Adj LQD'!$A$1:$L$1456,12,FALSE)*200</f>
        <v>24781.695785215456</v>
      </c>
      <c r="I977" s="6">
        <f>VLOOKUP(A977,'LQD DVD'!$A$1:$E$1256,5,FALSE)</f>
        <v>2.3043219047619048</v>
      </c>
      <c r="J977" s="6">
        <f>VLOOKUP(A977,'Adj SPY'!$A$1:$L$1456,12,FALSE)*-10</f>
        <v>-4492.9402577554793</v>
      </c>
      <c r="K977" s="6">
        <f>VLOOKUP(A977,'SPY DVD'!$A$1:$E$1256,5,FALSE)</f>
        <v>-0.25974975238095244</v>
      </c>
      <c r="L977" s="6">
        <f>VLOOKUP(A977,'Adj TLT'!$A$1:$L$1456,12,FALSE)*-25</f>
        <v>-3405.5141329506646</v>
      </c>
      <c r="M977" s="6">
        <f>IFERROR(VLOOKUP(A977,'TLT DVD'!$A$1:$E$1249,5,FALSE),0)</f>
        <v>-0.23996143551587301</v>
      </c>
    </row>
    <row r="978" spans="1:13" x14ac:dyDescent="0.25">
      <c r="A978" s="1">
        <v>44601</v>
      </c>
      <c r="B978" s="7">
        <f t="shared" si="61"/>
        <v>26422.180076192126</v>
      </c>
      <c r="C978" s="7">
        <f t="shared" si="62"/>
        <v>25492.58732300661</v>
      </c>
      <c r="D978" s="7">
        <f t="shared" si="60"/>
        <v>929.59275318551579</v>
      </c>
      <c r="E978" s="7">
        <f t="shared" si="63"/>
        <v>3.2632338158730159</v>
      </c>
      <c r="F978" s="6">
        <f>VLOOKUP(A978,'Adj HYG'!$A$1:$L$1456,12,FALSE)*100</f>
        <v>8404.5459211357065</v>
      </c>
      <c r="G978" s="6">
        <f>VLOOKUP(A978,'HYG DVD'!$A$1:$E$1256,5,FALSE)</f>
        <v>1.4542046428571427</v>
      </c>
      <c r="H978" s="6">
        <f>VLOOKUP(A978,'Adj LQD'!$A$1:$L$1456,12,FALSE)*200</f>
        <v>25123.69579222492</v>
      </c>
      <c r="I978" s="6">
        <f>VLOOKUP(A978,'LQD DVD'!$A$1:$E$1256,5,FALSE)</f>
        <v>2.304313436507937</v>
      </c>
      <c r="J978" s="6">
        <f>VLOOKUP(A978,'Adj SPY'!$A$1:$L$1456,12,FALSE)*-10</f>
        <v>-4575.140262640949</v>
      </c>
      <c r="K978" s="6">
        <f>VLOOKUP(A978,'SPY DVD'!$A$1:$E$1256,5,FALSE)</f>
        <v>-0.25974473174603174</v>
      </c>
      <c r="L978" s="6">
        <f>VLOOKUP(A978,'Adj TLT'!$A$1:$L$1456,12,FALSE)*-25</f>
        <v>-3460.5141277130729</v>
      </c>
      <c r="M978" s="6">
        <f>IFERROR(VLOOKUP(A978,'TLT DVD'!$A$1:$E$1249,5,FALSE),0)</f>
        <v>-0.23553953174603173</v>
      </c>
    </row>
    <row r="979" spans="1:13" x14ac:dyDescent="0.25">
      <c r="A979" s="1">
        <v>44600</v>
      </c>
      <c r="B979" s="7">
        <f t="shared" si="61"/>
        <v>26363.416914857284</v>
      </c>
      <c r="C979" s="7">
        <f t="shared" si="62"/>
        <v>25437.087395487641</v>
      </c>
      <c r="D979" s="7">
        <f t="shared" si="60"/>
        <v>926.32951936964275</v>
      </c>
      <c r="E979" s="7">
        <f t="shared" si="63"/>
        <v>3.2651772841269837</v>
      </c>
      <c r="F979" s="6">
        <f>VLOOKUP(A979,'Adj HYG'!$A$1:$L$1456,12,FALSE)*100</f>
        <v>8360.545934819047</v>
      </c>
      <c r="G979" s="6">
        <f>VLOOKUP(A979,'HYG DVD'!$A$1:$E$1256,5,FALSE)</f>
        <v>1.454191619047619</v>
      </c>
      <c r="H979" s="6">
        <f>VLOOKUP(A979,'Adj LQD'!$A$1:$L$1456,12,FALSE)*200</f>
        <v>25039.695844518999</v>
      </c>
      <c r="I979" s="6">
        <f>VLOOKUP(A979,'LQD DVD'!$A$1:$E$1256,5,FALSE)</f>
        <v>2.3042614920634916</v>
      </c>
      <c r="J979" s="6">
        <f>VLOOKUP(A979,'Adj SPY'!$A$1:$L$1456,12,FALSE)*-10</f>
        <v>-4509.1402517256784</v>
      </c>
      <c r="K979" s="6">
        <f>VLOOKUP(A979,'SPY DVD'!$A$1:$E$1256,5,FALSE)</f>
        <v>-0.25975575555555552</v>
      </c>
      <c r="L979" s="6">
        <f>VLOOKUP(A979,'Adj TLT'!$A$1:$L$1456,12,FALSE)*-25</f>
        <v>-3454.0141321247233</v>
      </c>
      <c r="M979" s="6">
        <f>IFERROR(VLOOKUP(A979,'TLT DVD'!$A$1:$E$1249,5,FALSE),0)</f>
        <v>-0.23352007142857142</v>
      </c>
    </row>
    <row r="980" spans="1:13" x14ac:dyDescent="0.25">
      <c r="A980" s="1">
        <v>44599</v>
      </c>
      <c r="B980" s="7">
        <f t="shared" si="61"/>
        <v>26476.701654775225</v>
      </c>
      <c r="C980" s="7">
        <f t="shared" si="62"/>
        <v>25553.637312689709</v>
      </c>
      <c r="D980" s="7">
        <f t="shared" si="60"/>
        <v>923.06434208551582</v>
      </c>
      <c r="E980" s="7">
        <f t="shared" si="63"/>
        <v>3.2685335297619043</v>
      </c>
      <c r="F980" s="6">
        <f>VLOOKUP(A980,'Adj HYG'!$A$1:$L$1456,12,FALSE)*100</f>
        <v>8369.5459307988676</v>
      </c>
      <c r="G980" s="6">
        <f>VLOOKUP(A980,'HYG DVD'!$A$1:$E$1256,5,FALSE)</f>
        <v>1.4541955039682539</v>
      </c>
      <c r="H980" s="6">
        <f>VLOOKUP(A980,'Adj LQD'!$A$1:$L$1456,12,FALSE)*200</f>
        <v>25133.695772795774</v>
      </c>
      <c r="I980" s="6">
        <f>VLOOKUP(A980,'LQD DVD'!$A$1:$E$1256,5,FALSE)</f>
        <v>2.3043328253968256</v>
      </c>
      <c r="J980" s="6">
        <f>VLOOKUP(A980,'Adj SPY'!$A$1:$L$1456,12,FALSE)*-10</f>
        <v>-4472.340259522497</v>
      </c>
      <c r="K980" s="6">
        <f>VLOOKUP(A980,'SPY DVD'!$A$1:$E$1256,5,FALSE)</f>
        <v>-0.25974801984126988</v>
      </c>
      <c r="L980" s="6">
        <f>VLOOKUP(A980,'Adj TLT'!$A$1:$L$1456,12,FALSE)*-25</f>
        <v>-3477.2641313824361</v>
      </c>
      <c r="M980" s="6">
        <f>IFERROR(VLOOKUP(A980,'TLT DVD'!$A$1:$E$1249,5,FALSE),0)</f>
        <v>-0.2302467797619048</v>
      </c>
    </row>
    <row r="981" spans="1:13" x14ac:dyDescent="0.25">
      <c r="A981" s="1">
        <v>44596</v>
      </c>
      <c r="B981" s="7">
        <f t="shared" si="61"/>
        <v>26421.283143432047</v>
      </c>
      <c r="C981" s="7">
        <f t="shared" si="62"/>
        <v>25501.487334876292</v>
      </c>
      <c r="D981" s="7">
        <f t="shared" si="60"/>
        <v>919.79580855575387</v>
      </c>
      <c r="E981" s="7">
        <f t="shared" si="63"/>
        <v>3.2697198333333337</v>
      </c>
      <c r="F981" s="6">
        <f>VLOOKUP(A981,'Adj HYG'!$A$1:$L$1456,12,FALSE)*100</f>
        <v>8375.5459189049052</v>
      </c>
      <c r="G981" s="6">
        <f>VLOOKUP(A981,'HYG DVD'!$A$1:$E$1256,5,FALSE)</f>
        <v>1.4542073095238095</v>
      </c>
      <c r="H981" s="6">
        <f>VLOOKUP(A981,'Adj LQD'!$A$1:$L$1456,12,FALSE)*200</f>
        <v>25087.695808351244</v>
      </c>
      <c r="I981" s="6">
        <f>VLOOKUP(A981,'LQD DVD'!$A$1:$E$1256,5,FALSE)</f>
        <v>2.3042974603174606</v>
      </c>
      <c r="J981" s="6">
        <f>VLOOKUP(A981,'Adj SPY'!$A$1:$L$1456,12,FALSE)*-10</f>
        <v>-4486.7402600736559</v>
      </c>
      <c r="K981" s="6">
        <f>VLOOKUP(A981,'SPY DVD'!$A$1:$E$1256,5,FALSE)</f>
        <v>-0.25974744444444442</v>
      </c>
      <c r="L981" s="6">
        <f>VLOOKUP(A981,'Adj TLT'!$A$1:$L$1456,12,FALSE)*-25</f>
        <v>-3475.014132306203</v>
      </c>
      <c r="M981" s="6">
        <f>IFERROR(VLOOKUP(A981,'TLT DVD'!$A$1:$E$1249,5,FALSE),0)</f>
        <v>-0.22903749206349197</v>
      </c>
    </row>
    <row r="982" spans="1:13" x14ac:dyDescent="0.25">
      <c r="A982" s="1">
        <v>44595</v>
      </c>
      <c r="B982" s="7">
        <f t="shared" si="61"/>
        <v>26672.013428565278</v>
      </c>
      <c r="C982" s="7">
        <f t="shared" si="62"/>
        <v>25755.487339842857</v>
      </c>
      <c r="D982" s="7">
        <f t="shared" si="60"/>
        <v>916.52608872242058</v>
      </c>
      <c r="E982" s="7">
        <f t="shared" si="63"/>
        <v>3.2704987182539682</v>
      </c>
      <c r="F982" s="6">
        <f>VLOOKUP(A982,'Adj HYG'!$A$1:$L$1456,12,FALSE)*100</f>
        <v>8408.5459299235608</v>
      </c>
      <c r="G982" s="6">
        <f>VLOOKUP(A982,'HYG DVD'!$A$1:$E$1256,5,FALSE)</f>
        <v>1.4541957936507937</v>
      </c>
      <c r="H982" s="6">
        <f>VLOOKUP(A982,'Adj LQD'!$A$1:$L$1456,12,FALSE)*200</f>
        <v>25339.695792903571</v>
      </c>
      <c r="I982" s="6">
        <f>VLOOKUP(A982,'LQD DVD'!$A$1:$E$1256,5,FALSE)</f>
        <v>2.3043118571428574</v>
      </c>
      <c r="J982" s="6">
        <f>VLOOKUP(A982,'Adj SPY'!$A$1:$L$1456,12,FALSE)*-10</f>
        <v>-4465.7402529427573</v>
      </c>
      <c r="K982" s="6">
        <f>VLOOKUP(A982,'SPY DVD'!$A$1:$E$1256,5,FALSE)</f>
        <v>-0.25975461111111109</v>
      </c>
      <c r="L982" s="6">
        <f>VLOOKUP(A982,'Adj TLT'!$A$1:$L$1456,12,FALSE)*-25</f>
        <v>-3527.0141300415175</v>
      </c>
      <c r="M982" s="6">
        <f>IFERROR(VLOOKUP(A982,'TLT DVD'!$A$1:$E$1249,5,FALSE),0)</f>
        <v>-0.22825432142857144</v>
      </c>
    </row>
    <row r="983" spans="1:13" x14ac:dyDescent="0.25">
      <c r="A983" s="1">
        <v>44594</v>
      </c>
      <c r="B983" s="7">
        <f t="shared" si="61"/>
        <v>26815.492928770531</v>
      </c>
      <c r="C983" s="7">
        <f t="shared" si="62"/>
        <v>25902.237338766365</v>
      </c>
      <c r="D983" s="7">
        <f t="shared" si="60"/>
        <v>913.25559000416661</v>
      </c>
      <c r="E983" s="7">
        <f t="shared" si="63"/>
        <v>3.2694265238095226</v>
      </c>
      <c r="F983" s="6">
        <f>VLOOKUP(A983,'Adj HYG'!$A$1:$L$1456,12,FALSE)*100</f>
        <v>8484.5459205292882</v>
      </c>
      <c r="G983" s="6">
        <f>VLOOKUP(A983,'HYG DVD'!$A$1:$E$1256,5,FALSE)</f>
        <v>1.4542040634920632</v>
      </c>
      <c r="H983" s="6">
        <f>VLOOKUP(A983,'Adj LQD'!$A$1:$L$1456,12,FALSE)*200</f>
        <v>25545.695816247182</v>
      </c>
      <c r="I983" s="6">
        <f>VLOOKUP(A983,'LQD DVD'!$A$1:$E$1256,5,FALSE)</f>
        <v>2.3042876666666663</v>
      </c>
      <c r="J983" s="6">
        <f>VLOOKUP(A983,'Adj SPY'!$A$1:$L$1456,12,FALSE)*-10</f>
        <v>-4573.2402616139107</v>
      </c>
      <c r="K983" s="6">
        <f>VLOOKUP(A983,'SPY DVD'!$A$1:$E$1256,5,FALSE)</f>
        <v>-0.25974576190476195</v>
      </c>
      <c r="L983" s="6">
        <f>VLOOKUP(A983,'Adj TLT'!$A$1:$L$1456,12,FALSE)*-25</f>
        <v>-3554.7641363961966</v>
      </c>
      <c r="M983" s="6">
        <f>IFERROR(VLOOKUP(A983,'TLT DVD'!$A$1:$E$1249,5,FALSE),0)</f>
        <v>-0.22931944444444444</v>
      </c>
    </row>
    <row r="984" spans="1:13" x14ac:dyDescent="0.25">
      <c r="A984" s="1">
        <v>44593</v>
      </c>
      <c r="B984" s="7">
        <f t="shared" si="61"/>
        <v>26853.223493314345</v>
      </c>
      <c r="C984" s="7">
        <f t="shared" si="62"/>
        <v>25943.237329833988</v>
      </c>
      <c r="D984" s="7">
        <f t="shared" si="60"/>
        <v>909.98616348035705</v>
      </c>
      <c r="E984" s="7">
        <f t="shared" si="63"/>
        <v>3.2720210466269841</v>
      </c>
      <c r="F984" s="6">
        <f>VLOOKUP(A984,'Adj HYG'!$A$1:$L$1456,12,FALSE)*100</f>
        <v>8471.5459293459426</v>
      </c>
      <c r="G984" s="6">
        <f>VLOOKUP(A984,'HYG DVD'!$A$1:$E$1256,5,FALSE)</f>
        <v>1.4541954365079368</v>
      </c>
      <c r="H984" s="6">
        <f>VLOOKUP(A984,'Adj LQD'!$A$1:$L$1456,12,FALSE)*200</f>
        <v>25543.695793900191</v>
      </c>
      <c r="I984" s="6">
        <f>VLOOKUP(A984,'LQD DVD'!$A$1:$E$1256,5,FALSE)</f>
        <v>2.3043100238095238</v>
      </c>
      <c r="J984" s="6">
        <f>VLOOKUP(A984,'Adj SPY'!$A$1:$L$1456,12,FALSE)*-10</f>
        <v>-4529.2402621914816</v>
      </c>
      <c r="K984" s="6">
        <f>VLOOKUP(A984,'SPY DVD'!$A$1:$E$1256,5,FALSE)</f>
        <v>-0.25974525595238096</v>
      </c>
      <c r="L984" s="6">
        <f>VLOOKUP(A984,'Adj TLT'!$A$1:$L$1456,12,FALSE)*-25</f>
        <v>-3542.7641312206633</v>
      </c>
      <c r="M984" s="6">
        <f>IFERROR(VLOOKUP(A984,'TLT DVD'!$A$1:$E$1249,5,FALSE),0)</f>
        <v>-0.22673915773809522</v>
      </c>
    </row>
    <row r="985" spans="1:13" x14ac:dyDescent="0.25">
      <c r="A985" s="1">
        <v>44592</v>
      </c>
      <c r="B985" s="7">
        <f t="shared" si="61"/>
        <v>26866.601454298481</v>
      </c>
      <c r="C985" s="7">
        <f t="shared" si="62"/>
        <v>25959.88731186475</v>
      </c>
      <c r="D985" s="7">
        <f t="shared" si="60"/>
        <v>906.7141424337301</v>
      </c>
      <c r="E985" s="7">
        <f t="shared" si="63"/>
        <v>3.2694614785714293</v>
      </c>
      <c r="F985" s="6">
        <f>VLOOKUP(A985,'Adj HYG'!$A$1:$L$1456,12,FALSE)*100</f>
        <v>8468.5459401025837</v>
      </c>
      <c r="G985" s="6">
        <f>VLOOKUP(A985,'HYG DVD'!$A$1:$E$1256,5,FALSE)</f>
        <v>1.4541847222222224</v>
      </c>
      <c r="H985" s="6">
        <f>VLOOKUP(A985,'Adj LQD'!$A$1:$L$1456,12,FALSE)*200</f>
        <v>25549.695759648715</v>
      </c>
      <c r="I985" s="6">
        <f>VLOOKUP(A985,'LQD DVD'!$A$1:$E$1256,5,FALSE)</f>
        <v>2.3043442539682548</v>
      </c>
      <c r="J985" s="6">
        <f>VLOOKUP(A985,'Adj SPY'!$A$1:$L$1456,12,FALSE)*-10</f>
        <v>-4498.8402558874077</v>
      </c>
      <c r="K985" s="6">
        <f>VLOOKUP(A985,'SPY DVD'!$A$1:$E$1256,5,FALSE)</f>
        <v>-0.25975161071428576</v>
      </c>
      <c r="L985" s="6">
        <f>VLOOKUP(A985,'Adj TLT'!$A$1:$L$1456,12,FALSE)*-25</f>
        <v>-3559.5141319991412</v>
      </c>
      <c r="M985" s="6">
        <f>IFERROR(VLOOKUP(A985,'TLT DVD'!$A$1:$E$1249,5,FALSE),0)</f>
        <v>-0.22931588690476196</v>
      </c>
    </row>
    <row r="986" spans="1:13" x14ac:dyDescent="0.25">
      <c r="A986" s="1">
        <v>44589</v>
      </c>
      <c r="B986" s="7">
        <f t="shared" si="61"/>
        <v>26910.301546082042</v>
      </c>
      <c r="C986" s="7">
        <f t="shared" si="62"/>
        <v>26006.856865126883</v>
      </c>
      <c r="D986" s="7">
        <f t="shared" si="60"/>
        <v>903.44468095515867</v>
      </c>
      <c r="E986" s="7">
        <f t="shared" si="63"/>
        <v>3.4002703829365077</v>
      </c>
      <c r="F986" s="6">
        <f>VLOOKUP(A986,'Adj HYG'!$A$1:$L$1456,12,FALSE)*100</f>
        <v>8466.5894898203387</v>
      </c>
      <c r="G986" s="6">
        <f>VLOOKUP(A986,'HYG DVD'!$A$1:$E$1256,5,FALSE)</f>
        <v>1.4106276666666666</v>
      </c>
      <c r="H986" s="6">
        <f>VLOOKUP(A986,'Adj LQD'!$A$1:$L$1456,12,FALSE)*200</f>
        <v>25537.558107615747</v>
      </c>
      <c r="I986" s="6">
        <f>VLOOKUP(A986,'LQD DVD'!$A$1:$E$1256,5,FALSE)</f>
        <v>2.4420091269841269</v>
      </c>
      <c r="J986" s="6">
        <f>VLOOKUP(A986,'Adj SPY'!$A$1:$L$1456,12,FALSE)*-10</f>
        <v>-4419.2402567819336</v>
      </c>
      <c r="K986" s="6">
        <f>VLOOKUP(A986,'SPY DVD'!$A$1:$E$1256,5,FALSE)</f>
        <v>-0.2597508511904762</v>
      </c>
      <c r="L986" s="6">
        <f>VLOOKUP(A986,'Adj TLT'!$A$1:$L$1456,12,FALSE)*-25</f>
        <v>-3578.0504755272696</v>
      </c>
      <c r="M986" s="6">
        <f>IFERROR(VLOOKUP(A986,'TLT DVD'!$A$1:$E$1249,5,FALSE),0)</f>
        <v>-0.19261555952380952</v>
      </c>
    </row>
    <row r="987" spans="1:13" x14ac:dyDescent="0.25">
      <c r="A987" s="1">
        <v>44588</v>
      </c>
      <c r="B987" s="7">
        <f t="shared" si="61"/>
        <v>26963.251335618475</v>
      </c>
      <c r="C987" s="7">
        <f t="shared" si="62"/>
        <v>26063.206925046252</v>
      </c>
      <c r="D987" s="7">
        <f t="shared" si="60"/>
        <v>900.0444105722222</v>
      </c>
      <c r="E987" s="7">
        <f t="shared" si="63"/>
        <v>3.3988465353174604</v>
      </c>
      <c r="F987" s="6">
        <f>VLOOKUP(A987,'Adj HYG'!$A$1:$L$1456,12,FALSE)*100</f>
        <v>8442.5895007080398</v>
      </c>
      <c r="G987" s="6">
        <f>VLOOKUP(A987,'HYG DVD'!$A$1:$E$1256,5,FALSE)</f>
        <v>1.4106171111111112</v>
      </c>
      <c r="H987" s="6">
        <f>VLOOKUP(A987,'Adj LQD'!$A$1:$L$1456,12,FALSE)*200</f>
        <v>25509.558152771304</v>
      </c>
      <c r="I987" s="6">
        <f>VLOOKUP(A987,'LQD DVD'!$A$1:$E$1256,5,FALSE)</f>
        <v>2.4419640952380952</v>
      </c>
      <c r="J987" s="6">
        <f>VLOOKUP(A987,'Adj SPY'!$A$1:$L$1456,12,FALSE)*-10</f>
        <v>-4312.1402541736543</v>
      </c>
      <c r="K987" s="6">
        <f>VLOOKUP(A987,'SPY DVD'!$A$1:$E$1256,5,FALSE)</f>
        <v>-0.25975364920634919</v>
      </c>
      <c r="L987" s="6">
        <f>VLOOKUP(A987,'Adj TLT'!$A$1:$L$1456,12,FALSE)*-25</f>
        <v>-3576.8004742594435</v>
      </c>
      <c r="M987" s="6">
        <f>IFERROR(VLOOKUP(A987,'TLT DVD'!$A$1:$E$1249,5,FALSE),0)</f>
        <v>-0.19398102182539681</v>
      </c>
    </row>
    <row r="988" spans="1:13" x14ac:dyDescent="0.25">
      <c r="A988" s="1">
        <v>44587</v>
      </c>
      <c r="B988" s="7">
        <f t="shared" si="61"/>
        <v>26981.952493810593</v>
      </c>
      <c r="C988" s="7">
        <f t="shared" si="62"/>
        <v>26085.306929773687</v>
      </c>
      <c r="D988" s="7">
        <f t="shared" si="60"/>
        <v>896.64556403690472</v>
      </c>
      <c r="E988" s="7">
        <f t="shared" si="63"/>
        <v>3.3954072184523816</v>
      </c>
      <c r="F988" s="6">
        <f>VLOOKUP(A988,'Adj HYG'!$A$1:$L$1456,12,FALSE)*100</f>
        <v>8479.5895116127958</v>
      </c>
      <c r="G988" s="6">
        <f>VLOOKUP(A988,'HYG DVD'!$A$1:$E$1256,5,FALSE)</f>
        <v>1.4106056904761906</v>
      </c>
      <c r="H988" s="6">
        <f>VLOOKUP(A988,'Adj LQD'!$A$1:$L$1456,12,FALSE)*200</f>
        <v>25451.558149260174</v>
      </c>
      <c r="I988" s="6">
        <f>VLOOKUP(A988,'LQD DVD'!$A$1:$E$1256,5,FALSE)</f>
        <v>2.4419678730158734</v>
      </c>
      <c r="J988" s="6">
        <f>VLOOKUP(A988,'Adj SPY'!$A$1:$L$1456,12,FALSE)*-10</f>
        <v>-4333.5402549460887</v>
      </c>
      <c r="K988" s="6">
        <f>VLOOKUP(A988,'SPY DVD'!$A$1:$E$1256,5,FALSE)</f>
        <v>-0.25975283809523808</v>
      </c>
      <c r="L988" s="6">
        <f>VLOOKUP(A988,'Adj TLT'!$A$1:$L$1456,12,FALSE)*-25</f>
        <v>-3512.3004761531961</v>
      </c>
      <c r="M988" s="6">
        <f>IFERROR(VLOOKUP(A988,'TLT DVD'!$A$1:$E$1249,5,FALSE),0)</f>
        <v>-0.19741350694444443</v>
      </c>
    </row>
    <row r="989" spans="1:13" x14ac:dyDescent="0.25">
      <c r="A989" s="1">
        <v>44586</v>
      </c>
      <c r="B989" s="7">
        <f t="shared" si="61"/>
        <v>27127.65704287422</v>
      </c>
      <c r="C989" s="7">
        <f t="shared" si="62"/>
        <v>26234.406886055767</v>
      </c>
      <c r="D989" s="7">
        <f t="shared" si="60"/>
        <v>893.2501568184523</v>
      </c>
      <c r="E989" s="7">
        <f t="shared" si="63"/>
        <v>3.3949191916666668</v>
      </c>
      <c r="F989" s="6">
        <f>VLOOKUP(A989,'Adj HYG'!$A$1:$L$1456,12,FALSE)*100</f>
        <v>8508.5894830986908</v>
      </c>
      <c r="G989" s="6">
        <f>VLOOKUP(A989,'HYG DVD'!$A$1:$E$1256,5,FALSE)</f>
        <v>1.4106338095238096</v>
      </c>
      <c r="H989" s="6">
        <f>VLOOKUP(A989,'Adj LQD'!$A$1:$L$1456,12,FALSE)*200</f>
        <v>25625.558134053601</v>
      </c>
      <c r="I989" s="6">
        <f>VLOOKUP(A989,'LQD DVD'!$A$1:$E$1256,5,FALSE)</f>
        <v>2.4419822857142854</v>
      </c>
      <c r="J989" s="6">
        <f>VLOOKUP(A989,'Adj SPY'!$A$1:$L$1456,12,FALSE)*-10</f>
        <v>-4344.4402567716879</v>
      </c>
      <c r="K989" s="6">
        <f>VLOOKUP(A989,'SPY DVD'!$A$1:$E$1256,5,FALSE)</f>
        <v>-0.25975099285714282</v>
      </c>
      <c r="L989" s="6">
        <f>VLOOKUP(A989,'Adj TLT'!$A$1:$L$1456,12,FALSE)*-25</f>
        <v>-3555.300474324838</v>
      </c>
      <c r="M989" s="6">
        <f>IFERROR(VLOOKUP(A989,'TLT DVD'!$A$1:$E$1249,5,FALSE),0)</f>
        <v>-0.19794591071428569</v>
      </c>
    </row>
    <row r="990" spans="1:13" x14ac:dyDescent="0.25">
      <c r="A990" s="1">
        <v>44585</v>
      </c>
      <c r="B990" s="7">
        <f t="shared" si="61"/>
        <v>27161.812113940072</v>
      </c>
      <c r="C990" s="7">
        <f t="shared" si="62"/>
        <v>26271.956876313285</v>
      </c>
      <c r="D990" s="7">
        <f t="shared" si="60"/>
        <v>889.85523762678565</v>
      </c>
      <c r="E990" s="7">
        <f t="shared" si="63"/>
        <v>3.3936931793650791</v>
      </c>
      <c r="F990" s="6">
        <f>VLOOKUP(A990,'Adj HYG'!$A$1:$L$1456,12,FALSE)*100</f>
        <v>8533.5895045978978</v>
      </c>
      <c r="G990" s="6">
        <f>VLOOKUP(A990,'HYG DVD'!$A$1:$E$1256,5,FALSE)</f>
        <v>1.4106119642857142</v>
      </c>
      <c r="H990" s="6">
        <f>VLOOKUP(A990,'Adj LQD'!$A$1:$L$1456,12,FALSE)*200</f>
        <v>25697.558106095385</v>
      </c>
      <c r="I990" s="6">
        <f>VLOOKUP(A990,'LQD DVD'!$A$1:$E$1256,5,FALSE)</f>
        <v>2.4420099206349204</v>
      </c>
      <c r="J990" s="6">
        <f>VLOOKUP(A990,'Adj SPY'!$A$1:$L$1456,12,FALSE)*-10</f>
        <v>-4398.1402577141316</v>
      </c>
      <c r="K990" s="6">
        <f>VLOOKUP(A990,'SPY DVD'!$A$1:$E$1256,5,FALSE)</f>
        <v>-0.25974995555555552</v>
      </c>
      <c r="L990" s="6">
        <f>VLOOKUP(A990,'Adj TLT'!$A$1:$L$1456,12,FALSE)*-25</f>
        <v>-3561.0504766658651</v>
      </c>
      <c r="M990" s="6">
        <f>IFERROR(VLOOKUP(A990,'TLT DVD'!$A$1:$E$1249,5,FALSE),0)</f>
        <v>-0.19917874999999999</v>
      </c>
    </row>
    <row r="991" spans="1:13" x14ac:dyDescent="0.25">
      <c r="A991" s="1">
        <v>44582</v>
      </c>
      <c r="B991" s="7">
        <f t="shared" si="61"/>
        <v>27236.518492112216</v>
      </c>
      <c r="C991" s="7">
        <f t="shared" si="62"/>
        <v>26350.056947664794</v>
      </c>
      <c r="D991" s="7">
        <f t="shared" si="60"/>
        <v>886.46154444742058</v>
      </c>
      <c r="E991" s="7">
        <f t="shared" si="63"/>
        <v>3.3959245238095233</v>
      </c>
      <c r="F991" s="6">
        <f>VLOOKUP(A991,'Adj HYG'!$A$1:$L$1456,12,FALSE)*100</f>
        <v>8542.589508819643</v>
      </c>
      <c r="G991" s="6">
        <f>VLOOKUP(A991,'HYG DVD'!$A$1:$E$1256,5,FALSE)</f>
        <v>1.4106076190476189</v>
      </c>
      <c r="H991" s="6">
        <f>VLOOKUP(A991,'Adj LQD'!$A$1:$L$1456,12,FALSE)*200</f>
        <v>25777.558176760402</v>
      </c>
      <c r="I991" s="6">
        <f>VLOOKUP(A991,'LQD DVD'!$A$1:$E$1256,5,FALSE)</f>
        <v>2.4419388888888887</v>
      </c>
      <c r="J991" s="6">
        <f>VLOOKUP(A991,'Adj SPY'!$A$1:$L$1456,12,FALSE)*-10</f>
        <v>-4379.5402612298303</v>
      </c>
      <c r="K991" s="6">
        <f>VLOOKUP(A991,'SPY DVD'!$A$1:$E$1256,5,FALSE)</f>
        <v>-0.25974647222222225</v>
      </c>
      <c r="L991" s="6">
        <f>VLOOKUP(A991,'Adj TLT'!$A$1:$L$1456,12,FALSE)*-25</f>
        <v>-3590.5504766854187</v>
      </c>
      <c r="M991" s="6">
        <f>IFERROR(VLOOKUP(A991,'TLT DVD'!$A$1:$E$1249,5,FALSE),0)</f>
        <v>-0.19687551190476191</v>
      </c>
    </row>
    <row r="992" spans="1:13" x14ac:dyDescent="0.25">
      <c r="A992" s="1">
        <v>44581</v>
      </c>
      <c r="B992" s="7">
        <f t="shared" si="61"/>
        <v>27018.672531298256</v>
      </c>
      <c r="C992" s="7">
        <f t="shared" si="62"/>
        <v>26135.606911374645</v>
      </c>
      <c r="D992" s="7">
        <f t="shared" si="60"/>
        <v>883.06561992361105</v>
      </c>
      <c r="E992" s="7">
        <f t="shared" si="63"/>
        <v>3.392675740079365</v>
      </c>
      <c r="F992" s="6">
        <f>VLOOKUP(A992,'Adj HYG'!$A$1:$L$1456,12,FALSE)*100</f>
        <v>8541.5895044292392</v>
      </c>
      <c r="G992" s="6">
        <f>VLOOKUP(A992,'HYG DVD'!$A$1:$E$1256,5,FALSE)</f>
        <v>1.4106120238095237</v>
      </c>
      <c r="H992" s="6">
        <f>VLOOKUP(A992,'Adj LQD'!$A$1:$L$1456,12,FALSE)*200</f>
        <v>25609.558134173891</v>
      </c>
      <c r="I992" s="6">
        <f>VLOOKUP(A992,'LQD DVD'!$A$1:$E$1256,5,FALSE)</f>
        <v>2.4419822380952381</v>
      </c>
      <c r="J992" s="6">
        <f>VLOOKUP(A992,'Adj SPY'!$A$1:$L$1456,12,FALSE)*-10</f>
        <v>-4467.2402543369644</v>
      </c>
      <c r="K992" s="6">
        <f>VLOOKUP(A992,'SPY DVD'!$A$1:$E$1256,5,FALSE)</f>
        <v>-0.2597532142857143</v>
      </c>
      <c r="L992" s="6">
        <f>VLOOKUP(A992,'Adj TLT'!$A$1:$L$1456,12,FALSE)*-25</f>
        <v>-3548.3004728915189</v>
      </c>
      <c r="M992" s="6">
        <f>IFERROR(VLOOKUP(A992,'TLT DVD'!$A$1:$E$1249,5,FALSE),0)</f>
        <v>-0.20016530753968251</v>
      </c>
    </row>
    <row r="993" spans="1:13" x14ac:dyDescent="0.25">
      <c r="A993" s="1">
        <v>44580</v>
      </c>
      <c r="B993" s="7">
        <f t="shared" si="61"/>
        <v>27017.029847376623</v>
      </c>
      <c r="C993" s="7">
        <f t="shared" si="62"/>
        <v>26137.356903193093</v>
      </c>
      <c r="D993" s="7">
        <f t="shared" si="60"/>
        <v>879.67294418353174</v>
      </c>
      <c r="E993" s="7">
        <f t="shared" si="63"/>
        <v>3.3904026458333334</v>
      </c>
      <c r="F993" s="6">
        <f>VLOOKUP(A993,'Adj HYG'!$A$1:$L$1456,12,FALSE)*100</f>
        <v>8557.5895115198746</v>
      </c>
      <c r="G993" s="6">
        <f>VLOOKUP(A993,'HYG DVD'!$A$1:$E$1256,5,FALSE)</f>
        <v>1.4106047142857143</v>
      </c>
      <c r="H993" s="6">
        <f>VLOOKUP(A993,'Adj LQD'!$A$1:$L$1456,12,FALSE)*200</f>
        <v>25623.558121254377</v>
      </c>
      <c r="I993" s="6">
        <f>VLOOKUP(A993,'LQD DVD'!$A$1:$E$1256,5,FALSE)</f>
        <v>2.4419950952380955</v>
      </c>
      <c r="J993" s="6">
        <f>VLOOKUP(A993,'Adj SPY'!$A$1:$L$1456,12,FALSE)*-10</f>
        <v>-4517.2402512178487</v>
      </c>
      <c r="K993" s="6">
        <f>VLOOKUP(A993,'SPY DVD'!$A$1:$E$1256,5,FALSE)</f>
        <v>-0.25975625000000002</v>
      </c>
      <c r="L993" s="6">
        <f>VLOOKUP(A993,'Adj TLT'!$A$1:$L$1456,12,FALSE)*-25</f>
        <v>-3526.5504783633069</v>
      </c>
      <c r="M993" s="6">
        <f>IFERROR(VLOOKUP(A993,'TLT DVD'!$A$1:$E$1249,5,FALSE),0)</f>
        <v>-0.20244091369047618</v>
      </c>
    </row>
    <row r="994" spans="1:13" x14ac:dyDescent="0.25">
      <c r="A994" s="1">
        <v>44579</v>
      </c>
      <c r="B994" s="7">
        <f t="shared" si="61"/>
        <v>26958.489467498221</v>
      </c>
      <c r="C994" s="7">
        <f t="shared" si="62"/>
        <v>26082.206925960523</v>
      </c>
      <c r="D994" s="7">
        <f t="shared" si="60"/>
        <v>876.28254153769842</v>
      </c>
      <c r="E994" s="7">
        <f t="shared" si="63"/>
        <v>3.3890494876984127</v>
      </c>
      <c r="F994" s="6">
        <f>VLOOKUP(A994,'Adj HYG'!$A$1:$L$1456,12,FALSE)*100</f>
        <v>8565.5894847887375</v>
      </c>
      <c r="G994" s="6">
        <f>VLOOKUP(A994,'HYG DVD'!$A$1:$E$1256,5,FALSE)</f>
        <v>1.4106313412698415</v>
      </c>
      <c r="H994" s="6">
        <f>VLOOKUP(A994,'Adj LQD'!$A$1:$L$1456,12,FALSE)*200</f>
        <v>25583.558176502444</v>
      </c>
      <c r="I994" s="6">
        <f>VLOOKUP(A994,'LQD DVD'!$A$1:$E$1256,5,FALSE)</f>
        <v>2.4419400238095239</v>
      </c>
      <c r="J994" s="6">
        <f>VLOOKUP(A994,'Adj SPY'!$A$1:$L$1456,12,FALSE)*-10</f>
        <v>-4564.6402609568131</v>
      </c>
      <c r="K994" s="6">
        <f>VLOOKUP(A994,'SPY DVD'!$A$1:$E$1256,5,FALSE)</f>
        <v>-0.25974643293650795</v>
      </c>
      <c r="L994" s="6">
        <f>VLOOKUP(A994,'Adj TLT'!$A$1:$L$1456,12,FALSE)*-25</f>
        <v>-3502.3004743738434</v>
      </c>
      <c r="M994" s="6">
        <f>IFERROR(VLOOKUP(A994,'TLT DVD'!$A$1:$E$1249,5,FALSE),0)</f>
        <v>-0.20377544444444448</v>
      </c>
    </row>
    <row r="995" spans="1:13" x14ac:dyDescent="0.25">
      <c r="A995" s="1">
        <v>44575</v>
      </c>
      <c r="B995" s="7">
        <f t="shared" si="61"/>
        <v>27110.80043149045</v>
      </c>
      <c r="C995" s="7">
        <f t="shared" si="62"/>
        <v>26237.906939440451</v>
      </c>
      <c r="D995" s="7">
        <f t="shared" si="60"/>
        <v>872.89349204999996</v>
      </c>
      <c r="E995" s="7">
        <f t="shared" si="63"/>
        <v>3.3955253412698418</v>
      </c>
      <c r="F995" s="6">
        <f>VLOOKUP(A995,'Adj HYG'!$A$1:$L$1456,12,FALSE)*100</f>
        <v>8607.589503580155</v>
      </c>
      <c r="G995" s="6">
        <f>VLOOKUP(A995,'HYG DVD'!$A$1:$E$1256,5,FALSE)</f>
        <v>1.4106119801587302</v>
      </c>
      <c r="H995" s="6">
        <f>VLOOKUP(A995,'Adj LQD'!$A$1:$L$1456,12,FALSE)*200</f>
        <v>25829.558171353488</v>
      </c>
      <c r="I995" s="6">
        <f>VLOOKUP(A995,'LQD DVD'!$A$1:$E$1256,5,FALSE)</f>
        <v>2.4419440634920635</v>
      </c>
      <c r="J995" s="6">
        <f>VLOOKUP(A995,'Adj SPY'!$A$1:$L$1456,12,FALSE)*-10</f>
        <v>-4646.9402619731036</v>
      </c>
      <c r="K995" s="6">
        <f>VLOOKUP(A995,'SPY DVD'!$A$1:$E$1256,5,FALSE)</f>
        <v>-0.25974528571428573</v>
      </c>
      <c r="L995" s="6">
        <f>VLOOKUP(A995,'Adj TLT'!$A$1:$L$1456,12,FALSE)*-25</f>
        <v>-3552.3004735200871</v>
      </c>
      <c r="M995" s="6">
        <f>IFERROR(VLOOKUP(A995,'TLT DVD'!$A$1:$E$1249,5,FALSE),0)</f>
        <v>-0.19728541666666666</v>
      </c>
    </row>
    <row r="996" spans="1:13" x14ac:dyDescent="0.25">
      <c r="A996" s="1">
        <v>44574</v>
      </c>
      <c r="B996" s="7">
        <f t="shared" si="61"/>
        <v>27292.80487210627</v>
      </c>
      <c r="C996" s="7">
        <f t="shared" si="62"/>
        <v>26423.306905397538</v>
      </c>
      <c r="D996" s="7">
        <f t="shared" si="60"/>
        <v>869.49796670873013</v>
      </c>
      <c r="E996" s="7">
        <f t="shared" si="63"/>
        <v>3.3961605265873018</v>
      </c>
      <c r="F996" s="6">
        <f>VLOOKUP(A996,'Adj HYG'!$A$1:$L$1456,12,FALSE)*100</f>
        <v>8615.5894920382398</v>
      </c>
      <c r="G996" s="6">
        <f>VLOOKUP(A996,'HYG DVD'!$A$1:$E$1256,5,FALSE)</f>
        <v>1.4106234166666669</v>
      </c>
      <c r="H996" s="6">
        <f>VLOOKUP(A996,'Adj LQD'!$A$1:$L$1456,12,FALSE)*200</f>
        <v>26059.558146368949</v>
      </c>
      <c r="I996" s="6">
        <f>VLOOKUP(A996,'LQD DVD'!$A$1:$E$1256,5,FALSE)</f>
        <v>2.4419680317460317</v>
      </c>
      <c r="J996" s="6">
        <f>VLOOKUP(A996,'Adj SPY'!$A$1:$L$1456,12,FALSE)*-10</f>
        <v>-4645.0402575703665</v>
      </c>
      <c r="K996" s="6">
        <f>VLOOKUP(A996,'SPY DVD'!$A$1:$E$1256,5,FALSE)</f>
        <v>-0.25974969166666662</v>
      </c>
      <c r="L996" s="6">
        <f>VLOOKUP(A996,'Adj TLT'!$A$1:$L$1456,12,FALSE)*-25</f>
        <v>-3606.8004754392819</v>
      </c>
      <c r="M996" s="6">
        <f>IFERROR(VLOOKUP(A996,'TLT DVD'!$A$1:$E$1249,5,FALSE),0)</f>
        <v>-0.19668123015873015</v>
      </c>
    </row>
    <row r="997" spans="1:13" x14ac:dyDescent="0.25">
      <c r="A997" s="1">
        <v>44573</v>
      </c>
      <c r="B997" s="7">
        <f t="shared" si="61"/>
        <v>27205.258672724794</v>
      </c>
      <c r="C997" s="7">
        <f t="shared" si="62"/>
        <v>26339.156866542653</v>
      </c>
      <c r="D997" s="7">
        <f t="shared" si="60"/>
        <v>866.10180618214281</v>
      </c>
      <c r="E997" s="7">
        <f t="shared" si="63"/>
        <v>3.3941318674603185</v>
      </c>
      <c r="F997" s="6">
        <f>VLOOKUP(A997,'Adj HYG'!$A$1:$L$1456,12,FALSE)*100</f>
        <v>8646.5894958340286</v>
      </c>
      <c r="G997" s="6">
        <f>VLOOKUP(A997,'HYG DVD'!$A$1:$E$1256,5,FALSE)</f>
        <v>1.4106192063492067</v>
      </c>
      <c r="H997" s="6">
        <f>VLOOKUP(A997,'Adj LQD'!$A$1:$L$1456,12,FALSE)*200</f>
        <v>25977.558097861591</v>
      </c>
      <c r="I997" s="6">
        <f>VLOOKUP(A997,'LQD DVD'!$A$1:$E$1256,5,FALSE)</f>
        <v>2.4420169047619051</v>
      </c>
      <c r="J997" s="6">
        <f>VLOOKUP(A997,'Adj SPY'!$A$1:$L$1456,12,FALSE)*-10</f>
        <v>-4709.940254585149</v>
      </c>
      <c r="K997" s="6">
        <f>VLOOKUP(A997,'SPY DVD'!$A$1:$E$1256,5,FALSE)</f>
        <v>-0.25975257698412696</v>
      </c>
      <c r="L997" s="6">
        <f>VLOOKUP(A997,'Adj TLT'!$A$1:$L$1456,12,FALSE)*-25</f>
        <v>-3575.050472567817</v>
      </c>
      <c r="M997" s="6">
        <f>IFERROR(VLOOKUP(A997,'TLT DVD'!$A$1:$E$1249,5,FALSE),0)</f>
        <v>-0.19875166666666663</v>
      </c>
    </row>
    <row r="998" spans="1:13" x14ac:dyDescent="0.25">
      <c r="A998" s="1">
        <v>44572</v>
      </c>
      <c r="B998" s="7">
        <f t="shared" si="61"/>
        <v>27204.81457858859</v>
      </c>
      <c r="C998" s="7">
        <f t="shared" si="62"/>
        <v>26342.106904273907</v>
      </c>
      <c r="D998" s="7">
        <f t="shared" si="60"/>
        <v>862.70767431468244</v>
      </c>
      <c r="E998" s="7">
        <f t="shared" si="63"/>
        <v>3.3932156170634928</v>
      </c>
      <c r="F998" s="6">
        <f>VLOOKUP(A998,'Adj HYG'!$A$1:$L$1456,12,FALSE)*100</f>
        <v>8632.5894840859983</v>
      </c>
      <c r="G998" s="6">
        <f>VLOOKUP(A998,'HYG DVD'!$A$1:$E$1256,5,FALSE)</f>
        <v>1.4106311428571432</v>
      </c>
      <c r="H998" s="6">
        <f>VLOOKUP(A998,'Adj LQD'!$A$1:$L$1456,12,FALSE)*200</f>
        <v>25995.558159681081</v>
      </c>
      <c r="I998" s="6">
        <f>VLOOKUP(A998,'LQD DVD'!$A$1:$E$1256,5,FALSE)</f>
        <v>2.4419550000000001</v>
      </c>
      <c r="J998" s="6">
        <f>VLOOKUP(A998,'Adj SPY'!$A$1:$L$1456,12,FALSE)*-10</f>
        <v>-4697.2402652563042</v>
      </c>
      <c r="K998" s="6">
        <f>VLOOKUP(A998,'SPY DVD'!$A$1:$E$1256,5,FALSE)</f>
        <v>-0.25974192460317463</v>
      </c>
      <c r="L998" s="6">
        <f>VLOOKUP(A998,'Adj TLT'!$A$1:$L$1456,12,FALSE)*-25</f>
        <v>-3588.8004742368694</v>
      </c>
      <c r="M998" s="6">
        <f>IFERROR(VLOOKUP(A998,'TLT DVD'!$A$1:$E$1249,5,FALSE),0)</f>
        <v>-0.19962860119047618</v>
      </c>
    </row>
    <row r="999" spans="1:13" x14ac:dyDescent="0.25">
      <c r="A999" s="1">
        <v>44571</v>
      </c>
      <c r="B999" s="7">
        <f t="shared" si="61"/>
        <v>27149.571405780094</v>
      </c>
      <c r="C999" s="7">
        <f t="shared" si="62"/>
        <v>26290.256947082475</v>
      </c>
      <c r="D999" s="7">
        <f t="shared" si="60"/>
        <v>859.31445869761899</v>
      </c>
      <c r="E999" s="7">
        <f t="shared" si="63"/>
        <v>3.3942082753968252</v>
      </c>
      <c r="F999" s="6">
        <f>VLOOKUP(A999,'Adj HYG'!$A$1:$L$1456,12,FALSE)*100</f>
        <v>8592.5895061505016</v>
      </c>
      <c r="G999" s="6">
        <f>VLOOKUP(A999,'HYG DVD'!$A$1:$E$1256,5,FALSE)</f>
        <v>1.4106096111111113</v>
      </c>
      <c r="H999" s="6">
        <f>VLOOKUP(A999,'Adj LQD'!$A$1:$L$1456,12,FALSE)*200</f>
        <v>25917.558183595385</v>
      </c>
      <c r="I999" s="6">
        <f>VLOOKUP(A999,'LQD DVD'!$A$1:$E$1256,5,FALSE)</f>
        <v>2.4419314285714284</v>
      </c>
      <c r="J999" s="6">
        <f>VLOOKUP(A999,'Adj SPY'!$A$1:$L$1456,12,FALSE)*-10</f>
        <v>-4654.8402637499712</v>
      </c>
      <c r="K999" s="6">
        <f>VLOOKUP(A999,'SPY DVD'!$A$1:$E$1256,5,FALSE)</f>
        <v>-0.25974349642857142</v>
      </c>
      <c r="L999" s="6">
        <f>VLOOKUP(A999,'Adj TLT'!$A$1:$L$1456,12,FALSE)*-25</f>
        <v>-3565.0504789134375</v>
      </c>
      <c r="M999" s="6">
        <f>IFERROR(VLOOKUP(A999,'TLT DVD'!$A$1:$E$1249,5,FALSE),0)</f>
        <v>-0.1985892678571429</v>
      </c>
    </row>
    <row r="1000" spans="1:13" x14ac:dyDescent="0.25">
      <c r="A1000" s="1">
        <v>44568</v>
      </c>
      <c r="B1000" s="7">
        <f t="shared" si="61"/>
        <v>27166.127205273126</v>
      </c>
      <c r="C1000" s="7">
        <f t="shared" si="62"/>
        <v>26310.206954850903</v>
      </c>
      <c r="D1000" s="7">
        <f t="shared" si="60"/>
        <v>855.92025042222213</v>
      </c>
      <c r="E1000" s="7">
        <f t="shared" si="63"/>
        <v>3.3949321583333338</v>
      </c>
      <c r="F1000" s="6">
        <f>VLOOKUP(A1000,'Adj HYG'!$A$1:$L$1456,12,FALSE)*100</f>
        <v>8585.5894966551696</v>
      </c>
      <c r="G1000" s="6">
        <f>VLOOKUP(A1000,'HYG DVD'!$A$1:$E$1256,5,FALSE)</f>
        <v>1.4106192023809525</v>
      </c>
      <c r="H1000" s="6">
        <f>VLOOKUP(A1000,'Adj LQD'!$A$1:$L$1456,12,FALSE)*200</f>
        <v>25941.558187393377</v>
      </c>
      <c r="I1000" s="6">
        <f>VLOOKUP(A1000,'LQD DVD'!$A$1:$E$1256,5,FALSE)</f>
        <v>2.4419275238095239</v>
      </c>
      <c r="J1000" s="6">
        <f>VLOOKUP(A1000,'Adj SPY'!$A$1:$L$1456,12,FALSE)*-10</f>
        <v>-4660.6402545410692</v>
      </c>
      <c r="K1000" s="6">
        <f>VLOOKUP(A1000,'SPY DVD'!$A$1:$E$1256,5,FALSE)</f>
        <v>-0.25975269682539681</v>
      </c>
      <c r="L1000" s="6">
        <f>VLOOKUP(A1000,'Adj TLT'!$A$1:$L$1456,12,FALSE)*-25</f>
        <v>-3556.3004746565789</v>
      </c>
      <c r="M1000" s="6">
        <f>IFERROR(VLOOKUP(A1000,'TLT DVD'!$A$1:$E$1249,5,FALSE),0)</f>
        <v>-0.19786187103174604</v>
      </c>
    </row>
    <row r="1001" spans="1:13" x14ac:dyDescent="0.25">
      <c r="A1001" s="1">
        <v>44567</v>
      </c>
      <c r="B1001" s="7">
        <f t="shared" si="61"/>
        <v>27252.482270153112</v>
      </c>
      <c r="C1001" s="7">
        <f t="shared" si="62"/>
        <v>26399.956951889224</v>
      </c>
      <c r="D1001" s="7">
        <f t="shared" si="60"/>
        <v>852.52531826388883</v>
      </c>
      <c r="E1001" s="7">
        <f t="shared" si="63"/>
        <v>3.3977072769841277</v>
      </c>
      <c r="F1001" s="6">
        <f>VLOOKUP(A1001,'Adj HYG'!$A$1:$L$1456,12,FALSE)*100</f>
        <v>8607.589503580155</v>
      </c>
      <c r="G1001" s="6">
        <f>VLOOKUP(A1001,'HYG DVD'!$A$1:$E$1256,5,FALSE)</f>
        <v>1.4106119801587302</v>
      </c>
      <c r="H1001" s="6">
        <f>VLOOKUP(A1001,'Adj LQD'!$A$1:$L$1456,12,FALSE)*200</f>
        <v>26053.558191597403</v>
      </c>
      <c r="I1001" s="6">
        <f>VLOOKUP(A1001,'LQD DVD'!$A$1:$E$1256,5,FALSE)</f>
        <v>2.4419228253968255</v>
      </c>
      <c r="J1001" s="6">
        <f>VLOOKUP(A1001,'Adj SPY'!$A$1:$L$1456,12,FALSE)*-10</f>
        <v>-4679.140263370693</v>
      </c>
      <c r="K1001" s="6">
        <f>VLOOKUP(A1001,'SPY DVD'!$A$1:$E$1256,5,FALSE)</f>
        <v>-0.25974383809523816</v>
      </c>
      <c r="L1001" s="6">
        <f>VLOOKUP(A1001,'Adj TLT'!$A$1:$L$1456,12,FALSE)*-25</f>
        <v>-3582.0504799176383</v>
      </c>
      <c r="M1001" s="6">
        <f>IFERROR(VLOOKUP(A1001,'TLT DVD'!$A$1:$E$1249,5,FALSE),0)</f>
        <v>-0.19508369047619045</v>
      </c>
    </row>
    <row r="1002" spans="1:13" x14ac:dyDescent="0.25">
      <c r="A1002" s="1">
        <v>44566</v>
      </c>
      <c r="B1002" s="7">
        <f t="shared" si="61"/>
        <v>27286.934487339237</v>
      </c>
      <c r="C1002" s="7">
        <f t="shared" si="62"/>
        <v>26437.806876352333</v>
      </c>
      <c r="D1002" s="7">
        <f t="shared" si="60"/>
        <v>849.12761098690476</v>
      </c>
      <c r="E1002" s="7">
        <f t="shared" si="63"/>
        <v>3.394485557539682</v>
      </c>
      <c r="F1002" s="6">
        <f>VLOOKUP(A1002,'Adj HYG'!$A$1:$L$1456,12,FALSE)*100</f>
        <v>8606.5894966542401</v>
      </c>
      <c r="G1002" s="6">
        <f>VLOOKUP(A1002,'HYG DVD'!$A$1:$E$1256,5,FALSE)</f>
        <v>1.4106189206349207</v>
      </c>
      <c r="H1002" s="6">
        <f>VLOOKUP(A1002,'Adj LQD'!$A$1:$L$1456,12,FALSE)*200</f>
        <v>26087.558110987567</v>
      </c>
      <c r="I1002" s="6">
        <f>VLOOKUP(A1002,'LQD DVD'!$A$1:$E$1256,5,FALSE)</f>
        <v>2.4420032936507932</v>
      </c>
      <c r="J1002" s="6">
        <f>VLOOKUP(A1002,'Adj SPY'!$A$1:$L$1456,12,FALSE)*-10</f>
        <v>-4683.540260753749</v>
      </c>
      <c r="K1002" s="6">
        <f>VLOOKUP(A1002,'SPY DVD'!$A$1:$E$1256,5,FALSE)</f>
        <v>-0.25974644841269839</v>
      </c>
      <c r="L1002" s="6">
        <f>VLOOKUP(A1002,'Adj TLT'!$A$1:$L$1456,12,FALSE)*-25</f>
        <v>-3572.8004705357221</v>
      </c>
      <c r="M1002" s="6">
        <f>IFERROR(VLOOKUP(A1002,'TLT DVD'!$A$1:$E$1249,5,FALSE),0)</f>
        <v>-0.19839020833333335</v>
      </c>
    </row>
    <row r="1003" spans="1:13" x14ac:dyDescent="0.25">
      <c r="A1003" s="1">
        <v>44565</v>
      </c>
      <c r="B1003" s="7">
        <f t="shared" si="61"/>
        <v>27393.340061831546</v>
      </c>
      <c r="C1003" s="7">
        <f t="shared" si="62"/>
        <v>26547.606936402182</v>
      </c>
      <c r="D1003" s="7">
        <f t="shared" si="60"/>
        <v>845.73312542936503</v>
      </c>
      <c r="E1003" s="7">
        <f t="shared" si="63"/>
        <v>3.3924739543650793</v>
      </c>
      <c r="F1003" s="6">
        <f>VLOOKUP(A1003,'Adj HYG'!$A$1:$L$1456,12,FALSE)*100</f>
        <v>8673.5894977176958</v>
      </c>
      <c r="G1003" s="6">
        <f>VLOOKUP(A1003,'HYG DVD'!$A$1:$E$1256,5,FALSE)</f>
        <v>1.4106169642857143</v>
      </c>
      <c r="H1003" s="6">
        <f>VLOOKUP(A1003,'Adj LQD'!$A$1:$L$1456,12,FALSE)*200</f>
        <v>26241.558171890618</v>
      </c>
      <c r="I1003" s="6">
        <f>VLOOKUP(A1003,'LQD DVD'!$A$1:$E$1256,5,FALSE)</f>
        <v>2.4419417142857145</v>
      </c>
      <c r="J1003" s="6">
        <f>VLOOKUP(A1003,'Adj SPY'!$A$1:$L$1456,12,FALSE)*-10</f>
        <v>-4775.2402539749428</v>
      </c>
      <c r="K1003" s="6">
        <f>VLOOKUP(A1003,'SPY DVD'!$A$1:$E$1256,5,FALSE)</f>
        <v>-0.25975308928571428</v>
      </c>
      <c r="L1003" s="6">
        <f>VLOOKUP(A1003,'Adj TLT'!$A$1:$L$1456,12,FALSE)*-25</f>
        <v>-3592.3004792311872</v>
      </c>
      <c r="M1003" s="6">
        <f>IFERROR(VLOOKUP(A1003,'TLT DVD'!$A$1:$E$1249,5,FALSE),0)</f>
        <v>-0.20033163492063488</v>
      </c>
    </row>
    <row r="1004" spans="1:13" x14ac:dyDescent="0.25">
      <c r="A1004" s="1">
        <v>44564</v>
      </c>
      <c r="B1004" s="7">
        <f t="shared" si="61"/>
        <v>27373.347560569255</v>
      </c>
      <c r="C1004" s="7">
        <f t="shared" si="62"/>
        <v>26531.006909094256</v>
      </c>
      <c r="D1004" s="7">
        <f t="shared" si="60"/>
        <v>842.34065147499996</v>
      </c>
      <c r="E1004" s="7">
        <f t="shared" si="63"/>
        <v>3.3950901519841272</v>
      </c>
      <c r="F1004" s="6">
        <f>VLOOKUP(A1004,'Adj HYG'!$A$1:$L$1456,12,FALSE)*100</f>
        <v>8695.5895093066356</v>
      </c>
      <c r="G1004" s="6">
        <f>VLOOKUP(A1004,'HYG DVD'!$A$1:$E$1256,5,FALSE)</f>
        <v>1.4106050833333332</v>
      </c>
      <c r="H1004" s="6">
        <f>VLOOKUP(A1004,'Adj LQD'!$A$1:$L$1456,12,FALSE)*200</f>
        <v>26219.558137925618</v>
      </c>
      <c r="I1004" s="6">
        <f>VLOOKUP(A1004,'LQD DVD'!$A$1:$E$1256,5,FALSE)</f>
        <v>2.441975777777778</v>
      </c>
      <c r="J1004" s="6">
        <f>VLOOKUP(A1004,'Adj SPY'!$A$1:$L$1456,12,FALSE)*-10</f>
        <v>-4776.8402617273132</v>
      </c>
      <c r="K1004" s="6">
        <f>VLOOKUP(A1004,'SPY DVD'!$A$1:$E$1256,5,FALSE)</f>
        <v>-0.25974533412698408</v>
      </c>
      <c r="L1004" s="6">
        <f>VLOOKUP(A1004,'Adj TLT'!$A$1:$L$1456,12,FALSE)*-25</f>
        <v>-3607.3004764106854</v>
      </c>
      <c r="M1004" s="6">
        <f>IFERROR(VLOOKUP(A1004,'TLT DVD'!$A$1:$E$1249,5,FALSE),0)</f>
        <v>-0.19774537499999997</v>
      </c>
    </row>
    <row r="1005" spans="1:13" x14ac:dyDescent="0.25">
      <c r="A1005" s="1">
        <v>44561</v>
      </c>
      <c r="B1005" s="7">
        <f t="shared" si="61"/>
        <v>27586.202484517715</v>
      </c>
      <c r="C1005" s="7">
        <f t="shared" si="62"/>
        <v>26747.256923194698</v>
      </c>
      <c r="D1005" s="7">
        <f t="shared" si="60"/>
        <v>838.9455613230158</v>
      </c>
      <c r="E1005" s="7">
        <f t="shared" si="63"/>
        <v>3.3995251261904764</v>
      </c>
      <c r="F1005" s="6">
        <f>VLOOKUP(A1005,'Adj HYG'!$A$1:$L$1456,12,FALSE)*100</f>
        <v>8699.5894819806963</v>
      </c>
      <c r="G1005" s="6">
        <f>VLOOKUP(A1005,'HYG DVD'!$A$1:$E$1256,5,FALSE)</f>
        <v>1.4106323611111109</v>
      </c>
      <c r="H1005" s="6">
        <f>VLOOKUP(A1005,'Adj LQD'!$A$1:$L$1456,12,FALSE)*200</f>
        <v>26501.558168554191</v>
      </c>
      <c r="I1005" s="6">
        <f>VLOOKUP(A1005,'LQD DVD'!$A$1:$E$1256,5,FALSE)</f>
        <v>2.4419439365079372</v>
      </c>
      <c r="J1005" s="6">
        <f>VLOOKUP(A1005,'Adj SPY'!$A$1:$L$1456,12,FALSE)*-10</f>
        <v>-4749.3402492172972</v>
      </c>
      <c r="K1005" s="6">
        <f>VLOOKUP(A1005,'SPY DVD'!$A$1:$E$1256,5,FALSE)</f>
        <v>-0.25975788571428576</v>
      </c>
      <c r="L1005" s="6">
        <f>VLOOKUP(A1005,'Adj TLT'!$A$1:$L$1456,12,FALSE)*-25</f>
        <v>-3704.5504781228869</v>
      </c>
      <c r="M1005" s="6">
        <f>IFERROR(VLOOKUP(A1005,'TLT DVD'!$A$1:$E$1249,5,FALSE),0)</f>
        <v>-0.1932932857142857</v>
      </c>
    </row>
    <row r="1006" spans="1:13" x14ac:dyDescent="0.25">
      <c r="A1006" s="1">
        <v>44560</v>
      </c>
      <c r="B1006" s="7">
        <f t="shared" si="61"/>
        <v>27620.052982229296</v>
      </c>
      <c r="C1006" s="7">
        <f t="shared" si="62"/>
        <v>26784.50694603247</v>
      </c>
      <c r="D1006" s="7">
        <f t="shared" si="60"/>
        <v>835.5460361968253</v>
      </c>
      <c r="E1006" s="7">
        <f t="shared" si="63"/>
        <v>3.4004049089285711</v>
      </c>
      <c r="F1006" s="6">
        <f>VLOOKUP(A1006,'Adj HYG'!$A$1:$L$1456,12,FALSE)*100</f>
        <v>8701.5895030621105</v>
      </c>
      <c r="G1006" s="6">
        <f>VLOOKUP(A1006,'HYG DVD'!$A$1:$E$1256,5,FALSE)</f>
        <v>1.4106112500000001</v>
      </c>
      <c r="H1006" s="6">
        <f>VLOOKUP(A1006,'Adj LQD'!$A$1:$L$1456,12,FALSE)*200</f>
        <v>26541.558169654407</v>
      </c>
      <c r="I1006" s="6">
        <f>VLOOKUP(A1006,'LQD DVD'!$A$1:$E$1256,5,FALSE)</f>
        <v>2.4419426666666664</v>
      </c>
      <c r="J1006" s="6">
        <f>VLOOKUP(A1006,'Adj SPY'!$A$1:$L$1456,12,FALSE)*-10</f>
        <v>-4761.3402542467411</v>
      </c>
      <c r="K1006" s="6">
        <f>VLOOKUP(A1006,'SPY DVD'!$A$1:$E$1256,5,FALSE)</f>
        <v>-0.25975283809523808</v>
      </c>
      <c r="L1006" s="6">
        <f>VLOOKUP(A1006,'Adj TLT'!$A$1:$L$1456,12,FALSE)*-25</f>
        <v>-3697.3004724373013</v>
      </c>
      <c r="M1006" s="6">
        <f>IFERROR(VLOOKUP(A1006,'TLT DVD'!$A$1:$E$1249,5,FALSE),0)</f>
        <v>-0.19239616964285719</v>
      </c>
    </row>
    <row r="1007" spans="1:13" x14ac:dyDescent="0.25">
      <c r="A1007" s="1">
        <v>44559</v>
      </c>
      <c r="B1007" s="7">
        <f t="shared" si="61"/>
        <v>27532.202579974564</v>
      </c>
      <c r="C1007" s="7">
        <f t="shared" si="62"/>
        <v>26700.056948686666</v>
      </c>
      <c r="D1007" s="7">
        <f t="shared" si="60"/>
        <v>832.14563128789678</v>
      </c>
      <c r="E1007" s="7">
        <f t="shared" si="63"/>
        <v>3.3992652869047619</v>
      </c>
      <c r="F1007" s="6">
        <f>VLOOKUP(A1007,'Adj HYG'!$A$1:$L$1456,12,FALSE)*100</f>
        <v>8705.5895111551035</v>
      </c>
      <c r="G1007" s="6">
        <f>VLOOKUP(A1007,'HYG DVD'!$A$1:$E$1256,5,FALSE)</f>
        <v>1.4106031031746031</v>
      </c>
      <c r="H1007" s="6">
        <f>VLOOKUP(A1007,'Adj LQD'!$A$1:$L$1456,12,FALSE)*200</f>
        <v>26435.558164803631</v>
      </c>
      <c r="I1007" s="6">
        <f>VLOOKUP(A1007,'LQD DVD'!$A$1:$E$1256,5,FALSE)</f>
        <v>2.441947968253968</v>
      </c>
      <c r="J1007" s="6">
        <f>VLOOKUP(A1007,'Adj SPY'!$A$1:$L$1456,12,FALSE)*-10</f>
        <v>-4774.5402541557305</v>
      </c>
      <c r="K1007" s="6">
        <f>VLOOKUP(A1007,'SPY DVD'!$A$1:$E$1256,5,FALSE)</f>
        <v>-0.25975290952380953</v>
      </c>
      <c r="L1007" s="6">
        <f>VLOOKUP(A1007,'Adj TLT'!$A$1:$L$1456,12,FALSE)*-25</f>
        <v>-3666.5504731163433</v>
      </c>
      <c r="M1007" s="6">
        <f>IFERROR(VLOOKUP(A1007,'TLT DVD'!$A$1:$E$1249,5,FALSE),0)</f>
        <v>-0.19353287499999999</v>
      </c>
    </row>
    <row r="1008" spans="1:13" x14ac:dyDescent="0.25">
      <c r="A1008" s="1">
        <v>44558</v>
      </c>
      <c r="B1008" s="7">
        <f t="shared" si="61"/>
        <v>27654.403300004742</v>
      </c>
      <c r="C1008" s="7">
        <f t="shared" si="62"/>
        <v>26825.656934003749</v>
      </c>
      <c r="D1008" s="7">
        <f t="shared" si="60"/>
        <v>828.746366000992</v>
      </c>
      <c r="E1008" s="7">
        <f t="shared" si="63"/>
        <v>3.4000074605158725</v>
      </c>
      <c r="F1008" s="6">
        <f>VLOOKUP(A1008,'Adj HYG'!$A$1:$L$1456,12,FALSE)*100</f>
        <v>8719.5894923278829</v>
      </c>
      <c r="G1008" s="6">
        <f>VLOOKUP(A1008,'HYG DVD'!$A$1:$E$1256,5,FALSE)</f>
        <v>1.41062175</v>
      </c>
      <c r="H1008" s="6">
        <f>VLOOKUP(A1008,'Adj LQD'!$A$1:$L$1456,12,FALSE)*200</f>
        <v>26581.558181865221</v>
      </c>
      <c r="I1008" s="6">
        <f>VLOOKUP(A1008,'LQD DVD'!$A$1:$E$1256,5,FALSE)</f>
        <v>2.4419302857142853</v>
      </c>
      <c r="J1008" s="6">
        <f>VLOOKUP(A1008,'Adj SPY'!$A$1:$L$1456,12,FALSE)*-10</f>
        <v>-4768.4402643110407</v>
      </c>
      <c r="K1008" s="6">
        <f>VLOOKUP(A1008,'SPY DVD'!$A$1:$E$1256,5,FALSE)</f>
        <v>-0.25974276269841268</v>
      </c>
      <c r="L1008" s="6">
        <f>VLOOKUP(A1008,'Adj TLT'!$A$1:$L$1456,12,FALSE)*-25</f>
        <v>-3707.0504758783131</v>
      </c>
      <c r="M1008" s="6">
        <f>IFERROR(VLOOKUP(A1008,'TLT DVD'!$A$1:$E$1249,5,FALSE),0)</f>
        <v>-0.1928018125</v>
      </c>
    </row>
    <row r="1009" spans="1:13" x14ac:dyDescent="0.25">
      <c r="A1009" s="1">
        <v>44557</v>
      </c>
      <c r="B1009" s="7">
        <f t="shared" si="61"/>
        <v>27670.353243649504</v>
      </c>
      <c r="C1009" s="7">
        <f t="shared" si="62"/>
        <v>26845.006885109029</v>
      </c>
      <c r="D1009" s="7">
        <f t="shared" si="60"/>
        <v>825.3463585404761</v>
      </c>
      <c r="E1009" s="7">
        <f t="shared" si="63"/>
        <v>3.4013159761904763</v>
      </c>
      <c r="F1009" s="6">
        <f>VLOOKUP(A1009,'Adj HYG'!$A$1:$L$1456,12,FALSE)*100</f>
        <v>8723.5895031111377</v>
      </c>
      <c r="G1009" s="6">
        <f>VLOOKUP(A1009,'HYG DVD'!$A$1:$E$1256,5,FALSE)</f>
        <v>1.4106109126984128</v>
      </c>
      <c r="H1009" s="6">
        <f>VLOOKUP(A1009,'Adj LQD'!$A$1:$L$1456,12,FALSE)*200</f>
        <v>26615.558121767157</v>
      </c>
      <c r="I1009" s="6">
        <f>VLOOKUP(A1009,'LQD DVD'!$A$1:$E$1256,5,FALSE)</f>
        <v>2.4419902460317462</v>
      </c>
      <c r="J1009" s="6">
        <f>VLOOKUP(A1009,'Adj SPY'!$A$1:$L$1456,12,FALSE)*-10</f>
        <v>-4772.340260207071</v>
      </c>
      <c r="K1009" s="6">
        <f>VLOOKUP(A1009,'SPY DVD'!$A$1:$E$1256,5,FALSE)</f>
        <v>-0.25974686111111112</v>
      </c>
      <c r="L1009" s="6">
        <f>VLOOKUP(A1009,'Adj TLT'!$A$1:$L$1456,12,FALSE)*-25</f>
        <v>-3721.8004795621937</v>
      </c>
      <c r="M1009" s="6">
        <f>IFERROR(VLOOKUP(A1009,'TLT DVD'!$A$1:$E$1249,5,FALSE),0)</f>
        <v>-0.19153832142857144</v>
      </c>
    </row>
    <row r="1010" spans="1:13" x14ac:dyDescent="0.25">
      <c r="A1010" s="1">
        <v>44553</v>
      </c>
      <c r="B1010" s="7">
        <f t="shared" si="61"/>
        <v>27655.551926662047</v>
      </c>
      <c r="C1010" s="7">
        <f t="shared" si="62"/>
        <v>26833.60688409776</v>
      </c>
      <c r="D1010" s="7">
        <f t="shared" si="60"/>
        <v>821.94504256428559</v>
      </c>
      <c r="E1010" s="7">
        <f t="shared" si="63"/>
        <v>3.3998052976190483</v>
      </c>
      <c r="F1010" s="6">
        <f>VLOOKUP(A1010,'Adj HYG'!$A$1:$L$1456,12,FALSE)*100</f>
        <v>8714.5895056332411</v>
      </c>
      <c r="G1010" s="6">
        <f>VLOOKUP(A1010,'HYG DVD'!$A$1:$E$1256,5,FALSE)</f>
        <v>1.410608507936508</v>
      </c>
      <c r="H1010" s="6">
        <f>VLOOKUP(A1010,'Adj LQD'!$A$1:$L$1456,12,FALSE)*200</f>
        <v>26537.558116390523</v>
      </c>
      <c r="I1010" s="6">
        <f>VLOOKUP(A1010,'LQD DVD'!$A$1:$E$1256,5,FALSE)</f>
        <v>2.4419959523809527</v>
      </c>
      <c r="J1010" s="6">
        <f>VLOOKUP(A1010,'Adj SPY'!$A$1:$L$1456,12,FALSE)*-10</f>
        <v>-4705.7402621125548</v>
      </c>
      <c r="K1010" s="6">
        <f>VLOOKUP(A1010,'SPY DVD'!$A$1:$E$1256,5,FALSE)</f>
        <v>-0.25974505555555555</v>
      </c>
      <c r="L1010" s="6">
        <f>VLOOKUP(A1010,'Adj TLT'!$A$1:$L$1456,12,FALSE)*-25</f>
        <v>-3712.8004758134539</v>
      </c>
      <c r="M1010" s="6">
        <f>IFERROR(VLOOKUP(A1010,'TLT DVD'!$A$1:$E$1249,5,FALSE),0)</f>
        <v>-0.19305410714285712</v>
      </c>
    </row>
    <row r="1011" spans="1:13" x14ac:dyDescent="0.25">
      <c r="A1011" s="1">
        <v>44552</v>
      </c>
      <c r="B1011" s="7">
        <f t="shared" si="61"/>
        <v>27663.752125146177</v>
      </c>
      <c r="C1011" s="7">
        <f t="shared" si="62"/>
        <v>26845.206887879511</v>
      </c>
      <c r="D1011" s="7">
        <f t="shared" si="60"/>
        <v>818.5452372666665</v>
      </c>
      <c r="E1011" s="7">
        <f t="shared" si="63"/>
        <v>3.400678024206349</v>
      </c>
      <c r="F1011" s="6">
        <f>VLOOKUP(A1011,'Adj HYG'!$A$1:$L$1456,12,FALSE)*100</f>
        <v>8689.5894824018869</v>
      </c>
      <c r="G1011" s="6">
        <f>VLOOKUP(A1011,'HYG DVD'!$A$1:$E$1256,5,FALSE)</f>
        <v>1.4106320714285714</v>
      </c>
      <c r="H1011" s="6">
        <f>VLOOKUP(A1011,'Adj LQD'!$A$1:$L$1456,12,FALSE)*200</f>
        <v>26577.558127410914</v>
      </c>
      <c r="I1011" s="6">
        <f>VLOOKUP(A1011,'LQD DVD'!$A$1:$E$1256,5,FALSE)</f>
        <v>2.4419847619047621</v>
      </c>
      <c r="J1011" s="6">
        <f>VLOOKUP(A1011,'Adj SPY'!$A$1:$L$1456,12,FALSE)*-10</f>
        <v>-4676.6402536719115</v>
      </c>
      <c r="K1011" s="6">
        <f>VLOOKUP(A1011,'SPY DVD'!$A$1:$E$1256,5,FALSE)</f>
        <v>-0.25975354126984124</v>
      </c>
      <c r="L1011" s="6">
        <f>VLOOKUP(A1011,'Adj TLT'!$A$1:$L$1456,12,FALSE)*-25</f>
        <v>-3745.3004682613837</v>
      </c>
      <c r="M1011" s="6">
        <f>IFERROR(VLOOKUP(A1011,'TLT DVD'!$A$1:$E$1249,5,FALSE),0)</f>
        <v>-0.19218526785714285</v>
      </c>
    </row>
    <row r="1012" spans="1:13" x14ac:dyDescent="0.25">
      <c r="A1012" s="1">
        <v>44551</v>
      </c>
      <c r="B1012" s="7">
        <f t="shared" si="61"/>
        <v>27658.901427346133</v>
      </c>
      <c r="C1012" s="7">
        <f t="shared" si="62"/>
        <v>26843.756868103672</v>
      </c>
      <c r="D1012" s="7">
        <f t="shared" si="60"/>
        <v>815.1445592424601</v>
      </c>
      <c r="E1012" s="7">
        <f t="shared" si="63"/>
        <v>3.394604115674603</v>
      </c>
      <c r="F1012" s="6">
        <f>VLOOKUP(A1012,'Adj HYG'!$A$1:$L$1456,12,FALSE)*100</f>
        <v>8666.5895009645519</v>
      </c>
      <c r="G1012" s="6">
        <f>VLOOKUP(A1012,'HYG DVD'!$A$1:$E$1256,5,FALSE)</f>
        <v>1.4106138095238097</v>
      </c>
      <c r="H1012" s="6">
        <f>VLOOKUP(A1012,'Adj LQD'!$A$1:$L$1456,12,FALSE)*200</f>
        <v>26535.5580898062</v>
      </c>
      <c r="I1012" s="6">
        <f>VLOOKUP(A1012,'LQD DVD'!$A$1:$E$1256,5,FALSE)</f>
        <v>2.4420225476190476</v>
      </c>
      <c r="J1012" s="6">
        <f>VLOOKUP(A1012,'Adj SPY'!$A$1:$L$1456,12,FALSE)*-10</f>
        <v>-4630.3402526758382</v>
      </c>
      <c r="K1012" s="6">
        <f>VLOOKUP(A1012,'SPY DVD'!$A$1:$E$1256,5,FALSE)</f>
        <v>-0.25975460952380952</v>
      </c>
      <c r="L1012" s="6">
        <f>VLOOKUP(A1012,'Adj TLT'!$A$1:$L$1456,12,FALSE)*-25</f>
        <v>-3728.0504699912408</v>
      </c>
      <c r="M1012" s="6">
        <f>IFERROR(VLOOKUP(A1012,'TLT DVD'!$A$1:$E$1249,5,FALSE),0)</f>
        <v>-0.19827763194444442</v>
      </c>
    </row>
    <row r="1013" spans="1:13" x14ac:dyDescent="0.25">
      <c r="A1013" s="1">
        <v>44550</v>
      </c>
      <c r="B1013" s="7">
        <f t="shared" si="61"/>
        <v>27624.056862009416</v>
      </c>
      <c r="C1013" s="7">
        <f t="shared" si="62"/>
        <v>26812.30690688263</v>
      </c>
      <c r="D1013" s="7">
        <f t="shared" si="60"/>
        <v>811.74995512678549</v>
      </c>
      <c r="E1013" s="7">
        <f t="shared" si="63"/>
        <v>3.3957074480158731</v>
      </c>
      <c r="F1013" s="6">
        <f>VLOOKUP(A1013,'Adj HYG'!$A$1:$L$1456,12,FALSE)*100</f>
        <v>8620.5894946018125</v>
      </c>
      <c r="G1013" s="6">
        <f>VLOOKUP(A1013,'HYG DVD'!$A$1:$E$1256,5,FALSE)</f>
        <v>1.4106207857142856</v>
      </c>
      <c r="H1013" s="6">
        <f>VLOOKUP(A1013,'Adj LQD'!$A$1:$L$1456,12,FALSE)*200</f>
        <v>26483.55814541056</v>
      </c>
      <c r="I1013" s="6">
        <f>VLOOKUP(A1013,'LQD DVD'!$A$1:$E$1256,5,FALSE)</f>
        <v>2.4419671587301588</v>
      </c>
      <c r="J1013" s="6">
        <f>VLOOKUP(A1013,'Adj SPY'!$A$1:$L$1456,12,FALSE)*-10</f>
        <v>-4549.5402535551748</v>
      </c>
      <c r="K1013" s="6">
        <f>VLOOKUP(A1013,'SPY DVD'!$A$1:$E$1256,5,FALSE)</f>
        <v>-0.25975385952380958</v>
      </c>
      <c r="L1013" s="6">
        <f>VLOOKUP(A1013,'Adj TLT'!$A$1:$L$1456,12,FALSE)*-25</f>
        <v>-3742.3004795745646</v>
      </c>
      <c r="M1013" s="6">
        <f>IFERROR(VLOOKUP(A1013,'TLT DVD'!$A$1:$E$1249,5,FALSE),0)</f>
        <v>-0.1971266369047619</v>
      </c>
    </row>
    <row r="1014" spans="1:13" x14ac:dyDescent="0.25">
      <c r="A1014" s="1">
        <v>44547</v>
      </c>
      <c r="B1014" s="7">
        <f t="shared" si="61"/>
        <v>27674.511143965155</v>
      </c>
      <c r="C1014" s="7">
        <f t="shared" si="62"/>
        <v>26866.156896286386</v>
      </c>
      <c r="D1014" s="7">
        <f t="shared" si="60"/>
        <v>808.35424767876964</v>
      </c>
      <c r="E1014" s="7">
        <f t="shared" si="63"/>
        <v>3.3988216982142863</v>
      </c>
      <c r="F1014" s="6">
        <f>VLOOKUP(A1014,'Adj HYG'!$A$1:$L$1456,12,FALSE)*100</f>
        <v>8635.5895080063474</v>
      </c>
      <c r="G1014" s="6">
        <f>VLOOKUP(A1014,'HYG DVD'!$A$1:$E$1256,5,FALSE)</f>
        <v>1.4106071785714289</v>
      </c>
      <c r="H1014" s="6">
        <f>VLOOKUP(A1014,'Adj LQD'!$A$1:$L$1456,12,FALSE)*200</f>
        <v>26599.558111819566</v>
      </c>
      <c r="I1014" s="6">
        <f>VLOOKUP(A1014,'LQD DVD'!$A$1:$E$1256,5,FALSE)</f>
        <v>2.442000261904762</v>
      </c>
      <c r="J1014" s="6">
        <f>VLOOKUP(A1014,'Adj SPY'!$A$1:$L$1456,12,FALSE)*-10</f>
        <v>-4598.4402537810765</v>
      </c>
      <c r="K1014" s="6">
        <f>VLOOKUP(A1014,'SPY DVD'!$A$1:$E$1256,5,FALSE)</f>
        <v>-0.25975355476190476</v>
      </c>
      <c r="L1014" s="6">
        <f>VLOOKUP(A1014,'Adj TLT'!$A$1:$L$1456,12,FALSE)*-25</f>
        <v>-3770.5504697584511</v>
      </c>
      <c r="M1014" s="6">
        <f>IFERROR(VLOOKUP(A1014,'TLT DVD'!$A$1:$E$1249,5,FALSE),0)</f>
        <v>-0.19403218749999998</v>
      </c>
    </row>
    <row r="1015" spans="1:13" x14ac:dyDescent="0.25">
      <c r="A1015" s="1">
        <v>44546</v>
      </c>
      <c r="B1015" s="7">
        <f t="shared" si="61"/>
        <v>27593.562318388649</v>
      </c>
      <c r="C1015" s="7">
        <f t="shared" si="62"/>
        <v>26788.606892408094</v>
      </c>
      <c r="D1015" s="7">
        <f t="shared" si="60"/>
        <v>804.95542598055533</v>
      </c>
      <c r="E1015" s="7">
        <f t="shared" si="63"/>
        <v>3.3944596547619055</v>
      </c>
      <c r="F1015" s="6">
        <f>VLOOKUP(A1015,'Adj HYG'!$A$1:$L$1456,12,FALSE)*100</f>
        <v>8643.5895049399278</v>
      </c>
      <c r="G1015" s="6">
        <f>VLOOKUP(A1015,'HYG DVD'!$A$1:$E$1256,5,FALSE)</f>
        <v>1.4106101388888892</v>
      </c>
      <c r="H1015" s="6">
        <f>VLOOKUP(A1015,'Adj LQD'!$A$1:$L$1456,12,FALSE)*200</f>
        <v>26537.558116390523</v>
      </c>
      <c r="I1015" s="6">
        <f>VLOOKUP(A1015,'LQD DVD'!$A$1:$E$1256,5,FALSE)</f>
        <v>2.4419959523809527</v>
      </c>
      <c r="J1015" s="6">
        <f>VLOOKUP(A1015,'Adj SPY'!$A$1:$L$1456,12,FALSE)*-10</f>
        <v>-4664.240257515874</v>
      </c>
      <c r="K1015" s="6">
        <f>VLOOKUP(A1015,'SPY DVD'!$A$1:$E$1256,5,FALSE)</f>
        <v>-0.25974971626984128</v>
      </c>
      <c r="L1015" s="6">
        <f>VLOOKUP(A1015,'Adj TLT'!$A$1:$L$1456,12,FALSE)*-25</f>
        <v>-3728.3004714064809</v>
      </c>
      <c r="M1015" s="6">
        <f>IFERROR(VLOOKUP(A1015,'TLT DVD'!$A$1:$E$1249,5,FALSE),0)</f>
        <v>-0.19839672023809524</v>
      </c>
    </row>
    <row r="1016" spans="1:13" x14ac:dyDescent="0.25">
      <c r="A1016" s="1">
        <v>44545</v>
      </c>
      <c r="B1016" s="7">
        <f t="shared" si="61"/>
        <v>27633.884851768158</v>
      </c>
      <c r="C1016" s="7">
        <f t="shared" si="62"/>
        <v>26832.323885442365</v>
      </c>
      <c r="D1016" s="7">
        <f t="shared" si="60"/>
        <v>801.5609663257934</v>
      </c>
      <c r="E1016" s="7">
        <f t="shared" si="63"/>
        <v>3.4268251388888884</v>
      </c>
      <c r="F1016" s="6">
        <f>VLOOKUP(A1016,'Adj HYG'!$A$1:$L$1456,12,FALSE)*100</f>
        <v>8679.5894865529353</v>
      </c>
      <c r="G1016" s="6">
        <f>VLOOKUP(A1016,'HYG DVD'!$A$1:$E$1256,5,FALSE)</f>
        <v>1.4106280515873018</v>
      </c>
      <c r="H1016" s="6">
        <f>VLOOKUP(A1016,'Adj LQD'!$A$1:$L$1456,12,FALSE)*200</f>
        <v>26589.558185640657</v>
      </c>
      <c r="I1016" s="6">
        <f>VLOOKUP(A1016,'LQD DVD'!$A$1:$E$1256,5,FALSE)</f>
        <v>2.441926476190476</v>
      </c>
      <c r="J1016" s="6">
        <f>VLOOKUP(A1016,'Adj SPY'!$A$1:$L$1456,12,FALSE)*-10</f>
        <v>-4705.7733144519007</v>
      </c>
      <c r="K1016" s="6">
        <f>VLOOKUP(A1016,'SPY DVD'!$A$1:$E$1256,5,FALSE)</f>
        <v>-0.22669100793650795</v>
      </c>
      <c r="L1016" s="6">
        <f>VLOOKUP(A1016,'Adj TLT'!$A$1:$L$1456,12,FALSE)*-25</f>
        <v>-3731.0504722993237</v>
      </c>
      <c r="M1016" s="6">
        <f>IFERROR(VLOOKUP(A1016,'TLT DVD'!$A$1:$E$1249,5,FALSE),0)</f>
        <v>-0.19903838095238097</v>
      </c>
    </row>
    <row r="1017" spans="1:13" x14ac:dyDescent="0.25">
      <c r="A1017" s="1">
        <v>44544</v>
      </c>
      <c r="B1017" s="7">
        <f t="shared" si="61"/>
        <v>27599.863860247828</v>
      </c>
      <c r="C1017" s="7">
        <f t="shared" si="62"/>
        <v>26801.729719060924</v>
      </c>
      <c r="D1017" s="7">
        <f t="shared" si="60"/>
        <v>798.13414118690446</v>
      </c>
      <c r="E1017" s="7">
        <f t="shared" si="63"/>
        <v>3.1736417984126986</v>
      </c>
      <c r="F1017" s="6">
        <f>VLOOKUP(A1017,'Adj HYG'!$A$1:$L$1456,12,FALSE)*100</f>
        <v>8646.6595952544503</v>
      </c>
      <c r="G1017" s="6">
        <f>VLOOKUP(A1017,'HYG DVD'!$A$1:$E$1256,5,FALSE)</f>
        <v>1.340508634920635</v>
      </c>
      <c r="H1017" s="6">
        <f>VLOOKUP(A1017,'Adj LQD'!$A$1:$L$1456,12,FALSE)*200</f>
        <v>26555.724224456499</v>
      </c>
      <c r="I1017" s="6">
        <f>VLOOKUP(A1017,'LQD DVD'!$A$1:$E$1256,5,FALSE)</f>
        <v>2.2758730555555555</v>
      </c>
      <c r="J1017" s="6">
        <f>VLOOKUP(A1017,'Adj SPY'!$A$1:$L$1456,12,FALSE)*-10</f>
        <v>-4633.3733268905735</v>
      </c>
      <c r="K1017" s="6">
        <f>VLOOKUP(A1017,'SPY DVD'!$A$1:$E$1256,5,FALSE)</f>
        <v>-0.22667865396825393</v>
      </c>
      <c r="L1017" s="6">
        <f>VLOOKUP(A1017,'Adj TLT'!$A$1:$L$1456,12,FALSE)*-25</f>
        <v>-3767.280773759454</v>
      </c>
      <c r="M1017" s="6">
        <f>IFERROR(VLOOKUP(A1017,'TLT DVD'!$A$1:$E$1249,5,FALSE),0)</f>
        <v>-0.21606123809523814</v>
      </c>
    </row>
    <row r="1018" spans="1:13" x14ac:dyDescent="0.25">
      <c r="A1018" s="1">
        <v>44543</v>
      </c>
      <c r="B1018" s="7">
        <f t="shared" si="61"/>
        <v>27690.590195925895</v>
      </c>
      <c r="C1018" s="7">
        <f t="shared" si="62"/>
        <v>26895.629696537402</v>
      </c>
      <c r="D1018" s="7">
        <f t="shared" si="60"/>
        <v>794.96049938849171</v>
      </c>
      <c r="E1018" s="7">
        <f t="shared" si="63"/>
        <v>3.1722919789682535</v>
      </c>
      <c r="F1018" s="6">
        <f>VLOOKUP(A1018,'Adj HYG'!$A$1:$L$1456,12,FALSE)*100</f>
        <v>8661.6595732168444</v>
      </c>
      <c r="G1018" s="6">
        <f>VLOOKUP(A1018,'HYG DVD'!$A$1:$E$1256,5,FALSE)</f>
        <v>1.3405304960317461</v>
      </c>
      <c r="H1018" s="6">
        <f>VLOOKUP(A1018,'Adj LQD'!$A$1:$L$1456,12,FALSE)*200</f>
        <v>26675.724209598484</v>
      </c>
      <c r="I1018" s="6">
        <f>VLOOKUP(A1018,'LQD DVD'!$A$1:$E$1256,5,FALSE)</f>
        <v>2.2758874761904759</v>
      </c>
      <c r="J1018" s="6">
        <f>VLOOKUP(A1018,'Adj SPY'!$A$1:$L$1456,12,FALSE)*-10</f>
        <v>-4665.4733117341138</v>
      </c>
      <c r="K1018" s="6">
        <f>VLOOKUP(A1018,'SPY DVD'!$A$1:$E$1256,5,FALSE)</f>
        <v>-0.22669377301587301</v>
      </c>
      <c r="L1018" s="6">
        <f>VLOOKUP(A1018,'Adj TLT'!$A$1:$L$1456,12,FALSE)*-25</f>
        <v>-3776.2807745438104</v>
      </c>
      <c r="M1018" s="6">
        <f>IFERROR(VLOOKUP(A1018,'TLT DVD'!$A$1:$E$1249,5,FALSE),0)</f>
        <v>-0.21743222023809525</v>
      </c>
    </row>
    <row r="1019" spans="1:13" x14ac:dyDescent="0.25">
      <c r="A1019" s="1">
        <v>44540</v>
      </c>
      <c r="B1019" s="7">
        <f t="shared" si="61"/>
        <v>27580.717920500349</v>
      </c>
      <c r="C1019" s="7">
        <f t="shared" si="62"/>
        <v>26788.929713090823</v>
      </c>
      <c r="D1019" s="7">
        <f t="shared" si="60"/>
        <v>791.78820740952347</v>
      </c>
      <c r="E1019" s="7">
        <f t="shared" si="63"/>
        <v>3.1700785575396826</v>
      </c>
      <c r="F1019" s="6">
        <f>VLOOKUP(A1019,'Adj HYG'!$A$1:$L$1456,12,FALSE)*100</f>
        <v>8661.6595732168444</v>
      </c>
      <c r="G1019" s="6">
        <f>VLOOKUP(A1019,'HYG DVD'!$A$1:$E$1256,5,FALSE)</f>
        <v>1.3405304960317461</v>
      </c>
      <c r="H1019" s="6">
        <f>VLOOKUP(A1019,'Adj LQD'!$A$1:$L$1456,12,FALSE)*200</f>
        <v>26555.724224456499</v>
      </c>
      <c r="I1019" s="6">
        <f>VLOOKUP(A1019,'LQD DVD'!$A$1:$E$1256,5,FALSE)</f>
        <v>2.2758730555555555</v>
      </c>
      <c r="J1019" s="6">
        <f>VLOOKUP(A1019,'Adj SPY'!$A$1:$L$1456,12,FALSE)*-10</f>
        <v>-4707.1733217316723</v>
      </c>
      <c r="K1019" s="6">
        <f>VLOOKUP(A1019,'SPY DVD'!$A$1:$E$1256,5,FALSE)</f>
        <v>-0.22668372619047616</v>
      </c>
      <c r="L1019" s="6">
        <f>VLOOKUP(A1019,'Adj TLT'!$A$1:$L$1456,12,FALSE)*-25</f>
        <v>-3721.2807628508472</v>
      </c>
      <c r="M1019" s="6">
        <f>IFERROR(VLOOKUP(A1019,'TLT DVD'!$A$1:$E$1249,5,FALSE),0)</f>
        <v>-0.21964126785714286</v>
      </c>
    </row>
    <row r="1020" spans="1:13" x14ac:dyDescent="0.25">
      <c r="A1020" s="1">
        <v>44539</v>
      </c>
      <c r="B1020" s="7">
        <f t="shared" si="61"/>
        <v>27562.447887635513</v>
      </c>
      <c r="C1020" s="7">
        <f t="shared" si="62"/>
        <v>26773.82975878353</v>
      </c>
      <c r="D1020" s="7">
        <f t="shared" si="60"/>
        <v>788.61812885198378</v>
      </c>
      <c r="E1020" s="7">
        <f t="shared" si="63"/>
        <v>3.169725597222222</v>
      </c>
      <c r="F1020" s="6">
        <f>VLOOKUP(A1020,'Adj HYG'!$A$1:$L$1456,12,FALSE)*100</f>
        <v>8641.6595815111341</v>
      </c>
      <c r="G1020" s="6">
        <f>VLOOKUP(A1020,'HYG DVD'!$A$1:$E$1256,5,FALSE)</f>
        <v>1.3405224404761906</v>
      </c>
      <c r="H1020" s="6">
        <f>VLOOKUP(A1020,'Adj LQD'!$A$1:$L$1456,12,FALSE)*200</f>
        <v>26525.724268920101</v>
      </c>
      <c r="I1020" s="6">
        <f>VLOOKUP(A1020,'LQD DVD'!$A$1:$E$1256,5,FALSE)</f>
        <v>2.2758286984126985</v>
      </c>
      <c r="J1020" s="6">
        <f>VLOOKUP(A1020,'Adj SPY'!$A$1:$L$1456,12,FALSE)*-10</f>
        <v>-4663.2733260983159</v>
      </c>
      <c r="K1020" s="6">
        <f>VLOOKUP(A1020,'SPY DVD'!$A$1:$E$1256,5,FALSE)</f>
        <v>-0.22667941071428577</v>
      </c>
      <c r="L1020" s="6">
        <f>VLOOKUP(A1020,'Adj TLT'!$A$1:$L$1456,12,FALSE)*-25</f>
        <v>-3730.280765549393</v>
      </c>
      <c r="M1020" s="6">
        <f>IFERROR(VLOOKUP(A1020,'TLT DVD'!$A$1:$E$1249,5,FALSE),0)</f>
        <v>-0.21994613095238097</v>
      </c>
    </row>
    <row r="1021" spans="1:13" x14ac:dyDescent="0.25">
      <c r="A1021" s="1">
        <v>44538</v>
      </c>
      <c r="B1021" s="7">
        <f t="shared" si="61"/>
        <v>27609.328200724514</v>
      </c>
      <c r="C1021" s="7">
        <f t="shared" si="62"/>
        <v>26823.879797469752</v>
      </c>
      <c r="D1021" s="7">
        <f t="shared" si="60"/>
        <v>785.44840325476162</v>
      </c>
      <c r="E1021" s="7">
        <f t="shared" si="63"/>
        <v>3.1667865470238086</v>
      </c>
      <c r="F1021" s="6">
        <f>VLOOKUP(A1021,'Adj HYG'!$A$1:$L$1456,12,FALSE)*100</f>
        <v>8680.6595957919235</v>
      </c>
      <c r="G1021" s="6">
        <f>VLOOKUP(A1021,'HYG DVD'!$A$1:$E$1256,5,FALSE)</f>
        <v>1.3405076904761903</v>
      </c>
      <c r="H1021" s="6">
        <f>VLOOKUP(A1021,'Adj LQD'!$A$1:$L$1456,12,FALSE)*200</f>
        <v>26547.724277893998</v>
      </c>
      <c r="I1021" s="6">
        <f>VLOOKUP(A1021,'LQD DVD'!$A$1:$E$1256,5,FALSE)</f>
        <v>2.2758196428571424</v>
      </c>
      <c r="J1021" s="6">
        <f>VLOOKUP(A1021,'Adj SPY'!$A$1:$L$1456,12,FALSE)*-10</f>
        <v>-4694.9733130184977</v>
      </c>
      <c r="K1021" s="6">
        <f>VLOOKUP(A1021,'SPY DVD'!$A$1:$E$1256,5,FALSE)</f>
        <v>-0.22669245396825394</v>
      </c>
      <c r="L1021" s="6">
        <f>VLOOKUP(A1021,'Adj TLT'!$A$1:$L$1456,12,FALSE)*-25</f>
        <v>-3709.5307631976702</v>
      </c>
      <c r="M1021" s="6">
        <f>IFERROR(VLOOKUP(A1021,'TLT DVD'!$A$1:$E$1249,5,FALSE),0)</f>
        <v>-0.22284833234126983</v>
      </c>
    </row>
    <row r="1022" spans="1:13" x14ac:dyDescent="0.25">
      <c r="A1022" s="1">
        <v>44537</v>
      </c>
      <c r="B1022" s="7">
        <f t="shared" si="61"/>
        <v>27733.31141752558</v>
      </c>
      <c r="C1022" s="7">
        <f t="shared" si="62"/>
        <v>26951.029800817843</v>
      </c>
      <c r="D1022" s="7">
        <f t="shared" si="60"/>
        <v>782.28161670773784</v>
      </c>
      <c r="E1022" s="7">
        <f t="shared" si="63"/>
        <v>3.1730881797619053</v>
      </c>
      <c r="F1022" s="6">
        <f>VLOOKUP(A1022,'Adj HYG'!$A$1:$L$1456,12,FALSE)*100</f>
        <v>8682.6595971091556</v>
      </c>
      <c r="G1022" s="6">
        <f>VLOOKUP(A1022,'HYG DVD'!$A$1:$E$1256,5,FALSE)</f>
        <v>1.3405063492063494</v>
      </c>
      <c r="H1022" s="6">
        <f>VLOOKUP(A1022,'Adj LQD'!$A$1:$L$1456,12,FALSE)*200</f>
        <v>26725.724292536797</v>
      </c>
      <c r="I1022" s="6">
        <f>VLOOKUP(A1022,'LQD DVD'!$A$1:$E$1256,5,FALSE)</f>
        <v>2.2758043492063491</v>
      </c>
      <c r="J1022" s="6">
        <f>VLOOKUP(A1022,'Adj SPY'!$A$1:$L$1456,12,FALSE)*-10</f>
        <v>-4682.5733170851727</v>
      </c>
      <c r="K1022" s="6">
        <f>VLOOKUP(A1022,'SPY DVD'!$A$1:$E$1256,5,FALSE)</f>
        <v>-0.22668840158730158</v>
      </c>
      <c r="L1022" s="6">
        <f>VLOOKUP(A1022,'Adj TLT'!$A$1:$L$1456,12,FALSE)*-25</f>
        <v>-3774.7807717429296</v>
      </c>
      <c r="M1022" s="6">
        <f>IFERROR(VLOOKUP(A1022,'TLT DVD'!$A$1:$E$1249,5,FALSE),0)</f>
        <v>-0.21653411706349202</v>
      </c>
    </row>
    <row r="1023" spans="1:13" x14ac:dyDescent="0.25">
      <c r="A1023" s="1">
        <v>44536</v>
      </c>
      <c r="B1023" s="7">
        <f t="shared" si="61"/>
        <v>27736.288294449983</v>
      </c>
      <c r="C1023" s="7">
        <f t="shared" si="62"/>
        <v>26957.179765922006</v>
      </c>
      <c r="D1023" s="7">
        <f t="shared" si="60"/>
        <v>779.10852852797598</v>
      </c>
      <c r="E1023" s="7">
        <f t="shared" si="63"/>
        <v>3.1747148367063489</v>
      </c>
      <c r="F1023" s="6">
        <f>VLOOKUP(A1023,'Adj HYG'!$A$1:$L$1456,12,FALSE)*100</f>
        <v>8636.6596029529028</v>
      </c>
      <c r="G1023" s="6">
        <f>VLOOKUP(A1023,'HYG DVD'!$A$1:$E$1256,5,FALSE)</f>
        <v>1.3405010555555552</v>
      </c>
      <c r="H1023" s="6">
        <f>VLOOKUP(A1023,'Adj LQD'!$A$1:$L$1456,12,FALSE)*200</f>
        <v>26713.724254186764</v>
      </c>
      <c r="I1023" s="6">
        <f>VLOOKUP(A1023,'LQD DVD'!$A$1:$E$1256,5,FALSE)</f>
        <v>2.2758427460317461</v>
      </c>
      <c r="J1023" s="6">
        <f>VLOOKUP(A1023,'Adj SPY'!$A$1:$L$1456,12,FALSE)*-10</f>
        <v>-4587.6733232868555</v>
      </c>
      <c r="K1023" s="6">
        <f>VLOOKUP(A1023,'SPY DVD'!$A$1:$E$1256,5,FALSE)</f>
        <v>-0.22668231309523812</v>
      </c>
      <c r="L1023" s="6">
        <f>VLOOKUP(A1023,'Adj TLT'!$A$1:$L$1456,12,FALSE)*-25</f>
        <v>-3805.530767930798</v>
      </c>
      <c r="M1023" s="6">
        <f>IFERROR(VLOOKUP(A1023,'TLT DVD'!$A$1:$E$1249,5,FALSE),0)</f>
        <v>-0.21494665178571426</v>
      </c>
    </row>
    <row r="1024" spans="1:13" x14ac:dyDescent="0.25">
      <c r="A1024" s="1">
        <v>44533</v>
      </c>
      <c r="B1024" s="7">
        <f t="shared" si="61"/>
        <v>27831.813617594726</v>
      </c>
      <c r="C1024" s="7">
        <f t="shared" si="62"/>
        <v>27055.879803903455</v>
      </c>
      <c r="D1024" s="7">
        <f t="shared" si="60"/>
        <v>775.93381369126962</v>
      </c>
      <c r="E1024" s="7">
        <f t="shared" si="63"/>
        <v>3.1755697031746033</v>
      </c>
      <c r="F1024" s="6">
        <f>VLOOKUP(A1024,'Adj HYG'!$A$1:$L$1456,12,FALSE)*100</f>
        <v>8598.6595965325723</v>
      </c>
      <c r="G1024" s="6">
        <f>VLOOKUP(A1024,'HYG DVD'!$A$1:$E$1256,5,FALSE)</f>
        <v>1.3405079365079366</v>
      </c>
      <c r="H1024" s="6">
        <f>VLOOKUP(A1024,'Adj LQD'!$A$1:$L$1456,12,FALSE)*200</f>
        <v>26849.724282883835</v>
      </c>
      <c r="I1024" s="6">
        <f>VLOOKUP(A1024,'LQD DVD'!$A$1:$E$1256,5,FALSE)</f>
        <v>2.2758135555555556</v>
      </c>
      <c r="J1024" s="6">
        <f>VLOOKUP(A1024,'Adj SPY'!$A$1:$L$1456,12,FALSE)*-10</f>
        <v>-4533.9733136596133</v>
      </c>
      <c r="K1024" s="6">
        <f>VLOOKUP(A1024,'SPY DVD'!$A$1:$E$1256,5,FALSE)</f>
        <v>-0.22669200714285714</v>
      </c>
      <c r="L1024" s="6">
        <f>VLOOKUP(A1024,'Adj TLT'!$A$1:$L$1456,12,FALSE)*-25</f>
        <v>-3858.5307618533361</v>
      </c>
      <c r="M1024" s="6">
        <f>IFERROR(VLOOKUP(A1024,'TLT DVD'!$A$1:$E$1249,5,FALSE),0)</f>
        <v>-0.21405978174603171</v>
      </c>
    </row>
    <row r="1025" spans="1:13" x14ac:dyDescent="0.25">
      <c r="A1025" s="1">
        <v>44532</v>
      </c>
      <c r="B1025" s="7">
        <f t="shared" si="61"/>
        <v>27612.338034463563</v>
      </c>
      <c r="C1025" s="7">
        <f t="shared" si="62"/>
        <v>26839.579790475469</v>
      </c>
      <c r="D1025" s="7">
        <f t="shared" si="60"/>
        <v>772.75824398809505</v>
      </c>
      <c r="E1025" s="7">
        <f t="shared" si="63"/>
        <v>3.1725121507936511</v>
      </c>
      <c r="F1025" s="6">
        <f>VLOOKUP(A1025,'Adj HYG'!$A$1:$L$1456,12,FALSE)*100</f>
        <v>8598.6595965325723</v>
      </c>
      <c r="G1025" s="6">
        <f>VLOOKUP(A1025,'HYG DVD'!$A$1:$E$1256,5,FALSE)</f>
        <v>1.3405079365079366</v>
      </c>
      <c r="H1025" s="6">
        <f>VLOOKUP(A1025,'Adj LQD'!$A$1:$L$1456,12,FALSE)*200</f>
        <v>26627.724288988913</v>
      </c>
      <c r="I1025" s="6">
        <f>VLOOKUP(A1025,'LQD DVD'!$A$1:$E$1256,5,FALSE)</f>
        <v>2.275808253968254</v>
      </c>
      <c r="J1025" s="6">
        <f>VLOOKUP(A1025,'Adj SPY'!$A$1:$L$1456,12,FALSE)*-10</f>
        <v>-4573.7733203552089</v>
      </c>
      <c r="K1025" s="6">
        <f>VLOOKUP(A1025,'SPY DVD'!$A$1:$E$1256,5,FALSE)</f>
        <v>-0.22668526190476188</v>
      </c>
      <c r="L1025" s="6">
        <f>VLOOKUP(A1025,'Adj TLT'!$A$1:$L$1456,12,FALSE)*-25</f>
        <v>-3813.0307746908074</v>
      </c>
      <c r="M1025" s="6">
        <f>IFERROR(VLOOKUP(A1025,'TLT DVD'!$A$1:$E$1249,5,FALSE),0)</f>
        <v>-0.21711877777777783</v>
      </c>
    </row>
    <row r="1026" spans="1:13" x14ac:dyDescent="0.25">
      <c r="A1026" s="1">
        <v>44531</v>
      </c>
      <c r="B1026" s="7">
        <f t="shared" si="61"/>
        <v>27557.915434426784</v>
      </c>
      <c r="C1026" s="7">
        <f t="shared" si="62"/>
        <v>26788.329702589483</v>
      </c>
      <c r="D1026" s="7">
        <f t="shared" ref="D1026:D1089" si="64">D1027+E1026</f>
        <v>769.58573183730141</v>
      </c>
      <c r="E1026" s="7">
        <f t="shared" si="63"/>
        <v>3.1754961388888892</v>
      </c>
      <c r="F1026" s="6">
        <f>VLOOKUP(A1026,'Adj HYG'!$A$1:$L$1456,12,FALSE)*100</f>
        <v>8535.6595929787582</v>
      </c>
      <c r="G1026" s="6">
        <f>VLOOKUP(A1026,'HYG DVD'!$A$1:$E$1256,5,FALSE)</f>
        <v>1.3405122619047618</v>
      </c>
      <c r="H1026" s="6">
        <f>VLOOKUP(A1026,'Adj LQD'!$A$1:$L$1456,12,FALSE)*200</f>
        <v>26565.724210905079</v>
      </c>
      <c r="I1026" s="6">
        <f>VLOOKUP(A1026,'LQD DVD'!$A$1:$E$1256,5,FALSE)</f>
        <v>2.2758865714285719</v>
      </c>
      <c r="J1026" s="6">
        <f>VLOOKUP(A1026,'Adj SPY'!$A$1:$L$1456,12,FALSE)*-10</f>
        <v>-4504.773325544159</v>
      </c>
      <c r="K1026" s="6">
        <f>VLOOKUP(A1026,'SPY DVD'!$A$1:$E$1256,5,FALSE)</f>
        <v>-0.22668015873015873</v>
      </c>
      <c r="L1026" s="6">
        <f>VLOOKUP(A1026,'Adj TLT'!$A$1:$L$1456,12,FALSE)*-25</f>
        <v>-3808.2807757501932</v>
      </c>
      <c r="M1026" s="6">
        <f>IFERROR(VLOOKUP(A1026,'TLT DVD'!$A$1:$E$1249,5,FALSE),0)</f>
        <v>-0.21422253571428571</v>
      </c>
    </row>
    <row r="1027" spans="1:13" x14ac:dyDescent="0.25">
      <c r="A1027" s="1">
        <v>44530</v>
      </c>
      <c r="B1027" s="7">
        <f t="shared" ref="B1027:B1090" si="65">C1027+D1027</f>
        <v>27593.88997931857</v>
      </c>
      <c r="C1027" s="7">
        <f t="shared" ref="C1027:C1090" si="66">F1027+H1027+J1027+L1027</f>
        <v>26827.479743620159</v>
      </c>
      <c r="D1027" s="7">
        <f t="shared" si="64"/>
        <v>766.41023569841252</v>
      </c>
      <c r="E1027" s="7">
        <f t="shared" ref="E1027:E1090" si="67">G1027+I1027+K1027+M1027</f>
        <v>3.1738741849206353</v>
      </c>
      <c r="F1027" s="6">
        <f>VLOOKUP(A1027,'Adj HYG'!$A$1:$L$1456,12,FALSE)*100</f>
        <v>8562.659601018684</v>
      </c>
      <c r="G1027" s="6">
        <f>VLOOKUP(A1027,'HYG DVD'!$A$1:$E$1256,5,FALSE)</f>
        <v>1.3405038888888889</v>
      </c>
      <c r="H1027" s="6">
        <f>VLOOKUP(A1027,'Adj LQD'!$A$1:$L$1456,12,FALSE)*200</f>
        <v>26609.724243296692</v>
      </c>
      <c r="I1027" s="6">
        <f>VLOOKUP(A1027,'LQD DVD'!$A$1:$E$1256,5,FALSE)</f>
        <v>2.2758540158730161</v>
      </c>
      <c r="J1027" s="6">
        <f>VLOOKUP(A1027,'Adj SPY'!$A$1:$L$1456,12,FALSE)*-10</f>
        <v>-4555.3733283838474</v>
      </c>
      <c r="K1027" s="6">
        <f>VLOOKUP(A1027,'SPY DVD'!$A$1:$E$1256,5,FALSE)</f>
        <v>-0.22667725555555557</v>
      </c>
      <c r="L1027" s="6">
        <f>VLOOKUP(A1027,'Adj TLT'!$A$1:$L$1456,12,FALSE)*-25</f>
        <v>-3789.5307723113733</v>
      </c>
      <c r="M1027" s="6">
        <f>IFERROR(VLOOKUP(A1027,'TLT DVD'!$A$1:$E$1249,5,FALSE),0)</f>
        <v>-0.21580646428571429</v>
      </c>
    </row>
    <row r="1028" spans="1:13" x14ac:dyDescent="0.25">
      <c r="A1028" s="1">
        <v>44529</v>
      </c>
      <c r="B1028" s="7">
        <f t="shared" si="65"/>
        <v>27534.869260226158</v>
      </c>
      <c r="C1028" s="7">
        <f t="shared" si="66"/>
        <v>26771.632898712665</v>
      </c>
      <c r="D1028" s="7">
        <f t="shared" si="64"/>
        <v>763.23636151349183</v>
      </c>
      <c r="E1028" s="7">
        <f t="shared" si="67"/>
        <v>3.3687033551587304</v>
      </c>
      <c r="F1028" s="6">
        <f>VLOOKUP(A1028,'Adj HYG'!$A$1:$L$1456,12,FALSE)*100</f>
        <v>8598.6805472604465</v>
      </c>
      <c r="G1028" s="6">
        <f>VLOOKUP(A1028,'HYG DVD'!$A$1:$E$1256,5,FALSE)</f>
        <v>1.3195539682539683</v>
      </c>
      <c r="H1028" s="6">
        <f>VLOOKUP(A1028,'Adj LQD'!$A$1:$L$1456,12,FALSE)*200</f>
        <v>26551.501617960446</v>
      </c>
      <c r="I1028" s="6">
        <f>VLOOKUP(A1028,'LQD DVD'!$A$1:$E$1256,5,FALSE)</f>
        <v>2.4984995793650797</v>
      </c>
      <c r="J1028" s="6">
        <f>VLOOKUP(A1028,'Adj SPY'!$A$1:$L$1456,12,FALSE)*-10</f>
        <v>-4645.7733286645771</v>
      </c>
      <c r="K1028" s="6">
        <f>VLOOKUP(A1028,'SPY DVD'!$A$1:$E$1256,5,FALSE)</f>
        <v>-0.22667686507936508</v>
      </c>
      <c r="L1028" s="6">
        <f>VLOOKUP(A1028,'Adj TLT'!$A$1:$L$1456,12,FALSE)*-25</f>
        <v>-3732.7759378436467</v>
      </c>
      <c r="M1028" s="6">
        <f>IFERROR(VLOOKUP(A1028,'TLT DVD'!$A$1:$E$1249,5,FALSE),0)</f>
        <v>-0.2226733273809523</v>
      </c>
    </row>
    <row r="1029" spans="1:13" x14ac:dyDescent="0.25">
      <c r="A1029" s="1">
        <v>44526</v>
      </c>
      <c r="B1029" s="7">
        <f t="shared" si="65"/>
        <v>27486.550589576662</v>
      </c>
      <c r="C1029" s="7">
        <f t="shared" si="66"/>
        <v>26726.682931418331</v>
      </c>
      <c r="D1029" s="7">
        <f t="shared" si="64"/>
        <v>759.86765815833314</v>
      </c>
      <c r="E1029" s="7">
        <f t="shared" si="67"/>
        <v>3.3665761936507939</v>
      </c>
      <c r="F1029" s="6">
        <f>VLOOKUP(A1029,'Adj HYG'!$A$1:$L$1456,12,FALSE)*100</f>
        <v>8545.6805739356987</v>
      </c>
      <c r="G1029" s="6">
        <f>VLOOKUP(A1029,'HYG DVD'!$A$1:$E$1256,5,FALSE)</f>
        <v>1.3195279166666665</v>
      </c>
      <c r="H1029" s="6">
        <f>VLOOKUP(A1029,'Adj LQD'!$A$1:$L$1456,12,FALSE)*200</f>
        <v>26533.501626856811</v>
      </c>
      <c r="I1029" s="6">
        <f>VLOOKUP(A1029,'LQD DVD'!$A$1:$E$1256,5,FALSE)</f>
        <v>2.4984907619047623</v>
      </c>
      <c r="J1029" s="6">
        <f>VLOOKUP(A1029,'Adj SPY'!$A$1:$L$1456,12,FALSE)*-10</f>
        <v>-4589.4733254143157</v>
      </c>
      <c r="K1029" s="6">
        <f>VLOOKUP(A1029,'SPY DVD'!$A$1:$E$1256,5,FALSE)</f>
        <v>-0.22668018333333334</v>
      </c>
      <c r="L1029" s="6">
        <f>VLOOKUP(A1029,'Adj TLT'!$A$1:$L$1456,12,FALSE)*-25</f>
        <v>-3763.0259439598617</v>
      </c>
      <c r="M1029" s="6">
        <f>IFERROR(VLOOKUP(A1029,'TLT DVD'!$A$1:$E$1249,5,FALSE),0)</f>
        <v>-0.22476230158730162</v>
      </c>
    </row>
    <row r="1030" spans="1:13" x14ac:dyDescent="0.25">
      <c r="A1030" s="1">
        <v>44524</v>
      </c>
      <c r="B1030" s="7">
        <f t="shared" si="65"/>
        <v>27319.234005975879</v>
      </c>
      <c r="C1030" s="7">
        <f t="shared" si="66"/>
        <v>26562.732924011198</v>
      </c>
      <c r="D1030" s="7">
        <f t="shared" si="64"/>
        <v>756.50108196468238</v>
      </c>
      <c r="E1030" s="7">
        <f t="shared" si="67"/>
        <v>3.3590272188492065</v>
      </c>
      <c r="F1030" s="6">
        <f>VLOOKUP(A1030,'Adj HYG'!$A$1:$L$1456,12,FALSE)*100</f>
        <v>8607.6805668936631</v>
      </c>
      <c r="G1030" s="6">
        <f>VLOOKUP(A1030,'HYG DVD'!$A$1:$E$1256,5,FALSE)</f>
        <v>1.3195342261904763</v>
      </c>
      <c r="H1030" s="6">
        <f>VLOOKUP(A1030,'Adj LQD'!$A$1:$L$1456,12,FALSE)*200</f>
        <v>26319.501617623519</v>
      </c>
      <c r="I1030" s="6">
        <f>VLOOKUP(A1030,'LQD DVD'!$A$1:$E$1256,5,FALSE)</f>
        <v>2.4985009523809527</v>
      </c>
      <c r="J1030" s="6">
        <f>VLOOKUP(A1030,'Adj SPY'!$A$1:$L$1456,12,FALSE)*-10</f>
        <v>-4694.1733143876181</v>
      </c>
      <c r="K1030" s="6">
        <f>VLOOKUP(A1030,'SPY DVD'!$A$1:$E$1256,5,FALSE)</f>
        <v>-0.2266910857142857</v>
      </c>
      <c r="L1030" s="6">
        <f>VLOOKUP(A1030,'Adj TLT'!$A$1:$L$1456,12,FALSE)*-25</f>
        <v>-3670.2759461183646</v>
      </c>
      <c r="M1030" s="6">
        <f>IFERROR(VLOOKUP(A1030,'TLT DVD'!$A$1:$E$1249,5,FALSE),0)</f>
        <v>-0.23231687400793649</v>
      </c>
    </row>
    <row r="1031" spans="1:13" x14ac:dyDescent="0.25">
      <c r="A1031" s="1">
        <v>44523</v>
      </c>
      <c r="B1031" s="7">
        <f t="shared" si="65"/>
        <v>27262.374976841107</v>
      </c>
      <c r="C1031" s="7">
        <f t="shared" si="66"/>
        <v>26509.232922095274</v>
      </c>
      <c r="D1031" s="7">
        <f t="shared" si="64"/>
        <v>753.14205474583321</v>
      </c>
      <c r="E1031" s="7">
        <f t="shared" si="67"/>
        <v>3.3520123476190475</v>
      </c>
      <c r="F1031" s="6">
        <f>VLOOKUP(A1031,'Adj HYG'!$A$1:$L$1456,12,FALSE)*100</f>
        <v>8609.6805678581204</v>
      </c>
      <c r="G1031" s="6">
        <f>VLOOKUP(A1031,'HYG DVD'!$A$1:$E$1256,5,FALSE)</f>
        <v>1.3195332380952383</v>
      </c>
      <c r="H1031" s="6">
        <f>VLOOKUP(A1031,'Adj LQD'!$A$1:$L$1456,12,FALSE)*200</f>
        <v>26193.501623669501</v>
      </c>
      <c r="I1031" s="6">
        <f>VLOOKUP(A1031,'LQD DVD'!$A$1:$E$1256,5,FALSE)</f>
        <v>2.4984954761904761</v>
      </c>
      <c r="J1031" s="6">
        <f>VLOOKUP(A1031,'Adj SPY'!$A$1:$L$1456,12,FALSE)*-10</f>
        <v>-4681.6733234958374</v>
      </c>
      <c r="K1031" s="6">
        <f>VLOOKUP(A1031,'SPY DVD'!$A$1:$E$1256,5,FALSE)</f>
        <v>-0.22668199166666667</v>
      </c>
      <c r="L1031" s="6">
        <f>VLOOKUP(A1031,'Adj TLT'!$A$1:$L$1456,12,FALSE)*-25</f>
        <v>-3612.2759459365107</v>
      </c>
      <c r="M1031" s="6">
        <f>IFERROR(VLOOKUP(A1031,'TLT DVD'!$A$1:$E$1249,5,FALSE),0)</f>
        <v>-0.23933437499999996</v>
      </c>
    </row>
    <row r="1032" spans="1:13" x14ac:dyDescent="0.25">
      <c r="A1032" s="1">
        <v>44522</v>
      </c>
      <c r="B1032" s="7">
        <f t="shared" si="65"/>
        <v>27412.223046405983</v>
      </c>
      <c r="C1032" s="7">
        <f t="shared" si="66"/>
        <v>26662.433004007769</v>
      </c>
      <c r="D1032" s="7">
        <f t="shared" si="64"/>
        <v>749.79004239821415</v>
      </c>
      <c r="E1032" s="7">
        <f t="shared" si="67"/>
        <v>3.358171381349206</v>
      </c>
      <c r="F1032" s="6">
        <f>VLOOKUP(A1032,'Adj HYG'!$A$1:$L$1456,12,FALSE)*100</f>
        <v>8621.680576644645</v>
      </c>
      <c r="G1032" s="6">
        <f>VLOOKUP(A1032,'HYG DVD'!$A$1:$E$1256,5,FALSE)</f>
        <v>1.3195243095238096</v>
      </c>
      <c r="H1032" s="6">
        <f>VLOOKUP(A1032,'Adj LQD'!$A$1:$L$1456,12,FALSE)*200</f>
        <v>26381.501700067201</v>
      </c>
      <c r="I1032" s="6">
        <f>VLOOKUP(A1032,'LQD DVD'!$A$1:$E$1256,5,FALSE)</f>
        <v>2.498418222222222</v>
      </c>
      <c r="J1032" s="6">
        <f>VLOOKUP(A1032,'Adj SPY'!$A$1:$L$1456,12,FALSE)*-10</f>
        <v>-4675.4733268164455</v>
      </c>
      <c r="K1032" s="6">
        <f>VLOOKUP(A1032,'SPY DVD'!$A$1:$E$1256,5,FALSE)</f>
        <v>-0.22667867817460319</v>
      </c>
      <c r="L1032" s="6">
        <f>VLOOKUP(A1032,'Adj TLT'!$A$1:$L$1456,12,FALSE)*-25</f>
        <v>-3665.275945887628</v>
      </c>
      <c r="M1032" s="6">
        <f>IFERROR(VLOOKUP(A1032,'TLT DVD'!$A$1:$E$1249,5,FALSE),0)</f>
        <v>-0.23309247222222221</v>
      </c>
    </row>
    <row r="1033" spans="1:13" x14ac:dyDescent="0.25">
      <c r="A1033" s="1">
        <v>44519</v>
      </c>
      <c r="B1033" s="7">
        <f t="shared" si="65"/>
        <v>27617.164889948923</v>
      </c>
      <c r="C1033" s="7">
        <f t="shared" si="66"/>
        <v>26870.733018932056</v>
      </c>
      <c r="D1033" s="7">
        <f t="shared" si="64"/>
        <v>746.43187101686499</v>
      </c>
      <c r="E1033" s="7">
        <f t="shared" si="67"/>
        <v>3.3611755845238092</v>
      </c>
      <c r="F1033" s="6">
        <f>VLOOKUP(A1033,'Adj HYG'!$A$1:$L$1456,12,FALSE)*100</f>
        <v>8654.680575807477</v>
      </c>
      <c r="G1033" s="6">
        <f>VLOOKUP(A1033,'HYG DVD'!$A$1:$E$1256,5,FALSE)</f>
        <v>1.3195247619047619</v>
      </c>
      <c r="H1033" s="6">
        <f>VLOOKUP(A1033,'Adj LQD'!$A$1:$L$1456,12,FALSE)*200</f>
        <v>26613.501698686992</v>
      </c>
      <c r="I1033" s="6">
        <f>VLOOKUP(A1033,'LQD DVD'!$A$1:$E$1256,5,FALSE)</f>
        <v>2.4984185714285712</v>
      </c>
      <c r="J1033" s="6">
        <f>VLOOKUP(A1033,'Adj SPY'!$A$1:$L$1456,12,FALSE)*-10</f>
        <v>-4688.673319492601</v>
      </c>
      <c r="K1033" s="6">
        <f>VLOOKUP(A1033,'SPY DVD'!$A$1:$E$1256,5,FALSE)</f>
        <v>-0.22668598690476188</v>
      </c>
      <c r="L1033" s="6">
        <f>VLOOKUP(A1033,'Adj TLT'!$A$1:$L$1456,12,FALSE)*-25</f>
        <v>-3708.7759360698087</v>
      </c>
      <c r="M1033" s="6">
        <f>IFERROR(VLOOKUP(A1033,'TLT DVD'!$A$1:$E$1249,5,FALSE),0)</f>
        <v>-0.23008176190476193</v>
      </c>
    </row>
    <row r="1034" spans="1:13" x14ac:dyDescent="0.25">
      <c r="A1034" s="1">
        <v>44518</v>
      </c>
      <c r="B1034" s="7">
        <f t="shared" si="65"/>
        <v>27551.153615524159</v>
      </c>
      <c r="C1034" s="7">
        <f t="shared" si="66"/>
        <v>26808.08292009182</v>
      </c>
      <c r="D1034" s="7">
        <f t="shared" si="64"/>
        <v>743.07069543234115</v>
      </c>
      <c r="E1034" s="7">
        <f t="shared" si="67"/>
        <v>3.359990605952381</v>
      </c>
      <c r="F1034" s="6">
        <f>VLOOKUP(A1034,'Adj HYG'!$A$1:$L$1456,12,FALSE)*100</f>
        <v>8661.6805743296045</v>
      </c>
      <c r="G1034" s="6">
        <f>VLOOKUP(A1034,'HYG DVD'!$A$1:$E$1256,5,FALSE)</f>
        <v>1.3195261587301588</v>
      </c>
      <c r="H1034" s="6">
        <f>VLOOKUP(A1034,'Adj LQD'!$A$1:$L$1456,12,FALSE)*200</f>
        <v>26513.501616041787</v>
      </c>
      <c r="I1034" s="6">
        <f>VLOOKUP(A1034,'LQD DVD'!$A$1:$E$1256,5,FALSE)</f>
        <v>2.4985016666666668</v>
      </c>
      <c r="J1034" s="6">
        <f>VLOOKUP(A1034,'Adj SPY'!$A$1:$L$1456,12,FALSE)*-10</f>
        <v>-4697.0733234643567</v>
      </c>
      <c r="K1034" s="6">
        <f>VLOOKUP(A1034,'SPY DVD'!$A$1:$E$1256,5,FALSE)</f>
        <v>-0.22668200515873013</v>
      </c>
      <c r="L1034" s="6">
        <f>VLOOKUP(A1034,'Adj TLT'!$A$1:$L$1456,12,FALSE)*-25</f>
        <v>-3670.0259468152167</v>
      </c>
      <c r="M1034" s="6">
        <f>IFERROR(VLOOKUP(A1034,'TLT DVD'!$A$1:$E$1249,5,FALSE),0)</f>
        <v>-0.23135521428571426</v>
      </c>
    </row>
    <row r="1035" spans="1:13" x14ac:dyDescent="0.25">
      <c r="A1035" s="1">
        <v>44517</v>
      </c>
      <c r="B1035" s="7">
        <f t="shared" si="65"/>
        <v>27524.443606341054</v>
      </c>
      <c r="C1035" s="7">
        <f t="shared" si="66"/>
        <v>26784.732901514664</v>
      </c>
      <c r="D1035" s="7">
        <f t="shared" si="64"/>
        <v>739.71070482638879</v>
      </c>
      <c r="E1035" s="7">
        <f t="shared" si="67"/>
        <v>3.3626167666666671</v>
      </c>
      <c r="F1035" s="6">
        <f>VLOOKUP(A1035,'Adj HYG'!$A$1:$L$1456,12,FALSE)*100</f>
        <v>8668.6805745738238</v>
      </c>
      <c r="G1035" s="6">
        <f>VLOOKUP(A1035,'HYG DVD'!$A$1:$E$1256,5,FALSE)</f>
        <v>1.3195258333333333</v>
      </c>
      <c r="H1035" s="6">
        <f>VLOOKUP(A1035,'Adj LQD'!$A$1:$L$1456,12,FALSE)*200</f>
        <v>26453.501600738771</v>
      </c>
      <c r="I1035" s="6">
        <f>VLOOKUP(A1035,'LQD DVD'!$A$1:$E$1256,5,FALSE)</f>
        <v>2.4985172380952383</v>
      </c>
      <c r="J1035" s="6">
        <f>VLOOKUP(A1035,'Adj SPY'!$A$1:$L$1456,12,FALSE)*-10</f>
        <v>-4681.1733291275004</v>
      </c>
      <c r="K1035" s="6">
        <f>VLOOKUP(A1035,'SPY DVD'!$A$1:$E$1256,5,FALSE)</f>
        <v>-0.22667636031746027</v>
      </c>
      <c r="L1035" s="6">
        <f>VLOOKUP(A1035,'Adj TLT'!$A$1:$L$1456,12,FALSE)*-25</f>
        <v>-3656.2759446704322</v>
      </c>
      <c r="M1035" s="6">
        <f>IFERROR(VLOOKUP(A1035,'TLT DVD'!$A$1:$E$1249,5,FALSE),0)</f>
        <v>-0.22874994444444444</v>
      </c>
    </row>
    <row r="1036" spans="1:13" x14ac:dyDescent="0.25">
      <c r="A1036" s="1">
        <v>44516</v>
      </c>
      <c r="B1036" s="7">
        <f t="shared" si="65"/>
        <v>27441.431061388856</v>
      </c>
      <c r="C1036" s="7">
        <f t="shared" si="66"/>
        <v>26705.082973329132</v>
      </c>
      <c r="D1036" s="7">
        <f t="shared" si="64"/>
        <v>736.34808805972216</v>
      </c>
      <c r="E1036" s="7">
        <f t="shared" si="67"/>
        <v>3.3588637513888888</v>
      </c>
      <c r="F1036" s="6">
        <f>VLOOKUP(A1036,'Adj HYG'!$A$1:$L$1456,12,FALSE)*100</f>
        <v>8677.6805479023187</v>
      </c>
      <c r="G1036" s="6">
        <f>VLOOKUP(A1036,'HYG DVD'!$A$1:$E$1256,5,FALSE)</f>
        <v>1.3195524047619049</v>
      </c>
      <c r="H1036" s="6">
        <f>VLOOKUP(A1036,'Adj LQD'!$A$1:$L$1456,12,FALSE)*200</f>
        <v>26347.501678364762</v>
      </c>
      <c r="I1036" s="6">
        <f>VLOOKUP(A1036,'LQD DVD'!$A$1:$E$1256,5,FALSE)</f>
        <v>2.4984400793650794</v>
      </c>
      <c r="J1036" s="6">
        <f>VLOOKUP(A1036,'Adj SPY'!$A$1:$L$1456,12,FALSE)*-10</f>
        <v>-4692.5733171639531</v>
      </c>
      <c r="K1036" s="6">
        <f>VLOOKUP(A1036,'SPY DVD'!$A$1:$E$1256,5,FALSE)</f>
        <v>-0.2266883111111111</v>
      </c>
      <c r="L1036" s="6">
        <f>VLOOKUP(A1036,'Adj TLT'!$A$1:$L$1456,12,FALSE)*-25</f>
        <v>-3627.5259357739997</v>
      </c>
      <c r="M1036" s="6">
        <f>IFERROR(VLOOKUP(A1036,'TLT DVD'!$A$1:$E$1249,5,FALSE),0)</f>
        <v>-0.23244042162698414</v>
      </c>
    </row>
    <row r="1037" spans="1:13" x14ac:dyDescent="0.25">
      <c r="A1037" s="1">
        <v>44515</v>
      </c>
      <c r="B1037" s="7">
        <f t="shared" si="65"/>
        <v>27487.322228696423</v>
      </c>
      <c r="C1037" s="7">
        <f t="shared" si="66"/>
        <v>26754.333004388089</v>
      </c>
      <c r="D1037" s="7">
        <f t="shared" si="64"/>
        <v>732.98922430833329</v>
      </c>
      <c r="E1037" s="7">
        <f t="shared" si="67"/>
        <v>3.3651379690476189</v>
      </c>
      <c r="F1037" s="6">
        <f>VLOOKUP(A1037,'Adj HYG'!$A$1:$L$1456,12,FALSE)*100</f>
        <v>8673.6805708855554</v>
      </c>
      <c r="G1037" s="6">
        <f>VLOOKUP(A1037,'HYG DVD'!$A$1:$E$1256,5,FALSE)</f>
        <v>1.3195294642857143</v>
      </c>
      <c r="H1037" s="6">
        <f>VLOOKUP(A1037,'Adj LQD'!$A$1:$L$1456,12,FALSE)*200</f>
        <v>26391.50169572121</v>
      </c>
      <c r="I1037" s="6">
        <f>VLOOKUP(A1037,'LQD DVD'!$A$1:$E$1256,5,FALSE)</f>
        <v>2.4984225238095235</v>
      </c>
      <c r="J1037" s="6">
        <f>VLOOKUP(A1037,'Adj SPY'!$A$1:$L$1456,12,FALSE)*-10</f>
        <v>-4674.0733204953822</v>
      </c>
      <c r="K1037" s="6">
        <f>VLOOKUP(A1037,'SPY DVD'!$A$1:$E$1256,5,FALSE)</f>
        <v>-0.22668500119047616</v>
      </c>
      <c r="L1037" s="6">
        <f>VLOOKUP(A1037,'Adj TLT'!$A$1:$L$1456,12,FALSE)*-25</f>
        <v>-3636.7759417232946</v>
      </c>
      <c r="M1037" s="6">
        <f>IFERROR(VLOOKUP(A1037,'TLT DVD'!$A$1:$E$1249,5,FALSE),0)</f>
        <v>-0.22612901785714284</v>
      </c>
    </row>
    <row r="1038" spans="1:13" x14ac:dyDescent="0.25">
      <c r="A1038" s="1">
        <v>44512</v>
      </c>
      <c r="B1038" s="7">
        <f t="shared" si="65"/>
        <v>27651.307062550015</v>
      </c>
      <c r="C1038" s="7">
        <f t="shared" si="66"/>
        <v>26921.68297621073</v>
      </c>
      <c r="D1038" s="7">
        <f t="shared" si="64"/>
        <v>729.62408633928567</v>
      </c>
      <c r="E1038" s="7">
        <f t="shared" si="67"/>
        <v>3.3715330178571428</v>
      </c>
      <c r="F1038" s="6">
        <f>VLOOKUP(A1038,'Adj HYG'!$A$1:$L$1456,12,FALSE)*100</f>
        <v>8683.6805661278649</v>
      </c>
      <c r="G1038" s="6">
        <f>VLOOKUP(A1038,'HYG DVD'!$A$1:$E$1256,5,FALSE)</f>
        <v>1.3195341071428572</v>
      </c>
      <c r="H1038" s="6">
        <f>VLOOKUP(A1038,'Adj LQD'!$A$1:$L$1456,12,FALSE)*200</f>
        <v>26593.501676443924</v>
      </c>
      <c r="I1038" s="6">
        <f>VLOOKUP(A1038,'LQD DVD'!$A$1:$E$1256,5,FALSE)</f>
        <v>2.4984409047619045</v>
      </c>
      <c r="J1038" s="6">
        <f>VLOOKUP(A1038,'Adj SPY'!$A$1:$L$1456,12,FALSE)*-10</f>
        <v>-4672.4733239209072</v>
      </c>
      <c r="K1038" s="6">
        <f>VLOOKUP(A1038,'SPY DVD'!$A$1:$E$1256,5,FALSE)</f>
        <v>-0.22668157738095235</v>
      </c>
      <c r="L1038" s="6">
        <f>VLOOKUP(A1038,'Adj TLT'!$A$1:$L$1456,12,FALSE)*-25</f>
        <v>-3683.0259424401538</v>
      </c>
      <c r="M1038" s="6">
        <f>IFERROR(VLOOKUP(A1038,'TLT DVD'!$A$1:$E$1249,5,FALSE),0)</f>
        <v>-0.21976041666666668</v>
      </c>
    </row>
    <row r="1039" spans="1:13" x14ac:dyDescent="0.25">
      <c r="A1039" s="1">
        <v>44511</v>
      </c>
      <c r="B1039" s="7">
        <f t="shared" si="65"/>
        <v>27691.685548439054</v>
      </c>
      <c r="C1039" s="7">
        <f t="shared" si="66"/>
        <v>26965.432995117626</v>
      </c>
      <c r="D1039" s="7">
        <f t="shared" si="64"/>
        <v>726.25255332142854</v>
      </c>
      <c r="E1039" s="7">
        <f t="shared" si="67"/>
        <v>3.3692693436507932</v>
      </c>
      <c r="F1039" s="6">
        <f>VLOOKUP(A1039,'Adj HYG'!$A$1:$L$1456,12,FALSE)*100</f>
        <v>8680.68057407796</v>
      </c>
      <c r="G1039" s="6">
        <f>VLOOKUP(A1039,'HYG DVD'!$A$1:$E$1256,5,FALSE)</f>
        <v>1.3195261904761904</v>
      </c>
      <c r="H1039" s="6">
        <f>VLOOKUP(A1039,'Adj LQD'!$A$1:$L$1456,12,FALSE)*200</f>
        <v>26621.501687256001</v>
      </c>
      <c r="I1039" s="6">
        <f>VLOOKUP(A1039,'LQD DVD'!$A$1:$E$1256,5,FALSE)</f>
        <v>2.4984299682539683</v>
      </c>
      <c r="J1039" s="6">
        <f>VLOOKUP(A1039,'Adj SPY'!$A$1:$L$1456,12,FALSE)*-10</f>
        <v>-4637.4733287502631</v>
      </c>
      <c r="K1039" s="6">
        <f>VLOOKUP(A1039,'SPY DVD'!$A$1:$E$1256,5,FALSE)</f>
        <v>-0.22667678928571425</v>
      </c>
      <c r="L1039" s="6">
        <f>VLOOKUP(A1039,'Adj TLT'!$A$1:$L$1456,12,FALSE)*-25</f>
        <v>-3699.2759374660727</v>
      </c>
      <c r="M1039" s="6">
        <f>IFERROR(VLOOKUP(A1039,'TLT DVD'!$A$1:$E$1249,5,FALSE),0)</f>
        <v>-0.22201002579365081</v>
      </c>
    </row>
    <row r="1040" spans="1:13" x14ac:dyDescent="0.25">
      <c r="A1040" s="1">
        <v>44510</v>
      </c>
      <c r="B1040" s="7">
        <f t="shared" si="65"/>
        <v>27775.316238738877</v>
      </c>
      <c r="C1040" s="7">
        <f t="shared" si="66"/>
        <v>27052.432954761098</v>
      </c>
      <c r="D1040" s="7">
        <f t="shared" si="64"/>
        <v>722.88328397777775</v>
      </c>
      <c r="E1040" s="7">
        <f t="shared" si="67"/>
        <v>3.3670080071428563</v>
      </c>
      <c r="F1040" s="6">
        <f>VLOOKUP(A1040,'Adj HYG'!$A$1:$L$1456,12,FALSE)*100</f>
        <v>8695.6805719291442</v>
      </c>
      <c r="G1040" s="6">
        <f>VLOOKUP(A1040,'HYG DVD'!$A$1:$E$1256,5,FALSE)</f>
        <v>1.3195281666666665</v>
      </c>
      <c r="H1040" s="6">
        <f>VLOOKUP(A1040,'Adj LQD'!$A$1:$L$1456,12,FALSE)*200</f>
        <v>26697.501653798452</v>
      </c>
      <c r="I1040" s="6">
        <f>VLOOKUP(A1040,'LQD DVD'!$A$1:$E$1256,5,FALSE)</f>
        <v>2.4984630952380948</v>
      </c>
      <c r="J1040" s="6">
        <f>VLOOKUP(A1040,'Adj SPY'!$A$1:$L$1456,12,FALSE)*-10</f>
        <v>-4635.9733284770682</v>
      </c>
      <c r="K1040" s="6">
        <f>VLOOKUP(A1040,'SPY DVD'!$A$1:$E$1256,5,FALSE)</f>
        <v>-0.22667706428571427</v>
      </c>
      <c r="L1040" s="6">
        <f>VLOOKUP(A1040,'Adj TLT'!$A$1:$L$1456,12,FALSE)*-25</f>
        <v>-3704.7759424894261</v>
      </c>
      <c r="M1040" s="6">
        <f>IFERROR(VLOOKUP(A1040,'TLT DVD'!$A$1:$E$1249,5,FALSE),0)</f>
        <v>-0.22430619047619049</v>
      </c>
    </row>
    <row r="1041" spans="1:13" x14ac:dyDescent="0.25">
      <c r="A1041" s="1">
        <v>44509</v>
      </c>
      <c r="B1041" s="7">
        <f t="shared" si="65"/>
        <v>27990.34919031963</v>
      </c>
      <c r="C1041" s="7">
        <f t="shared" si="66"/>
        <v>27270.832914348994</v>
      </c>
      <c r="D1041" s="7">
        <f t="shared" si="64"/>
        <v>719.51627597063487</v>
      </c>
      <c r="E1041" s="7">
        <f t="shared" si="67"/>
        <v>3.373448278373016</v>
      </c>
      <c r="F1041" s="6">
        <f>VLOOKUP(A1041,'Adj HYG'!$A$1:$L$1456,12,FALSE)*100</f>
        <v>8744.6805641393112</v>
      </c>
      <c r="G1041" s="6">
        <f>VLOOKUP(A1041,'HYG DVD'!$A$1:$E$1256,5,FALSE)</f>
        <v>1.3195353968253967</v>
      </c>
      <c r="H1041" s="6">
        <f>VLOOKUP(A1041,'Adj LQD'!$A$1:$L$1456,12,FALSE)*200</f>
        <v>26973.501624271801</v>
      </c>
      <c r="I1041" s="6">
        <f>VLOOKUP(A1041,'LQD DVD'!$A$1:$E$1256,5,FALSE)</f>
        <v>2.4984914285714286</v>
      </c>
      <c r="J1041" s="6">
        <f>VLOOKUP(A1041,'Adj SPY'!$A$1:$L$1456,12,FALSE)*-10</f>
        <v>-4673.5733261968844</v>
      </c>
      <c r="K1041" s="6">
        <f>VLOOKUP(A1041,'SPY DVD'!$A$1:$E$1256,5,FALSE)</f>
        <v>-0.2266793</v>
      </c>
      <c r="L1041" s="6">
        <f>VLOOKUP(A1041,'Adj TLT'!$A$1:$L$1456,12,FALSE)*-25</f>
        <v>-3773.7759478652329</v>
      </c>
      <c r="M1041" s="6">
        <f>IFERROR(VLOOKUP(A1041,'TLT DVD'!$A$1:$E$1249,5,FALSE),0)</f>
        <v>-0.21789924702380953</v>
      </c>
    </row>
    <row r="1042" spans="1:13" x14ac:dyDescent="0.25">
      <c r="A1042" s="1">
        <v>44508</v>
      </c>
      <c r="B1042" s="7">
        <f t="shared" si="65"/>
        <v>27940.975783613882</v>
      </c>
      <c r="C1042" s="7">
        <f t="shared" si="66"/>
        <v>27224.832955921618</v>
      </c>
      <c r="D1042" s="7">
        <f t="shared" si="64"/>
        <v>716.1428276922619</v>
      </c>
      <c r="E1042" s="7">
        <f t="shared" si="67"/>
        <v>3.3713973428571427</v>
      </c>
      <c r="F1042" s="6">
        <f>VLOOKUP(A1042,'Adj HYG'!$A$1:$L$1456,12,FALSE)*100</f>
        <v>8737.6805452972894</v>
      </c>
      <c r="G1042" s="6">
        <f>VLOOKUP(A1042,'HYG DVD'!$A$1:$E$1256,5,FALSE)</f>
        <v>1.3195543214285714</v>
      </c>
      <c r="H1042" s="6">
        <f>VLOOKUP(A1042,'Adj LQD'!$A$1:$L$1456,12,FALSE)*200</f>
        <v>26901.501673910185</v>
      </c>
      <c r="I1042" s="6">
        <f>VLOOKUP(A1042,'LQD DVD'!$A$1:$E$1256,5,FALSE)</f>
        <v>2.498442095238095</v>
      </c>
      <c r="J1042" s="6">
        <f>VLOOKUP(A1042,'Adj SPY'!$A$1:$L$1456,12,FALSE)*-10</f>
        <v>-4689.0733187624064</v>
      </c>
      <c r="K1042" s="6">
        <f>VLOOKUP(A1042,'SPY DVD'!$A$1:$E$1256,5,FALSE)</f>
        <v>-0.22668671666666668</v>
      </c>
      <c r="L1042" s="6">
        <f>VLOOKUP(A1042,'Adj TLT'!$A$1:$L$1456,12,FALSE)*-25</f>
        <v>-3725.2759445234501</v>
      </c>
      <c r="M1042" s="6">
        <f>IFERROR(VLOOKUP(A1042,'TLT DVD'!$A$1:$E$1249,5,FALSE),0)</f>
        <v>-0.21991235714285715</v>
      </c>
    </row>
    <row r="1043" spans="1:13" x14ac:dyDescent="0.25">
      <c r="A1043" s="1">
        <v>44505</v>
      </c>
      <c r="B1043" s="7">
        <f t="shared" si="65"/>
        <v>28007.604411225508</v>
      </c>
      <c r="C1043" s="7">
        <f t="shared" si="66"/>
        <v>27294.832980876105</v>
      </c>
      <c r="D1043" s="7">
        <f t="shared" si="64"/>
        <v>712.7714303494048</v>
      </c>
      <c r="E1043" s="7">
        <f t="shared" si="67"/>
        <v>3.3735104698412699</v>
      </c>
      <c r="F1043" s="6">
        <f>VLOOKUP(A1043,'Adj HYG'!$A$1:$L$1456,12,FALSE)*100</f>
        <v>8748.6805508815178</v>
      </c>
      <c r="G1043" s="6">
        <f>VLOOKUP(A1043,'HYG DVD'!$A$1:$E$1256,5,FALSE)</f>
        <v>1.319548611111111</v>
      </c>
      <c r="H1043" s="6">
        <f>VLOOKUP(A1043,'Adj LQD'!$A$1:$L$1456,12,FALSE)*200</f>
        <v>26963.501694435199</v>
      </c>
      <c r="I1043" s="6">
        <f>VLOOKUP(A1043,'LQD DVD'!$A$1:$E$1256,5,FALSE)</f>
        <v>2.4984213015873018</v>
      </c>
      <c r="J1043" s="6">
        <f>VLOOKUP(A1043,'Adj SPY'!$A$1:$L$1456,12,FALSE)*-10</f>
        <v>-4685.0733262072008</v>
      </c>
      <c r="K1043" s="6">
        <f>VLOOKUP(A1043,'SPY DVD'!$A$1:$E$1256,5,FALSE)</f>
        <v>-0.2266792761904762</v>
      </c>
      <c r="L1043" s="6">
        <f>VLOOKUP(A1043,'Adj TLT'!$A$1:$L$1456,12,FALSE)*-25</f>
        <v>-3732.2759382334134</v>
      </c>
      <c r="M1043" s="6">
        <f>IFERROR(VLOOKUP(A1043,'TLT DVD'!$A$1:$E$1249,5,FALSE),0)</f>
        <v>-0.21778016666666669</v>
      </c>
    </row>
    <row r="1044" spans="1:13" x14ac:dyDescent="0.25">
      <c r="A1044" s="1">
        <v>44504</v>
      </c>
      <c r="B1044" s="7">
        <f t="shared" si="65"/>
        <v>27846.430900769199</v>
      </c>
      <c r="C1044" s="7">
        <f t="shared" si="66"/>
        <v>27137.032980889635</v>
      </c>
      <c r="D1044" s="7">
        <f t="shared" si="64"/>
        <v>709.39791987956357</v>
      </c>
      <c r="E1044" s="7">
        <f t="shared" si="67"/>
        <v>3.3696908432539683</v>
      </c>
      <c r="F1044" s="6">
        <f>VLOOKUP(A1044,'Adj HYG'!$A$1:$L$1456,12,FALSE)*100</f>
        <v>8715.6805466993155</v>
      </c>
      <c r="G1044" s="6">
        <f>VLOOKUP(A1044,'HYG DVD'!$A$1:$E$1256,5,FALSE)</f>
        <v>1.3195531706349206</v>
      </c>
      <c r="H1044" s="6">
        <f>VLOOKUP(A1044,'Adj LQD'!$A$1:$L$1456,12,FALSE)*200</f>
        <v>26767.501689481502</v>
      </c>
      <c r="I1044" s="6">
        <f>VLOOKUP(A1044,'LQD DVD'!$A$1:$E$1256,5,FALSE)</f>
        <v>2.498427103174603</v>
      </c>
      <c r="J1044" s="6">
        <f>VLOOKUP(A1044,'Adj SPY'!$A$1:$L$1456,12,FALSE)*-10</f>
        <v>-4668.8733132867746</v>
      </c>
      <c r="K1044" s="6">
        <f>VLOOKUP(A1044,'SPY DVD'!$A$1:$E$1256,5,FALSE)</f>
        <v>-0.22669221626984132</v>
      </c>
      <c r="L1044" s="6">
        <f>VLOOKUP(A1044,'Adj TLT'!$A$1:$L$1456,12,FALSE)*-25</f>
        <v>-3677.2759420044076</v>
      </c>
      <c r="M1044" s="6">
        <f>IFERROR(VLOOKUP(A1044,'TLT DVD'!$A$1:$E$1249,5,FALSE),0)</f>
        <v>-0.22159721428571427</v>
      </c>
    </row>
    <row r="1045" spans="1:13" x14ac:dyDescent="0.25">
      <c r="A1045" s="1">
        <v>44503</v>
      </c>
      <c r="B1045" s="7">
        <f t="shared" si="65"/>
        <v>27740.211187267112</v>
      </c>
      <c r="C1045" s="7">
        <f t="shared" si="66"/>
        <v>27034.182958230802</v>
      </c>
      <c r="D1045" s="7">
        <f t="shared" si="64"/>
        <v>706.02822903630965</v>
      </c>
      <c r="E1045" s="7">
        <f t="shared" si="67"/>
        <v>3.3645377057539685</v>
      </c>
      <c r="F1045" s="6">
        <f>VLOOKUP(A1045,'Adj HYG'!$A$1:$L$1456,12,FALSE)*100</f>
        <v>8692.6805786293371</v>
      </c>
      <c r="G1045" s="6">
        <f>VLOOKUP(A1045,'HYG DVD'!$A$1:$E$1256,5,FALSE)</f>
        <v>1.3195215</v>
      </c>
      <c r="H1045" s="6">
        <f>VLOOKUP(A1045,'Adj LQD'!$A$1:$L$1456,12,FALSE)*200</f>
        <v>26627.501652558243</v>
      </c>
      <c r="I1045" s="6">
        <f>VLOOKUP(A1045,'LQD DVD'!$A$1:$E$1256,5,FALSE)</f>
        <v>2.4984646428571433</v>
      </c>
      <c r="J1045" s="6">
        <f>VLOOKUP(A1045,'Adj SPY'!$A$1:$L$1456,12,FALSE)*-10</f>
        <v>-4646.9733254394969</v>
      </c>
      <c r="K1045" s="6">
        <f>VLOOKUP(A1045,'SPY DVD'!$A$1:$E$1256,5,FALSE)</f>
        <v>-0.22668008888888894</v>
      </c>
      <c r="L1045" s="6">
        <f>VLOOKUP(A1045,'Adj TLT'!$A$1:$L$1456,12,FALSE)*-25</f>
        <v>-3639.0259475172811</v>
      </c>
      <c r="M1045" s="6">
        <f>IFERROR(VLOOKUP(A1045,'TLT DVD'!$A$1:$E$1249,5,FALSE),0)</f>
        <v>-0.22676834821428574</v>
      </c>
    </row>
    <row r="1046" spans="1:13" x14ac:dyDescent="0.25">
      <c r="A1046" s="1">
        <v>44502</v>
      </c>
      <c r="B1046" s="7">
        <f t="shared" si="65"/>
        <v>27778.046627993244</v>
      </c>
      <c r="C1046" s="7">
        <f t="shared" si="66"/>
        <v>27075.382936662689</v>
      </c>
      <c r="D1046" s="7">
        <f t="shared" si="64"/>
        <v>702.66369133055571</v>
      </c>
      <c r="E1046" s="7">
        <f t="shared" si="67"/>
        <v>3.365912430555555</v>
      </c>
      <c r="F1046" s="6">
        <f>VLOOKUP(A1046,'Adj HYG'!$A$1:$L$1456,12,FALSE)*100</f>
        <v>8675.6805765401332</v>
      </c>
      <c r="G1046" s="6">
        <f>VLOOKUP(A1046,'HYG DVD'!$A$1:$E$1256,5,FALSE)</f>
        <v>1.3195237857142854</v>
      </c>
      <c r="H1046" s="6">
        <f>VLOOKUP(A1046,'Adj LQD'!$A$1:$L$1456,12,FALSE)*200</f>
        <v>26695.50162907143</v>
      </c>
      <c r="I1046" s="6">
        <f>VLOOKUP(A1046,'LQD DVD'!$A$1:$E$1256,5,FALSE)</f>
        <v>2.4984878333333334</v>
      </c>
      <c r="J1046" s="6">
        <f>VLOOKUP(A1046,'Adj SPY'!$A$1:$L$1456,12,FALSE)*-10</f>
        <v>-4618.77332630416</v>
      </c>
      <c r="K1046" s="6">
        <f>VLOOKUP(A1046,'SPY DVD'!$A$1:$E$1256,5,FALSE)</f>
        <v>-0.22667925793650792</v>
      </c>
      <c r="L1046" s="6">
        <f>VLOOKUP(A1046,'Adj TLT'!$A$1:$L$1456,12,FALSE)*-25</f>
        <v>-3677.0259426447142</v>
      </c>
      <c r="M1046" s="6">
        <f>IFERROR(VLOOKUP(A1046,'TLT DVD'!$A$1:$E$1249,5,FALSE),0)</f>
        <v>-0.22541993055555559</v>
      </c>
    </row>
    <row r="1047" spans="1:13" x14ac:dyDescent="0.25">
      <c r="A1047" s="1">
        <v>44501</v>
      </c>
      <c r="B1047" s="7">
        <f t="shared" si="65"/>
        <v>27686.53075986039</v>
      </c>
      <c r="C1047" s="7">
        <f t="shared" si="66"/>
        <v>26987.232980960391</v>
      </c>
      <c r="D1047" s="7">
        <f t="shared" si="64"/>
        <v>699.29777890000014</v>
      </c>
      <c r="E1047" s="7">
        <f t="shared" si="67"/>
        <v>3.3645316119047615</v>
      </c>
      <c r="F1047" s="6">
        <f>VLOOKUP(A1047,'Adj HYG'!$A$1:$L$1456,12,FALSE)*100</f>
        <v>8654.680575807477</v>
      </c>
      <c r="G1047" s="6">
        <f>VLOOKUP(A1047,'HYG DVD'!$A$1:$E$1256,5,FALSE)</f>
        <v>1.3195247619047619</v>
      </c>
      <c r="H1047" s="6">
        <f>VLOOKUP(A1047,'Adj LQD'!$A$1:$L$1456,12,FALSE)*200</f>
        <v>26593.501676443924</v>
      </c>
      <c r="I1047" s="6">
        <f>VLOOKUP(A1047,'LQD DVD'!$A$1:$E$1256,5,FALSE)</f>
        <v>2.4984409047619045</v>
      </c>
      <c r="J1047" s="6">
        <f>VLOOKUP(A1047,'Adj SPY'!$A$1:$L$1456,12,FALSE)*-10</f>
        <v>-4600.1733263512497</v>
      </c>
      <c r="K1047" s="6">
        <f>VLOOKUP(A1047,'SPY DVD'!$A$1:$E$1256,5,FALSE)</f>
        <v>-0.22667923333333337</v>
      </c>
      <c r="L1047" s="6">
        <f>VLOOKUP(A1047,'Adj TLT'!$A$1:$L$1456,12,FALSE)*-25</f>
        <v>-3660.7759449397549</v>
      </c>
      <c r="M1047" s="6">
        <f>IFERROR(VLOOKUP(A1047,'TLT DVD'!$A$1:$E$1249,5,FALSE),0)</f>
        <v>-0.2267548214285714</v>
      </c>
    </row>
    <row r="1048" spans="1:13" x14ac:dyDescent="0.25">
      <c r="A1048" s="1">
        <v>44498</v>
      </c>
      <c r="B1048" s="7">
        <f t="shared" si="65"/>
        <v>27796.816157869966</v>
      </c>
      <c r="C1048" s="7">
        <f t="shared" si="66"/>
        <v>27100.88291058187</v>
      </c>
      <c r="D1048" s="7">
        <f t="shared" si="64"/>
        <v>695.93324728809534</v>
      </c>
      <c r="E1048" s="7">
        <f t="shared" si="67"/>
        <v>3.3623329623015867</v>
      </c>
      <c r="F1048" s="6">
        <f>VLOOKUP(A1048,'Adj HYG'!$A$1:$L$1456,12,FALSE)*100</f>
        <v>8691.6805579376487</v>
      </c>
      <c r="G1048" s="6">
        <f>VLOOKUP(A1048,'HYG DVD'!$A$1:$E$1256,5,FALSE)</f>
        <v>1.3195422063492066</v>
      </c>
      <c r="H1048" s="6">
        <f>VLOOKUP(A1048,'Adj LQD'!$A$1:$L$1456,12,FALSE)*200</f>
        <v>26693.50160437615</v>
      </c>
      <c r="I1048" s="6">
        <f>VLOOKUP(A1048,'LQD DVD'!$A$1:$E$1256,5,FALSE)</f>
        <v>2.4985125396825394</v>
      </c>
      <c r="J1048" s="6">
        <f>VLOOKUP(A1048,'Adj SPY'!$A$1:$L$1456,12,FALSE)*-10</f>
        <v>-4592.2733146919873</v>
      </c>
      <c r="K1048" s="6">
        <f>VLOOKUP(A1048,'SPY DVD'!$A$1:$E$1256,5,FALSE)</f>
        <v>-0.22669090277777779</v>
      </c>
      <c r="L1048" s="6">
        <f>VLOOKUP(A1048,'Adj TLT'!$A$1:$L$1456,12,FALSE)*-25</f>
        <v>-3692.0259370399394</v>
      </c>
      <c r="M1048" s="6">
        <f>IFERROR(VLOOKUP(A1048,'TLT DVD'!$A$1:$E$1249,5,FALSE),0)</f>
        <v>-0.22903088095238094</v>
      </c>
    </row>
    <row r="1049" spans="1:13" x14ac:dyDescent="0.25">
      <c r="A1049" s="1">
        <v>44497</v>
      </c>
      <c r="B1049" s="7">
        <f t="shared" si="65"/>
        <v>27851.004587354906</v>
      </c>
      <c r="C1049" s="7">
        <f t="shared" si="66"/>
        <v>27158.433673029111</v>
      </c>
      <c r="D1049" s="7">
        <f t="shared" si="64"/>
        <v>692.57091432579375</v>
      </c>
      <c r="E1049" s="7">
        <f t="shared" si="67"/>
        <v>3.3638998242063498</v>
      </c>
      <c r="F1049" s="6">
        <f>VLOOKUP(A1049,'Adj HYG'!$A$1:$L$1456,12,FALSE)*100</f>
        <v>8714.621770423164</v>
      </c>
      <c r="G1049" s="6">
        <f>VLOOKUP(A1049,'HYG DVD'!$A$1:$E$1256,5,FALSE)</f>
        <v>1.3783385555555556</v>
      </c>
      <c r="H1049" s="6">
        <f>VLOOKUP(A1049,'Adj LQD'!$A$1:$L$1456,12,FALSE)*200</f>
        <v>26707.567274958707</v>
      </c>
      <c r="I1049" s="6">
        <f>VLOOKUP(A1049,'LQD DVD'!$A$1:$E$1256,5,FALSE)</f>
        <v>2.4328358333333338</v>
      </c>
      <c r="J1049" s="6">
        <f>VLOOKUP(A1049,'Adj SPY'!$A$1:$L$1456,12,FALSE)*-10</f>
        <v>-4582.9733190789175</v>
      </c>
      <c r="K1049" s="6">
        <f>VLOOKUP(A1049,'SPY DVD'!$A$1:$E$1256,5,FALSE)</f>
        <v>-0.22668652698412697</v>
      </c>
      <c r="L1049" s="6">
        <f>VLOOKUP(A1049,'Adj TLT'!$A$1:$L$1456,12,FALSE)*-25</f>
        <v>-3680.7820532738397</v>
      </c>
      <c r="M1049" s="6">
        <f>IFERROR(VLOOKUP(A1049,'TLT DVD'!$A$1:$E$1249,5,FALSE),0)</f>
        <v>-0.22058803769841273</v>
      </c>
    </row>
    <row r="1050" spans="1:13" x14ac:dyDescent="0.25">
      <c r="A1050" s="1">
        <v>44496</v>
      </c>
      <c r="B1050" s="7">
        <f t="shared" si="65"/>
        <v>27896.940756651467</v>
      </c>
      <c r="C1050" s="7">
        <f t="shared" si="66"/>
        <v>27207.733742149881</v>
      </c>
      <c r="D1050" s="7">
        <f t="shared" si="64"/>
        <v>689.20701450158742</v>
      </c>
      <c r="E1050" s="7">
        <f t="shared" si="67"/>
        <v>3.3641641702380949</v>
      </c>
      <c r="F1050" s="6">
        <f>VLOOKUP(A1050,'Adj HYG'!$A$1:$L$1456,12,FALSE)*100</f>
        <v>8692.6217652553369</v>
      </c>
      <c r="G1050" s="6">
        <f>VLOOKUP(A1050,'HYG DVD'!$A$1:$E$1256,5,FALSE)</f>
        <v>1.378344</v>
      </c>
      <c r="H1050" s="6">
        <f>VLOOKUP(A1050,'Adj LQD'!$A$1:$L$1456,12,FALSE)*200</f>
        <v>26747.567346730939</v>
      </c>
      <c r="I1050" s="6">
        <f>VLOOKUP(A1050,'LQD DVD'!$A$1:$E$1256,5,FALSE)</f>
        <v>2.4327638888888883</v>
      </c>
      <c r="J1050" s="6">
        <f>VLOOKUP(A1050,'Adj SPY'!$A$1:$L$1456,12,FALSE)*-10</f>
        <v>-4539.1733238756278</v>
      </c>
      <c r="K1050" s="6">
        <f>VLOOKUP(A1050,'SPY DVD'!$A$1:$E$1256,5,FALSE)</f>
        <v>-0.22668178412698411</v>
      </c>
      <c r="L1050" s="6">
        <f>VLOOKUP(A1050,'Adj TLT'!$A$1:$L$1456,12,FALSE)*-25</f>
        <v>-3693.2820459607669</v>
      </c>
      <c r="M1050" s="6">
        <f>IFERROR(VLOOKUP(A1050,'TLT DVD'!$A$1:$E$1249,5,FALSE),0)</f>
        <v>-0.22026193452380957</v>
      </c>
    </row>
    <row r="1051" spans="1:13" x14ac:dyDescent="0.25">
      <c r="A1051" s="1">
        <v>44495</v>
      </c>
      <c r="B1051" s="7">
        <f t="shared" si="65"/>
        <v>27784.376537274813</v>
      </c>
      <c r="C1051" s="7">
        <f t="shared" si="66"/>
        <v>27098.533686943465</v>
      </c>
      <c r="D1051" s="7">
        <f t="shared" si="64"/>
        <v>685.84285033134938</v>
      </c>
      <c r="E1051" s="7">
        <f t="shared" si="67"/>
        <v>3.3635171734126987</v>
      </c>
      <c r="F1051" s="6">
        <f>VLOOKUP(A1051,'Adj HYG'!$A$1:$L$1456,12,FALSE)*100</f>
        <v>8699.6217602793313</v>
      </c>
      <c r="G1051" s="6">
        <f>VLOOKUP(A1051,'HYG DVD'!$A$1:$E$1256,5,FALSE)</f>
        <v>1.3783488888888891</v>
      </c>
      <c r="H1051" s="6">
        <f>VLOOKUP(A1051,'Adj LQD'!$A$1:$L$1456,12,FALSE)*200</f>
        <v>26585.567309297294</v>
      </c>
      <c r="I1051" s="6">
        <f>VLOOKUP(A1051,'LQD DVD'!$A$1:$E$1256,5,FALSE)</f>
        <v>2.4328020000000001</v>
      </c>
      <c r="J1051" s="6">
        <f>VLOOKUP(A1051,'Adj SPY'!$A$1:$L$1456,12,FALSE)*-10</f>
        <v>-4559.3733283773126</v>
      </c>
      <c r="K1051" s="6">
        <f>VLOOKUP(A1051,'SPY DVD'!$A$1:$E$1256,5,FALSE)</f>
        <v>-0.22667725714285714</v>
      </c>
      <c r="L1051" s="6">
        <f>VLOOKUP(A1051,'Adj TLT'!$A$1:$L$1456,12,FALSE)*-25</f>
        <v>-3627.282054255852</v>
      </c>
      <c r="M1051" s="6">
        <f>IFERROR(VLOOKUP(A1051,'TLT DVD'!$A$1:$E$1249,5,FALSE),0)</f>
        <v>-0.22095645833333333</v>
      </c>
    </row>
    <row r="1052" spans="1:13" x14ac:dyDescent="0.25">
      <c r="A1052" s="1">
        <v>44494</v>
      </c>
      <c r="B1052" s="7">
        <f t="shared" si="65"/>
        <v>27698.863081684067</v>
      </c>
      <c r="C1052" s="7">
        <f t="shared" si="66"/>
        <v>27016.383748526132</v>
      </c>
      <c r="D1052" s="7">
        <f t="shared" si="64"/>
        <v>682.47933315793671</v>
      </c>
      <c r="E1052" s="7">
        <f t="shared" si="67"/>
        <v>3.363945989087302</v>
      </c>
      <c r="F1052" s="6">
        <f>VLOOKUP(A1052,'Adj HYG'!$A$1:$L$1456,12,FALSE)*100</f>
        <v>8697.6217664502783</v>
      </c>
      <c r="G1052" s="6">
        <f>VLOOKUP(A1052,'HYG DVD'!$A$1:$E$1256,5,FALSE)</f>
        <v>1.3783427420634919</v>
      </c>
      <c r="H1052" s="6">
        <f>VLOOKUP(A1052,'Adj LQD'!$A$1:$L$1456,12,FALSE)*200</f>
        <v>26471.567340273741</v>
      </c>
      <c r="I1052" s="6">
        <f>VLOOKUP(A1052,'LQD DVD'!$A$1:$E$1256,5,FALSE)</f>
        <v>2.4327715000000003</v>
      </c>
      <c r="J1052" s="6">
        <f>VLOOKUP(A1052,'Adj SPY'!$A$1:$L$1456,12,FALSE)*-10</f>
        <v>-4555.273315283036</v>
      </c>
      <c r="K1052" s="6">
        <f>VLOOKUP(A1052,'SPY DVD'!$A$1:$E$1256,5,FALSE)</f>
        <v>-0.22669035714285718</v>
      </c>
      <c r="L1052" s="6">
        <f>VLOOKUP(A1052,'Adj TLT'!$A$1:$L$1456,12,FALSE)*-25</f>
        <v>-3597.5320429148505</v>
      </c>
      <c r="M1052" s="6">
        <f>IFERROR(VLOOKUP(A1052,'TLT DVD'!$A$1:$E$1249,5,FALSE),0)</f>
        <v>-0.2204778958333333</v>
      </c>
    </row>
    <row r="1053" spans="1:13" x14ac:dyDescent="0.25">
      <c r="A1053" s="1">
        <v>44491</v>
      </c>
      <c r="B1053" s="7">
        <f t="shared" si="65"/>
        <v>27687.299068062377</v>
      </c>
      <c r="C1053" s="7">
        <f t="shared" si="66"/>
        <v>27008.183680893526</v>
      </c>
      <c r="D1053" s="7">
        <f t="shared" si="64"/>
        <v>679.11538716884945</v>
      </c>
      <c r="E1053" s="7">
        <f t="shared" si="67"/>
        <v>3.3620519359126981</v>
      </c>
      <c r="F1053" s="6">
        <f>VLOOKUP(A1053,'Adj HYG'!$A$1:$L$1456,12,FALSE)*100</f>
        <v>8682.6217656033295</v>
      </c>
      <c r="G1053" s="6">
        <f>VLOOKUP(A1053,'HYG DVD'!$A$1:$E$1256,5,FALSE)</f>
        <v>1.3783437777777778</v>
      </c>
      <c r="H1053" s="6">
        <f>VLOOKUP(A1053,'Adj LQD'!$A$1:$L$1456,12,FALSE)*200</f>
        <v>26459.567287956226</v>
      </c>
      <c r="I1053" s="6">
        <f>VLOOKUP(A1053,'LQD DVD'!$A$1:$E$1256,5,FALSE)</f>
        <v>2.4328238730158729</v>
      </c>
      <c r="J1053" s="6">
        <f>VLOOKUP(A1053,'Adj SPY'!$A$1:$L$1456,12,FALSE)*-10</f>
        <v>-4530.9733198035337</v>
      </c>
      <c r="K1053" s="6">
        <f>VLOOKUP(A1053,'SPY DVD'!$A$1:$E$1256,5,FALSE)</f>
        <v>-0.22668586666666668</v>
      </c>
      <c r="L1053" s="6">
        <f>VLOOKUP(A1053,'Adj TLT'!$A$1:$L$1456,12,FALSE)*-25</f>
        <v>-3603.0320528625034</v>
      </c>
      <c r="M1053" s="6">
        <f>IFERROR(VLOOKUP(A1053,'TLT DVD'!$A$1:$E$1249,5,FALSE),0)</f>
        <v>-0.22242984821428574</v>
      </c>
    </row>
    <row r="1054" spans="1:13" x14ac:dyDescent="0.25">
      <c r="A1054" s="1">
        <v>44490</v>
      </c>
      <c r="B1054" s="7">
        <f t="shared" si="65"/>
        <v>27633.487020899003</v>
      </c>
      <c r="C1054" s="7">
        <f t="shared" si="66"/>
        <v>26957.733685666066</v>
      </c>
      <c r="D1054" s="7">
        <f t="shared" si="64"/>
        <v>675.75333523293671</v>
      </c>
      <c r="E1054" s="7">
        <f t="shared" si="67"/>
        <v>3.3605913904761904</v>
      </c>
      <c r="F1054" s="6">
        <f>VLOOKUP(A1054,'Adj HYG'!$A$1:$L$1456,12,FALSE)*100</f>
        <v>8703.6217483659675</v>
      </c>
      <c r="G1054" s="6">
        <f>VLOOKUP(A1054,'HYG DVD'!$A$1:$E$1256,5,FALSE)</f>
        <v>1.3783607539682541</v>
      </c>
      <c r="H1054" s="6">
        <f>VLOOKUP(A1054,'Adj LQD'!$A$1:$L$1456,12,FALSE)*200</f>
        <v>26353.567307055044</v>
      </c>
      <c r="I1054" s="6">
        <f>VLOOKUP(A1054,'LQD DVD'!$A$1:$E$1256,5,FALSE)</f>
        <v>2.4328052222222221</v>
      </c>
      <c r="J1054" s="6">
        <f>VLOOKUP(A1054,'Adj SPY'!$A$1:$L$1456,12,FALSE)*-10</f>
        <v>-4535.6733186620004</v>
      </c>
      <c r="K1054" s="6">
        <f>VLOOKUP(A1054,'SPY DVD'!$A$1:$E$1256,5,FALSE)</f>
        <v>-0.22668700238095238</v>
      </c>
      <c r="L1054" s="6">
        <f>VLOOKUP(A1054,'Adj TLT'!$A$1:$L$1456,12,FALSE)*-25</f>
        <v>-3563.7820510929464</v>
      </c>
      <c r="M1054" s="6">
        <f>IFERROR(VLOOKUP(A1054,'TLT DVD'!$A$1:$E$1249,5,FALSE),0)</f>
        <v>-0.22388758333333328</v>
      </c>
    </row>
    <row r="1055" spans="1:13" x14ac:dyDescent="0.25">
      <c r="A1055" s="1">
        <v>44489</v>
      </c>
      <c r="B1055" s="7">
        <f t="shared" si="65"/>
        <v>27715.676417518138</v>
      </c>
      <c r="C1055" s="7">
        <f t="shared" si="66"/>
        <v>27043.283673675676</v>
      </c>
      <c r="D1055" s="7">
        <f t="shared" si="64"/>
        <v>672.3927438424605</v>
      </c>
      <c r="E1055" s="7">
        <f t="shared" si="67"/>
        <v>3.3589605398809521</v>
      </c>
      <c r="F1055" s="6">
        <f>VLOOKUP(A1055,'Adj HYG'!$A$1:$L$1456,12,FALSE)*100</f>
        <v>8725.6217623069097</v>
      </c>
      <c r="G1055" s="6">
        <f>VLOOKUP(A1055,'HYG DVD'!$A$1:$E$1256,5,FALSE)</f>
        <v>1.3783465357142857</v>
      </c>
      <c r="H1055" s="6">
        <f>VLOOKUP(A1055,'Adj LQD'!$A$1:$L$1456,12,FALSE)*200</f>
        <v>26409.567273375633</v>
      </c>
      <c r="I1055" s="6">
        <f>VLOOKUP(A1055,'LQD DVD'!$A$1:$E$1256,5,FALSE)</f>
        <v>2.4328386666666666</v>
      </c>
      <c r="J1055" s="6">
        <f>VLOOKUP(A1055,'Adj SPY'!$A$1:$L$1456,12,FALSE)*-10</f>
        <v>-4523.8733159542926</v>
      </c>
      <c r="K1055" s="6">
        <f>VLOOKUP(A1055,'SPY DVD'!$A$1:$E$1256,5,FALSE)</f>
        <v>-0.22668972499999998</v>
      </c>
      <c r="L1055" s="6">
        <f>VLOOKUP(A1055,'Adj TLT'!$A$1:$L$1456,12,FALSE)*-25</f>
        <v>-3568.0320460525777</v>
      </c>
      <c r="M1055" s="6">
        <f>IFERROR(VLOOKUP(A1055,'TLT DVD'!$A$1:$E$1249,5,FALSE),0)</f>
        <v>-0.22553493749999995</v>
      </c>
    </row>
    <row r="1056" spans="1:13" x14ac:dyDescent="0.25">
      <c r="A1056" s="1">
        <v>44488</v>
      </c>
      <c r="B1056" s="7">
        <f t="shared" si="65"/>
        <v>27766.767422369874</v>
      </c>
      <c r="C1056" s="7">
        <f t="shared" si="66"/>
        <v>27097.733639067294</v>
      </c>
      <c r="D1056" s="7">
        <f t="shared" si="64"/>
        <v>669.03378330257954</v>
      </c>
      <c r="E1056" s="7">
        <f t="shared" si="67"/>
        <v>3.3611999230158722</v>
      </c>
      <c r="F1056" s="6">
        <f>VLOOKUP(A1056,'Adj HYG'!$A$1:$L$1456,12,FALSE)*100</f>
        <v>8722.6217515008102</v>
      </c>
      <c r="G1056" s="6">
        <f>VLOOKUP(A1056,'HYG DVD'!$A$1:$E$1256,5,FALSE)</f>
        <v>1.378357380952381</v>
      </c>
      <c r="H1056" s="6">
        <f>VLOOKUP(A1056,'Adj LQD'!$A$1:$L$1456,12,FALSE)*200</f>
        <v>26473.567261550306</v>
      </c>
      <c r="I1056" s="6">
        <f>VLOOKUP(A1056,'LQD DVD'!$A$1:$E$1256,5,FALSE)</f>
        <v>2.4328502222222217</v>
      </c>
      <c r="J1056" s="6">
        <f>VLOOKUP(A1056,'Adj SPY'!$A$1:$L$1456,12,FALSE)*-10</f>
        <v>-4506.1733266280471</v>
      </c>
      <c r="K1056" s="6">
        <f>VLOOKUP(A1056,'SPY DVD'!$A$1:$E$1256,5,FALSE)</f>
        <v>-0.22667907301587301</v>
      </c>
      <c r="L1056" s="6">
        <f>VLOOKUP(A1056,'Adj TLT'!$A$1:$L$1456,12,FALSE)*-25</f>
        <v>-3592.2820473557772</v>
      </c>
      <c r="M1056" s="6">
        <f>IFERROR(VLOOKUP(A1056,'TLT DVD'!$A$1:$E$1249,5,FALSE),0)</f>
        <v>-0.2233286071428571</v>
      </c>
    </row>
    <row r="1057" spans="1:13" x14ac:dyDescent="0.25">
      <c r="A1057" s="1">
        <v>44487</v>
      </c>
      <c r="B1057" s="7">
        <f t="shared" si="65"/>
        <v>27887.656239010023</v>
      </c>
      <c r="C1057" s="7">
        <f t="shared" si="66"/>
        <v>27221.983655630458</v>
      </c>
      <c r="D1057" s="7">
        <f t="shared" si="64"/>
        <v>665.67258337956366</v>
      </c>
      <c r="E1057" s="7">
        <f t="shared" si="67"/>
        <v>3.363515676190477</v>
      </c>
      <c r="F1057" s="6">
        <f>VLOOKUP(A1057,'Adj HYG'!$A$1:$L$1456,12,FALSE)*100</f>
        <v>8716.6217654783086</v>
      </c>
      <c r="G1057" s="6">
        <f>VLOOKUP(A1057,'HYG DVD'!$A$1:$E$1256,5,FALSE)</f>
        <v>1.3783434761904765</v>
      </c>
      <c r="H1057" s="6">
        <f>VLOOKUP(A1057,'Adj LQD'!$A$1:$L$1456,12,FALSE)*200</f>
        <v>26619.567261802349</v>
      </c>
      <c r="I1057" s="6">
        <f>VLOOKUP(A1057,'LQD DVD'!$A$1:$E$1256,5,FALSE)</f>
        <v>2.4328493571428575</v>
      </c>
      <c r="J1057" s="6">
        <f>VLOOKUP(A1057,'Adj SPY'!$A$1:$L$1456,12,FALSE)*-10</f>
        <v>-4471.6733230047548</v>
      </c>
      <c r="K1057" s="6">
        <f>VLOOKUP(A1057,'SPY DVD'!$A$1:$E$1256,5,FALSE)</f>
        <v>-0.22668274047619047</v>
      </c>
      <c r="L1057" s="6">
        <f>VLOOKUP(A1057,'Adj TLT'!$A$1:$L$1456,12,FALSE)*-25</f>
        <v>-3642.532048645443</v>
      </c>
      <c r="M1057" s="6">
        <f>IFERROR(VLOOKUP(A1057,'TLT DVD'!$A$1:$E$1249,5,FALSE),0)</f>
        <v>-0.22099441666666672</v>
      </c>
    </row>
    <row r="1058" spans="1:13" x14ac:dyDescent="0.25">
      <c r="A1058" s="1">
        <v>44484</v>
      </c>
      <c r="B1058" s="7">
        <f t="shared" si="65"/>
        <v>27940.492719741142</v>
      </c>
      <c r="C1058" s="7">
        <f t="shared" si="66"/>
        <v>27278.183652037769</v>
      </c>
      <c r="D1058" s="7">
        <f t="shared" si="64"/>
        <v>662.30906770337322</v>
      </c>
      <c r="E1058" s="7">
        <f t="shared" si="67"/>
        <v>3.3664504210317459</v>
      </c>
      <c r="F1058" s="6">
        <f>VLOOKUP(A1058,'Adj HYG'!$A$1:$L$1456,12,FALSE)*100</f>
        <v>8720.6217560171317</v>
      </c>
      <c r="G1058" s="6">
        <f>VLOOKUP(A1058,'HYG DVD'!$A$1:$E$1256,5,FALSE)</f>
        <v>1.3783528888888887</v>
      </c>
      <c r="H1058" s="6">
        <f>VLOOKUP(A1058,'Adj LQD'!$A$1:$L$1456,12,FALSE)*200</f>
        <v>26641.567260115473</v>
      </c>
      <c r="I1058" s="6">
        <f>VLOOKUP(A1058,'LQD DVD'!$A$1:$E$1256,5,FALSE)</f>
        <v>2.4328509523809525</v>
      </c>
      <c r="J1058" s="6">
        <f>VLOOKUP(A1058,'Adj SPY'!$A$1:$L$1456,12,FALSE)*-10</f>
        <v>-4458.4733197925625</v>
      </c>
      <c r="K1058" s="6">
        <f>VLOOKUP(A1058,'SPY DVD'!$A$1:$E$1256,5,FALSE)</f>
        <v>-0.22668596984126982</v>
      </c>
      <c r="L1058" s="6">
        <f>VLOOKUP(A1058,'Adj TLT'!$A$1:$L$1456,12,FALSE)*-25</f>
        <v>-3625.5320443022697</v>
      </c>
      <c r="M1058" s="6">
        <f>IFERROR(VLOOKUP(A1058,'TLT DVD'!$A$1:$E$1249,5,FALSE),0)</f>
        <v>-0.2180674503968254</v>
      </c>
    </row>
    <row r="1059" spans="1:13" x14ac:dyDescent="0.25">
      <c r="A1059" s="1">
        <v>44483</v>
      </c>
      <c r="B1059" s="7">
        <f t="shared" si="65"/>
        <v>28060.57632892748</v>
      </c>
      <c r="C1059" s="7">
        <f t="shared" si="66"/>
        <v>27401.63371164514</v>
      </c>
      <c r="D1059" s="7">
        <f t="shared" si="64"/>
        <v>658.94261728234142</v>
      </c>
      <c r="E1059" s="7">
        <f t="shared" si="67"/>
        <v>3.3694386904761902</v>
      </c>
      <c r="F1059" s="6">
        <f>VLOOKUP(A1059,'Adj HYG'!$A$1:$L$1456,12,FALSE)*100</f>
        <v>8735.6217776243484</v>
      </c>
      <c r="G1059" s="6">
        <f>VLOOKUP(A1059,'HYG DVD'!$A$1:$E$1256,5,FALSE)</f>
        <v>1.3783310912698414</v>
      </c>
      <c r="H1059" s="6">
        <f>VLOOKUP(A1059,'Adj LQD'!$A$1:$L$1456,12,FALSE)*200</f>
        <v>26737.56730122089</v>
      </c>
      <c r="I1059" s="6">
        <f>VLOOKUP(A1059,'LQD DVD'!$A$1:$E$1256,5,FALSE)</f>
        <v>2.4328094444444441</v>
      </c>
      <c r="J1059" s="6">
        <f>VLOOKUP(A1059,'Adj SPY'!$A$1:$L$1456,12,FALSE)*-10</f>
        <v>-4424.7733123542903</v>
      </c>
      <c r="K1059" s="6">
        <f>VLOOKUP(A1059,'SPY DVD'!$A$1:$E$1256,5,FALSE)</f>
        <v>-0.2266934523809524</v>
      </c>
      <c r="L1059" s="6">
        <f>VLOOKUP(A1059,'Adj TLT'!$A$1:$L$1456,12,FALSE)*-25</f>
        <v>-3646.7820548458071</v>
      </c>
      <c r="M1059" s="6">
        <f>IFERROR(VLOOKUP(A1059,'TLT DVD'!$A$1:$E$1249,5,FALSE),0)</f>
        <v>-0.21500839285714285</v>
      </c>
    </row>
    <row r="1060" spans="1:13" x14ac:dyDescent="0.25">
      <c r="A1060" s="1">
        <v>44482</v>
      </c>
      <c r="B1060" s="7">
        <f t="shared" si="65"/>
        <v>27968.906919741785</v>
      </c>
      <c r="C1060" s="7">
        <f t="shared" si="66"/>
        <v>27313.33374114992</v>
      </c>
      <c r="D1060" s="7">
        <f t="shared" si="64"/>
        <v>655.57317859186526</v>
      </c>
      <c r="E1060" s="7">
        <f t="shared" si="67"/>
        <v>3.3682814460317458</v>
      </c>
      <c r="F1060" s="6">
        <f>VLOOKUP(A1060,'Adj HYG'!$A$1:$L$1456,12,FALSE)*100</f>
        <v>8686.6217512377807</v>
      </c>
      <c r="G1060" s="6">
        <f>VLOOKUP(A1060,'HYG DVD'!$A$1:$E$1256,5,FALSE)</f>
        <v>1.3783580952380952</v>
      </c>
      <c r="H1060" s="6">
        <f>VLOOKUP(A1060,'Adj LQD'!$A$1:$L$1456,12,FALSE)*200</f>
        <v>26611.567359239554</v>
      </c>
      <c r="I1060" s="6">
        <f>VLOOKUP(A1060,'LQD DVD'!$A$1:$E$1256,5,FALSE)</f>
        <v>2.4327519444444441</v>
      </c>
      <c r="J1060" s="6">
        <f>VLOOKUP(A1060,'Adj SPY'!$A$1:$L$1456,12,FALSE)*-10</f>
        <v>-4351.5733151161076</v>
      </c>
      <c r="K1060" s="6">
        <f>VLOOKUP(A1060,'SPY DVD'!$A$1:$E$1256,5,FALSE)</f>
        <v>-0.22669078809523813</v>
      </c>
      <c r="L1060" s="6">
        <f>VLOOKUP(A1060,'Adj TLT'!$A$1:$L$1456,12,FALSE)*-25</f>
        <v>-3633.2820542113127</v>
      </c>
      <c r="M1060" s="6">
        <f>IFERROR(VLOOKUP(A1060,'TLT DVD'!$A$1:$E$1249,5,FALSE),0)</f>
        <v>-0.21613780555555556</v>
      </c>
    </row>
    <row r="1061" spans="1:13" x14ac:dyDescent="0.25">
      <c r="A1061" s="1">
        <v>44481</v>
      </c>
      <c r="B1061" s="7">
        <f t="shared" si="65"/>
        <v>27859.138593510746</v>
      </c>
      <c r="C1061" s="7">
        <f t="shared" si="66"/>
        <v>27206.933696364911</v>
      </c>
      <c r="D1061" s="7">
        <f t="shared" si="64"/>
        <v>652.20489714583346</v>
      </c>
      <c r="E1061" s="7">
        <f t="shared" si="67"/>
        <v>3.3686020603174609</v>
      </c>
      <c r="F1061" s="6">
        <f>VLOOKUP(A1061,'Adj HYG'!$A$1:$L$1456,12,FALSE)*100</f>
        <v>8663.621755693981</v>
      </c>
      <c r="G1061" s="6">
        <f>VLOOKUP(A1061,'HYG DVD'!$A$1:$E$1256,5,FALSE)</f>
        <v>1.3783539285714288</v>
      </c>
      <c r="H1061" s="6">
        <f>VLOOKUP(A1061,'Adj LQD'!$A$1:$L$1456,12,FALSE)*200</f>
        <v>26477.567314290485</v>
      </c>
      <c r="I1061" s="6">
        <f>VLOOKUP(A1061,'LQD DVD'!$A$1:$E$1256,5,FALSE)</f>
        <v>2.4327974603174605</v>
      </c>
      <c r="J1061" s="6">
        <f>VLOOKUP(A1061,'Adj SPY'!$A$1:$L$1456,12,FALSE)*-10</f>
        <v>-4335.9733190252409</v>
      </c>
      <c r="K1061" s="6">
        <f>VLOOKUP(A1061,'SPY DVD'!$A$1:$E$1256,5,FALSE)</f>
        <v>-0.22668689999999994</v>
      </c>
      <c r="L1061" s="6">
        <f>VLOOKUP(A1061,'Adj TLT'!$A$1:$L$1456,12,FALSE)*-25</f>
        <v>-3598.2820545943141</v>
      </c>
      <c r="M1061" s="6">
        <f>IFERROR(VLOOKUP(A1061,'TLT DVD'!$A$1:$E$1249,5,FALSE),0)</f>
        <v>-0.21586242857142857</v>
      </c>
    </row>
    <row r="1062" spans="1:13" x14ac:dyDescent="0.25">
      <c r="A1062" s="1">
        <v>44480</v>
      </c>
      <c r="B1062" s="7">
        <f t="shared" si="65"/>
        <v>27721.569969375345</v>
      </c>
      <c r="C1062" s="7">
        <f t="shared" si="66"/>
        <v>27072.73367428983</v>
      </c>
      <c r="D1062" s="7">
        <f t="shared" si="64"/>
        <v>648.83629508551599</v>
      </c>
      <c r="E1062" s="7">
        <f t="shared" si="67"/>
        <v>3.3646718813492065</v>
      </c>
      <c r="F1062" s="6">
        <f>VLOOKUP(A1062,'Adj HYG'!$A$1:$L$1456,12,FALSE)*100</f>
        <v>8647.6217612530527</v>
      </c>
      <c r="G1062" s="6">
        <f>VLOOKUP(A1062,'HYG DVD'!$A$1:$E$1256,5,FALSE)</f>
        <v>1.3783485714285715</v>
      </c>
      <c r="H1062" s="6">
        <f>VLOOKUP(A1062,'Adj LQD'!$A$1:$L$1456,12,FALSE)*200</f>
        <v>26309.567296592984</v>
      </c>
      <c r="I1062" s="6">
        <f>VLOOKUP(A1062,'LQD DVD'!$A$1:$E$1256,5,FALSE)</f>
        <v>2.4328158730158731</v>
      </c>
      <c r="J1062" s="6">
        <f>VLOOKUP(A1062,'Adj SPY'!$A$1:$L$1456,12,FALSE)*-10</f>
        <v>-4346.6733288748237</v>
      </c>
      <c r="K1062" s="6">
        <f>VLOOKUP(A1062,'SPY DVD'!$A$1:$E$1256,5,FALSE)</f>
        <v>-0.22667703531746031</v>
      </c>
      <c r="L1062" s="6">
        <f>VLOOKUP(A1062,'Adj TLT'!$A$1:$L$1456,12,FALSE)*-25</f>
        <v>-3537.782054681385</v>
      </c>
      <c r="M1062" s="6">
        <f>IFERROR(VLOOKUP(A1062,'TLT DVD'!$A$1:$E$1249,5,FALSE),0)</f>
        <v>-0.21981552777777777</v>
      </c>
    </row>
    <row r="1063" spans="1:13" x14ac:dyDescent="0.25">
      <c r="A1063" s="1">
        <v>44477</v>
      </c>
      <c r="B1063" s="7">
        <f t="shared" si="65"/>
        <v>27754.505285467098</v>
      </c>
      <c r="C1063" s="7">
        <f t="shared" si="66"/>
        <v>27109.033662262929</v>
      </c>
      <c r="D1063" s="7">
        <f t="shared" si="64"/>
        <v>645.4716232041668</v>
      </c>
      <c r="E1063" s="7">
        <f t="shared" si="67"/>
        <v>3.3637510075396828</v>
      </c>
      <c r="F1063" s="6">
        <f>VLOOKUP(A1063,'Adj HYG'!$A$1:$L$1456,12,FALSE)*100</f>
        <v>8674.6217616254653</v>
      </c>
      <c r="G1063" s="6">
        <f>VLOOKUP(A1063,'HYG DVD'!$A$1:$E$1256,5,FALSE)</f>
        <v>1.3783478571428573</v>
      </c>
      <c r="H1063" s="6">
        <f>VLOOKUP(A1063,'Adj LQD'!$A$1:$L$1456,12,FALSE)*200</f>
        <v>26359.567276254551</v>
      </c>
      <c r="I1063" s="6">
        <f>VLOOKUP(A1063,'LQD DVD'!$A$1:$E$1256,5,FALSE)</f>
        <v>2.432836</v>
      </c>
      <c r="J1063" s="6">
        <f>VLOOKUP(A1063,'Adj SPY'!$A$1:$L$1456,12,FALSE)*-10</f>
        <v>-4378.3733264404937</v>
      </c>
      <c r="K1063" s="6">
        <f>VLOOKUP(A1063,'SPY DVD'!$A$1:$E$1256,5,FALSE)</f>
        <v>-0.22667942698412699</v>
      </c>
      <c r="L1063" s="6">
        <f>VLOOKUP(A1063,'Adj TLT'!$A$1:$L$1456,12,FALSE)*-25</f>
        <v>-3546.7820491765933</v>
      </c>
      <c r="M1063" s="6">
        <f>IFERROR(VLOOKUP(A1063,'TLT DVD'!$A$1:$E$1249,5,FALSE),0)</f>
        <v>-0.22075342261904757</v>
      </c>
    </row>
    <row r="1064" spans="1:13" x14ac:dyDescent="0.25">
      <c r="A1064" s="1">
        <v>44476</v>
      </c>
      <c r="B1064" s="7">
        <f t="shared" si="65"/>
        <v>27866.141552366298</v>
      </c>
      <c r="C1064" s="7">
        <f t="shared" si="66"/>
        <v>27224.033680169672</v>
      </c>
      <c r="D1064" s="7">
        <f t="shared" si="64"/>
        <v>642.10787219662711</v>
      </c>
      <c r="E1064" s="7">
        <f t="shared" si="67"/>
        <v>3.3622110613095235</v>
      </c>
      <c r="F1064" s="6">
        <f>VLOOKUP(A1064,'Adj HYG'!$A$1:$L$1456,12,FALSE)*100</f>
        <v>8700.6217745105605</v>
      </c>
      <c r="G1064" s="6">
        <f>VLOOKUP(A1064,'HYG DVD'!$A$1:$E$1256,5,FALSE)</f>
        <v>1.3783346428571426</v>
      </c>
      <c r="H1064" s="6">
        <f>VLOOKUP(A1064,'Adj LQD'!$A$1:$L$1456,12,FALSE)*200</f>
        <v>26481.567262072047</v>
      </c>
      <c r="I1064" s="6">
        <f>VLOOKUP(A1064,'LQD DVD'!$A$1:$E$1256,5,FALSE)</f>
        <v>2.4328496666666668</v>
      </c>
      <c r="J1064" s="6">
        <f>VLOOKUP(A1064,'Adj SPY'!$A$1:$L$1456,12,FALSE)*-10</f>
        <v>-4386.3733126360612</v>
      </c>
      <c r="K1064" s="6">
        <f>VLOOKUP(A1064,'SPY DVD'!$A$1:$E$1256,5,FALSE)</f>
        <v>-0.22669322142857146</v>
      </c>
      <c r="L1064" s="6">
        <f>VLOOKUP(A1064,'Adj TLT'!$A$1:$L$1456,12,FALSE)*-25</f>
        <v>-3571.7820437768787</v>
      </c>
      <c r="M1064" s="6">
        <f>IFERROR(VLOOKUP(A1064,'TLT DVD'!$A$1:$E$1249,5,FALSE),0)</f>
        <v>-0.22228002678571432</v>
      </c>
    </row>
    <row r="1065" spans="1:13" x14ac:dyDescent="0.25">
      <c r="A1065" s="1">
        <v>44475</v>
      </c>
      <c r="B1065" s="7">
        <f t="shared" si="65"/>
        <v>27979.629347067686</v>
      </c>
      <c r="C1065" s="7">
        <f t="shared" si="66"/>
        <v>27340.883685932367</v>
      </c>
      <c r="D1065" s="7">
        <f t="shared" si="64"/>
        <v>638.74566113531762</v>
      </c>
      <c r="E1065" s="7">
        <f t="shared" si="67"/>
        <v>3.3655558928571434</v>
      </c>
      <c r="F1065" s="6">
        <f>VLOOKUP(A1065,'Adj HYG'!$A$1:$L$1456,12,FALSE)*100</f>
        <v>8699.6217602793313</v>
      </c>
      <c r="G1065" s="6">
        <f>VLOOKUP(A1065,'HYG DVD'!$A$1:$E$1256,5,FALSE)</f>
        <v>1.3783488888888891</v>
      </c>
      <c r="H1065" s="6">
        <f>VLOOKUP(A1065,'Adj LQD'!$A$1:$L$1456,12,FALSE)*200</f>
        <v>26599.567295001929</v>
      </c>
      <c r="I1065" s="6">
        <f>VLOOKUP(A1065,'LQD DVD'!$A$1:$E$1256,5,FALSE)</f>
        <v>2.4328162380952381</v>
      </c>
      <c r="J1065" s="6">
        <f>VLOOKUP(A1065,'Adj SPY'!$A$1:$L$1456,12,FALSE)*-10</f>
        <v>-4348.7733229115665</v>
      </c>
      <c r="K1065" s="6">
        <f>VLOOKUP(A1065,'SPY DVD'!$A$1:$E$1256,5,FALSE)</f>
        <v>-0.22668299603174599</v>
      </c>
      <c r="L1065" s="6">
        <f>VLOOKUP(A1065,'Adj TLT'!$A$1:$L$1456,12,FALSE)*-25</f>
        <v>-3609.5320464373303</v>
      </c>
      <c r="M1065" s="6">
        <f>IFERROR(VLOOKUP(A1065,'TLT DVD'!$A$1:$E$1249,5,FALSE),0)</f>
        <v>-0.21892623809523812</v>
      </c>
    </row>
    <row r="1066" spans="1:13" x14ac:dyDescent="0.25">
      <c r="A1066" s="1">
        <v>44474</v>
      </c>
      <c r="B1066" s="7">
        <f t="shared" si="65"/>
        <v>28011.513795829691</v>
      </c>
      <c r="C1066" s="7">
        <f t="shared" si="66"/>
        <v>27376.13369058723</v>
      </c>
      <c r="D1066" s="7">
        <f t="shared" si="64"/>
        <v>635.38010524246044</v>
      </c>
      <c r="E1066" s="7">
        <f t="shared" si="67"/>
        <v>3.3630257142857145</v>
      </c>
      <c r="F1066" s="6">
        <f>VLOOKUP(A1066,'Adj HYG'!$A$1:$L$1456,12,FALSE)*100</f>
        <v>8704.6217627479818</v>
      </c>
      <c r="G1066" s="6">
        <f>VLOOKUP(A1066,'HYG DVD'!$A$1:$E$1256,5,FALSE)</f>
        <v>1.3783463571428571</v>
      </c>
      <c r="H1066" s="6">
        <f>VLOOKUP(A1066,'Adj LQD'!$A$1:$L$1456,12,FALSE)*200</f>
        <v>26591.567287932867</v>
      </c>
      <c r="I1066" s="6">
        <f>VLOOKUP(A1066,'LQD DVD'!$A$1:$E$1256,5,FALSE)</f>
        <v>2.4328233412698412</v>
      </c>
      <c r="J1066" s="6">
        <f>VLOOKUP(A1066,'Adj SPY'!$A$1:$L$1456,12,FALSE)*-10</f>
        <v>-4330.7733158928368</v>
      </c>
      <c r="K1066" s="6">
        <f>VLOOKUP(A1066,'SPY DVD'!$A$1:$E$1256,5,FALSE)</f>
        <v>-0.2266900396825397</v>
      </c>
      <c r="L1066" s="6">
        <f>VLOOKUP(A1066,'Adj TLT'!$A$1:$L$1456,12,FALSE)*-25</f>
        <v>-3589.282044200781</v>
      </c>
      <c r="M1066" s="6">
        <f>IFERROR(VLOOKUP(A1066,'TLT DVD'!$A$1:$E$1249,5,FALSE),0)</f>
        <v>-0.22145394444444441</v>
      </c>
    </row>
    <row r="1067" spans="1:13" x14ac:dyDescent="0.25">
      <c r="A1067" s="1">
        <v>44473</v>
      </c>
      <c r="B1067" s="7">
        <f t="shared" si="65"/>
        <v>28131.750755122044</v>
      </c>
      <c r="C1067" s="7">
        <f t="shared" si="66"/>
        <v>27499.73367559387</v>
      </c>
      <c r="D1067" s="7">
        <f t="shared" si="64"/>
        <v>632.01707952817469</v>
      </c>
      <c r="E1067" s="7">
        <f t="shared" si="67"/>
        <v>3.3659905166666668</v>
      </c>
      <c r="F1067" s="6">
        <f>VLOOKUP(A1067,'Adj HYG'!$A$1:$L$1456,12,FALSE)*100</f>
        <v>8708.6217515567841</v>
      </c>
      <c r="G1067" s="6">
        <f>VLOOKUP(A1067,'HYG DVD'!$A$1:$E$1256,5,FALSE)</f>
        <v>1.3783574999999999</v>
      </c>
      <c r="H1067" s="6">
        <f>VLOOKUP(A1067,'Adj LQD'!$A$1:$L$1456,12,FALSE)*200</f>
        <v>26701.567291640811</v>
      </c>
      <c r="I1067" s="6">
        <f>VLOOKUP(A1067,'LQD DVD'!$A$1:$E$1256,5,FALSE)</f>
        <v>2.4328191746031749</v>
      </c>
      <c r="J1067" s="6">
        <f>VLOOKUP(A1067,'Adj SPY'!$A$1:$L$1456,12,FALSE)*-10</f>
        <v>-4286.1733200702183</v>
      </c>
      <c r="K1067" s="6">
        <f>VLOOKUP(A1067,'SPY DVD'!$A$1:$E$1256,5,FALSE)</f>
        <v>-0.22668592380952382</v>
      </c>
      <c r="L1067" s="6">
        <f>VLOOKUP(A1067,'Adj TLT'!$A$1:$L$1456,12,FALSE)*-25</f>
        <v>-3624.2820475335016</v>
      </c>
      <c r="M1067" s="6">
        <f>IFERROR(VLOOKUP(A1067,'TLT DVD'!$A$1:$E$1249,5,FALSE),0)</f>
        <v>-0.21850023412698416</v>
      </c>
    </row>
    <row r="1068" spans="1:13" x14ac:dyDescent="0.25">
      <c r="A1068" s="1">
        <v>44470</v>
      </c>
      <c r="B1068" s="7">
        <f t="shared" si="65"/>
        <v>28138.134800325635</v>
      </c>
      <c r="C1068" s="7">
        <f t="shared" si="66"/>
        <v>27509.483711314126</v>
      </c>
      <c r="D1068" s="7">
        <f t="shared" si="64"/>
        <v>628.65108901150802</v>
      </c>
      <c r="E1068" s="7">
        <f t="shared" si="67"/>
        <v>3.3686098313492066</v>
      </c>
      <c r="F1068" s="6">
        <f>VLOOKUP(A1068,'Adj HYG'!$A$1:$L$1456,12,FALSE)*100</f>
        <v>8739.6217709010489</v>
      </c>
      <c r="G1068" s="6">
        <f>VLOOKUP(A1068,'HYG DVD'!$A$1:$E$1256,5,FALSE)</f>
        <v>1.3783377658730158</v>
      </c>
      <c r="H1068" s="6">
        <f>VLOOKUP(A1068,'Adj LQD'!$A$1:$L$1456,12,FALSE)*200</f>
        <v>26745.567316345147</v>
      </c>
      <c r="I1068" s="6">
        <f>VLOOKUP(A1068,'LQD DVD'!$A$1:$E$1256,5,FALSE)</f>
        <v>2.4327942857142859</v>
      </c>
      <c r="J1068" s="6">
        <f>VLOOKUP(A1068,'Adj SPY'!$A$1:$L$1456,12,FALSE)*-10</f>
        <v>-4342.1733222975618</v>
      </c>
      <c r="K1068" s="6">
        <f>VLOOKUP(A1068,'SPY DVD'!$A$1:$E$1256,5,FALSE)</f>
        <v>-0.22668361904761902</v>
      </c>
      <c r="L1068" s="6">
        <f>VLOOKUP(A1068,'Adj TLT'!$A$1:$L$1456,12,FALSE)*-25</f>
        <v>-3633.532053634508</v>
      </c>
      <c r="M1068" s="6">
        <f>IFERROR(VLOOKUP(A1068,'TLT DVD'!$A$1:$E$1249,5,FALSE),0)</f>
        <v>-0.21583860119047618</v>
      </c>
    </row>
    <row r="1069" spans="1:13" x14ac:dyDescent="0.25">
      <c r="A1069" s="1">
        <v>44469</v>
      </c>
      <c r="B1069" s="7">
        <f t="shared" si="65"/>
        <v>28077.516209844045</v>
      </c>
      <c r="C1069" s="7">
        <f t="shared" si="66"/>
        <v>27452.233730663887</v>
      </c>
      <c r="D1069" s="7">
        <f t="shared" si="64"/>
        <v>625.28247918015882</v>
      </c>
      <c r="E1069" s="7">
        <f t="shared" si="67"/>
        <v>3.3707051650793649</v>
      </c>
      <c r="F1069" s="6">
        <f>VLOOKUP(A1069,'Adj HYG'!$A$1:$L$1456,12,FALSE)*100</f>
        <v>8747.6217591686018</v>
      </c>
      <c r="G1069" s="6">
        <f>VLOOKUP(A1069,'HYG DVD'!$A$1:$E$1256,5,FALSE)</f>
        <v>1.3783494007936508</v>
      </c>
      <c r="H1069" s="6">
        <f>VLOOKUP(A1069,'Adj LQD'!$A$1:$L$1456,12,FALSE)*200</f>
        <v>26603.567351487975</v>
      </c>
      <c r="I1069" s="6">
        <f>VLOOKUP(A1069,'LQD DVD'!$A$1:$E$1256,5,FALSE)</f>
        <v>2.4327597301587298</v>
      </c>
      <c r="J1069" s="6">
        <f>VLOOKUP(A1069,'Adj SPY'!$A$1:$L$1456,12,FALSE)*-10</f>
        <v>-4291.1733281080478</v>
      </c>
      <c r="K1069" s="6">
        <f>VLOOKUP(A1069,'SPY DVD'!$A$1:$E$1256,5,FALSE)</f>
        <v>-0.22667787857142854</v>
      </c>
      <c r="L1069" s="6">
        <f>VLOOKUP(A1069,'Adj TLT'!$A$1:$L$1456,12,FALSE)*-25</f>
        <v>-3607.7820518846379</v>
      </c>
      <c r="M1069" s="6">
        <f>IFERROR(VLOOKUP(A1069,'TLT DVD'!$A$1:$E$1249,5,FALSE),0)</f>
        <v>-0.21372608730158732</v>
      </c>
    </row>
    <row r="1070" spans="1:13" x14ac:dyDescent="0.25">
      <c r="A1070" s="1">
        <v>44468</v>
      </c>
      <c r="B1070" s="7">
        <f t="shared" si="65"/>
        <v>28100.82489072307</v>
      </c>
      <c r="C1070" s="7">
        <f t="shared" si="66"/>
        <v>27478.91311670799</v>
      </c>
      <c r="D1070" s="7">
        <f t="shared" si="64"/>
        <v>621.91177401507946</v>
      </c>
      <c r="E1070" s="7">
        <f t="shared" si="67"/>
        <v>3.090903224206349</v>
      </c>
      <c r="F1070" s="6">
        <f>VLOOKUP(A1070,'Adj HYG'!$A$1:$L$1456,12,FALSE)*100</f>
        <v>8757.6901755924264</v>
      </c>
      <c r="G1070" s="6">
        <f>VLOOKUP(A1070,'HYG DVD'!$A$1:$E$1256,5,FALSE)</f>
        <v>1.3099223531746034</v>
      </c>
      <c r="H1070" s="6">
        <f>VLOOKUP(A1070,'Adj LQD'!$A$1:$L$1456,12,FALSE)*200</f>
        <v>26673.77084757217</v>
      </c>
      <c r="I1070" s="6">
        <f>VLOOKUP(A1070,'LQD DVD'!$A$1:$E$1256,5,FALSE)</f>
        <v>2.2292455714285713</v>
      </c>
      <c r="J1070" s="6">
        <f>VLOOKUP(A1070,'Adj SPY'!$A$1:$L$1456,12,FALSE)*-10</f>
        <v>-4344.2733161105007</v>
      </c>
      <c r="K1070" s="6">
        <f>VLOOKUP(A1070,'SPY DVD'!$A$1:$E$1256,5,FALSE)</f>
        <v>-0.22668980357142854</v>
      </c>
      <c r="L1070" s="6">
        <f>VLOOKUP(A1070,'Adj TLT'!$A$1:$L$1456,12,FALSE)*-25</f>
        <v>-3608.2745903461023</v>
      </c>
      <c r="M1070" s="6">
        <f>IFERROR(VLOOKUP(A1070,'TLT DVD'!$A$1:$E$1249,5,FALSE),0)</f>
        <v>-0.2215748968253968</v>
      </c>
    </row>
    <row r="1071" spans="1:13" x14ac:dyDescent="0.25">
      <c r="A1071" s="1">
        <v>44467</v>
      </c>
      <c r="B1071" s="7">
        <f t="shared" si="65"/>
        <v>28101.284007811588</v>
      </c>
      <c r="C1071" s="7">
        <f t="shared" si="66"/>
        <v>27482.463137020713</v>
      </c>
      <c r="D1071" s="7">
        <f t="shared" si="64"/>
        <v>618.82087079087307</v>
      </c>
      <c r="E1071" s="7">
        <f t="shared" si="67"/>
        <v>3.0889341539682538</v>
      </c>
      <c r="F1071" s="6">
        <f>VLOOKUP(A1071,'Adj HYG'!$A$1:$L$1456,12,FALSE)*100</f>
        <v>8741.6901746805543</v>
      </c>
      <c r="G1071" s="6">
        <f>VLOOKUP(A1071,'HYG DVD'!$A$1:$E$1256,5,FALSE)</f>
        <v>1.3099234444444445</v>
      </c>
      <c r="H1071" s="6">
        <f>VLOOKUP(A1071,'Adj LQD'!$A$1:$L$1456,12,FALSE)*200</f>
        <v>26679.770875548889</v>
      </c>
      <c r="I1071" s="6">
        <f>VLOOKUP(A1071,'LQD DVD'!$A$1:$E$1256,5,FALSE)</f>
        <v>2.2292175714285714</v>
      </c>
      <c r="J1071" s="6">
        <f>VLOOKUP(A1071,'Adj SPY'!$A$1:$L$1456,12,FALSE)*-10</f>
        <v>-4336.9733183794642</v>
      </c>
      <c r="K1071" s="6">
        <f>VLOOKUP(A1071,'SPY DVD'!$A$1:$E$1256,5,FALSE)</f>
        <v>-0.22668754444444442</v>
      </c>
      <c r="L1071" s="6">
        <f>VLOOKUP(A1071,'Adj TLT'!$A$1:$L$1456,12,FALSE)*-25</f>
        <v>-3602.0245948292682</v>
      </c>
      <c r="M1071" s="6">
        <f>IFERROR(VLOOKUP(A1071,'TLT DVD'!$A$1:$E$1249,5,FALSE),0)</f>
        <v>-0.22351931746031742</v>
      </c>
    </row>
    <row r="1072" spans="1:13" x14ac:dyDescent="0.25">
      <c r="A1072" s="1">
        <v>44466</v>
      </c>
      <c r="B1072" s="7">
        <f t="shared" si="65"/>
        <v>28279.995091815003</v>
      </c>
      <c r="C1072" s="7">
        <f t="shared" si="66"/>
        <v>27664.263155178098</v>
      </c>
      <c r="D1072" s="7">
        <f t="shared" si="64"/>
        <v>615.73193663690483</v>
      </c>
      <c r="E1072" s="7">
        <f t="shared" si="67"/>
        <v>3.090071234126984</v>
      </c>
      <c r="F1072" s="6">
        <f>VLOOKUP(A1072,'Adj HYG'!$A$1:$L$1456,12,FALSE)*100</f>
        <v>8781.6901759635912</v>
      </c>
      <c r="G1072" s="6">
        <f>VLOOKUP(A1072,'HYG DVD'!$A$1:$E$1256,5,FALSE)</f>
        <v>1.3099217142857142</v>
      </c>
      <c r="H1072" s="6">
        <f>VLOOKUP(A1072,'Adj LQD'!$A$1:$L$1456,12,FALSE)*200</f>
        <v>26967.77089319584</v>
      </c>
      <c r="I1072" s="6">
        <f>VLOOKUP(A1072,'LQD DVD'!$A$1:$E$1256,5,FALSE)</f>
        <v>2.2291989285714284</v>
      </c>
      <c r="J1072" s="6">
        <f>VLOOKUP(A1072,'Adj SPY'!$A$1:$L$1456,12,FALSE)*-10</f>
        <v>-4426.1733284548045</v>
      </c>
      <c r="K1072" s="6">
        <f>VLOOKUP(A1072,'SPY DVD'!$A$1:$E$1256,5,FALSE)</f>
        <v>-0.22667734920634922</v>
      </c>
      <c r="L1072" s="6">
        <f>VLOOKUP(A1072,'Adj TLT'!$A$1:$L$1456,12,FALSE)*-25</f>
        <v>-3659.024585526528</v>
      </c>
      <c r="M1072" s="6">
        <f>IFERROR(VLOOKUP(A1072,'TLT DVD'!$A$1:$E$1249,5,FALSE),0)</f>
        <v>-0.22237205952380951</v>
      </c>
    </row>
    <row r="1073" spans="1:13" x14ac:dyDescent="0.25">
      <c r="A1073" s="1">
        <v>44463</v>
      </c>
      <c r="B1073" s="7">
        <f t="shared" si="65"/>
        <v>28272.705036677733</v>
      </c>
      <c r="C1073" s="7">
        <f t="shared" si="66"/>
        <v>27660.063171274956</v>
      </c>
      <c r="D1073" s="7">
        <f t="shared" si="64"/>
        <v>612.64186540277785</v>
      </c>
      <c r="E1073" s="7">
        <f t="shared" si="67"/>
        <v>3.0921149884920638</v>
      </c>
      <c r="F1073" s="6">
        <f>VLOOKUP(A1073,'Adj HYG'!$A$1:$L$1456,12,FALSE)*100</f>
        <v>8789.6901688202033</v>
      </c>
      <c r="G1073" s="6">
        <f>VLOOKUP(A1073,'HYG DVD'!$A$1:$E$1256,5,FALSE)</f>
        <v>1.3099287698412698</v>
      </c>
      <c r="H1073" s="6">
        <f>VLOOKUP(A1073,'Adj LQD'!$A$1:$L$1456,12,FALSE)*200</f>
        <v>26981.770913852681</v>
      </c>
      <c r="I1073" s="6">
        <f>VLOOKUP(A1073,'LQD DVD'!$A$1:$E$1256,5,FALSE)</f>
        <v>2.2291782222222221</v>
      </c>
      <c r="J1073" s="6">
        <f>VLOOKUP(A1073,'Adj SPY'!$A$1:$L$1456,12,FALSE)*-10</f>
        <v>-4438.8733122251388</v>
      </c>
      <c r="K1073" s="6">
        <f>VLOOKUP(A1073,'SPY DVD'!$A$1:$E$1256,5,FALSE)</f>
        <v>-0.22669356309523808</v>
      </c>
      <c r="L1073" s="6">
        <f>VLOOKUP(A1073,'Adj TLT'!$A$1:$L$1456,12,FALSE)*-25</f>
        <v>-3672.5245991727875</v>
      </c>
      <c r="M1073" s="6">
        <f>IFERROR(VLOOKUP(A1073,'TLT DVD'!$A$1:$E$1249,5,FALSE),0)</f>
        <v>-0.22029844047619052</v>
      </c>
    </row>
    <row r="1074" spans="1:13" x14ac:dyDescent="0.25">
      <c r="A1074" s="1">
        <v>44462</v>
      </c>
      <c r="B1074" s="7">
        <f t="shared" si="65"/>
        <v>28311.662869764208</v>
      </c>
      <c r="C1074" s="7">
        <f t="shared" si="66"/>
        <v>27702.113119349924</v>
      </c>
      <c r="D1074" s="7">
        <f t="shared" si="64"/>
        <v>609.54975041428577</v>
      </c>
      <c r="E1074" s="7">
        <f t="shared" si="67"/>
        <v>3.0921927162698415</v>
      </c>
      <c r="F1074" s="6">
        <f>VLOOKUP(A1074,'Adj HYG'!$A$1:$L$1456,12,FALSE)*100</f>
        <v>8802.6901880144997</v>
      </c>
      <c r="G1074" s="6">
        <f>VLOOKUP(A1074,'HYG DVD'!$A$1:$E$1256,5,FALSE)</f>
        <v>1.3099094285714288</v>
      </c>
      <c r="H1074" s="6">
        <f>VLOOKUP(A1074,'Adj LQD'!$A$1:$L$1456,12,FALSE)*200</f>
        <v>27039.770843835566</v>
      </c>
      <c r="I1074" s="6">
        <f>VLOOKUP(A1074,'LQD DVD'!$A$1:$E$1256,5,FALSE)</f>
        <v>2.2292480476190475</v>
      </c>
      <c r="J1074" s="6">
        <f>VLOOKUP(A1074,'Adj SPY'!$A$1:$L$1456,12,FALSE)*-10</f>
        <v>-4431.5733157102886</v>
      </c>
      <c r="K1074" s="6">
        <f>VLOOKUP(A1074,'SPY DVD'!$A$1:$E$1256,5,FALSE)</f>
        <v>-0.22669008730158727</v>
      </c>
      <c r="L1074" s="6">
        <f>VLOOKUP(A1074,'Adj TLT'!$A$1:$L$1456,12,FALSE)*-25</f>
        <v>-3708.7745967898522</v>
      </c>
      <c r="M1074" s="6">
        <f>IFERROR(VLOOKUP(A1074,'TLT DVD'!$A$1:$E$1249,5,FALSE),0)</f>
        <v>-0.2202746726190476</v>
      </c>
    </row>
    <row r="1075" spans="1:13" x14ac:dyDescent="0.25">
      <c r="A1075" s="1">
        <v>44461</v>
      </c>
      <c r="B1075" s="7">
        <f t="shared" si="65"/>
        <v>28460.020730407843</v>
      </c>
      <c r="C1075" s="7">
        <f t="shared" si="66"/>
        <v>27853.563172709826</v>
      </c>
      <c r="D1075" s="7">
        <f t="shared" si="64"/>
        <v>606.45755769801588</v>
      </c>
      <c r="E1075" s="7">
        <f t="shared" si="67"/>
        <v>3.0965669867063497</v>
      </c>
      <c r="F1075" s="6">
        <f>VLOOKUP(A1075,'Adj HYG'!$A$1:$L$1456,12,FALSE)*100</f>
        <v>8798.6901895506326</v>
      </c>
      <c r="G1075" s="6">
        <f>VLOOKUP(A1075,'HYG DVD'!$A$1:$E$1256,5,FALSE)</f>
        <v>1.3099079365079365</v>
      </c>
      <c r="H1075" s="6">
        <f>VLOOKUP(A1075,'Adj LQD'!$A$1:$L$1456,12,FALSE)*200</f>
        <v>27227.770905132649</v>
      </c>
      <c r="I1075" s="6">
        <f>VLOOKUP(A1075,'LQD DVD'!$A$1:$E$1256,5,FALSE)</f>
        <v>2.2291861111111118</v>
      </c>
      <c r="J1075" s="6">
        <f>VLOOKUP(A1075,'Adj SPY'!$A$1:$L$1456,12,FALSE)*-10</f>
        <v>-4378.3733264404937</v>
      </c>
      <c r="K1075" s="6">
        <f>VLOOKUP(A1075,'SPY DVD'!$A$1:$E$1256,5,FALSE)</f>
        <v>-0.22667942698412699</v>
      </c>
      <c r="L1075" s="6">
        <f>VLOOKUP(A1075,'Adj TLT'!$A$1:$L$1456,12,FALSE)*-25</f>
        <v>-3794.5245955329619</v>
      </c>
      <c r="M1075" s="6">
        <f>IFERROR(VLOOKUP(A1075,'TLT DVD'!$A$1:$E$1249,5,FALSE),0)</f>
        <v>-0.2158476339285714</v>
      </c>
    </row>
    <row r="1076" spans="1:13" x14ac:dyDescent="0.25">
      <c r="A1076" s="1">
        <v>44460</v>
      </c>
      <c r="B1076" s="7">
        <f t="shared" si="65"/>
        <v>28429.724120731942</v>
      </c>
      <c r="C1076" s="7">
        <f t="shared" si="66"/>
        <v>27826.363130020633</v>
      </c>
      <c r="D1076" s="7">
        <f t="shared" si="64"/>
        <v>603.36099071130957</v>
      </c>
      <c r="E1076" s="7">
        <f t="shared" si="67"/>
        <v>3.0968610785714286</v>
      </c>
      <c r="F1076" s="6">
        <f>VLOOKUP(A1076,'Adj HYG'!$A$1:$L$1456,12,FALSE)*100</f>
        <v>8782.6901662396358</v>
      </c>
      <c r="G1076" s="6">
        <f>VLOOKUP(A1076,'HYG DVD'!$A$1:$E$1256,5,FALSE)</f>
        <v>1.3099314285714287</v>
      </c>
      <c r="H1076" s="6">
        <f>VLOOKUP(A1076,'Adj LQD'!$A$1:$L$1456,12,FALSE)*200</f>
        <v>27151.770877406194</v>
      </c>
      <c r="I1076" s="6">
        <f>VLOOKUP(A1076,'LQD DVD'!$A$1:$E$1256,5,FALSE)</f>
        <v>2.229214095238095</v>
      </c>
      <c r="J1076" s="6">
        <f>VLOOKUP(A1076,'Adj SPY'!$A$1:$L$1456,12,FALSE)*-10</f>
        <v>-4336.0733137975994</v>
      </c>
      <c r="K1076" s="6">
        <f>VLOOKUP(A1076,'SPY DVD'!$A$1:$E$1256,5,FALSE)</f>
        <v>-0.22669212777777775</v>
      </c>
      <c r="L1076" s="6">
        <f>VLOOKUP(A1076,'Adj TLT'!$A$1:$L$1456,12,FALSE)*-25</f>
        <v>-3772.0245998275986</v>
      </c>
      <c r="M1076" s="6">
        <f>IFERROR(VLOOKUP(A1076,'TLT DVD'!$A$1:$E$1249,5,FALSE),0)</f>
        <v>-0.21559231746031746</v>
      </c>
    </row>
    <row r="1077" spans="1:13" x14ac:dyDescent="0.25">
      <c r="A1077" s="1">
        <v>44459</v>
      </c>
      <c r="B1077" s="7">
        <f t="shared" si="65"/>
        <v>28406.277218100495</v>
      </c>
      <c r="C1077" s="7">
        <f t="shared" si="66"/>
        <v>27806.013088467756</v>
      </c>
      <c r="D1077" s="7">
        <f t="shared" si="64"/>
        <v>600.2641296327381</v>
      </c>
      <c r="E1077" s="7">
        <f t="shared" si="67"/>
        <v>3.0970591769841276</v>
      </c>
      <c r="F1077" s="6">
        <f>VLOOKUP(A1077,'Adj HYG'!$A$1:$L$1456,12,FALSE)*100</f>
        <v>8767.6901762623656</v>
      </c>
      <c r="G1077" s="6">
        <f>VLOOKUP(A1077,'HYG DVD'!$A$1:$E$1256,5,FALSE)</f>
        <v>1.3099215714285717</v>
      </c>
      <c r="H1077" s="6">
        <f>VLOOKUP(A1077,'Adj LQD'!$A$1:$L$1456,12,FALSE)*200</f>
        <v>27153.770820975511</v>
      </c>
      <c r="I1077" s="6">
        <f>VLOOKUP(A1077,'LQD DVD'!$A$1:$E$1256,5,FALSE)</f>
        <v>2.2292705238095238</v>
      </c>
      <c r="J1077" s="6">
        <f>VLOOKUP(A1077,'Adj SPY'!$A$1:$L$1456,12,FALSE)*-10</f>
        <v>-4340.173323362138</v>
      </c>
      <c r="K1077" s="6">
        <f>VLOOKUP(A1077,'SPY DVD'!$A$1:$E$1256,5,FALSE)</f>
        <v>-0.22668255714285715</v>
      </c>
      <c r="L1077" s="6">
        <f>VLOOKUP(A1077,'Adj TLT'!$A$1:$L$1456,12,FALSE)*-25</f>
        <v>-3775.2745854079799</v>
      </c>
      <c r="M1077" s="6">
        <f>IFERROR(VLOOKUP(A1077,'TLT DVD'!$A$1:$E$1249,5,FALSE),0)</f>
        <v>-0.21545036111111107</v>
      </c>
    </row>
    <row r="1078" spans="1:13" x14ac:dyDescent="0.25">
      <c r="A1078" s="1">
        <v>44456</v>
      </c>
      <c r="B1078" s="7">
        <f t="shared" si="65"/>
        <v>28322.83019174193</v>
      </c>
      <c r="C1078" s="7">
        <f t="shared" si="66"/>
        <v>27725.663121286176</v>
      </c>
      <c r="D1078" s="7">
        <f t="shared" si="64"/>
        <v>597.16707045575401</v>
      </c>
      <c r="E1078" s="7">
        <f t="shared" si="67"/>
        <v>3.0947317936507934</v>
      </c>
      <c r="F1078" s="6">
        <f>VLOOKUP(A1078,'Adj HYG'!$A$1:$L$1456,12,FALSE)*100</f>
        <v>8798.6901895506326</v>
      </c>
      <c r="G1078" s="6">
        <f>VLOOKUP(A1078,'HYG DVD'!$A$1:$E$1256,5,FALSE)</f>
        <v>1.3099079365079365</v>
      </c>
      <c r="H1078" s="6">
        <f>VLOOKUP(A1078,'Adj LQD'!$A$1:$L$1456,12,FALSE)*200</f>
        <v>27069.77084149584</v>
      </c>
      <c r="I1078" s="6">
        <f>VLOOKUP(A1078,'LQD DVD'!$A$1:$E$1256,5,FALSE)</f>
        <v>2.2292502857142855</v>
      </c>
      <c r="J1078" s="6">
        <f>VLOOKUP(A1078,'Adj SPY'!$A$1:$L$1456,12,FALSE)*-10</f>
        <v>-4413.7733153924146</v>
      </c>
      <c r="K1078" s="6">
        <f>VLOOKUP(A1078,'SPY DVD'!$A$1:$E$1256,5,FALSE)</f>
        <v>-0.22669042857142857</v>
      </c>
      <c r="L1078" s="6">
        <f>VLOOKUP(A1078,'Adj TLT'!$A$1:$L$1456,12,FALSE)*-25</f>
        <v>-3729.0245943678829</v>
      </c>
      <c r="M1078" s="6">
        <f>IFERROR(VLOOKUP(A1078,'TLT DVD'!$A$1:$E$1249,5,FALSE),0)</f>
        <v>-0.21773600000000001</v>
      </c>
    </row>
    <row r="1079" spans="1:13" x14ac:dyDescent="0.25">
      <c r="A1079" s="1">
        <v>44455</v>
      </c>
      <c r="B1079" s="7">
        <f t="shared" si="65"/>
        <v>28315.035480024078</v>
      </c>
      <c r="C1079" s="7">
        <f t="shared" si="66"/>
        <v>27720.963141361975</v>
      </c>
      <c r="D1079" s="7">
        <f t="shared" si="64"/>
        <v>594.07233866210322</v>
      </c>
      <c r="E1079" s="7">
        <f t="shared" si="67"/>
        <v>3.0923286736111106</v>
      </c>
      <c r="F1079" s="6">
        <f>VLOOKUP(A1079,'Adj HYG'!$A$1:$L$1456,12,FALSE)*100</f>
        <v>8809.6901953645574</v>
      </c>
      <c r="G1079" s="6">
        <f>VLOOKUP(A1079,'HYG DVD'!$A$1:$E$1256,5,FALSE)</f>
        <v>1.3099019999999997</v>
      </c>
      <c r="H1079" s="6">
        <f>VLOOKUP(A1079,'Adj LQD'!$A$1:$L$1456,12,FALSE)*200</f>
        <v>27129.770853244274</v>
      </c>
      <c r="I1079" s="6">
        <f>VLOOKUP(A1079,'LQD DVD'!$A$1:$E$1256,5,FALSE)</f>
        <v>2.229238333333333</v>
      </c>
      <c r="J1079" s="6">
        <f>VLOOKUP(A1079,'Adj SPY'!$A$1:$L$1456,12,FALSE)*-10</f>
        <v>-4471.4733153986517</v>
      </c>
      <c r="K1079" s="6">
        <f>VLOOKUP(A1079,'SPY DVD'!$A$1:$E$1256,5,FALSE)</f>
        <v>-0.22669034722222228</v>
      </c>
      <c r="L1079" s="6">
        <f>VLOOKUP(A1079,'Adj TLT'!$A$1:$L$1456,12,FALSE)*-25</f>
        <v>-3747.0245918482065</v>
      </c>
      <c r="M1079" s="6">
        <f>IFERROR(VLOOKUP(A1079,'TLT DVD'!$A$1:$E$1249,5,FALSE),0)</f>
        <v>-0.2201213125</v>
      </c>
    </row>
    <row r="1080" spans="1:13" x14ac:dyDescent="0.25">
      <c r="A1080" s="1">
        <v>44454</v>
      </c>
      <c r="B1080" s="7">
        <f t="shared" si="65"/>
        <v>28328.584826330738</v>
      </c>
      <c r="C1080" s="7">
        <f t="shared" si="66"/>
        <v>27737.604816342246</v>
      </c>
      <c r="D1080" s="7">
        <f t="shared" si="64"/>
        <v>590.98000998849216</v>
      </c>
      <c r="E1080" s="7">
        <f t="shared" si="67"/>
        <v>3.1008540827380955</v>
      </c>
      <c r="F1080" s="6">
        <f>VLOOKUP(A1080,'Adj HYG'!$A$1:$L$1456,12,FALSE)*100</f>
        <v>8812.6901690496106</v>
      </c>
      <c r="G1080" s="6">
        <f>VLOOKUP(A1080,'HYG DVD'!$A$1:$E$1256,5,FALSE)</f>
        <v>1.3099282857142858</v>
      </c>
      <c r="H1080" s="6">
        <f>VLOOKUP(A1080,'Adj LQD'!$A$1:$L$1456,12,FALSE)*200</f>
        <v>27167.770857639636</v>
      </c>
      <c r="I1080" s="6">
        <f>VLOOKUP(A1080,'LQD DVD'!$A$1:$E$1256,5,FALSE)</f>
        <v>2.2292338095238096</v>
      </c>
      <c r="J1080" s="6">
        <f>VLOOKUP(A1080,'Adj SPY'!$A$1:$L$1456,12,FALSE)*-10</f>
        <v>-4478.5816105055401</v>
      </c>
      <c r="K1080" s="6">
        <f>VLOOKUP(A1080,'SPY DVD'!$A$1:$E$1256,5,FALSE)</f>
        <v>-0.21839481904761901</v>
      </c>
      <c r="L1080" s="6">
        <f>VLOOKUP(A1080,'Adj TLT'!$A$1:$L$1456,12,FALSE)*-25</f>
        <v>-3764.2745998414625</v>
      </c>
      <c r="M1080" s="6">
        <f>IFERROR(VLOOKUP(A1080,'TLT DVD'!$A$1:$E$1249,5,FALSE),0)</f>
        <v>-0.21991319345238095</v>
      </c>
    </row>
    <row r="1081" spans="1:13" x14ac:dyDescent="0.25">
      <c r="A1081" s="1">
        <v>44453</v>
      </c>
      <c r="B1081" s="7">
        <f t="shared" si="65"/>
        <v>28368.333968825144</v>
      </c>
      <c r="C1081" s="7">
        <f t="shared" si="66"/>
        <v>27780.45481291939</v>
      </c>
      <c r="D1081" s="7">
        <f t="shared" si="64"/>
        <v>587.87915590575403</v>
      </c>
      <c r="E1081" s="7">
        <f t="shared" si="67"/>
        <v>3.0994661638888887</v>
      </c>
      <c r="F1081" s="6">
        <f>VLOOKUP(A1081,'Adj HYG'!$A$1:$L$1456,12,FALSE)*100</f>
        <v>8799.6901803861583</v>
      </c>
      <c r="G1081" s="6">
        <f>VLOOKUP(A1081,'HYG DVD'!$A$1:$E$1256,5,FALSE)</f>
        <v>1.3099170912698415</v>
      </c>
      <c r="H1081" s="6">
        <f>VLOOKUP(A1081,'Adj LQD'!$A$1:$L$1456,12,FALSE)*200</f>
        <v>27199.770822677772</v>
      </c>
      <c r="I1081" s="6">
        <f>VLOOKUP(A1081,'LQD DVD'!$A$1:$E$1256,5,FALSE)</f>
        <v>2.2292686666666666</v>
      </c>
      <c r="J1081" s="6">
        <f>VLOOKUP(A1081,'Adj SPY'!$A$1:$L$1456,12,FALSE)*-10</f>
        <v>-4441.481604160248</v>
      </c>
      <c r="K1081" s="6">
        <f>VLOOKUP(A1081,'SPY DVD'!$A$1:$E$1256,5,FALSE)</f>
        <v>-0.21840120912698413</v>
      </c>
      <c r="L1081" s="6">
        <f>VLOOKUP(A1081,'Adj TLT'!$A$1:$L$1456,12,FALSE)*-25</f>
        <v>-3777.5245859842948</v>
      </c>
      <c r="M1081" s="6">
        <f>IFERROR(VLOOKUP(A1081,'TLT DVD'!$A$1:$E$1249,5,FALSE),0)</f>
        <v>-0.22131838492063494</v>
      </c>
    </row>
    <row r="1082" spans="1:13" x14ac:dyDescent="0.25">
      <c r="A1082" s="1">
        <v>44452</v>
      </c>
      <c r="B1082" s="7">
        <f t="shared" si="65"/>
        <v>28308.384542465235</v>
      </c>
      <c r="C1082" s="7">
        <f t="shared" si="66"/>
        <v>27723.604852723369</v>
      </c>
      <c r="D1082" s="7">
        <f t="shared" si="64"/>
        <v>584.77968974186513</v>
      </c>
      <c r="E1082" s="7">
        <f t="shared" si="67"/>
        <v>3.0915647244047628</v>
      </c>
      <c r="F1082" s="6">
        <f>VLOOKUP(A1082,'Adj HYG'!$A$1:$L$1456,12,FALSE)*100</f>
        <v>8803.6901789809672</v>
      </c>
      <c r="G1082" s="6">
        <f>VLOOKUP(A1082,'HYG DVD'!$A$1:$E$1256,5,FALSE)</f>
        <v>1.3099184523809526</v>
      </c>
      <c r="H1082" s="6">
        <f>VLOOKUP(A1082,'Adj LQD'!$A$1:$L$1456,12,FALSE)*200</f>
        <v>27117.770870664321</v>
      </c>
      <c r="I1082" s="6">
        <f>VLOOKUP(A1082,'LQD DVD'!$A$1:$E$1256,5,FALSE)</f>
        <v>2.2292209523809525</v>
      </c>
      <c r="J1082" s="6">
        <f>VLOOKUP(A1082,'Adj SPY'!$A$1:$L$1456,12,FALSE)*-10</f>
        <v>-4465.5816064545716</v>
      </c>
      <c r="K1082" s="6">
        <f>VLOOKUP(A1082,'SPY DVD'!$A$1:$E$1256,5,FALSE)</f>
        <v>-0.2183988857142857</v>
      </c>
      <c r="L1082" s="6">
        <f>VLOOKUP(A1082,'Adj TLT'!$A$1:$L$1456,12,FALSE)*-25</f>
        <v>-3732.2745904673461</v>
      </c>
      <c r="M1082" s="6">
        <f>IFERROR(VLOOKUP(A1082,'TLT DVD'!$A$1:$E$1249,5,FALSE),0)</f>
        <v>-0.22917579464285714</v>
      </c>
    </row>
    <row r="1083" spans="1:13" x14ac:dyDescent="0.25">
      <c r="A1083" s="1">
        <v>44449</v>
      </c>
      <c r="B1083" s="7">
        <f t="shared" si="65"/>
        <v>28251.192910830607</v>
      </c>
      <c r="C1083" s="7">
        <f t="shared" si="66"/>
        <v>27669.504785813147</v>
      </c>
      <c r="D1083" s="7">
        <f t="shared" si="64"/>
        <v>581.68812501746038</v>
      </c>
      <c r="E1083" s="7">
        <f t="shared" si="67"/>
        <v>3.0916093263888884</v>
      </c>
      <c r="F1083" s="6">
        <f>VLOOKUP(A1083,'Adj HYG'!$A$1:$L$1456,12,FALSE)*100</f>
        <v>8781.6901759635912</v>
      </c>
      <c r="G1083" s="6">
        <f>VLOOKUP(A1083,'HYG DVD'!$A$1:$E$1256,5,FALSE)</f>
        <v>1.3099217142857142</v>
      </c>
      <c r="H1083" s="6">
        <f>VLOOKUP(A1083,'Adj LQD'!$A$1:$L$1456,12,FALSE)*200</f>
        <v>27051.770820772901</v>
      </c>
      <c r="I1083" s="6">
        <f>VLOOKUP(A1083,'LQD DVD'!$A$1:$E$1256,5,FALSE)</f>
        <v>2.2292710714285713</v>
      </c>
      <c r="J1083" s="6">
        <f>VLOOKUP(A1083,'Adj SPY'!$A$1:$L$1456,12,FALSE)*-10</f>
        <v>-4454.1816160201506</v>
      </c>
      <c r="K1083" s="6">
        <f>VLOOKUP(A1083,'SPY DVD'!$A$1:$E$1256,5,FALSE)</f>
        <v>-0.21838933333333332</v>
      </c>
      <c r="L1083" s="6">
        <f>VLOOKUP(A1083,'Adj TLT'!$A$1:$L$1456,12,FALSE)*-25</f>
        <v>-3709.7745949031987</v>
      </c>
      <c r="M1083" s="6">
        <f>IFERROR(VLOOKUP(A1083,'TLT DVD'!$A$1:$E$1249,5,FALSE),0)</f>
        <v>-0.22919412599206346</v>
      </c>
    </row>
    <row r="1084" spans="1:13" x14ac:dyDescent="0.25">
      <c r="A1084" s="1">
        <v>44448</v>
      </c>
      <c r="B1084" s="7">
        <f t="shared" si="65"/>
        <v>28270.701356940634</v>
      </c>
      <c r="C1084" s="7">
        <f t="shared" si="66"/>
        <v>27692.104841249562</v>
      </c>
      <c r="D1084" s="7">
        <f t="shared" si="64"/>
        <v>578.59651569107155</v>
      </c>
      <c r="E1084" s="7">
        <f t="shared" si="67"/>
        <v>3.0933785380952381</v>
      </c>
      <c r="F1084" s="6">
        <f>VLOOKUP(A1084,'Adj HYG'!$A$1:$L$1456,12,FALSE)*100</f>
        <v>8794.6901916264051</v>
      </c>
      <c r="G1084" s="6">
        <f>VLOOKUP(A1084,'HYG DVD'!$A$1:$E$1256,5,FALSE)</f>
        <v>1.3099059047619048</v>
      </c>
      <c r="H1084" s="6">
        <f>VLOOKUP(A1084,'Adj LQD'!$A$1:$L$1456,12,FALSE)*200</f>
        <v>27129.770853244274</v>
      </c>
      <c r="I1084" s="6">
        <f>VLOOKUP(A1084,'LQD DVD'!$A$1:$E$1256,5,FALSE)</f>
        <v>2.229238333333333</v>
      </c>
      <c r="J1084" s="6">
        <f>VLOOKUP(A1084,'Adj SPY'!$A$1:$L$1456,12,FALSE)*-10</f>
        <v>-4489.5816086116338</v>
      </c>
      <c r="K1084" s="6">
        <f>VLOOKUP(A1084,'SPY DVD'!$A$1:$E$1256,5,FALSE)</f>
        <v>-0.21839670000000003</v>
      </c>
      <c r="L1084" s="6">
        <f>VLOOKUP(A1084,'Adj TLT'!$A$1:$L$1456,12,FALSE)*-25</f>
        <v>-3742.7745950094854</v>
      </c>
      <c r="M1084" s="6">
        <f>IFERROR(VLOOKUP(A1084,'TLT DVD'!$A$1:$E$1249,5,FALSE),0)</f>
        <v>-0.22736900000000002</v>
      </c>
    </row>
    <row r="1085" spans="1:13" x14ac:dyDescent="0.25">
      <c r="A1085" s="1">
        <v>44447</v>
      </c>
      <c r="B1085" s="7">
        <f t="shared" si="65"/>
        <v>28109.057965592598</v>
      </c>
      <c r="C1085" s="7">
        <f t="shared" si="66"/>
        <v>27533.554828439621</v>
      </c>
      <c r="D1085" s="7">
        <f t="shared" si="64"/>
        <v>575.50313715297625</v>
      </c>
      <c r="E1085" s="7">
        <f t="shared" si="67"/>
        <v>3.0934596765873015</v>
      </c>
      <c r="F1085" s="6">
        <f>VLOOKUP(A1085,'Adj HYG'!$A$1:$L$1456,12,FALSE)*100</f>
        <v>8786.6901625290629</v>
      </c>
      <c r="G1085" s="6">
        <f>VLOOKUP(A1085,'HYG DVD'!$A$1:$E$1256,5,FALSE)</f>
        <v>1.309935095238095</v>
      </c>
      <c r="H1085" s="6">
        <f>VLOOKUP(A1085,'Adj LQD'!$A$1:$L$1456,12,FALSE)*200</f>
        <v>26953.770873761176</v>
      </c>
      <c r="I1085" s="6">
        <f>VLOOKUP(A1085,'LQD DVD'!$A$1:$E$1256,5,FALSE)</f>
        <v>2.2292184126984127</v>
      </c>
      <c r="J1085" s="6">
        <f>VLOOKUP(A1085,'Adj SPY'!$A$1:$L$1456,12,FALSE)*-10</f>
        <v>-4508.8816181237544</v>
      </c>
      <c r="K1085" s="6">
        <f>VLOOKUP(A1085,'SPY DVD'!$A$1:$E$1256,5,FALSE)</f>
        <v>-0.21838716468253966</v>
      </c>
      <c r="L1085" s="6">
        <f>VLOOKUP(A1085,'Adj TLT'!$A$1:$L$1456,12,FALSE)*-25</f>
        <v>-3698.0245897268596</v>
      </c>
      <c r="M1085" s="6">
        <f>IFERROR(VLOOKUP(A1085,'TLT DVD'!$A$1:$E$1249,5,FALSE),0)</f>
        <v>-0.22730666666666666</v>
      </c>
    </row>
    <row r="1086" spans="1:13" x14ac:dyDescent="0.25">
      <c r="A1086" s="1">
        <v>44446</v>
      </c>
      <c r="B1086" s="7">
        <f t="shared" si="65"/>
        <v>28029.464491719533</v>
      </c>
      <c r="C1086" s="7">
        <f t="shared" si="66"/>
        <v>27457.054814243143</v>
      </c>
      <c r="D1086" s="7">
        <f t="shared" si="64"/>
        <v>572.40967747638899</v>
      </c>
      <c r="E1086" s="7">
        <f t="shared" si="67"/>
        <v>3.0908227460317459</v>
      </c>
      <c r="F1086" s="6">
        <f>VLOOKUP(A1086,'Adj HYG'!$A$1:$L$1456,12,FALSE)*100</f>
        <v>8776.6901902313912</v>
      </c>
      <c r="G1086" s="6">
        <f>VLOOKUP(A1086,'HYG DVD'!$A$1:$E$1256,5,FALSE)</f>
        <v>1.3099075</v>
      </c>
      <c r="H1086" s="6">
        <f>VLOOKUP(A1086,'Adj LQD'!$A$1:$L$1456,12,FALSE)*200</f>
        <v>26867.77084211438</v>
      </c>
      <c r="I1086" s="6">
        <f>VLOOKUP(A1086,'LQD DVD'!$A$1:$E$1256,5,FALSE)</f>
        <v>2.229250357142857</v>
      </c>
      <c r="J1086" s="6">
        <f>VLOOKUP(A1086,'Adj SPY'!$A$1:$L$1456,12,FALSE)*-10</f>
        <v>-4514.3816204644199</v>
      </c>
      <c r="K1086" s="6">
        <f>VLOOKUP(A1086,'SPY DVD'!$A$1:$E$1256,5,FALSE)</f>
        <v>-0.21838481746031746</v>
      </c>
      <c r="L1086" s="6">
        <f>VLOOKUP(A1086,'Adj TLT'!$A$1:$L$1456,12,FALSE)*-25</f>
        <v>-3673.0245976382103</v>
      </c>
      <c r="M1086" s="6">
        <f>IFERROR(VLOOKUP(A1086,'TLT DVD'!$A$1:$E$1249,5,FALSE),0)</f>
        <v>-0.22995029365079364</v>
      </c>
    </row>
    <row r="1087" spans="1:13" x14ac:dyDescent="0.25">
      <c r="A1087" s="1">
        <v>44442</v>
      </c>
      <c r="B1087" s="7">
        <f t="shared" si="65"/>
        <v>28129.923662833127</v>
      </c>
      <c r="C1087" s="7">
        <f t="shared" si="66"/>
        <v>27560.604808102769</v>
      </c>
      <c r="D1087" s="7">
        <f t="shared" si="64"/>
        <v>569.3188547303572</v>
      </c>
      <c r="E1087" s="7">
        <f t="shared" si="67"/>
        <v>3.0917183349206354</v>
      </c>
      <c r="F1087" s="6">
        <f>VLOOKUP(A1087,'Adj HYG'!$A$1:$L$1456,12,FALSE)*100</f>
        <v>8799.6901803861583</v>
      </c>
      <c r="G1087" s="6">
        <f>VLOOKUP(A1087,'HYG DVD'!$A$1:$E$1256,5,FALSE)</f>
        <v>1.3099170912698415</v>
      </c>
      <c r="H1087" s="6">
        <f>VLOOKUP(A1087,'Adj LQD'!$A$1:$L$1456,12,FALSE)*200</f>
        <v>26995.77082860563</v>
      </c>
      <c r="I1087" s="6">
        <f>VLOOKUP(A1087,'LQD DVD'!$A$1:$E$1256,5,FALSE)</f>
        <v>2.2292634285714286</v>
      </c>
      <c r="J1087" s="6">
        <f>VLOOKUP(A1087,'Adj SPY'!$A$1:$L$1456,12,FALSE)*-10</f>
        <v>-4530.5816099158837</v>
      </c>
      <c r="K1087" s="6">
        <f>VLOOKUP(A1087,'SPY DVD'!$A$1:$E$1256,5,FALSE)</f>
        <v>-0.21839534761904755</v>
      </c>
      <c r="L1087" s="6">
        <f>VLOOKUP(A1087,'Adj TLT'!$A$1:$L$1456,12,FALSE)*-25</f>
        <v>-3704.2745909731293</v>
      </c>
      <c r="M1087" s="6">
        <f>IFERROR(VLOOKUP(A1087,'TLT DVD'!$A$1:$E$1249,5,FALSE),0)</f>
        <v>-0.22906683730158731</v>
      </c>
    </row>
    <row r="1088" spans="1:13" x14ac:dyDescent="0.25">
      <c r="A1088" s="1">
        <v>44441</v>
      </c>
      <c r="B1088" s="7">
        <f t="shared" si="65"/>
        <v>28188.732024196957</v>
      </c>
      <c r="C1088" s="7">
        <f t="shared" si="66"/>
        <v>27622.504887801522</v>
      </c>
      <c r="D1088" s="7">
        <f t="shared" si="64"/>
        <v>566.22713639543656</v>
      </c>
      <c r="E1088" s="7">
        <f t="shared" si="67"/>
        <v>3.0929227972222222</v>
      </c>
      <c r="F1088" s="6">
        <f>VLOOKUP(A1088,'Adj HYG'!$A$1:$L$1456,12,FALSE)*100</f>
        <v>8798.6901895506326</v>
      </c>
      <c r="G1088" s="6">
        <f>VLOOKUP(A1088,'HYG DVD'!$A$1:$E$1256,5,FALSE)</f>
        <v>1.3099079365079365</v>
      </c>
      <c r="H1088" s="6">
        <f>VLOOKUP(A1088,'Adj LQD'!$A$1:$L$1456,12,FALSE)*200</f>
        <v>27093.770908075727</v>
      </c>
      <c r="I1088" s="6">
        <f>VLOOKUP(A1088,'LQD DVD'!$A$1:$E$1256,5,FALSE)</f>
        <v>2.2291836190476189</v>
      </c>
      <c r="J1088" s="6">
        <f>VLOOKUP(A1088,'Adj SPY'!$A$1:$L$1456,12,FALSE)*-10</f>
        <v>-4531.6816108431331</v>
      </c>
      <c r="K1088" s="6">
        <f>VLOOKUP(A1088,'SPY DVD'!$A$1:$E$1256,5,FALSE)</f>
        <v>-0.21839441904761903</v>
      </c>
      <c r="L1088" s="6">
        <f>VLOOKUP(A1088,'Adj TLT'!$A$1:$L$1456,12,FALSE)*-25</f>
        <v>-3738.2745989817013</v>
      </c>
      <c r="M1088" s="6">
        <f>IFERROR(VLOOKUP(A1088,'TLT DVD'!$A$1:$E$1249,5,FALSE),0)</f>
        <v>-0.22777433928571431</v>
      </c>
    </row>
    <row r="1089" spans="1:13" x14ac:dyDescent="0.25">
      <c r="A1089" s="1">
        <v>44440</v>
      </c>
      <c r="B1089" s="7">
        <f t="shared" si="65"/>
        <v>28156.789080809693</v>
      </c>
      <c r="C1089" s="7">
        <f t="shared" si="66"/>
        <v>27593.654867211477</v>
      </c>
      <c r="D1089" s="7">
        <f t="shared" si="64"/>
        <v>563.13421359821439</v>
      </c>
      <c r="E1089" s="7">
        <f t="shared" si="67"/>
        <v>3.0946894186507943</v>
      </c>
      <c r="F1089" s="6">
        <f>VLOOKUP(A1089,'Adj HYG'!$A$1:$L$1456,12,FALSE)*100</f>
        <v>8787.6901878395765</v>
      </c>
      <c r="G1089" s="6">
        <f>VLOOKUP(A1089,'HYG DVD'!$A$1:$E$1256,5,FALSE)</f>
        <v>1.3099097698412698</v>
      </c>
      <c r="H1089" s="6">
        <f>VLOOKUP(A1089,'Adj LQD'!$A$1:$L$1456,12,FALSE)*200</f>
        <v>27045.770885859343</v>
      </c>
      <c r="I1089" s="6">
        <f>VLOOKUP(A1089,'LQD DVD'!$A$1:$E$1256,5,FALSE)</f>
        <v>2.2292060000000005</v>
      </c>
      <c r="J1089" s="6">
        <f>VLOOKUP(A1089,'Adj SPY'!$A$1:$L$1456,12,FALSE)*-10</f>
        <v>-4517.7816173494848</v>
      </c>
      <c r="K1089" s="6">
        <f>VLOOKUP(A1089,'SPY DVD'!$A$1:$E$1256,5,FALSE)</f>
        <v>-0.21838792857142855</v>
      </c>
      <c r="L1089" s="6">
        <f>VLOOKUP(A1089,'Adj TLT'!$A$1:$L$1456,12,FALSE)*-25</f>
        <v>-3722.0245891379554</v>
      </c>
      <c r="M1089" s="6">
        <f>IFERROR(VLOOKUP(A1089,'TLT DVD'!$A$1:$E$1249,5,FALSE),0)</f>
        <v>-0.22603842261904766</v>
      </c>
    </row>
    <row r="1090" spans="1:13" x14ac:dyDescent="0.25">
      <c r="A1090" s="1">
        <v>44439</v>
      </c>
      <c r="B1090" s="7">
        <f t="shared" si="65"/>
        <v>28189.594366224515</v>
      </c>
      <c r="C1090" s="7">
        <f t="shared" si="66"/>
        <v>27629.554842044952</v>
      </c>
      <c r="D1090" s="7">
        <f t="shared" ref="D1090:D1153" si="68">D1091+E1090</f>
        <v>560.03952417956361</v>
      </c>
      <c r="E1090" s="7">
        <f t="shared" si="67"/>
        <v>3.0959863261904768</v>
      </c>
      <c r="F1090" s="6">
        <f>VLOOKUP(A1090,'Adj HYG'!$A$1:$L$1456,12,FALSE)*100</f>
        <v>8807.6901781154211</v>
      </c>
      <c r="G1090" s="6">
        <f>VLOOKUP(A1090,'HYG DVD'!$A$1:$E$1256,5,FALSE)</f>
        <v>1.3099192738095238</v>
      </c>
      <c r="H1090" s="6">
        <f>VLOOKUP(A1090,'Adj LQD'!$A$1:$L$1456,12,FALSE)*200</f>
        <v>27057.770863249039</v>
      </c>
      <c r="I1090" s="6">
        <f>VLOOKUP(A1090,'LQD DVD'!$A$1:$E$1256,5,FALSE)</f>
        <v>2.229228571428572</v>
      </c>
      <c r="J1090" s="6">
        <f>VLOOKUP(A1090,'Adj SPY'!$A$1:$L$1456,12,FALSE)*-10</f>
        <v>-4515.3816079289372</v>
      </c>
      <c r="K1090" s="6">
        <f>VLOOKUP(A1090,'SPY DVD'!$A$1:$E$1256,5,FALSE)</f>
        <v>-0.2183973523809524</v>
      </c>
      <c r="L1090" s="6">
        <f>VLOOKUP(A1090,'Adj TLT'!$A$1:$L$1456,12,FALSE)*-25</f>
        <v>-3720.5245913905719</v>
      </c>
      <c r="M1090" s="6">
        <f>IFERROR(VLOOKUP(A1090,'TLT DVD'!$A$1:$E$1249,5,FALSE),0)</f>
        <v>-0.22476416666666665</v>
      </c>
    </row>
    <row r="1091" spans="1:13" x14ac:dyDescent="0.25">
      <c r="A1091" s="1">
        <v>44438</v>
      </c>
      <c r="B1091" s="7">
        <f t="shared" ref="B1091:B1154" si="69">C1091+D1091</f>
        <v>28214.165703840448</v>
      </c>
      <c r="C1091" s="7">
        <f t="shared" ref="C1091:C1154" si="70">F1091+H1091+J1091+L1091</f>
        <v>27657.222165987074</v>
      </c>
      <c r="D1091" s="7">
        <f t="shared" si="68"/>
        <v>556.94353785337319</v>
      </c>
      <c r="E1091" s="7">
        <f t="shared" ref="E1091:E1154" si="71">G1091+I1091+K1091+M1091</f>
        <v>3.2282120357142858</v>
      </c>
      <c r="F1091" s="6">
        <f>VLOOKUP(A1091,'Adj HYG'!$A$1:$L$1456,12,FALSE)*100</f>
        <v>8805.6530513930757</v>
      </c>
      <c r="G1091" s="6">
        <f>VLOOKUP(A1091,'HYG DVD'!$A$1:$E$1256,5,FALSE)</f>
        <v>1.3470516190476189</v>
      </c>
      <c r="H1091" s="6">
        <f>VLOOKUP(A1091,'Adj LQD'!$A$1:$L$1456,12,FALSE)*200</f>
        <v>27119.68439666514</v>
      </c>
      <c r="I1091" s="6">
        <f>VLOOKUP(A1091,'LQD DVD'!$A$1:$E$1256,5,FALSE)</f>
        <v>2.3157021904761907</v>
      </c>
      <c r="J1091" s="6">
        <f>VLOOKUP(A1091,'Adj SPY'!$A$1:$L$1456,12,FALSE)*-10</f>
        <v>-4522.0816068965587</v>
      </c>
      <c r="K1091" s="6">
        <f>VLOOKUP(A1091,'SPY DVD'!$A$1:$E$1256,5,FALSE)</f>
        <v>-0.21839837698412701</v>
      </c>
      <c r="L1091" s="6">
        <f>VLOOKUP(A1091,'Adj TLT'!$A$1:$L$1456,12,FALSE)*-25</f>
        <v>-3746.0336751745813</v>
      </c>
      <c r="M1091" s="6">
        <f>IFERROR(VLOOKUP(A1091,'TLT DVD'!$A$1:$E$1249,5,FALSE),0)</f>
        <v>-0.21614339682539682</v>
      </c>
    </row>
    <row r="1092" spans="1:13" x14ac:dyDescent="0.25">
      <c r="A1092" s="1">
        <v>44435</v>
      </c>
      <c r="B1092" s="7">
        <f t="shared" si="69"/>
        <v>28183.487549784433</v>
      </c>
      <c r="C1092" s="7">
        <f t="shared" si="70"/>
        <v>27629.772223966775</v>
      </c>
      <c r="D1092" s="7">
        <f t="shared" si="68"/>
        <v>553.71532581765894</v>
      </c>
      <c r="E1092" s="7">
        <f t="shared" si="71"/>
        <v>3.2301811865079362</v>
      </c>
      <c r="F1092" s="6">
        <f>VLOOKUP(A1092,'Adj HYG'!$A$1:$L$1456,12,FALSE)*100</f>
        <v>8794.6530585684322</v>
      </c>
      <c r="G1092" s="6">
        <f>VLOOKUP(A1092,'HYG DVD'!$A$1:$E$1256,5,FALSE)</f>
        <v>1.3470445714285713</v>
      </c>
      <c r="H1092" s="6">
        <f>VLOOKUP(A1092,'Adj LQD'!$A$1:$L$1456,12,FALSE)*200</f>
        <v>27073.684456351799</v>
      </c>
      <c r="I1092" s="6">
        <f>VLOOKUP(A1092,'LQD DVD'!$A$1:$E$1256,5,FALSE)</f>
        <v>2.3156426666666663</v>
      </c>
      <c r="J1092" s="6">
        <f>VLOOKUP(A1092,'Adj SPY'!$A$1:$L$1456,12,FALSE)*-10</f>
        <v>-4502.2816161792198</v>
      </c>
      <c r="K1092" s="6">
        <f>VLOOKUP(A1092,'SPY DVD'!$A$1:$E$1256,5,FALSE)</f>
        <v>-0.21838911706349204</v>
      </c>
      <c r="L1092" s="6">
        <f>VLOOKUP(A1092,'Adj TLT'!$A$1:$L$1456,12,FALSE)*-25</f>
        <v>-3736.2836747742372</v>
      </c>
      <c r="M1092" s="6">
        <f>IFERROR(VLOOKUP(A1092,'TLT DVD'!$A$1:$E$1249,5,FALSE),0)</f>
        <v>-0.2141169345238095</v>
      </c>
    </row>
    <row r="1093" spans="1:13" x14ac:dyDescent="0.25">
      <c r="A1093" s="1">
        <v>44434</v>
      </c>
      <c r="B1093" s="7">
        <f t="shared" si="69"/>
        <v>28071.407402199551</v>
      </c>
      <c r="C1093" s="7">
        <f t="shared" si="70"/>
        <v>27520.9222575684</v>
      </c>
      <c r="D1093" s="7">
        <f t="shared" si="68"/>
        <v>550.485144631151</v>
      </c>
      <c r="E1093" s="7">
        <f t="shared" si="71"/>
        <v>3.2301489297619046</v>
      </c>
      <c r="F1093" s="6">
        <f>VLOOKUP(A1093,'Adj HYG'!$A$1:$L$1456,12,FALSE)*100</f>
        <v>8770.6530792760423</v>
      </c>
      <c r="G1093" s="6">
        <f>VLOOKUP(A1093,'HYG DVD'!$A$1:$E$1256,5,FALSE)</f>
        <v>1.347024142857143</v>
      </c>
      <c r="H1093" s="6">
        <f>VLOOKUP(A1093,'Adj LQD'!$A$1:$L$1456,12,FALSE)*200</f>
        <v>26923.684463569491</v>
      </c>
      <c r="I1093" s="6">
        <f>VLOOKUP(A1093,'LQD DVD'!$A$1:$E$1256,5,FALSE)</f>
        <v>2.3156359999999996</v>
      </c>
      <c r="J1093" s="6">
        <f>VLOOKUP(A1093,'Adj SPY'!$A$1:$L$1456,12,FALSE)*-10</f>
        <v>-4462.3816212830716</v>
      </c>
      <c r="K1093" s="6">
        <f>VLOOKUP(A1093,'SPY DVD'!$A$1:$E$1256,5,FALSE)</f>
        <v>-0.21838406031746033</v>
      </c>
      <c r="L1093" s="6">
        <f>VLOOKUP(A1093,'Adj TLT'!$A$1:$L$1456,12,FALSE)*-25</f>
        <v>-3711.0336639940615</v>
      </c>
      <c r="M1093" s="6">
        <f>IFERROR(VLOOKUP(A1093,'TLT DVD'!$A$1:$E$1249,5,FALSE),0)</f>
        <v>-0.21412715277777777</v>
      </c>
    </row>
    <row r="1094" spans="1:13" x14ac:dyDescent="0.25">
      <c r="A1094" s="1">
        <v>44433</v>
      </c>
      <c r="B1094" s="7">
        <f t="shared" si="69"/>
        <v>28064.927209101515</v>
      </c>
      <c r="C1094" s="7">
        <f t="shared" si="70"/>
        <v>27517.672213400125</v>
      </c>
      <c r="D1094" s="7">
        <f t="shared" si="68"/>
        <v>547.25499570138913</v>
      </c>
      <c r="E1094" s="7">
        <f t="shared" si="71"/>
        <v>3.2277732857142856</v>
      </c>
      <c r="F1094" s="6">
        <f>VLOOKUP(A1094,'Adj HYG'!$A$1:$L$1456,12,FALSE)*100</f>
        <v>8775.6530776657819</v>
      </c>
      <c r="G1094" s="6">
        <f>VLOOKUP(A1094,'HYG DVD'!$A$1:$E$1256,5,FALSE)</f>
        <v>1.3470256944444445</v>
      </c>
      <c r="H1094" s="6">
        <f>VLOOKUP(A1094,'Adj LQD'!$A$1:$L$1456,12,FALSE)*200</f>
        <v>26931.684416829648</v>
      </c>
      <c r="I1094" s="6">
        <f>VLOOKUP(A1094,'LQD DVD'!$A$1:$E$1256,5,FALSE)</f>
        <v>2.3156827142857139</v>
      </c>
      <c r="J1094" s="6">
        <f>VLOOKUP(A1094,'Adj SPY'!$A$1:$L$1456,12,FALSE)*-10</f>
        <v>-4488.8816070347611</v>
      </c>
      <c r="K1094" s="6">
        <f>VLOOKUP(A1094,'SPY DVD'!$A$1:$E$1256,5,FALSE)</f>
        <v>-0.21839827777777779</v>
      </c>
      <c r="L1094" s="6">
        <f>VLOOKUP(A1094,'Adj TLT'!$A$1:$L$1456,12,FALSE)*-25</f>
        <v>-3700.7836740605399</v>
      </c>
      <c r="M1094" s="6">
        <f>IFERROR(VLOOKUP(A1094,'TLT DVD'!$A$1:$E$1249,5,FALSE),0)</f>
        <v>-0.21653684523809522</v>
      </c>
    </row>
    <row r="1095" spans="1:13" x14ac:dyDescent="0.25">
      <c r="A1095" s="1">
        <v>44432</v>
      </c>
      <c r="B1095" s="7">
        <f t="shared" si="69"/>
        <v>28101.099400127325</v>
      </c>
      <c r="C1095" s="7">
        <f t="shared" si="70"/>
        <v>27557.072177711649</v>
      </c>
      <c r="D1095" s="7">
        <f t="shared" si="68"/>
        <v>544.02722241567483</v>
      </c>
      <c r="E1095" s="7">
        <f t="shared" si="71"/>
        <v>3.2276366567460322</v>
      </c>
      <c r="F1095" s="6">
        <f>VLOOKUP(A1095,'Adj HYG'!$A$1:$L$1456,12,FALSE)*100</f>
        <v>8766.6530672774534</v>
      </c>
      <c r="G1095" s="6">
        <f>VLOOKUP(A1095,'HYG DVD'!$A$1:$E$1256,5,FALSE)</f>
        <v>1.3470361904761907</v>
      </c>
      <c r="H1095" s="6">
        <f>VLOOKUP(A1095,'Adj LQD'!$A$1:$L$1456,12,FALSE)*200</f>
        <v>27001.684399128673</v>
      </c>
      <c r="I1095" s="6">
        <f>VLOOKUP(A1095,'LQD DVD'!$A$1:$E$1256,5,FALSE)</f>
        <v>2.3157001587301589</v>
      </c>
      <c r="J1095" s="6">
        <f>VLOOKUP(A1095,'Adj SPY'!$A$1:$L$1456,12,FALSE)*-10</f>
        <v>-4479.4816199480574</v>
      </c>
      <c r="K1095" s="6">
        <f>VLOOKUP(A1095,'SPY DVD'!$A$1:$E$1256,5,FALSE)</f>
        <v>-0.21838537500000002</v>
      </c>
      <c r="L1095" s="6">
        <f>VLOOKUP(A1095,'Adj TLT'!$A$1:$L$1456,12,FALSE)*-25</f>
        <v>-3731.7836687464237</v>
      </c>
      <c r="M1095" s="6">
        <f>IFERROR(VLOOKUP(A1095,'TLT DVD'!$A$1:$E$1249,5,FALSE),0)</f>
        <v>-0.21671431746031747</v>
      </c>
    </row>
    <row r="1096" spans="1:13" x14ac:dyDescent="0.25">
      <c r="A1096" s="1">
        <v>44431</v>
      </c>
      <c r="B1096" s="7">
        <f t="shared" si="69"/>
        <v>28125.721821840903</v>
      </c>
      <c r="C1096" s="7">
        <f t="shared" si="70"/>
        <v>27584.922236081973</v>
      </c>
      <c r="D1096" s="7">
        <f t="shared" si="68"/>
        <v>540.79958575892874</v>
      </c>
      <c r="E1096" s="7">
        <f t="shared" si="71"/>
        <v>3.2301981488095239</v>
      </c>
      <c r="F1096" s="6">
        <f>VLOOKUP(A1096,'Adj HYG'!$A$1:$L$1456,12,FALSE)*100</f>
        <v>8754.6530694506801</v>
      </c>
      <c r="G1096" s="6">
        <f>VLOOKUP(A1096,'HYG DVD'!$A$1:$E$1256,5,FALSE)</f>
        <v>1.3470341587301586</v>
      </c>
      <c r="H1096" s="6">
        <f>VLOOKUP(A1096,'Adj LQD'!$A$1:$L$1456,12,FALSE)*200</f>
        <v>27063.68445238873</v>
      </c>
      <c r="I1096" s="6">
        <f>VLOOKUP(A1096,'LQD DVD'!$A$1:$E$1256,5,FALSE)</f>
        <v>2.3156466666666669</v>
      </c>
      <c r="J1096" s="6">
        <f>VLOOKUP(A1096,'Adj SPY'!$A$1:$L$1456,12,FALSE)*-10</f>
        <v>-4472.3816111136848</v>
      </c>
      <c r="K1096" s="6">
        <f>VLOOKUP(A1096,'SPY DVD'!$A$1:$E$1256,5,FALSE)</f>
        <v>-0.21839421825396826</v>
      </c>
      <c r="L1096" s="6">
        <f>VLOOKUP(A1096,'Adj TLT'!$A$1:$L$1456,12,FALSE)*-25</f>
        <v>-3761.0336746437488</v>
      </c>
      <c r="M1096" s="6">
        <f>IFERROR(VLOOKUP(A1096,'TLT DVD'!$A$1:$E$1249,5,FALSE),0)</f>
        <v>-0.21408845833333331</v>
      </c>
    </row>
    <row r="1097" spans="1:13" x14ac:dyDescent="0.25">
      <c r="A1097" s="1">
        <v>44428</v>
      </c>
      <c r="B1097" s="7">
        <f t="shared" si="69"/>
        <v>28111.991620135148</v>
      </c>
      <c r="C1097" s="7">
        <f t="shared" si="70"/>
        <v>27574.42223252503</v>
      </c>
      <c r="D1097" s="7">
        <f t="shared" si="68"/>
        <v>537.56938761011918</v>
      </c>
      <c r="E1097" s="7">
        <f t="shared" si="71"/>
        <v>3.2304305851190476</v>
      </c>
      <c r="F1097" s="6">
        <f>VLOOKUP(A1097,'Adj HYG'!$A$1:$L$1456,12,FALSE)*100</f>
        <v>8727.6530668192172</v>
      </c>
      <c r="G1097" s="6">
        <f>VLOOKUP(A1097,'HYG DVD'!$A$1:$E$1256,5,FALSE)</f>
        <v>1.3470371111111112</v>
      </c>
      <c r="H1097" s="6">
        <f>VLOOKUP(A1097,'Adj LQD'!$A$1:$L$1456,12,FALSE)*200</f>
        <v>27043.684446367257</v>
      </c>
      <c r="I1097" s="6">
        <f>VLOOKUP(A1097,'LQD DVD'!$A$1:$E$1256,5,FALSE)</f>
        <v>2.3156527619047615</v>
      </c>
      <c r="J1097" s="6">
        <f>VLOOKUP(A1097,'Adj SPY'!$A$1:$L$1456,12,FALSE)*-10</f>
        <v>-4433.3816153913303</v>
      </c>
      <c r="K1097" s="6">
        <f>VLOOKUP(A1097,'SPY DVD'!$A$1:$E$1256,5,FALSE)</f>
        <v>-0.21838998730158735</v>
      </c>
      <c r="L1097" s="6">
        <f>VLOOKUP(A1097,'Adj TLT'!$A$1:$L$1456,12,FALSE)*-25</f>
        <v>-3763.5336652701162</v>
      </c>
      <c r="M1097" s="6">
        <f>IFERROR(VLOOKUP(A1097,'TLT DVD'!$A$1:$E$1249,5,FALSE),0)</f>
        <v>-0.21386930059523809</v>
      </c>
    </row>
    <row r="1098" spans="1:13" x14ac:dyDescent="0.25">
      <c r="A1098" s="1">
        <v>44427</v>
      </c>
      <c r="B1098" s="7">
        <f t="shared" si="69"/>
        <v>28107.261216473209</v>
      </c>
      <c r="C1098" s="7">
        <f t="shared" si="70"/>
        <v>27572.922259448209</v>
      </c>
      <c r="D1098" s="7">
        <f t="shared" si="68"/>
        <v>534.33895702500013</v>
      </c>
      <c r="E1098" s="7">
        <f t="shared" si="71"/>
        <v>3.228795021031746</v>
      </c>
      <c r="F1098" s="6">
        <f>VLOOKUP(A1098,'Adj HYG'!$A$1:$L$1456,12,FALSE)*100</f>
        <v>8706.6530595154509</v>
      </c>
      <c r="G1098" s="6">
        <f>VLOOKUP(A1098,'HYG DVD'!$A$1:$E$1256,5,FALSE)</f>
        <v>1.3470446666666667</v>
      </c>
      <c r="H1098" s="6">
        <f>VLOOKUP(A1098,'Adj LQD'!$A$1:$L$1456,12,FALSE)*200</f>
        <v>27025.684486017184</v>
      </c>
      <c r="I1098" s="6">
        <f>VLOOKUP(A1098,'LQD DVD'!$A$1:$E$1256,5,FALSE)</f>
        <v>2.3156131746031745</v>
      </c>
      <c r="J1098" s="6">
        <f>VLOOKUP(A1098,'Adj SPY'!$A$1:$L$1456,12,FALSE)*-10</f>
        <v>-4398.3816114406745</v>
      </c>
      <c r="K1098" s="6">
        <f>VLOOKUP(A1098,'SPY DVD'!$A$1:$E$1256,5,FALSE)</f>
        <v>-0.21839398095238094</v>
      </c>
      <c r="L1098" s="6">
        <f>VLOOKUP(A1098,'Adj TLT'!$A$1:$L$1456,12,FALSE)*-25</f>
        <v>-3761.0336746437488</v>
      </c>
      <c r="M1098" s="6">
        <f>IFERROR(VLOOKUP(A1098,'TLT DVD'!$A$1:$E$1249,5,FALSE),0)</f>
        <v>-0.21546883928571428</v>
      </c>
    </row>
    <row r="1099" spans="1:13" x14ac:dyDescent="0.25">
      <c r="A1099" s="1">
        <v>44426</v>
      </c>
      <c r="B1099" s="7">
        <f t="shared" si="69"/>
        <v>28077.332398328377</v>
      </c>
      <c r="C1099" s="7">
        <f t="shared" si="70"/>
        <v>27546.222236324407</v>
      </c>
      <c r="D1099" s="7">
        <f t="shared" si="68"/>
        <v>531.11016200396841</v>
      </c>
      <c r="E1099" s="7">
        <f t="shared" si="71"/>
        <v>3.2277962329365084</v>
      </c>
      <c r="F1099" s="6">
        <f>VLOOKUP(A1099,'Adj HYG'!$A$1:$L$1456,12,FALSE)*100</f>
        <v>8707.6530776078325</v>
      </c>
      <c r="G1099" s="6">
        <f>VLOOKUP(A1099,'HYG DVD'!$A$1:$E$1256,5,FALSE)</f>
        <v>1.3470265595238096</v>
      </c>
      <c r="H1099" s="6">
        <f>VLOOKUP(A1099,'Adj LQD'!$A$1:$L$1456,12,FALSE)*200</f>
        <v>26963.684447677126</v>
      </c>
      <c r="I1099" s="6">
        <f>VLOOKUP(A1099,'LQD DVD'!$A$1:$E$1256,5,FALSE)</f>
        <v>2.3156517460317465</v>
      </c>
      <c r="J1099" s="6">
        <f>VLOOKUP(A1099,'Adj SPY'!$A$1:$L$1456,12,FALSE)*-10</f>
        <v>-4391.5816179463654</v>
      </c>
      <c r="K1099" s="6">
        <f>VLOOKUP(A1099,'SPY DVD'!$A$1:$E$1256,5,FALSE)</f>
        <v>-0.21838748333333335</v>
      </c>
      <c r="L1099" s="6">
        <f>VLOOKUP(A1099,'Adj TLT'!$A$1:$L$1456,12,FALSE)*-25</f>
        <v>-3733.5336710141869</v>
      </c>
      <c r="M1099" s="6">
        <f>IFERROR(VLOOKUP(A1099,'TLT DVD'!$A$1:$E$1249,5,FALSE),0)</f>
        <v>-0.2164945892857143</v>
      </c>
    </row>
    <row r="1100" spans="1:13" x14ac:dyDescent="0.25">
      <c r="A1100" s="1">
        <v>44425</v>
      </c>
      <c r="B1100" s="7">
        <f t="shared" si="69"/>
        <v>28076.004546665918</v>
      </c>
      <c r="C1100" s="7">
        <f t="shared" si="70"/>
        <v>27548.122180894887</v>
      </c>
      <c r="D1100" s="7">
        <f t="shared" si="68"/>
        <v>527.88236577103191</v>
      </c>
      <c r="E1100" s="7">
        <f t="shared" si="71"/>
        <v>3.2285920869047615</v>
      </c>
      <c r="F1100" s="6">
        <f>VLOOKUP(A1100,'Adj HYG'!$A$1:$L$1456,12,FALSE)*100</f>
        <v>8727.6530668192172</v>
      </c>
      <c r="G1100" s="6">
        <f>VLOOKUP(A1100,'HYG DVD'!$A$1:$E$1256,5,FALSE)</f>
        <v>1.3470371111111112</v>
      </c>
      <c r="H1100" s="6">
        <f>VLOOKUP(A1100,'Adj LQD'!$A$1:$L$1456,12,FALSE)*200</f>
        <v>26981.684401011626</v>
      </c>
      <c r="I1100" s="6">
        <f>VLOOKUP(A1100,'LQD DVD'!$A$1:$E$1256,5,FALSE)</f>
        <v>2.315698349206349</v>
      </c>
      <c r="J1100" s="6">
        <f>VLOOKUP(A1100,'Adj SPY'!$A$1:$L$1456,12,FALSE)*-10</f>
        <v>-4440.1816152211977</v>
      </c>
      <c r="K1100" s="6">
        <f>VLOOKUP(A1100,'SPY DVD'!$A$1:$E$1256,5,FALSE)</f>
        <v>-0.21839014920634922</v>
      </c>
      <c r="L1100" s="6">
        <f>VLOOKUP(A1100,'Adj TLT'!$A$1:$L$1456,12,FALSE)*-25</f>
        <v>-3721.033671714762</v>
      </c>
      <c r="M1100" s="6">
        <f>IFERROR(VLOOKUP(A1100,'TLT DVD'!$A$1:$E$1249,5,FALSE),0)</f>
        <v>-0.21575322420634924</v>
      </c>
    </row>
    <row r="1101" spans="1:13" x14ac:dyDescent="0.25">
      <c r="A1101" s="1">
        <v>44424</v>
      </c>
      <c r="B1101" s="7">
        <f t="shared" si="69"/>
        <v>28109.976024982283</v>
      </c>
      <c r="C1101" s="7">
        <f t="shared" si="70"/>
        <v>27585.322251298156</v>
      </c>
      <c r="D1101" s="7">
        <f t="shared" si="68"/>
        <v>524.65377368412715</v>
      </c>
      <c r="E1101" s="7">
        <f t="shared" si="71"/>
        <v>3.229203868650794</v>
      </c>
      <c r="F1101" s="6">
        <f>VLOOKUP(A1101,'Adj HYG'!$A$1:$L$1456,12,FALSE)*100</f>
        <v>8747.6530701564934</v>
      </c>
      <c r="G1101" s="6">
        <f>VLOOKUP(A1101,'HYG DVD'!$A$1:$E$1256,5,FALSE)</f>
        <v>1.3470335357142855</v>
      </c>
      <c r="H1101" s="6">
        <f>VLOOKUP(A1101,'Adj LQD'!$A$1:$L$1456,12,FALSE)*200</f>
        <v>27029.684465115406</v>
      </c>
      <c r="I1101" s="6">
        <f>VLOOKUP(A1101,'LQD DVD'!$A$1:$E$1256,5,FALSE)</f>
        <v>2.3156340634920638</v>
      </c>
      <c r="J1101" s="6">
        <f>VLOOKUP(A1101,'Adj SPY'!$A$1:$L$1456,12,FALSE)*-10</f>
        <v>-4469.4816108270797</v>
      </c>
      <c r="K1101" s="6">
        <f>VLOOKUP(A1101,'SPY DVD'!$A$1:$E$1256,5,FALSE)</f>
        <v>-0.21839450833333335</v>
      </c>
      <c r="L1101" s="6">
        <f>VLOOKUP(A1101,'Adj TLT'!$A$1:$L$1456,12,FALSE)*-25</f>
        <v>-3722.5336731466682</v>
      </c>
      <c r="M1101" s="6">
        <f>IFERROR(VLOOKUP(A1101,'TLT DVD'!$A$1:$E$1249,5,FALSE),0)</f>
        <v>-0.21506922222222219</v>
      </c>
    </row>
    <row r="1102" spans="1:13" x14ac:dyDescent="0.25">
      <c r="A1102" s="1">
        <v>44421</v>
      </c>
      <c r="B1102" s="7">
        <f t="shared" si="69"/>
        <v>28107.246816466926</v>
      </c>
      <c r="C1102" s="7">
        <f t="shared" si="70"/>
        <v>27585.822246651449</v>
      </c>
      <c r="D1102" s="7">
        <f t="shared" si="68"/>
        <v>521.42456981547639</v>
      </c>
      <c r="E1102" s="7">
        <f t="shared" si="71"/>
        <v>3.2268815301587304</v>
      </c>
      <c r="F1102" s="6">
        <f>VLOOKUP(A1102,'Adj HYG'!$A$1:$L$1456,12,FALSE)*100</f>
        <v>8744.6530809007254</v>
      </c>
      <c r="G1102" s="6">
        <f>VLOOKUP(A1102,'HYG DVD'!$A$1:$E$1256,5,FALSE)</f>
        <v>1.3470228253968253</v>
      </c>
      <c r="H1102" s="6">
        <f>VLOOKUP(A1102,'Adj LQD'!$A$1:$L$1456,12,FALSE)*200</f>
        <v>27013.684442096757</v>
      </c>
      <c r="I1102" s="6">
        <f>VLOOKUP(A1102,'LQD DVD'!$A$1:$E$1256,5,FALSE)</f>
        <v>2.3156571428571433</v>
      </c>
      <c r="J1102" s="6">
        <f>VLOOKUP(A1102,'Adj SPY'!$A$1:$L$1456,12,FALSE)*-10</f>
        <v>-4458.9816107194101</v>
      </c>
      <c r="K1102" s="6">
        <f>VLOOKUP(A1102,'SPY DVD'!$A$1:$E$1256,5,FALSE)</f>
        <v>-0.21839462857142855</v>
      </c>
      <c r="L1102" s="6">
        <f>VLOOKUP(A1102,'Adj TLT'!$A$1:$L$1456,12,FALSE)*-25</f>
        <v>-3713.5336656266263</v>
      </c>
      <c r="M1102" s="6">
        <f>IFERROR(VLOOKUP(A1102,'TLT DVD'!$A$1:$E$1249,5,FALSE),0)</f>
        <v>-0.21740380952380953</v>
      </c>
    </row>
    <row r="1103" spans="1:13" x14ac:dyDescent="0.25">
      <c r="A1103" s="1">
        <v>44420</v>
      </c>
      <c r="B1103" s="7">
        <f t="shared" si="69"/>
        <v>27970.869899171426</v>
      </c>
      <c r="C1103" s="7">
        <f t="shared" si="70"/>
        <v>27452.67221088611</v>
      </c>
      <c r="D1103" s="7">
        <f t="shared" si="68"/>
        <v>518.19768828531767</v>
      </c>
      <c r="E1103" s="7">
        <f t="shared" si="71"/>
        <v>3.2217530896825397</v>
      </c>
      <c r="F1103" s="6">
        <f>VLOOKUP(A1103,'Adj HYG'!$A$1:$L$1456,12,FALSE)*100</f>
        <v>8725.6530637998512</v>
      </c>
      <c r="G1103" s="6">
        <f>VLOOKUP(A1103,'HYG DVD'!$A$1:$E$1256,5,FALSE)</f>
        <v>1.3470401547619046</v>
      </c>
      <c r="H1103" s="6">
        <f>VLOOKUP(A1103,'Adj LQD'!$A$1:$L$1456,12,FALSE)*200</f>
        <v>26833.684429985704</v>
      </c>
      <c r="I1103" s="6">
        <f>VLOOKUP(A1103,'LQD DVD'!$A$1:$E$1256,5,FALSE)</f>
        <v>2.3156699206349209</v>
      </c>
      <c r="J1103" s="6">
        <f>VLOOKUP(A1103,'Adj SPY'!$A$1:$L$1456,12,FALSE)*-10</f>
        <v>-4450.8816188477913</v>
      </c>
      <c r="K1103" s="6">
        <f>VLOOKUP(A1103,'SPY DVD'!$A$1:$E$1256,5,FALSE)</f>
        <v>-0.21838650952380953</v>
      </c>
      <c r="L1103" s="6">
        <f>VLOOKUP(A1103,'Adj TLT'!$A$1:$L$1456,12,FALSE)*-25</f>
        <v>-3655.7836640516543</v>
      </c>
      <c r="M1103" s="6">
        <f>IFERROR(VLOOKUP(A1103,'TLT DVD'!$A$1:$E$1249,5,FALSE),0)</f>
        <v>-0.22257047619047618</v>
      </c>
    </row>
    <row r="1104" spans="1:13" x14ac:dyDescent="0.25">
      <c r="A1104" s="1">
        <v>44419</v>
      </c>
      <c r="B1104" s="7">
        <f t="shared" si="69"/>
        <v>27921.948118630771</v>
      </c>
      <c r="C1104" s="7">
        <f t="shared" si="70"/>
        <v>27406.972183435137</v>
      </c>
      <c r="D1104" s="7">
        <f t="shared" si="68"/>
        <v>514.97593519563509</v>
      </c>
      <c r="E1104" s="7">
        <f t="shared" si="71"/>
        <v>3.2219980632936505</v>
      </c>
      <c r="F1104" s="6">
        <f>VLOOKUP(A1104,'Adj HYG'!$A$1:$L$1456,12,FALSE)*100</f>
        <v>8710.6530629908866</v>
      </c>
      <c r="G1104" s="6">
        <f>VLOOKUP(A1104,'HYG DVD'!$A$1:$E$1256,5,FALSE)</f>
        <v>1.3470411428571427</v>
      </c>
      <c r="H1104" s="6">
        <f>VLOOKUP(A1104,'Adj LQD'!$A$1:$L$1456,12,FALSE)*200</f>
        <v>26795.684412557461</v>
      </c>
      <c r="I1104" s="6">
        <f>VLOOKUP(A1104,'LQD DVD'!$A$1:$E$1256,5,FALSE)</f>
        <v>2.3156874920634922</v>
      </c>
      <c r="J1104" s="6">
        <f>VLOOKUP(A1104,'Adj SPY'!$A$1:$L$1456,12,FALSE)*-10</f>
        <v>-4437.5816198264974</v>
      </c>
      <c r="K1104" s="6">
        <f>VLOOKUP(A1104,'SPY DVD'!$A$1:$E$1256,5,FALSE)</f>
        <v>-0.21838554682539685</v>
      </c>
      <c r="L1104" s="6">
        <f>VLOOKUP(A1104,'Adj TLT'!$A$1:$L$1456,12,FALSE)*-25</f>
        <v>-3661.783672286711</v>
      </c>
      <c r="M1104" s="6">
        <f>IFERROR(VLOOKUP(A1104,'TLT DVD'!$A$1:$E$1249,5,FALSE),0)</f>
        <v>-0.2223450248015873</v>
      </c>
    </row>
    <row r="1105" spans="1:13" x14ac:dyDescent="0.25">
      <c r="A1105" s="1">
        <v>44418</v>
      </c>
      <c r="B1105" s="7">
        <f t="shared" si="69"/>
        <v>27871.476135752499</v>
      </c>
      <c r="C1105" s="7">
        <f t="shared" si="70"/>
        <v>27359.722198620158</v>
      </c>
      <c r="D1105" s="7">
        <f t="shared" si="68"/>
        <v>511.75393713234143</v>
      </c>
      <c r="E1105" s="7">
        <f t="shared" si="71"/>
        <v>3.2222672654761908</v>
      </c>
      <c r="F1105" s="6">
        <f>VLOOKUP(A1105,'Adj HYG'!$A$1:$L$1456,12,FALSE)*100</f>
        <v>8696.6530533266759</v>
      </c>
      <c r="G1105" s="6">
        <f>VLOOKUP(A1105,'HYG DVD'!$A$1:$E$1256,5,FALSE)</f>
        <v>1.3470509761904761</v>
      </c>
      <c r="H1105" s="6">
        <f>VLOOKUP(A1105,'Adj LQD'!$A$1:$L$1456,12,FALSE)*200</f>
        <v>26753.684432109651</v>
      </c>
      <c r="I1105" s="6">
        <f>VLOOKUP(A1105,'LQD DVD'!$A$1:$E$1256,5,FALSE)</f>
        <v>2.3156680952380952</v>
      </c>
      <c r="J1105" s="6">
        <f>VLOOKUP(A1105,'Adj SPY'!$A$1:$L$1456,12,FALSE)*-10</f>
        <v>-4426.5816165868355</v>
      </c>
      <c r="K1105" s="6">
        <f>VLOOKUP(A1105,'SPY DVD'!$A$1:$E$1256,5,FALSE)</f>
        <v>-0.21838880000000002</v>
      </c>
      <c r="L1105" s="6">
        <f>VLOOKUP(A1105,'Adj TLT'!$A$1:$L$1456,12,FALSE)*-25</f>
        <v>-3664.0336702293366</v>
      </c>
      <c r="M1105" s="6">
        <f>IFERROR(VLOOKUP(A1105,'TLT DVD'!$A$1:$E$1249,5,FALSE),0)</f>
        <v>-0.22206300595238093</v>
      </c>
    </row>
    <row r="1106" spans="1:13" x14ac:dyDescent="0.25">
      <c r="A1106" s="1">
        <v>44417</v>
      </c>
      <c r="B1106" s="7">
        <f t="shared" si="69"/>
        <v>27936.753910694766</v>
      </c>
      <c r="C1106" s="7">
        <f t="shared" si="70"/>
        <v>27428.222240827901</v>
      </c>
      <c r="D1106" s="7">
        <f t="shared" si="68"/>
        <v>508.53166986686523</v>
      </c>
      <c r="E1106" s="7">
        <f t="shared" si="71"/>
        <v>3.2248662533730164</v>
      </c>
      <c r="F1106" s="6">
        <f>VLOOKUP(A1106,'Adj HYG'!$A$1:$L$1456,12,FALSE)*100</f>
        <v>8716.6530692753822</v>
      </c>
      <c r="G1106" s="6">
        <f>VLOOKUP(A1106,'HYG DVD'!$A$1:$E$1256,5,FALSE)</f>
        <v>1.3470347857142857</v>
      </c>
      <c r="H1106" s="6">
        <f>VLOOKUP(A1106,'Adj LQD'!$A$1:$L$1456,12,FALSE)*200</f>
        <v>26813.68445324869</v>
      </c>
      <c r="I1106" s="6">
        <f>VLOOKUP(A1106,'LQD DVD'!$A$1:$E$1256,5,FALSE)</f>
        <v>2.3156467301587305</v>
      </c>
      <c r="J1106" s="6">
        <f>VLOOKUP(A1106,'Adj SPY'!$A$1:$L$1456,12,FALSE)*-10</f>
        <v>-4421.0816072098723</v>
      </c>
      <c r="K1106" s="6">
        <f>VLOOKUP(A1106,'SPY DVD'!$A$1:$E$1256,5,FALSE)</f>
        <v>-0.21839818412698411</v>
      </c>
      <c r="L1106" s="6">
        <f>VLOOKUP(A1106,'Adj TLT'!$A$1:$L$1456,12,FALSE)*-25</f>
        <v>-3681.0336744863016</v>
      </c>
      <c r="M1106" s="6">
        <f>IFERROR(VLOOKUP(A1106,'TLT DVD'!$A$1:$E$1249,5,FALSE),0)</f>
        <v>-0.21941707837301588</v>
      </c>
    </row>
    <row r="1107" spans="1:13" x14ac:dyDescent="0.25">
      <c r="A1107" s="1">
        <v>44414</v>
      </c>
      <c r="B1107" s="7">
        <f t="shared" si="69"/>
        <v>28052.679072561823</v>
      </c>
      <c r="C1107" s="7">
        <f t="shared" si="70"/>
        <v>27547.372268948329</v>
      </c>
      <c r="D1107" s="7">
        <f t="shared" si="68"/>
        <v>505.30680361349221</v>
      </c>
      <c r="E1107" s="7">
        <f t="shared" si="71"/>
        <v>3.2263563365079366</v>
      </c>
      <c r="F1107" s="6">
        <f>VLOOKUP(A1107,'Adj HYG'!$A$1:$L$1456,12,FALSE)*100</f>
        <v>8736.6530648394473</v>
      </c>
      <c r="G1107" s="6">
        <f>VLOOKUP(A1107,'HYG DVD'!$A$1:$E$1256,5,FALSE)</f>
        <v>1.3470389841269839</v>
      </c>
      <c r="H1107" s="6">
        <f>VLOOKUP(A1107,'Adj LQD'!$A$1:$L$1456,12,FALSE)*200</f>
        <v>26929.684481910812</v>
      </c>
      <c r="I1107" s="6">
        <f>VLOOKUP(A1107,'LQD DVD'!$A$1:$E$1256,5,FALSE)</f>
        <v>2.3156176349206352</v>
      </c>
      <c r="J1107" s="6">
        <f>VLOOKUP(A1107,'Adj SPY'!$A$1:$L$1456,12,FALSE)*-10</f>
        <v>-4424.681604968293</v>
      </c>
      <c r="K1107" s="6">
        <f>VLOOKUP(A1107,'SPY DVD'!$A$1:$E$1256,5,FALSE)</f>
        <v>-0.21840042142857141</v>
      </c>
      <c r="L1107" s="6">
        <f>VLOOKUP(A1107,'Adj TLT'!$A$1:$L$1456,12,FALSE)*-25</f>
        <v>-3694.283672833641</v>
      </c>
      <c r="M1107" s="6">
        <f>IFERROR(VLOOKUP(A1107,'TLT DVD'!$A$1:$E$1249,5,FALSE),0)</f>
        <v>-0.21789986111111109</v>
      </c>
    </row>
    <row r="1108" spans="1:13" x14ac:dyDescent="0.25">
      <c r="A1108" s="1">
        <v>44413</v>
      </c>
      <c r="B1108" s="7">
        <f t="shared" si="69"/>
        <v>28226.002682957147</v>
      </c>
      <c r="C1108" s="7">
        <f t="shared" si="70"/>
        <v>27723.922235680162</v>
      </c>
      <c r="D1108" s="7">
        <f t="shared" si="68"/>
        <v>502.08044727698427</v>
      </c>
      <c r="E1108" s="7">
        <f t="shared" si="71"/>
        <v>3.2299416218253967</v>
      </c>
      <c r="F1108" s="6">
        <f>VLOOKUP(A1108,'Adj HYG'!$A$1:$L$1456,12,FALSE)*100</f>
        <v>8746.6530505642204</v>
      </c>
      <c r="G1108" s="6">
        <f>VLOOKUP(A1108,'HYG DVD'!$A$1:$E$1256,5,FALSE)</f>
        <v>1.3470531428571428</v>
      </c>
      <c r="H1108" s="6">
        <f>VLOOKUP(A1108,'Adj LQD'!$A$1:$L$1456,12,FALSE)*200</f>
        <v>27151.68446595543</v>
      </c>
      <c r="I1108" s="6">
        <f>VLOOKUP(A1108,'LQD DVD'!$A$1:$E$1256,5,FALSE)</f>
        <v>2.3156327777777777</v>
      </c>
      <c r="J1108" s="6">
        <f>VLOOKUP(A1108,'Adj SPY'!$A$1:$L$1456,12,FALSE)*-10</f>
        <v>-4417.3816146806885</v>
      </c>
      <c r="K1108" s="6">
        <f>VLOOKUP(A1108,'SPY DVD'!$A$1:$E$1256,5,FALSE)</f>
        <v>-0.21839071746031746</v>
      </c>
      <c r="L1108" s="6">
        <f>VLOOKUP(A1108,'Adj TLT'!$A$1:$L$1456,12,FALSE)*-25</f>
        <v>-3757.033666158798</v>
      </c>
      <c r="M1108" s="6">
        <f>IFERROR(VLOOKUP(A1108,'TLT DVD'!$A$1:$E$1249,5,FALSE),0)</f>
        <v>-0.21435358134920635</v>
      </c>
    </row>
    <row r="1109" spans="1:13" x14ac:dyDescent="0.25">
      <c r="A1109" s="1">
        <v>44412</v>
      </c>
      <c r="B1109" s="7">
        <f t="shared" si="69"/>
        <v>28323.322744584337</v>
      </c>
      <c r="C1109" s="7">
        <f t="shared" si="70"/>
        <v>27824.472238929178</v>
      </c>
      <c r="D1109" s="7">
        <f t="shared" si="68"/>
        <v>498.85050565515888</v>
      </c>
      <c r="E1109" s="7">
        <f t="shared" si="71"/>
        <v>3.2315463904761907</v>
      </c>
      <c r="F1109" s="6">
        <f>VLOOKUP(A1109,'Adj HYG'!$A$1:$L$1456,12,FALSE)*100</f>
        <v>8726.6530826064663</v>
      </c>
      <c r="G1109" s="6">
        <f>VLOOKUP(A1109,'HYG DVD'!$A$1:$E$1256,5,FALSE)</f>
        <v>1.3470213333333334</v>
      </c>
      <c r="H1109" s="6">
        <f>VLOOKUP(A1109,'Adj LQD'!$A$1:$L$1456,12,FALSE)*200</f>
        <v>27263.684435901599</v>
      </c>
      <c r="I1109" s="6">
        <f>VLOOKUP(A1109,'LQD DVD'!$A$1:$E$1256,5,FALSE)</f>
        <v>2.3156624285714287</v>
      </c>
      <c r="J1109" s="6">
        <f>VLOOKUP(A1109,'Adj SPY'!$A$1:$L$1456,12,FALSE)*-10</f>
        <v>-4389.5816128824245</v>
      </c>
      <c r="K1109" s="6">
        <f>VLOOKUP(A1109,'SPY DVD'!$A$1:$E$1256,5,FALSE)</f>
        <v>-0.21839254999999999</v>
      </c>
      <c r="L1109" s="6">
        <f>VLOOKUP(A1109,'Adj TLT'!$A$1:$L$1456,12,FALSE)*-25</f>
        <v>-3776.2836666964631</v>
      </c>
      <c r="M1109" s="6">
        <f>IFERROR(VLOOKUP(A1109,'TLT DVD'!$A$1:$E$1249,5,FALSE),0)</f>
        <v>-0.21274482142857143</v>
      </c>
    </row>
    <row r="1110" spans="1:13" x14ac:dyDescent="0.25">
      <c r="A1110" s="1">
        <v>44411</v>
      </c>
      <c r="B1110" s="7">
        <f t="shared" si="69"/>
        <v>28316.141159897623</v>
      </c>
      <c r="C1110" s="7">
        <f t="shared" si="70"/>
        <v>27820.522200632939</v>
      </c>
      <c r="D1110" s="7">
        <f t="shared" si="68"/>
        <v>495.6189592646827</v>
      </c>
      <c r="E1110" s="7">
        <f t="shared" si="71"/>
        <v>3.2344622440476196</v>
      </c>
      <c r="F1110" s="6">
        <f>VLOOKUP(A1110,'Adj HYG'!$A$1:$L$1456,12,FALSE)*100</f>
        <v>8742.6530766711367</v>
      </c>
      <c r="G1110" s="6">
        <f>VLOOKUP(A1110,'HYG DVD'!$A$1:$E$1256,5,FALSE)</f>
        <v>1.3470270793650794</v>
      </c>
      <c r="H1110" s="6">
        <f>VLOOKUP(A1110,'Adj LQD'!$A$1:$L$1456,12,FALSE)*200</f>
        <v>27257.684404624313</v>
      </c>
      <c r="I1110" s="6">
        <f>VLOOKUP(A1110,'LQD DVD'!$A$1:$E$1256,5,FALSE)</f>
        <v>2.3156937301587304</v>
      </c>
      <c r="J1110" s="6">
        <f>VLOOKUP(A1110,'Adj SPY'!$A$1:$L$1456,12,FALSE)*-10</f>
        <v>-4411.2816186494638</v>
      </c>
      <c r="K1110" s="6">
        <f>VLOOKUP(A1110,'SPY DVD'!$A$1:$E$1256,5,FALSE)</f>
        <v>-0.21838675595238094</v>
      </c>
      <c r="L1110" s="6">
        <f>VLOOKUP(A1110,'Adj TLT'!$A$1:$L$1456,12,FALSE)*-25</f>
        <v>-3768.5336620130465</v>
      </c>
      <c r="M1110" s="6">
        <f>IFERROR(VLOOKUP(A1110,'TLT DVD'!$A$1:$E$1249,5,FALSE),0)</f>
        <v>-0.20987180952380954</v>
      </c>
    </row>
    <row r="1111" spans="1:13" x14ac:dyDescent="0.25">
      <c r="A1111" s="1">
        <v>44410</v>
      </c>
      <c r="B1111" s="7">
        <f t="shared" si="69"/>
        <v>28312.506678539721</v>
      </c>
      <c r="C1111" s="7">
        <f t="shared" si="70"/>
        <v>27820.122181519087</v>
      </c>
      <c r="D1111" s="7">
        <f t="shared" si="68"/>
        <v>492.38449702063508</v>
      </c>
      <c r="E1111" s="7">
        <f t="shared" si="71"/>
        <v>3.2340252051587308</v>
      </c>
      <c r="F1111" s="6">
        <f>VLOOKUP(A1111,'Adj HYG'!$A$1:$L$1456,12,FALSE)*100</f>
        <v>8732.6530576658861</v>
      </c>
      <c r="G1111" s="6">
        <f>VLOOKUP(A1111,'HYG DVD'!$A$1:$E$1256,5,FALSE)</f>
        <v>1.3470462063492066</v>
      </c>
      <c r="H1111" s="6">
        <f>VLOOKUP(A1111,'Adj LQD'!$A$1:$L$1456,12,FALSE)*200</f>
        <v>27229.684405884069</v>
      </c>
      <c r="I1111" s="6">
        <f>VLOOKUP(A1111,'LQD DVD'!$A$1:$E$1256,5,FALSE)</f>
        <v>2.3156925714285714</v>
      </c>
      <c r="J1111" s="6">
        <f>VLOOKUP(A1111,'Adj SPY'!$A$1:$L$1456,12,FALSE)*-10</f>
        <v>-4375.6816098375311</v>
      </c>
      <c r="K1111" s="6">
        <f>VLOOKUP(A1111,'SPY DVD'!$A$1:$E$1256,5,FALSE)</f>
        <v>-0.2183956123015873</v>
      </c>
      <c r="L1111" s="6">
        <f>VLOOKUP(A1111,'Adj TLT'!$A$1:$L$1456,12,FALSE)*-25</f>
        <v>-3766.5336721933372</v>
      </c>
      <c r="M1111" s="6">
        <f>IFERROR(VLOOKUP(A1111,'TLT DVD'!$A$1:$E$1249,5,FALSE),0)</f>
        <v>-0.21031796031746028</v>
      </c>
    </row>
    <row r="1112" spans="1:13" x14ac:dyDescent="0.25">
      <c r="A1112" s="1">
        <v>44407</v>
      </c>
      <c r="B1112" s="7">
        <f t="shared" si="69"/>
        <v>28348.822712556761</v>
      </c>
      <c r="C1112" s="7">
        <f t="shared" si="70"/>
        <v>27859.672240741285</v>
      </c>
      <c r="D1112" s="7">
        <f t="shared" si="68"/>
        <v>489.15047181547635</v>
      </c>
      <c r="E1112" s="7">
        <f t="shared" si="71"/>
        <v>3.2322178283730154</v>
      </c>
      <c r="F1112" s="6">
        <f>VLOOKUP(A1112,'Adj HYG'!$A$1:$L$1456,12,FALSE)*100</f>
        <v>8782.6530489965317</v>
      </c>
      <c r="G1112" s="6">
        <f>VLOOKUP(A1112,'HYG DVD'!$A$1:$E$1256,5,FALSE)</f>
        <v>1.3470542857142858</v>
      </c>
      <c r="H1112" s="6">
        <f>VLOOKUP(A1112,'Adj LQD'!$A$1:$L$1456,12,FALSE)*200</f>
        <v>27199.684474336034</v>
      </c>
      <c r="I1112" s="6">
        <f>VLOOKUP(A1112,'LQD DVD'!$A$1:$E$1256,5,FALSE)</f>
        <v>2.3156242222222221</v>
      </c>
      <c r="J1112" s="6">
        <f>VLOOKUP(A1112,'Adj SPY'!$A$1:$L$1456,12,FALSE)*-10</f>
        <v>-4384.8816204973919</v>
      </c>
      <c r="K1112" s="6">
        <f>VLOOKUP(A1112,'SPY DVD'!$A$1:$E$1256,5,FALSE)</f>
        <v>-0.21838494047619045</v>
      </c>
      <c r="L1112" s="6">
        <f>VLOOKUP(A1112,'Adj TLT'!$A$1:$L$1456,12,FALSE)*-25</f>
        <v>-3737.7836620938865</v>
      </c>
      <c r="M1112" s="6">
        <f>IFERROR(VLOOKUP(A1112,'TLT DVD'!$A$1:$E$1249,5,FALSE),0)</f>
        <v>-0.2120757390873016</v>
      </c>
    </row>
    <row r="1113" spans="1:13" x14ac:dyDescent="0.25">
      <c r="A1113" s="1">
        <v>44406</v>
      </c>
      <c r="B1113" s="7">
        <f t="shared" si="69"/>
        <v>28331.562564818883</v>
      </c>
      <c r="C1113" s="7">
        <f t="shared" si="70"/>
        <v>27845.64431083178</v>
      </c>
      <c r="D1113" s="7">
        <f t="shared" si="68"/>
        <v>485.91825398710336</v>
      </c>
      <c r="E1113" s="7">
        <f t="shared" si="71"/>
        <v>3.3582482232142854</v>
      </c>
      <c r="F1113" s="6">
        <f>VLOOKUP(A1113,'Adj HYG'!$A$1:$L$1456,12,FALSE)*100</f>
        <v>8794.6119122521632</v>
      </c>
      <c r="G1113" s="6">
        <f>VLOOKUP(A1113,'HYG DVD'!$A$1:$E$1256,5,FALSE)</f>
        <v>1.3881972857142857</v>
      </c>
      <c r="H1113" s="6">
        <f>VLOOKUP(A1113,'Adj LQD'!$A$1:$L$1456,12,FALSE)*200</f>
        <v>27177.59079392389</v>
      </c>
      <c r="I1113" s="6">
        <f>VLOOKUP(A1113,'LQD DVD'!$A$1:$E$1256,5,FALSE)</f>
        <v>2.4093128571428575</v>
      </c>
      <c r="J1113" s="6">
        <f>VLOOKUP(A1113,'Adj SPY'!$A$1:$L$1456,12,FALSE)*-10</f>
        <v>-4406.281603884504</v>
      </c>
      <c r="K1113" s="6">
        <f>VLOOKUP(A1113,'SPY DVD'!$A$1:$E$1256,5,FALSE)</f>
        <v>-0.21840152777777783</v>
      </c>
      <c r="L1113" s="6">
        <f>VLOOKUP(A1113,'Adj TLT'!$A$1:$L$1456,12,FALSE)*-25</f>
        <v>-3720.2767914597694</v>
      </c>
      <c r="M1113" s="6">
        <f>IFERROR(VLOOKUP(A1113,'TLT DVD'!$A$1:$E$1249,5,FALSE),0)</f>
        <v>-0.22086039186507939</v>
      </c>
    </row>
    <row r="1114" spans="1:13" x14ac:dyDescent="0.25">
      <c r="A1114" s="1">
        <v>44405</v>
      </c>
      <c r="B1114" s="7">
        <f t="shared" si="69"/>
        <v>28384.654312234121</v>
      </c>
      <c r="C1114" s="7">
        <f t="shared" si="70"/>
        <v>27902.094306470233</v>
      </c>
      <c r="D1114" s="7">
        <f t="shared" si="68"/>
        <v>482.56000576388908</v>
      </c>
      <c r="E1114" s="7">
        <f t="shared" si="71"/>
        <v>3.3586869174603176</v>
      </c>
      <c r="F1114" s="6">
        <f>VLOOKUP(A1114,'Adj HYG'!$A$1:$L$1456,12,FALSE)*100</f>
        <v>8775.6119157704979</v>
      </c>
      <c r="G1114" s="6">
        <f>VLOOKUP(A1114,'HYG DVD'!$A$1:$E$1256,5,FALSE)</f>
        <v>1.3881940039682541</v>
      </c>
      <c r="H1114" s="6">
        <f>VLOOKUP(A1114,'Adj LQD'!$A$1:$L$1456,12,FALSE)*200</f>
        <v>27255.590802141392</v>
      </c>
      <c r="I1114" s="6">
        <f>VLOOKUP(A1114,'LQD DVD'!$A$1:$E$1256,5,FALSE)</f>
        <v>2.409304333333333</v>
      </c>
      <c r="J1114" s="6">
        <f>VLOOKUP(A1114,'Adj SPY'!$A$1:$L$1456,12,FALSE)*-10</f>
        <v>-4388.0816178534778</v>
      </c>
      <c r="K1114" s="6">
        <f>VLOOKUP(A1114,'SPY DVD'!$A$1:$E$1256,5,FALSE)</f>
        <v>-0.21838758055555552</v>
      </c>
      <c r="L1114" s="6">
        <f>VLOOKUP(A1114,'Adj TLT'!$A$1:$L$1456,12,FALSE)*-25</f>
        <v>-3741.0267935881784</v>
      </c>
      <c r="M1114" s="6">
        <f>IFERROR(VLOOKUP(A1114,'TLT DVD'!$A$1:$E$1249,5,FALSE),0)</f>
        <v>-0.22042383928571424</v>
      </c>
    </row>
    <row r="1115" spans="1:13" x14ac:dyDescent="0.25">
      <c r="A1115" s="1">
        <v>44404</v>
      </c>
      <c r="B1115" s="7">
        <f t="shared" si="69"/>
        <v>28324.745653078313</v>
      </c>
      <c r="C1115" s="7">
        <f t="shared" si="70"/>
        <v>27845.544334231883</v>
      </c>
      <c r="D1115" s="7">
        <f t="shared" si="68"/>
        <v>479.20131884642876</v>
      </c>
      <c r="E1115" s="7">
        <f t="shared" si="71"/>
        <v>3.3549006166666668</v>
      </c>
      <c r="F1115" s="6">
        <f>VLOOKUP(A1115,'Adj HYG'!$A$1:$L$1456,12,FALSE)*100</f>
        <v>8768.6119093472407</v>
      </c>
      <c r="G1115" s="6">
        <f>VLOOKUP(A1115,'HYG DVD'!$A$1:$E$1256,5,FALSE)</f>
        <v>1.388200515873016</v>
      </c>
      <c r="H1115" s="6">
        <f>VLOOKUP(A1115,'Adj LQD'!$A$1:$L$1456,12,FALSE)*200</f>
        <v>27207.590833921658</v>
      </c>
      <c r="I1115" s="6">
        <f>VLOOKUP(A1115,'LQD DVD'!$A$1:$E$1256,5,FALSE)</f>
        <v>2.4092727380952383</v>
      </c>
      <c r="J1115" s="6">
        <f>VLOOKUP(A1115,'Adj SPY'!$A$1:$L$1456,12,FALSE)*-10</f>
        <v>-4389.8816153779608</v>
      </c>
      <c r="K1115" s="6">
        <f>VLOOKUP(A1115,'SPY DVD'!$A$1:$E$1256,5,FALSE)</f>
        <v>-0.21839005396825398</v>
      </c>
      <c r="L1115" s="6">
        <f>VLOOKUP(A1115,'Adj TLT'!$A$1:$L$1456,12,FALSE)*-25</f>
        <v>-3740.7767936590553</v>
      </c>
      <c r="M1115" s="6">
        <f>IFERROR(VLOOKUP(A1115,'TLT DVD'!$A$1:$E$1249,5,FALSE),0)</f>
        <v>-0.22418258333333332</v>
      </c>
    </row>
    <row r="1116" spans="1:13" x14ac:dyDescent="0.25">
      <c r="A1116" s="1">
        <v>44403</v>
      </c>
      <c r="B1116" s="7">
        <f t="shared" si="69"/>
        <v>28236.790729856755</v>
      </c>
      <c r="C1116" s="7">
        <f t="shared" si="70"/>
        <v>27760.944311626994</v>
      </c>
      <c r="D1116" s="7">
        <f t="shared" si="68"/>
        <v>475.84641822976209</v>
      </c>
      <c r="E1116" s="7">
        <f t="shared" si="71"/>
        <v>3.351370149603174</v>
      </c>
      <c r="F1116" s="6">
        <f>VLOOKUP(A1116,'Adj HYG'!$A$1:$L$1456,12,FALSE)*100</f>
        <v>8780.6119264245608</v>
      </c>
      <c r="G1116" s="6">
        <f>VLOOKUP(A1116,'HYG DVD'!$A$1:$E$1256,5,FALSE)</f>
        <v>1.3881832857142857</v>
      </c>
      <c r="H1116" s="6">
        <f>VLOOKUP(A1116,'Adj LQD'!$A$1:$L$1456,12,FALSE)*200</f>
        <v>27091.590783922464</v>
      </c>
      <c r="I1116" s="6">
        <f>VLOOKUP(A1116,'LQD DVD'!$A$1:$E$1256,5,FALSE)</f>
        <v>2.4093231984126979</v>
      </c>
      <c r="J1116" s="6">
        <f>VLOOKUP(A1116,'Adj SPY'!$A$1:$L$1456,12,FALSE)*-10</f>
        <v>-4409.9816130033205</v>
      </c>
      <c r="K1116" s="6">
        <f>VLOOKUP(A1116,'SPY DVD'!$A$1:$E$1256,5,FALSE)</f>
        <v>-0.21839240396825399</v>
      </c>
      <c r="L1116" s="6">
        <f>VLOOKUP(A1116,'Adj TLT'!$A$1:$L$1456,12,FALSE)*-25</f>
        <v>-3701.2767857167091</v>
      </c>
      <c r="M1116" s="6">
        <f>IFERROR(VLOOKUP(A1116,'TLT DVD'!$A$1:$E$1249,5,FALSE),0)</f>
        <v>-0.22774393055555558</v>
      </c>
    </row>
    <row r="1117" spans="1:13" x14ac:dyDescent="0.25">
      <c r="A1117" s="1">
        <v>44400</v>
      </c>
      <c r="B1117" s="7">
        <f t="shared" si="69"/>
        <v>28306.239422546249</v>
      </c>
      <c r="C1117" s="7">
        <f t="shared" si="70"/>
        <v>27833.744374466089</v>
      </c>
      <c r="D1117" s="7">
        <f t="shared" si="68"/>
        <v>472.49504808015894</v>
      </c>
      <c r="E1117" s="7">
        <f t="shared" si="71"/>
        <v>3.3524476865079369</v>
      </c>
      <c r="F1117" s="6">
        <f>VLOOKUP(A1117,'Adj HYG'!$A$1:$L$1456,12,FALSE)*100</f>
        <v>8793.6119304799959</v>
      </c>
      <c r="G1117" s="6">
        <f>VLOOKUP(A1117,'HYG DVD'!$A$1:$E$1256,5,FALSE)</f>
        <v>1.3881790674603174</v>
      </c>
      <c r="H1117" s="6">
        <f>VLOOKUP(A1117,'Adj LQD'!$A$1:$L$1456,12,FALSE)*200</f>
        <v>27151.590835903367</v>
      </c>
      <c r="I1117" s="6">
        <f>VLOOKUP(A1117,'LQD DVD'!$A$1:$E$1256,5,FALSE)</f>
        <v>2.4092709761904767</v>
      </c>
      <c r="J1117" s="6">
        <f>VLOOKUP(A1117,'Adj SPY'!$A$1:$L$1456,12,FALSE)*-10</f>
        <v>-4399.1816066351657</v>
      </c>
      <c r="K1117" s="6">
        <f>VLOOKUP(A1117,'SPY DVD'!$A$1:$E$1256,5,FALSE)</f>
        <v>-0.21839878571428573</v>
      </c>
      <c r="L1117" s="6">
        <f>VLOOKUP(A1117,'Adj TLT'!$A$1:$L$1456,12,FALSE)*-25</f>
        <v>-3712.2767852821098</v>
      </c>
      <c r="M1117" s="6">
        <f>IFERROR(VLOOKUP(A1117,'TLT DVD'!$A$1:$E$1249,5,FALSE),0)</f>
        <v>-0.22660357142857143</v>
      </c>
    </row>
    <row r="1118" spans="1:13" x14ac:dyDescent="0.25">
      <c r="A1118" s="1">
        <v>44399</v>
      </c>
      <c r="B1118" s="7">
        <f t="shared" si="69"/>
        <v>28317.686967619971</v>
      </c>
      <c r="C1118" s="7">
        <f t="shared" si="70"/>
        <v>27848.544367226321</v>
      </c>
      <c r="D1118" s="7">
        <f t="shared" si="68"/>
        <v>469.14260039365098</v>
      </c>
      <c r="E1118" s="7">
        <f t="shared" si="71"/>
        <v>3.3540903480158737</v>
      </c>
      <c r="F1118" s="6">
        <f>VLOOKUP(A1118,'Adj HYG'!$A$1:$L$1456,12,FALSE)*100</f>
        <v>8776.6119317594312</v>
      </c>
      <c r="G1118" s="6">
        <f>VLOOKUP(A1118,'HYG DVD'!$A$1:$E$1256,5,FALSE)</f>
        <v>1.3881779999999999</v>
      </c>
      <c r="H1118" s="6">
        <f>VLOOKUP(A1118,'Adj LQD'!$A$1:$L$1456,12,FALSE)*200</f>
        <v>27163.590849156564</v>
      </c>
      <c r="I1118" s="6">
        <f>VLOOKUP(A1118,'LQD DVD'!$A$1:$E$1256,5,FALSE)</f>
        <v>2.4092576746031753</v>
      </c>
      <c r="J1118" s="6">
        <f>VLOOKUP(A1118,'Adj SPY'!$A$1:$L$1456,12,FALSE)*-10</f>
        <v>-4354.3816188300079</v>
      </c>
      <c r="K1118" s="6">
        <f>VLOOKUP(A1118,'SPY DVD'!$A$1:$E$1256,5,FALSE)</f>
        <v>-0.21838664603174601</v>
      </c>
      <c r="L1118" s="6">
        <f>VLOOKUP(A1118,'Adj TLT'!$A$1:$L$1456,12,FALSE)*-25</f>
        <v>-3737.2767948596647</v>
      </c>
      <c r="M1118" s="6">
        <f>IFERROR(VLOOKUP(A1118,'TLT DVD'!$A$1:$E$1249,5,FALSE),0)</f>
        <v>-0.22495868055555554</v>
      </c>
    </row>
    <row r="1119" spans="1:13" x14ac:dyDescent="0.25">
      <c r="A1119" s="1">
        <v>44398</v>
      </c>
      <c r="B1119" s="7">
        <f t="shared" si="69"/>
        <v>28241.432836347019</v>
      </c>
      <c r="C1119" s="7">
        <f t="shared" si="70"/>
        <v>27775.644326301386</v>
      </c>
      <c r="D1119" s="7">
        <f t="shared" si="68"/>
        <v>465.78851004563512</v>
      </c>
      <c r="E1119" s="7">
        <f t="shared" si="71"/>
        <v>3.353738299603175</v>
      </c>
      <c r="F1119" s="6">
        <f>VLOOKUP(A1119,'Adj HYG'!$A$1:$L$1456,12,FALSE)*100</f>
        <v>8771.6119218275344</v>
      </c>
      <c r="G1119" s="6">
        <f>VLOOKUP(A1119,'HYG DVD'!$A$1:$E$1256,5,FALSE)</f>
        <v>1.388187996031746</v>
      </c>
      <c r="H1119" s="6">
        <f>VLOOKUP(A1119,'Adj LQD'!$A$1:$L$1456,12,FALSE)*200</f>
        <v>27051.590798277994</v>
      </c>
      <c r="I1119" s="6">
        <f>VLOOKUP(A1119,'LQD DVD'!$A$1:$E$1256,5,FALSE)</f>
        <v>2.4093090000000004</v>
      </c>
      <c r="J1119" s="6">
        <f>VLOOKUP(A1119,'Adj SPY'!$A$1:$L$1456,12,FALSE)*-10</f>
        <v>-4345.2816096248753</v>
      </c>
      <c r="K1119" s="6">
        <f>VLOOKUP(A1119,'SPY DVD'!$A$1:$E$1256,5,FALSE)</f>
        <v>-0.21839586309523806</v>
      </c>
      <c r="L1119" s="6">
        <f>VLOOKUP(A1119,'Adj TLT'!$A$1:$L$1456,12,FALSE)*-25</f>
        <v>-3702.2767841792702</v>
      </c>
      <c r="M1119" s="6">
        <f>IFERROR(VLOOKUP(A1119,'TLT DVD'!$A$1:$E$1249,5,FALSE),0)</f>
        <v>-0.22536283333333337</v>
      </c>
    </row>
    <row r="1120" spans="1:13" x14ac:dyDescent="0.25">
      <c r="A1120" s="1">
        <v>44397</v>
      </c>
      <c r="B1120" s="7">
        <f t="shared" si="69"/>
        <v>28300.479139005456</v>
      </c>
      <c r="C1120" s="7">
        <f t="shared" si="70"/>
        <v>27838.044367259423</v>
      </c>
      <c r="D1120" s="7">
        <f t="shared" si="68"/>
        <v>462.43477174603197</v>
      </c>
      <c r="E1120" s="7">
        <f t="shared" si="71"/>
        <v>3.3575934992063496</v>
      </c>
      <c r="F1120" s="6">
        <f>VLOOKUP(A1120,'Adj HYG'!$A$1:$L$1456,12,FALSE)*100</f>
        <v>8750.6119109142364</v>
      </c>
      <c r="G1120" s="6">
        <f>VLOOKUP(A1120,'HYG DVD'!$A$1:$E$1256,5,FALSE)</f>
        <v>1.3881991746031748</v>
      </c>
      <c r="H1120" s="6">
        <f>VLOOKUP(A1120,'Adj LQD'!$A$1:$L$1456,12,FALSE)*200</f>
        <v>27147.590867606777</v>
      </c>
      <c r="I1120" s="6">
        <f>VLOOKUP(A1120,'LQD DVD'!$A$1:$E$1256,5,FALSE)</f>
        <v>2.4092392857142859</v>
      </c>
      <c r="J1120" s="6">
        <f>VLOOKUP(A1120,'Adj SPY'!$A$1:$L$1456,12,FALSE)*-10</f>
        <v>-4310.3816189041572</v>
      </c>
      <c r="K1120" s="6">
        <f>VLOOKUP(A1120,'SPY DVD'!$A$1:$E$1256,5,FALSE)</f>
        <v>-0.21838662777777773</v>
      </c>
      <c r="L1120" s="6">
        <f>VLOOKUP(A1120,'Adj TLT'!$A$1:$L$1456,12,FALSE)*-25</f>
        <v>-3749.7767923574365</v>
      </c>
      <c r="M1120" s="6">
        <f>IFERROR(VLOOKUP(A1120,'TLT DVD'!$A$1:$E$1249,5,FALSE),0)</f>
        <v>-0.22145833333333331</v>
      </c>
    </row>
    <row r="1121" spans="1:13" x14ac:dyDescent="0.25">
      <c r="A1121" s="1">
        <v>44396</v>
      </c>
      <c r="B1121" s="7">
        <f t="shared" si="69"/>
        <v>28315.521526887198</v>
      </c>
      <c r="C1121" s="7">
        <f t="shared" si="70"/>
        <v>27856.444348640372</v>
      </c>
      <c r="D1121" s="7">
        <f t="shared" si="68"/>
        <v>459.07717824682561</v>
      </c>
      <c r="E1121" s="7">
        <f t="shared" si="71"/>
        <v>3.3585241547619042</v>
      </c>
      <c r="F1121" s="6">
        <f>VLOOKUP(A1121,'Adj HYG'!$A$1:$L$1456,12,FALSE)*100</f>
        <v>8706.6119103119217</v>
      </c>
      <c r="G1121" s="6">
        <f>VLOOKUP(A1121,'HYG DVD'!$A$1:$E$1256,5,FALSE)</f>
        <v>1.388200333333333</v>
      </c>
      <c r="H1121" s="6">
        <f>VLOOKUP(A1121,'Adj LQD'!$A$1:$L$1456,12,FALSE)*200</f>
        <v>27185.59083996775</v>
      </c>
      <c r="I1121" s="6">
        <f>VLOOKUP(A1121,'LQD DVD'!$A$1:$E$1256,5,FALSE)</f>
        <v>2.4092667777777779</v>
      </c>
      <c r="J1121" s="6">
        <f>VLOOKUP(A1121,'Adj SPY'!$A$1:$L$1456,12,FALSE)*-10</f>
        <v>-4249.4816182501354</v>
      </c>
      <c r="K1121" s="6">
        <f>VLOOKUP(A1121,'SPY DVD'!$A$1:$E$1256,5,FALSE)</f>
        <v>-0.21838736111111115</v>
      </c>
      <c r="L1121" s="6">
        <f>VLOOKUP(A1121,'Adj TLT'!$A$1:$L$1456,12,FALSE)*-25</f>
        <v>-3786.2767833891644</v>
      </c>
      <c r="M1121" s="6">
        <f>IFERROR(VLOOKUP(A1121,'TLT DVD'!$A$1:$E$1249,5,FALSE),0)</f>
        <v>-0.22055559523809523</v>
      </c>
    </row>
    <row r="1122" spans="1:13" x14ac:dyDescent="0.25">
      <c r="A1122" s="1">
        <v>44393</v>
      </c>
      <c r="B1122" s="7">
        <f t="shared" si="69"/>
        <v>28194.712963178925</v>
      </c>
      <c r="C1122" s="7">
        <f t="shared" si="70"/>
        <v>27738.994309086862</v>
      </c>
      <c r="D1122" s="7">
        <f t="shared" si="68"/>
        <v>455.71865409206373</v>
      </c>
      <c r="E1122" s="7">
        <f t="shared" si="71"/>
        <v>3.3537424222222225</v>
      </c>
      <c r="F1122" s="6">
        <f>VLOOKUP(A1122,'Adj HYG'!$A$1:$L$1456,12,FALSE)*100</f>
        <v>8765.6119319844274</v>
      </c>
      <c r="G1122" s="6">
        <f>VLOOKUP(A1122,'HYG DVD'!$A$1:$E$1256,5,FALSE)</f>
        <v>1.3881779126984126</v>
      </c>
      <c r="H1122" s="6">
        <f>VLOOKUP(A1122,'Adj LQD'!$A$1:$L$1456,12,FALSE)*200</f>
        <v>26991.590785898512</v>
      </c>
      <c r="I1122" s="6">
        <f>VLOOKUP(A1122,'LQD DVD'!$A$1:$E$1256,5,FALSE)</f>
        <v>2.4093216190476192</v>
      </c>
      <c r="J1122" s="6">
        <f>VLOOKUP(A1122,'Adj SPY'!$A$1:$L$1456,12,FALSE)*-10</f>
        <v>-4313.1816139785924</v>
      </c>
      <c r="K1122" s="6">
        <f>VLOOKUP(A1122,'SPY DVD'!$A$1:$E$1256,5,FALSE)</f>
        <v>-0.21839154999999996</v>
      </c>
      <c r="L1122" s="6">
        <f>VLOOKUP(A1122,'Adj TLT'!$A$1:$L$1456,12,FALSE)*-25</f>
        <v>-3705.0267948174842</v>
      </c>
      <c r="M1122" s="6">
        <f>IFERROR(VLOOKUP(A1122,'TLT DVD'!$A$1:$E$1249,5,FALSE),0)</f>
        <v>-0.22536555952380952</v>
      </c>
    </row>
    <row r="1123" spans="1:13" x14ac:dyDescent="0.25">
      <c r="A1123" s="1">
        <v>44392</v>
      </c>
      <c r="B1123" s="7">
        <f t="shared" si="69"/>
        <v>28200.259253152566</v>
      </c>
      <c r="C1123" s="7">
        <f t="shared" si="70"/>
        <v>27747.894341482726</v>
      </c>
      <c r="D1123" s="7">
        <f t="shared" si="68"/>
        <v>452.36491166984149</v>
      </c>
      <c r="E1123" s="7">
        <f t="shared" si="71"/>
        <v>3.3565098412698413</v>
      </c>
      <c r="F1123" s="6">
        <f>VLOOKUP(A1123,'Adj HYG'!$A$1:$L$1456,12,FALSE)*100</f>
        <v>8777.6119129562503</v>
      </c>
      <c r="G1123" s="6">
        <f>VLOOKUP(A1123,'HYG DVD'!$A$1:$E$1256,5,FALSE)</f>
        <v>1.388196793650794</v>
      </c>
      <c r="H1123" s="6">
        <f>VLOOKUP(A1123,'Adj LQD'!$A$1:$L$1456,12,FALSE)*200</f>
        <v>27029.59082672785</v>
      </c>
      <c r="I1123" s="6">
        <f>VLOOKUP(A1123,'LQD DVD'!$A$1:$E$1256,5,FALSE)</f>
        <v>2.409280634920635</v>
      </c>
      <c r="J1123" s="6">
        <f>VLOOKUP(A1123,'Adj SPY'!$A$1:$L$1456,12,FALSE)*-10</f>
        <v>-4347.2816126182324</v>
      </c>
      <c r="K1123" s="6">
        <f>VLOOKUP(A1123,'SPY DVD'!$A$1:$E$1256,5,FALSE)</f>
        <v>-0.21839286706349209</v>
      </c>
      <c r="L1123" s="6">
        <f>VLOOKUP(A1123,'Adj TLT'!$A$1:$L$1456,12,FALSE)*-25</f>
        <v>-3712.0267855831394</v>
      </c>
      <c r="M1123" s="6">
        <f>IFERROR(VLOOKUP(A1123,'TLT DVD'!$A$1:$E$1249,5,FALSE),0)</f>
        <v>-0.22257472023809524</v>
      </c>
    </row>
    <row r="1124" spans="1:13" x14ac:dyDescent="0.25">
      <c r="A1124" s="1">
        <v>44391</v>
      </c>
      <c r="B1124" s="7">
        <f t="shared" si="69"/>
        <v>28170.502769428651</v>
      </c>
      <c r="C1124" s="7">
        <f t="shared" si="70"/>
        <v>27721.49436760008</v>
      </c>
      <c r="D1124" s="7">
        <f t="shared" si="68"/>
        <v>449.00840182857166</v>
      </c>
      <c r="E1124" s="7">
        <f t="shared" si="71"/>
        <v>3.3533600738095237</v>
      </c>
      <c r="F1124" s="6">
        <f>VLOOKUP(A1124,'Adj HYG'!$A$1:$L$1456,12,FALSE)*100</f>
        <v>8783.6119053705788</v>
      </c>
      <c r="G1124" s="6">
        <f>VLOOKUP(A1124,'HYG DVD'!$A$1:$E$1256,5,FALSE)</f>
        <v>1.3882043055555555</v>
      </c>
      <c r="H1124" s="6">
        <f>VLOOKUP(A1124,'Adj LQD'!$A$1:$L$1456,12,FALSE)*200</f>
        <v>26971.590858416203</v>
      </c>
      <c r="I1124" s="6">
        <f>VLOOKUP(A1124,'LQD DVD'!$A$1:$E$1256,5,FALSE)</f>
        <v>2.4092491746031746</v>
      </c>
      <c r="J1124" s="6">
        <f>VLOOKUP(A1124,'Adj SPY'!$A$1:$L$1456,12,FALSE)*-10</f>
        <v>-4362.1816084889888</v>
      </c>
      <c r="K1124" s="6">
        <f>VLOOKUP(A1124,'SPY DVD'!$A$1:$E$1256,5,FALSE)</f>
        <v>-0.21839697777777778</v>
      </c>
      <c r="L1124" s="6">
        <f>VLOOKUP(A1124,'Adj TLT'!$A$1:$L$1456,12,FALSE)*-25</f>
        <v>-3671.5267876977132</v>
      </c>
      <c r="M1124" s="6">
        <f>IFERROR(VLOOKUP(A1124,'TLT DVD'!$A$1:$E$1249,5,FALSE),0)</f>
        <v>-0.22569642857142858</v>
      </c>
    </row>
    <row r="1125" spans="1:13" x14ac:dyDescent="0.25">
      <c r="A1125" s="1">
        <v>44390</v>
      </c>
      <c r="B1125" s="7">
        <f t="shared" si="69"/>
        <v>28076.899425923351</v>
      </c>
      <c r="C1125" s="7">
        <f t="shared" si="70"/>
        <v>27631.244384168589</v>
      </c>
      <c r="D1125" s="7">
        <f t="shared" si="68"/>
        <v>445.65504175476212</v>
      </c>
      <c r="E1125" s="7">
        <f t="shared" si="71"/>
        <v>3.3492426289682542</v>
      </c>
      <c r="F1125" s="6">
        <f>VLOOKUP(A1125,'Adj HYG'!$A$1:$L$1456,12,FALSE)*100</f>
        <v>8769.6119250703177</v>
      </c>
      <c r="G1125" s="6">
        <f>VLOOKUP(A1125,'HYG DVD'!$A$1:$E$1256,5,FALSE)</f>
        <v>1.3881847777777778</v>
      </c>
      <c r="H1125" s="6">
        <f>VLOOKUP(A1125,'Adj LQD'!$A$1:$L$1456,12,FALSE)*200</f>
        <v>26847.590853326266</v>
      </c>
      <c r="I1125" s="6">
        <f>VLOOKUP(A1125,'LQD DVD'!$A$1:$E$1256,5,FALSE)</f>
        <v>2.4092547619047622</v>
      </c>
      <c r="J1125" s="6">
        <f>VLOOKUP(A1125,'Adj SPY'!$A$1:$L$1456,12,FALSE)*-10</f>
        <v>-4355.6816054889632</v>
      </c>
      <c r="K1125" s="6">
        <f>VLOOKUP(A1125,'SPY DVD'!$A$1:$E$1256,5,FALSE)</f>
        <v>-0.21839998611111108</v>
      </c>
      <c r="L1125" s="6">
        <f>VLOOKUP(A1125,'Adj TLT'!$A$1:$L$1456,12,FALSE)*-25</f>
        <v>-3630.2767887390287</v>
      </c>
      <c r="M1125" s="6">
        <f>IFERROR(VLOOKUP(A1125,'TLT DVD'!$A$1:$E$1249,5,FALSE),0)</f>
        <v>-0.22979692460317461</v>
      </c>
    </row>
    <row r="1126" spans="1:13" x14ac:dyDescent="0.25">
      <c r="A1126" s="1">
        <v>44389</v>
      </c>
      <c r="B1126" s="7">
        <f t="shared" si="69"/>
        <v>28156.650192359226</v>
      </c>
      <c r="C1126" s="7">
        <f t="shared" si="70"/>
        <v>27714.34439323343</v>
      </c>
      <c r="D1126" s="7">
        <f t="shared" si="68"/>
        <v>442.3057991257939</v>
      </c>
      <c r="E1126" s="7">
        <f t="shared" si="71"/>
        <v>3.3531271861111112</v>
      </c>
      <c r="F1126" s="6">
        <f>VLOOKUP(A1126,'Adj HYG'!$A$1:$L$1456,12,FALSE)*100</f>
        <v>8795.6119289592953</v>
      </c>
      <c r="G1126" s="6">
        <f>VLOOKUP(A1126,'HYG DVD'!$A$1:$E$1256,5,FALSE)</f>
        <v>1.3881805634920632</v>
      </c>
      <c r="H1126" s="6">
        <f>VLOOKUP(A1126,'Adj LQD'!$A$1:$L$1456,12,FALSE)*200</f>
        <v>26947.590863241749</v>
      </c>
      <c r="I1126" s="6">
        <f>VLOOKUP(A1126,'LQD DVD'!$A$1:$E$1256,5,FALSE)</f>
        <v>2.409244444444445</v>
      </c>
      <c r="J1126" s="6">
        <f>VLOOKUP(A1126,'Adj SPY'!$A$1:$L$1456,12,FALSE)*-10</f>
        <v>-4370.5816042120287</v>
      </c>
      <c r="K1126" s="6">
        <f>VLOOKUP(A1126,'SPY DVD'!$A$1:$E$1256,5,FALSE)</f>
        <v>-0.21840124444444445</v>
      </c>
      <c r="L1126" s="6">
        <f>VLOOKUP(A1126,'Adj TLT'!$A$1:$L$1456,12,FALSE)*-25</f>
        <v>-3658.2767947555867</v>
      </c>
      <c r="M1126" s="6">
        <f>IFERROR(VLOOKUP(A1126,'TLT DVD'!$A$1:$E$1249,5,FALSE),0)</f>
        <v>-0.22589657738095237</v>
      </c>
    </row>
    <row r="1127" spans="1:13" x14ac:dyDescent="0.25">
      <c r="A1127" s="1">
        <v>44386</v>
      </c>
      <c r="B1127" s="7">
        <f t="shared" si="69"/>
        <v>28181.146968368903</v>
      </c>
      <c r="C1127" s="7">
        <f t="shared" si="70"/>
        <v>27742.194296429221</v>
      </c>
      <c r="D1127" s="7">
        <f t="shared" si="68"/>
        <v>438.95267193968277</v>
      </c>
      <c r="E1127" s="7">
        <f t="shared" si="71"/>
        <v>3.3506225222222223</v>
      </c>
      <c r="F1127" s="6">
        <f>VLOOKUP(A1127,'Adj HYG'!$A$1:$L$1456,12,FALSE)*100</f>
        <v>8798.611909488518</v>
      </c>
      <c r="G1127" s="6">
        <f>VLOOKUP(A1127,'HYG DVD'!$A$1:$E$1256,5,FALSE)</f>
        <v>1.3881999999999999</v>
      </c>
      <c r="H1127" s="6">
        <f>VLOOKUP(A1127,'Adj LQD'!$A$1:$L$1456,12,FALSE)*200</f>
        <v>26961.590788636942</v>
      </c>
      <c r="I1127" s="6">
        <f>VLOOKUP(A1127,'LQD DVD'!$A$1:$E$1256,5,FALSE)</f>
        <v>2.409319</v>
      </c>
      <c r="J1127" s="6">
        <f>VLOOKUP(A1127,'Adj SPY'!$A$1:$L$1456,12,FALSE)*-10</f>
        <v>-4354.98160602196</v>
      </c>
      <c r="K1127" s="6">
        <f>VLOOKUP(A1127,'SPY DVD'!$A$1:$E$1256,5,FALSE)</f>
        <v>-0.218399453968254</v>
      </c>
      <c r="L1127" s="6">
        <f>VLOOKUP(A1127,'Adj TLT'!$A$1:$L$1456,12,FALSE)*-25</f>
        <v>-3663.0267956742805</v>
      </c>
      <c r="M1127" s="6">
        <f>IFERROR(VLOOKUP(A1127,'TLT DVD'!$A$1:$E$1249,5,FALSE),0)</f>
        <v>-0.22849702380952383</v>
      </c>
    </row>
    <row r="1128" spans="1:13" x14ac:dyDescent="0.25">
      <c r="A1128" s="1">
        <v>44385</v>
      </c>
      <c r="B1128" s="7">
        <f t="shared" si="69"/>
        <v>28270.546363782039</v>
      </c>
      <c r="C1128" s="7">
        <f t="shared" si="70"/>
        <v>27834.94431436458</v>
      </c>
      <c r="D1128" s="7">
        <f t="shared" si="68"/>
        <v>435.60204941746053</v>
      </c>
      <c r="E1128" s="7">
        <f t="shared" si="71"/>
        <v>3.3516249011904757</v>
      </c>
      <c r="F1128" s="6">
        <f>VLOOKUP(A1128,'Adj HYG'!$A$1:$L$1456,12,FALSE)*100</f>
        <v>8783.6119053705788</v>
      </c>
      <c r="G1128" s="6">
        <f>VLOOKUP(A1128,'HYG DVD'!$A$1:$E$1256,5,FALSE)</f>
        <v>1.3882043055555555</v>
      </c>
      <c r="H1128" s="6">
        <f>VLOOKUP(A1128,'Adj LQD'!$A$1:$L$1456,12,FALSE)*200</f>
        <v>27075.590809896152</v>
      </c>
      <c r="I1128" s="6">
        <f>VLOOKUP(A1128,'LQD DVD'!$A$1:$E$1256,5,FALSE)</f>
        <v>2.4092972857142856</v>
      </c>
      <c r="J1128" s="6">
        <f>VLOOKUP(A1128,'Adj SPY'!$A$1:$L$1456,12,FALSE)*-10</f>
        <v>-4308.9816043344699</v>
      </c>
      <c r="K1128" s="6">
        <f>VLOOKUP(A1128,'SPY DVD'!$A$1:$E$1256,5,FALSE)</f>
        <v>-0.21840119999999996</v>
      </c>
      <c r="L1128" s="6">
        <f>VLOOKUP(A1128,'Adj TLT'!$A$1:$L$1456,12,FALSE)*-25</f>
        <v>-3715.2767965676803</v>
      </c>
      <c r="M1128" s="6">
        <f>IFERROR(VLOOKUP(A1128,'TLT DVD'!$A$1:$E$1249,5,FALSE),0)</f>
        <v>-0.2274754900793651</v>
      </c>
    </row>
    <row r="1129" spans="1:13" x14ac:dyDescent="0.25">
      <c r="A1129" s="1">
        <v>44384</v>
      </c>
      <c r="B1129" s="7">
        <f t="shared" si="69"/>
        <v>28251.294799185987</v>
      </c>
      <c r="C1129" s="7">
        <f t="shared" si="70"/>
        <v>27819.044374669716</v>
      </c>
      <c r="D1129" s="7">
        <f t="shared" si="68"/>
        <v>432.25042451627007</v>
      </c>
      <c r="E1129" s="7">
        <f t="shared" si="71"/>
        <v>3.3555734486111115</v>
      </c>
      <c r="F1129" s="6">
        <f>VLOOKUP(A1129,'Adj HYG'!$A$1:$L$1456,12,FALSE)*100</f>
        <v>8802.6119072962556</v>
      </c>
      <c r="G1129" s="6">
        <f>VLOOKUP(A1129,'HYG DVD'!$A$1:$E$1256,5,FALSE)</f>
        <v>1.3882021428571429</v>
      </c>
      <c r="H1129" s="6">
        <f>VLOOKUP(A1129,'Adj LQD'!$A$1:$L$1456,12,FALSE)*200</f>
        <v>27061.590874247457</v>
      </c>
      <c r="I1129" s="6">
        <f>VLOOKUP(A1129,'LQD DVD'!$A$1:$E$1256,5,FALSE)</f>
        <v>2.4092329841269842</v>
      </c>
      <c r="J1129" s="6">
        <f>VLOOKUP(A1129,'Adj SPY'!$A$1:$L$1456,12,FALSE)*-10</f>
        <v>-4344.3816203766628</v>
      </c>
      <c r="K1129" s="6">
        <f>VLOOKUP(A1129,'SPY DVD'!$A$1:$E$1256,5,FALSE)</f>
        <v>-0.2183851119047619</v>
      </c>
      <c r="L1129" s="6">
        <f>VLOOKUP(A1129,'Adj TLT'!$A$1:$L$1456,12,FALSE)*-25</f>
        <v>-3700.776786497333</v>
      </c>
      <c r="M1129" s="6">
        <f>IFERROR(VLOOKUP(A1129,'TLT DVD'!$A$1:$E$1249,5,FALSE),0)</f>
        <v>-0.22347656646825395</v>
      </c>
    </row>
    <row r="1130" spans="1:13" x14ac:dyDescent="0.25">
      <c r="A1130" s="1">
        <v>44383</v>
      </c>
      <c r="B1130" s="7">
        <f t="shared" si="69"/>
        <v>28200.739188003474</v>
      </c>
      <c r="C1130" s="7">
        <f t="shared" si="70"/>
        <v>27771.844336935814</v>
      </c>
      <c r="D1130" s="7">
        <f t="shared" si="68"/>
        <v>428.89485106765898</v>
      </c>
      <c r="E1130" s="7">
        <f t="shared" si="71"/>
        <v>3.3532058617063494</v>
      </c>
      <c r="F1130" s="6">
        <f>VLOOKUP(A1130,'Adj HYG'!$A$1:$L$1456,12,FALSE)*100</f>
        <v>8799.6119263464334</v>
      </c>
      <c r="G1130" s="6">
        <f>VLOOKUP(A1130,'HYG DVD'!$A$1:$E$1256,5,FALSE)</f>
        <v>1.3881831269841269</v>
      </c>
      <c r="H1130" s="6">
        <f>VLOOKUP(A1130,'Adj LQD'!$A$1:$L$1456,12,FALSE)*200</f>
        <v>26969.590822998776</v>
      </c>
      <c r="I1130" s="6">
        <f>VLOOKUP(A1130,'LQD DVD'!$A$1:$E$1256,5,FALSE)</f>
        <v>2.4092846031746036</v>
      </c>
      <c r="J1130" s="6">
        <f>VLOOKUP(A1130,'Adj SPY'!$A$1:$L$1456,12,FALSE)*-10</f>
        <v>-4329.0816163748332</v>
      </c>
      <c r="K1130" s="6">
        <f>VLOOKUP(A1130,'SPY DVD'!$A$1:$E$1256,5,FALSE)</f>
        <v>-0.21838913333333337</v>
      </c>
      <c r="L1130" s="6">
        <f>VLOOKUP(A1130,'Adj TLT'!$A$1:$L$1456,12,FALSE)*-25</f>
        <v>-3668.2767960345659</v>
      </c>
      <c r="M1130" s="6">
        <f>IFERROR(VLOOKUP(A1130,'TLT DVD'!$A$1:$E$1249,5,FALSE),0)</f>
        <v>-0.22587273511904768</v>
      </c>
    </row>
    <row r="1131" spans="1:13" x14ac:dyDescent="0.25">
      <c r="A1131" s="1">
        <v>44379</v>
      </c>
      <c r="B1131" s="7">
        <f t="shared" si="69"/>
        <v>28138.985978438872</v>
      </c>
      <c r="C1131" s="7">
        <f t="shared" si="70"/>
        <v>27713.444333232917</v>
      </c>
      <c r="D1131" s="7">
        <f t="shared" si="68"/>
        <v>425.54164520595265</v>
      </c>
      <c r="E1131" s="7">
        <f t="shared" si="71"/>
        <v>3.3530554581349201</v>
      </c>
      <c r="F1131" s="6">
        <f>VLOOKUP(A1131,'Adj HYG'!$A$1:$L$1456,12,FALSE)*100</f>
        <v>8804.6119064143932</v>
      </c>
      <c r="G1131" s="6">
        <f>VLOOKUP(A1131,'HYG DVD'!$A$1:$E$1256,5,FALSE)</f>
        <v>1.3882030000000001</v>
      </c>
      <c r="H1131" s="6">
        <f>VLOOKUP(A1131,'Adj LQD'!$A$1:$L$1456,12,FALSE)*200</f>
        <v>26871.590832564932</v>
      </c>
      <c r="I1131" s="6">
        <f>VLOOKUP(A1131,'LQD DVD'!$A$1:$E$1256,5,FALSE)</f>
        <v>2.4092754285714282</v>
      </c>
      <c r="J1131" s="6">
        <f>VLOOKUP(A1131,'Adj SPY'!$A$1:$L$1456,12,FALSE)*-10</f>
        <v>-4336.9816137093785</v>
      </c>
      <c r="K1131" s="6">
        <f>VLOOKUP(A1131,'SPY DVD'!$A$1:$E$1256,5,FALSE)</f>
        <v>-0.21839178888888891</v>
      </c>
      <c r="L1131" s="6">
        <f>VLOOKUP(A1131,'Adj TLT'!$A$1:$L$1456,12,FALSE)*-25</f>
        <v>-3625.7767920370247</v>
      </c>
      <c r="M1131" s="6">
        <f>IFERROR(VLOOKUP(A1131,'TLT DVD'!$A$1:$E$1249,5,FALSE),0)</f>
        <v>-0.22603118154761906</v>
      </c>
    </row>
    <row r="1132" spans="1:13" x14ac:dyDescent="0.25">
      <c r="A1132" s="1">
        <v>44378</v>
      </c>
      <c r="B1132" s="7">
        <f t="shared" si="69"/>
        <v>28100.282945711591</v>
      </c>
      <c r="C1132" s="7">
        <f t="shared" si="70"/>
        <v>27678.094355963774</v>
      </c>
      <c r="D1132" s="7">
        <f t="shared" si="68"/>
        <v>422.18858974781773</v>
      </c>
      <c r="E1132" s="7">
        <f t="shared" si="71"/>
        <v>3.354223740873016</v>
      </c>
      <c r="F1132" s="6">
        <f>VLOOKUP(A1132,'Adj HYG'!$A$1:$L$1456,12,FALSE)*100</f>
        <v>8790.6119155871911</v>
      </c>
      <c r="G1132" s="6">
        <f>VLOOKUP(A1132,'HYG DVD'!$A$1:$E$1256,5,FALSE)</f>
        <v>1.3881939999999999</v>
      </c>
      <c r="H1132" s="6">
        <f>VLOOKUP(A1132,'Adj LQD'!$A$1:$L$1456,12,FALSE)*200</f>
        <v>26795.59084048956</v>
      </c>
      <c r="I1132" s="6">
        <f>VLOOKUP(A1132,'LQD DVD'!$A$1:$E$1256,5,FALSE)</f>
        <v>2.4092678095238096</v>
      </c>
      <c r="J1132" s="6">
        <f>VLOOKUP(A1132,'Adj SPY'!$A$1:$L$1456,12,FALSE)*-10</f>
        <v>-4304.0816135569694</v>
      </c>
      <c r="K1132" s="6">
        <f>VLOOKUP(A1132,'SPY DVD'!$A$1:$E$1256,5,FALSE)</f>
        <v>-0.21839198333333332</v>
      </c>
      <c r="L1132" s="6">
        <f>VLOOKUP(A1132,'Adj TLT'!$A$1:$L$1456,12,FALSE)*-25</f>
        <v>-3604.0267865560081</v>
      </c>
      <c r="M1132" s="6">
        <f>IFERROR(VLOOKUP(A1132,'TLT DVD'!$A$1:$E$1249,5,FALSE),0)</f>
        <v>-0.22484608531746028</v>
      </c>
    </row>
    <row r="1133" spans="1:13" x14ac:dyDescent="0.25">
      <c r="A1133" s="1">
        <v>44377</v>
      </c>
      <c r="B1133" s="7">
        <f t="shared" si="69"/>
        <v>28202.128667613124</v>
      </c>
      <c r="C1133" s="7">
        <f t="shared" si="70"/>
        <v>27783.29430160618</v>
      </c>
      <c r="D1133" s="7">
        <f t="shared" si="68"/>
        <v>418.83436600694472</v>
      </c>
      <c r="E1133" s="7">
        <f t="shared" si="71"/>
        <v>3.3528261678571427</v>
      </c>
      <c r="F1133" s="6">
        <f>VLOOKUP(A1133,'Adj HYG'!$A$1:$L$1456,12,FALSE)*100</f>
        <v>8802.6119072962556</v>
      </c>
      <c r="G1133" s="6">
        <f>VLOOKUP(A1133,'HYG DVD'!$A$1:$E$1256,5,FALSE)</f>
        <v>1.3882021428571429</v>
      </c>
      <c r="H1133" s="6">
        <f>VLOOKUP(A1133,'Adj LQD'!$A$1:$L$1456,12,FALSE)*200</f>
        <v>26869.590798607758</v>
      </c>
      <c r="I1133" s="6">
        <f>VLOOKUP(A1133,'LQD DVD'!$A$1:$E$1256,5,FALSE)</f>
        <v>2.4093093968253969</v>
      </c>
      <c r="J1133" s="6">
        <f>VLOOKUP(A1133,'Adj SPY'!$A$1:$L$1456,12,FALSE)*-10</f>
        <v>-4280.3816100386184</v>
      </c>
      <c r="K1133" s="6">
        <f>VLOOKUP(A1133,'SPY DVD'!$A$1:$E$1256,5,FALSE)</f>
        <v>-0.21839553253968258</v>
      </c>
      <c r="L1133" s="6">
        <f>VLOOKUP(A1133,'Adj TLT'!$A$1:$L$1456,12,FALSE)*-25</f>
        <v>-3608.5267942592141</v>
      </c>
      <c r="M1133" s="6">
        <f>IFERROR(VLOOKUP(A1133,'TLT DVD'!$A$1:$E$1249,5,FALSE),0)</f>
        <v>-0.22628983928571428</v>
      </c>
    </row>
    <row r="1134" spans="1:13" x14ac:dyDescent="0.25">
      <c r="A1134" s="1">
        <v>44376</v>
      </c>
      <c r="B1134" s="7">
        <f t="shared" si="69"/>
        <v>28187.357664996151</v>
      </c>
      <c r="C1134" s="7">
        <f t="shared" si="70"/>
        <v>27771.876125157061</v>
      </c>
      <c r="D1134" s="7">
        <f t="shared" si="68"/>
        <v>415.48153983908759</v>
      </c>
      <c r="E1134" s="7">
        <f t="shared" si="71"/>
        <v>3.3694264960317457</v>
      </c>
      <c r="F1134" s="6">
        <f>VLOOKUP(A1134,'Adj HYG'!$A$1:$L$1456,12,FALSE)*100</f>
        <v>8801.6147194172299</v>
      </c>
      <c r="G1134" s="6">
        <f>VLOOKUP(A1134,'HYG DVD'!$A$1:$E$1256,5,FALSE)</f>
        <v>1.3853895912698411</v>
      </c>
      <c r="H1134" s="6">
        <f>VLOOKUP(A1134,'Adj LQD'!$A$1:$L$1456,12,FALSE)*200</f>
        <v>26839.555785037093</v>
      </c>
      <c r="I1134" s="6">
        <f>VLOOKUP(A1134,'LQD DVD'!$A$1:$E$1256,5,FALSE)</f>
        <v>2.4443262539682538</v>
      </c>
      <c r="J1134" s="6">
        <f>VLOOKUP(A1134,'Adj SPY'!$A$1:$L$1456,12,FALSE)*-10</f>
        <v>-4276.7816070204462</v>
      </c>
      <c r="K1134" s="6">
        <f>VLOOKUP(A1134,'SPY DVD'!$A$1:$E$1256,5,FALSE)</f>
        <v>-0.21839855555555551</v>
      </c>
      <c r="L1134" s="6">
        <f>VLOOKUP(A1134,'Adj TLT'!$A$1:$L$1456,12,FALSE)*-25</f>
        <v>-3592.5127722768111</v>
      </c>
      <c r="M1134" s="6">
        <f>IFERROR(VLOOKUP(A1134,'TLT DVD'!$A$1:$E$1249,5,FALSE),0)</f>
        <v>-0.24189079365079361</v>
      </c>
    </row>
    <row r="1135" spans="1:13" x14ac:dyDescent="0.25">
      <c r="A1135" s="1">
        <v>44375</v>
      </c>
      <c r="B1135" s="7">
        <f t="shared" si="69"/>
        <v>28149.288184890396</v>
      </c>
      <c r="C1135" s="7">
        <f t="shared" si="70"/>
        <v>27737.176071547339</v>
      </c>
      <c r="D1135" s="7">
        <f t="shared" si="68"/>
        <v>412.11211334305585</v>
      </c>
      <c r="E1135" s="7">
        <f t="shared" si="71"/>
        <v>3.3656202182539685</v>
      </c>
      <c r="F1135" s="6">
        <f>VLOOKUP(A1135,'Adj HYG'!$A$1:$L$1456,12,FALSE)*100</f>
        <v>8790.614741141475</v>
      </c>
      <c r="G1135" s="6">
        <f>VLOOKUP(A1135,'HYG DVD'!$A$1:$E$1256,5,FALSE)</f>
        <v>1.3853679999999999</v>
      </c>
      <c r="H1135" s="6">
        <f>VLOOKUP(A1135,'Adj LQD'!$A$1:$L$1456,12,FALSE)*200</f>
        <v>26807.555720318698</v>
      </c>
      <c r="I1135" s="6">
        <f>VLOOKUP(A1135,'LQD DVD'!$A$1:$E$1256,5,FALSE)</f>
        <v>2.4443911111111114</v>
      </c>
      <c r="J1135" s="6">
        <f>VLOOKUP(A1135,'Adj SPY'!$A$1:$L$1456,12,FALSE)*-10</f>
        <v>-4274.4816057278776</v>
      </c>
      <c r="K1135" s="6">
        <f>VLOOKUP(A1135,'SPY DVD'!$A$1:$E$1256,5,FALSE)</f>
        <v>-0.21839985119047622</v>
      </c>
      <c r="L1135" s="6">
        <f>VLOOKUP(A1135,'Adj TLT'!$A$1:$L$1456,12,FALSE)*-25</f>
        <v>-3586.5127841849594</v>
      </c>
      <c r="M1135" s="6">
        <f>IFERROR(VLOOKUP(A1135,'TLT DVD'!$A$1:$E$1249,5,FALSE),0)</f>
        <v>-0.24573904166666671</v>
      </c>
    </row>
    <row r="1136" spans="1:13" x14ac:dyDescent="0.25">
      <c r="A1136" s="1">
        <v>44372</v>
      </c>
      <c r="B1136" s="7">
        <f t="shared" si="69"/>
        <v>28078.022569057033</v>
      </c>
      <c r="C1136" s="7">
        <f t="shared" si="70"/>
        <v>27669.27607593223</v>
      </c>
      <c r="D1136" s="7">
        <f t="shared" si="68"/>
        <v>408.74649312480187</v>
      </c>
      <c r="E1136" s="7">
        <f t="shared" si="71"/>
        <v>3.3640582575396825</v>
      </c>
      <c r="F1136" s="6">
        <f>VLOOKUP(A1136,'Adj HYG'!$A$1:$L$1456,12,FALSE)*100</f>
        <v>8791.614723131901</v>
      </c>
      <c r="G1136" s="6">
        <f>VLOOKUP(A1136,'HYG DVD'!$A$1:$E$1256,5,FALSE)</f>
        <v>1.3853860000000002</v>
      </c>
      <c r="H1136" s="6">
        <f>VLOOKUP(A1136,'Adj LQD'!$A$1:$L$1456,12,FALSE)*200</f>
        <v>26693.555732920395</v>
      </c>
      <c r="I1136" s="6">
        <f>VLOOKUP(A1136,'LQD DVD'!$A$1:$E$1256,5,FALSE)</f>
        <v>2.4443789841269838</v>
      </c>
      <c r="J1136" s="6">
        <f>VLOOKUP(A1136,'Adj SPY'!$A$1:$L$1456,12,FALSE)*-10</f>
        <v>-4265.8816049709094</v>
      </c>
      <c r="K1136" s="6">
        <f>VLOOKUP(A1136,'SPY DVD'!$A$1:$E$1256,5,FALSE)</f>
        <v>-0.21840061944444447</v>
      </c>
      <c r="L1136" s="6">
        <f>VLOOKUP(A1136,'Adj TLT'!$A$1:$L$1456,12,FALSE)*-25</f>
        <v>-3550.0127751491541</v>
      </c>
      <c r="M1136" s="6">
        <f>IFERROR(VLOOKUP(A1136,'TLT DVD'!$A$1:$E$1249,5,FALSE),0)</f>
        <v>-0.24730610714285714</v>
      </c>
    </row>
    <row r="1137" spans="1:13" x14ac:dyDescent="0.25">
      <c r="A1137" s="1">
        <v>44371</v>
      </c>
      <c r="B1137" s="7">
        <f t="shared" si="69"/>
        <v>28113.508553011281</v>
      </c>
      <c r="C1137" s="7">
        <f t="shared" si="70"/>
        <v>27708.12611814402</v>
      </c>
      <c r="D1137" s="7">
        <f t="shared" si="68"/>
        <v>405.38243486726219</v>
      </c>
      <c r="E1137" s="7">
        <f t="shared" si="71"/>
        <v>3.3687329682539691</v>
      </c>
      <c r="F1137" s="6">
        <f>VLOOKUP(A1137,'Adj HYG'!$A$1:$L$1456,12,FALSE)*100</f>
        <v>8782.6147121026097</v>
      </c>
      <c r="G1137" s="6">
        <f>VLOOKUP(A1137,'HYG DVD'!$A$1:$E$1256,5,FALSE)</f>
        <v>1.3853971428571432</v>
      </c>
      <c r="H1137" s="6">
        <f>VLOOKUP(A1137,'Adj LQD'!$A$1:$L$1456,12,FALSE)*200</f>
        <v>26763.555802248375</v>
      </c>
      <c r="I1137" s="6">
        <f>VLOOKUP(A1137,'LQD DVD'!$A$1:$E$1256,5,FALSE)</f>
        <v>2.4443093571428576</v>
      </c>
      <c r="J1137" s="6">
        <f>VLOOKUP(A1137,'Adj SPY'!$A$1:$L$1456,12,FALSE)*-10</f>
        <v>-4250.7816189190198</v>
      </c>
      <c r="K1137" s="6">
        <f>VLOOKUP(A1137,'SPY DVD'!$A$1:$E$1256,5,FALSE)</f>
        <v>-0.2183866904761905</v>
      </c>
      <c r="L1137" s="6">
        <f>VLOOKUP(A1137,'Adj TLT'!$A$1:$L$1456,12,FALSE)*-25</f>
        <v>-3587.2627772879428</v>
      </c>
      <c r="M1137" s="6">
        <f>IFERROR(VLOOKUP(A1137,'TLT DVD'!$A$1:$E$1249,5,FALSE),0)</f>
        <v>-0.24258684126984131</v>
      </c>
    </row>
    <row r="1138" spans="1:13" x14ac:dyDescent="0.25">
      <c r="A1138" s="1">
        <v>44370</v>
      </c>
      <c r="B1138" s="7">
        <f t="shared" si="69"/>
        <v>28061.889828280855</v>
      </c>
      <c r="C1138" s="7">
        <f t="shared" si="70"/>
        <v>27659.876126381845</v>
      </c>
      <c r="D1138" s="7">
        <f t="shared" si="68"/>
        <v>402.0137018990082</v>
      </c>
      <c r="E1138" s="7">
        <f t="shared" si="71"/>
        <v>3.3711506626984131</v>
      </c>
      <c r="F1138" s="6">
        <f>VLOOKUP(A1138,'Adj HYG'!$A$1:$L$1456,12,FALSE)*100</f>
        <v>8755.6147313292895</v>
      </c>
      <c r="G1138" s="6">
        <f>VLOOKUP(A1138,'HYG DVD'!$A$1:$E$1256,5,FALSE)</f>
        <v>1.38537825</v>
      </c>
      <c r="H1138" s="6">
        <f>VLOOKUP(A1138,'Adj LQD'!$A$1:$L$1456,12,FALSE)*200</f>
        <v>26711.555780824732</v>
      </c>
      <c r="I1138" s="6">
        <f>VLOOKUP(A1138,'LQD DVD'!$A$1:$E$1256,5,FALSE)</f>
        <v>2.4443310000000005</v>
      </c>
      <c r="J1138" s="6">
        <f>VLOOKUP(A1138,'Adj SPY'!$A$1:$L$1456,12,FALSE)*-10</f>
        <v>-4225.7816120001817</v>
      </c>
      <c r="K1138" s="6">
        <f>VLOOKUP(A1138,'SPY DVD'!$A$1:$E$1256,5,FALSE)</f>
        <v>-0.21839364285714286</v>
      </c>
      <c r="L1138" s="6">
        <f>VLOOKUP(A1138,'Adj TLT'!$A$1:$L$1456,12,FALSE)*-25</f>
        <v>-3581.5127737719977</v>
      </c>
      <c r="M1138" s="6">
        <f>IFERROR(VLOOKUP(A1138,'TLT DVD'!$A$1:$E$1249,5,FALSE),0)</f>
        <v>-0.24016494444444444</v>
      </c>
    </row>
    <row r="1139" spans="1:13" x14ac:dyDescent="0.25">
      <c r="A1139" s="1">
        <v>44369</v>
      </c>
      <c r="B1139" s="7">
        <f t="shared" si="69"/>
        <v>28095.168653872639</v>
      </c>
      <c r="C1139" s="7">
        <f t="shared" si="70"/>
        <v>27696.52610263633</v>
      </c>
      <c r="D1139" s="7">
        <f t="shared" si="68"/>
        <v>398.64255123630977</v>
      </c>
      <c r="E1139" s="7">
        <f t="shared" si="71"/>
        <v>3.3732296678571423</v>
      </c>
      <c r="F1139" s="6">
        <f>VLOOKUP(A1139,'Adj HYG'!$A$1:$L$1456,12,FALSE)*100</f>
        <v>8764.6147336092708</v>
      </c>
      <c r="G1139" s="6">
        <f>VLOOKUP(A1139,'HYG DVD'!$A$1:$E$1256,5,FALSE)</f>
        <v>1.3853758571428569</v>
      </c>
      <c r="H1139" s="6">
        <f>VLOOKUP(A1139,'Adj LQD'!$A$1:$L$1456,12,FALSE)*200</f>
        <v>26753.555759936808</v>
      </c>
      <c r="I1139" s="6">
        <f>VLOOKUP(A1139,'LQD DVD'!$A$1:$E$1256,5,FALSE)</f>
        <v>2.4443517142857143</v>
      </c>
      <c r="J1139" s="6">
        <f>VLOOKUP(A1139,'Adj SPY'!$A$1:$L$1456,12,FALSE)*-10</f>
        <v>-4230.8816170736727</v>
      </c>
      <c r="K1139" s="6">
        <f>VLOOKUP(A1139,'SPY DVD'!$A$1:$E$1256,5,FALSE)</f>
        <v>-0.21838856230158732</v>
      </c>
      <c r="L1139" s="6">
        <f>VLOOKUP(A1139,'Adj TLT'!$A$1:$L$1456,12,FALSE)*-25</f>
        <v>-3590.7627738360802</v>
      </c>
      <c r="M1139" s="6">
        <f>IFERROR(VLOOKUP(A1139,'TLT DVD'!$A$1:$E$1249,5,FALSE),0)</f>
        <v>-0.23810934126984123</v>
      </c>
    </row>
    <row r="1140" spans="1:13" x14ac:dyDescent="0.25">
      <c r="A1140" s="1">
        <v>44368</v>
      </c>
      <c r="B1140" s="7">
        <f t="shared" si="69"/>
        <v>28073.045424066619</v>
      </c>
      <c r="C1140" s="7">
        <f t="shared" si="70"/>
        <v>27677.776102498166</v>
      </c>
      <c r="D1140" s="7">
        <f t="shared" si="68"/>
        <v>395.26932156845265</v>
      </c>
      <c r="E1140" s="7">
        <f t="shared" si="71"/>
        <v>3.3723504674603175</v>
      </c>
      <c r="F1140" s="6">
        <f>VLOOKUP(A1140,'Adj HYG'!$A$1:$L$1456,12,FALSE)*100</f>
        <v>8758.6147433493807</v>
      </c>
      <c r="G1140" s="6">
        <f>VLOOKUP(A1140,'HYG DVD'!$A$1:$E$1256,5,FALSE)</f>
        <v>1.3853661904761905</v>
      </c>
      <c r="H1140" s="6">
        <f>VLOOKUP(A1140,'Adj LQD'!$A$1:$L$1456,12,FALSE)*200</f>
        <v>26709.555751835764</v>
      </c>
      <c r="I1140" s="6">
        <f>VLOOKUP(A1140,'LQD DVD'!$A$1:$E$1256,5,FALSE)</f>
        <v>2.4443600000000001</v>
      </c>
      <c r="J1140" s="6">
        <f>VLOOKUP(A1140,'Adj SPY'!$A$1:$L$1456,12,FALSE)*-10</f>
        <v>-4208.3816093879341</v>
      </c>
      <c r="K1140" s="6">
        <f>VLOOKUP(A1140,'SPY DVD'!$A$1:$E$1256,5,FALSE)</f>
        <v>-0.21839627857142857</v>
      </c>
      <c r="L1140" s="6">
        <f>VLOOKUP(A1140,'Adj TLT'!$A$1:$L$1456,12,FALSE)*-25</f>
        <v>-3582.0127832990393</v>
      </c>
      <c r="M1140" s="6">
        <f>IFERROR(VLOOKUP(A1140,'TLT DVD'!$A$1:$E$1249,5,FALSE),0)</f>
        <v>-0.23897944444444447</v>
      </c>
    </row>
    <row r="1141" spans="1:13" x14ac:dyDescent="0.25">
      <c r="A1141" s="1">
        <v>44365</v>
      </c>
      <c r="B1141" s="7">
        <f t="shared" si="69"/>
        <v>28207.073069749858</v>
      </c>
      <c r="C1141" s="7">
        <f t="shared" si="70"/>
        <v>27815.176098648866</v>
      </c>
      <c r="D1141" s="7">
        <f t="shared" si="68"/>
        <v>391.89697110099235</v>
      </c>
      <c r="E1141" s="7">
        <f t="shared" si="71"/>
        <v>3.3773971327380954</v>
      </c>
      <c r="F1141" s="6">
        <f>VLOOKUP(A1141,'Adj HYG'!$A$1:$L$1456,12,FALSE)*100</f>
        <v>8741.6147258945275</v>
      </c>
      <c r="G1141" s="6">
        <f>VLOOKUP(A1141,'HYG DVD'!$A$1:$E$1256,5,FALSE)</f>
        <v>1.3853838611111113</v>
      </c>
      <c r="H1141" s="6">
        <f>VLOOKUP(A1141,'Adj LQD'!$A$1:$L$1456,12,FALSE)*200</f>
        <v>26865.555762899665</v>
      </c>
      <c r="I1141" s="6">
        <f>VLOOKUP(A1141,'LQD DVD'!$A$1:$E$1256,5,FALSE)</f>
        <v>2.4443482857142858</v>
      </c>
      <c r="J1141" s="6">
        <f>VLOOKUP(A1141,'Adj SPY'!$A$1:$L$1456,12,FALSE)*-10</f>
        <v>-4148.9816129347455</v>
      </c>
      <c r="K1141" s="6">
        <f>VLOOKUP(A1141,'SPY DVD'!$A$1:$E$1256,5,FALSE)</f>
        <v>-0.21839281269841274</v>
      </c>
      <c r="L1141" s="6">
        <f>VLOOKUP(A1141,'Adj TLT'!$A$1:$L$1456,12,FALSE)*-25</f>
        <v>-3643.012777210577</v>
      </c>
      <c r="M1141" s="6">
        <f>IFERROR(VLOOKUP(A1141,'TLT DVD'!$A$1:$E$1249,5,FALSE),0)</f>
        <v>-0.23394220138888891</v>
      </c>
    </row>
    <row r="1142" spans="1:13" x14ac:dyDescent="0.25">
      <c r="A1142" s="1">
        <v>44364</v>
      </c>
      <c r="B1142" s="7">
        <f t="shared" si="69"/>
        <v>28064.445658194229</v>
      </c>
      <c r="C1142" s="7">
        <f t="shared" si="70"/>
        <v>27675.926084225976</v>
      </c>
      <c r="D1142" s="7">
        <f t="shared" si="68"/>
        <v>388.51957396825424</v>
      </c>
      <c r="E1142" s="7">
        <f t="shared" si="71"/>
        <v>3.3734106025793649</v>
      </c>
      <c r="F1142" s="6">
        <f>VLOOKUP(A1142,'Adj HYG'!$A$1:$L$1456,12,FALSE)*100</f>
        <v>8745.614716806087</v>
      </c>
      <c r="G1142" s="6">
        <f>VLOOKUP(A1142,'HYG DVD'!$A$1:$E$1256,5,FALSE)</f>
        <v>1.3853929007936507</v>
      </c>
      <c r="H1142" s="6">
        <f>VLOOKUP(A1142,'Adj LQD'!$A$1:$L$1456,12,FALSE)*200</f>
        <v>26725.555772528816</v>
      </c>
      <c r="I1142" s="6">
        <f>VLOOKUP(A1142,'LQD DVD'!$A$1:$E$1256,5,FALSE)</f>
        <v>2.444339238095238</v>
      </c>
      <c r="J1142" s="6">
        <f>VLOOKUP(A1142,'Adj SPY'!$A$1:$L$1456,12,FALSE)*-10</f>
        <v>-4219.481619431238</v>
      </c>
      <c r="K1142" s="6">
        <f>VLOOKUP(A1142,'SPY DVD'!$A$1:$E$1256,5,FALSE)</f>
        <v>-0.21838621984126982</v>
      </c>
      <c r="L1142" s="6">
        <f>VLOOKUP(A1142,'Adj TLT'!$A$1:$L$1456,12,FALSE)*-25</f>
        <v>-3575.7627856776899</v>
      </c>
      <c r="M1142" s="6">
        <f>IFERROR(VLOOKUP(A1142,'TLT DVD'!$A$1:$E$1249,5,FALSE),0)</f>
        <v>-0.23793531646825397</v>
      </c>
    </row>
    <row r="1143" spans="1:13" x14ac:dyDescent="0.25">
      <c r="A1143" s="1">
        <v>44363</v>
      </c>
      <c r="B1143" s="7">
        <f t="shared" si="69"/>
        <v>27958.406751028793</v>
      </c>
      <c r="C1143" s="7">
        <f t="shared" si="70"/>
        <v>27573.260587663117</v>
      </c>
      <c r="D1143" s="7">
        <f t="shared" si="68"/>
        <v>385.14616336567485</v>
      </c>
      <c r="E1143" s="7">
        <f t="shared" si="71"/>
        <v>3.3878036432539691</v>
      </c>
      <c r="F1143" s="6">
        <f>VLOOKUP(A1143,'Adj HYG'!$A$1:$L$1456,12,FALSE)*100</f>
        <v>8739.6147306530147</v>
      </c>
      <c r="G1143" s="6">
        <f>VLOOKUP(A1143,'HYG DVD'!$A$1:$E$1256,5,FALSE)</f>
        <v>1.3853791269841271</v>
      </c>
      <c r="H1143" s="6">
        <f>VLOOKUP(A1143,'Adj LQD'!$A$1:$L$1456,12,FALSE)*200</f>
        <v>26577.555807148001</v>
      </c>
      <c r="I1143" s="6">
        <f>VLOOKUP(A1143,'LQD DVD'!$A$1:$E$1256,5,FALSE)</f>
        <v>2.4443052380952386</v>
      </c>
      <c r="J1143" s="6">
        <f>VLOOKUP(A1143,'Adj SPY'!$A$1:$L$1456,12,FALSE)*-10</f>
        <v>-4220.8971743179281</v>
      </c>
      <c r="K1143" s="6">
        <f>VLOOKUP(A1143,'SPY DVD'!$A$1:$E$1256,5,FALSE)</f>
        <v>-0.20283055515873019</v>
      </c>
      <c r="L1143" s="6">
        <f>VLOOKUP(A1143,'Adj TLT'!$A$1:$L$1456,12,FALSE)*-25</f>
        <v>-3523.0127758199706</v>
      </c>
      <c r="M1143" s="6">
        <f>IFERROR(VLOOKUP(A1143,'TLT DVD'!$A$1:$E$1249,5,FALSE),0)</f>
        <v>-0.23905016666666665</v>
      </c>
    </row>
    <row r="1144" spans="1:13" x14ac:dyDescent="0.25">
      <c r="A1144" s="1">
        <v>44362</v>
      </c>
      <c r="B1144" s="7">
        <f t="shared" si="69"/>
        <v>28016.31893327483</v>
      </c>
      <c r="C1144" s="7">
        <f t="shared" si="70"/>
        <v>27634.560573552408</v>
      </c>
      <c r="D1144" s="7">
        <f t="shared" si="68"/>
        <v>381.75835972242089</v>
      </c>
      <c r="E1144" s="7">
        <f t="shared" si="71"/>
        <v>3.3855147964285717</v>
      </c>
      <c r="F1144" s="6">
        <f>VLOOKUP(A1144,'Adj HYG'!$A$1:$L$1456,12,FALSE)*100</f>
        <v>8751.6147389733997</v>
      </c>
      <c r="G1144" s="6">
        <f>VLOOKUP(A1144,'HYG DVD'!$A$1:$E$1256,5,FALSE)</f>
        <v>1.3853706547619049</v>
      </c>
      <c r="H1144" s="6">
        <f>VLOOKUP(A1144,'Adj LQD'!$A$1:$L$1456,12,FALSE)*200</f>
        <v>26653.555799177491</v>
      </c>
      <c r="I1144" s="6">
        <f>VLOOKUP(A1144,'LQD DVD'!$A$1:$E$1256,5,FALSE)</f>
        <v>2.4443128888888888</v>
      </c>
      <c r="J1144" s="6">
        <f>VLOOKUP(A1144,'Adj SPY'!$A$1:$L$1456,12,FALSE)*-10</f>
        <v>-4244.5971808900085</v>
      </c>
      <c r="K1144" s="6">
        <f>VLOOKUP(A1144,'SPY DVD'!$A$1:$E$1256,5,FALSE)</f>
        <v>-0.20282395555555555</v>
      </c>
      <c r="L1144" s="6">
        <f>VLOOKUP(A1144,'Adj TLT'!$A$1:$L$1456,12,FALSE)*-25</f>
        <v>-3526.0127837084783</v>
      </c>
      <c r="M1144" s="6">
        <f>IFERROR(VLOOKUP(A1144,'TLT DVD'!$A$1:$E$1249,5,FALSE),0)</f>
        <v>-0.24134479166666667</v>
      </c>
    </row>
    <row r="1145" spans="1:13" x14ac:dyDescent="0.25">
      <c r="A1145" s="1">
        <v>44361</v>
      </c>
      <c r="B1145" s="7">
        <f t="shared" si="69"/>
        <v>27981.883337806972</v>
      </c>
      <c r="C1145" s="7">
        <f t="shared" si="70"/>
        <v>27603.510492880981</v>
      </c>
      <c r="D1145" s="7">
        <f t="shared" si="68"/>
        <v>378.3728449259923</v>
      </c>
      <c r="E1145" s="7">
        <f t="shared" si="71"/>
        <v>3.3862723724206356</v>
      </c>
      <c r="F1145" s="6">
        <f>VLOOKUP(A1145,'Adj HYG'!$A$1:$L$1456,12,FALSE)*100</f>
        <v>8752.6147196425063</v>
      </c>
      <c r="G1145" s="6">
        <f>VLOOKUP(A1145,'HYG DVD'!$A$1:$E$1256,5,FALSE)</f>
        <v>1.3853899761904762</v>
      </c>
      <c r="H1145" s="6">
        <f>VLOOKUP(A1145,'Adj LQD'!$A$1:$L$1456,12,FALSE)*200</f>
        <v>26633.555730664757</v>
      </c>
      <c r="I1145" s="6">
        <f>VLOOKUP(A1145,'LQD DVD'!$A$1:$E$1256,5,FALSE)</f>
        <v>2.4443814920634925</v>
      </c>
      <c r="J1145" s="6">
        <f>VLOOKUP(A1145,'Adj SPY'!$A$1:$L$1456,12,FALSE)*-10</f>
        <v>-4252.3971794423005</v>
      </c>
      <c r="K1145" s="6">
        <f>VLOOKUP(A1145,'SPY DVD'!$A$1:$E$1256,5,FALSE)</f>
        <v>-0.20282539444444442</v>
      </c>
      <c r="L1145" s="6">
        <f>VLOOKUP(A1145,'Adj TLT'!$A$1:$L$1456,12,FALSE)*-25</f>
        <v>-3530.262777983979</v>
      </c>
      <c r="M1145" s="6">
        <f>IFERROR(VLOOKUP(A1145,'TLT DVD'!$A$1:$E$1249,5,FALSE),0)</f>
        <v>-0.24067370138888891</v>
      </c>
    </row>
    <row r="1146" spans="1:13" x14ac:dyDescent="0.25">
      <c r="A1146" s="1">
        <v>44358</v>
      </c>
      <c r="B1146" s="7">
        <f t="shared" si="69"/>
        <v>28066.747106587209</v>
      </c>
      <c r="C1146" s="7">
        <f t="shared" si="70"/>
        <v>27691.760534033638</v>
      </c>
      <c r="D1146" s="7">
        <f t="shared" si="68"/>
        <v>374.98657255357165</v>
      </c>
      <c r="E1146" s="7">
        <f t="shared" si="71"/>
        <v>3.3874574063492062</v>
      </c>
      <c r="F1146" s="6">
        <f>VLOOKUP(A1146,'Adj HYG'!$A$1:$L$1456,12,FALSE)*100</f>
        <v>8760.6147399598321</v>
      </c>
      <c r="G1146" s="6">
        <f>VLOOKUP(A1146,'HYG DVD'!$A$1:$E$1256,5,FALSE)</f>
        <v>1.3853695555555556</v>
      </c>
      <c r="H1146" s="6">
        <f>VLOOKUP(A1146,'Adj LQD'!$A$1:$L$1456,12,FALSE)*200</f>
        <v>26731.555754227629</v>
      </c>
      <c r="I1146" s="6">
        <f>VLOOKUP(A1146,'LQD DVD'!$A$1:$E$1256,5,FALSE)</f>
        <v>2.4443575158730155</v>
      </c>
      <c r="J1146" s="6">
        <f>VLOOKUP(A1146,'Adj SPY'!$A$1:$L$1456,12,FALSE)*-10</f>
        <v>-4242.8971779325675</v>
      </c>
      <c r="K1146" s="6">
        <f>VLOOKUP(A1146,'SPY DVD'!$A$1:$E$1256,5,FALSE)</f>
        <v>-0.20282691507936507</v>
      </c>
      <c r="L1146" s="6">
        <f>VLOOKUP(A1146,'Adj TLT'!$A$1:$L$1456,12,FALSE)*-25</f>
        <v>-3557.5127822212594</v>
      </c>
      <c r="M1146" s="6">
        <f>IFERROR(VLOOKUP(A1146,'TLT DVD'!$A$1:$E$1249,5,FALSE),0)</f>
        <v>-0.23944274999999995</v>
      </c>
    </row>
    <row r="1147" spans="1:13" x14ac:dyDescent="0.25">
      <c r="A1147" s="1">
        <v>44357</v>
      </c>
      <c r="B1147" s="7">
        <f t="shared" si="69"/>
        <v>28039.609637740748</v>
      </c>
      <c r="C1147" s="7">
        <f t="shared" si="70"/>
        <v>27668.010522593526</v>
      </c>
      <c r="D1147" s="7">
        <f t="shared" si="68"/>
        <v>371.59911514722245</v>
      </c>
      <c r="E1147" s="7">
        <f t="shared" si="71"/>
        <v>3.3884378309523813</v>
      </c>
      <c r="F1147" s="6">
        <f>VLOOKUP(A1147,'Adj HYG'!$A$1:$L$1456,12,FALSE)*100</f>
        <v>8757.6147277215041</v>
      </c>
      <c r="G1147" s="6">
        <f>VLOOKUP(A1147,'HYG DVD'!$A$1:$E$1256,5,FALSE)</f>
        <v>1.3853818333333334</v>
      </c>
      <c r="H1147" s="6">
        <f>VLOOKUP(A1147,'Adj LQD'!$A$1:$L$1456,12,FALSE)*200</f>
        <v>26709.555751835764</v>
      </c>
      <c r="I1147" s="6">
        <f>VLOOKUP(A1147,'LQD DVD'!$A$1:$E$1256,5,FALSE)</f>
        <v>2.4443600000000001</v>
      </c>
      <c r="J1147" s="6">
        <f>VLOOKUP(A1147,'Adj SPY'!$A$1:$L$1456,12,FALSE)*-10</f>
        <v>-4235.8971763533527</v>
      </c>
      <c r="K1147" s="6">
        <f>VLOOKUP(A1147,'SPY DVD'!$A$1:$E$1256,5,FALSE)</f>
        <v>-0.20282850238095235</v>
      </c>
      <c r="L1147" s="6">
        <f>VLOOKUP(A1147,'Adj TLT'!$A$1:$L$1456,12,FALSE)*-25</f>
        <v>-3563.2627806103897</v>
      </c>
      <c r="M1147" s="6">
        <f>IFERROR(VLOOKUP(A1147,'TLT DVD'!$A$1:$E$1249,5,FALSE),0)</f>
        <v>-0.23847549999999998</v>
      </c>
    </row>
    <row r="1148" spans="1:13" x14ac:dyDescent="0.25">
      <c r="A1148" s="1">
        <v>44356</v>
      </c>
      <c r="B1148" s="7">
        <f t="shared" si="69"/>
        <v>27941.071208594647</v>
      </c>
      <c r="C1148" s="7">
        <f t="shared" si="70"/>
        <v>27572.860531278377</v>
      </c>
      <c r="D1148" s="7">
        <f t="shared" si="68"/>
        <v>368.21067731627005</v>
      </c>
      <c r="E1148" s="7">
        <f t="shared" si="71"/>
        <v>3.3829138005952379</v>
      </c>
      <c r="F1148" s="6">
        <f>VLOOKUP(A1148,'Adj HYG'!$A$1:$L$1456,12,FALSE)*100</f>
        <v>8741.6147258945275</v>
      </c>
      <c r="G1148" s="6">
        <f>VLOOKUP(A1148,'HYG DVD'!$A$1:$E$1256,5,FALSE)</f>
        <v>1.3853838611111113</v>
      </c>
      <c r="H1148" s="6">
        <f>VLOOKUP(A1148,'Adj LQD'!$A$1:$L$1456,12,FALSE)*200</f>
        <v>26589.555758816012</v>
      </c>
      <c r="I1148" s="6">
        <f>VLOOKUP(A1148,'LQD DVD'!$A$1:$E$1256,5,FALSE)</f>
        <v>2.4443535238095238</v>
      </c>
      <c r="J1148" s="6">
        <f>VLOOKUP(A1148,'Adj SPY'!$A$1:$L$1456,12,FALSE)*-10</f>
        <v>-4216.2971778425199</v>
      </c>
      <c r="K1148" s="6">
        <f>VLOOKUP(A1148,'SPY DVD'!$A$1:$E$1256,5,FALSE)</f>
        <v>-0.2028270357142857</v>
      </c>
      <c r="L1148" s="6">
        <f>VLOOKUP(A1148,'Adj TLT'!$A$1:$L$1456,12,FALSE)*-25</f>
        <v>-3542.0127755896451</v>
      </c>
      <c r="M1148" s="6">
        <f>IFERROR(VLOOKUP(A1148,'TLT DVD'!$A$1:$E$1249,5,FALSE),0)</f>
        <v>-0.24399654861111111</v>
      </c>
    </row>
    <row r="1149" spans="1:13" x14ac:dyDescent="0.25">
      <c r="A1149" s="1">
        <v>44355</v>
      </c>
      <c r="B1149" s="7">
        <f t="shared" si="69"/>
        <v>27859.38828884764</v>
      </c>
      <c r="C1149" s="7">
        <f t="shared" si="70"/>
        <v>27494.560525331966</v>
      </c>
      <c r="D1149" s="7">
        <f t="shared" si="68"/>
        <v>364.8277635156748</v>
      </c>
      <c r="E1149" s="7">
        <f t="shared" si="71"/>
        <v>3.3853096380952374</v>
      </c>
      <c r="F1149" s="6">
        <f>VLOOKUP(A1149,'Adj HYG'!$A$1:$L$1456,12,FALSE)*100</f>
        <v>8734.6147258435994</v>
      </c>
      <c r="G1149" s="6">
        <f>VLOOKUP(A1149,'HYG DVD'!$A$1:$E$1256,5,FALSE)</f>
        <v>1.3853839999999999</v>
      </c>
      <c r="H1149" s="6">
        <f>VLOOKUP(A1149,'Adj LQD'!$A$1:$L$1456,12,FALSE)*200</f>
        <v>26493.555751604679</v>
      </c>
      <c r="I1149" s="6">
        <f>VLOOKUP(A1149,'LQD DVD'!$A$1:$E$1256,5,FALSE)</f>
        <v>2.4443611428571423</v>
      </c>
      <c r="J1149" s="6">
        <f>VLOOKUP(A1149,'Adj SPY'!$A$1:$L$1456,12,FALSE)*-10</f>
        <v>-4222.5971764138812</v>
      </c>
      <c r="K1149" s="6">
        <f>VLOOKUP(A1149,'SPY DVD'!$A$1:$E$1256,5,FALSE)</f>
        <v>-0.20282845714285708</v>
      </c>
      <c r="L1149" s="6">
        <f>VLOOKUP(A1149,'Adj TLT'!$A$1:$L$1456,12,FALSE)*-25</f>
        <v>-3511.0127757024329</v>
      </c>
      <c r="M1149" s="6">
        <f>IFERROR(VLOOKUP(A1149,'TLT DVD'!$A$1:$E$1249,5,FALSE),0)</f>
        <v>-0.24160704761904758</v>
      </c>
    </row>
    <row r="1150" spans="1:13" x14ac:dyDescent="0.25">
      <c r="A1150" s="1">
        <v>44354</v>
      </c>
      <c r="B1150" s="7">
        <f t="shared" si="69"/>
        <v>27775.402985035329</v>
      </c>
      <c r="C1150" s="7">
        <f t="shared" si="70"/>
        <v>27413.960531157751</v>
      </c>
      <c r="D1150" s="7">
        <f t="shared" si="68"/>
        <v>361.44245387757957</v>
      </c>
      <c r="E1150" s="7">
        <f t="shared" si="71"/>
        <v>3.3871956878968255</v>
      </c>
      <c r="F1150" s="6">
        <f>VLOOKUP(A1150,'Adj HYG'!$A$1:$L$1456,12,FALSE)*100</f>
        <v>8728.6147420593843</v>
      </c>
      <c r="G1150" s="6">
        <f>VLOOKUP(A1150,'HYG DVD'!$A$1:$E$1256,5,FALSE)</f>
        <v>1.3853678571428572</v>
      </c>
      <c r="H1150" s="6">
        <f>VLOOKUP(A1150,'Adj LQD'!$A$1:$L$1456,12,FALSE)*200</f>
        <v>26393.555759777122</v>
      </c>
      <c r="I1150" s="6">
        <f>VLOOKUP(A1150,'LQD DVD'!$A$1:$E$1256,5,FALSE)</f>
        <v>2.444353396825397</v>
      </c>
      <c r="J1150" s="6">
        <f>VLOOKUP(A1150,'Adj SPY'!$A$1:$L$1456,12,FALSE)*-10</f>
        <v>-4221.6971861358816</v>
      </c>
      <c r="K1150" s="6">
        <f>VLOOKUP(A1150,'SPY DVD'!$A$1:$E$1256,5,FALSE)</f>
        <v>-0.20281873571428571</v>
      </c>
      <c r="L1150" s="6">
        <f>VLOOKUP(A1150,'Adj TLT'!$A$1:$L$1456,12,FALSE)*-25</f>
        <v>-3486.5127845428674</v>
      </c>
      <c r="M1150" s="6">
        <f>IFERROR(VLOOKUP(A1150,'TLT DVD'!$A$1:$E$1249,5,FALSE),0)</f>
        <v>-0.23970683035714285</v>
      </c>
    </row>
    <row r="1151" spans="1:13" x14ac:dyDescent="0.25">
      <c r="A1151" s="1">
        <v>44351</v>
      </c>
      <c r="B1151" s="7">
        <f t="shared" si="69"/>
        <v>27776.165862122085</v>
      </c>
      <c r="C1151" s="7">
        <f t="shared" si="70"/>
        <v>27418.1106039324</v>
      </c>
      <c r="D1151" s="7">
        <f t="shared" si="68"/>
        <v>358.05525818968272</v>
      </c>
      <c r="E1151" s="7">
        <f t="shared" si="71"/>
        <v>3.3876560902777779</v>
      </c>
      <c r="F1151" s="6">
        <f>VLOOKUP(A1151,'Adj HYG'!$A$1:$L$1456,12,FALSE)*100</f>
        <v>8725.6147333366534</v>
      </c>
      <c r="G1151" s="6">
        <f>VLOOKUP(A1151,'HYG DVD'!$A$1:$E$1256,5,FALSE)</f>
        <v>1.3853766190476189</v>
      </c>
      <c r="H1151" s="6">
        <f>VLOOKUP(A1151,'Adj LQD'!$A$1:$L$1456,12,FALSE)*200</f>
        <v>26415.555819074205</v>
      </c>
      <c r="I1151" s="6">
        <f>VLOOKUP(A1151,'LQD DVD'!$A$1:$E$1256,5,FALSE)</f>
        <v>2.4442940000000002</v>
      </c>
      <c r="J1151" s="6">
        <f>VLOOKUP(A1151,'Adj SPY'!$A$1:$L$1456,12,FALSE)*-10</f>
        <v>-4225.7971736373111</v>
      </c>
      <c r="K1151" s="6">
        <f>VLOOKUP(A1151,'SPY DVD'!$A$1:$E$1256,5,FALSE)</f>
        <v>-0.20283123015873017</v>
      </c>
      <c r="L1151" s="6">
        <f>VLOOKUP(A1151,'Adj TLT'!$A$1:$L$1456,12,FALSE)*-25</f>
        <v>-3497.2627748411419</v>
      </c>
      <c r="M1151" s="6">
        <f>IFERROR(VLOOKUP(A1151,'TLT DVD'!$A$1:$E$1249,5,FALSE),0)</f>
        <v>-0.23918329861111115</v>
      </c>
    </row>
    <row r="1152" spans="1:13" x14ac:dyDescent="0.25">
      <c r="A1152" s="1">
        <v>44350</v>
      </c>
      <c r="B1152" s="7">
        <f t="shared" si="69"/>
        <v>27653.328134966985</v>
      </c>
      <c r="C1152" s="7">
        <f t="shared" si="70"/>
        <v>27298.66053286758</v>
      </c>
      <c r="D1152" s="7">
        <f t="shared" si="68"/>
        <v>354.66760209940492</v>
      </c>
      <c r="E1152" s="7">
        <f t="shared" si="71"/>
        <v>3.3841603174603172</v>
      </c>
      <c r="F1152" s="6">
        <f>VLOOKUP(A1152,'Adj HYG'!$A$1:$L$1456,12,FALSE)*100</f>
        <v>8706.6147434162594</v>
      </c>
      <c r="G1152" s="6">
        <f>VLOOKUP(A1152,'HYG DVD'!$A$1:$E$1256,5,FALSE)</f>
        <v>1.3853667777777778</v>
      </c>
      <c r="H1152" s="6">
        <f>VLOOKUP(A1152,'Adj LQD'!$A$1:$L$1456,12,FALSE)*200</f>
        <v>26229.555749501549</v>
      </c>
      <c r="I1152" s="6">
        <f>VLOOKUP(A1152,'LQD DVD'!$A$1:$E$1256,5,FALSE)</f>
        <v>2.444364380952381</v>
      </c>
      <c r="J1152" s="6">
        <f>VLOOKUP(A1152,'Adj SPY'!$A$1:$L$1456,12,FALSE)*-10</f>
        <v>-4187.4971839650589</v>
      </c>
      <c r="K1152" s="6">
        <f>VLOOKUP(A1152,'SPY DVD'!$A$1:$E$1256,5,FALSE)</f>
        <v>-0.20282094642857143</v>
      </c>
      <c r="L1152" s="6">
        <f>VLOOKUP(A1152,'Adj TLT'!$A$1:$L$1456,12,FALSE)*-25</f>
        <v>-3450.0127760851697</v>
      </c>
      <c r="M1152" s="6">
        <f>IFERROR(VLOOKUP(A1152,'TLT DVD'!$A$1:$E$1249,5,FALSE),0)</f>
        <v>-0.24274989484126983</v>
      </c>
    </row>
    <row r="1153" spans="1:13" x14ac:dyDescent="0.25">
      <c r="A1153" s="1">
        <v>44349</v>
      </c>
      <c r="B1153" s="7">
        <f t="shared" si="69"/>
        <v>27743.343983559014</v>
      </c>
      <c r="C1153" s="7">
        <f t="shared" si="70"/>
        <v>27392.060541777071</v>
      </c>
      <c r="D1153" s="7">
        <f t="shared" si="68"/>
        <v>351.28344178194459</v>
      </c>
      <c r="E1153" s="7">
        <f t="shared" si="71"/>
        <v>3.383195355158731</v>
      </c>
      <c r="F1153" s="6">
        <f>VLOOKUP(A1153,'Adj HYG'!$A$1:$L$1456,12,FALSE)*100</f>
        <v>8724.6147189626499</v>
      </c>
      <c r="G1153" s="6">
        <f>VLOOKUP(A1153,'HYG DVD'!$A$1:$E$1256,5,FALSE)</f>
        <v>1.3853910079365079</v>
      </c>
      <c r="H1153" s="6">
        <f>VLOOKUP(A1153,'Adj LQD'!$A$1:$L$1456,12,FALSE)*200</f>
        <v>26333.555777303194</v>
      </c>
      <c r="I1153" s="6">
        <f>VLOOKUP(A1153,'LQD DVD'!$A$1:$E$1256,5,FALSE)</f>
        <v>2.4443361269841275</v>
      </c>
      <c r="J1153" s="6">
        <f>VLOOKUP(A1153,'Adj SPY'!$A$1:$L$1456,12,FALSE)*-10</f>
        <v>-4203.0971789887362</v>
      </c>
      <c r="K1153" s="6">
        <f>VLOOKUP(A1153,'SPY DVD'!$A$1:$E$1256,5,FALSE)</f>
        <v>-0.20282590476190476</v>
      </c>
      <c r="L1153" s="6">
        <f>VLOOKUP(A1153,'Adj TLT'!$A$1:$L$1456,12,FALSE)*-25</f>
        <v>-3463.0127755000317</v>
      </c>
      <c r="M1153" s="6">
        <f>IFERROR(VLOOKUP(A1153,'TLT DVD'!$A$1:$E$1249,5,FALSE),0)</f>
        <v>-0.24370587499999999</v>
      </c>
    </row>
    <row r="1154" spans="1:13" x14ac:dyDescent="0.25">
      <c r="A1154" s="1">
        <v>44348</v>
      </c>
      <c r="B1154" s="7">
        <f t="shared" si="69"/>
        <v>27701.560841682829</v>
      </c>
      <c r="C1154" s="7">
        <f t="shared" si="70"/>
        <v>27353.660595256042</v>
      </c>
      <c r="D1154" s="7">
        <f t="shared" ref="D1154:D1217" si="72">D1155+E1154</f>
        <v>347.90024642678588</v>
      </c>
      <c r="E1154" s="7">
        <f t="shared" si="71"/>
        <v>3.3821831059523806</v>
      </c>
      <c r="F1154" s="6">
        <f>VLOOKUP(A1154,'Adj HYG'!$A$1:$L$1456,12,FALSE)*100</f>
        <v>8713.6147363566415</v>
      </c>
      <c r="G1154" s="6">
        <f>VLOOKUP(A1154,'HYG DVD'!$A$1:$E$1256,5,FALSE)</f>
        <v>1.3853737499999998</v>
      </c>
      <c r="H1154" s="6">
        <f>VLOOKUP(A1154,'Adj LQD'!$A$1:$L$1456,12,FALSE)*200</f>
        <v>26291.555815020565</v>
      </c>
      <c r="I1154" s="6">
        <f>VLOOKUP(A1154,'LQD DVD'!$A$1:$E$1256,5,FALSE)</f>
        <v>2.4442985873015872</v>
      </c>
      <c r="J1154" s="6">
        <f>VLOOKUP(A1154,'Adj SPY'!$A$1:$L$1456,12,FALSE)*-10</f>
        <v>-4196.4971810546667</v>
      </c>
      <c r="K1154" s="6">
        <f>VLOOKUP(A1154,'SPY DVD'!$A$1:$E$1256,5,FALSE)</f>
        <v>-0.20282384642857146</v>
      </c>
      <c r="L1154" s="6">
        <f>VLOOKUP(A1154,'Adj TLT'!$A$1:$L$1456,12,FALSE)*-25</f>
        <v>-3455.0127750664933</v>
      </c>
      <c r="M1154" s="6">
        <f>IFERROR(VLOOKUP(A1154,'TLT DVD'!$A$1:$E$1249,5,FALSE),0)</f>
        <v>-0.24466538492063486</v>
      </c>
    </row>
    <row r="1155" spans="1:13" x14ac:dyDescent="0.25">
      <c r="A1155" s="1">
        <v>44344</v>
      </c>
      <c r="B1155" s="7">
        <f t="shared" ref="B1155:B1218" si="73">C1155+D1155</f>
        <v>27739.728586000208</v>
      </c>
      <c r="C1155" s="7">
        <f t="shared" ref="C1155:C1218" si="74">F1155+H1155+J1155+L1155</f>
        <v>27395.210522679376</v>
      </c>
      <c r="D1155" s="7">
        <f t="shared" si="72"/>
        <v>344.51806332083351</v>
      </c>
      <c r="E1155" s="7">
        <f t="shared" ref="E1155:E1218" si="75">G1155+I1155+K1155+M1155</f>
        <v>3.3841185974206351</v>
      </c>
      <c r="F1155" s="6">
        <f>VLOOKUP(A1155,'Adj HYG'!$A$1:$L$1456,12,FALSE)*100</f>
        <v>8716.6147437580476</v>
      </c>
      <c r="G1155" s="6">
        <f>VLOOKUP(A1155,'HYG DVD'!$A$1:$E$1256,5,FALSE)</f>
        <v>1.3853663095238098</v>
      </c>
      <c r="H1155" s="6">
        <f>VLOOKUP(A1155,'Adj LQD'!$A$1:$L$1456,12,FALSE)*200</f>
        <v>26339.55574305831</v>
      </c>
      <c r="I1155" s="6">
        <f>VLOOKUP(A1155,'LQD DVD'!$A$1:$E$1256,5,FALSE)</f>
        <v>2.4443703492063493</v>
      </c>
      <c r="J1155" s="6">
        <f>VLOOKUP(A1155,'Adj SPY'!$A$1:$L$1456,12,FALSE)*-10</f>
        <v>-4200.1971855822731</v>
      </c>
      <c r="K1155" s="6">
        <f>VLOOKUP(A1155,'SPY DVD'!$A$1:$E$1256,5,FALSE)</f>
        <v>-0.20281931428571431</v>
      </c>
      <c r="L1155" s="6">
        <f>VLOOKUP(A1155,'Adj TLT'!$A$1:$L$1456,12,FALSE)*-25</f>
        <v>-3460.7627785547079</v>
      </c>
      <c r="M1155" s="6">
        <f>IFERROR(VLOOKUP(A1155,'TLT DVD'!$A$1:$E$1249,5,FALSE),0)</f>
        <v>-0.24279874702380955</v>
      </c>
    </row>
    <row r="1156" spans="1:13" x14ac:dyDescent="0.25">
      <c r="A1156" s="1">
        <v>44343</v>
      </c>
      <c r="B1156" s="7">
        <f t="shared" si="73"/>
        <v>27719.473901865967</v>
      </c>
      <c r="C1156" s="7">
        <f t="shared" si="74"/>
        <v>27378.339957142554</v>
      </c>
      <c r="D1156" s="7">
        <f t="shared" si="72"/>
        <v>341.13394472341287</v>
      </c>
      <c r="E1156" s="7">
        <f t="shared" si="75"/>
        <v>3.3821243501984131</v>
      </c>
      <c r="F1156" s="6">
        <f>VLOOKUP(A1156,'Adj HYG'!$A$1:$L$1456,12,FALSE)*100</f>
        <v>8719.6003918215611</v>
      </c>
      <c r="G1156" s="6">
        <f>VLOOKUP(A1156,'HYG DVD'!$A$1:$E$1256,5,FALSE)</f>
        <v>1.3997205000000001</v>
      </c>
      <c r="H1156" s="6">
        <f>VLOOKUP(A1156,'Adj LQD'!$A$1:$L$1456,12,FALSE)*200</f>
        <v>26317.570003292862</v>
      </c>
      <c r="I1156" s="6">
        <f>VLOOKUP(A1156,'LQD DVD'!$A$1:$E$1256,5,FALSE)</f>
        <v>2.4301088888888893</v>
      </c>
      <c r="J1156" s="6">
        <f>VLOOKUP(A1156,'Adj SPY'!$A$1:$L$1456,12,FALSE)*-10</f>
        <v>-4192.6971816872529</v>
      </c>
      <c r="K1156" s="6">
        <f>VLOOKUP(A1156,'SPY DVD'!$A$1:$E$1256,5,FALSE)</f>
        <v>-0.20282321825396829</v>
      </c>
      <c r="L1156" s="6">
        <f>VLOOKUP(A1156,'Adj TLT'!$A$1:$L$1456,12,FALSE)*-25</f>
        <v>-3466.1332562846133</v>
      </c>
      <c r="M1156" s="6">
        <f>IFERROR(VLOOKUP(A1156,'TLT DVD'!$A$1:$E$1249,5,FALSE),0)</f>
        <v>-0.24488182043650794</v>
      </c>
    </row>
    <row r="1157" spans="1:13" x14ac:dyDescent="0.25">
      <c r="A1157" s="1">
        <v>44342</v>
      </c>
      <c r="B1157" s="7">
        <f t="shared" si="73"/>
        <v>27788.166703209819</v>
      </c>
      <c r="C1157" s="7">
        <f t="shared" si="74"/>
        <v>27450.414882836605</v>
      </c>
      <c r="D1157" s="7">
        <f t="shared" si="72"/>
        <v>337.75182037321446</v>
      </c>
      <c r="E1157" s="7">
        <f t="shared" si="75"/>
        <v>3.3848938523809529</v>
      </c>
      <c r="F1157" s="6">
        <f>VLOOKUP(A1157,'Adj HYG'!$A$1:$L$1456,12,FALSE)*100</f>
        <v>8723.6003729873682</v>
      </c>
      <c r="G1157" s="6">
        <f>VLOOKUP(A1157,'HYG DVD'!$A$1:$E$1256,5,FALSE)</f>
        <v>1.3997392857142856</v>
      </c>
      <c r="H1157" s="6">
        <f>VLOOKUP(A1157,'Adj LQD'!$A$1:$L$1456,12,FALSE)*200</f>
        <v>26397.569949941935</v>
      </c>
      <c r="I1157" s="6">
        <f>VLOOKUP(A1157,'LQD DVD'!$A$1:$E$1256,5,FALSE)</f>
        <v>2.430161904761905</v>
      </c>
      <c r="J1157" s="6">
        <f>VLOOKUP(A1157,'Adj SPY'!$A$1:$L$1456,12,FALSE)*-10</f>
        <v>-4190.4971883315693</v>
      </c>
      <c r="K1157" s="6">
        <f>VLOOKUP(A1157,'SPY DVD'!$A$1:$E$1256,5,FALSE)</f>
        <v>-0.20281657619047622</v>
      </c>
      <c r="L1157" s="6">
        <f>VLOOKUP(A1157,'Adj TLT'!$A$1:$L$1456,12,FALSE)*-25</f>
        <v>-3480.2582517611313</v>
      </c>
      <c r="M1157" s="6">
        <f>IFERROR(VLOOKUP(A1157,'TLT DVD'!$A$1:$E$1249,5,FALSE),0)</f>
        <v>-0.24219076190476188</v>
      </c>
    </row>
    <row r="1158" spans="1:13" x14ac:dyDescent="0.25">
      <c r="A1158" s="1">
        <v>44341</v>
      </c>
      <c r="B1158" s="7">
        <f t="shared" si="73"/>
        <v>27798.081776256553</v>
      </c>
      <c r="C1158" s="7">
        <f t="shared" si="74"/>
        <v>27463.714849735719</v>
      </c>
      <c r="D1158" s="7">
        <f t="shared" si="72"/>
        <v>334.36692652083349</v>
      </c>
      <c r="E1158" s="7">
        <f t="shared" si="75"/>
        <v>3.3845983575396823</v>
      </c>
      <c r="F1158" s="6">
        <f>VLOOKUP(A1158,'Adj HYG'!$A$1:$L$1456,12,FALSE)*100</f>
        <v>8720.6003697566666</v>
      </c>
      <c r="G1158" s="6">
        <f>VLOOKUP(A1158,'HYG DVD'!$A$1:$E$1256,5,FALSE)</f>
        <v>1.3997425555555556</v>
      </c>
      <c r="H1158" s="6">
        <f>VLOOKUP(A1158,'Adj LQD'!$A$1:$L$1456,12,FALSE)*200</f>
        <v>26411.5699189728</v>
      </c>
      <c r="I1158" s="6">
        <f>VLOOKUP(A1158,'LQD DVD'!$A$1:$E$1256,5,FALSE)</f>
        <v>2.4301928174603171</v>
      </c>
      <c r="J1158" s="6">
        <f>VLOOKUP(A1158,'Adj SPY'!$A$1:$L$1456,12,FALSE)*-10</f>
        <v>-4182.1971751149667</v>
      </c>
      <c r="K1158" s="6">
        <f>VLOOKUP(A1158,'SPY DVD'!$A$1:$E$1256,5,FALSE)</f>
        <v>-0.20282980317460314</v>
      </c>
      <c r="L1158" s="6">
        <f>VLOOKUP(A1158,'Adj TLT'!$A$1:$L$1456,12,FALSE)*-25</f>
        <v>-3486.2582638787785</v>
      </c>
      <c r="M1158" s="6">
        <f>IFERROR(VLOOKUP(A1158,'TLT DVD'!$A$1:$E$1249,5,FALSE),0)</f>
        <v>-0.24250721230158734</v>
      </c>
    </row>
    <row r="1159" spans="1:13" x14ac:dyDescent="0.25">
      <c r="A1159" s="1">
        <v>44340</v>
      </c>
      <c r="B1159" s="7">
        <f t="shared" si="73"/>
        <v>27718.397239700451</v>
      </c>
      <c r="C1159" s="7">
        <f t="shared" si="74"/>
        <v>27387.414911537158</v>
      </c>
      <c r="D1159" s="7">
        <f t="shared" si="72"/>
        <v>330.9823281632938</v>
      </c>
      <c r="E1159" s="7">
        <f t="shared" si="75"/>
        <v>3.3855970375000006</v>
      </c>
      <c r="F1159" s="6">
        <f>VLOOKUP(A1159,'Adj HYG'!$A$1:$L$1456,12,FALSE)*100</f>
        <v>8719.6003918215611</v>
      </c>
      <c r="G1159" s="6">
        <f>VLOOKUP(A1159,'HYG DVD'!$A$1:$E$1256,5,FALSE)</f>
        <v>1.3997205000000001</v>
      </c>
      <c r="H1159" s="6">
        <f>VLOOKUP(A1159,'Adj LQD'!$A$1:$L$1456,12,FALSE)*200</f>
        <v>26313.569954917562</v>
      </c>
      <c r="I1159" s="6">
        <f>VLOOKUP(A1159,'LQD DVD'!$A$1:$E$1256,5,FALSE)</f>
        <v>2.4301572857142859</v>
      </c>
      <c r="J1159" s="6">
        <f>VLOOKUP(A1159,'Adj SPY'!$A$1:$L$1456,12,FALSE)*-10</f>
        <v>-4191.4971732017657</v>
      </c>
      <c r="K1159" s="6">
        <f>VLOOKUP(A1159,'SPY DVD'!$A$1:$E$1256,5,FALSE)</f>
        <v>-0.20283170555555557</v>
      </c>
      <c r="L1159" s="6">
        <f>VLOOKUP(A1159,'Adj TLT'!$A$1:$L$1456,12,FALSE)*-25</f>
        <v>-3454.2582620001972</v>
      </c>
      <c r="M1159" s="6">
        <f>IFERROR(VLOOKUP(A1159,'TLT DVD'!$A$1:$E$1249,5,FALSE),0)</f>
        <v>-0.24144904265873018</v>
      </c>
    </row>
    <row r="1160" spans="1:13" x14ac:dyDescent="0.25">
      <c r="A1160" s="1">
        <v>44337</v>
      </c>
      <c r="B1160" s="7">
        <f t="shared" si="73"/>
        <v>27688.06161114822</v>
      </c>
      <c r="C1160" s="7">
        <f t="shared" si="74"/>
        <v>27360.464880022424</v>
      </c>
      <c r="D1160" s="7">
        <f t="shared" si="72"/>
        <v>327.59673112579378</v>
      </c>
      <c r="E1160" s="7">
        <f t="shared" si="75"/>
        <v>3.3838212918650785</v>
      </c>
      <c r="F1160" s="6">
        <f>VLOOKUP(A1160,'Adj HYG'!$A$1:$L$1456,12,FALSE)*100</f>
        <v>8709.600372283021</v>
      </c>
      <c r="G1160" s="6">
        <f>VLOOKUP(A1160,'HYG DVD'!$A$1:$E$1256,5,FALSE)</f>
        <v>1.3997401706349204</v>
      </c>
      <c r="H1160" s="6">
        <f>VLOOKUP(A1160,'Adj LQD'!$A$1:$L$1456,12,FALSE)*200</f>
        <v>26241.569938941171</v>
      </c>
      <c r="I1160" s="6">
        <f>VLOOKUP(A1160,'LQD DVD'!$A$1:$E$1256,5,FALSE)</f>
        <v>2.430173571428571</v>
      </c>
      <c r="J1160" s="6">
        <f>VLOOKUP(A1160,'Adj SPY'!$A$1:$L$1456,12,FALSE)*-10</f>
        <v>-4149.1971783332892</v>
      </c>
      <c r="K1160" s="6">
        <f>VLOOKUP(A1160,'SPY DVD'!$A$1:$E$1256,5,FALSE)</f>
        <v>-0.20282662380952385</v>
      </c>
      <c r="L1160" s="6">
        <f>VLOOKUP(A1160,'Adj TLT'!$A$1:$L$1456,12,FALSE)*-25</f>
        <v>-3441.5082528684843</v>
      </c>
      <c r="M1160" s="6">
        <f>IFERROR(VLOOKUP(A1160,'TLT DVD'!$A$1:$E$1249,5,FALSE),0)</f>
        <v>-0.24326582638888888</v>
      </c>
    </row>
    <row r="1161" spans="1:13" x14ac:dyDescent="0.25">
      <c r="A1161" s="1">
        <v>44336</v>
      </c>
      <c r="B1161" s="7">
        <f t="shared" si="73"/>
        <v>27661.277800818934</v>
      </c>
      <c r="C1161" s="7">
        <f t="shared" si="74"/>
        <v>27337.064890985006</v>
      </c>
      <c r="D1161" s="7">
        <f t="shared" si="72"/>
        <v>324.21290983392868</v>
      </c>
      <c r="E1161" s="7">
        <f t="shared" si="75"/>
        <v>3.3835943783730156</v>
      </c>
      <c r="F1161" s="6">
        <f>VLOOKUP(A1161,'Adj HYG'!$A$1:$L$1456,12,FALSE)*100</f>
        <v>8696.6003904204154</v>
      </c>
      <c r="G1161" s="6">
        <f>VLOOKUP(A1161,'HYG DVD'!$A$1:$E$1256,5,FALSE)</f>
        <v>1.3997221984126986</v>
      </c>
      <c r="H1161" s="6">
        <f>VLOOKUP(A1161,'Adj LQD'!$A$1:$L$1456,12,FALSE)*200</f>
        <v>26223.569940661095</v>
      </c>
      <c r="I1161" s="6">
        <f>VLOOKUP(A1161,'LQD DVD'!$A$1:$E$1256,5,FALSE)</f>
        <v>2.4301719285714283</v>
      </c>
      <c r="J1161" s="6">
        <f>VLOOKUP(A1161,'Adj SPY'!$A$1:$L$1456,12,FALSE)*-10</f>
        <v>-4152.5971769277112</v>
      </c>
      <c r="K1161" s="6">
        <f>VLOOKUP(A1161,'SPY DVD'!$A$1:$E$1256,5,FALSE)</f>
        <v>-0.20282802539682537</v>
      </c>
      <c r="L1161" s="6">
        <f>VLOOKUP(A1161,'Adj TLT'!$A$1:$L$1456,12,FALSE)*-25</f>
        <v>-3430.5082631687915</v>
      </c>
      <c r="M1161" s="6">
        <f>IFERROR(VLOOKUP(A1161,'TLT DVD'!$A$1:$E$1249,5,FALSE),0)</f>
        <v>-0.24347172321428578</v>
      </c>
    </row>
    <row r="1162" spans="1:13" x14ac:dyDescent="0.25">
      <c r="A1162" s="1">
        <v>44335</v>
      </c>
      <c r="B1162" s="7">
        <f t="shared" si="73"/>
        <v>27515.094280115238</v>
      </c>
      <c r="C1162" s="7">
        <f t="shared" si="74"/>
        <v>27194.264964659684</v>
      </c>
      <c r="D1162" s="7">
        <f t="shared" si="72"/>
        <v>320.82931545555567</v>
      </c>
      <c r="E1162" s="7">
        <f t="shared" si="75"/>
        <v>3.3811096746031746</v>
      </c>
      <c r="F1162" s="6">
        <f>VLOOKUP(A1162,'Adj HYG'!$A$1:$L$1456,12,FALSE)*100</f>
        <v>8659.6003992652277</v>
      </c>
      <c r="G1162" s="6">
        <f>VLOOKUP(A1162,'HYG DVD'!$A$1:$E$1256,5,FALSE)</f>
        <v>1.3997138333333337</v>
      </c>
      <c r="H1162" s="6">
        <f>VLOOKUP(A1162,'Adj LQD'!$A$1:$L$1456,12,FALSE)*200</f>
        <v>26045.570000337659</v>
      </c>
      <c r="I1162" s="6">
        <f>VLOOKUP(A1162,'LQD DVD'!$A$1:$E$1256,5,FALSE)</f>
        <v>2.4301130158730158</v>
      </c>
      <c r="J1162" s="6">
        <f>VLOOKUP(A1162,'Adj SPY'!$A$1:$L$1456,12,FALSE)*-10</f>
        <v>-4108.3971836409846</v>
      </c>
      <c r="K1162" s="6">
        <f>VLOOKUP(A1162,'SPY DVD'!$A$1:$E$1256,5,FALSE)</f>
        <v>-0.20282136507936507</v>
      </c>
      <c r="L1162" s="6">
        <f>VLOOKUP(A1162,'Adj TLT'!$A$1:$L$1456,12,FALSE)*-25</f>
        <v>-3402.5082513022226</v>
      </c>
      <c r="M1162" s="6">
        <f>IFERROR(VLOOKUP(A1162,'TLT DVD'!$A$1:$E$1249,5,FALSE),0)</f>
        <v>-0.24589580952380954</v>
      </c>
    </row>
    <row r="1163" spans="1:13" x14ac:dyDescent="0.25">
      <c r="A1163" s="1">
        <v>44334</v>
      </c>
      <c r="B1163" s="7">
        <f t="shared" si="73"/>
        <v>27561.663094743173</v>
      </c>
      <c r="C1163" s="7">
        <f t="shared" si="74"/>
        <v>27244.214888962222</v>
      </c>
      <c r="D1163" s="7">
        <f t="shared" si="72"/>
        <v>317.44820578095249</v>
      </c>
      <c r="E1163" s="7">
        <f t="shared" si="75"/>
        <v>3.3813988464285716</v>
      </c>
      <c r="F1163" s="6">
        <f>VLOOKUP(A1163,'Adj HYG'!$A$1:$L$1456,12,FALSE)*100</f>
        <v>8682.6003691689129</v>
      </c>
      <c r="G1163" s="6">
        <f>VLOOKUP(A1163,'HYG DVD'!$A$1:$E$1256,5,FALSE)</f>
        <v>1.3997436349206349</v>
      </c>
      <c r="H1163" s="6">
        <f>VLOOKUP(A1163,'Adj LQD'!$A$1:$L$1456,12,FALSE)*200</f>
        <v>26091.569954086572</v>
      </c>
      <c r="I1163" s="6">
        <f>VLOOKUP(A1163,'LQD DVD'!$A$1:$E$1256,5,FALSE)</f>
        <v>2.4301590714285717</v>
      </c>
      <c r="J1163" s="6">
        <f>VLOOKUP(A1163,'Adj SPY'!$A$1:$L$1456,12,FALSE)*-10</f>
        <v>-4119.1971735839106</v>
      </c>
      <c r="K1163" s="6">
        <f>VLOOKUP(A1163,'SPY DVD'!$A$1:$E$1256,5,FALSE)</f>
        <v>-0.20283140952380951</v>
      </c>
      <c r="L1163" s="6">
        <f>VLOOKUP(A1163,'Adj TLT'!$A$1:$L$1456,12,FALSE)*-25</f>
        <v>-3410.7582607093541</v>
      </c>
      <c r="M1163" s="6">
        <f>IFERROR(VLOOKUP(A1163,'TLT DVD'!$A$1:$E$1249,5,FALSE),0)</f>
        <v>-0.24567245039682539</v>
      </c>
    </row>
    <row r="1164" spans="1:13" x14ac:dyDescent="0.25">
      <c r="A1164" s="1">
        <v>44333</v>
      </c>
      <c r="B1164" s="7">
        <f t="shared" si="73"/>
        <v>27620.731693743717</v>
      </c>
      <c r="C1164" s="7">
        <f t="shared" si="74"/>
        <v>27306.664886809194</v>
      </c>
      <c r="D1164" s="7">
        <f t="shared" si="72"/>
        <v>314.06680693452392</v>
      </c>
      <c r="E1164" s="7">
        <f t="shared" si="75"/>
        <v>3.3810303265873021</v>
      </c>
      <c r="F1164" s="6">
        <f>VLOOKUP(A1164,'Adj HYG'!$A$1:$L$1456,12,FALSE)*100</f>
        <v>8703.6003692578524</v>
      </c>
      <c r="G1164" s="6">
        <f>VLOOKUP(A1164,'HYG DVD'!$A$1:$E$1256,5,FALSE)</f>
        <v>1.3997432738095239</v>
      </c>
      <c r="H1164" s="6">
        <f>VLOOKUP(A1164,'Adj LQD'!$A$1:$L$1456,12,FALSE)*200</f>
        <v>26177.569943898317</v>
      </c>
      <c r="I1164" s="6">
        <f>VLOOKUP(A1164,'LQD DVD'!$A$1:$E$1256,5,FALSE)</f>
        <v>2.4301688888888893</v>
      </c>
      <c r="J1164" s="6">
        <f>VLOOKUP(A1164,'Adj SPY'!$A$1:$L$1456,12,FALSE)*-10</f>
        <v>-4154.9971751281128</v>
      </c>
      <c r="K1164" s="6">
        <f>VLOOKUP(A1164,'SPY DVD'!$A$1:$E$1256,5,FALSE)</f>
        <v>-0.20282982222222218</v>
      </c>
      <c r="L1164" s="6">
        <f>VLOOKUP(A1164,'Adj TLT'!$A$1:$L$1456,12,FALSE)*-25</f>
        <v>-3419.5082512188592</v>
      </c>
      <c r="M1164" s="6">
        <f>IFERROR(VLOOKUP(A1164,'TLT DVD'!$A$1:$E$1249,5,FALSE),0)</f>
        <v>-0.24605201388888889</v>
      </c>
    </row>
    <row r="1165" spans="1:13" x14ac:dyDescent="0.25">
      <c r="A1165" s="1">
        <v>44330</v>
      </c>
      <c r="B1165" s="7">
        <f t="shared" si="73"/>
        <v>27645.50069353091</v>
      </c>
      <c r="C1165" s="7">
        <f t="shared" si="74"/>
        <v>27334.814916922973</v>
      </c>
      <c r="D1165" s="7">
        <f t="shared" si="72"/>
        <v>310.68577660793665</v>
      </c>
      <c r="E1165" s="7">
        <f t="shared" si="75"/>
        <v>3.3810972432539685</v>
      </c>
      <c r="F1165" s="6">
        <f>VLOOKUP(A1165,'Adj HYG'!$A$1:$L$1456,12,FALSE)*100</f>
        <v>8719.6003918215611</v>
      </c>
      <c r="G1165" s="6">
        <f>VLOOKUP(A1165,'HYG DVD'!$A$1:$E$1256,5,FALSE)</f>
        <v>1.3997205000000001</v>
      </c>
      <c r="H1165" s="6">
        <f>VLOOKUP(A1165,'Adj LQD'!$A$1:$L$1456,12,FALSE)*200</f>
        <v>26207.569967219431</v>
      </c>
      <c r="I1165" s="6">
        <f>VLOOKUP(A1165,'LQD DVD'!$A$1:$E$1256,5,FALSE)</f>
        <v>2.4301454365079369</v>
      </c>
      <c r="J1165" s="6">
        <f>VLOOKUP(A1165,'Adj SPY'!$A$1:$L$1456,12,FALSE)*-10</f>
        <v>-4165.5971866824148</v>
      </c>
      <c r="K1165" s="6">
        <f>VLOOKUP(A1165,'SPY DVD'!$A$1:$E$1256,5,FALSE)</f>
        <v>-0.20281825476190476</v>
      </c>
      <c r="L1165" s="6">
        <f>VLOOKUP(A1165,'Adj TLT'!$A$1:$L$1456,12,FALSE)*-25</f>
        <v>-3426.7582554356027</v>
      </c>
      <c r="M1165" s="6">
        <f>IFERROR(VLOOKUP(A1165,'TLT DVD'!$A$1:$E$1249,5,FALSE),0)</f>
        <v>-0.24595043849206352</v>
      </c>
    </row>
    <row r="1166" spans="1:13" x14ac:dyDescent="0.25">
      <c r="A1166" s="1">
        <v>44329</v>
      </c>
      <c r="B1166" s="7">
        <f t="shared" si="73"/>
        <v>27566.869607318753</v>
      </c>
      <c r="C1166" s="7">
        <f t="shared" si="74"/>
        <v>27259.56492795407</v>
      </c>
      <c r="D1166" s="7">
        <f t="shared" si="72"/>
        <v>307.30467936468267</v>
      </c>
      <c r="E1166" s="7">
        <f t="shared" si="75"/>
        <v>3.3810656392857146</v>
      </c>
      <c r="F1166" s="6">
        <f>VLOOKUP(A1166,'Adj HYG'!$A$1:$L$1456,12,FALSE)*100</f>
        <v>8691.6003672071911</v>
      </c>
      <c r="G1166" s="6">
        <f>VLOOKUP(A1166,'HYG DVD'!$A$1:$E$1256,5,FALSE)</f>
        <v>1.3997454801587301</v>
      </c>
      <c r="H1166" s="6">
        <f>VLOOKUP(A1166,'Adj LQD'!$A$1:$L$1456,12,FALSE)*200</f>
        <v>26065.569996378043</v>
      </c>
      <c r="I1166" s="6">
        <f>VLOOKUP(A1166,'LQD DVD'!$A$1:$E$1256,5,FALSE)</f>
        <v>2.4301168888888895</v>
      </c>
      <c r="J1166" s="6">
        <f>VLOOKUP(A1166,'Adj SPY'!$A$1:$L$1456,12,FALSE)*-10</f>
        <v>-4102.5971769087118</v>
      </c>
      <c r="K1166" s="6">
        <f>VLOOKUP(A1166,'SPY DVD'!$A$1:$E$1256,5,FALSE)</f>
        <v>-0.20282810476190474</v>
      </c>
      <c r="L1166" s="6">
        <f>VLOOKUP(A1166,'Adj TLT'!$A$1:$L$1456,12,FALSE)*-25</f>
        <v>-3395.0082587224506</v>
      </c>
      <c r="M1166" s="6">
        <f>IFERROR(VLOOKUP(A1166,'TLT DVD'!$A$1:$E$1249,5,FALSE),0)</f>
        <v>-0.24596862500000002</v>
      </c>
    </row>
    <row r="1167" spans="1:13" x14ac:dyDescent="0.25">
      <c r="A1167" s="1">
        <v>44328</v>
      </c>
      <c r="B1167" s="7">
        <f t="shared" si="73"/>
        <v>27488.438506163482</v>
      </c>
      <c r="C1167" s="7">
        <f t="shared" si="74"/>
        <v>27184.514892438085</v>
      </c>
      <c r="D1167" s="7">
        <f t="shared" si="72"/>
        <v>303.92361372539693</v>
      </c>
      <c r="E1167" s="7">
        <f t="shared" si="75"/>
        <v>3.3816301827380948</v>
      </c>
      <c r="F1167" s="6">
        <f>VLOOKUP(A1167,'Adj HYG'!$A$1:$L$1456,12,FALSE)*100</f>
        <v>8660.6003751370208</v>
      </c>
      <c r="G1167" s="6">
        <f>VLOOKUP(A1167,'HYG DVD'!$A$1:$E$1256,5,FALSE)</f>
        <v>1.3997379523809523</v>
      </c>
      <c r="H1167" s="6">
        <f>VLOOKUP(A1167,'Adj LQD'!$A$1:$L$1456,12,FALSE)*200</f>
        <v>25967.569960642162</v>
      </c>
      <c r="I1167" s="6">
        <f>VLOOKUP(A1167,'LQD DVD'!$A$1:$E$1256,5,FALSE)</f>
        <v>2.4301530555555555</v>
      </c>
      <c r="J1167" s="6">
        <f>VLOOKUP(A1167,'Adj SPY'!$A$1:$L$1456,12,FALSE)*-10</f>
        <v>-4053.8971874592839</v>
      </c>
      <c r="K1167" s="6">
        <f>VLOOKUP(A1167,'SPY DVD'!$A$1:$E$1256,5,FALSE)</f>
        <v>-0.20281761388888889</v>
      </c>
      <c r="L1167" s="6">
        <f>VLOOKUP(A1167,'Adj TLT'!$A$1:$L$1456,12,FALSE)*-25</f>
        <v>-3389.7582558818158</v>
      </c>
      <c r="M1167" s="6">
        <f>IFERROR(VLOOKUP(A1167,'TLT DVD'!$A$1:$E$1249,5,FALSE),0)</f>
        <v>-0.24544321130952379</v>
      </c>
    </row>
    <row r="1168" spans="1:13" x14ac:dyDescent="0.25">
      <c r="A1168" s="1">
        <v>44327</v>
      </c>
      <c r="B1168" s="7">
        <f t="shared" si="73"/>
        <v>27545.056879439915</v>
      </c>
      <c r="C1168" s="7">
        <f t="shared" si="74"/>
        <v>27244.514895897257</v>
      </c>
      <c r="D1168" s="7">
        <f t="shared" si="72"/>
        <v>300.54198354265884</v>
      </c>
      <c r="E1168" s="7">
        <f t="shared" si="75"/>
        <v>3.3849810535714284</v>
      </c>
      <c r="F1168" s="6">
        <f>VLOOKUP(A1168,'Adj HYG'!$A$1:$L$1456,12,FALSE)*100</f>
        <v>8702.6003919060295</v>
      </c>
      <c r="G1168" s="6">
        <f>VLOOKUP(A1168,'HYG DVD'!$A$1:$E$1256,5,FALSE)</f>
        <v>1.399720634920635</v>
      </c>
      <c r="H1168" s="6">
        <f>VLOOKUP(A1168,'Adj LQD'!$A$1:$L$1456,12,FALSE)*200</f>
        <v>26109.569935557909</v>
      </c>
      <c r="I1168" s="6">
        <f>VLOOKUP(A1168,'LQD DVD'!$A$1:$E$1256,5,FALSE)</f>
        <v>2.4301775238095233</v>
      </c>
      <c r="J1168" s="6">
        <f>VLOOKUP(A1168,'Adj SPY'!$A$1:$L$1456,12,FALSE)*-10</f>
        <v>-4141.8971735613068</v>
      </c>
      <c r="K1168" s="6">
        <f>VLOOKUP(A1168,'SPY DVD'!$A$1:$E$1256,5,FALSE)</f>
        <v>-0.20283140476190478</v>
      </c>
      <c r="L1168" s="6">
        <f>VLOOKUP(A1168,'Adj TLT'!$A$1:$L$1456,12,FALSE)*-25</f>
        <v>-3425.75825800537</v>
      </c>
      <c r="M1168" s="6">
        <f>IFERROR(VLOOKUP(A1168,'TLT DVD'!$A$1:$E$1249,5,FALSE),0)</f>
        <v>-0.24208570039682534</v>
      </c>
    </row>
    <row r="1169" spans="1:13" x14ac:dyDescent="0.25">
      <c r="A1169" s="1">
        <v>44326</v>
      </c>
      <c r="B1169" s="7">
        <f t="shared" si="73"/>
        <v>27589.871892960171</v>
      </c>
      <c r="C1169" s="7">
        <f t="shared" si="74"/>
        <v>27292.714890471085</v>
      </c>
      <c r="D1169" s="7">
        <f t="shared" si="72"/>
        <v>297.1570024890874</v>
      </c>
      <c r="E1169" s="7">
        <f t="shared" si="75"/>
        <v>3.3883206732142854</v>
      </c>
      <c r="F1169" s="6">
        <f>VLOOKUP(A1169,'Adj HYG'!$A$1:$L$1456,12,FALSE)*100</f>
        <v>8711.6003966342469</v>
      </c>
      <c r="G1169" s="6">
        <f>VLOOKUP(A1169,'HYG DVD'!$A$1:$E$1256,5,FALSE)</f>
        <v>1.3997157896825398</v>
      </c>
      <c r="H1169" s="6">
        <f>VLOOKUP(A1169,'Adj LQD'!$A$1:$L$1456,12,FALSE)*200</f>
        <v>26205.569944666626</v>
      </c>
      <c r="I1169" s="6">
        <f>VLOOKUP(A1169,'LQD DVD'!$A$1:$E$1256,5,FALSE)</f>
        <v>2.4301679999999997</v>
      </c>
      <c r="J1169" s="6">
        <f>VLOOKUP(A1169,'Adj SPY'!$A$1:$L$1456,12,FALSE)*-10</f>
        <v>-4179.1971879266048</v>
      </c>
      <c r="K1169" s="6">
        <f>VLOOKUP(A1169,'SPY DVD'!$A$1:$E$1256,5,FALSE)</f>
        <v>-0.20281699444444443</v>
      </c>
      <c r="L1169" s="6">
        <f>VLOOKUP(A1169,'Adj TLT'!$A$1:$L$1456,12,FALSE)*-25</f>
        <v>-3445.2582629031817</v>
      </c>
      <c r="M1169" s="6">
        <f>IFERROR(VLOOKUP(A1169,'TLT DVD'!$A$1:$E$1249,5,FALSE),0)</f>
        <v>-0.23874612202380951</v>
      </c>
    </row>
    <row r="1170" spans="1:13" x14ac:dyDescent="0.25">
      <c r="A1170" s="1">
        <v>44323</v>
      </c>
      <c r="B1170" s="7">
        <f t="shared" si="73"/>
        <v>27671.433557155313</v>
      </c>
      <c r="C1170" s="7">
        <f t="shared" si="74"/>
        <v>27377.66487533944</v>
      </c>
      <c r="D1170" s="7">
        <f t="shared" si="72"/>
        <v>293.76868181587309</v>
      </c>
      <c r="E1170" s="7">
        <f t="shared" si="75"/>
        <v>3.3901799261904766</v>
      </c>
      <c r="F1170" s="6">
        <f>VLOOKUP(A1170,'Adj HYG'!$A$1:$L$1456,12,FALSE)*100</f>
        <v>8731.6003716823361</v>
      </c>
      <c r="G1170" s="6">
        <f>VLOOKUP(A1170,'HYG DVD'!$A$1:$E$1256,5,FALSE)</f>
        <v>1.3997404880952382</v>
      </c>
      <c r="H1170" s="6">
        <f>VLOOKUP(A1170,'Adj LQD'!$A$1:$L$1456,12,FALSE)*200</f>
        <v>26347.569951939717</v>
      </c>
      <c r="I1170" s="6">
        <f>VLOOKUP(A1170,'LQD DVD'!$A$1:$E$1256,5,FALSE)</f>
        <v>2.4301601190476192</v>
      </c>
      <c r="J1170" s="6">
        <f>VLOOKUP(A1170,'Adj SPY'!$A$1:$L$1456,12,FALSE)*-10</f>
        <v>-4220.9971862628736</v>
      </c>
      <c r="K1170" s="6">
        <f>VLOOKUP(A1170,'SPY DVD'!$A$1:$E$1256,5,FALSE)</f>
        <v>-0.20281860952380953</v>
      </c>
      <c r="L1170" s="6">
        <f>VLOOKUP(A1170,'Adj TLT'!$A$1:$L$1456,12,FALSE)*-25</f>
        <v>-3480.5082620197359</v>
      </c>
      <c r="M1170" s="6">
        <f>IFERROR(VLOOKUP(A1170,'TLT DVD'!$A$1:$E$1249,5,FALSE),0)</f>
        <v>-0.23690207142857142</v>
      </c>
    </row>
    <row r="1171" spans="1:13" x14ac:dyDescent="0.25">
      <c r="A1171" s="1">
        <v>44322</v>
      </c>
      <c r="B1171" s="7">
        <f t="shared" si="73"/>
        <v>27665.293387812653</v>
      </c>
      <c r="C1171" s="7">
        <f t="shared" si="74"/>
        <v>27374.914885922972</v>
      </c>
      <c r="D1171" s="7">
        <f t="shared" si="72"/>
        <v>290.37850188968264</v>
      </c>
      <c r="E1171" s="7">
        <f t="shared" si="75"/>
        <v>3.3907331063492068</v>
      </c>
      <c r="F1171" s="6">
        <f>VLOOKUP(A1171,'Adj HYG'!$A$1:$L$1456,12,FALSE)*100</f>
        <v>8725.600398409937</v>
      </c>
      <c r="G1171" s="6">
        <f>VLOOKUP(A1171,'HYG DVD'!$A$1:$E$1256,5,FALSE)</f>
        <v>1.3997138333333334</v>
      </c>
      <c r="H1171" s="6">
        <f>VLOOKUP(A1171,'Adj LQD'!$A$1:$L$1456,12,FALSE)*200</f>
        <v>26337.569933531573</v>
      </c>
      <c r="I1171" s="6">
        <f>VLOOKUP(A1171,'LQD DVD'!$A$1:$E$1256,5,FALSE)</f>
        <v>2.4301785714285717</v>
      </c>
      <c r="J1171" s="6">
        <f>VLOOKUP(A1171,'Adj SPY'!$A$1:$L$1456,12,FALSE)*-10</f>
        <v>-4190.4971883315693</v>
      </c>
      <c r="K1171" s="6">
        <f>VLOOKUP(A1171,'SPY DVD'!$A$1:$E$1256,5,FALSE)</f>
        <v>-0.20281657619047622</v>
      </c>
      <c r="L1171" s="6">
        <f>VLOOKUP(A1171,'Adj TLT'!$A$1:$L$1456,12,FALSE)*-25</f>
        <v>-3497.7582576869695</v>
      </c>
      <c r="M1171" s="6">
        <f>IFERROR(VLOOKUP(A1171,'TLT DVD'!$A$1:$E$1249,5,FALSE),0)</f>
        <v>-0.23634272222222219</v>
      </c>
    </row>
    <row r="1172" spans="1:13" x14ac:dyDescent="0.25">
      <c r="A1172" s="1">
        <v>44321</v>
      </c>
      <c r="B1172" s="7">
        <f t="shared" si="73"/>
        <v>27653.852661326255</v>
      </c>
      <c r="C1172" s="7">
        <f t="shared" si="74"/>
        <v>27366.864892542922</v>
      </c>
      <c r="D1172" s="7">
        <f t="shared" si="72"/>
        <v>286.98776878333342</v>
      </c>
      <c r="E1172" s="7">
        <f t="shared" si="75"/>
        <v>3.3898356746031748</v>
      </c>
      <c r="F1172" s="6">
        <f>VLOOKUP(A1172,'Adj HYG'!$A$1:$L$1456,12,FALSE)*100</f>
        <v>8728.6003675667853</v>
      </c>
      <c r="G1172" s="6">
        <f>VLOOKUP(A1172,'HYG DVD'!$A$1:$E$1256,5,FALSE)</f>
        <v>1.399744642857143</v>
      </c>
      <c r="H1172" s="6">
        <f>VLOOKUP(A1172,'Adj LQD'!$A$1:$L$1456,12,FALSE)*200</f>
        <v>26287.569956520445</v>
      </c>
      <c r="I1172" s="6">
        <f>VLOOKUP(A1172,'LQD DVD'!$A$1:$E$1256,5,FALSE)</f>
        <v>2.430155793650794</v>
      </c>
      <c r="J1172" s="6">
        <f>VLOOKUP(A1172,'Adj SPY'!$A$1:$L$1456,12,FALSE)*-10</f>
        <v>-4157.2971783402973</v>
      </c>
      <c r="K1172" s="6">
        <f>VLOOKUP(A1172,'SPY DVD'!$A$1:$E$1256,5,FALSE)</f>
        <v>-0.20282660714285716</v>
      </c>
      <c r="L1172" s="6">
        <f>VLOOKUP(A1172,'Adj TLT'!$A$1:$L$1456,12,FALSE)*-25</f>
        <v>-3492.0082532040105</v>
      </c>
      <c r="M1172" s="6">
        <f>IFERROR(VLOOKUP(A1172,'TLT DVD'!$A$1:$E$1249,5,FALSE),0)</f>
        <v>-0.23723815476190477</v>
      </c>
    </row>
    <row r="1173" spans="1:13" x14ac:dyDescent="0.25">
      <c r="A1173" s="1">
        <v>44320</v>
      </c>
      <c r="B1173" s="7">
        <f t="shared" si="73"/>
        <v>27608.512887138502</v>
      </c>
      <c r="C1173" s="7">
        <f t="shared" si="74"/>
        <v>27324.914954029773</v>
      </c>
      <c r="D1173" s="7">
        <f t="shared" si="72"/>
        <v>283.59793310873027</v>
      </c>
      <c r="E1173" s="7">
        <f t="shared" si="75"/>
        <v>3.3915845402777776</v>
      </c>
      <c r="F1173" s="6">
        <f>VLOOKUP(A1173,'Adj HYG'!$A$1:$L$1456,12,FALSE)*100</f>
        <v>8711.6003966342469</v>
      </c>
      <c r="G1173" s="6">
        <f>VLOOKUP(A1173,'HYG DVD'!$A$1:$E$1256,5,FALSE)</f>
        <v>1.3997157896825398</v>
      </c>
      <c r="H1173" s="6">
        <f>VLOOKUP(A1173,'Adj LQD'!$A$1:$L$1456,12,FALSE)*200</f>
        <v>26255.569997066272</v>
      </c>
      <c r="I1173" s="6">
        <f>VLOOKUP(A1173,'LQD DVD'!$A$1:$E$1256,5,FALSE)</f>
        <v>2.430115380952381</v>
      </c>
      <c r="J1173" s="6">
        <f>VLOOKUP(A1173,'Adj SPY'!$A$1:$L$1456,12,FALSE)*-10</f>
        <v>-4155.9971757919684</v>
      </c>
      <c r="K1173" s="6">
        <f>VLOOKUP(A1173,'SPY DVD'!$A$1:$E$1256,5,FALSE)</f>
        <v>-0.20282915714285712</v>
      </c>
      <c r="L1173" s="6">
        <f>VLOOKUP(A1173,'Adj TLT'!$A$1:$L$1456,12,FALSE)*-25</f>
        <v>-3486.2582638787785</v>
      </c>
      <c r="M1173" s="6">
        <f>IFERROR(VLOOKUP(A1173,'TLT DVD'!$A$1:$E$1249,5,FALSE),0)</f>
        <v>-0.23541747321428577</v>
      </c>
    </row>
    <row r="1174" spans="1:13" x14ac:dyDescent="0.25">
      <c r="A1174" s="1">
        <v>44319</v>
      </c>
      <c r="B1174" s="7">
        <f t="shared" si="73"/>
        <v>27591.821217500677</v>
      </c>
      <c r="C1174" s="7">
        <f t="shared" si="74"/>
        <v>27311.614868932225</v>
      </c>
      <c r="D1174" s="7">
        <f t="shared" si="72"/>
        <v>280.20634856845248</v>
      </c>
      <c r="E1174" s="7">
        <f t="shared" si="75"/>
        <v>3.390438690476191</v>
      </c>
      <c r="F1174" s="6">
        <f>VLOOKUP(A1174,'Adj HYG'!$A$1:$L$1456,12,FALSE)*100</f>
        <v>8716.6003890273332</v>
      </c>
      <c r="G1174" s="6">
        <f>VLOOKUP(A1174,'HYG DVD'!$A$1:$E$1256,5,FALSE)</f>
        <v>1.3997233333333337</v>
      </c>
      <c r="H1174" s="6">
        <f>VLOOKUP(A1174,'Adj LQD'!$A$1:$L$1456,12,FALSE)*200</f>
        <v>26239.569915880456</v>
      </c>
      <c r="I1174" s="6">
        <f>VLOOKUP(A1174,'LQD DVD'!$A$1:$E$1256,5,FALSE)</f>
        <v>2.4301966428571431</v>
      </c>
      <c r="J1174" s="6">
        <f>VLOOKUP(A1174,'Adj SPY'!$A$1:$L$1456,12,FALSE)*-10</f>
        <v>-4181.7971779184754</v>
      </c>
      <c r="K1174" s="6">
        <f>VLOOKUP(A1174,'SPY DVD'!$A$1:$E$1256,5,FALSE)</f>
        <v>-0.20282700000000001</v>
      </c>
      <c r="L1174" s="6">
        <f>VLOOKUP(A1174,'Adj TLT'!$A$1:$L$1456,12,FALSE)*-25</f>
        <v>-3462.7582580570911</v>
      </c>
      <c r="M1174" s="6">
        <f>IFERROR(VLOOKUP(A1174,'TLT DVD'!$A$1:$E$1249,5,FALSE),0)</f>
        <v>-0.23665428571428568</v>
      </c>
    </row>
    <row r="1175" spans="1:13" x14ac:dyDescent="0.25">
      <c r="A1175" s="1">
        <v>44316</v>
      </c>
      <c r="B1175" s="7">
        <f t="shared" si="73"/>
        <v>27608.430835463983</v>
      </c>
      <c r="C1175" s="7">
        <f t="shared" si="74"/>
        <v>27331.614925586007</v>
      </c>
      <c r="D1175" s="7">
        <f t="shared" si="72"/>
        <v>276.81590987797631</v>
      </c>
      <c r="E1175" s="7">
        <f t="shared" si="75"/>
        <v>3.3880756507936511</v>
      </c>
      <c r="F1175" s="6">
        <f>VLOOKUP(A1175,'Adj HYG'!$A$1:$L$1456,12,FALSE)*100</f>
        <v>8742.6003780600313</v>
      </c>
      <c r="G1175" s="6">
        <f>VLOOKUP(A1175,'HYG DVD'!$A$1:$E$1256,5,FALSE)</f>
        <v>1.3997339682539682</v>
      </c>
      <c r="H1175" s="6">
        <f>VLOOKUP(A1175,'Adj LQD'!$A$1:$L$1456,12,FALSE)*200</f>
        <v>26227.569986338109</v>
      </c>
      <c r="I1175" s="6">
        <f>VLOOKUP(A1175,'LQD DVD'!$A$1:$E$1256,5,FALSE)</f>
        <v>2.4301262301587303</v>
      </c>
      <c r="J1175" s="6">
        <f>VLOOKUP(A1175,'Adj SPY'!$A$1:$L$1456,12,FALSE)*-10</f>
        <v>-4172.7971838811745</v>
      </c>
      <c r="K1175" s="6">
        <f>VLOOKUP(A1175,'SPY DVD'!$A$1:$E$1256,5,FALSE)</f>
        <v>-0.20282104761904768</v>
      </c>
      <c r="L1175" s="6">
        <f>VLOOKUP(A1175,'Adj TLT'!$A$1:$L$1456,12,FALSE)*-25</f>
        <v>-3465.7582549309568</v>
      </c>
      <c r="M1175" s="6">
        <f>IFERROR(VLOOKUP(A1175,'TLT DVD'!$A$1:$E$1249,5,FALSE),0)</f>
        <v>-0.23896349999999997</v>
      </c>
    </row>
    <row r="1176" spans="1:13" x14ac:dyDescent="0.25">
      <c r="A1176" s="1">
        <v>44315</v>
      </c>
      <c r="B1176" s="7">
        <f t="shared" si="73"/>
        <v>27535.435077112896</v>
      </c>
      <c r="C1176" s="7">
        <f t="shared" si="74"/>
        <v>27262.007242885713</v>
      </c>
      <c r="D1176" s="7">
        <f t="shared" si="72"/>
        <v>273.42783422718264</v>
      </c>
      <c r="E1176" s="7">
        <f t="shared" si="75"/>
        <v>3.3937649551587299</v>
      </c>
      <c r="F1176" s="6">
        <f>VLOOKUP(A1176,'Adj HYG'!$A$1:$L$1456,12,FALSE)*100</f>
        <v>8746.6022715314102</v>
      </c>
      <c r="G1176" s="6">
        <f>VLOOKUP(A1176,'HYG DVD'!$A$1:$E$1256,5,FALSE)</f>
        <v>1.3978401428571428</v>
      </c>
      <c r="H1176" s="6">
        <f>VLOOKUP(A1176,'Adj LQD'!$A$1:$L$1456,12,FALSE)*200</f>
        <v>26173.581844019754</v>
      </c>
      <c r="I1176" s="6">
        <f>VLOOKUP(A1176,'LQD DVD'!$A$1:$E$1256,5,FALSE)</f>
        <v>2.4182676825396823</v>
      </c>
      <c r="J1176" s="6">
        <f>VLOOKUP(A1176,'Adj SPY'!$A$1:$L$1456,12,FALSE)*-10</f>
        <v>-4200.3971759253636</v>
      </c>
      <c r="K1176" s="6">
        <f>VLOOKUP(A1176,'SPY DVD'!$A$1:$E$1256,5,FALSE)</f>
        <v>-0.20282897142857148</v>
      </c>
      <c r="L1176" s="6">
        <f>VLOOKUP(A1176,'Adj TLT'!$A$1:$L$1456,12,FALSE)*-25</f>
        <v>-3457.7796967400914</v>
      </c>
      <c r="M1176" s="6">
        <f>IFERROR(VLOOKUP(A1176,'TLT DVD'!$A$1:$E$1249,5,FALSE),0)</f>
        <v>-0.21951389880952377</v>
      </c>
    </row>
    <row r="1177" spans="1:13" x14ac:dyDescent="0.25">
      <c r="A1177" s="1">
        <v>44314</v>
      </c>
      <c r="B1177" s="7">
        <f t="shared" si="73"/>
        <v>27570.391267853462</v>
      </c>
      <c r="C1177" s="7">
        <f t="shared" si="74"/>
        <v>27300.357198581438</v>
      </c>
      <c r="D1177" s="7">
        <f t="shared" si="72"/>
        <v>270.03406927202388</v>
      </c>
      <c r="E1177" s="7">
        <f t="shared" si="75"/>
        <v>3.3922188174603169</v>
      </c>
      <c r="F1177" s="6">
        <f>VLOOKUP(A1177,'Adj HYG'!$A$1:$L$1456,12,FALSE)*100</f>
        <v>8736.6022745238279</v>
      </c>
      <c r="G1177" s="6">
        <f>VLOOKUP(A1177,'HYG DVD'!$A$1:$E$1256,5,FALSE)</f>
        <v>1.3978372777777777</v>
      </c>
      <c r="H1177" s="6">
        <f>VLOOKUP(A1177,'Adj LQD'!$A$1:$L$1456,12,FALSE)*200</f>
        <v>26205.581799569994</v>
      </c>
      <c r="I1177" s="6">
        <f>VLOOKUP(A1177,'LQD DVD'!$A$1:$E$1256,5,FALSE)</f>
        <v>2.4183119999999998</v>
      </c>
      <c r="J1177" s="6">
        <f>VLOOKUP(A1177,'Adj SPY'!$A$1:$L$1456,12,FALSE)*-10</f>
        <v>-4173.7971849672422</v>
      </c>
      <c r="K1177" s="6">
        <f>VLOOKUP(A1177,'SPY DVD'!$A$1:$E$1256,5,FALSE)</f>
        <v>-0.2028199603174603</v>
      </c>
      <c r="L1177" s="6">
        <f>VLOOKUP(A1177,'Adj TLT'!$A$1:$L$1456,12,FALSE)*-25</f>
        <v>-3468.0296905451405</v>
      </c>
      <c r="M1177" s="6">
        <f>IFERROR(VLOOKUP(A1177,'TLT DVD'!$A$1:$E$1249,5,FALSE),0)</f>
        <v>-0.22111050000000002</v>
      </c>
    </row>
    <row r="1178" spans="1:13" x14ac:dyDescent="0.25">
      <c r="A1178" s="1">
        <v>44313</v>
      </c>
      <c r="B1178" s="7">
        <f t="shared" si="73"/>
        <v>27547.049095187023</v>
      </c>
      <c r="C1178" s="7">
        <f t="shared" si="74"/>
        <v>27280.407244732462</v>
      </c>
      <c r="D1178" s="7">
        <f t="shared" si="72"/>
        <v>266.64185045456355</v>
      </c>
      <c r="E1178" s="7">
        <f t="shared" si="75"/>
        <v>3.3909329111111117</v>
      </c>
      <c r="F1178" s="6">
        <f>VLOOKUP(A1178,'Adj HYG'!$A$1:$L$1456,12,FALSE)*100</f>
        <v>8719.6022603075598</v>
      </c>
      <c r="G1178" s="6">
        <f>VLOOKUP(A1178,'HYG DVD'!$A$1:$E$1256,5,FALSE)</f>
        <v>1.3978517142857143</v>
      </c>
      <c r="H1178" s="6">
        <f>VLOOKUP(A1178,'Adj LQD'!$A$1:$L$1456,12,FALSE)*200</f>
        <v>26201.581856724613</v>
      </c>
      <c r="I1178" s="6">
        <f>VLOOKUP(A1178,'LQD DVD'!$A$1:$E$1256,5,FALSE)</f>
        <v>2.4182548571428577</v>
      </c>
      <c r="J1178" s="6">
        <f>VLOOKUP(A1178,'Adj SPY'!$A$1:$L$1456,12,FALSE)*-10</f>
        <v>-4174.9971763614822</v>
      </c>
      <c r="K1178" s="6">
        <f>VLOOKUP(A1178,'SPY DVD'!$A$1:$E$1256,5,FALSE)</f>
        <v>-0.20282856507936509</v>
      </c>
      <c r="L1178" s="6">
        <f>VLOOKUP(A1178,'Adj TLT'!$A$1:$L$1456,12,FALSE)*-25</f>
        <v>-3465.7796959382295</v>
      </c>
      <c r="M1178" s="6">
        <f>IFERROR(VLOOKUP(A1178,'TLT DVD'!$A$1:$E$1249,5,FALSE),0)</f>
        <v>-0.22234509523809515</v>
      </c>
    </row>
    <row r="1179" spans="1:13" x14ac:dyDescent="0.25">
      <c r="A1179" s="1">
        <v>44312</v>
      </c>
      <c r="B1179" s="7">
        <f t="shared" si="73"/>
        <v>27642.258156322172</v>
      </c>
      <c r="C1179" s="7">
        <f t="shared" si="74"/>
        <v>27379.007238778719</v>
      </c>
      <c r="D1179" s="7">
        <f t="shared" si="72"/>
        <v>263.25091754345243</v>
      </c>
      <c r="E1179" s="7">
        <f t="shared" si="75"/>
        <v>3.3932401045634917</v>
      </c>
      <c r="F1179" s="6">
        <f>VLOOKUP(A1179,'Adj HYG'!$A$1:$L$1456,12,FALSE)*100</f>
        <v>8731.6022773889745</v>
      </c>
      <c r="G1179" s="6">
        <f>VLOOKUP(A1179,'HYG DVD'!$A$1:$E$1256,5,FALSE)</f>
        <v>1.397834476190476</v>
      </c>
      <c r="H1179" s="6">
        <f>VLOOKUP(A1179,'Adj LQD'!$A$1:$L$1456,12,FALSE)*200</f>
        <v>26319.5818295602</v>
      </c>
      <c r="I1179" s="6">
        <f>VLOOKUP(A1179,'LQD DVD'!$A$1:$E$1256,5,FALSE)</f>
        <v>2.4182815238095237</v>
      </c>
      <c r="J1179" s="6">
        <f>VLOOKUP(A1179,'Adj SPY'!$A$1:$L$1456,12,FALSE)*-10</f>
        <v>-4175.8971823541779</v>
      </c>
      <c r="K1179" s="6">
        <f>VLOOKUP(A1179,'SPY DVD'!$A$1:$E$1256,5,FALSE)</f>
        <v>-0.20282257103174606</v>
      </c>
      <c r="L1179" s="6">
        <f>VLOOKUP(A1179,'Adj TLT'!$A$1:$L$1456,12,FALSE)*-25</f>
        <v>-3496.279685816281</v>
      </c>
      <c r="M1179" s="6">
        <f>IFERROR(VLOOKUP(A1179,'TLT DVD'!$A$1:$E$1249,5,FALSE),0)</f>
        <v>-0.22005332440476191</v>
      </c>
    </row>
    <row r="1180" spans="1:13" x14ac:dyDescent="0.25">
      <c r="A1180" s="1">
        <v>44309</v>
      </c>
      <c r="B1180" s="7">
        <f t="shared" si="73"/>
        <v>27658.564949865973</v>
      </c>
      <c r="C1180" s="7">
        <f t="shared" si="74"/>
        <v>27398.707272427084</v>
      </c>
      <c r="D1180" s="7">
        <f t="shared" si="72"/>
        <v>259.85767743888891</v>
      </c>
      <c r="E1180" s="7">
        <f t="shared" si="75"/>
        <v>3.3938823611111109</v>
      </c>
      <c r="F1180" s="6">
        <f>VLOOKUP(A1180,'Adj HYG'!$A$1:$L$1456,12,FALSE)*100</f>
        <v>8735.6022611578119</v>
      </c>
      <c r="G1180" s="6">
        <f>VLOOKUP(A1180,'HYG DVD'!$A$1:$E$1256,5,FALSE)</f>
        <v>1.3978506587301587</v>
      </c>
      <c r="H1180" s="6">
        <f>VLOOKUP(A1180,'Adj LQD'!$A$1:$L$1456,12,FALSE)*200</f>
        <v>26331.581876529064</v>
      </c>
      <c r="I1180" s="6">
        <f>VLOOKUP(A1180,'LQD DVD'!$A$1:$E$1256,5,FALSE)</f>
        <v>2.4182344999999996</v>
      </c>
      <c r="J1180" s="6">
        <f>VLOOKUP(A1180,'Adj SPY'!$A$1:$L$1456,12,FALSE)*-10</f>
        <v>-4167.1971749318836</v>
      </c>
      <c r="K1180" s="6">
        <f>VLOOKUP(A1180,'SPY DVD'!$A$1:$E$1256,5,FALSE)</f>
        <v>-0.20283000396825396</v>
      </c>
      <c r="L1180" s="6">
        <f>VLOOKUP(A1180,'Adj TLT'!$A$1:$L$1456,12,FALSE)*-25</f>
        <v>-3501.2796903279104</v>
      </c>
      <c r="M1180" s="6">
        <f>IFERROR(VLOOKUP(A1180,'TLT DVD'!$A$1:$E$1249,5,FALSE),0)</f>
        <v>-0.21937279365079362</v>
      </c>
    </row>
    <row r="1181" spans="1:13" x14ac:dyDescent="0.25">
      <c r="A1181" s="1">
        <v>44308</v>
      </c>
      <c r="B1181" s="7">
        <f t="shared" si="73"/>
        <v>27646.621018322963</v>
      </c>
      <c r="C1181" s="7">
        <f t="shared" si="74"/>
        <v>27390.157223245187</v>
      </c>
      <c r="D1181" s="7">
        <f t="shared" si="72"/>
        <v>256.46379507777777</v>
      </c>
      <c r="E1181" s="7">
        <f t="shared" si="75"/>
        <v>3.3959227634920639</v>
      </c>
      <c r="F1181" s="6">
        <f>VLOOKUP(A1181,'Adj HYG'!$A$1:$L$1456,12,FALSE)*100</f>
        <v>8712.6022758553809</v>
      </c>
      <c r="G1181" s="6">
        <f>VLOOKUP(A1181,'HYG DVD'!$A$1:$E$1256,5,FALSE)</f>
        <v>1.3978362539682538</v>
      </c>
      <c r="H1181" s="6">
        <f>VLOOKUP(A1181,'Adj LQD'!$A$1:$L$1456,12,FALSE)*200</f>
        <v>26309.581808620213</v>
      </c>
      <c r="I1181" s="6">
        <f>VLOOKUP(A1181,'LQD DVD'!$A$1:$E$1256,5,FALSE)</f>
        <v>2.4183025079365081</v>
      </c>
      <c r="J1181" s="6">
        <f>VLOOKUP(A1181,'Adj SPY'!$A$1:$L$1456,12,FALSE)*-10</f>
        <v>-4122.4971746933506</v>
      </c>
      <c r="K1181" s="6">
        <f>VLOOKUP(A1181,'SPY DVD'!$A$1:$E$1256,5,FALSE)</f>
        <v>-0.20283029603174602</v>
      </c>
      <c r="L1181" s="6">
        <f>VLOOKUP(A1181,'Adj TLT'!$A$1:$L$1456,12,FALSE)*-25</f>
        <v>-3509.5296865370537</v>
      </c>
      <c r="M1181" s="6">
        <f>IFERROR(VLOOKUP(A1181,'TLT DVD'!$A$1:$E$1249,5,FALSE),0)</f>
        <v>-0.21738570238095237</v>
      </c>
    </row>
    <row r="1182" spans="1:13" x14ac:dyDescent="0.25">
      <c r="A1182" s="1">
        <v>44307</v>
      </c>
      <c r="B1182" s="7">
        <f t="shared" si="73"/>
        <v>27610.475069802556</v>
      </c>
      <c r="C1182" s="7">
        <f t="shared" si="74"/>
        <v>27357.407197488272</v>
      </c>
      <c r="D1182" s="7">
        <f t="shared" si="72"/>
        <v>253.06787231428569</v>
      </c>
      <c r="E1182" s="7">
        <f t="shared" si="75"/>
        <v>3.3948106238095241</v>
      </c>
      <c r="F1182" s="6">
        <f>VLOOKUP(A1182,'Adj HYG'!$A$1:$L$1456,12,FALSE)*100</f>
        <v>8728.6022726186602</v>
      </c>
      <c r="G1182" s="6">
        <f>VLOOKUP(A1182,'HYG DVD'!$A$1:$E$1256,5,FALSE)</f>
        <v>1.3978392857142858</v>
      </c>
      <c r="H1182" s="6">
        <f>VLOOKUP(A1182,'Adj LQD'!$A$1:$L$1456,12,FALSE)*200</f>
        <v>26283.581799238942</v>
      </c>
      <c r="I1182" s="6">
        <f>VLOOKUP(A1182,'LQD DVD'!$A$1:$E$1256,5,FALSE)</f>
        <v>2.4183120000000002</v>
      </c>
      <c r="J1182" s="6">
        <f>VLOOKUP(A1182,'Adj SPY'!$A$1:$L$1456,12,FALSE)*-10</f>
        <v>-4160.4971873289105</v>
      </c>
      <c r="K1182" s="6">
        <f>VLOOKUP(A1182,'SPY DVD'!$A$1:$E$1256,5,FALSE)</f>
        <v>-0.20281761428571432</v>
      </c>
      <c r="L1182" s="6">
        <f>VLOOKUP(A1182,'Adj TLT'!$A$1:$L$1456,12,FALSE)*-25</f>
        <v>-3494.2796870404154</v>
      </c>
      <c r="M1182" s="6">
        <f>IFERROR(VLOOKUP(A1182,'TLT DVD'!$A$1:$E$1249,5,FALSE),0)</f>
        <v>-0.21852304761904762</v>
      </c>
    </row>
    <row r="1183" spans="1:13" x14ac:dyDescent="0.25">
      <c r="A1183" s="1">
        <v>44306</v>
      </c>
      <c r="B1183" s="7">
        <f t="shared" si="73"/>
        <v>27534.080310069916</v>
      </c>
      <c r="C1183" s="7">
        <f t="shared" si="74"/>
        <v>27284.407248379441</v>
      </c>
      <c r="D1183" s="7">
        <f t="shared" si="72"/>
        <v>249.67306169047617</v>
      </c>
      <c r="E1183" s="7">
        <f t="shared" si="75"/>
        <v>3.3948271003968253</v>
      </c>
      <c r="F1183" s="6">
        <f>VLOOKUP(A1183,'Adj HYG'!$A$1:$L$1456,12,FALSE)*100</f>
        <v>8699.6022551968526</v>
      </c>
      <c r="G1183" s="6">
        <f>VLOOKUP(A1183,'HYG DVD'!$A$1:$E$1256,5,FALSE)</f>
        <v>1.3978570833333335</v>
      </c>
      <c r="H1183" s="6">
        <f>VLOOKUP(A1183,'Adj LQD'!$A$1:$L$1456,12,FALSE)*200</f>
        <v>26193.581867376754</v>
      </c>
      <c r="I1183" s="6">
        <f>VLOOKUP(A1183,'LQD DVD'!$A$1:$E$1256,5,FALSE)</f>
        <v>2.4182442380952378</v>
      </c>
      <c r="J1183" s="6">
        <f>VLOOKUP(A1183,'Adj SPY'!$A$1:$L$1456,12,FALSE)*-10</f>
        <v>-4121.4971748251101</v>
      </c>
      <c r="K1183" s="6">
        <f>VLOOKUP(A1183,'SPY DVD'!$A$1:$E$1256,5,FALSE)</f>
        <v>-0.20283016547619051</v>
      </c>
      <c r="L1183" s="6">
        <f>VLOOKUP(A1183,'Adj TLT'!$A$1:$L$1456,12,FALSE)*-25</f>
        <v>-3487.2796993690527</v>
      </c>
      <c r="M1183" s="6">
        <f>IFERROR(VLOOKUP(A1183,'TLT DVD'!$A$1:$E$1249,5,FALSE),0)</f>
        <v>-0.21844405555555557</v>
      </c>
    </row>
    <row r="1184" spans="1:13" x14ac:dyDescent="0.25">
      <c r="A1184" s="1">
        <v>44305</v>
      </c>
      <c r="B1184" s="7">
        <f t="shared" si="73"/>
        <v>27481.285446335427</v>
      </c>
      <c r="C1184" s="7">
        <f t="shared" si="74"/>
        <v>27235.007211745349</v>
      </c>
      <c r="D1184" s="7">
        <f t="shared" si="72"/>
        <v>246.27823459007934</v>
      </c>
      <c r="E1184" s="7">
        <f t="shared" si="75"/>
        <v>3.3932064871031744</v>
      </c>
      <c r="F1184" s="6">
        <f>VLOOKUP(A1184,'Adj HYG'!$A$1:$L$1456,12,FALSE)*100</f>
        <v>8714.6022662915038</v>
      </c>
      <c r="G1184" s="6">
        <f>VLOOKUP(A1184,'HYG DVD'!$A$1:$E$1256,5,FALSE)</f>
        <v>1.3978457936507938</v>
      </c>
      <c r="H1184" s="6">
        <f>VLOOKUP(A1184,'Adj LQD'!$A$1:$L$1456,12,FALSE)*200</f>
        <v>26143.581814341149</v>
      </c>
      <c r="I1184" s="6">
        <f>VLOOKUP(A1184,'LQD DVD'!$A$1:$E$1256,5,FALSE)</f>
        <v>2.4182974920634916</v>
      </c>
      <c r="J1184" s="6">
        <f>VLOOKUP(A1184,'Adj SPY'!$A$1:$L$1456,12,FALSE)*-10</f>
        <v>-4151.8971781642003</v>
      </c>
      <c r="K1184" s="6">
        <f>VLOOKUP(A1184,'SPY DVD'!$A$1:$E$1256,5,FALSE)</f>
        <v>-0.2028267896825397</v>
      </c>
      <c r="L1184" s="6">
        <f>VLOOKUP(A1184,'Adj TLT'!$A$1:$L$1456,12,FALSE)*-25</f>
        <v>-3471.2796907231022</v>
      </c>
      <c r="M1184" s="6">
        <f>IFERROR(VLOOKUP(A1184,'TLT DVD'!$A$1:$E$1249,5,FALSE),0)</f>
        <v>-0.22011000892857138</v>
      </c>
    </row>
    <row r="1185" spans="1:13" x14ac:dyDescent="0.25">
      <c r="A1185" s="1">
        <v>44302</v>
      </c>
      <c r="B1185" s="7">
        <f t="shared" si="73"/>
        <v>27529.392292422741</v>
      </c>
      <c r="C1185" s="7">
        <f t="shared" si="74"/>
        <v>27286.507264319764</v>
      </c>
      <c r="D1185" s="7">
        <f t="shared" si="72"/>
        <v>242.88502810297615</v>
      </c>
      <c r="E1185" s="7">
        <f t="shared" si="75"/>
        <v>3.3939280896825399</v>
      </c>
      <c r="F1185" s="6">
        <f>VLOOKUP(A1185,'Adj HYG'!$A$1:$L$1456,12,FALSE)*100</f>
        <v>8728.6022726186602</v>
      </c>
      <c r="G1185" s="6">
        <f>VLOOKUP(A1185,'HYG DVD'!$A$1:$E$1256,5,FALSE)</f>
        <v>1.3978392857142858</v>
      </c>
      <c r="H1185" s="6">
        <f>VLOOKUP(A1185,'Adj LQD'!$A$1:$L$1456,12,FALSE)*200</f>
        <v>26211.581870037957</v>
      </c>
      <c r="I1185" s="6">
        <f>VLOOKUP(A1185,'LQD DVD'!$A$1:$E$1256,5,FALSE)</f>
        <v>2.4182414999999997</v>
      </c>
      <c r="J1185" s="6">
        <f>VLOOKUP(A1185,'Adj SPY'!$A$1:$L$1456,12,FALSE)*-10</f>
        <v>-4172.3971867648397</v>
      </c>
      <c r="K1185" s="6">
        <f>VLOOKUP(A1185,'SPY DVD'!$A$1:$E$1256,5,FALSE)</f>
        <v>-0.20281816428571431</v>
      </c>
      <c r="L1185" s="6">
        <f>VLOOKUP(A1185,'Adj TLT'!$A$1:$L$1456,12,FALSE)*-25</f>
        <v>-3481.2796915720151</v>
      </c>
      <c r="M1185" s="6">
        <f>IFERROR(VLOOKUP(A1185,'TLT DVD'!$A$1:$E$1249,5,FALSE),0)</f>
        <v>-0.21933453174603174</v>
      </c>
    </row>
    <row r="1186" spans="1:13" x14ac:dyDescent="0.25">
      <c r="A1186" s="1">
        <v>44301</v>
      </c>
      <c r="B1186" s="7">
        <f t="shared" si="73"/>
        <v>27710.648305021539</v>
      </c>
      <c r="C1186" s="7">
        <f t="shared" si="74"/>
        <v>27471.157205008247</v>
      </c>
      <c r="D1186" s="7">
        <f t="shared" si="72"/>
        <v>239.49110001329362</v>
      </c>
      <c r="E1186" s="7">
        <f t="shared" si="75"/>
        <v>3.3937747599206349</v>
      </c>
      <c r="F1186" s="6">
        <f>VLOOKUP(A1186,'Adj HYG'!$A$1:$L$1456,12,FALSE)*100</f>
        <v>8746.6022715314102</v>
      </c>
      <c r="G1186" s="6">
        <f>VLOOKUP(A1186,'HYG DVD'!$A$1:$E$1256,5,FALSE)</f>
        <v>1.3978401428571428</v>
      </c>
      <c r="H1186" s="6">
        <f>VLOOKUP(A1186,'Adj LQD'!$A$1:$L$1456,12,FALSE)*200</f>
        <v>26391.581812901539</v>
      </c>
      <c r="I1186" s="6">
        <f>VLOOKUP(A1186,'LQD DVD'!$A$1:$E$1256,5,FALSE)</f>
        <v>2.4182978809523807</v>
      </c>
      <c r="J1186" s="6">
        <f>VLOOKUP(A1186,'Adj SPY'!$A$1:$L$1456,12,FALSE)*-10</f>
        <v>-4158.4971858067593</v>
      </c>
      <c r="K1186" s="6">
        <f>VLOOKUP(A1186,'SPY DVD'!$A$1:$E$1256,5,FALSE)</f>
        <v>-0.20281913888888889</v>
      </c>
      <c r="L1186" s="6">
        <f>VLOOKUP(A1186,'Adj TLT'!$A$1:$L$1456,12,FALSE)*-25</f>
        <v>-3508.5296936179448</v>
      </c>
      <c r="M1186" s="6">
        <f>IFERROR(VLOOKUP(A1186,'TLT DVD'!$A$1:$E$1249,5,FALSE),0)</f>
        <v>-0.21954412500000006</v>
      </c>
    </row>
    <row r="1187" spans="1:13" x14ac:dyDescent="0.25">
      <c r="A1187" s="1">
        <v>44300</v>
      </c>
      <c r="B1187" s="7">
        <f t="shared" si="73"/>
        <v>27612.204586561278</v>
      </c>
      <c r="C1187" s="7">
        <f t="shared" si="74"/>
        <v>27376.107261307905</v>
      </c>
      <c r="D1187" s="7">
        <f t="shared" si="72"/>
        <v>236.09732525337299</v>
      </c>
      <c r="E1187" s="7">
        <f t="shared" si="75"/>
        <v>3.3897262619047619</v>
      </c>
      <c r="F1187" s="6">
        <f>VLOOKUP(A1187,'Adj HYG'!$A$1:$L$1456,12,FALSE)*100</f>
        <v>8711.6022634059591</v>
      </c>
      <c r="G1187" s="6">
        <f>VLOOKUP(A1187,'HYG DVD'!$A$1:$E$1256,5,FALSE)</f>
        <v>1.3978487182539685</v>
      </c>
      <c r="H1187" s="6">
        <f>VLOOKUP(A1187,'Adj LQD'!$A$1:$L$1456,12,FALSE)*200</f>
        <v>26229.581874984775</v>
      </c>
      <c r="I1187" s="6">
        <f>VLOOKUP(A1187,'LQD DVD'!$A$1:$E$1256,5,FALSE)</f>
        <v>2.4182364761904762</v>
      </c>
      <c r="J1187" s="6">
        <f>VLOOKUP(A1187,'Adj SPY'!$A$1:$L$1456,12,FALSE)*-10</f>
        <v>-4114.2971862725653</v>
      </c>
      <c r="K1187" s="6">
        <f>VLOOKUP(A1187,'SPY DVD'!$A$1:$E$1256,5,FALSE)</f>
        <v>-0.2028187261904762</v>
      </c>
      <c r="L1187" s="6">
        <f>VLOOKUP(A1187,'Adj TLT'!$A$1:$L$1456,12,FALSE)*-25</f>
        <v>-3450.7796908102614</v>
      </c>
      <c r="M1187" s="6">
        <f>IFERROR(VLOOKUP(A1187,'TLT DVD'!$A$1:$E$1249,5,FALSE),0)</f>
        <v>-0.22354020634920638</v>
      </c>
    </row>
    <row r="1188" spans="1:13" x14ac:dyDescent="0.25">
      <c r="A1188" s="1">
        <v>44299</v>
      </c>
      <c r="B1188" s="7">
        <f t="shared" si="73"/>
        <v>27623.714796861921</v>
      </c>
      <c r="C1188" s="7">
        <f t="shared" si="74"/>
        <v>27391.007197870455</v>
      </c>
      <c r="D1188" s="7">
        <f t="shared" si="72"/>
        <v>232.70759899146822</v>
      </c>
      <c r="E1188" s="7">
        <f t="shared" si="75"/>
        <v>3.3899747668650795</v>
      </c>
      <c r="F1188" s="6">
        <f>VLOOKUP(A1188,'Adj HYG'!$A$1:$L$1456,12,FALSE)*100</f>
        <v>8715.6022788559931</v>
      </c>
      <c r="G1188" s="6">
        <f>VLOOKUP(A1188,'HYG DVD'!$A$1:$E$1256,5,FALSE)</f>
        <v>1.3978332142857144</v>
      </c>
      <c r="H1188" s="6">
        <f>VLOOKUP(A1188,'Adj LQD'!$A$1:$L$1456,12,FALSE)*200</f>
        <v>26265.581787506726</v>
      </c>
      <c r="I1188" s="6">
        <f>VLOOKUP(A1188,'LQD DVD'!$A$1:$E$1256,5,FALSE)</f>
        <v>2.4183238095238093</v>
      </c>
      <c r="J1188" s="6">
        <f>VLOOKUP(A1188,'Adj SPY'!$A$1:$L$1456,12,FALSE)*-10</f>
        <v>-4128.3971793153587</v>
      </c>
      <c r="K1188" s="6">
        <f>VLOOKUP(A1188,'SPY DVD'!$A$1:$E$1256,5,FALSE)</f>
        <v>-0.20282566666666668</v>
      </c>
      <c r="L1188" s="6">
        <f>VLOOKUP(A1188,'Adj TLT'!$A$1:$L$1456,12,FALSE)*-25</f>
        <v>-3461.779689176909</v>
      </c>
      <c r="M1188" s="6">
        <f>IFERROR(VLOOKUP(A1188,'TLT DVD'!$A$1:$E$1249,5,FALSE),0)</f>
        <v>-0.22335659027777777</v>
      </c>
    </row>
    <row r="1189" spans="1:13" x14ac:dyDescent="0.25">
      <c r="A1189" s="1">
        <v>44298</v>
      </c>
      <c r="B1189" s="7">
        <f t="shared" si="73"/>
        <v>27536.274809759347</v>
      </c>
      <c r="C1189" s="7">
        <f t="shared" si="74"/>
        <v>27306.957185534742</v>
      </c>
      <c r="D1189" s="7">
        <f t="shared" si="72"/>
        <v>229.31762422460315</v>
      </c>
      <c r="E1189" s="7">
        <f t="shared" si="75"/>
        <v>3.3892916615079369</v>
      </c>
      <c r="F1189" s="6">
        <f>VLOOKUP(A1189,'Adj HYG'!$A$1:$L$1456,12,FALSE)*100</f>
        <v>8709.602273188073</v>
      </c>
      <c r="G1189" s="6">
        <f>VLOOKUP(A1189,'HYG DVD'!$A$1:$E$1256,5,FALSE)</f>
        <v>1.3978389603174606</v>
      </c>
      <c r="H1189" s="6">
        <f>VLOOKUP(A1189,'Adj LQD'!$A$1:$L$1456,12,FALSE)*200</f>
        <v>26149.581778255335</v>
      </c>
      <c r="I1189" s="6">
        <f>VLOOKUP(A1189,'LQD DVD'!$A$1:$E$1256,5,FALSE)</f>
        <v>2.4183335555555554</v>
      </c>
      <c r="J1189" s="6">
        <f>VLOOKUP(A1189,'Adj SPY'!$A$1:$L$1456,12,FALSE)*-10</f>
        <v>-4116.1971742875148</v>
      </c>
      <c r="K1189" s="6">
        <f>VLOOKUP(A1189,'SPY DVD'!$A$1:$E$1256,5,FALSE)</f>
        <v>-0.20283070952380952</v>
      </c>
      <c r="L1189" s="6">
        <f>VLOOKUP(A1189,'Adj TLT'!$A$1:$L$1456,12,FALSE)*-25</f>
        <v>-3436.0296916211519</v>
      </c>
      <c r="M1189" s="6">
        <f>IFERROR(VLOOKUP(A1189,'TLT DVD'!$A$1:$E$1249,5,FALSE),0)</f>
        <v>-0.22405014484126984</v>
      </c>
    </row>
    <row r="1190" spans="1:13" x14ac:dyDescent="0.25">
      <c r="A1190" s="1">
        <v>44295</v>
      </c>
      <c r="B1190" s="7">
        <f t="shared" si="73"/>
        <v>27547.885552532673</v>
      </c>
      <c r="C1190" s="7">
        <f t="shared" si="74"/>
        <v>27321.957219969576</v>
      </c>
      <c r="D1190" s="7">
        <f t="shared" si="72"/>
        <v>225.92833256309521</v>
      </c>
      <c r="E1190" s="7">
        <f t="shared" si="75"/>
        <v>3.3898034448412693</v>
      </c>
      <c r="F1190" s="6">
        <f>VLOOKUP(A1190,'Adj HYG'!$A$1:$L$1456,12,FALSE)*100</f>
        <v>8718.6022475922873</v>
      </c>
      <c r="G1190" s="6">
        <f>VLOOKUP(A1190,'HYG DVD'!$A$1:$E$1256,5,FALSE)</f>
        <v>1.3978644444444444</v>
      </c>
      <c r="H1190" s="6">
        <f>VLOOKUP(A1190,'Adj LQD'!$A$1:$L$1456,12,FALSE)*200</f>
        <v>26155.581846199595</v>
      </c>
      <c r="I1190" s="6">
        <f>VLOOKUP(A1190,'LQD DVD'!$A$1:$E$1256,5,FALSE)</f>
        <v>2.4182655793650794</v>
      </c>
      <c r="J1190" s="6">
        <f>VLOOKUP(A1190,'Adj SPY'!$A$1:$L$1456,12,FALSE)*-10</f>
        <v>-4114.6971828837541</v>
      </c>
      <c r="K1190" s="6">
        <f>VLOOKUP(A1190,'SPY DVD'!$A$1:$E$1256,5,FALSE)</f>
        <v>-0.20282211468253969</v>
      </c>
      <c r="L1190" s="6">
        <f>VLOOKUP(A1190,'Adj TLT'!$A$1:$L$1456,12,FALSE)*-25</f>
        <v>-3437.5296909385506</v>
      </c>
      <c r="M1190" s="6">
        <f>IFERROR(VLOOKUP(A1190,'TLT DVD'!$A$1:$E$1249,5,FALSE),0)</f>
        <v>-0.22350446428571433</v>
      </c>
    </row>
    <row r="1191" spans="1:13" x14ac:dyDescent="0.25">
      <c r="A1191" s="1">
        <v>44294</v>
      </c>
      <c r="B1191" s="7">
        <f t="shared" si="73"/>
        <v>27621.695745430061</v>
      </c>
      <c r="C1191" s="7">
        <f t="shared" si="74"/>
        <v>27399.157216311807</v>
      </c>
      <c r="D1191" s="7">
        <f t="shared" si="72"/>
        <v>222.53852911825393</v>
      </c>
      <c r="E1191" s="7">
        <f t="shared" si="75"/>
        <v>3.3916382472222217</v>
      </c>
      <c r="F1191" s="6">
        <f>VLOOKUP(A1191,'Adj HYG'!$A$1:$L$1456,12,FALSE)*100</f>
        <v>8724.602255236241</v>
      </c>
      <c r="G1191" s="6">
        <f>VLOOKUP(A1191,'HYG DVD'!$A$1:$E$1256,5,FALSE)</f>
        <v>1.3978567222222225</v>
      </c>
      <c r="H1191" s="6">
        <f>VLOOKUP(A1191,'Adj LQD'!$A$1:$L$1456,12,FALSE)*200</f>
        <v>26209.581846516892</v>
      </c>
      <c r="I1191" s="6">
        <f>VLOOKUP(A1191,'LQD DVD'!$A$1:$E$1256,5,FALSE)</f>
        <v>2.4182650317460315</v>
      </c>
      <c r="J1191" s="6">
        <f>VLOOKUP(A1191,'Adj SPY'!$A$1:$L$1456,12,FALSE)*-10</f>
        <v>-4084.997187823421</v>
      </c>
      <c r="K1191" s="6">
        <f>VLOOKUP(A1191,'SPY DVD'!$A$1:$E$1256,5,FALSE)</f>
        <v>-0.20281721111111112</v>
      </c>
      <c r="L1191" s="6">
        <f>VLOOKUP(A1191,'Adj TLT'!$A$1:$L$1456,12,FALSE)*-25</f>
        <v>-3450.0296976179038</v>
      </c>
      <c r="M1191" s="6">
        <f>IFERROR(VLOOKUP(A1191,'TLT DVD'!$A$1:$E$1249,5,FALSE),0)</f>
        <v>-0.22166629563492068</v>
      </c>
    </row>
    <row r="1192" spans="1:13" x14ac:dyDescent="0.25">
      <c r="A1192" s="1">
        <v>44293</v>
      </c>
      <c r="B1192" s="7">
        <f t="shared" si="73"/>
        <v>27566.854059776611</v>
      </c>
      <c r="C1192" s="7">
        <f t="shared" si="74"/>
        <v>27347.707168905581</v>
      </c>
      <c r="D1192" s="7">
        <f t="shared" si="72"/>
        <v>219.1468908710317</v>
      </c>
      <c r="E1192" s="7">
        <f t="shared" si="75"/>
        <v>3.3892122384920635</v>
      </c>
      <c r="F1192" s="6">
        <f>VLOOKUP(A1192,'Adj HYG'!$A$1:$L$1456,12,FALSE)*100</f>
        <v>8721.6022512476102</v>
      </c>
      <c r="G1192" s="6">
        <f>VLOOKUP(A1192,'HYG DVD'!$A$1:$E$1256,5,FALSE)</f>
        <v>1.3978607499999998</v>
      </c>
      <c r="H1192" s="6">
        <f>VLOOKUP(A1192,'Adj LQD'!$A$1:$L$1456,12,FALSE)*200</f>
        <v>26113.581791090826</v>
      </c>
      <c r="I1192" s="6">
        <f>VLOOKUP(A1192,'LQD DVD'!$A$1:$E$1256,5,FALSE)</f>
        <v>2.418320873015873</v>
      </c>
      <c r="J1192" s="6">
        <f>VLOOKUP(A1192,'Adj SPY'!$A$1:$L$1456,12,FALSE)*-10</f>
        <v>-4065.6971779601135</v>
      </c>
      <c r="K1192" s="6">
        <f>VLOOKUP(A1192,'SPY DVD'!$A$1:$E$1256,5,FALSE)</f>
        <v>-0.20282709880952379</v>
      </c>
      <c r="L1192" s="6">
        <f>VLOOKUP(A1192,'Adj TLT'!$A$1:$L$1456,12,FALSE)*-25</f>
        <v>-3421.7796954727364</v>
      </c>
      <c r="M1192" s="6">
        <f>IFERROR(VLOOKUP(A1192,'TLT DVD'!$A$1:$E$1249,5,FALSE),0)</f>
        <v>-0.22414228571428571</v>
      </c>
    </row>
    <row r="1193" spans="1:13" x14ac:dyDescent="0.25">
      <c r="A1193" s="1">
        <v>44292</v>
      </c>
      <c r="B1193" s="7">
        <f t="shared" si="73"/>
        <v>27599.164907798964</v>
      </c>
      <c r="C1193" s="7">
        <f t="shared" si="74"/>
        <v>27383.407229166423</v>
      </c>
      <c r="D1193" s="7">
        <f t="shared" si="72"/>
        <v>215.75767863253964</v>
      </c>
      <c r="E1193" s="7">
        <f t="shared" si="75"/>
        <v>3.3889706537698419</v>
      </c>
      <c r="F1193" s="6">
        <f>VLOOKUP(A1193,'Adj HYG'!$A$1:$L$1456,12,FALSE)*100</f>
        <v>8724.602255236241</v>
      </c>
      <c r="G1193" s="6">
        <f>VLOOKUP(A1193,'HYG DVD'!$A$1:$E$1256,5,FALSE)</f>
        <v>1.3978567222222225</v>
      </c>
      <c r="H1193" s="6">
        <f>VLOOKUP(A1193,'Adj LQD'!$A$1:$L$1456,12,FALSE)*200</f>
        <v>26165.581856243254</v>
      </c>
      <c r="I1193" s="6">
        <f>VLOOKUP(A1193,'LQD DVD'!$A$1:$E$1256,5,FALSE)</f>
        <v>2.4182554920634924</v>
      </c>
      <c r="J1193" s="6">
        <f>VLOOKUP(A1193,'Adj SPY'!$A$1:$L$1456,12,FALSE)*-10</f>
        <v>-4060.9971868024313</v>
      </c>
      <c r="K1193" s="6">
        <f>VLOOKUP(A1193,'SPY DVD'!$A$1:$E$1256,5,FALSE)</f>
        <v>-0.2028182619047619</v>
      </c>
      <c r="L1193" s="6">
        <f>VLOOKUP(A1193,'Adj TLT'!$A$1:$L$1456,12,FALSE)*-25</f>
        <v>-3445.7796955106419</v>
      </c>
      <c r="M1193" s="6">
        <f>IFERROR(VLOOKUP(A1193,'TLT DVD'!$A$1:$E$1249,5,FALSE),0)</f>
        <v>-0.22432329861111111</v>
      </c>
    </row>
    <row r="1194" spans="1:13" x14ac:dyDescent="0.25">
      <c r="A1194" s="1">
        <v>44291</v>
      </c>
      <c r="B1194" s="7">
        <f t="shared" si="73"/>
        <v>27427.625958691417</v>
      </c>
      <c r="C1194" s="7">
        <f t="shared" si="74"/>
        <v>27215.257250712646</v>
      </c>
      <c r="D1194" s="7">
        <f t="shared" si="72"/>
        <v>212.36870797876981</v>
      </c>
      <c r="E1194" s="7">
        <f t="shared" si="75"/>
        <v>3.3911433420634922</v>
      </c>
      <c r="F1194" s="6">
        <f>VLOOKUP(A1194,'Adj HYG'!$A$1:$L$1456,12,FALSE)*100</f>
        <v>8709.602273188073</v>
      </c>
      <c r="G1194" s="6">
        <f>VLOOKUP(A1194,'HYG DVD'!$A$1:$E$1256,5,FALSE)</f>
        <v>1.3978389603174606</v>
      </c>
      <c r="H1194" s="6">
        <f>VLOOKUP(A1194,'Adj LQD'!$A$1:$L$1456,12,FALSE)*200</f>
        <v>25991.581845277971</v>
      </c>
      <c r="I1194" s="6">
        <f>VLOOKUP(A1194,'LQD DVD'!$A$1:$E$1256,5,FALSE)</f>
        <v>2.4182672063492063</v>
      </c>
      <c r="J1194" s="6">
        <f>VLOOKUP(A1194,'Adj SPY'!$A$1:$L$1456,12,FALSE)*-10</f>
        <v>-4063.3971798204238</v>
      </c>
      <c r="K1194" s="6">
        <f>VLOOKUP(A1194,'SPY DVD'!$A$1:$E$1256,5,FALSE)</f>
        <v>-0.20282524126984128</v>
      </c>
      <c r="L1194" s="6">
        <f>VLOOKUP(A1194,'Adj TLT'!$A$1:$L$1456,12,FALSE)*-25</f>
        <v>-3422.5296879329767</v>
      </c>
      <c r="M1194" s="6">
        <f>IFERROR(VLOOKUP(A1194,'TLT DVD'!$A$1:$E$1249,5,FALSE),0)</f>
        <v>-0.2221375833333333</v>
      </c>
    </row>
    <row r="1195" spans="1:13" x14ac:dyDescent="0.25">
      <c r="A1195" s="1">
        <v>44287</v>
      </c>
      <c r="B1195" s="7">
        <f t="shared" si="73"/>
        <v>27590.734801376257</v>
      </c>
      <c r="C1195" s="7">
        <f t="shared" si="74"/>
        <v>27381.757236739551</v>
      </c>
      <c r="D1195" s="7">
        <f t="shared" si="72"/>
        <v>208.97756463670632</v>
      </c>
      <c r="E1195" s="7">
        <f t="shared" si="75"/>
        <v>3.3914210841269843</v>
      </c>
      <c r="F1195" s="6">
        <f>VLOOKUP(A1195,'Adj HYG'!$A$1:$L$1456,12,FALSE)*100</f>
        <v>8705.6022586347917</v>
      </c>
      <c r="G1195" s="6">
        <f>VLOOKUP(A1195,'HYG DVD'!$A$1:$E$1256,5,FALSE)</f>
        <v>1.3978535674603174</v>
      </c>
      <c r="H1195" s="6">
        <f>VLOOKUP(A1195,'Adj LQD'!$A$1:$L$1456,12,FALSE)*200</f>
        <v>26119.581857416113</v>
      </c>
      <c r="I1195" s="6">
        <f>VLOOKUP(A1195,'LQD DVD'!$A$1:$E$1256,5,FALSE)</f>
        <v>2.418254515873016</v>
      </c>
      <c r="J1195" s="6">
        <f>VLOOKUP(A1195,'Adj SPY'!$A$1:$L$1456,12,FALSE)*-10</f>
        <v>-4005.8971883728032</v>
      </c>
      <c r="K1195" s="6">
        <f>VLOOKUP(A1195,'SPY DVD'!$A$1:$E$1256,5,FALSE)</f>
        <v>-0.20281676111111113</v>
      </c>
      <c r="L1195" s="6">
        <f>VLOOKUP(A1195,'Adj TLT'!$A$1:$L$1456,12,FALSE)*-25</f>
        <v>-3437.5296909385506</v>
      </c>
      <c r="M1195" s="6">
        <f>IFERROR(VLOOKUP(A1195,'TLT DVD'!$A$1:$E$1249,5,FALSE),0)</f>
        <v>-0.22187023809523806</v>
      </c>
    </row>
    <row r="1196" spans="1:13" x14ac:dyDescent="0.25">
      <c r="A1196" s="1">
        <v>44286</v>
      </c>
      <c r="B1196" s="7">
        <f t="shared" si="73"/>
        <v>27580.643317889269</v>
      </c>
      <c r="C1196" s="7">
        <f t="shared" si="74"/>
        <v>27375.057174336689</v>
      </c>
      <c r="D1196" s="7">
        <f t="shared" si="72"/>
        <v>205.58614355257933</v>
      </c>
      <c r="E1196" s="7">
        <f t="shared" si="75"/>
        <v>3.3897848113095246</v>
      </c>
      <c r="F1196" s="6">
        <f>VLOOKUP(A1196,'Adj HYG'!$A$1:$L$1456,12,FALSE)*100</f>
        <v>8716.6022568704739</v>
      </c>
      <c r="G1196" s="6">
        <f>VLOOKUP(A1196,'HYG DVD'!$A$1:$E$1256,5,FALSE)</f>
        <v>1.3978551904761909</v>
      </c>
      <c r="H1196" s="6">
        <f>VLOOKUP(A1196,'Adj LQD'!$A$1:$L$1456,12,FALSE)*200</f>
        <v>26007.581801704891</v>
      </c>
      <c r="I1196" s="6">
        <f>VLOOKUP(A1196,'LQD DVD'!$A$1:$E$1256,5,FALSE)</f>
        <v>2.4183107142857145</v>
      </c>
      <c r="J1196" s="6">
        <f>VLOOKUP(A1196,'Adj SPY'!$A$1:$L$1456,12,FALSE)*-10</f>
        <v>-3963.0971848847735</v>
      </c>
      <c r="K1196" s="6">
        <f>VLOOKUP(A1196,'SPY DVD'!$A$1:$E$1256,5,FALSE)</f>
        <v>-0.20282030476190477</v>
      </c>
      <c r="L1196" s="6">
        <f>VLOOKUP(A1196,'Adj TLT'!$A$1:$L$1456,12,FALSE)*-25</f>
        <v>-3386.029699353905</v>
      </c>
      <c r="M1196" s="6">
        <f>IFERROR(VLOOKUP(A1196,'TLT DVD'!$A$1:$E$1249,5,FALSE),0)</f>
        <v>-0.22356078869047619</v>
      </c>
    </row>
    <row r="1197" spans="1:13" x14ac:dyDescent="0.25">
      <c r="A1197" s="1">
        <v>44285</v>
      </c>
      <c r="B1197" s="7">
        <f t="shared" si="73"/>
        <v>27464.028869801197</v>
      </c>
      <c r="C1197" s="7">
        <f t="shared" si="74"/>
        <v>27261.832511059929</v>
      </c>
      <c r="D1197" s="7">
        <f t="shared" si="72"/>
        <v>202.19635874126982</v>
      </c>
      <c r="E1197" s="7">
        <f t="shared" si="75"/>
        <v>3.6157761501984127</v>
      </c>
      <c r="F1197" s="6">
        <f>VLOOKUP(A1197,'Adj HYG'!$A$1:$L$1456,12,FALSE)*100</f>
        <v>8674.5389744596523</v>
      </c>
      <c r="G1197" s="6">
        <f>VLOOKUP(A1197,'HYG DVD'!$A$1:$E$1256,5,FALSE)</f>
        <v>1.4611485714285715</v>
      </c>
      <c r="H1197" s="6">
        <f>VLOOKUP(A1197,'Adj LQD'!$A$1:$L$1456,12,FALSE)*200</f>
        <v>25939.436295297848</v>
      </c>
      <c r="I1197" s="6">
        <f>VLOOKUP(A1197,'LQD DVD'!$A$1:$E$1256,5,FALSE)</f>
        <v>2.5638313888888891</v>
      </c>
      <c r="J1197" s="6">
        <f>VLOOKUP(A1197,'Adj SPY'!$A$1:$L$1456,12,FALSE)*-10</f>
        <v>-3947.0971891770182</v>
      </c>
      <c r="K1197" s="6">
        <f>VLOOKUP(A1197,'SPY DVD'!$A$1:$E$1256,5,FALSE)</f>
        <v>-0.20281603333333331</v>
      </c>
      <c r="L1197" s="6">
        <f>VLOOKUP(A1197,'Adj TLT'!$A$1:$L$1456,12,FALSE)*-25</f>
        <v>-3405.0455695205551</v>
      </c>
      <c r="M1197" s="6">
        <f>IFERROR(VLOOKUP(A1197,'TLT DVD'!$A$1:$E$1249,5,FALSE),0)</f>
        <v>-0.20638777678571424</v>
      </c>
    </row>
    <row r="1198" spans="1:13" x14ac:dyDescent="0.25">
      <c r="A1198" s="1">
        <v>44284</v>
      </c>
      <c r="B1198" s="7">
        <f t="shared" si="73"/>
        <v>27408.663117686487</v>
      </c>
      <c r="C1198" s="7">
        <f t="shared" si="74"/>
        <v>27210.082535095415</v>
      </c>
      <c r="D1198" s="7">
        <f t="shared" si="72"/>
        <v>198.58058259107142</v>
      </c>
      <c r="E1198" s="7">
        <f t="shared" si="75"/>
        <v>3.6139164357142861</v>
      </c>
      <c r="F1198" s="6">
        <f>VLOOKUP(A1198,'Adj HYG'!$A$1:$L$1456,12,FALSE)*100</f>
        <v>8695.5389922190843</v>
      </c>
      <c r="G1198" s="6">
        <f>VLOOKUP(A1198,'HYG DVD'!$A$1:$E$1256,5,FALSE)</f>
        <v>1.461130511904762</v>
      </c>
      <c r="H1198" s="6">
        <f>VLOOKUP(A1198,'Adj LQD'!$A$1:$L$1456,12,FALSE)*200</f>
        <v>25859.43629976075</v>
      </c>
      <c r="I1198" s="6">
        <f>VLOOKUP(A1198,'LQD DVD'!$A$1:$E$1256,5,FALSE)</f>
        <v>2.5638273174603174</v>
      </c>
      <c r="J1198" s="6">
        <f>VLOOKUP(A1198,'Adj SPY'!$A$1:$L$1456,12,FALSE)*-10</f>
        <v>-3957.5971836523659</v>
      </c>
      <c r="K1198" s="6">
        <f>VLOOKUP(A1198,'SPY DVD'!$A$1:$E$1256,5,FALSE)</f>
        <v>-0.20282154444444447</v>
      </c>
      <c r="L1198" s="6">
        <f>VLOOKUP(A1198,'Adj TLT'!$A$1:$L$1456,12,FALSE)*-25</f>
        <v>-3387.2955732320506</v>
      </c>
      <c r="M1198" s="6">
        <f>IFERROR(VLOOKUP(A1198,'TLT DVD'!$A$1:$E$1249,5,FALSE),0)</f>
        <v>-0.20821984920634914</v>
      </c>
    </row>
    <row r="1199" spans="1:13" x14ac:dyDescent="0.25">
      <c r="A1199" s="1">
        <v>44281</v>
      </c>
      <c r="B1199" s="7">
        <f t="shared" si="73"/>
        <v>27431.049214222723</v>
      </c>
      <c r="C1199" s="7">
        <f t="shared" si="74"/>
        <v>27236.082548067367</v>
      </c>
      <c r="D1199" s="7">
        <f t="shared" si="72"/>
        <v>194.96666615535713</v>
      </c>
      <c r="E1199" s="7">
        <f t="shared" si="75"/>
        <v>3.6173610936507945</v>
      </c>
      <c r="F1199" s="6">
        <f>VLOOKUP(A1199,'Adj HYG'!$A$1:$L$1456,12,FALSE)*100</f>
        <v>8690.5389700116793</v>
      </c>
      <c r="G1199" s="6">
        <f>VLOOKUP(A1199,'HYG DVD'!$A$1:$E$1256,5,FALSE)</f>
        <v>1.4611527936507938</v>
      </c>
      <c r="H1199" s="6">
        <f>VLOOKUP(A1199,'Adj LQD'!$A$1:$L$1456,12,FALSE)*200</f>
        <v>25921.436325470138</v>
      </c>
      <c r="I1199" s="6">
        <f>VLOOKUP(A1199,'LQD DVD'!$A$1:$E$1256,5,FALSE)</f>
        <v>2.563801301587302</v>
      </c>
      <c r="J1199" s="6">
        <f>VLOOKUP(A1199,'Adj SPY'!$A$1:$L$1456,12,FALSE)*-10</f>
        <v>-3959.5971754390512</v>
      </c>
      <c r="K1199" s="6">
        <f>VLOOKUP(A1199,'SPY DVD'!$A$1:$E$1256,5,FALSE)</f>
        <v>-0.20282975555555555</v>
      </c>
      <c r="L1199" s="6">
        <f>VLOOKUP(A1199,'Adj TLT'!$A$1:$L$1456,12,FALSE)*-25</f>
        <v>-3416.2955719753986</v>
      </c>
      <c r="M1199" s="6">
        <f>IFERROR(VLOOKUP(A1199,'TLT DVD'!$A$1:$E$1249,5,FALSE),0)</f>
        <v>-0.20476324603174606</v>
      </c>
    </row>
    <row r="1200" spans="1:13" x14ac:dyDescent="0.25">
      <c r="A1200" s="1">
        <v>44280</v>
      </c>
      <c r="B1200" s="7">
        <f t="shared" si="73"/>
        <v>27470.231823346268</v>
      </c>
      <c r="C1200" s="7">
        <f t="shared" si="74"/>
        <v>27278.882518284561</v>
      </c>
      <c r="D1200" s="7">
        <f t="shared" si="72"/>
        <v>191.34930506170633</v>
      </c>
      <c r="E1200" s="7">
        <f t="shared" si="75"/>
        <v>3.6166767301587299</v>
      </c>
      <c r="F1200" s="6">
        <f>VLOOKUP(A1200,'Adj HYG'!$A$1:$L$1456,12,FALSE)*100</f>
        <v>8664.5389736731977</v>
      </c>
      <c r="G1200" s="6">
        <f>VLOOKUP(A1200,'HYG DVD'!$A$1:$E$1256,5,FALSE)</f>
        <v>1.4611495000000001</v>
      </c>
      <c r="H1200" s="6">
        <f>VLOOKUP(A1200,'Adj LQD'!$A$1:$L$1456,12,FALSE)*200</f>
        <v>25939.436295297848</v>
      </c>
      <c r="I1200" s="6">
        <f>VLOOKUP(A1200,'LQD DVD'!$A$1:$E$1256,5,FALSE)</f>
        <v>2.5638313888888891</v>
      </c>
      <c r="J1200" s="6">
        <f>VLOOKUP(A1200,'Adj SPY'!$A$1:$L$1456,12,FALSE)*-10</f>
        <v>-3896.7971757068781</v>
      </c>
      <c r="K1200" s="6">
        <f>VLOOKUP(A1200,'SPY DVD'!$A$1:$E$1256,5,FALSE)</f>
        <v>-0.20282957142857144</v>
      </c>
      <c r="L1200" s="6">
        <f>VLOOKUP(A1200,'Adj TLT'!$A$1:$L$1456,12,FALSE)*-25</f>
        <v>-3428.2955749796047</v>
      </c>
      <c r="M1200" s="6">
        <f>IFERROR(VLOOKUP(A1200,'TLT DVD'!$A$1:$E$1249,5,FALSE),0)</f>
        <v>-0.2054745873015873</v>
      </c>
    </row>
    <row r="1201" spans="1:13" x14ac:dyDescent="0.25">
      <c r="A1201" s="1">
        <v>44279</v>
      </c>
      <c r="B1201" s="7">
        <f t="shared" si="73"/>
        <v>27476.165188325849</v>
      </c>
      <c r="C1201" s="7">
        <f t="shared" si="74"/>
        <v>27288.4325599943</v>
      </c>
      <c r="D1201" s="7">
        <f t="shared" si="72"/>
        <v>187.7326283315476</v>
      </c>
      <c r="E1201" s="7">
        <f t="shared" si="75"/>
        <v>3.6196308103174606</v>
      </c>
      <c r="F1201" s="6">
        <f>VLOOKUP(A1201,'Adj HYG'!$A$1:$L$1456,12,FALSE)*100</f>
        <v>8649.538996946354</v>
      </c>
      <c r="G1201" s="6">
        <f>VLOOKUP(A1201,'HYG DVD'!$A$1:$E$1256,5,FALSE)</f>
        <v>1.4611264365079364</v>
      </c>
      <c r="H1201" s="6">
        <f>VLOOKUP(A1201,'Adj LQD'!$A$1:$L$1456,12,FALSE)*200</f>
        <v>25969.436319109478</v>
      </c>
      <c r="I1201" s="6">
        <f>VLOOKUP(A1201,'LQD DVD'!$A$1:$E$1256,5,FALSE)</f>
        <v>2.5638074285714287</v>
      </c>
      <c r="J1201" s="6">
        <f>VLOOKUP(A1201,'Adj SPY'!$A$1:$L$1456,12,FALSE)*-10</f>
        <v>-3874.9971877962571</v>
      </c>
      <c r="K1201" s="6">
        <f>VLOOKUP(A1201,'SPY DVD'!$A$1:$E$1256,5,FALSE)</f>
        <v>-0.20281751111111107</v>
      </c>
      <c r="L1201" s="6">
        <f>VLOOKUP(A1201,'Adj TLT'!$A$1:$L$1456,12,FALSE)*-25</f>
        <v>-3455.5455682652741</v>
      </c>
      <c r="M1201" s="6">
        <f>IFERROR(VLOOKUP(A1201,'TLT DVD'!$A$1:$E$1249,5,FALSE),0)</f>
        <v>-0.20248554365079363</v>
      </c>
    </row>
    <row r="1202" spans="1:13" x14ac:dyDescent="0.25">
      <c r="A1202" s="1">
        <v>44278</v>
      </c>
      <c r="B1202" s="7">
        <f t="shared" si="73"/>
        <v>27388.24553533538</v>
      </c>
      <c r="C1202" s="7">
        <f t="shared" si="74"/>
        <v>27204.132537814148</v>
      </c>
      <c r="D1202" s="7">
        <f t="shared" si="72"/>
        <v>184.11299752123014</v>
      </c>
      <c r="E1202" s="7">
        <f t="shared" si="75"/>
        <v>3.6176714642857131</v>
      </c>
      <c r="F1202" s="6">
        <f>VLOOKUP(A1202,'Adj HYG'!$A$1:$L$1456,12,FALSE)*100</f>
        <v>8644.5389837659732</v>
      </c>
      <c r="G1202" s="6">
        <f>VLOOKUP(A1202,'HYG DVD'!$A$1:$E$1256,5,FALSE)</f>
        <v>1.4611396904761902</v>
      </c>
      <c r="H1202" s="6">
        <f>VLOOKUP(A1202,'Adj LQD'!$A$1:$L$1456,12,FALSE)*200</f>
        <v>25891.43631265797</v>
      </c>
      <c r="I1202" s="6">
        <f>VLOOKUP(A1202,'LQD DVD'!$A$1:$E$1256,5,FALSE)</f>
        <v>2.5638142619047612</v>
      </c>
      <c r="J1202" s="6">
        <f>VLOOKUP(A1202,'Adj SPY'!$A$1:$L$1456,12,FALSE)*-10</f>
        <v>-3894.7971870661399</v>
      </c>
      <c r="K1202" s="6">
        <f>VLOOKUP(A1202,'SPY DVD'!$A$1:$E$1256,5,FALSE)</f>
        <v>-0.20281821428571428</v>
      </c>
      <c r="L1202" s="6">
        <f>VLOOKUP(A1202,'Adj TLT'!$A$1:$L$1456,12,FALSE)*-25</f>
        <v>-3437.0455715436592</v>
      </c>
      <c r="M1202" s="6">
        <f>IFERROR(VLOOKUP(A1202,'TLT DVD'!$A$1:$E$1249,5,FALSE),0)</f>
        <v>-0.20446427380952378</v>
      </c>
    </row>
    <row r="1203" spans="1:13" x14ac:dyDescent="0.25">
      <c r="A1203" s="1">
        <v>44277</v>
      </c>
      <c r="B1203" s="7">
        <f t="shared" si="73"/>
        <v>27299.477821099968</v>
      </c>
      <c r="C1203" s="7">
        <f t="shared" si="74"/>
        <v>27118.982495043023</v>
      </c>
      <c r="D1203" s="7">
        <f t="shared" si="72"/>
        <v>180.49532605694444</v>
      </c>
      <c r="E1203" s="7">
        <f t="shared" si="75"/>
        <v>3.6189597069444441</v>
      </c>
      <c r="F1203" s="6">
        <f>VLOOKUP(A1203,'Adj HYG'!$A$1:$L$1456,12,FALSE)*100</f>
        <v>8635.5389968090949</v>
      </c>
      <c r="G1203" s="6">
        <f>VLOOKUP(A1203,'HYG DVD'!$A$1:$E$1256,5,FALSE)</f>
        <v>1.4611267738095239</v>
      </c>
      <c r="H1203" s="6">
        <f>VLOOKUP(A1203,'Adj LQD'!$A$1:$L$1456,12,FALSE)*200</f>
        <v>25815.43625646576</v>
      </c>
      <c r="I1203" s="6">
        <f>VLOOKUP(A1203,'LQD DVD'!$A$1:$E$1256,5,FALSE)</f>
        <v>2.5638708333333331</v>
      </c>
      <c r="J1203" s="6">
        <f>VLOOKUP(A1203,'Adj SPY'!$A$1:$L$1456,12,FALSE)*-10</f>
        <v>-3925.6971826513923</v>
      </c>
      <c r="K1203" s="6">
        <f>VLOOKUP(A1203,'SPY DVD'!$A$1:$E$1256,5,FALSE)</f>
        <v>-0.20282258769841272</v>
      </c>
      <c r="L1203" s="6">
        <f>VLOOKUP(A1203,'Adj TLT'!$A$1:$L$1456,12,FALSE)*-25</f>
        <v>-3406.2955755804396</v>
      </c>
      <c r="M1203" s="6">
        <f>IFERROR(VLOOKUP(A1203,'TLT DVD'!$A$1:$E$1249,5,FALSE),0)</f>
        <v>-0.20321531249999997</v>
      </c>
    </row>
    <row r="1204" spans="1:13" x14ac:dyDescent="0.25">
      <c r="A1204" s="1">
        <v>44274</v>
      </c>
      <c r="B1204" s="7">
        <f t="shared" si="73"/>
        <v>27241.708905376494</v>
      </c>
      <c r="C1204" s="7">
        <f t="shared" si="74"/>
        <v>27064.832539026494</v>
      </c>
      <c r="D1204" s="7">
        <f t="shared" si="72"/>
        <v>176.87636634999998</v>
      </c>
      <c r="E1204" s="7">
        <f t="shared" si="75"/>
        <v>3.6154862117063487</v>
      </c>
      <c r="F1204" s="6">
        <f>VLOOKUP(A1204,'Adj HYG'!$A$1:$L$1456,12,FALSE)*100</f>
        <v>8604.5389823242276</v>
      </c>
      <c r="G1204" s="6">
        <f>VLOOKUP(A1204,'HYG DVD'!$A$1:$E$1256,5,FALSE)</f>
        <v>1.4611417063492065</v>
      </c>
      <c r="H1204" s="6">
        <f>VLOOKUP(A1204,'Adj LQD'!$A$1:$L$1456,12,FALSE)*200</f>
        <v>25723.436307257238</v>
      </c>
      <c r="I1204" s="6">
        <f>VLOOKUP(A1204,'LQD DVD'!$A$1:$E$1256,5,FALSE)</f>
        <v>2.5638204920634919</v>
      </c>
      <c r="J1204" s="6">
        <f>VLOOKUP(A1204,'Adj SPY'!$A$1:$L$1456,12,FALSE)*-10</f>
        <v>-3894.597182025404</v>
      </c>
      <c r="K1204" s="6">
        <f>VLOOKUP(A1204,'SPY DVD'!$A$1:$E$1256,5,FALSE)</f>
        <v>-0.20282325555555558</v>
      </c>
      <c r="L1204" s="6">
        <f>VLOOKUP(A1204,'Adj TLT'!$A$1:$L$1456,12,FALSE)*-25</f>
        <v>-3368.5455685295678</v>
      </c>
      <c r="M1204" s="6">
        <f>IFERROR(VLOOKUP(A1204,'TLT DVD'!$A$1:$E$1249,5,FALSE),0)</f>
        <v>-0.20665273115079369</v>
      </c>
    </row>
    <row r="1205" spans="1:13" x14ac:dyDescent="0.25">
      <c r="A1205" s="1">
        <v>44273</v>
      </c>
      <c r="B1205" s="7">
        <f t="shared" si="73"/>
        <v>27167.843428290565</v>
      </c>
      <c r="C1205" s="7">
        <f t="shared" si="74"/>
        <v>26994.582548152273</v>
      </c>
      <c r="D1205" s="7">
        <f t="shared" si="72"/>
        <v>173.26088013829363</v>
      </c>
      <c r="E1205" s="7">
        <f t="shared" si="75"/>
        <v>3.6152807904761906</v>
      </c>
      <c r="F1205" s="6">
        <f>VLOOKUP(A1205,'Adj HYG'!$A$1:$L$1456,12,FALSE)*100</f>
        <v>8571.5389723272237</v>
      </c>
      <c r="G1205" s="6">
        <f>VLOOKUP(A1205,'HYG DVD'!$A$1:$E$1256,5,FALSE)</f>
        <v>1.4611521825396827</v>
      </c>
      <c r="H1205" s="6">
        <f>VLOOKUP(A1205,'Adj LQD'!$A$1:$L$1456,12,FALSE)*200</f>
        <v>25685.436322825626</v>
      </c>
      <c r="I1205" s="6">
        <f>VLOOKUP(A1205,'LQD DVD'!$A$1:$E$1256,5,FALSE)</f>
        <v>2.5638051111111113</v>
      </c>
      <c r="J1205" s="6">
        <f>VLOOKUP(A1205,'Adj SPY'!$A$1:$L$1456,12,FALSE)*-10</f>
        <v>-3914.5971813302053</v>
      </c>
      <c r="K1205" s="6">
        <f>VLOOKUP(A1205,'SPY DVD'!$A$1:$E$1256,5,FALSE)</f>
        <v>-0.20282392380952385</v>
      </c>
      <c r="L1205" s="6">
        <f>VLOOKUP(A1205,'Adj TLT'!$A$1:$L$1456,12,FALSE)*-25</f>
        <v>-3347.7955656703712</v>
      </c>
      <c r="M1205" s="6">
        <f>IFERROR(VLOOKUP(A1205,'TLT DVD'!$A$1:$E$1249,5,FALSE),0)</f>
        <v>-0.20685257936507934</v>
      </c>
    </row>
    <row r="1206" spans="1:13" x14ac:dyDescent="0.25">
      <c r="A1206" s="1">
        <v>44272</v>
      </c>
      <c r="B1206" s="7">
        <f t="shared" si="73"/>
        <v>27286.226133052562</v>
      </c>
      <c r="C1206" s="7">
        <f t="shared" si="74"/>
        <v>27116.580533704746</v>
      </c>
      <c r="D1206" s="7">
        <f t="shared" si="72"/>
        <v>169.64559934781744</v>
      </c>
      <c r="E1206" s="7">
        <f t="shared" si="75"/>
        <v>3.5676327365079366</v>
      </c>
      <c r="F1206" s="6">
        <f>VLOOKUP(A1206,'Adj HYG'!$A$1:$L$1456,12,FALSE)*100</f>
        <v>8637.5390012559183</v>
      </c>
      <c r="G1206" s="6">
        <f>VLOOKUP(A1206,'HYG DVD'!$A$1:$E$1256,5,FALSE)</f>
        <v>1.4611222976190477</v>
      </c>
      <c r="H1206" s="6">
        <f>VLOOKUP(A1206,'Adj LQD'!$A$1:$L$1456,12,FALSE)*200</f>
        <v>25833.436314299899</v>
      </c>
      <c r="I1206" s="6">
        <f>VLOOKUP(A1206,'LQD DVD'!$A$1:$E$1256,5,FALSE)</f>
        <v>2.5638129047619049</v>
      </c>
      <c r="J1206" s="6">
        <f>VLOOKUP(A1206,'Adj SPY'!$A$1:$L$1456,12,FALSE)*-10</f>
        <v>-3972.3492138948377</v>
      </c>
      <c r="K1206" s="6">
        <f>VLOOKUP(A1206,'SPY DVD'!$A$1:$E$1256,5,FALSE)</f>
        <v>-0.25079402142857138</v>
      </c>
      <c r="L1206" s="6">
        <f>VLOOKUP(A1206,'Adj TLT'!$A$1:$L$1456,12,FALSE)*-25</f>
        <v>-3382.0455679562301</v>
      </c>
      <c r="M1206" s="6">
        <f>IFERROR(VLOOKUP(A1206,'TLT DVD'!$A$1:$E$1249,5,FALSE),0)</f>
        <v>-0.20650844444444444</v>
      </c>
    </row>
    <row r="1207" spans="1:13" x14ac:dyDescent="0.25">
      <c r="A1207" s="1">
        <v>44271</v>
      </c>
      <c r="B1207" s="7">
        <f t="shared" si="73"/>
        <v>27234.658497755838</v>
      </c>
      <c r="C1207" s="7">
        <f t="shared" si="74"/>
        <v>27068.580531144529</v>
      </c>
      <c r="D1207" s="7">
        <f t="shared" si="72"/>
        <v>166.07796661130951</v>
      </c>
      <c r="E1207" s="7">
        <f t="shared" si="75"/>
        <v>3.5684609948412693</v>
      </c>
      <c r="F1207" s="6">
        <f>VLOOKUP(A1207,'Adj HYG'!$A$1:$L$1456,12,FALSE)*100</f>
        <v>8625.5389769557241</v>
      </c>
      <c r="G1207" s="6">
        <f>VLOOKUP(A1207,'HYG DVD'!$A$1:$E$1256,5,FALSE)</f>
        <v>1.4611467738095236</v>
      </c>
      <c r="H1207" s="6">
        <f>VLOOKUP(A1207,'Adj LQD'!$A$1:$L$1456,12,FALSE)*200</f>
        <v>25809.436340177519</v>
      </c>
      <c r="I1207" s="6">
        <f>VLOOKUP(A1207,'LQD DVD'!$A$1:$E$1256,5,FALSE)</f>
        <v>2.5637871428571426</v>
      </c>
      <c r="J1207" s="6">
        <f>VLOOKUP(A1207,'Adj SPY'!$A$1:$L$1456,12,FALSE)*-10</f>
        <v>-3958.8492178108704</v>
      </c>
      <c r="K1207" s="6">
        <f>VLOOKUP(A1207,'SPY DVD'!$A$1:$E$1256,5,FALSE)</f>
        <v>-0.25079013214285717</v>
      </c>
      <c r="L1207" s="6">
        <f>VLOOKUP(A1207,'Adj TLT'!$A$1:$L$1456,12,FALSE)*-25</f>
        <v>-3407.5455681778399</v>
      </c>
      <c r="M1207" s="6">
        <f>IFERROR(VLOOKUP(A1207,'TLT DVD'!$A$1:$E$1249,5,FALSE),0)</f>
        <v>-0.20568278968253967</v>
      </c>
    </row>
    <row r="1208" spans="1:13" x14ac:dyDescent="0.25">
      <c r="A1208" s="1">
        <v>44270</v>
      </c>
      <c r="B1208" s="7">
        <f t="shared" si="73"/>
        <v>27250.339999507039</v>
      </c>
      <c r="C1208" s="7">
        <f t="shared" si="74"/>
        <v>27087.830493890571</v>
      </c>
      <c r="D1208" s="7">
        <f t="shared" si="72"/>
        <v>162.50950561646823</v>
      </c>
      <c r="E1208" s="7">
        <f t="shared" si="75"/>
        <v>3.5676963093253966</v>
      </c>
      <c r="F1208" s="6">
        <f>VLOOKUP(A1208,'Adj HYG'!$A$1:$L$1456,12,FALSE)*100</f>
        <v>8645.5389863226919</v>
      </c>
      <c r="G1208" s="6">
        <f>VLOOKUP(A1208,'HYG DVD'!$A$1:$E$1256,5,FALSE)</f>
        <v>1.461137119047619</v>
      </c>
      <c r="H1208" s="6">
        <f>VLOOKUP(A1208,'Adj LQD'!$A$1:$L$1456,12,FALSE)*200</f>
        <v>25827.436294736151</v>
      </c>
      <c r="I1208" s="6">
        <f>VLOOKUP(A1208,'LQD DVD'!$A$1:$E$1256,5,FALSE)</f>
        <v>2.5638325000000002</v>
      </c>
      <c r="J1208" s="6">
        <f>VLOOKUP(A1208,'Adj SPY'!$A$1:$L$1456,12,FALSE)*-10</f>
        <v>-3963.8492156859056</v>
      </c>
      <c r="K1208" s="6">
        <f>VLOOKUP(A1208,'SPY DVD'!$A$1:$E$1256,5,FALSE)</f>
        <v>-0.25079224722222226</v>
      </c>
      <c r="L1208" s="6">
        <f>VLOOKUP(A1208,'Adj TLT'!$A$1:$L$1456,12,FALSE)*-25</f>
        <v>-3421.2955714823629</v>
      </c>
      <c r="M1208" s="6">
        <f>IFERROR(VLOOKUP(A1208,'TLT DVD'!$A$1:$E$1249,5,FALSE),0)</f>
        <v>-0.20648106249999998</v>
      </c>
    </row>
    <row r="1209" spans="1:13" x14ac:dyDescent="0.25">
      <c r="A1209" s="1">
        <v>44267</v>
      </c>
      <c r="B1209" s="7">
        <f t="shared" si="73"/>
        <v>27201.272255846645</v>
      </c>
      <c r="C1209" s="7">
        <f t="shared" si="74"/>
        <v>27042.330446539501</v>
      </c>
      <c r="D1209" s="7">
        <f t="shared" si="72"/>
        <v>158.94180930714285</v>
      </c>
      <c r="E1209" s="7">
        <f t="shared" si="75"/>
        <v>3.5676417805555558</v>
      </c>
      <c r="F1209" s="6">
        <f>VLOOKUP(A1209,'Adj HYG'!$A$1:$L$1456,12,FALSE)*100</f>
        <v>8644.5389837659732</v>
      </c>
      <c r="G1209" s="6">
        <f>VLOOKUP(A1209,'HYG DVD'!$A$1:$E$1256,5,FALSE)</f>
        <v>1.4611396904761902</v>
      </c>
      <c r="H1209" s="6">
        <f>VLOOKUP(A1209,'Adj LQD'!$A$1:$L$1456,12,FALSE)*200</f>
        <v>25739.436244906268</v>
      </c>
      <c r="I1209" s="6">
        <f>VLOOKUP(A1209,'LQD DVD'!$A$1:$E$1256,5,FALSE)</f>
        <v>2.5638827698412703</v>
      </c>
      <c r="J1209" s="6">
        <f>VLOOKUP(A1209,'Adj SPY'!$A$1:$L$1456,12,FALSE)*-10</f>
        <v>-3940.3492169375027</v>
      </c>
      <c r="K1209" s="6">
        <f>VLOOKUP(A1209,'SPY DVD'!$A$1:$E$1256,5,FALSE)</f>
        <v>-0.25079104285714288</v>
      </c>
      <c r="L1209" s="6">
        <f>VLOOKUP(A1209,'Adj TLT'!$A$1:$L$1456,12,FALSE)*-25</f>
        <v>-3401.2955651952389</v>
      </c>
      <c r="M1209" s="6">
        <f>IFERROR(VLOOKUP(A1209,'TLT DVD'!$A$1:$E$1249,5,FALSE),0)</f>
        <v>-0.2065896369047619</v>
      </c>
    </row>
    <row r="1210" spans="1:13" x14ac:dyDescent="0.25">
      <c r="A1210" s="1">
        <v>44266</v>
      </c>
      <c r="B1210" s="7">
        <f t="shared" si="73"/>
        <v>27453.254703690058</v>
      </c>
      <c r="C1210" s="7">
        <f t="shared" si="74"/>
        <v>27297.88053616347</v>
      </c>
      <c r="D1210" s="7">
        <f t="shared" si="72"/>
        <v>155.37416752658729</v>
      </c>
      <c r="E1210" s="7">
        <f t="shared" si="75"/>
        <v>3.5737433888888894</v>
      </c>
      <c r="F1210" s="6">
        <f>VLOOKUP(A1210,'Adj HYG'!$A$1:$L$1456,12,FALSE)*100</f>
        <v>8668.5389872807373</v>
      </c>
      <c r="G1210" s="6">
        <f>VLOOKUP(A1210,'HYG DVD'!$A$1:$E$1256,5,FALSE)</f>
        <v>1.4611358333333335</v>
      </c>
      <c r="H1210" s="6">
        <f>VLOOKUP(A1210,'Adj LQD'!$A$1:$L$1456,12,FALSE)*200</f>
        <v>26039.436332633075</v>
      </c>
      <c r="I1210" s="6">
        <f>VLOOKUP(A1210,'LQD DVD'!$A$1:$E$1256,5,FALSE)</f>
        <v>2.5637935634920637</v>
      </c>
      <c r="J1210" s="6">
        <f>VLOOKUP(A1210,'Adj SPY'!$A$1:$L$1456,12,FALSE)*-10</f>
        <v>-3935.049210697855</v>
      </c>
      <c r="K1210" s="6">
        <f>VLOOKUP(A1210,'SPY DVD'!$A$1:$E$1256,5,FALSE)</f>
        <v>-0.25079729365079362</v>
      </c>
      <c r="L1210" s="6">
        <f>VLOOKUP(A1210,'Adj TLT'!$A$1:$L$1456,12,FALSE)*-25</f>
        <v>-3475.0455730524891</v>
      </c>
      <c r="M1210" s="6">
        <f>IFERROR(VLOOKUP(A1210,'TLT DVD'!$A$1:$E$1249,5,FALSE),0)</f>
        <v>-0.20038871428571425</v>
      </c>
    </row>
    <row r="1211" spans="1:13" x14ac:dyDescent="0.25">
      <c r="A1211" s="1">
        <v>44265</v>
      </c>
      <c r="B1211" s="7">
        <f t="shared" si="73"/>
        <v>27415.930896389644</v>
      </c>
      <c r="C1211" s="7">
        <f t="shared" si="74"/>
        <v>27264.130472251945</v>
      </c>
      <c r="D1211" s="7">
        <f t="shared" si="72"/>
        <v>151.8004241376984</v>
      </c>
      <c r="E1211" s="7">
        <f t="shared" si="75"/>
        <v>3.5774578605158731</v>
      </c>
      <c r="F1211" s="6">
        <f>VLOOKUP(A1211,'Adj HYG'!$A$1:$L$1456,12,FALSE)*100</f>
        <v>8636.538999012666</v>
      </c>
      <c r="G1211" s="6">
        <f>VLOOKUP(A1211,'HYG DVD'!$A$1:$E$1256,5,FALSE)</f>
        <v>1.4611245555555554</v>
      </c>
      <c r="H1211" s="6">
        <f>VLOOKUP(A1211,'Adj LQD'!$A$1:$L$1456,12,FALSE)*200</f>
        <v>26023.436255448418</v>
      </c>
      <c r="I1211" s="6">
        <f>VLOOKUP(A1211,'LQD DVD'!$A$1:$E$1256,5,FALSE)</f>
        <v>2.5638708333333331</v>
      </c>
      <c r="J1211" s="6">
        <f>VLOOKUP(A1211,'Adj SPY'!$A$1:$L$1456,12,FALSE)*-10</f>
        <v>-3895.5492082179335</v>
      </c>
      <c r="K1211" s="6">
        <f>VLOOKUP(A1211,'SPY DVD'!$A$1:$E$1256,5,FALSE)</f>
        <v>-0.25079985476190481</v>
      </c>
      <c r="L1211" s="6">
        <f>VLOOKUP(A1211,'Adj TLT'!$A$1:$L$1456,12,FALSE)*-25</f>
        <v>-3500.2955739912045</v>
      </c>
      <c r="M1211" s="6">
        <f>IFERROR(VLOOKUP(A1211,'TLT DVD'!$A$1:$E$1249,5,FALSE),0)</f>
        <v>-0.19673767361111111</v>
      </c>
    </row>
    <row r="1212" spans="1:13" x14ac:dyDescent="0.25">
      <c r="A1212" s="1">
        <v>44264</v>
      </c>
      <c r="B1212" s="7">
        <f t="shared" si="73"/>
        <v>27294.45342660783</v>
      </c>
      <c r="C1212" s="7">
        <f t="shared" si="74"/>
        <v>27146.230460330647</v>
      </c>
      <c r="D1212" s="7">
        <f t="shared" si="72"/>
        <v>148.22296627718254</v>
      </c>
      <c r="E1212" s="7">
        <f t="shared" si="75"/>
        <v>3.5782910365079363</v>
      </c>
      <c r="F1212" s="6">
        <f>VLOOKUP(A1212,'Adj HYG'!$A$1:$L$1456,12,FALSE)*100</f>
        <v>8609.5389876084446</v>
      </c>
      <c r="G1212" s="6">
        <f>VLOOKUP(A1212,'HYG DVD'!$A$1:$E$1256,5,FALSE)</f>
        <v>1.4611363492063492</v>
      </c>
      <c r="H1212" s="6">
        <f>VLOOKUP(A1212,'Adj LQD'!$A$1:$L$1456,12,FALSE)*200</f>
        <v>25901.43624763922</v>
      </c>
      <c r="I1212" s="6">
        <f>VLOOKUP(A1212,'LQD DVD'!$A$1:$E$1256,5,FALSE)</f>
        <v>2.5638792380952387</v>
      </c>
      <c r="J1212" s="6">
        <f>VLOOKUP(A1212,'Adj SPY'!$A$1:$L$1456,12,FALSE)*-10</f>
        <v>-3871.4492080007399</v>
      </c>
      <c r="K1212" s="6">
        <f>VLOOKUP(A1212,'SPY DVD'!$A$1:$E$1256,5,FALSE)</f>
        <v>-0.25080012222222231</v>
      </c>
      <c r="L1212" s="6">
        <f>VLOOKUP(A1212,'Adj TLT'!$A$1:$L$1456,12,FALSE)*-25</f>
        <v>-3493.2955669162779</v>
      </c>
      <c r="M1212" s="6">
        <f>IFERROR(VLOOKUP(A1212,'TLT DVD'!$A$1:$E$1249,5,FALSE),0)</f>
        <v>-0.19592442857142858</v>
      </c>
    </row>
    <row r="1213" spans="1:13" x14ac:dyDescent="0.25">
      <c r="A1213" s="1">
        <v>44263</v>
      </c>
      <c r="B1213" s="7">
        <f t="shared" si="73"/>
        <v>27187.125140317828</v>
      </c>
      <c r="C1213" s="7">
        <f t="shared" si="74"/>
        <v>27042.480465077155</v>
      </c>
      <c r="D1213" s="7">
        <f t="shared" si="72"/>
        <v>144.64467524067459</v>
      </c>
      <c r="E1213" s="7">
        <f t="shared" si="75"/>
        <v>3.5735399994047623</v>
      </c>
      <c r="F1213" s="6">
        <f>VLOOKUP(A1213,'Adj HYG'!$A$1:$L$1456,12,FALSE)*100</f>
        <v>8597.5389765928448</v>
      </c>
      <c r="G1213" s="6">
        <f>VLOOKUP(A1213,'HYG DVD'!$A$1:$E$1256,5,FALSE)</f>
        <v>1.4611475396825395</v>
      </c>
      <c r="H1213" s="6">
        <f>VLOOKUP(A1213,'Adj LQD'!$A$1:$L$1456,12,FALSE)*200</f>
        <v>25707.436269499241</v>
      </c>
      <c r="I1213" s="6">
        <f>VLOOKUP(A1213,'LQD DVD'!$A$1:$E$1256,5,FALSE)</f>
        <v>2.5638583333333331</v>
      </c>
      <c r="J1213" s="6">
        <f>VLOOKUP(A1213,'Adj SPY'!$A$1:$L$1456,12,FALSE)*-10</f>
        <v>-3816.9492091102984</v>
      </c>
      <c r="K1213" s="6">
        <f>VLOOKUP(A1213,'SPY DVD'!$A$1:$E$1256,5,FALSE)</f>
        <v>-0.25079912857142855</v>
      </c>
      <c r="L1213" s="6">
        <f>VLOOKUP(A1213,'Adj TLT'!$A$1:$L$1456,12,FALSE)*-25</f>
        <v>-3445.5455719046327</v>
      </c>
      <c r="M1213" s="6">
        <f>IFERROR(VLOOKUP(A1213,'TLT DVD'!$A$1:$E$1249,5,FALSE),0)</f>
        <v>-0.20066674503968254</v>
      </c>
    </row>
    <row r="1214" spans="1:13" x14ac:dyDescent="0.25">
      <c r="A1214" s="1">
        <v>44260</v>
      </c>
      <c r="B1214" s="7">
        <f t="shared" si="73"/>
        <v>27442.451680872797</v>
      </c>
      <c r="C1214" s="7">
        <f t="shared" si="74"/>
        <v>27301.380545631528</v>
      </c>
      <c r="D1214" s="7">
        <f t="shared" si="72"/>
        <v>141.07113524126981</v>
      </c>
      <c r="E1214" s="7">
        <f t="shared" si="75"/>
        <v>3.5735165021825392</v>
      </c>
      <c r="F1214" s="6">
        <f>VLOOKUP(A1214,'Adj HYG'!$A$1:$L$1456,12,FALSE)*100</f>
        <v>8660.5389950677454</v>
      </c>
      <c r="G1214" s="6">
        <f>VLOOKUP(A1214,'HYG DVD'!$A$1:$E$1256,5,FALSE)</f>
        <v>1.4611281587301588</v>
      </c>
      <c r="H1214" s="6">
        <f>VLOOKUP(A1214,'Adj LQD'!$A$1:$L$1456,12,FALSE)*200</f>
        <v>25949.436336792554</v>
      </c>
      <c r="I1214" s="6">
        <f>VLOOKUP(A1214,'LQD DVD'!$A$1:$E$1256,5,FALSE)</f>
        <v>2.5637898412698408</v>
      </c>
      <c r="J1214" s="6">
        <f>VLOOKUP(A1214,'Adj SPY'!$A$1:$L$1456,12,FALSE)*-10</f>
        <v>-3836.0492176964935</v>
      </c>
      <c r="K1214" s="6">
        <f>VLOOKUP(A1214,'SPY DVD'!$A$1:$E$1256,5,FALSE)</f>
        <v>-0.25079050079365078</v>
      </c>
      <c r="L1214" s="6">
        <f>VLOOKUP(A1214,'Adj TLT'!$A$1:$L$1456,12,FALSE)*-25</f>
        <v>-3472.5455685322827</v>
      </c>
      <c r="M1214" s="6">
        <f>IFERROR(VLOOKUP(A1214,'TLT DVD'!$A$1:$E$1249,5,FALSE),0)</f>
        <v>-0.20061099702380955</v>
      </c>
    </row>
    <row r="1215" spans="1:13" x14ac:dyDescent="0.25">
      <c r="A1215" s="1">
        <v>44259</v>
      </c>
      <c r="B1215" s="7">
        <f t="shared" si="73"/>
        <v>27522.928105104034</v>
      </c>
      <c r="C1215" s="7">
        <f t="shared" si="74"/>
        <v>27385.430486364949</v>
      </c>
      <c r="D1215" s="7">
        <f t="shared" si="72"/>
        <v>137.49761873908727</v>
      </c>
      <c r="E1215" s="7">
        <f t="shared" si="75"/>
        <v>3.5723741230158725</v>
      </c>
      <c r="F1215" s="6">
        <f>VLOOKUP(A1215,'Adj HYG'!$A$1:$L$1456,12,FALSE)*100</f>
        <v>8634.5389946451996</v>
      </c>
      <c r="G1215" s="6">
        <f>VLOOKUP(A1215,'HYG DVD'!$A$1:$E$1256,5,FALSE)</f>
        <v>1.4611289523809523</v>
      </c>
      <c r="H1215" s="6">
        <f>VLOOKUP(A1215,'Adj LQD'!$A$1:$L$1456,12,FALSE)*200</f>
        <v>25983.436277593013</v>
      </c>
      <c r="I1215" s="6">
        <f>VLOOKUP(A1215,'LQD DVD'!$A$1:$E$1256,5,FALSE)</f>
        <v>2.5638488809523809</v>
      </c>
      <c r="J1215" s="6">
        <f>VLOOKUP(A1215,'Adj SPY'!$A$1:$L$1456,12,FALSE)*-10</f>
        <v>-3766.749218828179</v>
      </c>
      <c r="K1215" s="6">
        <f>VLOOKUP(A1215,'SPY DVD'!$A$1:$E$1256,5,FALSE)</f>
        <v>-0.25078951984126985</v>
      </c>
      <c r="L1215" s="6">
        <f>VLOOKUP(A1215,'Adj TLT'!$A$1:$L$1456,12,FALSE)*-25</f>
        <v>-3465.795567045082</v>
      </c>
      <c r="M1215" s="6">
        <f>IFERROR(VLOOKUP(A1215,'TLT DVD'!$A$1:$E$1249,5,FALSE),0)</f>
        <v>-0.20181419047619048</v>
      </c>
    </row>
    <row r="1216" spans="1:13" x14ac:dyDescent="0.25">
      <c r="A1216" s="1">
        <v>44258</v>
      </c>
      <c r="B1216" s="7">
        <f t="shared" si="73"/>
        <v>27696.655718459097</v>
      </c>
      <c r="C1216" s="7">
        <f t="shared" si="74"/>
        <v>27562.730473843025</v>
      </c>
      <c r="D1216" s="7">
        <f t="shared" si="72"/>
        <v>133.92524461607141</v>
      </c>
      <c r="E1216" s="7">
        <f t="shared" si="75"/>
        <v>3.574858968253968</v>
      </c>
      <c r="F1216" s="6">
        <f>VLOOKUP(A1216,'Adj HYG'!$A$1:$L$1456,12,FALSE)*100</f>
        <v>8667.5389838193332</v>
      </c>
      <c r="G1216" s="6">
        <f>VLOOKUP(A1216,'HYG DVD'!$A$1:$E$1256,5,FALSE)</f>
        <v>1.4611393095238094</v>
      </c>
      <c r="H1216" s="6">
        <f>VLOOKUP(A1216,'Adj LQD'!$A$1:$L$1456,12,FALSE)*200</f>
        <v>26197.436268298919</v>
      </c>
      <c r="I1216" s="6">
        <f>VLOOKUP(A1216,'LQD DVD'!$A$1:$E$1256,5,FALSE)</f>
        <v>2.5638571428571431</v>
      </c>
      <c r="J1216" s="6">
        <f>VLOOKUP(A1216,'Adj SPY'!$A$1:$L$1456,12,FALSE)*-10</f>
        <v>-3813.949209459613</v>
      </c>
      <c r="K1216" s="6">
        <f>VLOOKUP(A1216,'SPY DVD'!$A$1:$E$1256,5,FALSE)</f>
        <v>-0.25079878571428577</v>
      </c>
      <c r="L1216" s="6">
        <f>VLOOKUP(A1216,'Adj TLT'!$A$1:$L$1456,12,FALSE)*-25</f>
        <v>-3488.295568815613</v>
      </c>
      <c r="M1216" s="6">
        <f>IFERROR(VLOOKUP(A1216,'TLT DVD'!$A$1:$E$1249,5,FALSE),0)</f>
        <v>-0.19933869841269841</v>
      </c>
    </row>
    <row r="1217" spans="1:13" x14ac:dyDescent="0.25">
      <c r="A1217" s="1">
        <v>44257</v>
      </c>
      <c r="B1217" s="7">
        <f t="shared" si="73"/>
        <v>27827.630850071346</v>
      </c>
      <c r="C1217" s="7">
        <f t="shared" si="74"/>
        <v>27697.280464423529</v>
      </c>
      <c r="D1217" s="7">
        <f t="shared" si="72"/>
        <v>130.35038564781743</v>
      </c>
      <c r="E1217" s="7">
        <f t="shared" si="75"/>
        <v>3.5727541230158728</v>
      </c>
      <c r="F1217" s="6">
        <f>VLOOKUP(A1217,'Adj HYG'!$A$1:$L$1456,12,FALSE)*100</f>
        <v>8695.5389922190843</v>
      </c>
      <c r="G1217" s="6">
        <f>VLOOKUP(A1217,'HYG DVD'!$A$1:$E$1256,5,FALSE)</f>
        <v>1.461130511904762</v>
      </c>
      <c r="H1217" s="6">
        <f>VLOOKUP(A1217,'Adj LQD'!$A$1:$L$1456,12,FALSE)*200</f>
        <v>26393.436255892419</v>
      </c>
      <c r="I1217" s="6">
        <f>VLOOKUP(A1217,'LQD DVD'!$A$1:$E$1256,5,FALSE)</f>
        <v>2.5638686190476192</v>
      </c>
      <c r="J1217" s="6">
        <f>VLOOKUP(A1217,'Adj SPY'!$A$1:$L$1456,12,FALSE)*-10</f>
        <v>-3865.1492173022648</v>
      </c>
      <c r="K1217" s="6">
        <f>VLOOKUP(A1217,'SPY DVD'!$A$1:$E$1256,5,FALSE)</f>
        <v>-0.25079083333333335</v>
      </c>
      <c r="L1217" s="6">
        <f>VLOOKUP(A1217,'Adj TLT'!$A$1:$L$1456,12,FALSE)*-25</f>
        <v>-3526.5455663857047</v>
      </c>
      <c r="M1217" s="6">
        <f>IFERROR(VLOOKUP(A1217,'TLT DVD'!$A$1:$E$1249,5,FALSE),0)</f>
        <v>-0.20145417460317463</v>
      </c>
    </row>
    <row r="1218" spans="1:13" x14ac:dyDescent="0.25">
      <c r="A1218" s="1">
        <v>44256</v>
      </c>
      <c r="B1218" s="7">
        <f t="shared" si="73"/>
        <v>27836.908119950745</v>
      </c>
      <c r="C1218" s="7">
        <f t="shared" si="74"/>
        <v>27710.130488425944</v>
      </c>
      <c r="D1218" s="7">
        <f t="shared" ref="D1218:D1248" si="76">D1219+E1218</f>
        <v>126.77763152480156</v>
      </c>
      <c r="E1218" s="7">
        <f t="shared" si="75"/>
        <v>3.5712517702380961</v>
      </c>
      <c r="F1218" s="6">
        <f>VLOOKUP(A1218,'Adj HYG'!$A$1:$L$1456,12,FALSE)*100</f>
        <v>8708.5389854854238</v>
      </c>
      <c r="G1218" s="6">
        <f>VLOOKUP(A1218,'HYG DVD'!$A$1:$E$1256,5,FALSE)</f>
        <v>1.4611370634920637</v>
      </c>
      <c r="H1218" s="6">
        <f>VLOOKUP(A1218,'Adj LQD'!$A$1:$L$1456,12,FALSE)*200</f>
        <v>26423.436278042562</v>
      </c>
      <c r="I1218" s="6">
        <f>VLOOKUP(A1218,'LQD DVD'!$A$1:$E$1256,5,FALSE)</f>
        <v>2.5638463253968258</v>
      </c>
      <c r="J1218" s="6">
        <f>VLOOKUP(A1218,'Adj SPY'!$A$1:$L$1456,12,FALSE)*-10</f>
        <v>-3895.5492082179335</v>
      </c>
      <c r="K1218" s="6">
        <f>VLOOKUP(A1218,'SPY DVD'!$A$1:$E$1256,5,FALSE)</f>
        <v>-0.25079985476190481</v>
      </c>
      <c r="L1218" s="6">
        <f>VLOOKUP(A1218,'Adj TLT'!$A$1:$L$1456,12,FALSE)*-25</f>
        <v>-3526.2955668841114</v>
      </c>
      <c r="M1218" s="6">
        <f>IFERROR(VLOOKUP(A1218,'TLT DVD'!$A$1:$E$1249,5,FALSE),0)</f>
        <v>-0.20293176388888889</v>
      </c>
    </row>
    <row r="1219" spans="1:13" x14ac:dyDescent="0.25">
      <c r="A1219" s="1">
        <v>44253</v>
      </c>
      <c r="B1219" s="7">
        <f t="shared" ref="B1219:B1251" si="77">C1219+D1219</f>
        <v>27836.036860000811</v>
      </c>
      <c r="C1219" s="7">
        <f t="shared" ref="C1219:C1251" si="78">F1219+H1219+J1219+L1219</f>
        <v>27712.830480246248</v>
      </c>
      <c r="D1219" s="7">
        <f t="shared" si="76"/>
        <v>123.20637975456347</v>
      </c>
      <c r="E1219" s="7">
        <f t="shared" ref="E1219:E1251" si="79">G1219+I1219+K1219+M1219</f>
        <v>3.5745812674603177</v>
      </c>
      <c r="F1219" s="6">
        <f>VLOOKUP(A1219,'Adj HYG'!$A$1:$L$1456,12,FALSE)*100</f>
        <v>8642.5389787715758</v>
      </c>
      <c r="G1219" s="6">
        <f>VLOOKUP(A1219,'HYG DVD'!$A$1:$E$1256,5,FALSE)</f>
        <v>1.4611447142857141</v>
      </c>
      <c r="H1219" s="6">
        <f>VLOOKUP(A1219,'Adj LQD'!$A$1:$L$1456,12,FALSE)*200</f>
        <v>26451.436290735084</v>
      </c>
      <c r="I1219" s="6">
        <f>VLOOKUP(A1219,'LQD DVD'!$A$1:$E$1256,5,FALSE)</f>
        <v>2.5638335000000003</v>
      </c>
      <c r="J1219" s="6">
        <f>VLOOKUP(A1219,'Adj SPY'!$A$1:$L$1456,12,FALSE)*-10</f>
        <v>-3803.3492121665404</v>
      </c>
      <c r="K1219" s="6">
        <f>VLOOKUP(A1219,'SPY DVD'!$A$1:$E$1256,5,FALSE)</f>
        <v>-0.25079610158730159</v>
      </c>
      <c r="L1219" s="6">
        <f>VLOOKUP(A1219,'Adj TLT'!$A$1:$L$1456,12,FALSE)*-25</f>
        <v>-3577.795577093867</v>
      </c>
      <c r="M1219" s="6">
        <f>IFERROR(VLOOKUP(A1219,'TLT DVD'!$A$1:$E$1249,5,FALSE),0)</f>
        <v>-0.19960084523809526</v>
      </c>
    </row>
    <row r="1220" spans="1:13" x14ac:dyDescent="0.25">
      <c r="A1220" s="1">
        <v>44252</v>
      </c>
      <c r="B1220" s="7">
        <f t="shared" si="77"/>
        <v>27607.231334501532</v>
      </c>
      <c r="C1220" s="7">
        <f t="shared" si="78"/>
        <v>27487.59953601443</v>
      </c>
      <c r="D1220" s="7">
        <f t="shared" si="76"/>
        <v>119.63179848710315</v>
      </c>
      <c r="E1220" s="7">
        <f t="shared" si="79"/>
        <v>3.6017783382936508</v>
      </c>
      <c r="F1220" s="6">
        <f>VLOOKUP(A1220,'Adj HYG'!$A$1:$L$1456,12,FALSE)*100</f>
        <v>8668.4847058851283</v>
      </c>
      <c r="G1220" s="6">
        <f>VLOOKUP(A1220,'HYG DVD'!$A$1:$E$1256,5,FALSE)</f>
        <v>1.5154265476190478</v>
      </c>
      <c r="H1220" s="6">
        <f>VLOOKUP(A1220,'Adj LQD'!$A$1:$L$1456,12,FALSE)*200</f>
        <v>26105.454801276697</v>
      </c>
      <c r="I1220" s="6">
        <f>VLOOKUP(A1220,'LQD DVD'!$A$1:$E$1256,5,FALSE)</f>
        <v>2.5453227936507932</v>
      </c>
      <c r="J1220" s="6">
        <f>VLOOKUP(A1220,'Adj SPY'!$A$1:$L$1456,12,FALSE)*-10</f>
        <v>-3823.049217951334</v>
      </c>
      <c r="K1220" s="6">
        <f>VLOOKUP(A1220,'SPY DVD'!$A$1:$E$1256,5,FALSE)</f>
        <v>-0.25079027380952379</v>
      </c>
      <c r="L1220" s="6">
        <f>VLOOKUP(A1220,'Adj TLT'!$A$1:$L$1456,12,FALSE)*-25</f>
        <v>-3463.2907531960614</v>
      </c>
      <c r="M1220" s="6">
        <f>IFERROR(VLOOKUP(A1220,'TLT DVD'!$A$1:$E$1249,5,FALSE),0)</f>
        <v>-0.20818072916666666</v>
      </c>
    </row>
    <row r="1221" spans="1:13" x14ac:dyDescent="0.25">
      <c r="A1221" s="1">
        <v>44251</v>
      </c>
      <c r="B1221" s="7">
        <f t="shared" si="77"/>
        <v>27954.729567452323</v>
      </c>
      <c r="C1221" s="7">
        <f t="shared" si="78"/>
        <v>27838.699547303513</v>
      </c>
      <c r="D1221" s="7">
        <f t="shared" si="76"/>
        <v>116.0300201488095</v>
      </c>
      <c r="E1221" s="7">
        <f t="shared" si="79"/>
        <v>3.6035591611111113</v>
      </c>
      <c r="F1221" s="6">
        <f>VLOOKUP(A1221,'Adj HYG'!$A$1:$L$1456,12,FALSE)*100</f>
        <v>8751.48471594888</v>
      </c>
      <c r="G1221" s="6">
        <f>VLOOKUP(A1221,'HYG DVD'!$A$1:$E$1256,5,FALSE)</f>
        <v>1.5154152261904763</v>
      </c>
      <c r="H1221" s="6">
        <f>VLOOKUP(A1221,'Adj LQD'!$A$1:$L$1456,12,FALSE)*200</f>
        <v>26525.454802613713</v>
      </c>
      <c r="I1221" s="6">
        <f>VLOOKUP(A1221,'LQD DVD'!$A$1:$E$1256,5,FALSE)</f>
        <v>2.5453194920634918</v>
      </c>
      <c r="J1221" s="6">
        <f>VLOOKUP(A1221,'Adj SPY'!$A$1:$L$1456,12,FALSE)*-10</f>
        <v>-3917.4492130415438</v>
      </c>
      <c r="K1221" s="6">
        <f>VLOOKUP(A1221,'SPY DVD'!$A$1:$E$1256,5,FALSE)</f>
        <v>-0.25079498571428571</v>
      </c>
      <c r="L1221" s="6">
        <f>VLOOKUP(A1221,'Adj TLT'!$A$1:$L$1456,12,FALSE)*-25</f>
        <v>-3520.7907582175317</v>
      </c>
      <c r="M1221" s="6">
        <f>IFERROR(VLOOKUP(A1221,'TLT DVD'!$A$1:$E$1249,5,FALSE),0)</f>
        <v>-0.20638057142857141</v>
      </c>
    </row>
    <row r="1222" spans="1:13" x14ac:dyDescent="0.25">
      <c r="A1222" s="1">
        <v>44250</v>
      </c>
      <c r="B1222" s="7">
        <f t="shared" si="77"/>
        <v>27921.575961163628</v>
      </c>
      <c r="C1222" s="7">
        <f t="shared" si="78"/>
        <v>27809.149500175929</v>
      </c>
      <c r="D1222" s="7">
        <f t="shared" si="76"/>
        <v>112.42646098769839</v>
      </c>
      <c r="E1222" s="7">
        <f t="shared" si="79"/>
        <v>3.6053589920634921</v>
      </c>
      <c r="F1222" s="6">
        <f>VLOOKUP(A1222,'Adj HYG'!$A$1:$L$1456,12,FALSE)*100</f>
        <v>8742.4847128344518</v>
      </c>
      <c r="G1222" s="6">
        <f>VLOOKUP(A1222,'HYG DVD'!$A$1:$E$1256,5,FALSE)</f>
        <v>1.5154184761904761</v>
      </c>
      <c r="H1222" s="6">
        <f>VLOOKUP(A1222,'Adj LQD'!$A$1:$L$1456,12,FALSE)*200</f>
        <v>26485.454751628418</v>
      </c>
      <c r="I1222" s="6">
        <f>VLOOKUP(A1222,'LQD DVD'!$A$1:$E$1256,5,FALSE)</f>
        <v>2.5453706666666669</v>
      </c>
      <c r="J1222" s="6">
        <f>VLOOKUP(A1222,'Adj SPY'!$A$1:$L$1456,12,FALSE)*-10</f>
        <v>-3874.7492095048356</v>
      </c>
      <c r="K1222" s="6">
        <f>VLOOKUP(A1222,'SPY DVD'!$A$1:$E$1256,5,FALSE)</f>
        <v>-0.25079861111111112</v>
      </c>
      <c r="L1222" s="6">
        <f>VLOOKUP(A1222,'Adj TLT'!$A$1:$L$1456,12,FALSE)*-25</f>
        <v>-3544.0407547821051</v>
      </c>
      <c r="M1222" s="6">
        <f>IFERROR(VLOOKUP(A1222,'TLT DVD'!$A$1:$E$1249,5,FALSE),0)</f>
        <v>-0.20463153968253966</v>
      </c>
    </row>
    <row r="1223" spans="1:13" x14ac:dyDescent="0.25">
      <c r="A1223" s="1">
        <v>44249</v>
      </c>
      <c r="B1223" s="7">
        <f t="shared" si="77"/>
        <v>27871.420625083851</v>
      </c>
      <c r="C1223" s="7">
        <f t="shared" si="78"/>
        <v>27762.599523088214</v>
      </c>
      <c r="D1223" s="7">
        <f t="shared" si="76"/>
        <v>108.8211019956349</v>
      </c>
      <c r="E1223" s="7">
        <f t="shared" si="79"/>
        <v>3.6046019952380961</v>
      </c>
      <c r="F1223" s="6">
        <f>VLOOKUP(A1223,'Adj HYG'!$A$1:$L$1456,12,FALSE)*100</f>
        <v>8721.4847180663673</v>
      </c>
      <c r="G1223" s="6">
        <f>VLOOKUP(A1223,'HYG DVD'!$A$1:$E$1256,5,FALSE)</f>
        <v>1.5154135595238098</v>
      </c>
      <c r="H1223" s="6">
        <f>VLOOKUP(A1223,'Adj LQD'!$A$1:$L$1456,12,FALSE)*200</f>
        <v>26465.454783051144</v>
      </c>
      <c r="I1223" s="6">
        <f>VLOOKUP(A1223,'LQD DVD'!$A$1:$E$1256,5,FALSE)</f>
        <v>2.5453393333333336</v>
      </c>
      <c r="J1223" s="6">
        <f>VLOOKUP(A1223,'Adj SPY'!$A$1:$L$1456,12,FALSE)*-10</f>
        <v>-3870.0492218999993</v>
      </c>
      <c r="K1223" s="6">
        <f>VLOOKUP(A1223,'SPY DVD'!$A$1:$E$1256,5,FALSE)</f>
        <v>-0.25078622499999997</v>
      </c>
      <c r="L1223" s="6">
        <f>VLOOKUP(A1223,'Adj TLT'!$A$1:$L$1456,12,FALSE)*-25</f>
        <v>-3554.2907561292923</v>
      </c>
      <c r="M1223" s="6">
        <f>IFERROR(VLOOKUP(A1223,'TLT DVD'!$A$1:$E$1249,5,FALSE),0)</f>
        <v>-0.20536467261904764</v>
      </c>
    </row>
    <row r="1224" spans="1:13" x14ac:dyDescent="0.25">
      <c r="A1224" s="1">
        <v>44246</v>
      </c>
      <c r="B1224" s="7">
        <f t="shared" si="77"/>
        <v>28003.566021852959</v>
      </c>
      <c r="C1224" s="7">
        <f t="shared" si="78"/>
        <v>27898.349521852564</v>
      </c>
      <c r="D1224" s="7">
        <f t="shared" si="76"/>
        <v>105.21650000039681</v>
      </c>
      <c r="E1224" s="7">
        <f t="shared" si="79"/>
        <v>3.6039299496031738</v>
      </c>
      <c r="F1224" s="6">
        <f>VLOOKUP(A1224,'Adj HYG'!$A$1:$L$1456,12,FALSE)*100</f>
        <v>8748.4847145536241</v>
      </c>
      <c r="G1224" s="6">
        <f>VLOOKUP(A1224,'HYG DVD'!$A$1:$E$1256,5,FALSE)</f>
        <v>1.5154166666666664</v>
      </c>
      <c r="H1224" s="6">
        <f>VLOOKUP(A1224,'Adj LQD'!$A$1:$L$1456,12,FALSE)*200</f>
        <v>26631.454777884046</v>
      </c>
      <c r="I1224" s="6">
        <f>VLOOKUP(A1224,'LQD DVD'!$A$1:$E$1256,5,FALSE)</f>
        <v>2.5453437380952377</v>
      </c>
      <c r="J1224" s="6">
        <f>VLOOKUP(A1224,'Adj SPY'!$A$1:$L$1456,12,FALSE)*-10</f>
        <v>-3900.0492125821484</v>
      </c>
      <c r="K1224" s="6">
        <f>VLOOKUP(A1224,'SPY DVD'!$A$1:$E$1256,5,FALSE)</f>
        <v>-0.25079548095238097</v>
      </c>
      <c r="L1224" s="6">
        <f>VLOOKUP(A1224,'Adj TLT'!$A$1:$L$1456,12,FALSE)*-25</f>
        <v>-3581.5407580029578</v>
      </c>
      <c r="M1224" s="6">
        <f>IFERROR(VLOOKUP(A1224,'TLT DVD'!$A$1:$E$1249,5,FALSE),0)</f>
        <v>-0.20603497420634917</v>
      </c>
    </row>
    <row r="1225" spans="1:13" x14ac:dyDescent="0.25">
      <c r="A1225" s="1">
        <v>44245</v>
      </c>
      <c r="B1225" s="7">
        <f t="shared" si="77"/>
        <v>28137.812078652842</v>
      </c>
      <c r="C1225" s="7">
        <f t="shared" si="78"/>
        <v>28036.199508602047</v>
      </c>
      <c r="D1225" s="7">
        <f t="shared" si="76"/>
        <v>101.61257005079364</v>
      </c>
      <c r="E1225" s="7">
        <f t="shared" si="79"/>
        <v>3.6066957440476184</v>
      </c>
      <c r="F1225" s="6">
        <f>VLOOKUP(A1225,'Adj HYG'!$A$1:$L$1456,12,FALSE)*100</f>
        <v>8747.4847141678983</v>
      </c>
      <c r="G1225" s="6">
        <f>VLOOKUP(A1225,'HYG DVD'!$A$1:$E$1256,5,FALSE)</f>
        <v>1.5154170674603169</v>
      </c>
      <c r="H1225" s="6">
        <f>VLOOKUP(A1225,'Adj LQD'!$A$1:$L$1456,12,FALSE)*200</f>
        <v>26825.454761014043</v>
      </c>
      <c r="I1225" s="6">
        <f>VLOOKUP(A1225,'LQD DVD'!$A$1:$E$1256,5,FALSE)</f>
        <v>2.5453597301587298</v>
      </c>
      <c r="J1225" s="6">
        <f>VLOOKUP(A1225,'Adj SPY'!$A$1:$L$1456,12,FALSE)*-10</f>
        <v>-3906.94921852467</v>
      </c>
      <c r="K1225" s="6">
        <f>VLOOKUP(A1225,'SPY DVD'!$A$1:$E$1256,5,FALSE)</f>
        <v>-0.2507895238095238</v>
      </c>
      <c r="L1225" s="6">
        <f>VLOOKUP(A1225,'Adj TLT'!$A$1:$L$1456,12,FALSE)*-25</f>
        <v>-3629.7907480552226</v>
      </c>
      <c r="M1225" s="6">
        <f>IFERROR(VLOOKUP(A1225,'TLT DVD'!$A$1:$E$1249,5,FALSE),0)</f>
        <v>-0.20329152976190476</v>
      </c>
    </row>
    <row r="1226" spans="1:13" x14ac:dyDescent="0.25">
      <c r="A1226" s="1">
        <v>44244</v>
      </c>
      <c r="B1226" s="7">
        <f t="shared" si="77"/>
        <v>28166.755429414356</v>
      </c>
      <c r="C1226" s="7">
        <f t="shared" si="78"/>
        <v>28068.74955510761</v>
      </c>
      <c r="D1226" s="7">
        <f t="shared" si="76"/>
        <v>98.005874306746023</v>
      </c>
      <c r="E1226" s="7">
        <f t="shared" si="79"/>
        <v>3.6045147325396818</v>
      </c>
      <c r="F1226" s="6">
        <f>VLOOKUP(A1226,'Adj HYG'!$A$1:$L$1456,12,FALSE)*100</f>
        <v>8759.4846866555818</v>
      </c>
      <c r="G1226" s="6">
        <f>VLOOKUP(A1226,'HYG DVD'!$A$1:$E$1256,5,FALSE)</f>
        <v>1.5154444047619045</v>
      </c>
      <c r="H1226" s="6">
        <f>VLOOKUP(A1226,'Adj LQD'!$A$1:$L$1456,12,FALSE)*200</f>
        <v>26877.454840503084</v>
      </c>
      <c r="I1226" s="6">
        <f>VLOOKUP(A1226,'LQD DVD'!$A$1:$E$1256,5,FALSE)</f>
        <v>2.5452800000000004</v>
      </c>
      <c r="J1226" s="6">
        <f>VLOOKUP(A1226,'Adj SPY'!$A$1:$L$1456,12,FALSE)*-10</f>
        <v>-3923.6492209767657</v>
      </c>
      <c r="K1226" s="6">
        <f>VLOOKUP(A1226,'SPY DVD'!$A$1:$E$1256,5,FALSE)</f>
        <v>-0.2507870373015873</v>
      </c>
      <c r="L1226" s="6">
        <f>VLOOKUP(A1226,'Adj TLT'!$A$1:$L$1456,12,FALSE)*-25</f>
        <v>-3644.5407510742903</v>
      </c>
      <c r="M1226" s="6">
        <f>IFERROR(VLOOKUP(A1226,'TLT DVD'!$A$1:$E$1249,5,FALSE),0)</f>
        <v>-0.20542263492063498</v>
      </c>
    </row>
    <row r="1227" spans="1:13" x14ac:dyDescent="0.25">
      <c r="A1227" s="1">
        <v>44243</v>
      </c>
      <c r="B1227" s="7">
        <f t="shared" si="77"/>
        <v>28056.050876758309</v>
      </c>
      <c r="C1227" s="7">
        <f t="shared" si="78"/>
        <v>27961.649517184102</v>
      </c>
      <c r="D1227" s="7">
        <f t="shared" si="76"/>
        <v>94.401359574206339</v>
      </c>
      <c r="E1227" s="7">
        <f t="shared" si="79"/>
        <v>3.609864214285714</v>
      </c>
      <c r="F1227" s="6">
        <f>VLOOKUP(A1227,'Adj HYG'!$A$1:$L$1456,12,FALSE)*100</f>
        <v>8762.4846893483427</v>
      </c>
      <c r="G1227" s="6">
        <f>VLOOKUP(A1227,'HYG DVD'!$A$1:$E$1256,5,FALSE)</f>
        <v>1.5154416666666666</v>
      </c>
      <c r="H1227" s="6">
        <f>VLOOKUP(A1227,'Adj LQD'!$A$1:$L$1456,12,FALSE)*200</f>
        <v>26743.454793444664</v>
      </c>
      <c r="I1227" s="6">
        <f>VLOOKUP(A1227,'LQD DVD'!$A$1:$E$1256,5,FALSE)</f>
        <v>2.5453276666666662</v>
      </c>
      <c r="J1227" s="6">
        <f>VLOOKUP(A1227,'Adj SPY'!$A$1:$L$1456,12,FALSE)*-10</f>
        <v>-3922.7492162304952</v>
      </c>
      <c r="K1227" s="6">
        <f>VLOOKUP(A1227,'SPY DVD'!$A$1:$E$1256,5,FALSE)</f>
        <v>-0.25079178571428573</v>
      </c>
      <c r="L1227" s="6">
        <f>VLOOKUP(A1227,'Adj TLT'!$A$1:$L$1456,12,FALSE)*-25</f>
        <v>-3621.5407493784101</v>
      </c>
      <c r="M1227" s="6">
        <f>IFERROR(VLOOKUP(A1227,'TLT DVD'!$A$1:$E$1249,5,FALSE),0)</f>
        <v>-0.20011333333333331</v>
      </c>
    </row>
    <row r="1228" spans="1:13" x14ac:dyDescent="0.25">
      <c r="A1228" s="1">
        <v>44239</v>
      </c>
      <c r="B1228" s="7">
        <f t="shared" si="77"/>
        <v>28197.041006491028</v>
      </c>
      <c r="C1228" s="7">
        <f t="shared" si="78"/>
        <v>28106.249511131107</v>
      </c>
      <c r="D1228" s="7">
        <f t="shared" si="76"/>
        <v>90.791495359920631</v>
      </c>
      <c r="E1228" s="7">
        <f t="shared" si="79"/>
        <v>3.6096445460317463</v>
      </c>
      <c r="F1228" s="6">
        <f>VLOOKUP(A1228,'Adj HYG'!$A$1:$L$1456,12,FALSE)*100</f>
        <v>8776.4847066363782</v>
      </c>
      <c r="G1228" s="6">
        <f>VLOOKUP(A1228,'HYG DVD'!$A$1:$E$1256,5,FALSE)</f>
        <v>1.5154241666666668</v>
      </c>
      <c r="H1228" s="6">
        <f>VLOOKUP(A1228,'Adj LQD'!$A$1:$L$1456,12,FALSE)*200</f>
        <v>26933.454775147606</v>
      </c>
      <c r="I1228" s="6">
        <f>VLOOKUP(A1228,'LQD DVD'!$A$1:$E$1256,5,FALSE)</f>
        <v>2.5453451111111112</v>
      </c>
      <c r="J1228" s="6">
        <f>VLOOKUP(A1228,'Adj SPY'!$A$1:$L$1456,12,FALSE)*-10</f>
        <v>-3926.149216999695</v>
      </c>
      <c r="K1228" s="6">
        <f>VLOOKUP(A1228,'SPY DVD'!$A$1:$E$1256,5,FALSE)</f>
        <v>-0.2507910095238095</v>
      </c>
      <c r="L1228" s="6">
        <f>VLOOKUP(A1228,'Adj TLT'!$A$1:$L$1456,12,FALSE)*-25</f>
        <v>-3677.5407536531802</v>
      </c>
      <c r="M1228" s="6">
        <f>IFERROR(VLOOKUP(A1228,'TLT DVD'!$A$1:$E$1249,5,FALSE),0)</f>
        <v>-0.20033372222222223</v>
      </c>
    </row>
    <row r="1229" spans="1:13" x14ac:dyDescent="0.25">
      <c r="A1229" s="1">
        <v>44238</v>
      </c>
      <c r="B1229" s="7">
        <f t="shared" si="77"/>
        <v>28240.481401848952</v>
      </c>
      <c r="C1229" s="7">
        <f t="shared" si="78"/>
        <v>28153.299551035063</v>
      </c>
      <c r="D1229" s="7">
        <f t="shared" si="76"/>
        <v>87.181850813888886</v>
      </c>
      <c r="E1229" s="7">
        <f t="shared" si="79"/>
        <v>3.6107861523809519</v>
      </c>
      <c r="F1229" s="6">
        <f>VLOOKUP(A1229,'Adj HYG'!$A$1:$L$1456,12,FALSE)*100</f>
        <v>8762.4846893483427</v>
      </c>
      <c r="G1229" s="6">
        <f>VLOOKUP(A1229,'HYG DVD'!$A$1:$E$1256,5,FALSE)</f>
        <v>1.5154416666666666</v>
      </c>
      <c r="H1229" s="6">
        <f>VLOOKUP(A1229,'Adj LQD'!$A$1:$L$1456,12,FALSE)*200</f>
        <v>27021.45482367204</v>
      </c>
      <c r="I1229" s="6">
        <f>VLOOKUP(A1229,'LQD DVD'!$A$1:$E$1256,5,FALSE)</f>
        <v>2.5452961904761904</v>
      </c>
      <c r="J1229" s="6">
        <f>VLOOKUP(A1229,'Adj SPY'!$A$1:$L$1456,12,FALSE)*-10</f>
        <v>-3906.8492094397448</v>
      </c>
      <c r="K1229" s="6">
        <f>VLOOKUP(A1229,'SPY DVD'!$A$1:$E$1256,5,FALSE)</f>
        <v>-0.2507986095238095</v>
      </c>
      <c r="L1229" s="6">
        <f>VLOOKUP(A1229,'Adj TLT'!$A$1:$L$1456,12,FALSE)*-25</f>
        <v>-3723.7907525455789</v>
      </c>
      <c r="M1229" s="6">
        <f>IFERROR(VLOOKUP(A1229,'TLT DVD'!$A$1:$E$1249,5,FALSE),0)</f>
        <v>-0.19915309523809524</v>
      </c>
    </row>
    <row r="1230" spans="1:13" x14ac:dyDescent="0.25">
      <c r="A1230" s="1">
        <v>44237</v>
      </c>
      <c r="B1230" s="7">
        <f t="shared" si="77"/>
        <v>28290.67061027357</v>
      </c>
      <c r="C1230" s="7">
        <f t="shared" si="78"/>
        <v>28207.099545612062</v>
      </c>
      <c r="D1230" s="7">
        <f t="shared" si="76"/>
        <v>83.571064661507933</v>
      </c>
      <c r="E1230" s="7">
        <f t="shared" si="79"/>
        <v>3.6113092337301582</v>
      </c>
      <c r="F1230" s="6">
        <f>VLOOKUP(A1230,'Adj HYG'!$A$1:$L$1456,12,FALSE)*100</f>
        <v>8758.484685837353</v>
      </c>
      <c r="G1230" s="6">
        <f>VLOOKUP(A1230,'HYG DVD'!$A$1:$E$1256,5,FALSE)</f>
        <v>1.5154452380952377</v>
      </c>
      <c r="H1230" s="6">
        <f>VLOOKUP(A1230,'Adj LQD'!$A$1:$L$1456,12,FALSE)*200</f>
        <v>27093.454815925674</v>
      </c>
      <c r="I1230" s="6">
        <f>VLOOKUP(A1230,'LQD DVD'!$A$1:$E$1256,5,FALSE)</f>
        <v>2.5453036190476186</v>
      </c>
      <c r="J1230" s="6">
        <f>VLOOKUP(A1230,'Adj SPY'!$A$1:$L$1456,12,FALSE)*-10</f>
        <v>-3900.5492113891278</v>
      </c>
      <c r="K1230" s="6">
        <f>VLOOKUP(A1230,'SPY DVD'!$A$1:$E$1256,5,FALSE)</f>
        <v>-0.25079667301587305</v>
      </c>
      <c r="L1230" s="6">
        <f>VLOOKUP(A1230,'Adj TLT'!$A$1:$L$1456,12,FALSE)*-25</f>
        <v>-3744.2907447618431</v>
      </c>
      <c r="M1230" s="6">
        <f>IFERROR(VLOOKUP(A1230,'TLT DVD'!$A$1:$E$1249,5,FALSE),0)</f>
        <v>-0.19864295039682545</v>
      </c>
    </row>
    <row r="1231" spans="1:13" x14ac:dyDescent="0.25">
      <c r="A1231" s="1">
        <v>44236</v>
      </c>
      <c r="B1231" s="7">
        <f t="shared" si="77"/>
        <v>28248.109298298601</v>
      </c>
      <c r="C1231" s="7">
        <f t="shared" si="78"/>
        <v>28168.149542870822</v>
      </c>
      <c r="D1231" s="7">
        <f t="shared" si="76"/>
        <v>79.959755427777779</v>
      </c>
      <c r="E1231" s="7">
        <f t="shared" si="79"/>
        <v>3.6084571051587302</v>
      </c>
      <c r="F1231" s="6">
        <f>VLOOKUP(A1231,'Adj HYG'!$A$1:$L$1456,12,FALSE)*100</f>
        <v>8760.4846875134899</v>
      </c>
      <c r="G1231" s="6">
        <f>VLOOKUP(A1231,'HYG DVD'!$A$1:$E$1256,5,FALSE)</f>
        <v>1.515443531746032</v>
      </c>
      <c r="H1231" s="6">
        <f>VLOOKUP(A1231,'Adj LQD'!$A$1:$L$1456,12,FALSE)*200</f>
        <v>27029.454821033643</v>
      </c>
      <c r="I1231" s="6">
        <f>VLOOKUP(A1231,'LQD DVD'!$A$1:$E$1256,5,FALSE)</f>
        <v>2.5452987936507938</v>
      </c>
      <c r="J1231" s="6">
        <f>VLOOKUP(A1231,'Adj SPY'!$A$1:$L$1456,12,FALSE)*-10</f>
        <v>-3902.2492104892449</v>
      </c>
      <c r="K1231" s="6">
        <f>VLOOKUP(A1231,'SPY DVD'!$A$1:$E$1256,5,FALSE)</f>
        <v>-0.25079756944444448</v>
      </c>
      <c r="L1231" s="6">
        <f>VLOOKUP(A1231,'Adj TLT'!$A$1:$L$1456,12,FALSE)*-25</f>
        <v>-3719.540755187068</v>
      </c>
      <c r="M1231" s="6">
        <f>IFERROR(VLOOKUP(A1231,'TLT DVD'!$A$1:$E$1249,5,FALSE),0)</f>
        <v>-0.2014876507936508</v>
      </c>
    </row>
    <row r="1232" spans="1:13" x14ac:dyDescent="0.25">
      <c r="A1232" s="1">
        <v>44235</v>
      </c>
      <c r="B1232" s="7">
        <f t="shared" si="77"/>
        <v>28302.650884795585</v>
      </c>
      <c r="C1232" s="7">
        <f t="shared" si="78"/>
        <v>28226.299586472967</v>
      </c>
      <c r="D1232" s="7">
        <f t="shared" si="76"/>
        <v>76.351298322619044</v>
      </c>
      <c r="E1232" s="7">
        <f t="shared" si="79"/>
        <v>3.6055479190476194</v>
      </c>
      <c r="F1232" s="6">
        <f>VLOOKUP(A1232,'Adj HYG'!$A$1:$L$1456,12,FALSE)*100</f>
        <v>8776.4847066363782</v>
      </c>
      <c r="G1232" s="6">
        <f>VLOOKUP(A1232,'HYG DVD'!$A$1:$E$1256,5,FALSE)</f>
        <v>1.5154241666666668</v>
      </c>
      <c r="H1232" s="6">
        <f>VLOOKUP(A1232,'Adj LQD'!$A$1:$L$1456,12,FALSE)*200</f>
        <v>27071.45484132996</v>
      </c>
      <c r="I1232" s="6">
        <f>VLOOKUP(A1232,'LQD DVD'!$A$1:$E$1256,5,FALSE)</f>
        <v>2.5452783095238094</v>
      </c>
      <c r="J1232" s="6">
        <f>VLOOKUP(A1232,'Adj SPY'!$A$1:$L$1456,12,FALSE)*-10</f>
        <v>-3904.8492138531078</v>
      </c>
      <c r="K1232" s="6">
        <f>VLOOKUP(A1232,'SPY DVD'!$A$1:$E$1256,5,FALSE)</f>
        <v>-0.25079419999999997</v>
      </c>
      <c r="L1232" s="6">
        <f>VLOOKUP(A1232,'Adj TLT'!$A$1:$L$1456,12,FALSE)*-25</f>
        <v>-3716.7907476402606</v>
      </c>
      <c r="M1232" s="6">
        <f>IFERROR(VLOOKUP(A1232,'TLT DVD'!$A$1:$E$1249,5,FALSE),0)</f>
        <v>-0.20436035714285714</v>
      </c>
    </row>
    <row r="1233" spans="1:13" x14ac:dyDescent="0.25">
      <c r="A1233" s="1">
        <v>44232</v>
      </c>
      <c r="B1233" s="7">
        <f t="shared" si="77"/>
        <v>28201.295337450872</v>
      </c>
      <c r="C1233" s="7">
        <f t="shared" si="78"/>
        <v>28128.549587047302</v>
      </c>
      <c r="D1233" s="7">
        <f t="shared" si="76"/>
        <v>72.745750403571421</v>
      </c>
      <c r="E1233" s="7">
        <f t="shared" si="79"/>
        <v>3.6038167148809532</v>
      </c>
      <c r="F1233" s="6">
        <f>VLOOKUP(A1233,'Adj HYG'!$A$1:$L$1456,12,FALSE)*100</f>
        <v>8750.4847154441159</v>
      </c>
      <c r="G1233" s="6">
        <f>VLOOKUP(A1233,'HYG DVD'!$A$1:$E$1256,5,FALSE)</f>
        <v>1.5154157460317461</v>
      </c>
      <c r="H1233" s="6">
        <f>VLOOKUP(A1233,'Adj LQD'!$A$1:$L$1456,12,FALSE)*200</f>
        <v>26955.454835654858</v>
      </c>
      <c r="I1233" s="6">
        <f>VLOOKUP(A1233,'LQD DVD'!$A$1:$E$1256,5,FALSE)</f>
        <v>2.5452845000000002</v>
      </c>
      <c r="J1233" s="6">
        <f>VLOOKUP(A1233,'Adj SPY'!$A$1:$L$1456,12,FALSE)*-10</f>
        <v>-3876.8492120514652</v>
      </c>
      <c r="K1233" s="6">
        <f>VLOOKUP(A1233,'SPY DVD'!$A$1:$E$1256,5,FALSE)</f>
        <v>-0.25079605992063492</v>
      </c>
      <c r="L1233" s="6">
        <f>VLOOKUP(A1233,'Adj TLT'!$A$1:$L$1456,12,FALSE)*-25</f>
        <v>-3700.5407520002036</v>
      </c>
      <c r="M1233" s="6">
        <f>IFERROR(VLOOKUP(A1233,'TLT DVD'!$A$1:$E$1249,5,FALSE),0)</f>
        <v>-0.20608747123015875</v>
      </c>
    </row>
    <row r="1234" spans="1:13" x14ac:dyDescent="0.25">
      <c r="A1234" s="1">
        <v>44231</v>
      </c>
      <c r="B1234" s="7">
        <f t="shared" si="77"/>
        <v>28240.64147920697</v>
      </c>
      <c r="C1234" s="7">
        <f t="shared" si="78"/>
        <v>28171.49954551828</v>
      </c>
      <c r="D1234" s="7">
        <f t="shared" si="76"/>
        <v>69.141933688690472</v>
      </c>
      <c r="E1234" s="7">
        <f t="shared" si="79"/>
        <v>3.6068735714285718</v>
      </c>
      <c r="F1234" s="6">
        <f>VLOOKUP(A1234,'Adj HYG'!$A$1:$L$1456,12,FALSE)*100</f>
        <v>8737.484712492982</v>
      </c>
      <c r="G1234" s="6">
        <f>VLOOKUP(A1234,'HYG DVD'!$A$1:$E$1256,5,FALSE)</f>
        <v>1.5154188928571428</v>
      </c>
      <c r="H1234" s="6">
        <f>VLOOKUP(A1234,'Adj LQD'!$A$1:$L$1456,12,FALSE)*200</f>
        <v>27027.454794838621</v>
      </c>
      <c r="I1234" s="6">
        <f>VLOOKUP(A1234,'LQD DVD'!$A$1:$E$1256,5,FALSE)</f>
        <v>2.5453250000000005</v>
      </c>
      <c r="J1234" s="6">
        <f>VLOOKUP(A1234,'Adj SPY'!$A$1:$L$1456,12,FALSE)*-10</f>
        <v>-3861.6492145181523</v>
      </c>
      <c r="K1234" s="6">
        <f>VLOOKUP(A1234,'SPY DVD'!$A$1:$E$1256,5,FALSE)</f>
        <v>-0.25079362500000002</v>
      </c>
      <c r="L1234" s="6">
        <f>VLOOKUP(A1234,'Adj TLT'!$A$1:$L$1456,12,FALSE)*-25</f>
        <v>-3731.7907472951752</v>
      </c>
      <c r="M1234" s="6">
        <f>IFERROR(VLOOKUP(A1234,'TLT DVD'!$A$1:$E$1249,5,FALSE),0)</f>
        <v>-0.20307669642857146</v>
      </c>
    </row>
    <row r="1235" spans="1:13" x14ac:dyDescent="0.25">
      <c r="A1235" s="1">
        <v>44230</v>
      </c>
      <c r="B1235" s="7">
        <f t="shared" si="77"/>
        <v>28206.434657679365</v>
      </c>
      <c r="C1235" s="7">
        <f t="shared" si="78"/>
        <v>28140.899597562104</v>
      </c>
      <c r="D1235" s="7">
        <f t="shared" si="76"/>
        <v>65.535060117261906</v>
      </c>
      <c r="E1235" s="7">
        <f t="shared" si="79"/>
        <v>3.6042329464285707</v>
      </c>
      <c r="F1235" s="6">
        <f>VLOOKUP(A1235,'Adj HYG'!$A$1:$L$1456,12,FALSE)*100</f>
        <v>8719.4847194772628</v>
      </c>
      <c r="G1235" s="6">
        <f>VLOOKUP(A1235,'HYG DVD'!$A$1:$E$1256,5,FALSE)</f>
        <v>1.5154121785714283</v>
      </c>
      <c r="H1235" s="6">
        <f>VLOOKUP(A1235,'Adj LQD'!$A$1:$L$1456,12,FALSE)*200</f>
        <v>26981.454843530395</v>
      </c>
      <c r="I1235" s="6">
        <f>VLOOKUP(A1235,'LQD DVD'!$A$1:$E$1256,5,FALSE)</f>
        <v>2.5452765079365074</v>
      </c>
      <c r="J1235" s="6">
        <f>VLOOKUP(A1235,'Adj SPY'!$A$1:$L$1456,12,FALSE)*-10</f>
        <v>-3818.2492146107033</v>
      </c>
      <c r="K1235" s="6">
        <f>VLOOKUP(A1235,'SPY DVD'!$A$1:$E$1256,5,FALSE)</f>
        <v>-0.25079362500000002</v>
      </c>
      <c r="L1235" s="6">
        <f>VLOOKUP(A1235,'Adj TLT'!$A$1:$L$1456,12,FALSE)*-25</f>
        <v>-3741.7907508348549</v>
      </c>
      <c r="M1235" s="6">
        <f>IFERROR(VLOOKUP(A1235,'TLT DVD'!$A$1:$E$1249,5,FALSE),0)</f>
        <v>-0.20566211507936513</v>
      </c>
    </row>
    <row r="1236" spans="1:13" x14ac:dyDescent="0.25">
      <c r="A1236" s="1">
        <v>44229</v>
      </c>
      <c r="B1236" s="7">
        <f t="shared" si="77"/>
        <v>28229.330370321793</v>
      </c>
      <c r="C1236" s="7">
        <f t="shared" si="78"/>
        <v>28167.399543150961</v>
      </c>
      <c r="D1236" s="7">
        <f t="shared" si="76"/>
        <v>61.930827170833339</v>
      </c>
      <c r="E1236" s="7">
        <f t="shared" si="79"/>
        <v>3.6035486984126983</v>
      </c>
      <c r="F1236" s="6">
        <f>VLOOKUP(A1236,'Adj HYG'!$A$1:$L$1456,12,FALSE)*100</f>
        <v>8712.4846910919405</v>
      </c>
      <c r="G1236" s="6">
        <f>VLOOKUP(A1236,'HYG DVD'!$A$1:$E$1256,5,FALSE)</f>
        <v>1.5154406746031748</v>
      </c>
      <c r="H1236" s="6">
        <f>VLOOKUP(A1236,'Adj LQD'!$A$1:$L$1456,12,FALSE)*200</f>
        <v>27045.454817090111</v>
      </c>
      <c r="I1236" s="6">
        <f>VLOOKUP(A1236,'LQD DVD'!$A$1:$E$1256,5,FALSE)</f>
        <v>2.5453026666666667</v>
      </c>
      <c r="J1236" s="6">
        <f>VLOOKUP(A1236,'Adj SPY'!$A$1:$L$1456,12,FALSE)*-10</f>
        <v>-3815.2492148215297</v>
      </c>
      <c r="K1236" s="6">
        <f>VLOOKUP(A1236,'SPY DVD'!$A$1:$E$1256,5,FALSE)</f>
        <v>-0.25079342063492066</v>
      </c>
      <c r="L1236" s="6">
        <f>VLOOKUP(A1236,'Adj TLT'!$A$1:$L$1456,12,FALSE)*-25</f>
        <v>-3775.2907502095609</v>
      </c>
      <c r="M1236" s="6">
        <f>IFERROR(VLOOKUP(A1236,'TLT DVD'!$A$1:$E$1249,5,FALSE),0)</f>
        <v>-0.20640122222222224</v>
      </c>
    </row>
    <row r="1237" spans="1:13" x14ac:dyDescent="0.25">
      <c r="A1237" s="1">
        <v>44228</v>
      </c>
      <c r="B1237" s="7">
        <f t="shared" si="77"/>
        <v>28305.426819100274</v>
      </c>
      <c r="C1237" s="7">
        <f t="shared" si="78"/>
        <v>28247.099540627853</v>
      </c>
      <c r="D1237" s="7">
        <f t="shared" si="76"/>
        <v>58.327278472420637</v>
      </c>
      <c r="E1237" s="7">
        <f t="shared" si="79"/>
        <v>3.603753020238095</v>
      </c>
      <c r="F1237" s="6">
        <f>VLOOKUP(A1237,'Adj HYG'!$A$1:$L$1456,12,FALSE)*100</f>
        <v>8691.4846869149878</v>
      </c>
      <c r="G1237" s="6">
        <f>VLOOKUP(A1237,'HYG DVD'!$A$1:$E$1256,5,FALSE)</f>
        <v>1.5154451706349208</v>
      </c>
      <c r="H1237" s="6">
        <f>VLOOKUP(A1237,'Adj LQD'!$A$1:$L$1456,12,FALSE)*200</f>
        <v>27117.454821343177</v>
      </c>
      <c r="I1237" s="6">
        <f>VLOOKUP(A1237,'LQD DVD'!$A$1:$E$1256,5,FALSE)</f>
        <v>2.545298095238095</v>
      </c>
      <c r="J1237" s="6">
        <f>VLOOKUP(A1237,'Adj SPY'!$A$1:$L$1456,12,FALSE)*-10</f>
        <v>-3762.0492182180146</v>
      </c>
      <c r="K1237" s="6">
        <f>VLOOKUP(A1237,'SPY DVD'!$A$1:$E$1256,5,FALSE)</f>
        <v>-0.25079014047619053</v>
      </c>
      <c r="L1237" s="6">
        <f>VLOOKUP(A1237,'Adj TLT'!$A$1:$L$1456,12,FALSE)*-25</f>
        <v>-3799.7907494122956</v>
      </c>
      <c r="M1237" s="6">
        <f>IFERROR(VLOOKUP(A1237,'TLT DVD'!$A$1:$E$1249,5,FALSE),0)</f>
        <v>-0.20620010515873011</v>
      </c>
    </row>
    <row r="1238" spans="1:13" x14ac:dyDescent="0.25">
      <c r="A1238" s="1">
        <v>44225</v>
      </c>
      <c r="B1238" s="7">
        <f t="shared" si="77"/>
        <v>28367.423099018648</v>
      </c>
      <c r="C1238" s="7">
        <f t="shared" si="78"/>
        <v>28312.699573566464</v>
      </c>
      <c r="D1238" s="7">
        <f t="shared" si="76"/>
        <v>54.723525452182542</v>
      </c>
      <c r="E1238" s="7">
        <f t="shared" si="79"/>
        <v>3.6050827962301586</v>
      </c>
      <c r="F1238" s="6">
        <f>VLOOKUP(A1238,'Adj HYG'!$A$1:$L$1456,12,FALSE)*100</f>
        <v>8695.4847142819999</v>
      </c>
      <c r="G1238" s="6">
        <f>VLOOKUP(A1238,'HYG DVD'!$A$1:$E$1256,5,FALSE)</f>
        <v>1.5154177380952381</v>
      </c>
      <c r="H1238" s="6">
        <f>VLOOKUP(A1238,'Adj LQD'!$A$1:$L$1456,12,FALSE)*200</f>
        <v>27117.454821343177</v>
      </c>
      <c r="I1238" s="6">
        <f>VLOOKUP(A1238,'LQD DVD'!$A$1:$E$1256,5,FALSE)</f>
        <v>2.545298095238095</v>
      </c>
      <c r="J1238" s="6">
        <f>VLOOKUP(A1238,'Adj SPY'!$A$1:$L$1456,12,FALSE)*-10</f>
        <v>-3700.4492126464183</v>
      </c>
      <c r="K1238" s="6">
        <f>VLOOKUP(A1238,'SPY DVD'!$A$1:$E$1256,5,FALSE)</f>
        <v>-0.25079585158730161</v>
      </c>
      <c r="L1238" s="6">
        <f>VLOOKUP(A1238,'Adj TLT'!$A$1:$L$1456,12,FALSE)*-25</f>
        <v>-3799.7907494122956</v>
      </c>
      <c r="M1238" s="6">
        <f>IFERROR(VLOOKUP(A1238,'TLT DVD'!$A$1:$E$1249,5,FALSE),0)</f>
        <v>-0.20483718551587302</v>
      </c>
    </row>
    <row r="1239" spans="1:13" x14ac:dyDescent="0.25">
      <c r="A1239" s="1">
        <v>44224</v>
      </c>
      <c r="B1239" s="7">
        <f t="shared" si="77"/>
        <v>28329.887689015981</v>
      </c>
      <c r="C1239" s="7">
        <f t="shared" si="78"/>
        <v>28278.769246360029</v>
      </c>
      <c r="D1239" s="7">
        <f t="shared" si="76"/>
        <v>51.118442655952386</v>
      </c>
      <c r="E1239" s="7">
        <f t="shared" si="79"/>
        <v>3.9364499888888886</v>
      </c>
      <c r="F1239" s="6">
        <f>VLOOKUP(A1239,'Adj HYG'!$A$1:$L$1456,12,FALSE)*100</f>
        <v>8718.2899058019211</v>
      </c>
      <c r="G1239" s="6">
        <f>VLOOKUP(A1239,'HYG DVD'!$A$1:$E$1256,5,FALSE)</f>
        <v>1.7102619047619048</v>
      </c>
      <c r="H1239" s="6">
        <f>VLOOKUP(A1239,'Adj LQD'!$A$1:$L$1456,12,FALSE)*200</f>
        <v>27159.333404546265</v>
      </c>
      <c r="I1239" s="6">
        <f>VLOOKUP(A1239,'LQD DVD'!$A$1:$E$1256,5,FALSE)</f>
        <v>2.6667263571428572</v>
      </c>
      <c r="J1239" s="6">
        <f>VLOOKUP(A1239,'Adj SPY'!$A$1:$L$1456,12,FALSE)*-10</f>
        <v>-3776.0492140547622</v>
      </c>
      <c r="K1239" s="6">
        <f>VLOOKUP(A1239,'SPY DVD'!$A$1:$E$1256,5,FALSE)</f>
        <v>-0.25079427301587304</v>
      </c>
      <c r="L1239" s="6">
        <f>VLOOKUP(A1239,'Adj TLT'!$A$1:$L$1456,12,FALSE)*-25</f>
        <v>-3822.8048499333963</v>
      </c>
      <c r="M1239" s="6">
        <f>IFERROR(VLOOKUP(A1239,'TLT DVD'!$A$1:$E$1249,5,FALSE),0)</f>
        <v>-0.18974400000000002</v>
      </c>
    </row>
    <row r="1240" spans="1:13" x14ac:dyDescent="0.25">
      <c r="A1240" s="1">
        <v>44223</v>
      </c>
      <c r="B1240" s="7">
        <f t="shared" si="77"/>
        <v>28354.90123389096</v>
      </c>
      <c r="C1240" s="7">
        <f t="shared" si="78"/>
        <v>28307.719241223895</v>
      </c>
      <c r="D1240" s="7">
        <f t="shared" si="76"/>
        <v>47.181992667063497</v>
      </c>
      <c r="E1240" s="7">
        <f t="shared" si="79"/>
        <v>3.9383292271825394</v>
      </c>
      <c r="F1240" s="6">
        <f>VLOOKUP(A1240,'Adj HYG'!$A$1:$L$1456,12,FALSE)*100</f>
        <v>8692.2898997094853</v>
      </c>
      <c r="G1240" s="6">
        <f>VLOOKUP(A1240,'HYG DVD'!$A$1:$E$1256,5,FALSE)</f>
        <v>1.7102685</v>
      </c>
      <c r="H1240" s="6">
        <f>VLOOKUP(A1240,'Adj LQD'!$A$1:$L$1456,12,FALSE)*200</f>
        <v>27203.333402890257</v>
      </c>
      <c r="I1240" s="6">
        <f>VLOOKUP(A1240,'LQD DVD'!$A$1:$E$1256,5,FALSE)</f>
        <v>2.6667278015873017</v>
      </c>
      <c r="J1240" s="6">
        <f>VLOOKUP(A1240,'Adj SPY'!$A$1:$L$1456,12,FALSE)*-10</f>
        <v>-3743.8492131296225</v>
      </c>
      <c r="K1240" s="6">
        <f>VLOOKUP(A1240,'SPY DVD'!$A$1:$E$1256,5,FALSE)</f>
        <v>-0.25079526984126987</v>
      </c>
      <c r="L1240" s="6">
        <f>VLOOKUP(A1240,'Adj TLT'!$A$1:$L$1456,12,FALSE)*-25</f>
        <v>-3844.0548482462254</v>
      </c>
      <c r="M1240" s="6">
        <f>IFERROR(VLOOKUP(A1240,'TLT DVD'!$A$1:$E$1249,5,FALSE),0)</f>
        <v>-0.18787180456349206</v>
      </c>
    </row>
    <row r="1241" spans="1:13" x14ac:dyDescent="0.25">
      <c r="A1241" s="1">
        <v>44222</v>
      </c>
      <c r="B1241" s="7">
        <f t="shared" si="77"/>
        <v>28339.912829986682</v>
      </c>
      <c r="C1241" s="7">
        <f t="shared" si="78"/>
        <v>28296.669166546802</v>
      </c>
      <c r="D1241" s="7">
        <f t="shared" si="76"/>
        <v>43.243663439880955</v>
      </c>
      <c r="E1241" s="7">
        <f t="shared" si="79"/>
        <v>3.9363350067460319</v>
      </c>
      <c r="F1241" s="6">
        <f>VLOOKUP(A1241,'Adj HYG'!$A$1:$L$1456,12,FALSE)*100</f>
        <v>8717.2898943591172</v>
      </c>
      <c r="G1241" s="6">
        <f>VLOOKUP(A1241,'HYG DVD'!$A$1:$E$1256,5,FALSE)</f>
        <v>1.7102733690476188</v>
      </c>
      <c r="H1241" s="6">
        <f>VLOOKUP(A1241,'Adj LQD'!$A$1:$L$1456,12,FALSE)*200</f>
        <v>27251.333348197171</v>
      </c>
      <c r="I1241" s="6">
        <f>VLOOKUP(A1241,'LQD DVD'!$A$1:$E$1256,5,FALSE)</f>
        <v>2.6667822698412702</v>
      </c>
      <c r="J1241" s="6">
        <f>VLOOKUP(A1241,'Adj SPY'!$A$1:$L$1456,12,FALSE)*-10</f>
        <v>-3837.6492197044531</v>
      </c>
      <c r="K1241" s="6">
        <f>VLOOKUP(A1241,'SPY DVD'!$A$1:$E$1256,5,FALSE)</f>
        <v>-0.25078848928571429</v>
      </c>
      <c r="L1241" s="6">
        <f>VLOOKUP(A1241,'Adj TLT'!$A$1:$L$1456,12,FALSE)*-25</f>
        <v>-3834.3048563050379</v>
      </c>
      <c r="M1241" s="6">
        <f>IFERROR(VLOOKUP(A1241,'TLT DVD'!$A$1:$E$1249,5,FALSE),0)</f>
        <v>-0.18993214285714283</v>
      </c>
    </row>
    <row r="1242" spans="1:13" x14ac:dyDescent="0.25">
      <c r="A1242" s="1">
        <v>44221</v>
      </c>
      <c r="B1242" s="7">
        <f t="shared" si="77"/>
        <v>28337.726543327459</v>
      </c>
      <c r="C1242" s="7">
        <f t="shared" si="78"/>
        <v>28298.419214894322</v>
      </c>
      <c r="D1242" s="7">
        <f t="shared" si="76"/>
        <v>39.30732843313492</v>
      </c>
      <c r="E1242" s="7">
        <f t="shared" si="79"/>
        <v>3.936136961111111</v>
      </c>
      <c r="F1242" s="6">
        <f>VLOOKUP(A1242,'Adj HYG'!$A$1:$L$1456,12,FALSE)*100</f>
        <v>8730.2899082534786</v>
      </c>
      <c r="G1242" s="6">
        <f>VLOOKUP(A1242,'HYG DVD'!$A$1:$E$1256,5,FALSE)</f>
        <v>1.7102592222222224</v>
      </c>
      <c r="H1242" s="6">
        <f>VLOOKUP(A1242,'Adj LQD'!$A$1:$L$1456,12,FALSE)*200</f>
        <v>27253.333368804626</v>
      </c>
      <c r="I1242" s="6">
        <f>VLOOKUP(A1242,'LQD DVD'!$A$1:$E$1256,5,FALSE)</f>
        <v>2.6667616507936502</v>
      </c>
      <c r="J1242" s="6">
        <f>VLOOKUP(A1242,'Adj SPY'!$A$1:$L$1456,12,FALSE)*-10</f>
        <v>-3843.6492089602207</v>
      </c>
      <c r="K1242" s="6">
        <f>VLOOKUP(A1242,'SPY DVD'!$A$1:$E$1256,5,FALSE)</f>
        <v>-0.25079922142857142</v>
      </c>
      <c r="L1242" s="6">
        <f>VLOOKUP(A1242,'Adj TLT'!$A$1:$L$1456,12,FALSE)*-25</f>
        <v>-3841.5548532035614</v>
      </c>
      <c r="M1242" s="6">
        <f>IFERROR(VLOOKUP(A1242,'TLT DVD'!$A$1:$E$1249,5,FALSE),0)</f>
        <v>-0.19008469047619048</v>
      </c>
    </row>
    <row r="1243" spans="1:13" x14ac:dyDescent="0.25">
      <c r="A1243" s="1">
        <v>44218</v>
      </c>
      <c r="B1243" s="7">
        <f t="shared" si="77"/>
        <v>28275.64044794258</v>
      </c>
      <c r="C1243" s="7">
        <f t="shared" si="78"/>
        <v>28240.269256470558</v>
      </c>
      <c r="D1243" s="7">
        <f t="shared" si="76"/>
        <v>35.37119147202381</v>
      </c>
      <c r="E1243" s="7">
        <f t="shared" si="79"/>
        <v>3.9321338539682542</v>
      </c>
      <c r="F1243" s="6">
        <f>VLOOKUP(A1243,'Adj HYG'!$A$1:$L$1456,12,FALSE)*100</f>
        <v>8728.2899189405525</v>
      </c>
      <c r="G1243" s="6">
        <f>VLOOKUP(A1243,'HYG DVD'!$A$1:$E$1256,5,FALSE)</f>
        <v>1.7102485714285711</v>
      </c>
      <c r="H1243" s="6">
        <f>VLOOKUP(A1243,'Adj LQD'!$A$1:$L$1456,12,FALSE)*200</f>
        <v>27137.333410612104</v>
      </c>
      <c r="I1243" s="6">
        <f>VLOOKUP(A1243,'LQD DVD'!$A$1:$E$1256,5,FALSE)</f>
        <v>2.6667203968253972</v>
      </c>
      <c r="J1243" s="6">
        <f>VLOOKUP(A1243,'Adj SPY'!$A$1:$L$1456,12,FALSE)*-10</f>
        <v>-3828.5492218130753</v>
      </c>
      <c r="K1243" s="6">
        <f>VLOOKUP(A1243,'SPY DVD'!$A$1:$E$1256,5,FALSE)</f>
        <v>-0.25078639999999996</v>
      </c>
      <c r="L1243" s="6">
        <f>VLOOKUP(A1243,'Adj TLT'!$A$1:$L$1456,12,FALSE)*-25</f>
        <v>-3796.8048512690239</v>
      </c>
      <c r="M1243" s="6">
        <f>IFERROR(VLOOKUP(A1243,'TLT DVD'!$A$1:$E$1249,5,FALSE),0)</f>
        <v>-0.1940487142857143</v>
      </c>
    </row>
    <row r="1244" spans="1:13" x14ac:dyDescent="0.25">
      <c r="A1244" s="1">
        <v>44217</v>
      </c>
      <c r="B1244" s="7">
        <f t="shared" si="77"/>
        <v>28307.35829795053</v>
      </c>
      <c r="C1244" s="7">
        <f t="shared" si="78"/>
        <v>28275.919240332474</v>
      </c>
      <c r="D1244" s="7">
        <f t="shared" si="76"/>
        <v>31.439057618055557</v>
      </c>
      <c r="E1244" s="7">
        <f t="shared" si="79"/>
        <v>3.9302582095238101</v>
      </c>
      <c r="F1244" s="6">
        <f>VLOOKUP(A1244,'Adj HYG'!$A$1:$L$1456,12,FALSE)*100</f>
        <v>8745.2899204241803</v>
      </c>
      <c r="G1244" s="6">
        <f>VLOOKUP(A1244,'HYG DVD'!$A$1:$E$1256,5,FALSE)</f>
        <v>1.7102467619047621</v>
      </c>
      <c r="H1244" s="6">
        <f>VLOOKUP(A1244,'Adj LQD'!$A$1:$L$1456,12,FALSE)*200</f>
        <v>27157.333385359379</v>
      </c>
      <c r="I1244" s="6">
        <f>VLOOKUP(A1244,'LQD DVD'!$A$1:$E$1256,5,FALSE)</f>
        <v>2.6667455555555559</v>
      </c>
      <c r="J1244" s="6">
        <f>VLOOKUP(A1244,'Adj SPY'!$A$1:$L$1456,12,FALSE)*-10</f>
        <v>-3842.1492153463309</v>
      </c>
      <c r="K1244" s="6">
        <f>VLOOKUP(A1244,'SPY DVD'!$A$1:$E$1256,5,FALSE)</f>
        <v>-0.25079283809523811</v>
      </c>
      <c r="L1244" s="6">
        <f>VLOOKUP(A1244,'Adj TLT'!$A$1:$L$1456,12,FALSE)*-25</f>
        <v>-3784.5548501047601</v>
      </c>
      <c r="M1244" s="6">
        <f>IFERROR(VLOOKUP(A1244,'TLT DVD'!$A$1:$E$1249,5,FALSE),0)</f>
        <v>-0.19594126984126986</v>
      </c>
    </row>
    <row r="1245" spans="1:13" x14ac:dyDescent="0.25">
      <c r="A1245" s="1">
        <v>44216</v>
      </c>
      <c r="B1245" s="7">
        <f t="shared" si="77"/>
        <v>28393.178037070378</v>
      </c>
      <c r="C1245" s="7">
        <f t="shared" si="78"/>
        <v>28365.669237661845</v>
      </c>
      <c r="D1245" s="7">
        <f t="shared" si="76"/>
        <v>27.508799408531747</v>
      </c>
      <c r="E1245" s="7">
        <f t="shared" si="79"/>
        <v>3.93163546547619</v>
      </c>
      <c r="F1245" s="6">
        <f>VLOOKUP(A1245,'Adj HYG'!$A$1:$L$1456,12,FALSE)*100</f>
        <v>8750.289915155081</v>
      </c>
      <c r="G1245" s="6">
        <f>VLOOKUP(A1245,'HYG DVD'!$A$1:$E$1256,5,FALSE)</f>
        <v>1.7102519365079365</v>
      </c>
      <c r="H1245" s="6">
        <f>VLOOKUP(A1245,'Adj LQD'!$A$1:$L$1456,12,FALSE)*200</f>
        <v>27265.333384920239</v>
      </c>
      <c r="I1245" s="6">
        <f>VLOOKUP(A1245,'LQD DVD'!$A$1:$E$1256,5,FALSE)</f>
        <v>2.6667454761904761</v>
      </c>
      <c r="J1245" s="6">
        <f>VLOOKUP(A1245,'Adj SPY'!$A$1:$L$1456,12,FALSE)*-10</f>
        <v>-3838.6492152922888</v>
      </c>
      <c r="K1245" s="6">
        <f>VLOOKUP(A1245,'SPY DVD'!$A$1:$E$1256,5,FALSE)</f>
        <v>-0.25079289960317463</v>
      </c>
      <c r="L1245" s="6">
        <f>VLOOKUP(A1245,'Adj TLT'!$A$1:$L$1456,12,FALSE)*-25</f>
        <v>-3811.3048471211891</v>
      </c>
      <c r="M1245" s="6">
        <f>IFERROR(VLOOKUP(A1245,'TLT DVD'!$A$1:$E$1249,5,FALSE),0)</f>
        <v>-0.19456904761904761</v>
      </c>
    </row>
    <row r="1246" spans="1:13" x14ac:dyDescent="0.25">
      <c r="A1246" s="1">
        <v>44215</v>
      </c>
      <c r="B1246" s="7">
        <f t="shared" si="77"/>
        <v>28437.396375579487</v>
      </c>
      <c r="C1246" s="7">
        <f t="shared" si="78"/>
        <v>28413.81921163643</v>
      </c>
      <c r="D1246" s="7">
        <f t="shared" si="76"/>
        <v>23.577163943055556</v>
      </c>
      <c r="E1246" s="7">
        <f t="shared" si="79"/>
        <v>3.9302912519841264</v>
      </c>
      <c r="F1246" s="6">
        <f>VLOOKUP(A1246,'Adj HYG'!$A$1:$L$1456,12,FALSE)*100</f>
        <v>8734.2899220629715</v>
      </c>
      <c r="G1246" s="6">
        <f>VLOOKUP(A1246,'HYG DVD'!$A$1:$E$1256,5,FALSE)</f>
        <v>1.710245333333333</v>
      </c>
      <c r="H1246" s="6">
        <f>VLOOKUP(A1246,'Adj LQD'!$A$1:$L$1456,12,FALSE)*200</f>
        <v>27273.333360170123</v>
      </c>
      <c r="I1246" s="6">
        <f>VLOOKUP(A1246,'LQD DVD'!$A$1:$E$1256,5,FALSE)</f>
        <v>2.6667701904761905</v>
      </c>
      <c r="J1246" s="6">
        <f>VLOOKUP(A1246,'Adj SPY'!$A$1:$L$1456,12,FALSE)*-10</f>
        <v>-3786.2492127836022</v>
      </c>
      <c r="K1246" s="6">
        <f>VLOOKUP(A1246,'SPY DVD'!$A$1:$E$1256,5,FALSE)</f>
        <v>-0.25079552182539683</v>
      </c>
      <c r="L1246" s="6">
        <f>VLOOKUP(A1246,'Adj TLT'!$A$1:$L$1456,12,FALSE)*-25</f>
        <v>-3807.5548578130615</v>
      </c>
      <c r="M1246" s="6">
        <f>IFERROR(VLOOKUP(A1246,'TLT DVD'!$A$1:$E$1249,5,FALSE),0)</f>
        <v>-0.19592874999999998</v>
      </c>
    </row>
    <row r="1247" spans="1:13" x14ac:dyDescent="0.25">
      <c r="A1247" s="1">
        <v>44211</v>
      </c>
      <c r="B1247" s="7">
        <f t="shared" si="77"/>
        <v>28402.216121433536</v>
      </c>
      <c r="C1247" s="7">
        <f t="shared" si="78"/>
        <v>28382.569248742464</v>
      </c>
      <c r="D1247" s="7">
        <f t="shared" si="76"/>
        <v>19.64687269107143</v>
      </c>
      <c r="E1247" s="7">
        <f t="shared" si="79"/>
        <v>3.9285297728174609</v>
      </c>
      <c r="F1247" s="6">
        <f>VLOOKUP(A1247,'Adj HYG'!$A$1:$L$1456,12,FALSE)*100</f>
        <v>8709.289908212837</v>
      </c>
      <c r="G1247" s="6">
        <f>VLOOKUP(A1247,'HYG DVD'!$A$1:$E$1256,5,FALSE)</f>
        <v>1.7102596666666667</v>
      </c>
      <c r="H1247" s="6">
        <f>VLOOKUP(A1247,'Adj LQD'!$A$1:$L$1456,12,FALSE)*200</f>
        <v>27225.333407300091</v>
      </c>
      <c r="I1247" s="6">
        <f>VLOOKUP(A1247,'LQD DVD'!$A$1:$E$1256,5,FALSE)</f>
        <v>2.6667232857142857</v>
      </c>
      <c r="J1247" s="6">
        <f>VLOOKUP(A1247,'Adj SPY'!$A$1:$L$1456,12,FALSE)*-10</f>
        <v>-3756.7492137118529</v>
      </c>
      <c r="K1247" s="6">
        <f>VLOOKUP(A1247,'SPY DVD'!$A$1:$E$1256,5,FALSE)</f>
        <v>-0.25079465873015871</v>
      </c>
      <c r="L1247" s="6">
        <f>VLOOKUP(A1247,'Adj TLT'!$A$1:$L$1456,12,FALSE)*-25</f>
        <v>-3795.3048530586125</v>
      </c>
      <c r="M1247" s="6">
        <f>IFERROR(VLOOKUP(A1247,'TLT DVD'!$A$1:$E$1249,5,FALSE),0)</f>
        <v>-0.19765852083333335</v>
      </c>
    </row>
    <row r="1248" spans="1:13" x14ac:dyDescent="0.25">
      <c r="A1248" s="1">
        <v>44210</v>
      </c>
      <c r="B1248" s="7">
        <f t="shared" si="77"/>
        <v>28357.687581227012</v>
      </c>
      <c r="C1248" s="7">
        <f t="shared" si="78"/>
        <v>28341.969238308757</v>
      </c>
      <c r="D1248" s="7">
        <f t="shared" si="76"/>
        <v>15.718342918253967</v>
      </c>
      <c r="E1248" s="7">
        <f t="shared" si="79"/>
        <v>3.9282593158730159</v>
      </c>
      <c r="F1248" s="6">
        <f>VLOOKUP(A1248,'Adj HYG'!$A$1:$L$1456,12,FALSE)*100</f>
        <v>8723.2898944977005</v>
      </c>
      <c r="G1248" s="6">
        <f>VLOOKUP(A1248,'HYG DVD'!$A$1:$E$1256,5,FALSE)</f>
        <v>1.7102731150793651</v>
      </c>
      <c r="H1248" s="6">
        <f>VLOOKUP(A1248,'Adj LQD'!$A$1:$L$1456,12,FALSE)*200</f>
        <v>27183.333421524268</v>
      </c>
      <c r="I1248" s="6">
        <f>VLOOKUP(A1248,'LQD DVD'!$A$1:$E$1256,5,FALSE)</f>
        <v>2.6667092619047623</v>
      </c>
      <c r="J1248" s="6">
        <f>VLOOKUP(A1248,'Adj SPY'!$A$1:$L$1456,12,FALSE)*-10</f>
        <v>-3784.3492184862039</v>
      </c>
      <c r="K1248" s="6">
        <f>VLOOKUP(A1248,'SPY DVD'!$A$1:$E$1256,5,FALSE)</f>
        <v>-0.25078982301587299</v>
      </c>
      <c r="L1248" s="6">
        <f>VLOOKUP(A1248,'Adj TLT'!$A$1:$L$1456,12,FALSE)*-25</f>
        <v>-3780.3048592270093</v>
      </c>
      <c r="M1248" s="6">
        <f>IFERROR(VLOOKUP(A1248,'TLT DVD'!$A$1:$E$1249,5,FALSE),0)</f>
        <v>-0.19793323809523805</v>
      </c>
    </row>
    <row r="1249" spans="1:13" x14ac:dyDescent="0.25">
      <c r="A1249" s="1">
        <v>44209</v>
      </c>
      <c r="B1249" s="7">
        <f t="shared" si="77"/>
        <v>28424.709383694691</v>
      </c>
      <c r="C1249" s="7">
        <f t="shared" si="78"/>
        <v>28412.919300092311</v>
      </c>
      <c r="D1249" s="7">
        <f>D1250+E1249</f>
        <v>11.790083602380951</v>
      </c>
      <c r="E1249" s="7">
        <f t="shared" si="79"/>
        <v>3.9296803843253962</v>
      </c>
      <c r="F1249" s="6">
        <f>VLOOKUP(A1249,'Adj HYG'!$A$1:$L$1456,12,FALSE)*100</f>
        <v>8725.2899179864253</v>
      </c>
      <c r="G1249" s="6">
        <f>VLOOKUP(A1249,'HYG DVD'!$A$1:$E$1256,5,FALSE)</f>
        <v>1.7102495833333331</v>
      </c>
      <c r="H1249" s="6">
        <f>VLOOKUP(A1249,'Adj LQD'!$A$1:$L$1456,12,FALSE)*200</f>
        <v>27301.333439552491</v>
      </c>
      <c r="I1249" s="6">
        <f>VLOOKUP(A1249,'LQD DVD'!$A$1:$E$1256,5,FALSE)</f>
        <v>2.6666906666666668</v>
      </c>
      <c r="J1249" s="6">
        <f>VLOOKUP(A1249,'Adj SPY'!$A$1:$L$1456,12,FALSE)*-10</f>
        <v>-3797.6492112413134</v>
      </c>
      <c r="K1249" s="6">
        <f>VLOOKUP(A1249,'SPY DVD'!$A$1:$E$1256,5,FALSE)</f>
        <v>-0.25079703928571428</v>
      </c>
      <c r="L1249" s="6">
        <f>VLOOKUP(A1249,'Adj TLT'!$A$1:$L$1456,12,FALSE)*-25</f>
        <v>-3816.0548462052943</v>
      </c>
      <c r="M1249" s="6">
        <f>IFERROR(VLOOKUP(A1249,'TLT DVD'!$A$1:$E$1249,5,FALSE),0)</f>
        <v>-0.19646282638888884</v>
      </c>
    </row>
    <row r="1250" spans="1:13" x14ac:dyDescent="0.25">
      <c r="A1250" s="1">
        <v>44208</v>
      </c>
      <c r="B1250" s="7">
        <f t="shared" si="77"/>
        <v>28237.479665193805</v>
      </c>
      <c r="C1250" s="7">
        <f t="shared" si="78"/>
        <v>28229.619261975749</v>
      </c>
      <c r="D1250" s="7">
        <f>D1251+E1250</f>
        <v>7.8604032180555556</v>
      </c>
      <c r="E1250" s="7">
        <f t="shared" si="79"/>
        <v>3.9298216222222222</v>
      </c>
      <c r="F1250" s="6">
        <f>VLOOKUP(A1250,'Adj HYG'!$A$1:$L$1456,12,FALSE)*100</f>
        <v>8699.2899036567014</v>
      </c>
      <c r="G1250" s="6">
        <f>VLOOKUP(A1250,'HYG DVD'!$A$1:$E$1256,5,FALSE)</f>
        <v>1.7102644166666663</v>
      </c>
      <c r="H1250" s="6">
        <f>VLOOKUP(A1250,'Adj LQD'!$A$1:$L$1456,12,FALSE)*200</f>
        <v>27091.333415032524</v>
      </c>
      <c r="I1250" s="6">
        <f>VLOOKUP(A1250,'LQD DVD'!$A$1:$E$1256,5,FALSE)</f>
        <v>2.6667161984126988</v>
      </c>
      <c r="J1250" s="6">
        <f>VLOOKUP(A1250,'Adj SPY'!$A$1:$L$1456,12,FALSE)*-10</f>
        <v>-3787.4492084530834</v>
      </c>
      <c r="K1250" s="6">
        <f>VLOOKUP(A1250,'SPY DVD'!$A$1:$E$1256,5,FALSE)</f>
        <v>-0.25079984999999999</v>
      </c>
      <c r="L1250" s="6">
        <f>VLOOKUP(A1250,'Adj TLT'!$A$1:$L$1456,12,FALSE)*-25</f>
        <v>-3773.5548482603954</v>
      </c>
      <c r="M1250" s="6">
        <f>IFERROR(VLOOKUP(A1250,'TLT DVD'!$A$1:$E$1249,5,FALSE),0)</f>
        <v>-0.19635914285714282</v>
      </c>
    </row>
    <row r="1251" spans="1:13" x14ac:dyDescent="0.25">
      <c r="A1251" s="1">
        <v>44207</v>
      </c>
      <c r="B1251" s="7">
        <f t="shared" si="77"/>
        <v>28162.349873080599</v>
      </c>
      <c r="C1251" s="7">
        <f t="shared" si="78"/>
        <v>28158.419291484766</v>
      </c>
      <c r="D1251" s="7">
        <f>E1251</f>
        <v>3.9305815958333334</v>
      </c>
      <c r="E1251" s="7">
        <f t="shared" si="79"/>
        <v>3.9305815958333334</v>
      </c>
      <c r="F1251" s="6">
        <f>VLOOKUP(A1251,'Adj HYG'!$A$1:$L$1456,12,FALSE)*100</f>
        <v>8688.2899280035781</v>
      </c>
      <c r="G1251" s="6">
        <f>VLOOKUP(A1251,'HYG DVD'!$A$1:$E$1256,5,FALSE)</f>
        <v>1.7102402777777779</v>
      </c>
      <c r="H1251" s="6">
        <f>VLOOKUP(A1251,'Adj LQD'!$A$1:$L$1456,12,FALSE)*200</f>
        <v>27033.333437795955</v>
      </c>
      <c r="I1251" s="6">
        <f>VLOOKUP(A1251,'LQD DVD'!$A$1:$E$1256,5,FALSE)</f>
        <v>2.6666937142857146</v>
      </c>
      <c r="J1251" s="6">
        <f>VLOOKUP(A1251,'Adj SPY'!$A$1:$L$1456,12,FALSE)*-10</f>
        <v>-3786.6492163436005</v>
      </c>
      <c r="K1251" s="6">
        <f>VLOOKUP(A1251,'SPY DVD'!$A$1:$E$1256,5,FALSE)</f>
        <v>-0.25079196071428567</v>
      </c>
      <c r="L1251" s="6">
        <f>VLOOKUP(A1251,'Adj TLT'!$A$1:$L$1456,12,FALSE)*-25</f>
        <v>-3776.5548579711635</v>
      </c>
      <c r="M1251" s="6">
        <f>IFERROR(VLOOKUP(A1251,'TLT DVD'!$A$1:$E$1249,5,FALSE),0)</f>
        <v>-0.19556043551587299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6"/>
  <sheetViews>
    <sheetView workbookViewId="0">
      <selection activeCell="J3" sqref="J3"/>
    </sheetView>
  </sheetViews>
  <sheetFormatPr defaultRowHeight="15" x14ac:dyDescent="0.25"/>
  <cols>
    <col min="1" max="1" width="22.42578125" customWidth="1"/>
    <col min="2" max="5" width="9.28515625" bestFit="1" customWidth="1"/>
    <col min="6" max="10" width="1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80.84</v>
      </c>
      <c r="C2" s="2">
        <v>80.930000000000007</v>
      </c>
      <c r="D2" s="2">
        <v>80.8</v>
      </c>
      <c r="E2" s="2">
        <v>80.924999999999997</v>
      </c>
      <c r="F2" s="2">
        <v>80.579700000000003</v>
      </c>
      <c r="G2" s="2">
        <v>80.706900000000005</v>
      </c>
      <c r="H2" s="2">
        <v>79.997500000000002</v>
      </c>
      <c r="I2" s="2">
        <v>22342728</v>
      </c>
      <c r="J2" s="2">
        <v>27650354</v>
      </c>
    </row>
    <row r="3" spans="1:10" x14ac:dyDescent="0.25">
      <c r="A3" s="1">
        <v>46029</v>
      </c>
      <c r="B3" s="2">
        <v>80.959999999999994</v>
      </c>
      <c r="C3" s="2">
        <v>81</v>
      </c>
      <c r="D3" s="2">
        <v>80.834999999999994</v>
      </c>
      <c r="E3" s="2">
        <v>80.88</v>
      </c>
      <c r="F3" s="2">
        <v>80.586799999999997</v>
      </c>
      <c r="G3" s="2">
        <v>80.702299999999994</v>
      </c>
      <c r="H3" s="2">
        <v>79.990099999999998</v>
      </c>
      <c r="I3" s="2">
        <v>27022770</v>
      </c>
      <c r="J3" s="2">
        <v>28022060</v>
      </c>
    </row>
    <row r="4" spans="1:10" x14ac:dyDescent="0.25">
      <c r="A4" s="1">
        <v>46028</v>
      </c>
      <c r="B4" s="2">
        <v>80.900000000000006</v>
      </c>
      <c r="C4" s="2">
        <v>80.94</v>
      </c>
      <c r="D4" s="2">
        <v>80.819999999999993</v>
      </c>
      <c r="E4" s="2">
        <v>80.900000000000006</v>
      </c>
      <c r="F4" s="2">
        <v>80.590800000000002</v>
      </c>
      <c r="G4" s="2">
        <v>80.697500000000005</v>
      </c>
      <c r="H4" s="2">
        <v>79.981800000000007</v>
      </c>
      <c r="I4" s="2">
        <v>31721460</v>
      </c>
      <c r="J4" s="2">
        <v>28152780</v>
      </c>
    </row>
    <row r="5" spans="1:10" x14ac:dyDescent="0.25">
      <c r="A5" s="1">
        <v>46027</v>
      </c>
      <c r="B5" s="2">
        <v>80.739999999999995</v>
      </c>
      <c r="C5" s="2">
        <v>80.91</v>
      </c>
      <c r="D5" s="2">
        <v>80.7</v>
      </c>
      <c r="E5" s="2">
        <v>80.88</v>
      </c>
      <c r="F5" s="2">
        <v>80.59</v>
      </c>
      <c r="G5" s="2">
        <v>80.694599999999994</v>
      </c>
      <c r="H5" s="2">
        <v>79.974000000000004</v>
      </c>
      <c r="I5" s="2">
        <v>38563220</v>
      </c>
      <c r="J5" s="2">
        <v>29075760</v>
      </c>
    </row>
    <row r="6" spans="1:10" x14ac:dyDescent="0.25">
      <c r="A6" s="1">
        <v>46024</v>
      </c>
      <c r="B6" s="2">
        <v>80.72</v>
      </c>
      <c r="C6" s="2">
        <v>80.72</v>
      </c>
      <c r="D6" s="2">
        <v>80.59</v>
      </c>
      <c r="E6" s="2">
        <v>80.67</v>
      </c>
      <c r="F6" s="2">
        <v>80.585999999999999</v>
      </c>
      <c r="G6" s="2">
        <v>80.689800000000005</v>
      </c>
      <c r="H6" s="2">
        <v>79.966899999999995</v>
      </c>
      <c r="I6" s="2">
        <v>28403304</v>
      </c>
      <c r="J6" s="2">
        <v>29474636</v>
      </c>
    </row>
    <row r="7" spans="1:10" x14ac:dyDescent="0.25">
      <c r="A7" s="1">
        <v>46022</v>
      </c>
      <c r="B7" s="2">
        <v>80.72</v>
      </c>
      <c r="C7" s="2">
        <v>80.75</v>
      </c>
      <c r="D7" s="2">
        <v>80.63</v>
      </c>
      <c r="E7" s="2">
        <v>80.63</v>
      </c>
      <c r="F7" s="2">
        <v>80.587800000000001</v>
      </c>
      <c r="G7" s="2">
        <v>80.685299999999998</v>
      </c>
      <c r="H7" s="2">
        <v>79.958200000000005</v>
      </c>
      <c r="I7" s="2">
        <v>17457064</v>
      </c>
      <c r="J7" s="2">
        <v>31117898</v>
      </c>
    </row>
    <row r="8" spans="1:10" x14ac:dyDescent="0.25">
      <c r="A8" s="1">
        <v>46021</v>
      </c>
      <c r="B8" s="2">
        <v>80.64</v>
      </c>
      <c r="C8" s="2">
        <v>80.75</v>
      </c>
      <c r="D8" s="2">
        <v>80.61</v>
      </c>
      <c r="E8" s="2">
        <v>80.709999999999994</v>
      </c>
      <c r="F8" s="2">
        <v>80.592799999999997</v>
      </c>
      <c r="G8" s="2">
        <v>80.681200000000004</v>
      </c>
      <c r="H8" s="2">
        <v>79.950299999999999</v>
      </c>
      <c r="I8" s="2">
        <v>20146744</v>
      </c>
      <c r="J8" s="2">
        <v>31991350</v>
      </c>
    </row>
    <row r="9" spans="1:10" x14ac:dyDescent="0.25">
      <c r="A9" s="1">
        <v>46020</v>
      </c>
      <c r="B9" s="2">
        <v>80.56</v>
      </c>
      <c r="C9" s="2">
        <v>80.66</v>
      </c>
      <c r="D9" s="2">
        <v>80.55</v>
      </c>
      <c r="E9" s="2">
        <v>80.63</v>
      </c>
      <c r="F9" s="2">
        <v>80.593000000000004</v>
      </c>
      <c r="G9" s="2">
        <v>80.676199999999994</v>
      </c>
      <c r="H9" s="2">
        <v>79.941199999999995</v>
      </c>
      <c r="I9" s="2">
        <v>22012766</v>
      </c>
      <c r="J9" s="2">
        <v>33525620</v>
      </c>
    </row>
    <row r="10" spans="1:10" x14ac:dyDescent="0.25">
      <c r="A10" s="1">
        <v>46017</v>
      </c>
      <c r="B10" s="2">
        <v>80.64</v>
      </c>
      <c r="C10" s="2">
        <v>80.7</v>
      </c>
      <c r="D10" s="2">
        <v>80.59</v>
      </c>
      <c r="E10" s="2">
        <v>80.599999999999994</v>
      </c>
      <c r="F10" s="2">
        <v>80.590599999999995</v>
      </c>
      <c r="G10" s="2">
        <v>80.672799999999995</v>
      </c>
      <c r="H10" s="2">
        <v>79.930599999999998</v>
      </c>
      <c r="I10" s="2">
        <v>10922908</v>
      </c>
      <c r="J10" s="2">
        <v>34090556</v>
      </c>
    </row>
    <row r="11" spans="1:10" x14ac:dyDescent="0.25">
      <c r="A11" s="1">
        <v>46015</v>
      </c>
      <c r="B11" s="2">
        <v>80.510000000000005</v>
      </c>
      <c r="C11" s="2">
        <v>80.64</v>
      </c>
      <c r="D11" s="2">
        <v>80.47</v>
      </c>
      <c r="E11" s="2">
        <v>80.64</v>
      </c>
      <c r="F11" s="2">
        <v>80.5946</v>
      </c>
      <c r="G11" s="2">
        <v>80.668899999999994</v>
      </c>
      <c r="H11" s="2">
        <v>79.922399999999996</v>
      </c>
      <c r="I11" s="2">
        <v>10533489</v>
      </c>
      <c r="J11" s="2">
        <v>35680852</v>
      </c>
    </row>
    <row r="12" spans="1:10" x14ac:dyDescent="0.25">
      <c r="A12" s="1">
        <v>46014</v>
      </c>
      <c r="B12" s="2">
        <v>80.37</v>
      </c>
      <c r="C12" s="2">
        <v>80.489999999999995</v>
      </c>
      <c r="D12" s="2">
        <v>80.344999999999999</v>
      </c>
      <c r="E12" s="2">
        <v>80.489999999999995</v>
      </c>
      <c r="F12" s="2">
        <v>80.592600000000004</v>
      </c>
      <c r="G12" s="2">
        <v>80.665000000000006</v>
      </c>
      <c r="H12" s="2">
        <v>79.913600000000002</v>
      </c>
      <c r="I12" s="2">
        <v>24341796</v>
      </c>
      <c r="J12" s="2">
        <v>37313224</v>
      </c>
    </row>
    <row r="13" spans="1:10" x14ac:dyDescent="0.25">
      <c r="A13" s="1">
        <v>46013</v>
      </c>
      <c r="B13" s="2">
        <v>80.459999999999994</v>
      </c>
      <c r="C13" s="2">
        <v>80.459999999999994</v>
      </c>
      <c r="D13" s="2">
        <v>80.290000000000006</v>
      </c>
      <c r="E13" s="2">
        <v>80.430000000000007</v>
      </c>
      <c r="F13" s="2">
        <v>80.591800000000006</v>
      </c>
      <c r="G13" s="2">
        <v>80.659899999999993</v>
      </c>
      <c r="H13" s="2">
        <v>79.906899999999993</v>
      </c>
      <c r="I13" s="2">
        <v>37203856</v>
      </c>
      <c r="J13" s="2">
        <v>38279944</v>
      </c>
    </row>
    <row r="14" spans="1:10" x14ac:dyDescent="0.25">
      <c r="A14" s="1">
        <v>46010</v>
      </c>
      <c r="B14" s="2">
        <v>80.430000000000007</v>
      </c>
      <c r="C14" s="2">
        <v>80.47</v>
      </c>
      <c r="D14" s="2">
        <v>80.33</v>
      </c>
      <c r="E14" s="2">
        <v>80.36</v>
      </c>
      <c r="F14" s="2">
        <v>80.5822</v>
      </c>
      <c r="G14" s="2">
        <v>80.659400000000005</v>
      </c>
      <c r="H14" s="2">
        <v>79.902000000000001</v>
      </c>
      <c r="I14" s="2">
        <v>34413340</v>
      </c>
      <c r="J14" s="2">
        <v>38818020</v>
      </c>
    </row>
    <row r="15" spans="1:10" x14ac:dyDescent="0.25">
      <c r="A15" s="1">
        <v>46009</v>
      </c>
      <c r="B15" s="2">
        <v>80.78</v>
      </c>
      <c r="C15" s="2">
        <v>80.8</v>
      </c>
      <c r="D15" s="2">
        <v>80.67</v>
      </c>
      <c r="E15" s="2">
        <v>80.78</v>
      </c>
      <c r="F15" s="2">
        <v>80.583399999999997</v>
      </c>
      <c r="G15" s="2">
        <v>80.659099999999995</v>
      </c>
      <c r="H15" s="2">
        <v>79.896799999999999</v>
      </c>
      <c r="I15" s="2">
        <v>52680468</v>
      </c>
      <c r="J15" s="2">
        <v>38485848</v>
      </c>
    </row>
    <row r="16" spans="1:10" x14ac:dyDescent="0.25">
      <c r="A16" s="1">
        <v>46008</v>
      </c>
      <c r="B16" s="2">
        <v>80.650000000000006</v>
      </c>
      <c r="C16" s="2">
        <v>80.665000000000006</v>
      </c>
      <c r="D16" s="2">
        <v>80.510000000000005</v>
      </c>
      <c r="E16" s="2">
        <v>80.56</v>
      </c>
      <c r="F16" s="2">
        <v>80.580799999999996</v>
      </c>
      <c r="G16" s="2">
        <v>80.656300000000002</v>
      </c>
      <c r="H16" s="2">
        <v>79.891000000000005</v>
      </c>
      <c r="I16" s="2">
        <v>36999672</v>
      </c>
      <c r="J16" s="2">
        <v>36804148</v>
      </c>
    </row>
    <row r="17" spans="1:10" x14ac:dyDescent="0.25">
      <c r="A17" s="1">
        <v>46007</v>
      </c>
      <c r="B17" s="2">
        <v>80.61</v>
      </c>
      <c r="C17" s="2">
        <v>80.67</v>
      </c>
      <c r="D17" s="2">
        <v>80.555000000000007</v>
      </c>
      <c r="E17" s="2">
        <v>80.66</v>
      </c>
      <c r="F17" s="2">
        <v>80.584999999999994</v>
      </c>
      <c r="G17" s="2">
        <v>80.655199999999994</v>
      </c>
      <c r="H17" s="2">
        <v>79.886099999999999</v>
      </c>
      <c r="I17" s="2">
        <v>27908040</v>
      </c>
      <c r="J17" s="2">
        <v>38105840</v>
      </c>
    </row>
    <row r="18" spans="1:10" x14ac:dyDescent="0.25">
      <c r="A18" s="1">
        <v>46006</v>
      </c>
      <c r="B18" s="2">
        <v>80.67</v>
      </c>
      <c r="C18" s="2">
        <v>80.7</v>
      </c>
      <c r="D18" s="2">
        <v>80.569999999999993</v>
      </c>
      <c r="E18" s="2">
        <v>80.61</v>
      </c>
      <c r="F18" s="2">
        <v>80.588999999999999</v>
      </c>
      <c r="G18" s="2">
        <v>80.653499999999994</v>
      </c>
      <c r="H18" s="2">
        <v>79.880799999999994</v>
      </c>
      <c r="I18" s="2">
        <v>28983574</v>
      </c>
      <c r="J18" s="2">
        <v>38842972</v>
      </c>
    </row>
    <row r="19" spans="1:10" x14ac:dyDescent="0.25">
      <c r="A19" s="1">
        <v>46003</v>
      </c>
      <c r="B19" s="2">
        <v>80.69</v>
      </c>
      <c r="C19" s="2">
        <v>80.709999999999994</v>
      </c>
      <c r="D19" s="2">
        <v>80.53</v>
      </c>
      <c r="E19" s="2">
        <v>80.569999999999993</v>
      </c>
      <c r="F19" s="2">
        <v>80.593599999999995</v>
      </c>
      <c r="G19" s="2">
        <v>80.651799999999994</v>
      </c>
      <c r="H19" s="2">
        <v>79.878299999999996</v>
      </c>
      <c r="I19" s="2">
        <v>45566144</v>
      </c>
      <c r="J19" s="2">
        <v>41066180</v>
      </c>
    </row>
    <row r="20" spans="1:10" x14ac:dyDescent="0.25">
      <c r="A20" s="1">
        <v>46002</v>
      </c>
      <c r="B20" s="2">
        <v>80.739999999999995</v>
      </c>
      <c r="C20" s="2">
        <v>80.760000000000005</v>
      </c>
      <c r="D20" s="2">
        <v>80.66</v>
      </c>
      <c r="E20" s="2">
        <v>80.72</v>
      </c>
      <c r="F20" s="2">
        <v>80.600800000000007</v>
      </c>
      <c r="G20" s="2">
        <v>80.651499999999999</v>
      </c>
      <c r="H20" s="2">
        <v>79.875100000000003</v>
      </c>
      <c r="I20" s="2">
        <v>44546380</v>
      </c>
      <c r="J20" s="2">
        <v>42393184</v>
      </c>
    </row>
    <row r="21" spans="1:10" x14ac:dyDescent="0.25">
      <c r="A21" s="1">
        <v>46001</v>
      </c>
      <c r="B21" s="2">
        <v>80.430000000000007</v>
      </c>
      <c r="C21" s="2">
        <v>80.784999999999997</v>
      </c>
      <c r="D21" s="2">
        <v>80.42</v>
      </c>
      <c r="E21" s="2">
        <v>80.73</v>
      </c>
      <c r="F21" s="2">
        <v>80.605599999999995</v>
      </c>
      <c r="G21" s="2">
        <v>80.649299999999997</v>
      </c>
      <c r="H21" s="2">
        <v>79.871700000000004</v>
      </c>
      <c r="I21" s="2">
        <v>53052240</v>
      </c>
      <c r="J21" s="2">
        <v>41657460</v>
      </c>
    </row>
    <row r="22" spans="1:10" x14ac:dyDescent="0.25">
      <c r="A22" s="1">
        <v>46000</v>
      </c>
      <c r="B22" s="2">
        <v>80.55</v>
      </c>
      <c r="C22" s="2">
        <v>80.61</v>
      </c>
      <c r="D22" s="2">
        <v>80.44</v>
      </c>
      <c r="E22" s="2">
        <v>80.459999999999994</v>
      </c>
      <c r="F22" s="2">
        <v>80.614800000000002</v>
      </c>
      <c r="G22" s="2">
        <v>80.645600000000002</v>
      </c>
      <c r="H22" s="2">
        <v>79.867900000000006</v>
      </c>
      <c r="I22" s="2">
        <v>30558830</v>
      </c>
      <c r="J22" s="2">
        <v>41060568</v>
      </c>
    </row>
    <row r="23" spans="1:10" x14ac:dyDescent="0.25">
      <c r="A23" s="1">
        <v>45999</v>
      </c>
      <c r="B23" s="2">
        <v>80.72</v>
      </c>
      <c r="C23" s="2">
        <v>80.739999999999995</v>
      </c>
      <c r="D23" s="2">
        <v>80.489999999999995</v>
      </c>
      <c r="E23" s="2">
        <v>80.55</v>
      </c>
      <c r="F23" s="2">
        <v>80.63</v>
      </c>
      <c r="G23" s="2">
        <v>80.643500000000003</v>
      </c>
      <c r="H23" s="2">
        <v>79.8643</v>
      </c>
      <c r="I23" s="2">
        <v>43160808</v>
      </c>
      <c r="J23" s="2">
        <v>41886928</v>
      </c>
    </row>
    <row r="24" spans="1:10" x14ac:dyDescent="0.25">
      <c r="A24" s="1">
        <v>45996</v>
      </c>
      <c r="B24" s="2">
        <v>80.73</v>
      </c>
      <c r="C24" s="2">
        <v>80.81</v>
      </c>
      <c r="D24" s="2">
        <v>80.67</v>
      </c>
      <c r="E24" s="2">
        <v>80.75</v>
      </c>
      <c r="F24" s="2">
        <v>80.640600000000006</v>
      </c>
      <c r="G24" s="2">
        <v>80.639399999999995</v>
      </c>
      <c r="H24" s="2">
        <v>79.859800000000007</v>
      </c>
      <c r="I24" s="2">
        <v>30486776</v>
      </c>
      <c r="J24" s="2">
        <v>41733104</v>
      </c>
    </row>
    <row r="25" spans="1:10" x14ac:dyDescent="0.25">
      <c r="A25" s="1">
        <v>45995</v>
      </c>
      <c r="B25" s="2">
        <v>80.7</v>
      </c>
      <c r="C25" s="2">
        <v>80.77</v>
      </c>
      <c r="D25" s="2">
        <v>80.569999999999993</v>
      </c>
      <c r="E25" s="2">
        <v>80.75</v>
      </c>
      <c r="F25" s="2">
        <v>80.644000000000005</v>
      </c>
      <c r="G25" s="2">
        <v>80.632499999999993</v>
      </c>
      <c r="H25" s="2">
        <v>79.855000000000004</v>
      </c>
      <c r="I25" s="2">
        <v>34777384</v>
      </c>
      <c r="J25" s="2">
        <v>43276072</v>
      </c>
    </row>
    <row r="26" spans="1:10" x14ac:dyDescent="0.25">
      <c r="A26" s="1">
        <v>45994</v>
      </c>
      <c r="B26" s="2">
        <v>80.61</v>
      </c>
      <c r="C26" s="2">
        <v>80.790000000000006</v>
      </c>
      <c r="D26" s="2">
        <v>80.569999999999993</v>
      </c>
      <c r="E26" s="2">
        <v>80.69</v>
      </c>
      <c r="F26" s="2">
        <v>80.652000000000001</v>
      </c>
      <c r="G26" s="2">
        <v>80.623500000000007</v>
      </c>
      <c r="H26" s="2">
        <v>79.850099999999998</v>
      </c>
      <c r="I26" s="2">
        <v>35019076</v>
      </c>
      <c r="J26" s="2">
        <v>43888448</v>
      </c>
    </row>
    <row r="27" spans="1:10" x14ac:dyDescent="0.25">
      <c r="A27" s="1">
        <v>45993</v>
      </c>
      <c r="B27" s="2">
        <v>80.540000000000006</v>
      </c>
      <c r="C27" s="2">
        <v>80.64</v>
      </c>
      <c r="D27" s="2">
        <v>80.474999999999994</v>
      </c>
      <c r="E27" s="2">
        <v>80.62</v>
      </c>
      <c r="F27" s="2">
        <v>80.663399999999996</v>
      </c>
      <c r="G27" s="2">
        <v>80.617500000000007</v>
      </c>
      <c r="H27" s="2">
        <v>79.844999999999999</v>
      </c>
      <c r="I27" s="2">
        <v>38842600</v>
      </c>
      <c r="J27" s="2">
        <v>42687276</v>
      </c>
    </row>
    <row r="28" spans="1:10" x14ac:dyDescent="0.25">
      <c r="A28" s="1">
        <v>45992</v>
      </c>
      <c r="B28" s="2">
        <v>80.400000000000006</v>
      </c>
      <c r="C28" s="2">
        <v>80.5351</v>
      </c>
      <c r="D28" s="2">
        <v>80.38</v>
      </c>
      <c r="E28" s="2">
        <v>80.47</v>
      </c>
      <c r="F28" s="2">
        <v>80.677400000000006</v>
      </c>
      <c r="G28" s="2">
        <v>80.611599999999996</v>
      </c>
      <c r="H28" s="2">
        <v>79.840800000000002</v>
      </c>
      <c r="I28" s="2">
        <v>45274944</v>
      </c>
      <c r="J28" s="2">
        <v>43556136</v>
      </c>
    </row>
    <row r="29" spans="1:10" x14ac:dyDescent="0.25">
      <c r="A29" s="1">
        <v>45989</v>
      </c>
      <c r="B29" s="2">
        <v>81</v>
      </c>
      <c r="C29" s="2">
        <v>81.069999999999993</v>
      </c>
      <c r="D29" s="2">
        <v>80.94</v>
      </c>
      <c r="E29" s="2">
        <v>80.989999999999995</v>
      </c>
      <c r="F29" s="2">
        <v>80.693200000000004</v>
      </c>
      <c r="G29" s="2">
        <v>80.608199999999997</v>
      </c>
      <c r="H29" s="2">
        <v>79.836699999999993</v>
      </c>
      <c r="I29" s="2">
        <v>29430776</v>
      </c>
      <c r="J29" s="2">
        <v>43686732</v>
      </c>
    </row>
    <row r="30" spans="1:10" x14ac:dyDescent="0.25">
      <c r="A30" s="1">
        <v>45987</v>
      </c>
      <c r="B30" s="2">
        <v>80.83</v>
      </c>
      <c r="C30" s="2">
        <v>80.98</v>
      </c>
      <c r="D30" s="2">
        <v>80.790000000000006</v>
      </c>
      <c r="E30" s="2">
        <v>80.95</v>
      </c>
      <c r="F30" s="2">
        <v>80.697999999999993</v>
      </c>
      <c r="G30" s="2">
        <v>80.600399999999993</v>
      </c>
      <c r="H30" s="2">
        <v>79.828299999999999</v>
      </c>
      <c r="I30" s="2">
        <v>27454958</v>
      </c>
      <c r="J30" s="2">
        <v>44833312</v>
      </c>
    </row>
    <row r="31" spans="1:10" x14ac:dyDescent="0.25">
      <c r="A31" s="1">
        <v>45986</v>
      </c>
      <c r="B31" s="2">
        <v>80.569999999999993</v>
      </c>
      <c r="C31" s="2">
        <v>80.900000000000006</v>
      </c>
      <c r="D31" s="2">
        <v>80.540000000000006</v>
      </c>
      <c r="E31" s="2">
        <v>80.87</v>
      </c>
      <c r="F31" s="2">
        <v>80.7</v>
      </c>
      <c r="G31" s="2">
        <v>80.590800000000002</v>
      </c>
      <c r="H31" s="2">
        <v>79.820999999999998</v>
      </c>
      <c r="I31" s="2">
        <v>56525064</v>
      </c>
      <c r="J31" s="2">
        <v>45821256</v>
      </c>
    </row>
    <row r="32" spans="1:10" x14ac:dyDescent="0.25">
      <c r="A32" s="1">
        <v>45985</v>
      </c>
      <c r="B32" s="2">
        <v>80.42</v>
      </c>
      <c r="C32" s="2">
        <v>80.599999999999994</v>
      </c>
      <c r="D32" s="2">
        <v>80.394999999999996</v>
      </c>
      <c r="E32" s="2">
        <v>80.59</v>
      </c>
      <c r="F32" s="2">
        <v>80.705200000000005</v>
      </c>
      <c r="G32" s="2">
        <v>80.583100000000002</v>
      </c>
      <c r="H32" s="2">
        <v>79.8142</v>
      </c>
      <c r="I32" s="2">
        <v>38965020</v>
      </c>
      <c r="J32" s="2">
        <v>45366592</v>
      </c>
    </row>
    <row r="33" spans="1:10" x14ac:dyDescent="0.25">
      <c r="A33" s="1">
        <v>45982</v>
      </c>
      <c r="B33" s="2">
        <v>80.260000000000005</v>
      </c>
      <c r="C33" s="2">
        <v>80.41</v>
      </c>
      <c r="D33" s="2">
        <v>80.130099999999999</v>
      </c>
      <c r="E33" s="2">
        <v>80.37</v>
      </c>
      <c r="F33" s="2">
        <v>80.717200000000005</v>
      </c>
      <c r="G33" s="2">
        <v>80.5809</v>
      </c>
      <c r="H33" s="2">
        <v>79.808000000000007</v>
      </c>
      <c r="I33" s="2">
        <v>62331716</v>
      </c>
      <c r="J33" s="2">
        <v>46409932</v>
      </c>
    </row>
    <row r="34" spans="1:10" x14ac:dyDescent="0.25">
      <c r="A34" s="1">
        <v>45981</v>
      </c>
      <c r="B34" s="2">
        <v>80.41</v>
      </c>
      <c r="C34" s="2">
        <v>80.489999999999995</v>
      </c>
      <c r="D34" s="2">
        <v>80.099999999999994</v>
      </c>
      <c r="E34" s="2">
        <v>80.099999999999994</v>
      </c>
      <c r="F34" s="2">
        <v>80.728999999999999</v>
      </c>
      <c r="G34" s="2">
        <v>80.580399999999997</v>
      </c>
      <c r="H34" s="2">
        <v>79.804199999999994</v>
      </c>
      <c r="I34" s="2">
        <v>65471160</v>
      </c>
      <c r="J34" s="2">
        <v>45257456</v>
      </c>
    </row>
    <row r="35" spans="1:10" x14ac:dyDescent="0.25">
      <c r="A35" s="1">
        <v>45980</v>
      </c>
      <c r="B35" s="2">
        <v>80.14</v>
      </c>
      <c r="C35" s="2">
        <v>80.3</v>
      </c>
      <c r="D35" s="2">
        <v>80.09</v>
      </c>
      <c r="E35" s="2">
        <v>80.150000000000006</v>
      </c>
      <c r="F35" s="2">
        <v>80.747799999999998</v>
      </c>
      <c r="G35" s="2">
        <v>80.581100000000006</v>
      </c>
      <c r="H35" s="2">
        <v>79.802199999999999</v>
      </c>
      <c r="I35" s="2">
        <v>33510528</v>
      </c>
      <c r="J35" s="2">
        <v>43557204</v>
      </c>
    </row>
    <row r="36" spans="1:10" x14ac:dyDescent="0.25">
      <c r="A36" s="1">
        <v>45979</v>
      </c>
      <c r="B36" s="2">
        <v>80.02</v>
      </c>
      <c r="C36" s="2">
        <v>80.185000000000002</v>
      </c>
      <c r="D36" s="2">
        <v>79.989999999999995</v>
      </c>
      <c r="E36" s="2">
        <v>80.11</v>
      </c>
      <c r="F36" s="2">
        <v>80.761600000000001</v>
      </c>
      <c r="G36" s="2">
        <v>80.586100000000002</v>
      </c>
      <c r="H36" s="2">
        <v>79.799000000000007</v>
      </c>
      <c r="I36" s="2">
        <v>44098864</v>
      </c>
      <c r="J36" s="2">
        <v>44778316</v>
      </c>
    </row>
    <row r="37" spans="1:10" x14ac:dyDescent="0.25">
      <c r="A37" s="1">
        <v>45978</v>
      </c>
      <c r="B37" s="2">
        <v>80.19</v>
      </c>
      <c r="C37" s="2">
        <v>80.27</v>
      </c>
      <c r="D37" s="2">
        <v>80.040000000000006</v>
      </c>
      <c r="E37" s="2">
        <v>80.09</v>
      </c>
      <c r="F37" s="2">
        <v>80.775000000000006</v>
      </c>
      <c r="G37" s="2">
        <v>80.588399999999993</v>
      </c>
      <c r="H37" s="2">
        <v>79.794799999999995</v>
      </c>
      <c r="I37" s="2">
        <v>42954244</v>
      </c>
      <c r="J37" s="2">
        <v>43944508</v>
      </c>
    </row>
    <row r="38" spans="1:10" x14ac:dyDescent="0.25">
      <c r="A38" s="1">
        <v>45975</v>
      </c>
      <c r="B38" s="2">
        <v>80.08</v>
      </c>
      <c r="C38" s="2">
        <v>80.394999999999996</v>
      </c>
      <c r="D38" s="2">
        <v>80.08</v>
      </c>
      <c r="E38" s="2">
        <v>80.22</v>
      </c>
      <c r="F38" s="2">
        <v>80.790599999999998</v>
      </c>
      <c r="G38" s="2">
        <v>80.591300000000004</v>
      </c>
      <c r="H38" s="2">
        <v>79.793000000000006</v>
      </c>
      <c r="I38" s="2">
        <v>40853456</v>
      </c>
      <c r="J38" s="2">
        <v>43513892</v>
      </c>
    </row>
    <row r="39" spans="1:10" x14ac:dyDescent="0.25">
      <c r="A39" s="1">
        <v>45974</v>
      </c>
      <c r="B39" s="2">
        <v>80.42</v>
      </c>
      <c r="C39" s="2">
        <v>80.42</v>
      </c>
      <c r="D39" s="2">
        <v>80.150000000000006</v>
      </c>
      <c r="E39" s="2">
        <v>80.2</v>
      </c>
      <c r="F39" s="2">
        <v>80.803600000000003</v>
      </c>
      <c r="G39" s="2">
        <v>80.590599999999995</v>
      </c>
      <c r="H39" s="2">
        <v>79.791300000000007</v>
      </c>
      <c r="I39" s="2">
        <v>53631280</v>
      </c>
      <c r="J39" s="2">
        <v>43450700</v>
      </c>
    </row>
    <row r="40" spans="1:10" x14ac:dyDescent="0.25">
      <c r="A40" s="1">
        <v>45973</v>
      </c>
      <c r="B40" s="2">
        <v>80.69</v>
      </c>
      <c r="C40" s="2">
        <v>80.7</v>
      </c>
      <c r="D40" s="2">
        <v>80.489999999999995</v>
      </c>
      <c r="E40" s="2">
        <v>80.53</v>
      </c>
      <c r="F40" s="2">
        <v>80.816199999999995</v>
      </c>
      <c r="G40" s="2">
        <v>80.590299999999999</v>
      </c>
      <c r="H40" s="2">
        <v>79.788899999999998</v>
      </c>
      <c r="I40" s="2">
        <v>43963048</v>
      </c>
      <c r="J40" s="2">
        <v>42406104</v>
      </c>
    </row>
    <row r="41" spans="1:10" x14ac:dyDescent="0.25">
      <c r="A41" s="1">
        <v>45972</v>
      </c>
      <c r="B41" s="2">
        <v>80.61</v>
      </c>
      <c r="C41" s="2">
        <v>80.73</v>
      </c>
      <c r="D41" s="2">
        <v>80.61</v>
      </c>
      <c r="E41" s="2">
        <v>80.69</v>
      </c>
      <c r="F41" s="2">
        <v>80.817800000000005</v>
      </c>
      <c r="G41" s="2">
        <v>80.584500000000006</v>
      </c>
      <c r="H41" s="2">
        <v>79.7851</v>
      </c>
      <c r="I41" s="2">
        <v>17001486</v>
      </c>
      <c r="J41" s="2">
        <v>42855152</v>
      </c>
    </row>
    <row r="42" spans="1:10" x14ac:dyDescent="0.25">
      <c r="A42" s="1">
        <v>45971</v>
      </c>
      <c r="B42" s="2">
        <v>80.45</v>
      </c>
      <c r="C42" s="2">
        <v>80.650000000000006</v>
      </c>
      <c r="D42" s="2">
        <v>80.430000000000007</v>
      </c>
      <c r="E42" s="2">
        <v>80.599999999999994</v>
      </c>
      <c r="F42" s="2">
        <v>80.811800000000005</v>
      </c>
      <c r="G42" s="2">
        <v>80.575599999999994</v>
      </c>
      <c r="H42" s="2">
        <v>79.780699999999996</v>
      </c>
      <c r="I42" s="2">
        <v>51875500</v>
      </c>
      <c r="J42" s="2">
        <v>44749596</v>
      </c>
    </row>
    <row r="43" spans="1:10" x14ac:dyDescent="0.25">
      <c r="A43" s="1">
        <v>45968</v>
      </c>
      <c r="B43" s="2">
        <v>80.25</v>
      </c>
      <c r="C43" s="2">
        <v>80.349999999999994</v>
      </c>
      <c r="D43" s="2">
        <v>80.09</v>
      </c>
      <c r="E43" s="2">
        <v>80.33</v>
      </c>
      <c r="F43" s="2">
        <v>80.816999999999993</v>
      </c>
      <c r="G43" s="2">
        <v>80.565100000000001</v>
      </c>
      <c r="H43" s="2">
        <v>79.776499999999999</v>
      </c>
      <c r="I43" s="2">
        <v>47233856</v>
      </c>
      <c r="J43" s="2">
        <v>44208716</v>
      </c>
    </row>
    <row r="44" spans="1:10" x14ac:dyDescent="0.25">
      <c r="A44" s="1">
        <v>45967</v>
      </c>
      <c r="B44" s="2">
        <v>80.31</v>
      </c>
      <c r="C44" s="2">
        <v>80.33</v>
      </c>
      <c r="D44" s="2">
        <v>80.13</v>
      </c>
      <c r="E44" s="2">
        <v>80.260000000000005</v>
      </c>
      <c r="F44" s="2">
        <v>80.830600000000004</v>
      </c>
      <c r="G44" s="2">
        <v>80.556100000000001</v>
      </c>
      <c r="H44" s="2">
        <v>79.773099999999999</v>
      </c>
      <c r="I44" s="2">
        <v>46629484</v>
      </c>
      <c r="J44" s="2">
        <v>45729400</v>
      </c>
    </row>
    <row r="45" spans="1:10" x14ac:dyDescent="0.25">
      <c r="A45" s="1">
        <v>45966</v>
      </c>
      <c r="B45" s="2">
        <v>80.19</v>
      </c>
      <c r="C45" s="2">
        <v>80.28</v>
      </c>
      <c r="D45" s="2">
        <v>80.17</v>
      </c>
      <c r="E45" s="2">
        <v>80.23</v>
      </c>
      <c r="F45" s="2">
        <v>80.844800000000006</v>
      </c>
      <c r="G45" s="2">
        <v>80.548699999999997</v>
      </c>
      <c r="H45" s="2">
        <v>79.7697</v>
      </c>
      <c r="I45" s="2">
        <v>42274112</v>
      </c>
      <c r="J45" s="2">
        <v>47669116</v>
      </c>
    </row>
    <row r="46" spans="1:10" x14ac:dyDescent="0.25">
      <c r="A46" s="1">
        <v>45965</v>
      </c>
      <c r="B46" s="2">
        <v>79.98</v>
      </c>
      <c r="C46" s="2">
        <v>80.22</v>
      </c>
      <c r="D46" s="2">
        <v>79.959999999999994</v>
      </c>
      <c r="E46" s="2">
        <v>80.150000000000006</v>
      </c>
      <c r="F46" s="2">
        <v>80.857600000000005</v>
      </c>
      <c r="G46" s="2">
        <v>80.540000000000006</v>
      </c>
      <c r="H46" s="2">
        <v>79.766900000000007</v>
      </c>
      <c r="I46" s="2">
        <v>49705104</v>
      </c>
      <c r="J46" s="2">
        <v>48837652</v>
      </c>
    </row>
    <row r="47" spans="1:10" x14ac:dyDescent="0.25">
      <c r="A47" s="1">
        <v>45964</v>
      </c>
      <c r="B47" s="2">
        <v>80.39</v>
      </c>
      <c r="C47" s="2">
        <v>80.394999999999996</v>
      </c>
      <c r="D47" s="2">
        <v>80.13</v>
      </c>
      <c r="E47" s="2">
        <v>80.14</v>
      </c>
      <c r="F47" s="2">
        <v>80.868399999999994</v>
      </c>
      <c r="G47" s="2">
        <v>80.534499999999994</v>
      </c>
      <c r="H47" s="2">
        <v>79.763400000000004</v>
      </c>
      <c r="I47" s="2">
        <v>54615144</v>
      </c>
      <c r="J47" s="2">
        <v>49781316</v>
      </c>
    </row>
    <row r="48" spans="1:10" x14ac:dyDescent="0.25">
      <c r="A48" s="1">
        <v>45961</v>
      </c>
      <c r="B48" s="2">
        <v>80.89</v>
      </c>
      <c r="C48" s="2">
        <v>80.959999999999994</v>
      </c>
      <c r="D48" s="2">
        <v>80.745000000000005</v>
      </c>
      <c r="E48" s="2">
        <v>80.8</v>
      </c>
      <c r="F48" s="2">
        <v>80.882599999999996</v>
      </c>
      <c r="G48" s="2">
        <v>80.528199999999998</v>
      </c>
      <c r="H48" s="2">
        <v>79.759699999999995</v>
      </c>
      <c r="I48" s="2">
        <v>45044576</v>
      </c>
      <c r="J48" s="2">
        <v>48268760</v>
      </c>
    </row>
    <row r="49" spans="1:10" x14ac:dyDescent="0.25">
      <c r="A49" s="1">
        <v>45960</v>
      </c>
      <c r="B49" s="2">
        <v>80.790000000000006</v>
      </c>
      <c r="C49" s="2">
        <v>80.94</v>
      </c>
      <c r="D49" s="2">
        <v>80.760000000000005</v>
      </c>
      <c r="E49" s="2">
        <v>80.8</v>
      </c>
      <c r="F49" s="2">
        <v>80.870599999999996</v>
      </c>
      <c r="G49" s="2">
        <v>80.515500000000003</v>
      </c>
      <c r="H49" s="2">
        <v>79.752200000000002</v>
      </c>
      <c r="I49" s="2">
        <v>39967392</v>
      </c>
      <c r="J49" s="2">
        <v>50855152</v>
      </c>
    </row>
    <row r="50" spans="1:10" x14ac:dyDescent="0.25">
      <c r="A50" s="1">
        <v>45959</v>
      </c>
      <c r="B50" s="2">
        <v>81.2</v>
      </c>
      <c r="C50" s="2">
        <v>81.23</v>
      </c>
      <c r="D50" s="2">
        <v>80.900000000000006</v>
      </c>
      <c r="E50" s="2">
        <v>80.95</v>
      </c>
      <c r="F50" s="2">
        <v>80.861599999999996</v>
      </c>
      <c r="G50" s="2">
        <v>80.500900000000001</v>
      </c>
      <c r="H50" s="2">
        <v>79.741200000000006</v>
      </c>
      <c r="I50" s="2">
        <v>51827220</v>
      </c>
      <c r="J50" s="2">
        <v>52563108</v>
      </c>
    </row>
    <row r="51" spans="1:10" x14ac:dyDescent="0.25">
      <c r="A51" s="1">
        <v>45958</v>
      </c>
      <c r="B51" s="2">
        <v>81.28</v>
      </c>
      <c r="C51" s="2">
        <v>81.28</v>
      </c>
      <c r="D51" s="2">
        <v>81.17</v>
      </c>
      <c r="E51" s="2">
        <v>81.2</v>
      </c>
      <c r="F51" s="2">
        <v>80.850200000000001</v>
      </c>
      <c r="G51" s="2">
        <v>80.484399999999994</v>
      </c>
      <c r="H51" s="2">
        <v>79.728999999999999</v>
      </c>
      <c r="I51" s="2">
        <v>31591728</v>
      </c>
      <c r="J51" s="2">
        <v>51436772</v>
      </c>
    </row>
    <row r="52" spans="1:10" x14ac:dyDescent="0.25">
      <c r="A52" s="1">
        <v>45957</v>
      </c>
      <c r="B52" s="2">
        <v>81.17</v>
      </c>
      <c r="C52" s="2">
        <v>81.33</v>
      </c>
      <c r="D52" s="2">
        <v>81.13</v>
      </c>
      <c r="E52" s="2">
        <v>81.28</v>
      </c>
      <c r="F52" s="2">
        <v>80.834199999999996</v>
      </c>
      <c r="G52" s="2">
        <v>80.465500000000006</v>
      </c>
      <c r="H52" s="2">
        <v>79.715699999999998</v>
      </c>
      <c r="I52" s="2">
        <v>36494968</v>
      </c>
      <c r="J52" s="2">
        <v>51175476</v>
      </c>
    </row>
    <row r="53" spans="1:10" x14ac:dyDescent="0.25">
      <c r="A53" s="1">
        <v>45954</v>
      </c>
      <c r="B53" s="2">
        <v>81.03</v>
      </c>
      <c r="C53" s="2">
        <v>81.09</v>
      </c>
      <c r="D53" s="2">
        <v>80.97</v>
      </c>
      <c r="E53" s="2">
        <v>81.08</v>
      </c>
      <c r="F53" s="2">
        <v>80.817800000000005</v>
      </c>
      <c r="G53" s="2">
        <v>80.447500000000005</v>
      </c>
      <c r="H53" s="2">
        <v>79.703900000000004</v>
      </c>
      <c r="I53" s="2">
        <v>39905576</v>
      </c>
      <c r="J53" s="2">
        <v>50708156</v>
      </c>
    </row>
    <row r="54" spans="1:10" x14ac:dyDescent="0.25">
      <c r="A54" s="1">
        <v>45953</v>
      </c>
      <c r="B54" s="2">
        <v>80.7</v>
      </c>
      <c r="C54" s="2">
        <v>80.86</v>
      </c>
      <c r="D54" s="2">
        <v>80.7</v>
      </c>
      <c r="E54" s="2">
        <v>80.86</v>
      </c>
      <c r="F54" s="2">
        <v>80.804199999999994</v>
      </c>
      <c r="G54" s="2">
        <v>80.430000000000007</v>
      </c>
      <c r="H54" s="2">
        <v>79.692700000000002</v>
      </c>
      <c r="I54" s="2">
        <v>37962368</v>
      </c>
      <c r="J54" s="2">
        <v>50388400</v>
      </c>
    </row>
    <row r="55" spans="1:10" x14ac:dyDescent="0.25">
      <c r="A55" s="1">
        <v>45952</v>
      </c>
      <c r="B55" s="2">
        <v>80.760000000000005</v>
      </c>
      <c r="C55" s="2">
        <v>80.81</v>
      </c>
      <c r="D55" s="2">
        <v>80.599999999999994</v>
      </c>
      <c r="E55" s="2">
        <v>80.680000000000007</v>
      </c>
      <c r="F55" s="2">
        <v>80.799199999999999</v>
      </c>
      <c r="G55" s="2">
        <v>80.413200000000003</v>
      </c>
      <c r="H55" s="2">
        <v>79.683999999999997</v>
      </c>
      <c r="I55" s="2">
        <v>50698764</v>
      </c>
      <c r="J55" s="2">
        <v>50080840</v>
      </c>
    </row>
    <row r="56" spans="1:10" x14ac:dyDescent="0.25">
      <c r="A56" s="1">
        <v>45951</v>
      </c>
      <c r="B56" s="2">
        <v>80.88</v>
      </c>
      <c r="C56" s="2">
        <v>80.94</v>
      </c>
      <c r="D56" s="2">
        <v>80.760000000000005</v>
      </c>
      <c r="E56" s="2">
        <v>80.760000000000005</v>
      </c>
      <c r="F56" s="2">
        <v>80.793599999999998</v>
      </c>
      <c r="G56" s="2">
        <v>80.402100000000004</v>
      </c>
      <c r="H56" s="2">
        <v>79.675299999999993</v>
      </c>
      <c r="I56" s="2">
        <v>45418128</v>
      </c>
      <c r="J56" s="2">
        <v>50570436</v>
      </c>
    </row>
    <row r="57" spans="1:10" x14ac:dyDescent="0.25">
      <c r="A57" s="1">
        <v>45950</v>
      </c>
      <c r="B57" s="2">
        <v>80.77</v>
      </c>
      <c r="C57" s="2">
        <v>80.91</v>
      </c>
      <c r="D57" s="2">
        <v>80.77</v>
      </c>
      <c r="E57" s="2">
        <v>80.88</v>
      </c>
      <c r="F57" s="2">
        <v>80.782799999999995</v>
      </c>
      <c r="G57" s="2">
        <v>80.389499999999998</v>
      </c>
      <c r="H57" s="2">
        <v>79.665700000000001</v>
      </c>
      <c r="I57" s="2">
        <v>43762292</v>
      </c>
      <c r="J57" s="2">
        <v>51207244</v>
      </c>
    </row>
    <row r="58" spans="1:10" x14ac:dyDescent="0.25">
      <c r="A58" s="1">
        <v>45947</v>
      </c>
      <c r="B58" s="2">
        <v>80.44</v>
      </c>
      <c r="C58" s="2">
        <v>80.73</v>
      </c>
      <c r="D58" s="2">
        <v>80.424999999999997</v>
      </c>
      <c r="E58" s="2">
        <v>80.72</v>
      </c>
      <c r="F58" s="2">
        <v>80.769599999999997</v>
      </c>
      <c r="G58" s="2">
        <v>80.374499999999998</v>
      </c>
      <c r="H58" s="2">
        <v>79.654600000000002</v>
      </c>
      <c r="I58" s="2">
        <v>70044160</v>
      </c>
      <c r="J58" s="2">
        <v>50193660</v>
      </c>
    </row>
    <row r="59" spans="1:10" x14ac:dyDescent="0.25">
      <c r="A59" s="1">
        <v>45946</v>
      </c>
      <c r="B59" s="2">
        <v>80.8</v>
      </c>
      <c r="C59" s="2">
        <v>80.814999999999998</v>
      </c>
      <c r="D59" s="2">
        <v>80.454999999999998</v>
      </c>
      <c r="E59" s="2">
        <v>80.510000000000005</v>
      </c>
      <c r="F59" s="2">
        <v>80.759399999999999</v>
      </c>
      <c r="G59" s="2">
        <v>80.361599999999996</v>
      </c>
      <c r="H59" s="2">
        <v>79.644300000000001</v>
      </c>
      <c r="I59" s="2">
        <v>75725200</v>
      </c>
      <c r="J59" s="2">
        <v>47593844</v>
      </c>
    </row>
    <row r="60" spans="1:10" x14ac:dyDescent="0.25">
      <c r="A60" s="1">
        <v>45945</v>
      </c>
      <c r="B60" s="2">
        <v>80.724999999999994</v>
      </c>
      <c r="C60" s="2">
        <v>80.83</v>
      </c>
      <c r="D60" s="2">
        <v>80.599999999999994</v>
      </c>
      <c r="E60" s="2">
        <v>80.8</v>
      </c>
      <c r="F60" s="2">
        <v>80.754999999999995</v>
      </c>
      <c r="G60" s="2">
        <v>80.346000000000004</v>
      </c>
      <c r="H60" s="2">
        <v>79.634500000000003</v>
      </c>
      <c r="I60" s="2">
        <v>59802152</v>
      </c>
      <c r="J60" s="2">
        <v>44779488</v>
      </c>
    </row>
    <row r="61" spans="1:10" x14ac:dyDescent="0.25">
      <c r="A61" s="1">
        <v>45944</v>
      </c>
      <c r="B61" s="2">
        <v>80.180000000000007</v>
      </c>
      <c r="C61" s="2">
        <v>80.64</v>
      </c>
      <c r="D61" s="2">
        <v>80.105000000000004</v>
      </c>
      <c r="E61" s="2">
        <v>80.540000000000006</v>
      </c>
      <c r="F61" s="2">
        <v>80.743200000000002</v>
      </c>
      <c r="G61" s="2">
        <v>80.327699999999993</v>
      </c>
      <c r="H61" s="2">
        <v>79.624600000000001</v>
      </c>
      <c r="I61" s="2">
        <v>63860100</v>
      </c>
      <c r="J61" s="2">
        <v>42667636</v>
      </c>
    </row>
    <row r="62" spans="1:10" x14ac:dyDescent="0.25">
      <c r="A62" s="1">
        <v>45943</v>
      </c>
      <c r="B62" s="2">
        <v>80.23</v>
      </c>
      <c r="C62" s="2">
        <v>80.45</v>
      </c>
      <c r="D62" s="2">
        <v>80.17</v>
      </c>
      <c r="E62" s="2">
        <v>80.45</v>
      </c>
      <c r="F62" s="2">
        <v>80.737399999999994</v>
      </c>
      <c r="G62" s="2">
        <v>80.310400000000001</v>
      </c>
      <c r="H62" s="2">
        <v>79.614999999999995</v>
      </c>
      <c r="I62" s="2">
        <v>31926784</v>
      </c>
      <c r="J62" s="2">
        <v>40882864</v>
      </c>
    </row>
    <row r="63" spans="1:10" x14ac:dyDescent="0.25">
      <c r="A63" s="1">
        <v>45940</v>
      </c>
      <c r="B63" s="2">
        <v>80.474999999999994</v>
      </c>
      <c r="C63" s="2">
        <v>80.489999999999995</v>
      </c>
      <c r="D63" s="2">
        <v>79.95</v>
      </c>
      <c r="E63" s="2">
        <v>79.95</v>
      </c>
      <c r="F63" s="2">
        <v>80.727999999999994</v>
      </c>
      <c r="G63" s="2">
        <v>80.299300000000002</v>
      </c>
      <c r="H63" s="2">
        <v>79.604600000000005</v>
      </c>
      <c r="I63" s="2">
        <v>83840440</v>
      </c>
      <c r="J63" s="2">
        <v>40532424</v>
      </c>
    </row>
    <row r="64" spans="1:10" x14ac:dyDescent="0.25">
      <c r="A64" s="1">
        <v>45939</v>
      </c>
      <c r="B64" s="2">
        <v>80.64</v>
      </c>
      <c r="C64" s="2">
        <v>80.644999999999996</v>
      </c>
      <c r="D64" s="2">
        <v>80.31</v>
      </c>
      <c r="E64" s="2">
        <v>80.42</v>
      </c>
      <c r="F64" s="2">
        <v>80.736599999999996</v>
      </c>
      <c r="G64" s="2">
        <v>80.293599999999998</v>
      </c>
      <c r="H64" s="2">
        <v>79.597700000000003</v>
      </c>
      <c r="I64" s="2">
        <v>65586744</v>
      </c>
      <c r="J64" s="2">
        <v>37079256</v>
      </c>
    </row>
    <row r="65" spans="1:10" x14ac:dyDescent="0.25">
      <c r="A65" s="1">
        <v>45938</v>
      </c>
      <c r="B65" s="2">
        <v>80.819999999999993</v>
      </c>
      <c r="C65" s="2">
        <v>80.84</v>
      </c>
      <c r="D65" s="2">
        <v>80.64</v>
      </c>
      <c r="E65" s="2">
        <v>80.650000000000006</v>
      </c>
      <c r="F65" s="2">
        <v>80.734800000000007</v>
      </c>
      <c r="G65" s="2">
        <v>80.283600000000007</v>
      </c>
      <c r="H65" s="2">
        <v>79.586100000000002</v>
      </c>
      <c r="I65" s="2">
        <v>34932176</v>
      </c>
      <c r="J65" s="2">
        <v>35590140</v>
      </c>
    </row>
    <row r="66" spans="1:10" x14ac:dyDescent="0.25">
      <c r="A66" s="1">
        <v>45937</v>
      </c>
      <c r="B66" s="2">
        <v>80.885000000000005</v>
      </c>
      <c r="C66" s="2">
        <v>80.89</v>
      </c>
      <c r="D66" s="2">
        <v>80.760000000000005</v>
      </c>
      <c r="E66" s="2">
        <v>80.77</v>
      </c>
      <c r="F66" s="2">
        <v>80.731800000000007</v>
      </c>
      <c r="G66" s="2">
        <v>80.270399999999995</v>
      </c>
      <c r="H66" s="2">
        <v>79.573700000000002</v>
      </c>
      <c r="I66" s="2">
        <v>27672308</v>
      </c>
      <c r="J66" s="2">
        <v>35658372</v>
      </c>
    </row>
    <row r="67" spans="1:10" x14ac:dyDescent="0.25">
      <c r="A67" s="1">
        <v>45936</v>
      </c>
      <c r="B67" s="2">
        <v>80.89</v>
      </c>
      <c r="C67" s="2">
        <v>80.91</v>
      </c>
      <c r="D67" s="2">
        <v>80.83</v>
      </c>
      <c r="E67" s="2">
        <v>80.86</v>
      </c>
      <c r="F67" s="2">
        <v>80.725399999999993</v>
      </c>
      <c r="G67" s="2">
        <v>80.254499999999993</v>
      </c>
      <c r="H67" s="2">
        <v>79.566800000000001</v>
      </c>
      <c r="I67" s="2">
        <v>29485172</v>
      </c>
      <c r="J67" s="2">
        <v>36018592</v>
      </c>
    </row>
    <row r="68" spans="1:10" x14ac:dyDescent="0.25">
      <c r="A68" s="1">
        <v>45933</v>
      </c>
      <c r="B68" s="2">
        <v>80.92</v>
      </c>
      <c r="C68" s="2">
        <v>80.94</v>
      </c>
      <c r="D68" s="2">
        <v>80.819999999999993</v>
      </c>
      <c r="E68" s="2">
        <v>80.84</v>
      </c>
      <c r="F68" s="2">
        <v>80.718000000000004</v>
      </c>
      <c r="G68" s="2">
        <v>80.240600000000001</v>
      </c>
      <c r="H68" s="2">
        <v>79.560299999999998</v>
      </c>
      <c r="I68" s="2">
        <v>35109240</v>
      </c>
      <c r="J68" s="2">
        <v>35869500</v>
      </c>
    </row>
    <row r="69" spans="1:10" x14ac:dyDescent="0.25">
      <c r="A69" s="1">
        <v>45932</v>
      </c>
      <c r="B69" s="2">
        <v>80.94</v>
      </c>
      <c r="C69" s="2">
        <v>80.97</v>
      </c>
      <c r="D69" s="2">
        <v>80.84</v>
      </c>
      <c r="E69" s="2">
        <v>80.930000000000007</v>
      </c>
      <c r="F69" s="2">
        <v>80.709999999999994</v>
      </c>
      <c r="G69" s="2">
        <v>80.225499999999997</v>
      </c>
      <c r="H69" s="2">
        <v>79.553100000000001</v>
      </c>
      <c r="I69" s="2">
        <v>33348932</v>
      </c>
      <c r="J69" s="2">
        <v>35242408</v>
      </c>
    </row>
    <row r="70" spans="1:10" x14ac:dyDescent="0.25">
      <c r="A70" s="1">
        <v>45931</v>
      </c>
      <c r="B70" s="2">
        <v>80.81</v>
      </c>
      <c r="C70" s="2">
        <v>81</v>
      </c>
      <c r="D70" s="2">
        <v>80.78</v>
      </c>
      <c r="E70" s="2">
        <v>80.959999999999994</v>
      </c>
      <c r="F70" s="2">
        <v>80.702200000000005</v>
      </c>
      <c r="G70" s="2">
        <v>80.201700000000002</v>
      </c>
      <c r="H70" s="2">
        <v>79.546700000000001</v>
      </c>
      <c r="I70" s="2">
        <v>58042684</v>
      </c>
      <c r="J70" s="2">
        <v>35300580</v>
      </c>
    </row>
    <row r="71" spans="1:10" x14ac:dyDescent="0.25">
      <c r="A71" s="1">
        <v>45930</v>
      </c>
      <c r="B71" s="2">
        <v>81.17</v>
      </c>
      <c r="C71" s="2">
        <v>81.209999999999994</v>
      </c>
      <c r="D71" s="2">
        <v>81.099999999999994</v>
      </c>
      <c r="E71" s="2">
        <v>81.19</v>
      </c>
      <c r="F71" s="2">
        <v>80.692999999999998</v>
      </c>
      <c r="G71" s="2">
        <v>80.177099999999996</v>
      </c>
      <c r="H71" s="2">
        <v>79.541200000000003</v>
      </c>
      <c r="I71" s="2">
        <v>54970292</v>
      </c>
      <c r="J71" s="2">
        <v>33971476</v>
      </c>
    </row>
    <row r="72" spans="1:10" x14ac:dyDescent="0.25">
      <c r="A72" s="1">
        <v>45929</v>
      </c>
      <c r="B72" s="2">
        <v>81.16</v>
      </c>
      <c r="C72" s="2">
        <v>81.239999999999995</v>
      </c>
      <c r="D72" s="2">
        <v>81.125</v>
      </c>
      <c r="E72" s="2">
        <v>81.22</v>
      </c>
      <c r="F72" s="2">
        <v>80.676400000000001</v>
      </c>
      <c r="G72" s="2">
        <v>80.150400000000005</v>
      </c>
      <c r="H72" s="2">
        <v>79.534400000000005</v>
      </c>
      <c r="I72" s="2">
        <v>28558520</v>
      </c>
      <c r="J72" s="2">
        <v>32753758</v>
      </c>
    </row>
    <row r="73" spans="1:10" x14ac:dyDescent="0.25">
      <c r="A73" s="1">
        <v>45926</v>
      </c>
      <c r="B73" s="2">
        <v>81.040000000000006</v>
      </c>
      <c r="C73" s="2">
        <v>81.11</v>
      </c>
      <c r="D73" s="2">
        <v>80.959999999999994</v>
      </c>
      <c r="E73" s="2">
        <v>81.08</v>
      </c>
      <c r="F73" s="2">
        <v>80.656999999999996</v>
      </c>
      <c r="G73" s="2">
        <v>80.122699999999995</v>
      </c>
      <c r="H73" s="2">
        <v>79.5274</v>
      </c>
      <c r="I73" s="2">
        <v>31046916</v>
      </c>
      <c r="J73" s="2">
        <v>32650086</v>
      </c>
    </row>
    <row r="74" spans="1:10" x14ac:dyDescent="0.25">
      <c r="A74" s="1">
        <v>45925</v>
      </c>
      <c r="B74" s="2">
        <v>81</v>
      </c>
      <c r="C74" s="2">
        <v>81.010000000000005</v>
      </c>
      <c r="D74" s="2">
        <v>80.89</v>
      </c>
      <c r="E74" s="2">
        <v>80.92</v>
      </c>
      <c r="F74" s="2">
        <v>80.638199999999998</v>
      </c>
      <c r="G74" s="2">
        <v>80.096999999999994</v>
      </c>
      <c r="H74" s="2">
        <v>79.5214</v>
      </c>
      <c r="I74" s="2">
        <v>33509856</v>
      </c>
      <c r="J74" s="2">
        <v>33190144</v>
      </c>
    </row>
    <row r="75" spans="1:10" x14ac:dyDescent="0.25">
      <c r="A75" s="1">
        <v>45924</v>
      </c>
      <c r="B75" s="2">
        <v>81.25</v>
      </c>
      <c r="C75" s="2">
        <v>81.25</v>
      </c>
      <c r="D75" s="2">
        <v>81.12</v>
      </c>
      <c r="E75" s="2">
        <v>81.150000000000006</v>
      </c>
      <c r="F75" s="2">
        <v>80.620999999999995</v>
      </c>
      <c r="G75" s="2">
        <v>80.0732</v>
      </c>
      <c r="H75" s="2">
        <v>79.515699999999995</v>
      </c>
      <c r="I75" s="2">
        <v>28124392</v>
      </c>
      <c r="J75" s="2">
        <v>33489470</v>
      </c>
    </row>
    <row r="76" spans="1:10" x14ac:dyDescent="0.25">
      <c r="A76" s="1">
        <v>45923</v>
      </c>
      <c r="B76" s="2">
        <v>81.34</v>
      </c>
      <c r="C76" s="2">
        <v>81.36</v>
      </c>
      <c r="D76" s="2">
        <v>81.2</v>
      </c>
      <c r="E76" s="2">
        <v>81.260000000000005</v>
      </c>
      <c r="F76" s="2">
        <v>80.594999999999999</v>
      </c>
      <c r="G76" s="2">
        <v>80.044700000000006</v>
      </c>
      <c r="H76" s="2">
        <v>79.509100000000004</v>
      </c>
      <c r="I76" s="2">
        <v>37088524</v>
      </c>
      <c r="J76" s="2">
        <v>33900064</v>
      </c>
    </row>
    <row r="77" spans="1:10" x14ac:dyDescent="0.25">
      <c r="A77" s="1">
        <v>45922</v>
      </c>
      <c r="B77" s="2">
        <v>81.19</v>
      </c>
      <c r="C77" s="2">
        <v>81.33</v>
      </c>
      <c r="D77" s="2">
        <v>81.174999999999997</v>
      </c>
      <c r="E77" s="2">
        <v>81.319999999999993</v>
      </c>
      <c r="F77" s="2">
        <v>80.571600000000004</v>
      </c>
      <c r="G77" s="2">
        <v>80.018100000000004</v>
      </c>
      <c r="H77" s="2">
        <v>79.501099999999994</v>
      </c>
      <c r="I77" s="2">
        <v>26670182</v>
      </c>
      <c r="J77" s="2">
        <v>34881096</v>
      </c>
    </row>
    <row r="78" spans="1:10" x14ac:dyDescent="0.25">
      <c r="A78" s="1">
        <v>45919</v>
      </c>
      <c r="B78" s="2">
        <v>81.25</v>
      </c>
      <c r="C78" s="2">
        <v>81.284999999999997</v>
      </c>
      <c r="D78" s="2">
        <v>81.150000000000006</v>
      </c>
      <c r="E78" s="2">
        <v>81.260000000000005</v>
      </c>
      <c r="F78" s="2">
        <v>80.5458</v>
      </c>
      <c r="G78" s="2">
        <v>79.995099999999994</v>
      </c>
      <c r="H78" s="2">
        <v>79.492800000000003</v>
      </c>
      <c r="I78" s="2">
        <v>32042876</v>
      </c>
      <c r="J78" s="2">
        <v>35441100</v>
      </c>
    </row>
    <row r="79" spans="1:10" x14ac:dyDescent="0.25">
      <c r="A79" s="1">
        <v>45918</v>
      </c>
      <c r="B79" s="2">
        <v>81.14</v>
      </c>
      <c r="C79" s="2">
        <v>81.27</v>
      </c>
      <c r="D79" s="2">
        <v>81.069999999999993</v>
      </c>
      <c r="E79" s="2">
        <v>81.23</v>
      </c>
      <c r="F79" s="2">
        <v>80.523200000000003</v>
      </c>
      <c r="G79" s="2">
        <v>79.970600000000005</v>
      </c>
      <c r="H79" s="2">
        <v>79.486599999999996</v>
      </c>
      <c r="I79" s="2">
        <v>43250016</v>
      </c>
      <c r="J79" s="2">
        <v>34918500</v>
      </c>
    </row>
    <row r="80" spans="1:10" x14ac:dyDescent="0.25">
      <c r="A80" s="1">
        <v>45917</v>
      </c>
      <c r="B80" s="2">
        <v>81.19</v>
      </c>
      <c r="C80" s="2">
        <v>81.239999999999995</v>
      </c>
      <c r="D80" s="2">
        <v>80.905000000000001</v>
      </c>
      <c r="E80" s="2">
        <v>81.05</v>
      </c>
      <c r="F80" s="2">
        <v>80.502799999999993</v>
      </c>
      <c r="G80" s="2">
        <v>79.945999999999998</v>
      </c>
      <c r="H80" s="2">
        <v>79.479900000000001</v>
      </c>
      <c r="I80" s="2">
        <v>35955696</v>
      </c>
      <c r="J80" s="2">
        <v>33657512</v>
      </c>
    </row>
    <row r="81" spans="1:10" x14ac:dyDescent="0.25">
      <c r="A81" s="1">
        <v>45916</v>
      </c>
      <c r="B81" s="2">
        <v>81.209999999999994</v>
      </c>
      <c r="C81" s="2">
        <v>81.23</v>
      </c>
      <c r="D81" s="2">
        <v>81.099999999999994</v>
      </c>
      <c r="E81" s="2">
        <v>81.13</v>
      </c>
      <c r="F81" s="2">
        <v>80.4816</v>
      </c>
      <c r="G81" s="2">
        <v>79.922499999999999</v>
      </c>
      <c r="H81" s="2">
        <v>79.472800000000007</v>
      </c>
      <c r="I81" s="2">
        <v>33075574</v>
      </c>
      <c r="J81" s="2">
        <v>33504458</v>
      </c>
    </row>
    <row r="82" spans="1:10" x14ac:dyDescent="0.25">
      <c r="A82" s="1">
        <v>45915</v>
      </c>
      <c r="B82" s="2">
        <v>81.08</v>
      </c>
      <c r="C82" s="2">
        <v>81.2</v>
      </c>
      <c r="D82" s="2">
        <v>81.069999999999993</v>
      </c>
      <c r="E82" s="2">
        <v>81.19</v>
      </c>
      <c r="F82" s="2">
        <v>80.460999999999999</v>
      </c>
      <c r="G82" s="2">
        <v>79.891199999999998</v>
      </c>
      <c r="H82" s="2">
        <v>79.466099999999997</v>
      </c>
      <c r="I82" s="2">
        <v>27248792</v>
      </c>
      <c r="J82" s="2">
        <v>33480408</v>
      </c>
    </row>
    <row r="83" spans="1:10" x14ac:dyDescent="0.25">
      <c r="A83" s="1">
        <v>45912</v>
      </c>
      <c r="B83" s="2">
        <v>81.03</v>
      </c>
      <c r="C83" s="2">
        <v>81.03</v>
      </c>
      <c r="D83" s="2">
        <v>80.94</v>
      </c>
      <c r="E83" s="2">
        <v>80.959999999999994</v>
      </c>
      <c r="F83" s="2">
        <v>80.444599999999994</v>
      </c>
      <c r="G83" s="2">
        <v>79.855400000000003</v>
      </c>
      <c r="H83" s="2">
        <v>79.457599999999999</v>
      </c>
      <c r="I83" s="2">
        <v>25702840</v>
      </c>
      <c r="J83" s="2">
        <v>35633252</v>
      </c>
    </row>
    <row r="84" spans="1:10" x14ac:dyDescent="0.25">
      <c r="A84" s="1">
        <v>45911</v>
      </c>
      <c r="B84" s="2">
        <v>80.91</v>
      </c>
      <c r="C84" s="2">
        <v>81.099999999999994</v>
      </c>
      <c r="D84" s="2">
        <v>80.91</v>
      </c>
      <c r="E84" s="2">
        <v>81.040000000000006</v>
      </c>
      <c r="F84" s="2">
        <v>80.431799999999996</v>
      </c>
      <c r="G84" s="2">
        <v>79.818899999999999</v>
      </c>
      <c r="H84" s="2">
        <v>79.450400000000002</v>
      </c>
      <c r="I84" s="2">
        <v>34221536</v>
      </c>
      <c r="J84" s="2">
        <v>36308124</v>
      </c>
    </row>
    <row r="85" spans="1:10" x14ac:dyDescent="0.25">
      <c r="A85" s="1">
        <v>45910</v>
      </c>
      <c r="B85" s="2">
        <v>80.84</v>
      </c>
      <c r="C85" s="2">
        <v>80.94</v>
      </c>
      <c r="D85" s="2">
        <v>80.790000000000006</v>
      </c>
      <c r="E85" s="2">
        <v>80.84</v>
      </c>
      <c r="F85" s="2">
        <v>80.414400000000001</v>
      </c>
      <c r="G85" s="2">
        <v>79.786199999999994</v>
      </c>
      <c r="H85" s="2">
        <v>79.442599999999999</v>
      </c>
      <c r="I85" s="2">
        <v>38106108</v>
      </c>
      <c r="J85" s="2">
        <v>36007020</v>
      </c>
    </row>
    <row r="86" spans="1:10" x14ac:dyDescent="0.25">
      <c r="A86" s="1">
        <v>45909</v>
      </c>
      <c r="B86" s="2">
        <v>80.849999999999994</v>
      </c>
      <c r="C86" s="2">
        <v>80.88</v>
      </c>
      <c r="D86" s="2">
        <v>80.665000000000006</v>
      </c>
      <c r="E86" s="2">
        <v>80.78</v>
      </c>
      <c r="F86" s="2">
        <v>80.410600000000002</v>
      </c>
      <c r="G86" s="2">
        <v>79.751000000000005</v>
      </c>
      <c r="H86" s="2">
        <v>79.435900000000004</v>
      </c>
      <c r="I86" s="2">
        <v>36704536</v>
      </c>
      <c r="J86" s="2">
        <v>34913312</v>
      </c>
    </row>
    <row r="87" spans="1:10" x14ac:dyDescent="0.25">
      <c r="A87" s="1">
        <v>45908</v>
      </c>
      <c r="B87" s="2">
        <v>80.95</v>
      </c>
      <c r="C87" s="2">
        <v>80.97</v>
      </c>
      <c r="D87" s="2">
        <v>80.849999999999994</v>
      </c>
      <c r="E87" s="2">
        <v>80.87</v>
      </c>
      <c r="F87" s="2">
        <v>80.401799999999994</v>
      </c>
      <c r="G87" s="2">
        <v>79.716499999999996</v>
      </c>
      <c r="H87" s="2">
        <v>79.428899999999999</v>
      </c>
      <c r="I87" s="2">
        <v>27003436</v>
      </c>
      <c r="J87" s="2">
        <v>34159732</v>
      </c>
    </row>
    <row r="88" spans="1:10" x14ac:dyDescent="0.25">
      <c r="A88" s="1">
        <v>45905</v>
      </c>
      <c r="B88" s="2">
        <v>80.98</v>
      </c>
      <c r="C88" s="2">
        <v>81.099999999999994</v>
      </c>
      <c r="D88" s="2">
        <v>80.84</v>
      </c>
      <c r="E88" s="2">
        <v>80.87</v>
      </c>
      <c r="F88" s="2">
        <v>80.391999999999996</v>
      </c>
      <c r="G88" s="2">
        <v>79.679000000000002</v>
      </c>
      <c r="H88" s="2">
        <v>79.420699999999997</v>
      </c>
      <c r="I88" s="2">
        <v>39147796</v>
      </c>
      <c r="J88" s="2">
        <v>33876440</v>
      </c>
    </row>
    <row r="89" spans="1:10" x14ac:dyDescent="0.25">
      <c r="A89" s="1">
        <v>45904</v>
      </c>
      <c r="B89" s="2">
        <v>80.66</v>
      </c>
      <c r="C89" s="2">
        <v>80.84</v>
      </c>
      <c r="D89" s="2">
        <v>80.63</v>
      </c>
      <c r="E89" s="2">
        <v>80.83</v>
      </c>
      <c r="F89" s="2">
        <v>80.377600000000001</v>
      </c>
      <c r="G89" s="2">
        <v>79.637699999999995</v>
      </c>
      <c r="H89" s="2">
        <v>79.412599999999998</v>
      </c>
      <c r="I89" s="2">
        <v>37999732</v>
      </c>
      <c r="J89" s="2">
        <v>33703916</v>
      </c>
    </row>
    <row r="90" spans="1:10" x14ac:dyDescent="0.25">
      <c r="A90" s="1">
        <v>45903</v>
      </c>
      <c r="B90" s="2">
        <v>80.41</v>
      </c>
      <c r="C90" s="2">
        <v>80.61</v>
      </c>
      <c r="D90" s="2">
        <v>80.405000000000001</v>
      </c>
      <c r="E90" s="2">
        <v>80.61</v>
      </c>
      <c r="F90" s="2">
        <v>80.364400000000003</v>
      </c>
      <c r="G90" s="2">
        <v>79.594499999999996</v>
      </c>
      <c r="H90" s="2">
        <v>79.4054</v>
      </c>
      <c r="I90" s="2">
        <v>34283304</v>
      </c>
      <c r="J90" s="2">
        <v>33506574</v>
      </c>
    </row>
    <row r="91" spans="1:10" x14ac:dyDescent="0.25">
      <c r="A91" s="1">
        <v>45902</v>
      </c>
      <c r="B91" s="2">
        <v>80.27</v>
      </c>
      <c r="C91" s="2">
        <v>80.430000000000007</v>
      </c>
      <c r="D91" s="2">
        <v>80.2</v>
      </c>
      <c r="E91" s="2">
        <v>80.39</v>
      </c>
      <c r="F91" s="2">
        <v>80.351200000000006</v>
      </c>
      <c r="G91" s="2">
        <v>79.566199999999995</v>
      </c>
      <c r="H91" s="2">
        <v>79.3994</v>
      </c>
      <c r="I91" s="2">
        <v>51804012</v>
      </c>
      <c r="J91" s="2">
        <v>33944116</v>
      </c>
    </row>
    <row r="92" spans="1:10" x14ac:dyDescent="0.25">
      <c r="A92" s="1">
        <v>45898</v>
      </c>
      <c r="B92" s="2">
        <v>80.989999999999995</v>
      </c>
      <c r="C92" s="2">
        <v>80.989999999999995</v>
      </c>
      <c r="D92" s="2">
        <v>80.86</v>
      </c>
      <c r="E92" s="2">
        <v>80.86</v>
      </c>
      <c r="F92" s="2">
        <v>80.339399999999998</v>
      </c>
      <c r="G92" s="2">
        <v>79.519800000000004</v>
      </c>
      <c r="H92" s="2">
        <v>79.396000000000001</v>
      </c>
      <c r="I92" s="2">
        <v>35070252</v>
      </c>
      <c r="J92" s="2">
        <v>32501182</v>
      </c>
    </row>
    <row r="93" spans="1:10" x14ac:dyDescent="0.25">
      <c r="A93" s="1">
        <v>45897</v>
      </c>
      <c r="B93" s="2">
        <v>80.97</v>
      </c>
      <c r="C93" s="2">
        <v>81.010000000000005</v>
      </c>
      <c r="D93" s="2">
        <v>80.902100000000004</v>
      </c>
      <c r="E93" s="2">
        <v>81.010000000000005</v>
      </c>
      <c r="F93" s="2">
        <v>80.313199999999995</v>
      </c>
      <c r="G93" s="2">
        <v>79.472200000000001</v>
      </c>
      <c r="H93" s="2">
        <v>79.390600000000006</v>
      </c>
      <c r="I93" s="2">
        <v>24203876</v>
      </c>
      <c r="J93" s="2">
        <v>31808430</v>
      </c>
    </row>
    <row r="94" spans="1:10" x14ac:dyDescent="0.25">
      <c r="A94" s="1">
        <v>45896</v>
      </c>
      <c r="B94" s="2">
        <v>80.819999999999993</v>
      </c>
      <c r="C94" s="2">
        <v>80.989999999999995</v>
      </c>
      <c r="D94" s="2">
        <v>80.814999999999998</v>
      </c>
      <c r="E94" s="2">
        <v>80.97</v>
      </c>
      <c r="F94" s="2">
        <v>80.281599999999997</v>
      </c>
      <c r="G94" s="2">
        <v>79.429699999999997</v>
      </c>
      <c r="H94" s="2">
        <v>79.383899999999997</v>
      </c>
      <c r="I94" s="2">
        <v>24335188</v>
      </c>
      <c r="J94" s="2">
        <v>32155172</v>
      </c>
    </row>
    <row r="95" spans="1:10" x14ac:dyDescent="0.25">
      <c r="A95" s="1">
        <v>45895</v>
      </c>
      <c r="B95" s="2">
        <v>80.790000000000006</v>
      </c>
      <c r="C95" s="2">
        <v>80.900000000000006</v>
      </c>
      <c r="D95" s="2">
        <v>80.743799999999993</v>
      </c>
      <c r="E95" s="2">
        <v>80.87</v>
      </c>
      <c r="F95" s="2">
        <v>80.252600000000001</v>
      </c>
      <c r="G95" s="2">
        <v>79.398700000000005</v>
      </c>
      <c r="H95" s="2">
        <v>79.375699999999995</v>
      </c>
      <c r="I95" s="2">
        <v>33659876</v>
      </c>
      <c r="J95" s="2">
        <v>32567030</v>
      </c>
    </row>
    <row r="96" spans="1:10" x14ac:dyDescent="0.25">
      <c r="A96" s="1">
        <v>45894</v>
      </c>
      <c r="B96" s="2">
        <v>80.78</v>
      </c>
      <c r="C96" s="2">
        <v>80.81</v>
      </c>
      <c r="D96" s="2">
        <v>80.69</v>
      </c>
      <c r="E96" s="2">
        <v>80.69</v>
      </c>
      <c r="F96" s="2">
        <v>80.222399999999993</v>
      </c>
      <c r="G96" s="2">
        <v>79.378500000000003</v>
      </c>
      <c r="H96" s="2">
        <v>79.3673</v>
      </c>
      <c r="I96" s="2">
        <v>32714840</v>
      </c>
      <c r="J96" s="2">
        <v>32300126</v>
      </c>
    </row>
    <row r="97" spans="1:10" x14ac:dyDescent="0.25">
      <c r="A97" s="1">
        <v>45891</v>
      </c>
      <c r="B97" s="2">
        <v>80.319999999999993</v>
      </c>
      <c r="C97" s="2">
        <v>80.86</v>
      </c>
      <c r="D97" s="2">
        <v>80.3</v>
      </c>
      <c r="E97" s="2">
        <v>80.849999999999994</v>
      </c>
      <c r="F97" s="2">
        <v>80.200599999999994</v>
      </c>
      <c r="G97" s="2">
        <v>79.358500000000006</v>
      </c>
      <c r="H97" s="2">
        <v>79.358699999999999</v>
      </c>
      <c r="I97" s="2">
        <v>59541452</v>
      </c>
      <c r="J97" s="2">
        <v>32621754</v>
      </c>
    </row>
    <row r="98" spans="1:10" x14ac:dyDescent="0.25">
      <c r="A98" s="1">
        <v>45890</v>
      </c>
      <c r="B98" s="2">
        <v>80.260000000000005</v>
      </c>
      <c r="C98" s="2">
        <v>80.3</v>
      </c>
      <c r="D98" s="2">
        <v>80.19</v>
      </c>
      <c r="E98" s="2">
        <v>80.2</v>
      </c>
      <c r="F98" s="2">
        <v>80.1738</v>
      </c>
      <c r="G98" s="2">
        <v>79.338899999999995</v>
      </c>
      <c r="H98" s="2">
        <v>79.348299999999995</v>
      </c>
      <c r="I98" s="2">
        <v>35825908</v>
      </c>
      <c r="J98" s="2">
        <v>33249866</v>
      </c>
    </row>
    <row r="99" spans="1:10" x14ac:dyDescent="0.25">
      <c r="A99" s="1">
        <v>45889</v>
      </c>
      <c r="B99" s="2">
        <v>80.41</v>
      </c>
      <c r="C99" s="2">
        <v>80.430000000000007</v>
      </c>
      <c r="D99" s="2">
        <v>80.31</v>
      </c>
      <c r="E99" s="2">
        <v>80.349999999999994</v>
      </c>
      <c r="F99" s="2">
        <v>80.160399999999996</v>
      </c>
      <c r="G99" s="2">
        <v>79.3249</v>
      </c>
      <c r="H99" s="2">
        <v>79.3429</v>
      </c>
      <c r="I99" s="2">
        <v>29704992</v>
      </c>
      <c r="J99" s="2">
        <v>33628228</v>
      </c>
    </row>
    <row r="100" spans="1:10" x14ac:dyDescent="0.25">
      <c r="A100" s="1">
        <v>45888</v>
      </c>
      <c r="B100" s="2">
        <v>80.45</v>
      </c>
      <c r="C100" s="2">
        <v>80.48</v>
      </c>
      <c r="D100" s="2">
        <v>80.36</v>
      </c>
      <c r="E100" s="2">
        <v>80.38</v>
      </c>
      <c r="F100" s="2">
        <v>80.140199999999993</v>
      </c>
      <c r="G100" s="2">
        <v>79.3108</v>
      </c>
      <c r="H100" s="2">
        <v>79.337999999999994</v>
      </c>
      <c r="I100" s="2">
        <v>21700492</v>
      </c>
      <c r="J100" s="2">
        <v>34207392</v>
      </c>
    </row>
    <row r="101" spans="1:10" x14ac:dyDescent="0.25">
      <c r="A101" s="1">
        <v>45887</v>
      </c>
      <c r="B101" s="2">
        <v>80.44</v>
      </c>
      <c r="C101" s="2">
        <v>80.489999999999995</v>
      </c>
      <c r="D101" s="2">
        <v>80.38</v>
      </c>
      <c r="E101" s="2">
        <v>80.400000000000006</v>
      </c>
      <c r="F101" s="2">
        <v>80.118600000000001</v>
      </c>
      <c r="G101" s="2">
        <v>79.297899999999998</v>
      </c>
      <c r="H101" s="2">
        <v>79.333600000000004</v>
      </c>
      <c r="I101" s="2">
        <v>25400796</v>
      </c>
      <c r="J101" s="2">
        <v>34185476</v>
      </c>
    </row>
    <row r="102" spans="1:10" x14ac:dyDescent="0.25">
      <c r="A102" s="1">
        <v>45884</v>
      </c>
      <c r="B102" s="2">
        <v>80.47</v>
      </c>
      <c r="C102" s="2">
        <v>80.47</v>
      </c>
      <c r="D102" s="2">
        <v>80.37</v>
      </c>
      <c r="E102" s="2">
        <v>80.459999999999994</v>
      </c>
      <c r="F102" s="2">
        <v>80.096800000000002</v>
      </c>
      <c r="G102" s="2">
        <v>79.287999999999997</v>
      </c>
      <c r="H102" s="2">
        <v>79.328999999999994</v>
      </c>
      <c r="I102" s="2">
        <v>22754088</v>
      </c>
      <c r="J102" s="2">
        <v>33965008</v>
      </c>
    </row>
    <row r="103" spans="1:10" x14ac:dyDescent="0.25">
      <c r="A103" s="1">
        <v>45883</v>
      </c>
      <c r="B103" s="2">
        <v>80.489999999999995</v>
      </c>
      <c r="C103" s="2">
        <v>80.489999999999995</v>
      </c>
      <c r="D103" s="2">
        <v>80.349999999999994</v>
      </c>
      <c r="E103" s="2">
        <v>80.400000000000006</v>
      </c>
      <c r="F103" s="2">
        <v>80.077200000000005</v>
      </c>
      <c r="G103" s="2">
        <v>79.277900000000002</v>
      </c>
      <c r="H103" s="2">
        <v>79.323099999999997</v>
      </c>
      <c r="I103" s="2">
        <v>36559936</v>
      </c>
      <c r="J103" s="2">
        <v>34456276</v>
      </c>
    </row>
    <row r="104" spans="1:10" x14ac:dyDescent="0.25">
      <c r="A104" s="1">
        <v>45882</v>
      </c>
      <c r="B104" s="2">
        <v>80.459999999999994</v>
      </c>
      <c r="C104" s="2">
        <v>80.61</v>
      </c>
      <c r="D104" s="2">
        <v>80.454999999999998</v>
      </c>
      <c r="E104" s="2">
        <v>80.61</v>
      </c>
      <c r="F104" s="2">
        <v>80.055800000000005</v>
      </c>
      <c r="G104" s="2">
        <v>79.266099999999994</v>
      </c>
      <c r="H104" s="2">
        <v>79.317899999999995</v>
      </c>
      <c r="I104" s="2">
        <v>35039600</v>
      </c>
      <c r="J104" s="2">
        <v>33819860</v>
      </c>
    </row>
    <row r="105" spans="1:10" x14ac:dyDescent="0.25">
      <c r="A105" s="1">
        <v>45881</v>
      </c>
      <c r="B105" s="2">
        <v>80.27</v>
      </c>
      <c r="C105" s="2">
        <v>80.400000000000006</v>
      </c>
      <c r="D105" s="2">
        <v>80.209999999999994</v>
      </c>
      <c r="E105" s="2">
        <v>80.400000000000006</v>
      </c>
      <c r="F105" s="2">
        <v>80.027199999999993</v>
      </c>
      <c r="G105" s="2">
        <v>79.253399999999999</v>
      </c>
      <c r="H105" s="2">
        <v>79.310500000000005</v>
      </c>
      <c r="I105" s="2">
        <v>40846440</v>
      </c>
      <c r="J105" s="2">
        <v>33218898</v>
      </c>
    </row>
    <row r="106" spans="1:10" x14ac:dyDescent="0.25">
      <c r="A106" s="1">
        <v>45880</v>
      </c>
      <c r="B106" s="2">
        <v>80.22</v>
      </c>
      <c r="C106" s="2">
        <v>80.290000000000006</v>
      </c>
      <c r="D106" s="2">
        <v>80.17</v>
      </c>
      <c r="E106" s="2">
        <v>80.22</v>
      </c>
      <c r="F106" s="2">
        <v>80.010599999999997</v>
      </c>
      <c r="G106" s="2">
        <v>79.243899999999996</v>
      </c>
      <c r="H106" s="2">
        <v>79.305400000000006</v>
      </c>
      <c r="I106" s="2">
        <v>30159990</v>
      </c>
      <c r="J106" s="2">
        <v>32230318</v>
      </c>
    </row>
    <row r="107" spans="1:10" x14ac:dyDescent="0.25">
      <c r="A107" s="1">
        <v>45877</v>
      </c>
      <c r="B107" s="2">
        <v>80.2</v>
      </c>
      <c r="C107" s="2">
        <v>80.25</v>
      </c>
      <c r="D107" s="2">
        <v>80.155000000000001</v>
      </c>
      <c r="E107" s="2">
        <v>80.22</v>
      </c>
      <c r="F107" s="2">
        <v>79.996200000000002</v>
      </c>
      <c r="G107" s="2">
        <v>79.230999999999995</v>
      </c>
      <c r="H107" s="2">
        <v>79.301699999999997</v>
      </c>
      <c r="I107" s="2">
        <v>24678990</v>
      </c>
      <c r="J107" s="2">
        <v>32118546</v>
      </c>
    </row>
    <row r="108" spans="1:10" x14ac:dyDescent="0.25">
      <c r="A108" s="1">
        <v>45876</v>
      </c>
      <c r="B108" s="2">
        <v>80.31</v>
      </c>
      <c r="C108" s="2">
        <v>80.36</v>
      </c>
      <c r="D108" s="2">
        <v>80.16</v>
      </c>
      <c r="E108" s="2">
        <v>80.209999999999994</v>
      </c>
      <c r="F108" s="2">
        <v>79.979399999999998</v>
      </c>
      <c r="G108" s="2">
        <v>79.219499999999996</v>
      </c>
      <c r="H108" s="2">
        <v>79.299599999999998</v>
      </c>
      <c r="I108" s="2">
        <v>29404992</v>
      </c>
      <c r="J108" s="2">
        <v>32319044</v>
      </c>
    </row>
    <row r="109" spans="1:10" x14ac:dyDescent="0.25">
      <c r="A109" s="1">
        <v>45875</v>
      </c>
      <c r="B109" s="2">
        <v>80.209999999999994</v>
      </c>
      <c r="C109" s="2">
        <v>80.3</v>
      </c>
      <c r="D109" s="2">
        <v>80.14</v>
      </c>
      <c r="E109" s="2">
        <v>80.290000000000006</v>
      </c>
      <c r="F109" s="2">
        <v>79.963800000000006</v>
      </c>
      <c r="G109" s="2">
        <v>79.206199999999995</v>
      </c>
      <c r="H109" s="2">
        <v>79.296499999999995</v>
      </c>
      <c r="I109" s="2">
        <v>30513052</v>
      </c>
      <c r="J109" s="2">
        <v>32072256</v>
      </c>
    </row>
    <row r="110" spans="1:10" x14ac:dyDescent="0.25">
      <c r="A110" s="1">
        <v>45874</v>
      </c>
      <c r="B110" s="2">
        <v>80.209999999999994</v>
      </c>
      <c r="C110" s="2">
        <v>80.239999999999995</v>
      </c>
      <c r="D110" s="2">
        <v>80.099999999999994</v>
      </c>
      <c r="E110" s="2">
        <v>80.209999999999994</v>
      </c>
      <c r="F110" s="2">
        <v>79.936999999999998</v>
      </c>
      <c r="G110" s="2">
        <v>79.188500000000005</v>
      </c>
      <c r="H110" s="2">
        <v>79.293700000000001</v>
      </c>
      <c r="I110" s="2">
        <v>29656328</v>
      </c>
      <c r="J110" s="2">
        <v>32690062</v>
      </c>
    </row>
    <row r="111" spans="1:10" x14ac:dyDescent="0.25">
      <c r="A111" s="1">
        <v>45873</v>
      </c>
      <c r="B111" s="2">
        <v>80.09</v>
      </c>
      <c r="C111" s="2">
        <v>80.25</v>
      </c>
      <c r="D111" s="2">
        <v>80.06</v>
      </c>
      <c r="E111" s="2">
        <v>80.25</v>
      </c>
      <c r="F111" s="2">
        <v>79.912199999999999</v>
      </c>
      <c r="G111" s="2">
        <v>79.176000000000002</v>
      </c>
      <c r="H111" s="2">
        <v>79.290599999999998</v>
      </c>
      <c r="I111" s="2">
        <v>37539248</v>
      </c>
      <c r="J111" s="2">
        <v>33182272</v>
      </c>
    </row>
    <row r="112" spans="1:10" x14ac:dyDescent="0.25">
      <c r="A112" s="1">
        <v>45870</v>
      </c>
      <c r="B112" s="2">
        <v>80.040000000000006</v>
      </c>
      <c r="C112" s="2">
        <v>80.09</v>
      </c>
      <c r="D112" s="2">
        <v>79.8</v>
      </c>
      <c r="E112" s="2">
        <v>79.98</v>
      </c>
      <c r="F112" s="2">
        <v>79.883399999999995</v>
      </c>
      <c r="G112" s="2">
        <v>79.162199999999999</v>
      </c>
      <c r="H112" s="2">
        <v>79.287499999999994</v>
      </c>
      <c r="I112" s="2">
        <v>68963136</v>
      </c>
      <c r="J112" s="2">
        <v>32260744</v>
      </c>
    </row>
    <row r="113" spans="1:10" x14ac:dyDescent="0.25">
      <c r="A113" s="1">
        <v>45869</v>
      </c>
      <c r="B113" s="2">
        <v>80.400000000000006</v>
      </c>
      <c r="C113" s="2">
        <v>80.48</v>
      </c>
      <c r="D113" s="2">
        <v>80.33</v>
      </c>
      <c r="E113" s="2">
        <v>80.38</v>
      </c>
      <c r="F113" s="2">
        <v>79.870599999999996</v>
      </c>
      <c r="G113" s="2">
        <v>79.153899999999993</v>
      </c>
      <c r="H113" s="2">
        <v>79.285399999999996</v>
      </c>
      <c r="I113" s="2">
        <v>41501344</v>
      </c>
      <c r="J113" s="2">
        <v>29695348</v>
      </c>
    </row>
    <row r="114" spans="1:10" x14ac:dyDescent="0.25">
      <c r="A114" s="1">
        <v>45868</v>
      </c>
      <c r="B114" s="2">
        <v>80.45</v>
      </c>
      <c r="C114" s="2">
        <v>80.52</v>
      </c>
      <c r="D114" s="2">
        <v>80.25</v>
      </c>
      <c r="E114" s="2">
        <v>80.33</v>
      </c>
      <c r="F114" s="2">
        <v>79.8506</v>
      </c>
      <c r="G114" s="2">
        <v>79.144599999999997</v>
      </c>
      <c r="H114" s="2">
        <v>79.280299999999997</v>
      </c>
      <c r="I114" s="2">
        <v>38392456</v>
      </c>
      <c r="J114" s="2">
        <v>28847006</v>
      </c>
    </row>
    <row r="115" spans="1:10" x14ac:dyDescent="0.25">
      <c r="A115" s="1">
        <v>45867</v>
      </c>
      <c r="B115" s="2">
        <v>80.489999999999995</v>
      </c>
      <c r="C115" s="2">
        <v>80.546700000000001</v>
      </c>
      <c r="D115" s="2">
        <v>80.45</v>
      </c>
      <c r="E115" s="2">
        <v>80.5</v>
      </c>
      <c r="F115" s="2">
        <v>79.832400000000007</v>
      </c>
      <c r="G115" s="2">
        <v>79.134500000000003</v>
      </c>
      <c r="H115" s="2">
        <v>79.275700000000001</v>
      </c>
      <c r="I115" s="2">
        <v>21371760</v>
      </c>
      <c r="J115" s="2">
        <v>28306008</v>
      </c>
    </row>
    <row r="116" spans="1:10" x14ac:dyDescent="0.25">
      <c r="A116" s="1">
        <v>45866</v>
      </c>
      <c r="B116" s="2">
        <v>80.52</v>
      </c>
      <c r="C116" s="2">
        <v>80.52</v>
      </c>
      <c r="D116" s="2">
        <v>80.435000000000002</v>
      </c>
      <c r="E116" s="2">
        <v>80.45</v>
      </c>
      <c r="F116" s="2">
        <v>79.808999999999997</v>
      </c>
      <c r="G116" s="2">
        <v>79.125699999999995</v>
      </c>
      <c r="H116" s="2">
        <v>79.270399999999995</v>
      </c>
      <c r="I116" s="2">
        <v>22093786</v>
      </c>
      <c r="J116" s="2">
        <v>28971816</v>
      </c>
    </row>
    <row r="117" spans="1:10" x14ac:dyDescent="0.25">
      <c r="A117" s="1">
        <v>45863</v>
      </c>
      <c r="B117" s="2">
        <v>80.5</v>
      </c>
      <c r="C117" s="2">
        <v>80.58</v>
      </c>
      <c r="D117" s="2">
        <v>80.405000000000001</v>
      </c>
      <c r="E117" s="2">
        <v>80.489999999999995</v>
      </c>
      <c r="F117" s="2">
        <v>79.783600000000007</v>
      </c>
      <c r="G117" s="2">
        <v>79.117000000000004</v>
      </c>
      <c r="H117" s="2">
        <v>79.264499999999998</v>
      </c>
      <c r="I117" s="2">
        <v>30123088</v>
      </c>
      <c r="J117" s="2">
        <v>29967382</v>
      </c>
    </row>
    <row r="118" spans="1:10" x14ac:dyDescent="0.25">
      <c r="A118" s="1">
        <v>45862</v>
      </c>
      <c r="B118" s="2">
        <v>80.44</v>
      </c>
      <c r="C118" s="2">
        <v>80.510000000000005</v>
      </c>
      <c r="D118" s="2">
        <v>80.41</v>
      </c>
      <c r="E118" s="2">
        <v>80.44</v>
      </c>
      <c r="F118" s="2">
        <v>79.763199999999998</v>
      </c>
      <c r="G118" s="2">
        <v>79.108000000000004</v>
      </c>
      <c r="H118" s="2">
        <v>79.260000000000005</v>
      </c>
      <c r="I118" s="2">
        <v>27013716</v>
      </c>
      <c r="J118" s="2">
        <v>29275842</v>
      </c>
    </row>
    <row r="119" spans="1:10" x14ac:dyDescent="0.25">
      <c r="A119" s="1">
        <v>45861</v>
      </c>
      <c r="B119" s="2">
        <v>80.52</v>
      </c>
      <c r="C119" s="2">
        <v>80.55</v>
      </c>
      <c r="D119" s="2">
        <v>80.44</v>
      </c>
      <c r="E119" s="2">
        <v>80.540000000000006</v>
      </c>
      <c r="F119" s="2">
        <v>79.741</v>
      </c>
      <c r="G119" s="2">
        <v>79.104900000000001</v>
      </c>
      <c r="H119" s="2">
        <v>79.256200000000007</v>
      </c>
      <c r="I119" s="2">
        <v>26025158</v>
      </c>
      <c r="J119" s="2">
        <v>29632226</v>
      </c>
    </row>
    <row r="120" spans="1:10" x14ac:dyDescent="0.25">
      <c r="A120" s="1">
        <v>45860</v>
      </c>
      <c r="B120" s="2">
        <v>80.44</v>
      </c>
      <c r="C120" s="2">
        <v>80.52</v>
      </c>
      <c r="D120" s="2">
        <v>80.34</v>
      </c>
      <c r="E120" s="2">
        <v>80.5</v>
      </c>
      <c r="F120" s="2">
        <v>79.7012</v>
      </c>
      <c r="G120" s="2">
        <v>79.098600000000005</v>
      </c>
      <c r="H120" s="2">
        <v>79.253</v>
      </c>
      <c r="I120" s="2">
        <v>26017736</v>
      </c>
      <c r="J120" s="2">
        <v>30924616</v>
      </c>
    </row>
    <row r="121" spans="1:10" x14ac:dyDescent="0.25">
      <c r="A121" s="1">
        <v>45859</v>
      </c>
      <c r="B121" s="2">
        <v>80.319999999999993</v>
      </c>
      <c r="C121" s="2">
        <v>80.45</v>
      </c>
      <c r="D121" s="2">
        <v>80.319999999999993</v>
      </c>
      <c r="E121" s="2">
        <v>80.36</v>
      </c>
      <c r="F121" s="2">
        <v>79.661199999999994</v>
      </c>
      <c r="G121" s="2">
        <v>79.094200000000001</v>
      </c>
      <c r="H121" s="2">
        <v>79.249799999999993</v>
      </c>
      <c r="I121" s="2">
        <v>28483396</v>
      </c>
      <c r="J121" s="2">
        <v>32715828</v>
      </c>
    </row>
    <row r="122" spans="1:10" x14ac:dyDescent="0.25">
      <c r="A122" s="1">
        <v>45856</v>
      </c>
      <c r="B122" s="2">
        <v>80.260000000000005</v>
      </c>
      <c r="C122" s="2">
        <v>80.319999999999993</v>
      </c>
      <c r="D122" s="2">
        <v>80.180000000000007</v>
      </c>
      <c r="E122" s="2">
        <v>80.25</v>
      </c>
      <c r="F122" s="2">
        <v>79.624399999999994</v>
      </c>
      <c r="G122" s="2">
        <v>79.090100000000007</v>
      </c>
      <c r="H122" s="2">
        <v>79.249499999999998</v>
      </c>
      <c r="I122" s="2">
        <v>27686468</v>
      </c>
      <c r="J122" s="2">
        <v>34006900</v>
      </c>
    </row>
    <row r="123" spans="1:10" x14ac:dyDescent="0.25">
      <c r="A123" s="1">
        <v>45855</v>
      </c>
      <c r="B123" s="2">
        <v>80.040000000000006</v>
      </c>
      <c r="C123" s="2">
        <v>80.176299999999998</v>
      </c>
      <c r="D123" s="2">
        <v>80</v>
      </c>
      <c r="E123" s="2">
        <v>80.14</v>
      </c>
      <c r="F123" s="2">
        <v>79.588399999999993</v>
      </c>
      <c r="G123" s="2">
        <v>79.085099999999997</v>
      </c>
      <c r="H123" s="2">
        <v>79.250100000000003</v>
      </c>
      <c r="I123" s="2">
        <v>25703180</v>
      </c>
      <c r="J123" s="2">
        <v>34087072</v>
      </c>
    </row>
    <row r="124" spans="1:10" x14ac:dyDescent="0.25">
      <c r="A124" s="1">
        <v>45854</v>
      </c>
      <c r="B124" s="2">
        <v>79.95</v>
      </c>
      <c r="C124" s="2">
        <v>80.08</v>
      </c>
      <c r="D124" s="2">
        <v>79.75</v>
      </c>
      <c r="E124" s="2">
        <v>80.06</v>
      </c>
      <c r="F124" s="2">
        <v>79.555800000000005</v>
      </c>
      <c r="G124" s="2">
        <v>79.080200000000005</v>
      </c>
      <c r="H124" s="2">
        <v>79.250200000000007</v>
      </c>
      <c r="I124" s="2">
        <v>39780124</v>
      </c>
      <c r="J124" s="2">
        <v>33983936</v>
      </c>
    </row>
    <row r="125" spans="1:10" x14ac:dyDescent="0.25">
      <c r="A125" s="1">
        <v>45853</v>
      </c>
      <c r="B125" s="2">
        <v>80.16</v>
      </c>
      <c r="C125" s="2">
        <v>80.165000000000006</v>
      </c>
      <c r="D125" s="2">
        <v>79.849999999999994</v>
      </c>
      <c r="E125" s="2">
        <v>79.849999999999994</v>
      </c>
      <c r="F125" s="2">
        <v>79.525400000000005</v>
      </c>
      <c r="G125" s="2">
        <v>79.077600000000004</v>
      </c>
      <c r="H125" s="2">
        <v>79.25</v>
      </c>
      <c r="I125" s="2">
        <v>37039472</v>
      </c>
      <c r="J125" s="2">
        <v>34724812</v>
      </c>
    </row>
    <row r="126" spans="1:10" x14ac:dyDescent="0.25">
      <c r="A126" s="1">
        <v>45852</v>
      </c>
      <c r="B126" s="2">
        <v>80.010000000000005</v>
      </c>
      <c r="C126" s="2">
        <v>80.099999999999994</v>
      </c>
      <c r="D126" s="2">
        <v>79.97</v>
      </c>
      <c r="E126" s="2">
        <v>80.09</v>
      </c>
      <c r="F126" s="2">
        <v>79.494399999999999</v>
      </c>
      <c r="G126" s="2">
        <v>79.076599999999999</v>
      </c>
      <c r="H126" s="2">
        <v>79.251400000000004</v>
      </c>
      <c r="I126" s="2">
        <v>23716328</v>
      </c>
      <c r="J126" s="2">
        <v>34412944</v>
      </c>
    </row>
    <row r="127" spans="1:10" x14ac:dyDescent="0.25">
      <c r="A127" s="1">
        <v>45849</v>
      </c>
      <c r="B127" s="2">
        <v>80.040000000000006</v>
      </c>
      <c r="C127" s="2">
        <v>80.05</v>
      </c>
      <c r="D127" s="2">
        <v>79.930000000000007</v>
      </c>
      <c r="E127" s="2">
        <v>80.03</v>
      </c>
      <c r="F127" s="2">
        <v>79.464600000000004</v>
      </c>
      <c r="G127" s="2">
        <v>79.072599999999994</v>
      </c>
      <c r="H127" s="2">
        <v>79.251400000000004</v>
      </c>
      <c r="I127" s="2">
        <v>30482216</v>
      </c>
      <c r="J127" s="2">
        <v>35888240</v>
      </c>
    </row>
    <row r="128" spans="1:10" x14ac:dyDescent="0.25">
      <c r="A128" s="1">
        <v>45848</v>
      </c>
      <c r="B128" s="2">
        <v>80.209999999999994</v>
      </c>
      <c r="C128" s="2">
        <v>80.22</v>
      </c>
      <c r="D128" s="2">
        <v>80.13</v>
      </c>
      <c r="E128" s="2">
        <v>80.13</v>
      </c>
      <c r="F128" s="2">
        <v>79.444400000000002</v>
      </c>
      <c r="G128" s="2">
        <v>79.069900000000004</v>
      </c>
      <c r="H128" s="2">
        <v>79.252600000000001</v>
      </c>
      <c r="I128" s="2">
        <v>28776208</v>
      </c>
      <c r="J128" s="2">
        <v>36044996</v>
      </c>
    </row>
    <row r="129" spans="1:10" x14ac:dyDescent="0.25">
      <c r="A129" s="1">
        <v>45847</v>
      </c>
      <c r="B129" s="2">
        <v>80.14</v>
      </c>
      <c r="C129" s="2">
        <v>80.22</v>
      </c>
      <c r="D129" s="2">
        <v>80.08</v>
      </c>
      <c r="E129" s="2">
        <v>80.209999999999994</v>
      </c>
      <c r="F129" s="2">
        <v>79.418000000000006</v>
      </c>
      <c r="G129" s="2">
        <v>79.065299999999993</v>
      </c>
      <c r="H129" s="2">
        <v>79.252700000000004</v>
      </c>
      <c r="I129" s="2">
        <v>30277470</v>
      </c>
      <c r="J129" s="2">
        <v>35976392</v>
      </c>
    </row>
    <row r="130" spans="1:10" x14ac:dyDescent="0.25">
      <c r="A130" s="1">
        <v>45846</v>
      </c>
      <c r="B130" s="2">
        <v>80.09</v>
      </c>
      <c r="C130" s="2">
        <v>80.12</v>
      </c>
      <c r="D130" s="2">
        <v>79.94</v>
      </c>
      <c r="E130" s="2">
        <v>79.989999999999995</v>
      </c>
      <c r="F130" s="2">
        <v>79.389200000000002</v>
      </c>
      <c r="G130" s="2">
        <v>79.056299999999993</v>
      </c>
      <c r="H130" s="2">
        <v>79.251300000000001</v>
      </c>
      <c r="I130" s="2">
        <v>31358896</v>
      </c>
      <c r="J130" s="2">
        <v>35706236</v>
      </c>
    </row>
    <row r="131" spans="1:10" x14ac:dyDescent="0.25">
      <c r="A131" s="1">
        <v>45845</v>
      </c>
      <c r="B131" s="2">
        <v>80.33</v>
      </c>
      <c r="C131" s="2">
        <v>80.34</v>
      </c>
      <c r="D131" s="2">
        <v>80.06</v>
      </c>
      <c r="E131" s="2">
        <v>80.099999999999994</v>
      </c>
      <c r="F131" s="2">
        <v>79.363399999999999</v>
      </c>
      <c r="G131" s="2">
        <v>79.051199999999994</v>
      </c>
      <c r="H131" s="2">
        <v>79.250600000000006</v>
      </c>
      <c r="I131" s="2">
        <v>37027276</v>
      </c>
      <c r="J131" s="2">
        <v>35967044</v>
      </c>
    </row>
    <row r="132" spans="1:10" x14ac:dyDescent="0.25">
      <c r="A132" s="1">
        <v>45841</v>
      </c>
      <c r="B132" s="2">
        <v>80.3</v>
      </c>
      <c r="C132" s="2">
        <v>80.385000000000005</v>
      </c>
      <c r="D132" s="2">
        <v>80.260000000000005</v>
      </c>
      <c r="E132" s="2">
        <v>80.37</v>
      </c>
      <c r="F132" s="2">
        <v>79.321399999999997</v>
      </c>
      <c r="G132" s="2">
        <v>79.045299999999997</v>
      </c>
      <c r="H132" s="2">
        <v>79.249300000000005</v>
      </c>
      <c r="I132" s="2">
        <v>19750000</v>
      </c>
      <c r="J132" s="2">
        <v>35390108</v>
      </c>
    </row>
    <row r="133" spans="1:10" x14ac:dyDescent="0.25">
      <c r="A133" s="1">
        <v>45840</v>
      </c>
      <c r="B133" s="2">
        <v>80.17</v>
      </c>
      <c r="C133" s="2">
        <v>80.319999999999993</v>
      </c>
      <c r="D133" s="2">
        <v>80.084999999999994</v>
      </c>
      <c r="E133" s="2">
        <v>80.319999999999993</v>
      </c>
      <c r="F133" s="2">
        <v>79.266199999999998</v>
      </c>
      <c r="G133" s="2">
        <v>79.0351</v>
      </c>
      <c r="H133" s="2">
        <v>79.245599999999996</v>
      </c>
      <c r="I133" s="2">
        <v>32359472</v>
      </c>
      <c r="J133" s="2">
        <v>36081068</v>
      </c>
    </row>
    <row r="134" spans="1:10" x14ac:dyDescent="0.25">
      <c r="A134" s="1">
        <v>45839</v>
      </c>
      <c r="B134" s="2">
        <v>80.2</v>
      </c>
      <c r="C134" s="2">
        <v>80.265000000000001</v>
      </c>
      <c r="D134" s="2">
        <v>80.099999999999994</v>
      </c>
      <c r="E134" s="2">
        <v>80.17</v>
      </c>
      <c r="F134" s="2">
        <v>79.206000000000003</v>
      </c>
      <c r="G134" s="2">
        <v>79.027900000000002</v>
      </c>
      <c r="H134" s="2">
        <v>79.241</v>
      </c>
      <c r="I134" s="2">
        <v>45411012</v>
      </c>
      <c r="J134" s="2">
        <v>35539400</v>
      </c>
    </row>
    <row r="135" spans="1:10" x14ac:dyDescent="0.25">
      <c r="A135" s="1">
        <v>45838</v>
      </c>
      <c r="B135" s="2">
        <v>80.53</v>
      </c>
      <c r="C135" s="2">
        <v>80.67</v>
      </c>
      <c r="D135" s="2">
        <v>80.45</v>
      </c>
      <c r="E135" s="2">
        <v>80.650000000000006</v>
      </c>
      <c r="F135" s="2">
        <v>79.158000000000001</v>
      </c>
      <c r="G135" s="2">
        <v>79.023399999999995</v>
      </c>
      <c r="H135" s="2">
        <v>79.236599999999996</v>
      </c>
      <c r="I135" s="2">
        <v>52885888</v>
      </c>
      <c r="J135" s="2">
        <v>34523264</v>
      </c>
    </row>
    <row r="136" spans="1:10" x14ac:dyDescent="0.25">
      <c r="A136" s="1">
        <v>45835</v>
      </c>
      <c r="B136" s="2">
        <v>80.400000000000006</v>
      </c>
      <c r="C136" s="2">
        <v>80.47</v>
      </c>
      <c r="D136" s="2">
        <v>80.3</v>
      </c>
      <c r="E136" s="2">
        <v>80.34</v>
      </c>
      <c r="F136" s="2">
        <v>79.091399999999993</v>
      </c>
      <c r="G136" s="2">
        <v>79.012</v>
      </c>
      <c r="H136" s="2">
        <v>79.229299999999995</v>
      </c>
      <c r="I136" s="2">
        <v>47849488</v>
      </c>
      <c r="J136" s="2">
        <v>33750880</v>
      </c>
    </row>
    <row r="137" spans="1:10" x14ac:dyDescent="0.25">
      <c r="A137" s="1">
        <v>45834</v>
      </c>
      <c r="B137" s="2">
        <v>80.27</v>
      </c>
      <c r="C137" s="2">
        <v>80.39</v>
      </c>
      <c r="D137" s="2">
        <v>80.2</v>
      </c>
      <c r="E137" s="2">
        <v>80.38</v>
      </c>
      <c r="F137" s="2">
        <v>79.031199999999998</v>
      </c>
      <c r="G137" s="2">
        <v>79.001199999999997</v>
      </c>
      <c r="H137" s="2">
        <v>79.224299999999999</v>
      </c>
      <c r="I137" s="2">
        <v>28889078</v>
      </c>
      <c r="J137" s="2">
        <v>33531844</v>
      </c>
    </row>
    <row r="138" spans="1:10" x14ac:dyDescent="0.25">
      <c r="A138" s="1">
        <v>45833</v>
      </c>
      <c r="B138" s="2">
        <v>80.180000000000007</v>
      </c>
      <c r="C138" s="2">
        <v>80.22</v>
      </c>
      <c r="D138" s="2">
        <v>80.08</v>
      </c>
      <c r="E138" s="2">
        <v>80.150000000000006</v>
      </c>
      <c r="F138" s="2">
        <v>78.965999999999994</v>
      </c>
      <c r="G138" s="2">
        <v>78.994600000000005</v>
      </c>
      <c r="H138" s="2">
        <v>79.218000000000004</v>
      </c>
      <c r="I138" s="2">
        <v>24156124</v>
      </c>
      <c r="J138" s="2">
        <v>34366148</v>
      </c>
    </row>
    <row r="139" spans="1:10" x14ac:dyDescent="0.25">
      <c r="A139" s="1">
        <v>45832</v>
      </c>
      <c r="B139" s="2">
        <v>80.05</v>
      </c>
      <c r="C139" s="2">
        <v>80.209999999999994</v>
      </c>
      <c r="D139" s="2">
        <v>79.995000000000005</v>
      </c>
      <c r="E139" s="2">
        <v>80.17</v>
      </c>
      <c r="F139" s="2">
        <v>78.897800000000004</v>
      </c>
      <c r="G139" s="2">
        <v>78.991900000000001</v>
      </c>
      <c r="H139" s="2">
        <v>79.213499999999996</v>
      </c>
      <c r="I139" s="2">
        <v>50893252</v>
      </c>
      <c r="J139" s="2">
        <v>34652988</v>
      </c>
    </row>
    <row r="140" spans="1:10" x14ac:dyDescent="0.25">
      <c r="A140" s="1">
        <v>45831</v>
      </c>
      <c r="B140" s="2">
        <v>79.77</v>
      </c>
      <c r="C140" s="2">
        <v>79.95</v>
      </c>
      <c r="D140" s="2">
        <v>79.709999999999994</v>
      </c>
      <c r="E140" s="2">
        <v>79.95</v>
      </c>
      <c r="F140" s="2">
        <v>78.824600000000004</v>
      </c>
      <c r="G140" s="2">
        <v>78.987499999999997</v>
      </c>
      <c r="H140" s="2">
        <v>79.207499999999996</v>
      </c>
      <c r="I140" s="2">
        <v>32361436</v>
      </c>
      <c r="J140" s="2">
        <v>34295252</v>
      </c>
    </row>
    <row r="141" spans="1:10" x14ac:dyDescent="0.25">
      <c r="A141" s="1">
        <v>45828</v>
      </c>
      <c r="B141" s="2">
        <v>79.62</v>
      </c>
      <c r="C141" s="2">
        <v>79.81</v>
      </c>
      <c r="D141" s="2">
        <v>79.59</v>
      </c>
      <c r="E141" s="2">
        <v>79.8</v>
      </c>
      <c r="F141" s="2">
        <v>78.781199999999998</v>
      </c>
      <c r="G141" s="2">
        <v>78.985799999999998</v>
      </c>
      <c r="H141" s="2">
        <v>79.201099999999997</v>
      </c>
      <c r="I141" s="2">
        <v>45845784</v>
      </c>
      <c r="J141" s="2">
        <v>34066512</v>
      </c>
    </row>
    <row r="142" spans="1:10" x14ac:dyDescent="0.25">
      <c r="A142" s="1">
        <v>45826</v>
      </c>
      <c r="B142" s="2">
        <v>79.489999999999995</v>
      </c>
      <c r="C142" s="2">
        <v>79.709999999999994</v>
      </c>
      <c r="D142" s="2">
        <v>79.430000000000007</v>
      </c>
      <c r="E142" s="2">
        <v>79.55</v>
      </c>
      <c r="F142" s="2">
        <v>78.700199999999995</v>
      </c>
      <c r="G142" s="2">
        <v>78.985900000000001</v>
      </c>
      <c r="H142" s="2">
        <v>79.198899999999995</v>
      </c>
      <c r="I142" s="2">
        <v>32833548</v>
      </c>
      <c r="J142" s="2">
        <v>32917882</v>
      </c>
    </row>
    <row r="143" spans="1:10" x14ac:dyDescent="0.25">
      <c r="A143" s="1">
        <v>45825</v>
      </c>
      <c r="B143" s="2">
        <v>79.52</v>
      </c>
      <c r="C143" s="2">
        <v>79.641900000000007</v>
      </c>
      <c r="D143" s="2">
        <v>79.37</v>
      </c>
      <c r="E143" s="2">
        <v>79.430000000000007</v>
      </c>
      <c r="F143" s="2">
        <v>78.631200000000007</v>
      </c>
      <c r="G143" s="2">
        <v>78.987899999999996</v>
      </c>
      <c r="H143" s="2">
        <v>79.197800000000001</v>
      </c>
      <c r="I143" s="2">
        <v>27747156</v>
      </c>
      <c r="J143" s="2">
        <v>32529838</v>
      </c>
    </row>
    <row r="144" spans="1:10" x14ac:dyDescent="0.25">
      <c r="A144" s="1">
        <v>45824</v>
      </c>
      <c r="B144" s="2">
        <v>79.52</v>
      </c>
      <c r="C144" s="2">
        <v>79.599999999999994</v>
      </c>
      <c r="D144" s="2">
        <v>79.489999999999995</v>
      </c>
      <c r="E144" s="2">
        <v>79.52</v>
      </c>
      <c r="F144" s="2">
        <v>78.577799999999996</v>
      </c>
      <c r="G144" s="2">
        <v>78.990200000000002</v>
      </c>
      <c r="H144" s="2">
        <v>79.196899999999999</v>
      </c>
      <c r="I144" s="2">
        <v>26225124</v>
      </c>
      <c r="J144" s="2">
        <v>32915008</v>
      </c>
    </row>
    <row r="145" spans="1:10" x14ac:dyDescent="0.25">
      <c r="A145" s="1">
        <v>45821</v>
      </c>
      <c r="B145" s="2">
        <v>79.42</v>
      </c>
      <c r="C145" s="2">
        <v>79.5</v>
      </c>
      <c r="D145" s="2">
        <v>79.3</v>
      </c>
      <c r="E145" s="2">
        <v>79.36</v>
      </c>
      <c r="F145" s="2">
        <v>78.544799999999995</v>
      </c>
      <c r="G145" s="2">
        <v>78.990600000000001</v>
      </c>
      <c r="H145" s="2">
        <v>79.195700000000002</v>
      </c>
      <c r="I145" s="2">
        <v>35271044</v>
      </c>
      <c r="J145" s="2">
        <v>33139922</v>
      </c>
    </row>
    <row r="146" spans="1:10" x14ac:dyDescent="0.25">
      <c r="A146" s="1">
        <v>45820</v>
      </c>
      <c r="B146" s="2">
        <v>79.510000000000005</v>
      </c>
      <c r="C146" s="2">
        <v>79.599999999999994</v>
      </c>
      <c r="D146" s="2">
        <v>79.47</v>
      </c>
      <c r="E146" s="2">
        <v>79.599999999999994</v>
      </c>
      <c r="F146" s="2">
        <v>78.534599999999998</v>
      </c>
      <c r="G146" s="2">
        <v>78.993700000000004</v>
      </c>
      <c r="H146" s="2">
        <v>79.195099999999996</v>
      </c>
      <c r="I146" s="2">
        <v>28373208</v>
      </c>
      <c r="J146" s="2">
        <v>33671368</v>
      </c>
    </row>
    <row r="147" spans="1:10" x14ac:dyDescent="0.25">
      <c r="A147" s="1">
        <v>45819</v>
      </c>
      <c r="B147" s="2">
        <v>79.59</v>
      </c>
      <c r="C147" s="2">
        <v>79.64</v>
      </c>
      <c r="D147" s="2">
        <v>79.489999999999995</v>
      </c>
      <c r="E147" s="2">
        <v>79.510000000000005</v>
      </c>
      <c r="F147" s="2">
        <v>78.516400000000004</v>
      </c>
      <c r="G147" s="2">
        <v>78.9923</v>
      </c>
      <c r="H147" s="2">
        <v>79.194100000000006</v>
      </c>
      <c r="I147" s="2">
        <v>30114416</v>
      </c>
      <c r="J147" s="2">
        <v>35428996</v>
      </c>
    </row>
    <row r="148" spans="1:10" x14ac:dyDescent="0.25">
      <c r="A148" s="1">
        <v>45818</v>
      </c>
      <c r="B148" s="2">
        <v>79.41</v>
      </c>
      <c r="C148" s="2">
        <v>79.55</v>
      </c>
      <c r="D148" s="2">
        <v>79.334999999999994</v>
      </c>
      <c r="E148" s="2">
        <v>79.53</v>
      </c>
      <c r="F148" s="2">
        <v>78.504000000000005</v>
      </c>
      <c r="G148" s="2">
        <v>78.991100000000003</v>
      </c>
      <c r="H148" s="2">
        <v>79.191500000000005</v>
      </c>
      <c r="I148" s="2">
        <v>24234444</v>
      </c>
      <c r="J148" s="2">
        <v>35150284</v>
      </c>
    </row>
    <row r="149" spans="1:10" x14ac:dyDescent="0.25">
      <c r="A149" s="1">
        <v>45817</v>
      </c>
      <c r="B149" s="2">
        <v>79.28</v>
      </c>
      <c r="C149" s="2">
        <v>79.424999999999997</v>
      </c>
      <c r="D149" s="2">
        <v>79.279200000000003</v>
      </c>
      <c r="E149" s="2">
        <v>79.34</v>
      </c>
      <c r="F149" s="2">
        <v>78.489400000000003</v>
      </c>
      <c r="G149" s="2">
        <v>78.988799999999998</v>
      </c>
      <c r="H149" s="2">
        <v>79.1892</v>
      </c>
      <c r="I149" s="2">
        <v>30169000</v>
      </c>
      <c r="J149" s="2">
        <v>35283252</v>
      </c>
    </row>
    <row r="150" spans="1:10" x14ac:dyDescent="0.25">
      <c r="A150" s="1">
        <v>45814</v>
      </c>
      <c r="B150" s="2">
        <v>79.38</v>
      </c>
      <c r="C150" s="2">
        <v>79.39</v>
      </c>
      <c r="D150" s="2">
        <v>79.25</v>
      </c>
      <c r="E150" s="2">
        <v>79.3</v>
      </c>
      <c r="F150" s="2">
        <v>78.481399999999994</v>
      </c>
      <c r="G150" s="2">
        <v>78.981499999999997</v>
      </c>
      <c r="H150" s="2">
        <v>79.186999999999998</v>
      </c>
      <c r="I150" s="2">
        <v>41300096</v>
      </c>
      <c r="J150" s="2">
        <v>35315800</v>
      </c>
    </row>
    <row r="151" spans="1:10" x14ac:dyDescent="0.25">
      <c r="A151" s="1">
        <v>45813</v>
      </c>
      <c r="B151" s="2">
        <v>79.47</v>
      </c>
      <c r="C151" s="2">
        <v>79.489999999999995</v>
      </c>
      <c r="D151" s="2">
        <v>79.265000000000001</v>
      </c>
      <c r="E151" s="2">
        <v>79.31</v>
      </c>
      <c r="F151" s="2">
        <v>78.477199999999996</v>
      </c>
      <c r="G151" s="2">
        <v>78.973600000000005</v>
      </c>
      <c r="H151" s="2">
        <v>79.185299999999998</v>
      </c>
      <c r="I151" s="2">
        <v>44563956</v>
      </c>
      <c r="J151" s="2">
        <v>35849212</v>
      </c>
    </row>
    <row r="152" spans="1:10" x14ac:dyDescent="0.25">
      <c r="A152" s="1">
        <v>45812</v>
      </c>
      <c r="B152" s="2">
        <v>79.34</v>
      </c>
      <c r="C152" s="2">
        <v>79.510000000000005</v>
      </c>
      <c r="D152" s="2">
        <v>79.34</v>
      </c>
      <c r="E152" s="2">
        <v>79.48</v>
      </c>
      <c r="F152" s="2">
        <v>78.479200000000006</v>
      </c>
      <c r="G152" s="2">
        <v>78.965800000000002</v>
      </c>
      <c r="H152" s="2">
        <v>79.183000000000007</v>
      </c>
      <c r="I152" s="2">
        <v>41403624</v>
      </c>
      <c r="J152" s="2">
        <v>35905380</v>
      </c>
    </row>
    <row r="153" spans="1:10" x14ac:dyDescent="0.25">
      <c r="A153" s="1">
        <v>45811</v>
      </c>
      <c r="B153" s="2">
        <v>79.239999999999995</v>
      </c>
      <c r="C153" s="2">
        <v>79.344999999999999</v>
      </c>
      <c r="D153" s="2">
        <v>79.17</v>
      </c>
      <c r="E153" s="2">
        <v>79.33</v>
      </c>
      <c r="F153" s="2">
        <v>78.4786</v>
      </c>
      <c r="G153" s="2">
        <v>78.960400000000007</v>
      </c>
      <c r="H153" s="2">
        <v>79.178600000000003</v>
      </c>
      <c r="I153" s="2">
        <v>28458724</v>
      </c>
      <c r="J153" s="2">
        <v>36621268</v>
      </c>
    </row>
    <row r="154" spans="1:10" x14ac:dyDescent="0.25">
      <c r="A154" s="1">
        <v>45810</v>
      </c>
      <c r="B154" s="2">
        <v>79.13</v>
      </c>
      <c r="C154" s="2">
        <v>79.19</v>
      </c>
      <c r="D154" s="2">
        <v>78.98</v>
      </c>
      <c r="E154" s="2">
        <v>79.180000000000007</v>
      </c>
      <c r="F154" s="2">
        <v>78.476399999999998</v>
      </c>
      <c r="G154" s="2">
        <v>78.955500000000001</v>
      </c>
      <c r="H154" s="2">
        <v>79.174499999999995</v>
      </c>
      <c r="I154" s="2">
        <v>45527212</v>
      </c>
      <c r="J154" s="2">
        <v>39427932</v>
      </c>
    </row>
    <row r="155" spans="1:10" x14ac:dyDescent="0.25">
      <c r="A155" s="1">
        <v>45807</v>
      </c>
      <c r="B155" s="2">
        <v>79.45</v>
      </c>
      <c r="C155" s="2">
        <v>79.58</v>
      </c>
      <c r="D155" s="2">
        <v>79.400000000000006</v>
      </c>
      <c r="E155" s="2">
        <v>79.569999999999993</v>
      </c>
      <c r="F155" s="2">
        <v>78.479600000000005</v>
      </c>
      <c r="G155" s="2">
        <v>78.954700000000003</v>
      </c>
      <c r="H155" s="2">
        <v>79.170500000000004</v>
      </c>
      <c r="I155" s="2">
        <v>28930344</v>
      </c>
      <c r="J155" s="2">
        <v>37990872</v>
      </c>
    </row>
    <row r="156" spans="1:10" x14ac:dyDescent="0.25">
      <c r="A156" s="1">
        <v>45806</v>
      </c>
      <c r="B156" s="2">
        <v>79.56</v>
      </c>
      <c r="C156" s="2">
        <v>79.569999999999993</v>
      </c>
      <c r="D156" s="2">
        <v>79.41</v>
      </c>
      <c r="E156" s="2">
        <v>79.5</v>
      </c>
      <c r="F156" s="2">
        <v>78.477199999999996</v>
      </c>
      <c r="G156" s="2">
        <v>78.948599999999999</v>
      </c>
      <c r="H156" s="2">
        <v>79.162800000000004</v>
      </c>
      <c r="I156" s="2">
        <v>28616336</v>
      </c>
      <c r="J156" s="2">
        <v>38241180</v>
      </c>
    </row>
    <row r="157" spans="1:10" x14ac:dyDescent="0.25">
      <c r="A157" s="1">
        <v>45805</v>
      </c>
      <c r="B157" s="2">
        <v>79.42</v>
      </c>
      <c r="C157" s="2">
        <v>79.435000000000002</v>
      </c>
      <c r="D157" s="2">
        <v>79.25</v>
      </c>
      <c r="E157" s="2">
        <v>79.38</v>
      </c>
      <c r="F157" s="2">
        <v>78.465800000000002</v>
      </c>
      <c r="G157" s="2">
        <v>78.941999999999993</v>
      </c>
      <c r="H157" s="2">
        <v>79.155100000000004</v>
      </c>
      <c r="I157" s="2">
        <v>27012888</v>
      </c>
      <c r="J157" s="2">
        <v>38511844</v>
      </c>
    </row>
    <row r="158" spans="1:10" x14ac:dyDescent="0.25">
      <c r="A158" s="1">
        <v>45804</v>
      </c>
      <c r="B158" s="2">
        <v>79.28</v>
      </c>
      <c r="C158" s="2">
        <v>79.44</v>
      </c>
      <c r="D158" s="2">
        <v>79.165000000000006</v>
      </c>
      <c r="E158" s="2">
        <v>79.430000000000007</v>
      </c>
      <c r="F158" s="2">
        <v>78.459599999999995</v>
      </c>
      <c r="G158" s="2">
        <v>78.934700000000007</v>
      </c>
      <c r="H158" s="2">
        <v>79.148099999999999</v>
      </c>
      <c r="I158" s="2">
        <v>33524696</v>
      </c>
      <c r="J158" s="2">
        <v>39130488</v>
      </c>
    </row>
    <row r="159" spans="1:10" x14ac:dyDescent="0.25">
      <c r="A159" s="1">
        <v>45800</v>
      </c>
      <c r="B159" s="2">
        <v>78.760000000000005</v>
      </c>
      <c r="C159" s="2">
        <v>78.98</v>
      </c>
      <c r="D159" s="2">
        <v>78.739999999999995</v>
      </c>
      <c r="E159" s="2">
        <v>78.95</v>
      </c>
      <c r="F159" s="2">
        <v>78.448599999999999</v>
      </c>
      <c r="G159" s="2">
        <v>78.927000000000007</v>
      </c>
      <c r="H159" s="2">
        <v>79.139300000000006</v>
      </c>
      <c r="I159" s="2">
        <v>29598856</v>
      </c>
      <c r="J159" s="2">
        <v>39549868</v>
      </c>
    </row>
    <row r="160" spans="1:10" x14ac:dyDescent="0.25">
      <c r="A160" s="1">
        <v>45799</v>
      </c>
      <c r="B160" s="2">
        <v>78.81</v>
      </c>
      <c r="C160" s="2">
        <v>79.05</v>
      </c>
      <c r="D160" s="2">
        <v>78.75</v>
      </c>
      <c r="E160" s="2">
        <v>78.97</v>
      </c>
      <c r="F160" s="2">
        <v>78.44</v>
      </c>
      <c r="G160" s="2">
        <v>78.923000000000002</v>
      </c>
      <c r="H160" s="2">
        <v>79.132000000000005</v>
      </c>
      <c r="I160" s="2">
        <v>43242696</v>
      </c>
      <c r="J160" s="2">
        <v>40333556</v>
      </c>
    </row>
    <row r="161" spans="1:10" x14ac:dyDescent="0.25">
      <c r="A161" s="1">
        <v>45798</v>
      </c>
      <c r="B161" s="2">
        <v>79.08</v>
      </c>
      <c r="C161" s="2">
        <v>79.22</v>
      </c>
      <c r="D161" s="2">
        <v>78.8</v>
      </c>
      <c r="E161" s="2">
        <v>78.81</v>
      </c>
      <c r="F161" s="2">
        <v>78.439800000000005</v>
      </c>
      <c r="G161" s="2">
        <v>78.921499999999995</v>
      </c>
      <c r="H161" s="2">
        <v>79.1233</v>
      </c>
      <c r="I161" s="2">
        <v>54737648</v>
      </c>
      <c r="J161" s="2">
        <v>40840616</v>
      </c>
    </row>
    <row r="162" spans="1:10" x14ac:dyDescent="0.25">
      <c r="A162" s="1">
        <v>45797</v>
      </c>
      <c r="B162" s="2">
        <v>79.27</v>
      </c>
      <c r="C162" s="2">
        <v>79.38</v>
      </c>
      <c r="D162" s="2">
        <v>79.211500000000001</v>
      </c>
      <c r="E162" s="2">
        <v>79.34</v>
      </c>
      <c r="F162" s="2">
        <v>78.441000000000003</v>
      </c>
      <c r="G162" s="2">
        <v>78.919600000000003</v>
      </c>
      <c r="H162" s="2">
        <v>79.117800000000003</v>
      </c>
      <c r="I162" s="2">
        <v>25933736</v>
      </c>
      <c r="J162" s="2">
        <v>41857716</v>
      </c>
    </row>
    <row r="163" spans="1:10" x14ac:dyDescent="0.25">
      <c r="A163" s="1">
        <v>45796</v>
      </c>
      <c r="B163" s="2">
        <v>79.06</v>
      </c>
      <c r="C163" s="2">
        <v>79.39</v>
      </c>
      <c r="D163" s="2">
        <v>79.05</v>
      </c>
      <c r="E163" s="2">
        <v>79.38</v>
      </c>
      <c r="F163" s="2">
        <v>78.437200000000004</v>
      </c>
      <c r="G163" s="2">
        <v>78.909899999999993</v>
      </c>
      <c r="H163" s="2">
        <v>79.110799999999998</v>
      </c>
      <c r="I163" s="2">
        <v>26228976</v>
      </c>
      <c r="J163" s="2">
        <v>43542040</v>
      </c>
    </row>
    <row r="164" spans="1:10" x14ac:dyDescent="0.25">
      <c r="A164" s="1">
        <v>45793</v>
      </c>
      <c r="B164" s="2">
        <v>79.38</v>
      </c>
      <c r="C164" s="2">
        <v>79.424999999999997</v>
      </c>
      <c r="D164" s="2">
        <v>79.27</v>
      </c>
      <c r="E164" s="2">
        <v>79.42</v>
      </c>
      <c r="F164" s="2">
        <v>78.438599999999994</v>
      </c>
      <c r="G164" s="2">
        <v>78.901899999999998</v>
      </c>
      <c r="H164" s="2">
        <v>79.106700000000004</v>
      </c>
      <c r="I164" s="2">
        <v>30657240</v>
      </c>
      <c r="J164" s="2">
        <v>44608152</v>
      </c>
    </row>
    <row r="165" spans="1:10" x14ac:dyDescent="0.25">
      <c r="A165" s="1">
        <v>45792</v>
      </c>
      <c r="B165" s="2">
        <v>79.06</v>
      </c>
      <c r="C165" s="2">
        <v>79.33</v>
      </c>
      <c r="D165" s="2">
        <v>79.06</v>
      </c>
      <c r="E165" s="2">
        <v>79.33</v>
      </c>
      <c r="F165" s="2">
        <v>78.436599999999999</v>
      </c>
      <c r="G165" s="2">
        <v>78.888599999999997</v>
      </c>
      <c r="H165" s="2">
        <v>79.100899999999996</v>
      </c>
      <c r="I165" s="2">
        <v>49301272</v>
      </c>
      <c r="J165" s="2">
        <v>45763116</v>
      </c>
    </row>
    <row r="166" spans="1:10" x14ac:dyDescent="0.25">
      <c r="A166" s="1">
        <v>45791</v>
      </c>
      <c r="B166" s="2">
        <v>79.400000000000006</v>
      </c>
      <c r="C166" s="2">
        <v>79.430000000000007</v>
      </c>
      <c r="D166" s="2">
        <v>79.14</v>
      </c>
      <c r="E166" s="2">
        <v>79.180000000000007</v>
      </c>
      <c r="F166" s="2">
        <v>78.442400000000006</v>
      </c>
      <c r="G166" s="2">
        <v>78.876999999999995</v>
      </c>
      <c r="H166" s="2">
        <v>79.095299999999995</v>
      </c>
      <c r="I166" s="2">
        <v>45406456</v>
      </c>
      <c r="J166" s="2">
        <v>45743556</v>
      </c>
    </row>
    <row r="167" spans="1:10" x14ac:dyDescent="0.25">
      <c r="A167" s="1">
        <v>45790</v>
      </c>
      <c r="B167" s="2">
        <v>79.38</v>
      </c>
      <c r="C167" s="2">
        <v>79.58</v>
      </c>
      <c r="D167" s="2">
        <v>79.314999999999998</v>
      </c>
      <c r="E167" s="2">
        <v>79.47</v>
      </c>
      <c r="F167" s="2">
        <v>78.450400000000002</v>
      </c>
      <c r="G167" s="2">
        <v>78.879099999999994</v>
      </c>
      <c r="H167" s="2">
        <v>79.090900000000005</v>
      </c>
      <c r="I167" s="2">
        <v>52141964</v>
      </c>
      <c r="J167" s="2">
        <v>46964680</v>
      </c>
    </row>
    <row r="168" spans="1:10" x14ac:dyDescent="0.25">
      <c r="A168" s="1">
        <v>45789</v>
      </c>
      <c r="B168" s="2">
        <v>79.239999999999995</v>
      </c>
      <c r="C168" s="2">
        <v>79.39</v>
      </c>
      <c r="D168" s="2">
        <v>79.03</v>
      </c>
      <c r="E168" s="2">
        <v>79.33</v>
      </c>
      <c r="F168" s="2">
        <v>78.452799999999996</v>
      </c>
      <c r="G168" s="2">
        <v>78.88</v>
      </c>
      <c r="H168" s="2">
        <v>79.083699999999993</v>
      </c>
      <c r="I168" s="2">
        <v>70558648</v>
      </c>
      <c r="J168" s="2">
        <v>45751296</v>
      </c>
    </row>
    <row r="169" spans="1:10" x14ac:dyDescent="0.25">
      <c r="A169" s="1">
        <v>45786</v>
      </c>
      <c r="B169" s="2">
        <v>78.59</v>
      </c>
      <c r="C169" s="2">
        <v>78.7</v>
      </c>
      <c r="D169" s="2">
        <v>78.540000000000006</v>
      </c>
      <c r="E169" s="2">
        <v>78.55</v>
      </c>
      <c r="F169" s="2">
        <v>78.468800000000002</v>
      </c>
      <c r="G169" s="2">
        <v>78.880799999999994</v>
      </c>
      <c r="H169" s="2">
        <v>79.077200000000005</v>
      </c>
      <c r="I169" s="2">
        <v>23971350</v>
      </c>
      <c r="J169" s="2">
        <v>43452588</v>
      </c>
    </row>
    <row r="170" spans="1:10" x14ac:dyDescent="0.25">
      <c r="A170" s="1">
        <v>45785</v>
      </c>
      <c r="B170" s="2">
        <v>78.67</v>
      </c>
      <c r="C170" s="2">
        <v>78.77</v>
      </c>
      <c r="D170" s="2">
        <v>78.45</v>
      </c>
      <c r="E170" s="2">
        <v>78.5</v>
      </c>
      <c r="F170" s="2">
        <v>78.495999999999995</v>
      </c>
      <c r="G170" s="2">
        <v>78.8917</v>
      </c>
      <c r="H170" s="2">
        <v>79.075900000000004</v>
      </c>
      <c r="I170" s="2">
        <v>32684964</v>
      </c>
      <c r="J170" s="2">
        <v>44344860</v>
      </c>
    </row>
    <row r="171" spans="1:10" x14ac:dyDescent="0.25">
      <c r="A171" s="1">
        <v>45784</v>
      </c>
      <c r="B171" s="2">
        <v>78.56</v>
      </c>
      <c r="C171" s="2">
        <v>78.62</v>
      </c>
      <c r="D171" s="2">
        <v>78.36</v>
      </c>
      <c r="E171" s="2">
        <v>78.52</v>
      </c>
      <c r="F171" s="2">
        <v>78.527199999999993</v>
      </c>
      <c r="G171" s="2">
        <v>78.905299999999997</v>
      </c>
      <c r="H171" s="2">
        <v>79.074700000000007</v>
      </c>
      <c r="I171" s="2">
        <v>32676256</v>
      </c>
      <c r="J171" s="2">
        <v>45634448</v>
      </c>
    </row>
    <row r="172" spans="1:10" x14ac:dyDescent="0.25">
      <c r="A172" s="1">
        <v>45783</v>
      </c>
      <c r="B172" s="2">
        <v>78.41</v>
      </c>
      <c r="C172" s="2">
        <v>78.52</v>
      </c>
      <c r="D172" s="2">
        <v>78.325000000000003</v>
      </c>
      <c r="E172" s="2">
        <v>78.45</v>
      </c>
      <c r="F172" s="2">
        <v>78.555800000000005</v>
      </c>
      <c r="G172" s="2">
        <v>78.918499999999995</v>
      </c>
      <c r="H172" s="2">
        <v>79.072000000000003</v>
      </c>
      <c r="I172" s="2">
        <v>36292560</v>
      </c>
      <c r="J172" s="2">
        <v>46108732</v>
      </c>
    </row>
    <row r="173" spans="1:10" x14ac:dyDescent="0.25">
      <c r="A173" s="1">
        <v>45782</v>
      </c>
      <c r="B173" s="2">
        <v>78.47</v>
      </c>
      <c r="C173" s="2">
        <v>78.64</v>
      </c>
      <c r="D173" s="2">
        <v>78.400000000000006</v>
      </c>
      <c r="E173" s="2">
        <v>78.510000000000005</v>
      </c>
      <c r="F173" s="2">
        <v>78.581800000000001</v>
      </c>
      <c r="G173" s="2">
        <v>78.932000000000002</v>
      </c>
      <c r="H173" s="2">
        <v>79.069999999999993</v>
      </c>
      <c r="I173" s="2">
        <v>39815408</v>
      </c>
      <c r="J173" s="2">
        <v>47023324</v>
      </c>
    </row>
    <row r="174" spans="1:10" x14ac:dyDescent="0.25">
      <c r="A174" s="1">
        <v>45779</v>
      </c>
      <c r="B174" s="2">
        <v>78.5</v>
      </c>
      <c r="C174" s="2">
        <v>78.61</v>
      </c>
      <c r="D174" s="2">
        <v>78.364999999999995</v>
      </c>
      <c r="E174" s="2">
        <v>78.540000000000006</v>
      </c>
      <c r="F174" s="2">
        <v>78.604600000000005</v>
      </c>
      <c r="G174" s="2">
        <v>78.945899999999995</v>
      </c>
      <c r="H174" s="2">
        <v>79.068399999999997</v>
      </c>
      <c r="I174" s="2">
        <v>41354140</v>
      </c>
      <c r="J174" s="2">
        <v>49161228</v>
      </c>
    </row>
    <row r="175" spans="1:10" x14ac:dyDescent="0.25">
      <c r="A175" s="1">
        <v>45778</v>
      </c>
      <c r="B175" s="2">
        <v>78.394999999999996</v>
      </c>
      <c r="C175" s="2">
        <v>78.484999999999999</v>
      </c>
      <c r="D175" s="2">
        <v>78.22</v>
      </c>
      <c r="E175" s="2">
        <v>78.3</v>
      </c>
      <c r="F175" s="2">
        <v>78.629800000000003</v>
      </c>
      <c r="G175" s="2">
        <v>78.958200000000005</v>
      </c>
      <c r="H175" s="2">
        <v>79.0672</v>
      </c>
      <c r="I175" s="2">
        <v>50848596</v>
      </c>
      <c r="J175" s="2">
        <v>52663224</v>
      </c>
    </row>
    <row r="176" spans="1:10" x14ac:dyDescent="0.25">
      <c r="A176" s="1">
        <v>45777</v>
      </c>
      <c r="B176" s="2">
        <v>78.63</v>
      </c>
      <c r="C176" s="2">
        <v>78.709999999999994</v>
      </c>
      <c r="D176" s="2">
        <v>78.459999999999994</v>
      </c>
      <c r="E176" s="2">
        <v>78.599999999999994</v>
      </c>
      <c r="F176" s="2">
        <v>78.658799999999999</v>
      </c>
      <c r="G176" s="2">
        <v>78.973600000000005</v>
      </c>
      <c r="H176" s="2">
        <v>79.065600000000003</v>
      </c>
      <c r="I176" s="2">
        <v>69994184</v>
      </c>
      <c r="J176" s="2">
        <v>59432128</v>
      </c>
    </row>
    <row r="177" spans="1:10" x14ac:dyDescent="0.25">
      <c r="A177" s="1">
        <v>45776</v>
      </c>
      <c r="B177" s="2">
        <v>78.650000000000006</v>
      </c>
      <c r="C177" s="2">
        <v>79.05</v>
      </c>
      <c r="D177" s="2">
        <v>78.650000000000006</v>
      </c>
      <c r="E177" s="2">
        <v>79.02</v>
      </c>
      <c r="F177" s="2">
        <v>78.680599999999998</v>
      </c>
      <c r="G177" s="2">
        <v>78.984099999999998</v>
      </c>
      <c r="H177" s="2">
        <v>79.0625</v>
      </c>
      <c r="I177" s="2">
        <v>51198584</v>
      </c>
      <c r="J177" s="2">
        <v>61833028</v>
      </c>
    </row>
    <row r="178" spans="1:10" x14ac:dyDescent="0.25">
      <c r="A178" s="1">
        <v>45775</v>
      </c>
      <c r="B178" s="2">
        <v>78.78</v>
      </c>
      <c r="C178" s="2">
        <v>78.871799999999993</v>
      </c>
      <c r="D178" s="2">
        <v>78.55</v>
      </c>
      <c r="E178" s="2">
        <v>78.81</v>
      </c>
      <c r="F178" s="2">
        <v>78.695400000000006</v>
      </c>
      <c r="G178" s="2">
        <v>78.990399999999994</v>
      </c>
      <c r="H178" s="2">
        <v>79.056299999999993</v>
      </c>
      <c r="I178" s="2">
        <v>42220672</v>
      </c>
      <c r="J178" s="2">
        <v>71311440</v>
      </c>
    </row>
    <row r="179" spans="1:10" x14ac:dyDescent="0.25">
      <c r="A179" s="1">
        <v>45772</v>
      </c>
      <c r="B179" s="2">
        <v>78.59</v>
      </c>
      <c r="C179" s="2">
        <v>78.935000000000002</v>
      </c>
      <c r="D179" s="2">
        <v>78.540000000000006</v>
      </c>
      <c r="E179" s="2">
        <v>78.77</v>
      </c>
      <c r="F179" s="2">
        <v>78.712599999999995</v>
      </c>
      <c r="G179" s="2">
        <v>79.002700000000004</v>
      </c>
      <c r="H179" s="2">
        <v>79.049800000000005</v>
      </c>
      <c r="I179" s="2">
        <v>47981696</v>
      </c>
      <c r="J179" s="2">
        <v>80581616</v>
      </c>
    </row>
    <row r="180" spans="1:10" x14ac:dyDescent="0.25">
      <c r="A180" s="1">
        <v>45771</v>
      </c>
      <c r="B180" s="2">
        <v>78.28</v>
      </c>
      <c r="C180" s="2">
        <v>78.739999999999995</v>
      </c>
      <c r="D180" s="2">
        <v>78.180000000000007</v>
      </c>
      <c r="E180" s="2">
        <v>78.7</v>
      </c>
      <c r="F180" s="2">
        <v>78.723399999999998</v>
      </c>
      <c r="G180" s="2">
        <v>79.013800000000003</v>
      </c>
      <c r="H180" s="2">
        <v>79.042500000000004</v>
      </c>
      <c r="I180" s="2">
        <v>49007840</v>
      </c>
      <c r="J180" s="2">
        <v>85142928</v>
      </c>
    </row>
    <row r="181" spans="1:10" x14ac:dyDescent="0.25">
      <c r="A181" s="1">
        <v>45770</v>
      </c>
      <c r="B181" s="2">
        <v>78.599999999999994</v>
      </c>
      <c r="C181" s="2">
        <v>78.739999999999995</v>
      </c>
      <c r="D181" s="2">
        <v>77.97</v>
      </c>
      <c r="E181" s="2">
        <v>78</v>
      </c>
      <c r="F181" s="2">
        <v>78.739000000000004</v>
      </c>
      <c r="G181" s="2">
        <v>79.023200000000003</v>
      </c>
      <c r="H181" s="2">
        <v>79.036000000000001</v>
      </c>
      <c r="I181" s="2">
        <v>63723368</v>
      </c>
      <c r="J181" s="2">
        <v>85147232</v>
      </c>
    </row>
    <row r="182" spans="1:10" x14ac:dyDescent="0.25">
      <c r="A182" s="1">
        <v>45769</v>
      </c>
      <c r="B182" s="2">
        <v>77.58</v>
      </c>
      <c r="C182" s="2">
        <v>77.805000000000007</v>
      </c>
      <c r="D182" s="2">
        <v>77.504999999999995</v>
      </c>
      <c r="E182" s="2">
        <v>77.61</v>
      </c>
      <c r="F182" s="2">
        <v>78.769199999999998</v>
      </c>
      <c r="G182" s="2">
        <v>79.0411</v>
      </c>
      <c r="H182" s="2">
        <v>79.033199999999994</v>
      </c>
      <c r="I182" s="2">
        <v>33941144</v>
      </c>
      <c r="J182" s="2">
        <v>84516072</v>
      </c>
    </row>
    <row r="183" spans="1:10" x14ac:dyDescent="0.25">
      <c r="A183" s="1">
        <v>45768</v>
      </c>
      <c r="B183" s="2">
        <v>77.489999999999995</v>
      </c>
      <c r="C183" s="2">
        <v>77.510000000000005</v>
      </c>
      <c r="D183" s="2">
        <v>77.150000000000006</v>
      </c>
      <c r="E183" s="2">
        <v>77.31</v>
      </c>
      <c r="F183" s="2">
        <v>78.804000000000002</v>
      </c>
      <c r="G183" s="2">
        <v>79.059899999999999</v>
      </c>
      <c r="H183" s="2">
        <v>79.031199999999998</v>
      </c>
      <c r="I183" s="2">
        <v>36078040</v>
      </c>
      <c r="J183" s="2">
        <v>85443568</v>
      </c>
    </row>
    <row r="184" spans="1:10" x14ac:dyDescent="0.25">
      <c r="A184" s="1">
        <v>45764</v>
      </c>
      <c r="B184" s="2">
        <v>77.62</v>
      </c>
      <c r="C184" s="2">
        <v>77.790000000000006</v>
      </c>
      <c r="D184" s="2">
        <v>77.53</v>
      </c>
      <c r="E184" s="2">
        <v>77.77</v>
      </c>
      <c r="F184" s="2">
        <v>78.849800000000002</v>
      </c>
      <c r="G184" s="2">
        <v>79.081900000000005</v>
      </c>
      <c r="H184" s="2">
        <v>79.029300000000006</v>
      </c>
      <c r="I184" s="2">
        <v>37355456</v>
      </c>
      <c r="J184" s="2">
        <v>86964824</v>
      </c>
    </row>
    <row r="185" spans="1:10" x14ac:dyDescent="0.25">
      <c r="A185" s="1">
        <v>45763</v>
      </c>
      <c r="B185" s="2">
        <v>77.349999999999994</v>
      </c>
      <c r="C185" s="2">
        <v>77.52</v>
      </c>
      <c r="D185" s="2">
        <v>77.11</v>
      </c>
      <c r="E185" s="2">
        <v>77.319999999999993</v>
      </c>
      <c r="F185" s="2">
        <v>78.888800000000003</v>
      </c>
      <c r="G185" s="2">
        <v>79.099000000000004</v>
      </c>
      <c r="H185" s="2">
        <v>79.024000000000001</v>
      </c>
      <c r="I185" s="2">
        <v>52028772</v>
      </c>
      <c r="J185" s="2">
        <v>87040664</v>
      </c>
    </row>
    <row r="186" spans="1:10" x14ac:dyDescent="0.25">
      <c r="A186" s="1">
        <v>45762</v>
      </c>
      <c r="B186" s="2">
        <v>77.239999999999995</v>
      </c>
      <c r="C186" s="2">
        <v>77.5</v>
      </c>
      <c r="D186" s="2">
        <v>77.180000000000007</v>
      </c>
      <c r="E186" s="2">
        <v>77.33</v>
      </c>
      <c r="F186" s="2">
        <v>78.932599999999994</v>
      </c>
      <c r="G186" s="2">
        <v>79.120800000000003</v>
      </c>
      <c r="H186" s="2">
        <v>79.023099999999999</v>
      </c>
      <c r="I186" s="2">
        <v>39790524</v>
      </c>
      <c r="J186" s="2">
        <v>87056144</v>
      </c>
    </row>
    <row r="187" spans="1:10" x14ac:dyDescent="0.25">
      <c r="A187" s="1">
        <v>45761</v>
      </c>
      <c r="B187" s="2">
        <v>77.28</v>
      </c>
      <c r="C187" s="2">
        <v>77.459999999999994</v>
      </c>
      <c r="D187" s="2">
        <v>76.94</v>
      </c>
      <c r="E187" s="2">
        <v>77.12</v>
      </c>
      <c r="F187" s="2">
        <v>78.971199999999996</v>
      </c>
      <c r="G187" s="2">
        <v>79.141300000000001</v>
      </c>
      <c r="H187" s="2">
        <v>79.023099999999999</v>
      </c>
      <c r="I187" s="2">
        <v>50011416</v>
      </c>
      <c r="J187" s="2">
        <v>86341808</v>
      </c>
    </row>
    <row r="188" spans="1:10" x14ac:dyDescent="0.25">
      <c r="A188" s="1">
        <v>45758</v>
      </c>
      <c r="B188" s="2">
        <v>76.27</v>
      </c>
      <c r="C188" s="2">
        <v>77.17</v>
      </c>
      <c r="D188" s="2">
        <v>76</v>
      </c>
      <c r="E188" s="2">
        <v>76.739999999999995</v>
      </c>
      <c r="F188" s="2">
        <v>79.023200000000003</v>
      </c>
      <c r="G188" s="2">
        <v>79.162400000000005</v>
      </c>
      <c r="H188" s="2">
        <v>79.023700000000005</v>
      </c>
      <c r="I188" s="2">
        <v>71883968</v>
      </c>
      <c r="J188" s="2">
        <v>85433952</v>
      </c>
    </row>
    <row r="189" spans="1:10" x14ac:dyDescent="0.25">
      <c r="A189" s="1">
        <v>45757</v>
      </c>
      <c r="B189" s="2">
        <v>77.069999999999993</v>
      </c>
      <c r="C189" s="2">
        <v>77.180000000000007</v>
      </c>
      <c r="D189" s="2">
        <v>76.14</v>
      </c>
      <c r="E189" s="2">
        <v>76.510000000000005</v>
      </c>
      <c r="F189" s="2">
        <v>79.085999999999999</v>
      </c>
      <c r="G189" s="2">
        <v>79.187399999999997</v>
      </c>
      <c r="H189" s="2">
        <v>79.027100000000004</v>
      </c>
      <c r="I189" s="2">
        <v>93884088</v>
      </c>
      <c r="J189" s="2">
        <v>82983288</v>
      </c>
    </row>
    <row r="190" spans="1:10" x14ac:dyDescent="0.25">
      <c r="A190" s="1">
        <v>45756</v>
      </c>
      <c r="B190" s="2">
        <v>75.099999999999994</v>
      </c>
      <c r="C190" s="2">
        <v>77.84</v>
      </c>
      <c r="D190" s="2">
        <v>75.08</v>
      </c>
      <c r="E190" s="2">
        <v>77.78</v>
      </c>
      <c r="F190" s="2">
        <v>79.150400000000005</v>
      </c>
      <c r="G190" s="2">
        <v>79.216399999999993</v>
      </c>
      <c r="H190" s="2">
        <v>79.031099999999995</v>
      </c>
      <c r="I190" s="2">
        <v>152382176</v>
      </c>
      <c r="J190" s="2">
        <v>79589520</v>
      </c>
    </row>
    <row r="191" spans="1:10" x14ac:dyDescent="0.25">
      <c r="A191" s="1">
        <v>45755</v>
      </c>
      <c r="B191" s="2">
        <v>77.02</v>
      </c>
      <c r="C191" s="2">
        <v>77.13</v>
      </c>
      <c r="D191" s="2">
        <v>75.42</v>
      </c>
      <c r="E191" s="2">
        <v>75.75</v>
      </c>
      <c r="F191" s="2">
        <v>79.190399999999997</v>
      </c>
      <c r="G191" s="2">
        <v>79.232500000000002</v>
      </c>
      <c r="H191" s="2">
        <v>79.0291</v>
      </c>
      <c r="I191" s="2">
        <v>106007664</v>
      </c>
      <c r="J191" s="2">
        <v>72444880</v>
      </c>
    </row>
    <row r="192" spans="1:10" x14ac:dyDescent="0.25">
      <c r="A192" s="1">
        <v>45754</v>
      </c>
      <c r="B192" s="2">
        <v>75.87</v>
      </c>
      <c r="C192" s="2">
        <v>77.599999999999994</v>
      </c>
      <c r="D192" s="2">
        <v>75.630300000000005</v>
      </c>
      <c r="E192" s="2">
        <v>76.099999999999994</v>
      </c>
      <c r="F192" s="2">
        <v>79.271600000000007</v>
      </c>
      <c r="G192" s="2">
        <v>79.272099999999995</v>
      </c>
      <c r="H192" s="2">
        <v>79.036799999999999</v>
      </c>
      <c r="I192" s="2">
        <v>193374832</v>
      </c>
      <c r="J192" s="2">
        <v>68057432</v>
      </c>
    </row>
    <row r="193" spans="1:10" x14ac:dyDescent="0.25">
      <c r="A193" s="1">
        <v>45751</v>
      </c>
      <c r="B193" s="2">
        <v>76.8</v>
      </c>
      <c r="C193" s="2">
        <v>77.334999999999994</v>
      </c>
      <c r="D193" s="2">
        <v>76.540000000000006</v>
      </c>
      <c r="E193" s="2">
        <v>76.760000000000005</v>
      </c>
      <c r="F193" s="2">
        <v>79.3446</v>
      </c>
      <c r="G193" s="2">
        <v>79.309100000000001</v>
      </c>
      <c r="H193" s="2">
        <v>79.043099999999995</v>
      </c>
      <c r="I193" s="2">
        <v>181273248</v>
      </c>
      <c r="J193" s="2">
        <v>57429396</v>
      </c>
    </row>
    <row r="194" spans="1:10" x14ac:dyDescent="0.25">
      <c r="A194" s="1">
        <v>45750</v>
      </c>
      <c r="B194" s="2">
        <v>78.099999999999994</v>
      </c>
      <c r="C194" s="2">
        <v>78.28</v>
      </c>
      <c r="D194" s="2">
        <v>77.739999999999995</v>
      </c>
      <c r="E194" s="2">
        <v>77.87</v>
      </c>
      <c r="F194" s="2">
        <v>79.402600000000007</v>
      </c>
      <c r="G194" s="2">
        <v>79.338200000000001</v>
      </c>
      <c r="H194" s="2">
        <v>79.044899999999998</v>
      </c>
      <c r="I194" s="2">
        <v>116401424</v>
      </c>
      <c r="J194" s="2">
        <v>48775832</v>
      </c>
    </row>
    <row r="195" spans="1:10" x14ac:dyDescent="0.25">
      <c r="A195" s="1">
        <v>45749</v>
      </c>
      <c r="B195" s="2">
        <v>78.540000000000006</v>
      </c>
      <c r="C195" s="2">
        <v>78.86</v>
      </c>
      <c r="D195" s="2">
        <v>78.540000000000006</v>
      </c>
      <c r="E195" s="2">
        <v>78.849999999999994</v>
      </c>
      <c r="F195" s="2">
        <v>79.436400000000006</v>
      </c>
      <c r="G195" s="2">
        <v>79.352800000000002</v>
      </c>
      <c r="H195" s="2">
        <v>79.040800000000004</v>
      </c>
      <c r="I195" s="2">
        <v>49072368</v>
      </c>
      <c r="J195" s="2">
        <v>46430616</v>
      </c>
    </row>
    <row r="196" spans="1:10" x14ac:dyDescent="0.25">
      <c r="A196" s="1">
        <v>45748</v>
      </c>
      <c r="B196" s="2">
        <v>78.680000000000007</v>
      </c>
      <c r="C196" s="2">
        <v>78.72</v>
      </c>
      <c r="D196" s="2">
        <v>78.430000000000007</v>
      </c>
      <c r="E196" s="2">
        <v>78.69</v>
      </c>
      <c r="F196" s="2">
        <v>79.452799999999996</v>
      </c>
      <c r="G196" s="2">
        <v>79.356200000000001</v>
      </c>
      <c r="H196" s="2">
        <v>79.033299999999997</v>
      </c>
      <c r="I196" s="2">
        <v>54255976</v>
      </c>
      <c r="J196" s="2">
        <v>46743324</v>
      </c>
    </row>
    <row r="197" spans="1:10" x14ac:dyDescent="0.25">
      <c r="A197" s="1">
        <v>45747</v>
      </c>
      <c r="B197" s="2">
        <v>78.52</v>
      </c>
      <c r="C197" s="2">
        <v>78.92</v>
      </c>
      <c r="D197" s="2">
        <v>78.52</v>
      </c>
      <c r="E197" s="2">
        <v>78.89</v>
      </c>
      <c r="F197" s="2">
        <v>79.468199999999996</v>
      </c>
      <c r="G197" s="2">
        <v>79.358999999999995</v>
      </c>
      <c r="H197" s="2">
        <v>79.026700000000005</v>
      </c>
      <c r="I197" s="2">
        <v>47853536</v>
      </c>
      <c r="J197" s="2">
        <v>48181376</v>
      </c>
    </row>
    <row r="198" spans="1:10" x14ac:dyDescent="0.25">
      <c r="A198" s="1">
        <v>45744</v>
      </c>
      <c r="B198" s="2">
        <v>78.989999999999995</v>
      </c>
      <c r="C198" s="2">
        <v>79</v>
      </c>
      <c r="D198" s="2">
        <v>78.66</v>
      </c>
      <c r="E198" s="2">
        <v>78.8</v>
      </c>
      <c r="F198" s="2">
        <v>79.478200000000001</v>
      </c>
      <c r="G198" s="2">
        <v>79.357600000000005</v>
      </c>
      <c r="H198" s="2">
        <v>79.017600000000002</v>
      </c>
      <c r="I198" s="2">
        <v>58896892</v>
      </c>
      <c r="J198" s="2">
        <v>48831288</v>
      </c>
    </row>
    <row r="199" spans="1:10" x14ac:dyDescent="0.25">
      <c r="A199" s="1">
        <v>45743</v>
      </c>
      <c r="B199" s="2">
        <v>79.05</v>
      </c>
      <c r="C199" s="2">
        <v>79.14</v>
      </c>
      <c r="D199" s="2">
        <v>78.924999999999997</v>
      </c>
      <c r="E199" s="2">
        <v>78.94</v>
      </c>
      <c r="F199" s="2">
        <v>79.488200000000006</v>
      </c>
      <c r="G199" s="2">
        <v>79.361000000000004</v>
      </c>
      <c r="H199" s="2">
        <v>79.008399999999995</v>
      </c>
      <c r="I199" s="2">
        <v>38493072</v>
      </c>
      <c r="J199" s="2">
        <v>48426756</v>
      </c>
    </row>
    <row r="200" spans="1:10" x14ac:dyDescent="0.25">
      <c r="A200" s="1">
        <v>45742</v>
      </c>
      <c r="B200" s="2">
        <v>79.400000000000006</v>
      </c>
      <c r="C200" s="2">
        <v>79.42</v>
      </c>
      <c r="D200" s="2">
        <v>78.97</v>
      </c>
      <c r="E200" s="2">
        <v>79.09</v>
      </c>
      <c r="F200" s="2">
        <v>79.4816</v>
      </c>
      <c r="G200" s="2">
        <v>79.365200000000002</v>
      </c>
      <c r="H200" s="2">
        <v>78.998199999999997</v>
      </c>
      <c r="I200" s="2">
        <v>52260968</v>
      </c>
      <c r="J200" s="2">
        <v>49222648</v>
      </c>
    </row>
    <row r="201" spans="1:10" x14ac:dyDescent="0.25">
      <c r="A201" s="1">
        <v>45741</v>
      </c>
      <c r="B201" s="2">
        <v>79.5</v>
      </c>
      <c r="C201" s="2">
        <v>79.580100000000002</v>
      </c>
      <c r="D201" s="2">
        <v>79.38</v>
      </c>
      <c r="E201" s="2">
        <v>79.41</v>
      </c>
      <c r="F201" s="2">
        <v>79.47</v>
      </c>
      <c r="G201" s="2">
        <v>79.369299999999996</v>
      </c>
      <c r="H201" s="2">
        <v>78.988200000000006</v>
      </c>
      <c r="I201" s="2">
        <v>29075520</v>
      </c>
      <c r="J201" s="2">
        <v>47892072</v>
      </c>
    </row>
    <row r="202" spans="1:10" x14ac:dyDescent="0.25">
      <c r="A202" s="1">
        <v>45740</v>
      </c>
      <c r="B202" s="2">
        <v>79.42</v>
      </c>
      <c r="C202" s="2">
        <v>79.5</v>
      </c>
      <c r="D202" s="2">
        <v>79.344999999999999</v>
      </c>
      <c r="E202" s="2">
        <v>79.45</v>
      </c>
      <c r="F202" s="2">
        <v>79.452399999999997</v>
      </c>
      <c r="G202" s="2">
        <v>79.37</v>
      </c>
      <c r="H202" s="2">
        <v>78.977199999999996</v>
      </c>
      <c r="I202" s="2">
        <v>36393532</v>
      </c>
      <c r="J202" s="2">
        <v>50372012</v>
      </c>
    </row>
    <row r="203" spans="1:10" x14ac:dyDescent="0.25">
      <c r="A203" s="1">
        <v>45737</v>
      </c>
      <c r="B203" s="2">
        <v>79.27</v>
      </c>
      <c r="C203" s="2">
        <v>79.305000000000007</v>
      </c>
      <c r="D203" s="2">
        <v>79.069999999999993</v>
      </c>
      <c r="E203" s="2">
        <v>79.22</v>
      </c>
      <c r="F203" s="2">
        <v>79.4422</v>
      </c>
      <c r="G203" s="2">
        <v>79.368300000000005</v>
      </c>
      <c r="H203" s="2">
        <v>78.964799999999997</v>
      </c>
      <c r="I203" s="2">
        <v>35123980</v>
      </c>
      <c r="J203" s="2">
        <v>50661048</v>
      </c>
    </row>
    <row r="204" spans="1:10" x14ac:dyDescent="0.25">
      <c r="A204" s="1">
        <v>45736</v>
      </c>
      <c r="B204" s="2">
        <v>79.39</v>
      </c>
      <c r="C204" s="2">
        <v>79.5</v>
      </c>
      <c r="D204" s="2">
        <v>79.254999999999995</v>
      </c>
      <c r="E204" s="2">
        <v>79.34</v>
      </c>
      <c r="F204" s="2">
        <v>79.434600000000003</v>
      </c>
      <c r="G204" s="2">
        <v>79.369699999999995</v>
      </c>
      <c r="H204" s="2">
        <v>78.953800000000001</v>
      </c>
      <c r="I204" s="2">
        <v>42977552</v>
      </c>
      <c r="J204" s="2">
        <v>51274196</v>
      </c>
    </row>
    <row r="205" spans="1:10" x14ac:dyDescent="0.25">
      <c r="A205" s="1">
        <v>45735</v>
      </c>
      <c r="B205" s="2">
        <v>78.959999999999994</v>
      </c>
      <c r="C205" s="2">
        <v>79.540000000000006</v>
      </c>
      <c r="D205" s="2">
        <v>78.959999999999994</v>
      </c>
      <c r="E205" s="2">
        <v>79.45</v>
      </c>
      <c r="F205" s="2">
        <v>79.4298</v>
      </c>
      <c r="G205" s="2">
        <v>79.367599999999996</v>
      </c>
      <c r="H205" s="2">
        <v>78.942700000000002</v>
      </c>
      <c r="I205" s="2">
        <v>45212676</v>
      </c>
      <c r="J205" s="2">
        <v>51110480</v>
      </c>
    </row>
    <row r="206" spans="1:10" x14ac:dyDescent="0.25">
      <c r="A206" s="1">
        <v>45734</v>
      </c>
      <c r="B206" s="2">
        <v>79.010000000000005</v>
      </c>
      <c r="C206" s="2">
        <v>79.064999999999998</v>
      </c>
      <c r="D206" s="2">
        <v>78.924999999999997</v>
      </c>
      <c r="E206" s="2">
        <v>78.930000000000007</v>
      </c>
      <c r="F206" s="2">
        <v>79.42</v>
      </c>
      <c r="G206" s="2">
        <v>79.366799999999998</v>
      </c>
      <c r="H206" s="2">
        <v>78.929699999999997</v>
      </c>
      <c r="I206" s="2">
        <v>40195884</v>
      </c>
      <c r="J206" s="2">
        <v>49548140</v>
      </c>
    </row>
    <row r="207" spans="1:10" x14ac:dyDescent="0.25">
      <c r="A207" s="1">
        <v>45733</v>
      </c>
      <c r="B207" s="2">
        <v>78.89</v>
      </c>
      <c r="C207" s="2">
        <v>79.099999999999994</v>
      </c>
      <c r="D207" s="2">
        <v>78.87</v>
      </c>
      <c r="E207" s="2">
        <v>79.069999999999993</v>
      </c>
      <c r="F207" s="2">
        <v>79.418199999999999</v>
      </c>
      <c r="G207" s="2">
        <v>79.372299999999996</v>
      </c>
      <c r="H207" s="2">
        <v>78.9178</v>
      </c>
      <c r="I207" s="2">
        <v>33954296</v>
      </c>
      <c r="J207" s="2">
        <v>48908704</v>
      </c>
    </row>
    <row r="208" spans="1:10" x14ac:dyDescent="0.25">
      <c r="A208" s="1">
        <v>45730</v>
      </c>
      <c r="B208" s="2">
        <v>78.83</v>
      </c>
      <c r="C208" s="2">
        <v>78.97</v>
      </c>
      <c r="D208" s="2">
        <v>78.709999999999994</v>
      </c>
      <c r="E208" s="2">
        <v>78.88</v>
      </c>
      <c r="F208" s="2">
        <v>79.409800000000004</v>
      </c>
      <c r="G208" s="2">
        <v>79.379599999999996</v>
      </c>
      <c r="H208" s="2">
        <v>78.906400000000005</v>
      </c>
      <c r="I208" s="2">
        <v>51469804</v>
      </c>
      <c r="J208" s="2">
        <v>48047032</v>
      </c>
    </row>
    <row r="209" spans="1:10" x14ac:dyDescent="0.25">
      <c r="A209" s="1">
        <v>45729</v>
      </c>
      <c r="B209" s="2">
        <v>78.86</v>
      </c>
      <c r="C209" s="2">
        <v>78.87</v>
      </c>
      <c r="D209" s="2">
        <v>78.489999999999995</v>
      </c>
      <c r="E209" s="2">
        <v>78.52</v>
      </c>
      <c r="F209" s="2">
        <v>79.4054</v>
      </c>
      <c r="G209" s="2">
        <v>79.386899999999997</v>
      </c>
      <c r="H209" s="2">
        <v>78.897499999999994</v>
      </c>
      <c r="I209" s="2">
        <v>81223200</v>
      </c>
      <c r="J209" s="2">
        <v>46750148</v>
      </c>
    </row>
    <row r="210" spans="1:10" x14ac:dyDescent="0.25">
      <c r="A210" s="1">
        <v>45728</v>
      </c>
      <c r="B210" s="2">
        <v>79.06</v>
      </c>
      <c r="C210" s="2">
        <v>79.11</v>
      </c>
      <c r="D210" s="2">
        <v>78.88</v>
      </c>
      <c r="E210" s="2">
        <v>78.959999999999994</v>
      </c>
      <c r="F210" s="2">
        <v>79.406000000000006</v>
      </c>
      <c r="G210" s="2">
        <v>79.399000000000001</v>
      </c>
      <c r="H210" s="2">
        <v>78.888900000000007</v>
      </c>
      <c r="I210" s="2">
        <v>53762968</v>
      </c>
      <c r="J210" s="2">
        <v>43054536</v>
      </c>
    </row>
    <row r="211" spans="1:10" x14ac:dyDescent="0.25">
      <c r="A211" s="1">
        <v>45727</v>
      </c>
      <c r="B211" s="2">
        <v>79.209999999999994</v>
      </c>
      <c r="C211" s="2">
        <v>79.260000000000005</v>
      </c>
      <c r="D211" s="2">
        <v>78.8</v>
      </c>
      <c r="E211" s="2">
        <v>78.87</v>
      </c>
      <c r="F211" s="2">
        <v>79.403199999999998</v>
      </c>
      <c r="G211" s="2">
        <v>79.405299999999997</v>
      </c>
      <c r="H211" s="2">
        <v>78.879599999999996</v>
      </c>
      <c r="I211" s="2">
        <v>75826736</v>
      </c>
      <c r="J211" s="2">
        <v>42067580</v>
      </c>
    </row>
    <row r="212" spans="1:10" x14ac:dyDescent="0.25">
      <c r="A212" s="1">
        <v>45726</v>
      </c>
      <c r="B212" s="2">
        <v>79.3</v>
      </c>
      <c r="C212" s="2">
        <v>79.38</v>
      </c>
      <c r="D212" s="2">
        <v>79.14</v>
      </c>
      <c r="E212" s="2">
        <v>79.150000000000006</v>
      </c>
      <c r="F212" s="2">
        <v>79.398200000000003</v>
      </c>
      <c r="G212" s="2">
        <v>79.412700000000001</v>
      </c>
      <c r="H212" s="2">
        <v>78.871600000000001</v>
      </c>
      <c r="I212" s="2">
        <v>57602236</v>
      </c>
      <c r="J212" s="2">
        <v>38564076</v>
      </c>
    </row>
    <row r="213" spans="1:10" x14ac:dyDescent="0.25">
      <c r="A213" s="1">
        <v>45723</v>
      </c>
      <c r="B213" s="2">
        <v>79.349999999999994</v>
      </c>
      <c r="C213" s="2">
        <v>79.510000000000005</v>
      </c>
      <c r="D213" s="2">
        <v>79.33</v>
      </c>
      <c r="E213" s="2">
        <v>79.45</v>
      </c>
      <c r="F213" s="2">
        <v>79.382599999999996</v>
      </c>
      <c r="G213" s="2">
        <v>79.416899999999998</v>
      </c>
      <c r="H213" s="2">
        <v>78.862399999999994</v>
      </c>
      <c r="I213" s="2">
        <v>52828900</v>
      </c>
      <c r="J213" s="2">
        <v>36501812</v>
      </c>
    </row>
    <row r="214" spans="1:10" x14ac:dyDescent="0.25">
      <c r="A214" s="1">
        <v>45722</v>
      </c>
      <c r="B214" s="2">
        <v>79.430000000000007</v>
      </c>
      <c r="C214" s="2">
        <v>79.495000000000005</v>
      </c>
      <c r="D214" s="2">
        <v>79.28</v>
      </c>
      <c r="E214" s="2">
        <v>79.319999999999993</v>
      </c>
      <c r="F214" s="2">
        <v>79.365200000000002</v>
      </c>
      <c r="G214" s="2">
        <v>79.415999999999997</v>
      </c>
      <c r="H214" s="2">
        <v>78.851500000000001</v>
      </c>
      <c r="I214" s="2">
        <v>50431456</v>
      </c>
      <c r="J214" s="2">
        <v>35389876</v>
      </c>
    </row>
    <row r="215" spans="1:10" x14ac:dyDescent="0.25">
      <c r="A215" s="1">
        <v>45721</v>
      </c>
      <c r="B215" s="2">
        <v>79.45</v>
      </c>
      <c r="C215" s="2">
        <v>79.680000000000007</v>
      </c>
      <c r="D215" s="2">
        <v>79.44</v>
      </c>
      <c r="E215" s="2">
        <v>79.62</v>
      </c>
      <c r="F215" s="2">
        <v>79.340599999999995</v>
      </c>
      <c r="G215" s="2">
        <v>79.416799999999995</v>
      </c>
      <c r="H215" s="2">
        <v>78.841300000000004</v>
      </c>
      <c r="I215" s="2">
        <v>32302356</v>
      </c>
      <c r="J215" s="2">
        <v>34318624</v>
      </c>
    </row>
    <row r="216" spans="1:10" x14ac:dyDescent="0.25">
      <c r="A216" s="1">
        <v>45720</v>
      </c>
      <c r="B216" s="2">
        <v>79.510000000000005</v>
      </c>
      <c r="C216" s="2">
        <v>79.64</v>
      </c>
      <c r="D216" s="2">
        <v>79.31</v>
      </c>
      <c r="E216" s="2">
        <v>79.58</v>
      </c>
      <c r="F216" s="2">
        <v>79.311599999999999</v>
      </c>
      <c r="G216" s="2">
        <v>79.415099999999995</v>
      </c>
      <c r="H216" s="2">
        <v>78.830500000000001</v>
      </c>
      <c r="I216" s="2">
        <v>66274624</v>
      </c>
      <c r="J216" s="2">
        <v>33792464</v>
      </c>
    </row>
    <row r="217" spans="1:10" x14ac:dyDescent="0.25">
      <c r="A217" s="1">
        <v>45719</v>
      </c>
      <c r="B217" s="2">
        <v>79.69</v>
      </c>
      <c r="C217" s="2">
        <v>79.75</v>
      </c>
      <c r="D217" s="2">
        <v>79.510000000000005</v>
      </c>
      <c r="E217" s="2">
        <v>79.59</v>
      </c>
      <c r="F217" s="2">
        <v>79.3078</v>
      </c>
      <c r="G217" s="2">
        <v>79.411900000000003</v>
      </c>
      <c r="H217" s="2">
        <v>78.817599999999999</v>
      </c>
      <c r="I217" s="2">
        <v>40729052</v>
      </c>
      <c r="J217" s="2">
        <v>30932998</v>
      </c>
    </row>
    <row r="218" spans="1:10" x14ac:dyDescent="0.25">
      <c r="A218" s="1">
        <v>45716</v>
      </c>
      <c r="B218" s="2">
        <v>79.989999999999995</v>
      </c>
      <c r="C218" s="2">
        <v>80.13</v>
      </c>
      <c r="D218" s="2">
        <v>79.930000000000007</v>
      </c>
      <c r="E218" s="2">
        <v>80.13</v>
      </c>
      <c r="F218" s="2">
        <v>79.307199999999995</v>
      </c>
      <c r="G218" s="2">
        <v>79.412000000000006</v>
      </c>
      <c r="H218" s="2">
        <v>78.804000000000002</v>
      </c>
      <c r="I218" s="2">
        <v>44321208</v>
      </c>
      <c r="J218" s="2">
        <v>30136276</v>
      </c>
    </row>
    <row r="219" spans="1:10" x14ac:dyDescent="0.25">
      <c r="A219" s="1">
        <v>45715</v>
      </c>
      <c r="B219" s="2">
        <v>80.05</v>
      </c>
      <c r="C219" s="2">
        <v>80.08</v>
      </c>
      <c r="D219" s="2">
        <v>79.87</v>
      </c>
      <c r="E219" s="2">
        <v>79.91</v>
      </c>
      <c r="F219" s="2">
        <v>79.2928</v>
      </c>
      <c r="G219" s="2">
        <v>79.407600000000002</v>
      </c>
      <c r="H219" s="2">
        <v>78.787800000000004</v>
      </c>
      <c r="I219" s="2">
        <v>40521828</v>
      </c>
      <c r="J219" s="2">
        <v>28796472</v>
      </c>
    </row>
    <row r="220" spans="1:10" x14ac:dyDescent="0.25">
      <c r="A220" s="1">
        <v>45714</v>
      </c>
      <c r="B220" s="2">
        <v>80</v>
      </c>
      <c r="C220" s="2">
        <v>80.08</v>
      </c>
      <c r="D220" s="2">
        <v>79.97</v>
      </c>
      <c r="E220" s="2">
        <v>80.06</v>
      </c>
      <c r="F220" s="2">
        <v>79.287400000000005</v>
      </c>
      <c r="G220" s="2">
        <v>79.407300000000006</v>
      </c>
      <c r="H220" s="2">
        <v>78.773399999999995</v>
      </c>
      <c r="I220" s="2">
        <v>21777536</v>
      </c>
      <c r="J220" s="2">
        <v>28217280</v>
      </c>
    </row>
    <row r="221" spans="1:10" x14ac:dyDescent="0.25">
      <c r="A221" s="1">
        <v>45713</v>
      </c>
      <c r="B221" s="2">
        <v>79.95</v>
      </c>
      <c r="C221" s="2">
        <v>79.98</v>
      </c>
      <c r="D221" s="2">
        <v>79.84</v>
      </c>
      <c r="E221" s="2">
        <v>79.95</v>
      </c>
      <c r="F221" s="2">
        <v>79.2834</v>
      </c>
      <c r="G221" s="2">
        <v>79.4054</v>
      </c>
      <c r="H221" s="2">
        <v>78.758099999999999</v>
      </c>
      <c r="I221" s="2">
        <v>30604372</v>
      </c>
      <c r="J221" s="2">
        <v>28694690</v>
      </c>
    </row>
    <row r="222" spans="1:10" x14ac:dyDescent="0.25">
      <c r="A222" s="1">
        <v>45712</v>
      </c>
      <c r="B222" s="2">
        <v>79.67</v>
      </c>
      <c r="C222" s="2">
        <v>79.84</v>
      </c>
      <c r="D222" s="2">
        <v>79.64</v>
      </c>
      <c r="E222" s="2">
        <v>79.75</v>
      </c>
      <c r="F222" s="2">
        <v>79.281199999999998</v>
      </c>
      <c r="G222" s="2">
        <v>79.408900000000003</v>
      </c>
      <c r="H222" s="2">
        <v>78.744200000000006</v>
      </c>
      <c r="I222" s="2">
        <v>21029216</v>
      </c>
      <c r="J222" s="2">
        <v>28652074</v>
      </c>
    </row>
    <row r="223" spans="1:10" x14ac:dyDescent="0.25">
      <c r="A223" s="1">
        <v>45709</v>
      </c>
      <c r="B223" s="2">
        <v>79.77</v>
      </c>
      <c r="C223" s="2">
        <v>79.86</v>
      </c>
      <c r="D223" s="2">
        <v>79.650000000000006</v>
      </c>
      <c r="E223" s="2">
        <v>79.650000000000006</v>
      </c>
      <c r="F223" s="2">
        <v>79.282200000000003</v>
      </c>
      <c r="G223" s="2">
        <v>79.415000000000006</v>
      </c>
      <c r="H223" s="2">
        <v>78.731399999999994</v>
      </c>
      <c r="I223" s="2">
        <v>32016532</v>
      </c>
      <c r="J223" s="2">
        <v>29723630</v>
      </c>
    </row>
    <row r="224" spans="1:10" x14ac:dyDescent="0.25">
      <c r="A224" s="1">
        <v>45708</v>
      </c>
      <c r="B224" s="2">
        <v>79.739999999999995</v>
      </c>
      <c r="C224" s="2">
        <v>79.819999999999993</v>
      </c>
      <c r="D224" s="2">
        <v>79.680000000000007</v>
      </c>
      <c r="E224" s="2">
        <v>79.8</v>
      </c>
      <c r="F224" s="2">
        <v>79.287199999999999</v>
      </c>
      <c r="G224" s="2">
        <v>79.420100000000005</v>
      </c>
      <c r="H224" s="2">
        <v>78.718500000000006</v>
      </c>
      <c r="I224" s="2">
        <v>25788992</v>
      </c>
      <c r="J224" s="2">
        <v>29888880</v>
      </c>
    </row>
    <row r="225" spans="1:10" x14ac:dyDescent="0.25">
      <c r="A225" s="1">
        <v>45707</v>
      </c>
      <c r="B225" s="2">
        <v>79.64</v>
      </c>
      <c r="C225" s="2">
        <v>79.760000000000005</v>
      </c>
      <c r="D225" s="2">
        <v>79.56</v>
      </c>
      <c r="E225" s="2">
        <v>79.75</v>
      </c>
      <c r="F225" s="2">
        <v>79.286600000000007</v>
      </c>
      <c r="G225" s="2">
        <v>79.422399999999996</v>
      </c>
      <c r="H225" s="2">
        <v>78.703299999999999</v>
      </c>
      <c r="I225" s="2">
        <v>38958644</v>
      </c>
      <c r="J225" s="2">
        <v>29507752</v>
      </c>
    </row>
    <row r="226" spans="1:10" x14ac:dyDescent="0.25">
      <c r="A226" s="1">
        <v>45706</v>
      </c>
      <c r="B226" s="2">
        <v>79.75</v>
      </c>
      <c r="C226" s="2">
        <v>79.81</v>
      </c>
      <c r="D226" s="2">
        <v>79.64</v>
      </c>
      <c r="E226" s="2">
        <v>79.69</v>
      </c>
      <c r="F226" s="2">
        <v>79.288399999999996</v>
      </c>
      <c r="G226" s="2">
        <v>79.426100000000005</v>
      </c>
      <c r="H226" s="2">
        <v>78.686000000000007</v>
      </c>
      <c r="I226" s="2">
        <v>23274170</v>
      </c>
      <c r="J226" s="2">
        <v>28939838</v>
      </c>
    </row>
    <row r="227" spans="1:10" x14ac:dyDescent="0.25">
      <c r="A227" s="1">
        <v>45702</v>
      </c>
      <c r="B227" s="2">
        <v>79.790000000000006</v>
      </c>
      <c r="C227" s="2">
        <v>79.89</v>
      </c>
      <c r="D227" s="2">
        <v>79.72</v>
      </c>
      <c r="E227" s="2">
        <v>79.760000000000005</v>
      </c>
      <c r="F227" s="2">
        <v>79.287599999999998</v>
      </c>
      <c r="G227" s="2">
        <v>79.430300000000003</v>
      </c>
      <c r="H227" s="2">
        <v>78.668999999999997</v>
      </c>
      <c r="I227" s="2">
        <v>26668300</v>
      </c>
      <c r="J227" s="2">
        <v>29290936</v>
      </c>
    </row>
    <row r="228" spans="1:10" x14ac:dyDescent="0.25">
      <c r="A228" s="1">
        <v>45701</v>
      </c>
      <c r="B228" s="2">
        <v>79.430000000000007</v>
      </c>
      <c r="C228" s="2">
        <v>79.7</v>
      </c>
      <c r="D228" s="2">
        <v>79.38</v>
      </c>
      <c r="E228" s="2">
        <v>79.67</v>
      </c>
      <c r="F228" s="2">
        <v>79.285399999999996</v>
      </c>
      <c r="G228" s="2">
        <v>79.435299999999998</v>
      </c>
      <c r="H228" s="2">
        <v>78.654399999999995</v>
      </c>
      <c r="I228" s="2">
        <v>36149856</v>
      </c>
      <c r="J228" s="2">
        <v>29089624</v>
      </c>
    </row>
    <row r="229" spans="1:10" x14ac:dyDescent="0.25">
      <c r="A229" s="1">
        <v>45700</v>
      </c>
      <c r="B229" s="2">
        <v>79.209999999999994</v>
      </c>
      <c r="C229" s="2">
        <v>79.434799999999996</v>
      </c>
      <c r="D229" s="2">
        <v>79.150000000000006</v>
      </c>
      <c r="E229" s="2">
        <v>79.31</v>
      </c>
      <c r="F229" s="2">
        <v>79.2928</v>
      </c>
      <c r="G229" s="2">
        <v>79.440200000000004</v>
      </c>
      <c r="H229" s="2">
        <v>78.639200000000002</v>
      </c>
      <c r="I229" s="2">
        <v>34362664</v>
      </c>
      <c r="J229" s="2">
        <v>28508618</v>
      </c>
    </row>
    <row r="230" spans="1:10" x14ac:dyDescent="0.25">
      <c r="A230" s="1">
        <v>45699</v>
      </c>
      <c r="B230" s="2">
        <v>79.53</v>
      </c>
      <c r="C230" s="2">
        <v>79.53</v>
      </c>
      <c r="D230" s="2">
        <v>79.400000000000006</v>
      </c>
      <c r="E230" s="2">
        <v>79.48</v>
      </c>
      <c r="F230" s="2">
        <v>79.304199999999994</v>
      </c>
      <c r="G230" s="2">
        <v>79.446299999999994</v>
      </c>
      <c r="H230" s="2">
        <v>78.624499999999998</v>
      </c>
      <c r="I230" s="2">
        <v>24409960</v>
      </c>
      <c r="J230" s="2">
        <v>27886338</v>
      </c>
    </row>
    <row r="231" spans="1:10" x14ac:dyDescent="0.25">
      <c r="A231" s="1">
        <v>45698</v>
      </c>
      <c r="B231" s="2">
        <v>79.540000000000006</v>
      </c>
      <c r="C231" s="2">
        <v>79.59</v>
      </c>
      <c r="D231" s="2">
        <v>79.474999999999994</v>
      </c>
      <c r="E231" s="2">
        <v>79.510000000000005</v>
      </c>
      <c r="F231" s="2">
        <v>79.307400000000001</v>
      </c>
      <c r="G231" s="2">
        <v>79.45</v>
      </c>
      <c r="H231" s="2">
        <v>78.609800000000007</v>
      </c>
      <c r="I231" s="2">
        <v>23382632</v>
      </c>
      <c r="J231" s="2">
        <v>28456520</v>
      </c>
    </row>
    <row r="232" spans="1:10" x14ac:dyDescent="0.25">
      <c r="A232" s="1">
        <v>45695</v>
      </c>
      <c r="B232" s="2">
        <v>79.56</v>
      </c>
      <c r="C232" s="2">
        <v>79.58</v>
      </c>
      <c r="D232" s="2">
        <v>79.34</v>
      </c>
      <c r="E232" s="2">
        <v>79.349999999999994</v>
      </c>
      <c r="F232" s="2">
        <v>79.313000000000002</v>
      </c>
      <c r="G232" s="2">
        <v>79.453199999999995</v>
      </c>
      <c r="H232" s="2">
        <v>78.595799999999997</v>
      </c>
      <c r="I232" s="2">
        <v>28778232</v>
      </c>
      <c r="J232" s="2">
        <v>28867438</v>
      </c>
    </row>
    <row r="233" spans="1:10" x14ac:dyDescent="0.25">
      <c r="A233" s="1">
        <v>45694</v>
      </c>
      <c r="B233" s="2">
        <v>79.72</v>
      </c>
      <c r="C233" s="2">
        <v>79.789900000000003</v>
      </c>
      <c r="D233" s="2">
        <v>79.58</v>
      </c>
      <c r="E233" s="2">
        <v>79.599999999999994</v>
      </c>
      <c r="F233" s="2">
        <v>79.315799999999996</v>
      </c>
      <c r="G233" s="2">
        <v>79.456000000000003</v>
      </c>
      <c r="H233" s="2">
        <v>78.581100000000006</v>
      </c>
      <c r="I233" s="2">
        <v>24224138</v>
      </c>
      <c r="J233" s="2">
        <v>29106424</v>
      </c>
    </row>
    <row r="234" spans="1:10" x14ac:dyDescent="0.25">
      <c r="A234" s="1">
        <v>45693</v>
      </c>
      <c r="B234" s="2">
        <v>79.540000000000006</v>
      </c>
      <c r="C234" s="2">
        <v>79.77</v>
      </c>
      <c r="D234" s="2">
        <v>79.540000000000006</v>
      </c>
      <c r="E234" s="2">
        <v>79.72</v>
      </c>
      <c r="F234" s="2">
        <v>79.313999999999993</v>
      </c>
      <c r="G234" s="2">
        <v>79.454099999999997</v>
      </c>
      <c r="H234" s="2">
        <v>78.563000000000002</v>
      </c>
      <c r="I234" s="2">
        <v>31833950</v>
      </c>
      <c r="J234" s="2">
        <v>31063142</v>
      </c>
    </row>
    <row r="235" spans="1:10" x14ac:dyDescent="0.25">
      <c r="A235" s="1">
        <v>45692</v>
      </c>
      <c r="B235" s="2">
        <v>79.3</v>
      </c>
      <c r="C235" s="2">
        <v>79.510000000000005</v>
      </c>
      <c r="D235" s="2">
        <v>79.23</v>
      </c>
      <c r="E235" s="2">
        <v>79.510000000000005</v>
      </c>
      <c r="F235" s="2">
        <v>79.309200000000004</v>
      </c>
      <c r="G235" s="2">
        <v>79.4499</v>
      </c>
      <c r="H235" s="2">
        <v>78.543599999999998</v>
      </c>
      <c r="I235" s="2">
        <v>28938688</v>
      </c>
      <c r="J235" s="2">
        <v>30912952</v>
      </c>
    </row>
    <row r="236" spans="1:10" x14ac:dyDescent="0.25">
      <c r="A236" s="1">
        <v>45691</v>
      </c>
      <c r="B236" s="2">
        <v>79.17</v>
      </c>
      <c r="C236" s="2">
        <v>79.37</v>
      </c>
      <c r="D236" s="2">
        <v>79.040000000000006</v>
      </c>
      <c r="E236" s="2">
        <v>79.260000000000005</v>
      </c>
      <c r="F236" s="2">
        <v>79.308999999999997</v>
      </c>
      <c r="G236" s="2">
        <v>79.446600000000004</v>
      </c>
      <c r="H236" s="2">
        <v>78.524900000000002</v>
      </c>
      <c r="I236" s="2">
        <v>29965126</v>
      </c>
      <c r="J236" s="2">
        <v>31595754</v>
      </c>
    </row>
    <row r="237" spans="1:10" x14ac:dyDescent="0.25">
      <c r="A237" s="1">
        <v>45688</v>
      </c>
      <c r="B237" s="2">
        <v>79.900000000000006</v>
      </c>
      <c r="C237" s="2">
        <v>79.97</v>
      </c>
      <c r="D237" s="2">
        <v>79.67</v>
      </c>
      <c r="E237" s="2">
        <v>79.72</v>
      </c>
      <c r="F237" s="2">
        <v>79.311400000000006</v>
      </c>
      <c r="G237" s="2">
        <v>79.447299999999998</v>
      </c>
      <c r="H237" s="2">
        <v>78.507000000000005</v>
      </c>
      <c r="I237" s="2">
        <v>37102560</v>
      </c>
      <c r="J237" s="2">
        <v>32092568</v>
      </c>
    </row>
    <row r="238" spans="1:10" x14ac:dyDescent="0.25">
      <c r="A238" s="1">
        <v>45687</v>
      </c>
      <c r="B238" s="2">
        <v>79.94</v>
      </c>
      <c r="C238" s="2">
        <v>79.94</v>
      </c>
      <c r="D238" s="2">
        <v>79.790000000000006</v>
      </c>
      <c r="E238" s="2">
        <v>79.88</v>
      </c>
      <c r="F238" s="2">
        <v>79.301599999999993</v>
      </c>
      <c r="G238" s="2">
        <v>79.441500000000005</v>
      </c>
      <c r="H238" s="2">
        <v>78.488100000000003</v>
      </c>
      <c r="I238" s="2">
        <v>34495296</v>
      </c>
      <c r="J238" s="2">
        <v>31972726</v>
      </c>
    </row>
    <row r="239" spans="1:10" x14ac:dyDescent="0.25">
      <c r="A239" s="1">
        <v>45686</v>
      </c>
      <c r="B239" s="2">
        <v>79.760000000000005</v>
      </c>
      <c r="C239" s="2">
        <v>79.83</v>
      </c>
      <c r="D239" s="2">
        <v>79.62</v>
      </c>
      <c r="E239" s="2">
        <v>79.73</v>
      </c>
      <c r="F239" s="2">
        <v>79.288799999999995</v>
      </c>
      <c r="G239" s="2">
        <v>79.435100000000006</v>
      </c>
      <c r="H239" s="2">
        <v>78.470600000000005</v>
      </c>
      <c r="I239" s="2">
        <v>20072068</v>
      </c>
      <c r="J239" s="2">
        <v>32592390</v>
      </c>
    </row>
    <row r="240" spans="1:10" x14ac:dyDescent="0.25">
      <c r="A240" s="1">
        <v>45685</v>
      </c>
      <c r="B240" s="2">
        <v>79.77</v>
      </c>
      <c r="C240" s="2">
        <v>79.81</v>
      </c>
      <c r="D240" s="2">
        <v>79.67</v>
      </c>
      <c r="E240" s="2">
        <v>79.78</v>
      </c>
      <c r="F240" s="2">
        <v>79.282399999999996</v>
      </c>
      <c r="G240" s="2">
        <v>79.427499999999995</v>
      </c>
      <c r="H240" s="2">
        <v>78.453900000000004</v>
      </c>
      <c r="I240" s="2">
        <v>30439940</v>
      </c>
      <c r="J240" s="2">
        <v>33394916</v>
      </c>
    </row>
    <row r="241" spans="1:10" x14ac:dyDescent="0.25">
      <c r="A241" s="1">
        <v>45684</v>
      </c>
      <c r="B241" s="2">
        <v>79.67</v>
      </c>
      <c r="C241" s="2">
        <v>79.86</v>
      </c>
      <c r="D241" s="2">
        <v>79.61</v>
      </c>
      <c r="E241" s="2">
        <v>79.81</v>
      </c>
      <c r="F241" s="2">
        <v>79.274600000000007</v>
      </c>
      <c r="G241" s="2">
        <v>79.416499999999999</v>
      </c>
      <c r="H241" s="2">
        <v>78.437399999999997</v>
      </c>
      <c r="I241" s="2">
        <v>28540616</v>
      </c>
      <c r="J241" s="2">
        <v>33539670</v>
      </c>
    </row>
    <row r="242" spans="1:10" x14ac:dyDescent="0.25">
      <c r="A242" s="1">
        <v>45681</v>
      </c>
      <c r="B242" s="2">
        <v>79.7</v>
      </c>
      <c r="C242" s="2">
        <v>79.83</v>
      </c>
      <c r="D242" s="2">
        <v>79.655000000000001</v>
      </c>
      <c r="E242" s="2">
        <v>79.75</v>
      </c>
      <c r="F242" s="2">
        <v>79.272599999999997</v>
      </c>
      <c r="G242" s="2">
        <v>79.411799999999999</v>
      </c>
      <c r="H242" s="2">
        <v>78.424199999999999</v>
      </c>
      <c r="I242" s="2">
        <v>23648646</v>
      </c>
      <c r="J242" s="2">
        <v>33664656</v>
      </c>
    </row>
    <row r="243" spans="1:10" x14ac:dyDescent="0.25">
      <c r="A243" s="1">
        <v>45680</v>
      </c>
      <c r="B243" s="2">
        <v>79.52</v>
      </c>
      <c r="C243" s="2">
        <v>79.67</v>
      </c>
      <c r="D243" s="2">
        <v>79.44</v>
      </c>
      <c r="E243" s="2">
        <v>79.66</v>
      </c>
      <c r="F243" s="2">
        <v>79.273600000000002</v>
      </c>
      <c r="G243" s="2">
        <v>79.407600000000002</v>
      </c>
      <c r="H243" s="2">
        <v>78.410499999999999</v>
      </c>
      <c r="I243" s="2">
        <v>27434760</v>
      </c>
      <c r="J243" s="2">
        <v>33332406</v>
      </c>
    </row>
    <row r="244" spans="1:10" x14ac:dyDescent="0.25">
      <c r="A244" s="1">
        <v>45679</v>
      </c>
      <c r="B244" s="2">
        <v>79.7</v>
      </c>
      <c r="C244" s="2">
        <v>79.72</v>
      </c>
      <c r="D244" s="2">
        <v>79.52</v>
      </c>
      <c r="E244" s="2">
        <v>79.56</v>
      </c>
      <c r="F244" s="2">
        <v>79.273799999999994</v>
      </c>
      <c r="G244" s="2">
        <v>79.403499999999994</v>
      </c>
      <c r="H244" s="2">
        <v>78.396199999999993</v>
      </c>
      <c r="I244" s="2">
        <v>25028456</v>
      </c>
      <c r="J244" s="2">
        <v>32880706</v>
      </c>
    </row>
    <row r="245" spans="1:10" x14ac:dyDescent="0.25">
      <c r="A245" s="1">
        <v>45678</v>
      </c>
      <c r="B245" s="2">
        <v>79.61</v>
      </c>
      <c r="C245" s="2">
        <v>79.7</v>
      </c>
      <c r="D245" s="2">
        <v>79.599999999999994</v>
      </c>
      <c r="E245" s="2">
        <v>79.67</v>
      </c>
      <c r="F245" s="2">
        <v>79.269199999999998</v>
      </c>
      <c r="G245" s="2">
        <v>79.400800000000004</v>
      </c>
      <c r="H245" s="2">
        <v>78.382900000000006</v>
      </c>
      <c r="I245" s="2">
        <v>32962684</v>
      </c>
      <c r="J245" s="2">
        <v>32587594</v>
      </c>
    </row>
    <row r="246" spans="1:10" x14ac:dyDescent="0.25">
      <c r="A246" s="1">
        <v>45674</v>
      </c>
      <c r="B246" s="2">
        <v>79.489999999999995</v>
      </c>
      <c r="C246" s="2">
        <v>79.52</v>
      </c>
      <c r="D246" s="2">
        <v>79.39</v>
      </c>
      <c r="E246" s="2">
        <v>79.459999999999994</v>
      </c>
      <c r="F246" s="2">
        <v>79.259600000000006</v>
      </c>
      <c r="G246" s="2">
        <v>79.396500000000003</v>
      </c>
      <c r="H246" s="2">
        <v>78.369299999999996</v>
      </c>
      <c r="I246" s="2">
        <v>29546412</v>
      </c>
      <c r="J246" s="2">
        <v>31615744</v>
      </c>
    </row>
    <row r="247" spans="1:10" x14ac:dyDescent="0.25">
      <c r="A247" s="1">
        <v>45673</v>
      </c>
      <c r="B247" s="2">
        <v>79.209999999999994</v>
      </c>
      <c r="C247" s="2">
        <v>79.41</v>
      </c>
      <c r="D247" s="2">
        <v>79.12</v>
      </c>
      <c r="E247" s="2">
        <v>79.39</v>
      </c>
      <c r="F247" s="2">
        <v>79.249799999999993</v>
      </c>
      <c r="G247" s="2">
        <v>79.395899999999997</v>
      </c>
      <c r="H247" s="2">
        <v>78.356499999999997</v>
      </c>
      <c r="I247" s="2">
        <v>32363016</v>
      </c>
      <c r="J247" s="2">
        <v>30441060</v>
      </c>
    </row>
    <row r="248" spans="1:10" x14ac:dyDescent="0.25">
      <c r="A248" s="1">
        <v>45672</v>
      </c>
      <c r="B248" s="2">
        <v>79.16</v>
      </c>
      <c r="C248" s="2">
        <v>79.31</v>
      </c>
      <c r="D248" s="2">
        <v>79.06</v>
      </c>
      <c r="E248" s="2">
        <v>79.3</v>
      </c>
      <c r="F248" s="2">
        <v>79.236999999999995</v>
      </c>
      <c r="G248" s="2">
        <v>79.391800000000003</v>
      </c>
      <c r="H248" s="2">
        <v>78.3446</v>
      </c>
      <c r="I248" s="2">
        <v>53574908</v>
      </c>
      <c r="J248" s="2">
        <v>30232818</v>
      </c>
    </row>
    <row r="249" spans="1:10" x14ac:dyDescent="0.25">
      <c r="A249" s="1">
        <v>45671</v>
      </c>
      <c r="B249" s="2">
        <v>78.69</v>
      </c>
      <c r="C249" s="2">
        <v>78.73</v>
      </c>
      <c r="D249" s="2">
        <v>78.55</v>
      </c>
      <c r="E249" s="2">
        <v>78.61</v>
      </c>
      <c r="F249" s="2">
        <v>79.233800000000002</v>
      </c>
      <c r="G249" s="2">
        <v>79.389600000000002</v>
      </c>
      <c r="H249" s="2">
        <v>78.336799999999997</v>
      </c>
      <c r="I249" s="2">
        <v>29581092</v>
      </c>
      <c r="J249" s="2">
        <v>30879570</v>
      </c>
    </row>
    <row r="250" spans="1:10" x14ac:dyDescent="0.25">
      <c r="A250" s="1">
        <v>45670</v>
      </c>
      <c r="B250" s="2">
        <v>78.489999999999995</v>
      </c>
      <c r="C250" s="2">
        <v>78.559899999999999</v>
      </c>
      <c r="D250" s="2">
        <v>78.37</v>
      </c>
      <c r="E250" s="2">
        <v>78.510000000000005</v>
      </c>
      <c r="F250" s="2">
        <v>79.248800000000003</v>
      </c>
      <c r="G250" s="2">
        <v>79.392499999999998</v>
      </c>
      <c r="H250" s="2">
        <v>78.333200000000005</v>
      </c>
      <c r="I250" s="2">
        <v>39180736</v>
      </c>
      <c r="J250" s="2">
        <v>33507876</v>
      </c>
    </row>
    <row r="251" spans="1:10" x14ac:dyDescent="0.25">
      <c r="A251" s="1">
        <v>45667</v>
      </c>
      <c r="B251" s="2">
        <v>78.8</v>
      </c>
      <c r="C251" s="2">
        <v>78.8</v>
      </c>
      <c r="D251" s="2">
        <v>78.5</v>
      </c>
      <c r="E251" s="2">
        <v>78.53</v>
      </c>
      <c r="F251" s="2">
        <v>79.268600000000006</v>
      </c>
      <c r="G251" s="2">
        <v>79.397099999999995</v>
      </c>
      <c r="H251" s="2">
        <v>78.328100000000006</v>
      </c>
      <c r="I251" s="2">
        <v>37417324</v>
      </c>
      <c r="J251" s="2">
        <v>36231476</v>
      </c>
    </row>
    <row r="252" spans="1:10" x14ac:dyDescent="0.25">
      <c r="A252" s="1">
        <v>45665</v>
      </c>
      <c r="B252" s="2">
        <v>78.849999999999994</v>
      </c>
      <c r="C252" s="2">
        <v>78.984999999999999</v>
      </c>
      <c r="D252" s="2">
        <v>78.760000000000005</v>
      </c>
      <c r="E252" s="2">
        <v>78.94</v>
      </c>
      <c r="F252" s="2">
        <v>79.287599999999998</v>
      </c>
      <c r="G252" s="2">
        <v>79.400199999999998</v>
      </c>
      <c r="H252" s="2">
        <v>78.323300000000003</v>
      </c>
      <c r="I252" s="2">
        <v>35304924</v>
      </c>
      <c r="J252" s="2">
        <v>35672956</v>
      </c>
    </row>
    <row r="253" spans="1:10" x14ac:dyDescent="0.25">
      <c r="A253" s="1">
        <v>45664</v>
      </c>
      <c r="B253" s="2">
        <v>79.14</v>
      </c>
      <c r="C253" s="2">
        <v>79.22</v>
      </c>
      <c r="D253" s="2">
        <v>78.819999999999993</v>
      </c>
      <c r="E253" s="2">
        <v>78.84</v>
      </c>
      <c r="F253" s="2">
        <v>79.294399999999996</v>
      </c>
      <c r="G253" s="2">
        <v>79.396699999999996</v>
      </c>
      <c r="H253" s="2">
        <v>78.3172</v>
      </c>
      <c r="I253" s="2">
        <v>43790272</v>
      </c>
      <c r="J253" s="2">
        <v>34803892</v>
      </c>
    </row>
    <row r="254" spans="1:10" x14ac:dyDescent="0.25">
      <c r="A254" s="1">
        <v>45663</v>
      </c>
      <c r="B254" s="2">
        <v>79.150000000000006</v>
      </c>
      <c r="C254" s="2">
        <v>79.19</v>
      </c>
      <c r="D254" s="2">
        <v>79.015000000000001</v>
      </c>
      <c r="E254" s="2">
        <v>79.099999999999994</v>
      </c>
      <c r="F254" s="2">
        <v>79.3048</v>
      </c>
      <c r="G254" s="2">
        <v>79.393500000000003</v>
      </c>
      <c r="H254" s="2">
        <v>78.311899999999994</v>
      </c>
      <c r="I254" s="2">
        <v>32109964</v>
      </c>
      <c r="J254" s="2">
        <v>34164612</v>
      </c>
    </row>
    <row r="255" spans="1:10" x14ac:dyDescent="0.25">
      <c r="A255" s="1">
        <v>45660</v>
      </c>
      <c r="B255" s="2">
        <v>78.989999999999995</v>
      </c>
      <c r="C255" s="2">
        <v>79.03</v>
      </c>
      <c r="D255" s="2">
        <v>78.932500000000005</v>
      </c>
      <c r="E255" s="2">
        <v>78.959999999999994</v>
      </c>
      <c r="F255" s="2">
        <v>79.305400000000006</v>
      </c>
      <c r="G255" s="2">
        <v>79.386300000000006</v>
      </c>
      <c r="H255" s="2">
        <v>78.305499999999995</v>
      </c>
      <c r="I255" s="2">
        <v>32611232</v>
      </c>
      <c r="J255" s="2">
        <v>33962720</v>
      </c>
    </row>
    <row r="256" spans="1:10" x14ac:dyDescent="0.25">
      <c r="A256" s="1">
        <v>45659</v>
      </c>
      <c r="B256" s="2">
        <v>78.88</v>
      </c>
      <c r="C256" s="2">
        <v>78.9499</v>
      </c>
      <c r="D256" s="2">
        <v>78.72</v>
      </c>
      <c r="E256" s="2">
        <v>78.84</v>
      </c>
      <c r="F256" s="2">
        <v>79.313599999999994</v>
      </c>
      <c r="G256" s="2">
        <v>79.376900000000006</v>
      </c>
      <c r="H256" s="2">
        <v>78.298400000000001</v>
      </c>
      <c r="I256" s="2">
        <v>30415396</v>
      </c>
      <c r="J256" s="2">
        <v>33437318</v>
      </c>
    </row>
    <row r="257" spans="1:10" x14ac:dyDescent="0.25">
      <c r="A257" s="1">
        <v>45657</v>
      </c>
      <c r="B257" s="2">
        <v>78.78</v>
      </c>
      <c r="C257" s="2">
        <v>78.84</v>
      </c>
      <c r="D257" s="2">
        <v>78.5501</v>
      </c>
      <c r="E257" s="2">
        <v>78.650000000000006</v>
      </c>
      <c r="F257" s="2">
        <v>79.326400000000007</v>
      </c>
      <c r="G257" s="2">
        <v>79.368200000000002</v>
      </c>
      <c r="H257" s="2">
        <v>78.290499999999994</v>
      </c>
      <c r="I257" s="2">
        <v>18664920</v>
      </c>
      <c r="J257" s="2">
        <v>33222640</v>
      </c>
    </row>
    <row r="258" spans="1:10" x14ac:dyDescent="0.25">
      <c r="A258" s="1">
        <v>45656</v>
      </c>
      <c r="B258" s="2">
        <v>78.58</v>
      </c>
      <c r="C258" s="2">
        <v>78.739999999999995</v>
      </c>
      <c r="D258" s="2">
        <v>78.495000000000005</v>
      </c>
      <c r="E258" s="2">
        <v>78.66</v>
      </c>
      <c r="F258" s="2">
        <v>79.349400000000003</v>
      </c>
      <c r="G258" s="2">
        <v>79.361500000000007</v>
      </c>
      <c r="H258" s="2">
        <v>78.282600000000002</v>
      </c>
      <c r="I258" s="2">
        <v>20659252</v>
      </c>
      <c r="J258" s="2">
        <v>33451318</v>
      </c>
    </row>
    <row r="259" spans="1:10" x14ac:dyDescent="0.25">
      <c r="A259" s="1">
        <v>45653</v>
      </c>
      <c r="B259" s="2">
        <v>78.739999999999995</v>
      </c>
      <c r="C259" s="2">
        <v>78.760000000000005</v>
      </c>
      <c r="D259" s="2">
        <v>78.53</v>
      </c>
      <c r="E259" s="2">
        <v>78.55</v>
      </c>
      <c r="F259" s="2">
        <v>79.368399999999994</v>
      </c>
      <c r="G259" s="2">
        <v>79.351500000000001</v>
      </c>
      <c r="H259" s="2">
        <v>78.274900000000002</v>
      </c>
      <c r="I259" s="2">
        <v>20631774</v>
      </c>
      <c r="J259" s="2">
        <v>34069456</v>
      </c>
    </row>
    <row r="260" spans="1:10" x14ac:dyDescent="0.25">
      <c r="A260" s="1">
        <v>45652</v>
      </c>
      <c r="B260" s="2">
        <v>78.510000000000005</v>
      </c>
      <c r="C260" s="2">
        <v>78.819999999999993</v>
      </c>
      <c r="D260" s="2">
        <v>78.47</v>
      </c>
      <c r="E260" s="2">
        <v>78.819999999999993</v>
      </c>
      <c r="F260" s="2">
        <v>79.391999999999996</v>
      </c>
      <c r="G260" s="2">
        <v>79.341099999999997</v>
      </c>
      <c r="H260" s="2">
        <v>78.269599999999997</v>
      </c>
      <c r="I260" s="2">
        <v>18384936</v>
      </c>
      <c r="J260" s="2">
        <v>34234424</v>
      </c>
    </row>
    <row r="261" spans="1:10" x14ac:dyDescent="0.25">
      <c r="A261" s="1">
        <v>45650</v>
      </c>
      <c r="B261" s="2">
        <v>78.400000000000006</v>
      </c>
      <c r="C261" s="2">
        <v>78.64</v>
      </c>
      <c r="D261" s="2">
        <v>78.349999999999994</v>
      </c>
      <c r="E261" s="2">
        <v>78.62</v>
      </c>
      <c r="F261" s="2">
        <v>79.407399999999996</v>
      </c>
      <c r="G261" s="2">
        <v>79.325100000000006</v>
      </c>
      <c r="H261" s="2">
        <v>78.262799999999999</v>
      </c>
      <c r="I261" s="2">
        <v>11926144</v>
      </c>
      <c r="J261" s="2">
        <v>34524328</v>
      </c>
    </row>
    <row r="262" spans="1:10" x14ac:dyDescent="0.25">
      <c r="A262" s="1">
        <v>45649</v>
      </c>
      <c r="B262" s="2">
        <v>78.650000000000006</v>
      </c>
      <c r="C262" s="2">
        <v>78.69</v>
      </c>
      <c r="D262" s="2">
        <v>78.37</v>
      </c>
      <c r="E262" s="2">
        <v>78.37</v>
      </c>
      <c r="F262" s="2">
        <v>79.427199999999999</v>
      </c>
      <c r="G262" s="2">
        <v>79.315899999999999</v>
      </c>
      <c r="H262" s="2">
        <v>78.256699999999995</v>
      </c>
      <c r="I262" s="2">
        <v>29239398</v>
      </c>
      <c r="J262" s="2">
        <v>35387152</v>
      </c>
    </row>
    <row r="263" spans="1:10" x14ac:dyDescent="0.25">
      <c r="A263" s="1">
        <v>45646</v>
      </c>
      <c r="B263" s="2">
        <v>78</v>
      </c>
      <c r="C263" s="2">
        <v>78.67</v>
      </c>
      <c r="D263" s="2">
        <v>78</v>
      </c>
      <c r="E263" s="2">
        <v>78.58</v>
      </c>
      <c r="F263" s="2">
        <v>79.4512</v>
      </c>
      <c r="G263" s="2">
        <v>79.311800000000005</v>
      </c>
      <c r="H263" s="2">
        <v>78.251800000000003</v>
      </c>
      <c r="I263" s="2">
        <v>63276192</v>
      </c>
      <c r="J263" s="2">
        <v>35597016</v>
      </c>
    </row>
    <row r="264" spans="1:10" x14ac:dyDescent="0.25">
      <c r="A264" s="1">
        <v>45645</v>
      </c>
      <c r="B264" s="2">
        <v>78.45</v>
      </c>
      <c r="C264" s="2">
        <v>78.510000000000005</v>
      </c>
      <c r="D264" s="2">
        <v>78.09</v>
      </c>
      <c r="E264" s="2">
        <v>78.09</v>
      </c>
      <c r="F264" s="2">
        <v>79.466800000000006</v>
      </c>
      <c r="G264" s="2">
        <v>79.311400000000006</v>
      </c>
      <c r="H264" s="2">
        <v>78.245800000000003</v>
      </c>
      <c r="I264" s="2">
        <v>69005672</v>
      </c>
      <c r="J264" s="2">
        <v>33047790</v>
      </c>
    </row>
    <row r="265" spans="1:10" x14ac:dyDescent="0.25">
      <c r="A265" s="1">
        <v>45644</v>
      </c>
      <c r="B265" s="2">
        <v>79.14</v>
      </c>
      <c r="C265" s="2">
        <v>79.14</v>
      </c>
      <c r="D265" s="2">
        <v>78.150000000000006</v>
      </c>
      <c r="E265" s="2">
        <v>78.17</v>
      </c>
      <c r="F265" s="2">
        <v>79.492999999999995</v>
      </c>
      <c r="G265" s="2">
        <v>79.313100000000006</v>
      </c>
      <c r="H265" s="2">
        <v>78.241799999999998</v>
      </c>
      <c r="I265" s="2">
        <v>80034728</v>
      </c>
      <c r="J265" s="2">
        <v>30463384</v>
      </c>
    </row>
    <row r="266" spans="1:10" x14ac:dyDescent="0.25">
      <c r="A266" s="1">
        <v>45643</v>
      </c>
      <c r="B266" s="2">
        <v>79.41</v>
      </c>
      <c r="C266" s="2">
        <v>79.5</v>
      </c>
      <c r="D266" s="2">
        <v>79.39</v>
      </c>
      <c r="E266" s="2">
        <v>79.39</v>
      </c>
      <c r="F266" s="2">
        <v>79.518600000000006</v>
      </c>
      <c r="G266" s="2">
        <v>79.313599999999994</v>
      </c>
      <c r="H266" s="2">
        <v>78.236500000000007</v>
      </c>
      <c r="I266" s="2">
        <v>29039540</v>
      </c>
      <c r="J266" s="2">
        <v>27867970</v>
      </c>
    </row>
    <row r="267" spans="1:10" x14ac:dyDescent="0.25">
      <c r="A267" s="1">
        <v>45642</v>
      </c>
      <c r="B267" s="2">
        <v>79.55</v>
      </c>
      <c r="C267" s="2">
        <v>79.62</v>
      </c>
      <c r="D267" s="2">
        <v>79.48</v>
      </c>
      <c r="E267" s="2">
        <v>79.56</v>
      </c>
      <c r="F267" s="2">
        <v>79.516000000000005</v>
      </c>
      <c r="G267" s="2">
        <v>79.302599999999998</v>
      </c>
      <c r="H267" s="2">
        <v>78.225300000000004</v>
      </c>
      <c r="I267" s="2">
        <v>22268980</v>
      </c>
      <c r="J267" s="2">
        <v>28265538</v>
      </c>
    </row>
    <row r="268" spans="1:10" x14ac:dyDescent="0.25">
      <c r="A268" s="1">
        <v>45639</v>
      </c>
      <c r="B268" s="2">
        <v>79.709999999999994</v>
      </c>
      <c r="C268" s="2">
        <v>79.709999999999994</v>
      </c>
      <c r="D268" s="2">
        <v>79.38</v>
      </c>
      <c r="E268" s="2">
        <v>79.41</v>
      </c>
      <c r="F268" s="2">
        <v>79.516800000000003</v>
      </c>
      <c r="G268" s="2">
        <v>79.287400000000005</v>
      </c>
      <c r="H268" s="2">
        <v>78.213399999999993</v>
      </c>
      <c r="I268" s="2">
        <v>34201068</v>
      </c>
      <c r="J268" s="2">
        <v>28751934</v>
      </c>
    </row>
    <row r="269" spans="1:10" x14ac:dyDescent="0.25">
      <c r="A269" s="1">
        <v>45638</v>
      </c>
      <c r="B269" s="2">
        <v>79.81</v>
      </c>
      <c r="C269" s="2">
        <v>79.989999999999995</v>
      </c>
      <c r="D269" s="2">
        <v>79.63</v>
      </c>
      <c r="E269" s="2">
        <v>79.64</v>
      </c>
      <c r="F269" s="2">
        <v>79.522400000000005</v>
      </c>
      <c r="G269" s="2">
        <v>79.273600000000002</v>
      </c>
      <c r="H269" s="2">
        <v>78.203000000000003</v>
      </c>
      <c r="I269" s="2">
        <v>29081580</v>
      </c>
      <c r="J269" s="2">
        <v>28341196</v>
      </c>
    </row>
    <row r="270" spans="1:10" x14ac:dyDescent="0.25">
      <c r="A270" s="1">
        <v>45637</v>
      </c>
      <c r="B270" s="2">
        <v>79.94</v>
      </c>
      <c r="C270" s="2">
        <v>79.95</v>
      </c>
      <c r="D270" s="2">
        <v>79.83</v>
      </c>
      <c r="E270" s="2">
        <v>79.86</v>
      </c>
      <c r="F270" s="2">
        <v>79.527199999999993</v>
      </c>
      <c r="G270" s="2">
        <v>79.260000000000005</v>
      </c>
      <c r="H270" s="2">
        <v>78.190799999999996</v>
      </c>
      <c r="I270" s="2">
        <v>24730178</v>
      </c>
      <c r="J270" s="2">
        <v>27731360</v>
      </c>
    </row>
    <row r="271" spans="1:10" x14ac:dyDescent="0.25">
      <c r="A271" s="1">
        <v>45636</v>
      </c>
      <c r="B271" s="2">
        <v>79.94</v>
      </c>
      <c r="C271" s="2">
        <v>79.94</v>
      </c>
      <c r="D271" s="2">
        <v>79.739999999999995</v>
      </c>
      <c r="E271" s="2">
        <v>79.84</v>
      </c>
      <c r="F271" s="2">
        <v>79.5274</v>
      </c>
      <c r="G271" s="2">
        <v>79.244100000000003</v>
      </c>
      <c r="H271" s="2">
        <v>78.177499999999995</v>
      </c>
      <c r="I271" s="2">
        <v>27195244</v>
      </c>
      <c r="J271" s="2">
        <v>28384226</v>
      </c>
    </row>
    <row r="272" spans="1:10" x14ac:dyDescent="0.25">
      <c r="A272" s="1">
        <v>45635</v>
      </c>
      <c r="B272" s="2">
        <v>79.900000000000006</v>
      </c>
      <c r="C272" s="2">
        <v>79.94</v>
      </c>
      <c r="D272" s="2">
        <v>79.78</v>
      </c>
      <c r="E272" s="2">
        <v>79.8</v>
      </c>
      <c r="F272" s="2">
        <v>79.536600000000007</v>
      </c>
      <c r="G272" s="2">
        <v>79.225499999999997</v>
      </c>
      <c r="H272" s="2">
        <v>78.163700000000006</v>
      </c>
      <c r="I272" s="2">
        <v>22095096</v>
      </c>
      <c r="J272" s="2">
        <v>28426826</v>
      </c>
    </row>
    <row r="273" spans="1:10" x14ac:dyDescent="0.25">
      <c r="A273" s="1">
        <v>45632</v>
      </c>
      <c r="B273" s="2">
        <v>79.89</v>
      </c>
      <c r="C273" s="2">
        <v>80</v>
      </c>
      <c r="D273" s="2">
        <v>79.849999999999994</v>
      </c>
      <c r="E273" s="2">
        <v>79.900000000000006</v>
      </c>
      <c r="F273" s="2">
        <v>79.547799999999995</v>
      </c>
      <c r="G273" s="2">
        <v>79.207899999999995</v>
      </c>
      <c r="H273" s="2">
        <v>78.151499999999999</v>
      </c>
      <c r="I273" s="2">
        <v>29931336</v>
      </c>
      <c r="J273" s="2">
        <v>29201122</v>
      </c>
    </row>
    <row r="274" spans="1:10" x14ac:dyDescent="0.25">
      <c r="A274" s="1">
        <v>45631</v>
      </c>
      <c r="B274" s="2">
        <v>79.790000000000006</v>
      </c>
      <c r="C274" s="2">
        <v>79.819999999999993</v>
      </c>
      <c r="D274" s="2">
        <v>79.709999999999994</v>
      </c>
      <c r="E274" s="2">
        <v>79.77</v>
      </c>
      <c r="F274" s="2">
        <v>79.552999999999997</v>
      </c>
      <c r="G274" s="2">
        <v>79.190899999999999</v>
      </c>
      <c r="H274" s="2">
        <v>78.138499999999993</v>
      </c>
      <c r="I274" s="2">
        <v>23106264</v>
      </c>
      <c r="J274" s="2">
        <v>29388988</v>
      </c>
    </row>
    <row r="275" spans="1:10" x14ac:dyDescent="0.25">
      <c r="A275" s="1">
        <v>45630</v>
      </c>
      <c r="B275" s="2">
        <v>79.709999999999994</v>
      </c>
      <c r="C275" s="2">
        <v>79.84</v>
      </c>
      <c r="D275" s="2">
        <v>79.64</v>
      </c>
      <c r="E275" s="2">
        <v>79.84</v>
      </c>
      <c r="F275" s="2">
        <v>79.558199999999999</v>
      </c>
      <c r="G275" s="2">
        <v>79.176100000000005</v>
      </c>
      <c r="H275" s="2">
        <v>78.124300000000005</v>
      </c>
      <c r="I275" s="2">
        <v>22733508</v>
      </c>
      <c r="J275" s="2">
        <v>30106814</v>
      </c>
    </row>
    <row r="276" spans="1:10" x14ac:dyDescent="0.25">
      <c r="A276" s="1">
        <v>45629</v>
      </c>
      <c r="B276" s="2">
        <v>79.72</v>
      </c>
      <c r="C276" s="2">
        <v>79.739999999999995</v>
      </c>
      <c r="D276" s="2">
        <v>79.61</v>
      </c>
      <c r="E276" s="2">
        <v>79.650000000000006</v>
      </c>
      <c r="F276" s="2">
        <v>79.563800000000001</v>
      </c>
      <c r="G276" s="2">
        <v>79.157600000000002</v>
      </c>
      <c r="H276" s="2">
        <v>78.110500000000002</v>
      </c>
      <c r="I276" s="2">
        <v>24868484</v>
      </c>
      <c r="J276" s="2">
        <v>31564240</v>
      </c>
    </row>
    <row r="277" spans="1:10" x14ac:dyDescent="0.25">
      <c r="A277" s="1">
        <v>45628</v>
      </c>
      <c r="B277" s="2">
        <v>79.930000000000007</v>
      </c>
      <c r="C277" s="2">
        <v>79.930000000000007</v>
      </c>
      <c r="D277" s="2">
        <v>79.53</v>
      </c>
      <c r="E277" s="2">
        <v>79.650000000000006</v>
      </c>
      <c r="F277" s="2">
        <v>79.572999999999993</v>
      </c>
      <c r="G277" s="2">
        <v>79.140900000000002</v>
      </c>
      <c r="H277" s="2">
        <v>78.096699999999998</v>
      </c>
      <c r="I277" s="2">
        <v>32387352</v>
      </c>
      <c r="J277" s="2">
        <v>30640258</v>
      </c>
    </row>
    <row r="278" spans="1:10" x14ac:dyDescent="0.25">
      <c r="A278" s="1">
        <v>45625</v>
      </c>
      <c r="B278" s="2">
        <v>80.010000000000005</v>
      </c>
      <c r="C278" s="2">
        <v>80.069999999999993</v>
      </c>
      <c r="D278" s="2">
        <v>79.89</v>
      </c>
      <c r="E278" s="2">
        <v>80.040000000000006</v>
      </c>
      <c r="F278" s="2">
        <v>79.5852</v>
      </c>
      <c r="G278" s="2">
        <v>79.122200000000007</v>
      </c>
      <c r="H278" s="2">
        <v>78.084199999999996</v>
      </c>
      <c r="I278" s="2">
        <v>25037822</v>
      </c>
      <c r="J278" s="2">
        <v>30517346</v>
      </c>
    </row>
    <row r="279" spans="1:10" x14ac:dyDescent="0.25">
      <c r="A279" s="1">
        <v>45623</v>
      </c>
      <c r="B279" s="2">
        <v>79.709999999999994</v>
      </c>
      <c r="C279" s="2">
        <v>79.88</v>
      </c>
      <c r="D279" s="2">
        <v>79.69</v>
      </c>
      <c r="E279" s="2">
        <v>79.88</v>
      </c>
      <c r="F279" s="2">
        <v>79.587599999999995</v>
      </c>
      <c r="G279" s="2">
        <v>79.096800000000002</v>
      </c>
      <c r="H279" s="2">
        <v>78.068399999999997</v>
      </c>
      <c r="I279" s="2">
        <v>30239576</v>
      </c>
      <c r="J279" s="2">
        <v>32269886</v>
      </c>
    </row>
    <row r="280" spans="1:10" x14ac:dyDescent="0.25">
      <c r="A280" s="1">
        <v>45622</v>
      </c>
      <c r="B280" s="2">
        <v>79.8</v>
      </c>
      <c r="C280" s="2">
        <v>79.8</v>
      </c>
      <c r="D280" s="2">
        <v>79.575000000000003</v>
      </c>
      <c r="E280" s="2">
        <v>79.64</v>
      </c>
      <c r="F280" s="2">
        <v>79.588399999999993</v>
      </c>
      <c r="G280" s="2">
        <v>79.071200000000005</v>
      </c>
      <c r="H280" s="2">
        <v>78.0518</v>
      </c>
      <c r="I280" s="2">
        <v>41103520</v>
      </c>
      <c r="J280" s="2">
        <v>33132140</v>
      </c>
    </row>
    <row r="281" spans="1:10" x14ac:dyDescent="0.25">
      <c r="A281" s="1">
        <v>45621</v>
      </c>
      <c r="B281" s="2">
        <v>79.72</v>
      </c>
      <c r="C281" s="2">
        <v>79.849999999999994</v>
      </c>
      <c r="D281" s="2">
        <v>79.72</v>
      </c>
      <c r="E281" s="2">
        <v>79.790000000000006</v>
      </c>
      <c r="F281" s="2">
        <v>79.592600000000004</v>
      </c>
      <c r="G281" s="2">
        <v>79.048900000000003</v>
      </c>
      <c r="H281" s="2">
        <v>78.039599999999993</v>
      </c>
      <c r="I281" s="2">
        <v>35003048</v>
      </c>
      <c r="J281" s="2">
        <v>32499366</v>
      </c>
    </row>
    <row r="282" spans="1:10" x14ac:dyDescent="0.25">
      <c r="A282" s="1">
        <v>45618</v>
      </c>
      <c r="B282" s="2">
        <v>79.5</v>
      </c>
      <c r="C282" s="2">
        <v>79.59</v>
      </c>
      <c r="D282" s="2">
        <v>79.45</v>
      </c>
      <c r="E282" s="2">
        <v>79.489999999999995</v>
      </c>
      <c r="F282" s="2">
        <v>79.593400000000003</v>
      </c>
      <c r="G282" s="2">
        <v>79.025300000000001</v>
      </c>
      <c r="H282" s="2">
        <v>78.0274</v>
      </c>
      <c r="I282" s="2">
        <v>29564942</v>
      </c>
      <c r="J282" s="2">
        <v>31985240</v>
      </c>
    </row>
    <row r="283" spans="1:10" x14ac:dyDescent="0.25">
      <c r="A283" s="1">
        <v>45617</v>
      </c>
      <c r="B283" s="2">
        <v>79.540000000000006</v>
      </c>
      <c r="C283" s="2">
        <v>79.64</v>
      </c>
      <c r="D283" s="2">
        <v>79.47</v>
      </c>
      <c r="E283" s="2">
        <v>79.510000000000005</v>
      </c>
      <c r="F283" s="2">
        <v>79.596199999999996</v>
      </c>
      <c r="G283" s="2">
        <v>79.002399999999994</v>
      </c>
      <c r="H283" s="2">
        <v>78.016000000000005</v>
      </c>
      <c r="I283" s="2">
        <v>28039998</v>
      </c>
      <c r="J283" s="2">
        <v>32950622</v>
      </c>
    </row>
    <row r="284" spans="1:10" x14ac:dyDescent="0.25">
      <c r="A284" s="1">
        <v>45616</v>
      </c>
      <c r="B284" s="2">
        <v>79.489999999999995</v>
      </c>
      <c r="C284" s="2">
        <v>79.5</v>
      </c>
      <c r="D284" s="2">
        <v>79.39</v>
      </c>
      <c r="E284" s="2">
        <v>79.48</v>
      </c>
      <c r="F284" s="2">
        <v>79.594200000000001</v>
      </c>
      <c r="G284" s="2">
        <v>78.976600000000005</v>
      </c>
      <c r="H284" s="2">
        <v>78.004599999999996</v>
      </c>
      <c r="I284" s="2">
        <v>19934036</v>
      </c>
      <c r="J284" s="2">
        <v>33960928</v>
      </c>
    </row>
    <row r="285" spans="1:10" x14ac:dyDescent="0.25">
      <c r="A285" s="1">
        <v>45615</v>
      </c>
      <c r="B285" s="2">
        <v>79.319999999999993</v>
      </c>
      <c r="C285" s="2">
        <v>79.569999999999993</v>
      </c>
      <c r="D285" s="2">
        <v>79.3</v>
      </c>
      <c r="E285" s="2">
        <v>79.5</v>
      </c>
      <c r="F285" s="2">
        <v>79.590599999999995</v>
      </c>
      <c r="G285" s="2">
        <v>78.948999999999998</v>
      </c>
      <c r="H285" s="2">
        <v>77.992800000000003</v>
      </c>
      <c r="I285" s="2">
        <v>34523152</v>
      </c>
      <c r="J285" s="2">
        <v>34547240</v>
      </c>
    </row>
    <row r="286" spans="1:10" x14ac:dyDescent="0.25">
      <c r="A286" s="1">
        <v>45614</v>
      </c>
      <c r="B286" s="2">
        <v>79.27</v>
      </c>
      <c r="C286" s="2">
        <v>79.39</v>
      </c>
      <c r="D286" s="2">
        <v>79.194999999999993</v>
      </c>
      <c r="E286" s="2">
        <v>79.38</v>
      </c>
      <c r="F286" s="2">
        <v>79.584199999999996</v>
      </c>
      <c r="G286" s="2">
        <v>78.925399999999996</v>
      </c>
      <c r="H286" s="2">
        <v>77.979399999999998</v>
      </c>
      <c r="I286" s="2">
        <v>27834244</v>
      </c>
      <c r="J286" s="2">
        <v>35111840</v>
      </c>
    </row>
    <row r="287" spans="1:10" x14ac:dyDescent="0.25">
      <c r="A287" s="1">
        <v>45611</v>
      </c>
      <c r="B287" s="2">
        <v>79.19</v>
      </c>
      <c r="C287" s="2">
        <v>79.28</v>
      </c>
      <c r="D287" s="2">
        <v>79.05</v>
      </c>
      <c r="E287" s="2">
        <v>79.23</v>
      </c>
      <c r="F287" s="2">
        <v>79.583200000000005</v>
      </c>
      <c r="G287" s="2">
        <v>78.904899999999998</v>
      </c>
      <c r="H287" s="2">
        <v>77.968500000000006</v>
      </c>
      <c r="I287" s="2">
        <v>33709560</v>
      </c>
      <c r="J287" s="2">
        <v>35379856</v>
      </c>
    </row>
    <row r="288" spans="1:10" x14ac:dyDescent="0.25">
      <c r="A288" s="1">
        <v>45610</v>
      </c>
      <c r="B288" s="2">
        <v>79.459999999999994</v>
      </c>
      <c r="C288" s="2">
        <v>79.53</v>
      </c>
      <c r="D288" s="2">
        <v>79.239999999999995</v>
      </c>
      <c r="E288" s="2">
        <v>79.239999999999995</v>
      </c>
      <c r="F288" s="2">
        <v>79.581400000000002</v>
      </c>
      <c r="G288" s="2">
        <v>78.885000000000005</v>
      </c>
      <c r="H288" s="2">
        <v>77.959999999999994</v>
      </c>
      <c r="I288" s="2">
        <v>32749318</v>
      </c>
      <c r="J288" s="2">
        <v>35505236</v>
      </c>
    </row>
    <row r="289" spans="1:10" x14ac:dyDescent="0.25">
      <c r="A289" s="1">
        <v>45609</v>
      </c>
      <c r="B289" s="2">
        <v>79.59</v>
      </c>
      <c r="C289" s="2">
        <v>79.599999999999994</v>
      </c>
      <c r="D289" s="2">
        <v>79.380099999999999</v>
      </c>
      <c r="E289" s="2">
        <v>79.41</v>
      </c>
      <c r="F289" s="2">
        <v>79.581400000000002</v>
      </c>
      <c r="G289" s="2">
        <v>78.866699999999994</v>
      </c>
      <c r="H289" s="2">
        <v>77.9512</v>
      </c>
      <c r="I289" s="2">
        <v>33873640</v>
      </c>
      <c r="J289" s="2">
        <v>35332896</v>
      </c>
    </row>
    <row r="290" spans="1:10" x14ac:dyDescent="0.25">
      <c r="A290" s="1">
        <v>45608</v>
      </c>
      <c r="B290" s="2">
        <v>79.61</v>
      </c>
      <c r="C290" s="2">
        <v>79.7</v>
      </c>
      <c r="D290" s="2">
        <v>79.33</v>
      </c>
      <c r="E290" s="2">
        <v>79.39</v>
      </c>
      <c r="F290" s="2">
        <v>79.572599999999994</v>
      </c>
      <c r="G290" s="2">
        <v>78.845699999999994</v>
      </c>
      <c r="H290" s="2">
        <v>77.942599999999999</v>
      </c>
      <c r="I290" s="2">
        <v>44594904</v>
      </c>
      <c r="J290" s="2">
        <v>35725424</v>
      </c>
    </row>
    <row r="291" spans="1:10" x14ac:dyDescent="0.25">
      <c r="A291" s="1">
        <v>45607</v>
      </c>
      <c r="B291" s="2">
        <v>79.790000000000006</v>
      </c>
      <c r="C291" s="2">
        <v>79.814999999999998</v>
      </c>
      <c r="D291" s="2">
        <v>79.709999999999994</v>
      </c>
      <c r="E291" s="2">
        <v>79.709999999999994</v>
      </c>
      <c r="F291" s="2">
        <v>79.558400000000006</v>
      </c>
      <c r="G291" s="2">
        <v>78.825699999999998</v>
      </c>
      <c r="H291" s="2">
        <v>77.934700000000007</v>
      </c>
      <c r="I291" s="2">
        <v>11008746</v>
      </c>
      <c r="J291" s="2">
        <v>35116868</v>
      </c>
    </row>
    <row r="292" spans="1:10" x14ac:dyDescent="0.25">
      <c r="A292" s="1">
        <v>45604</v>
      </c>
      <c r="B292" s="2">
        <v>79.78</v>
      </c>
      <c r="C292" s="2">
        <v>79.83</v>
      </c>
      <c r="D292" s="2">
        <v>79.67</v>
      </c>
      <c r="E292" s="2">
        <v>79.8</v>
      </c>
      <c r="F292" s="2">
        <v>79.551000000000002</v>
      </c>
      <c r="G292" s="2">
        <v>78.801599999999993</v>
      </c>
      <c r="H292" s="2">
        <v>77.924300000000002</v>
      </c>
      <c r="I292" s="2">
        <v>30543676</v>
      </c>
      <c r="J292" s="2">
        <v>36805720</v>
      </c>
    </row>
    <row r="293" spans="1:10" x14ac:dyDescent="0.25">
      <c r="A293" s="1">
        <v>45603</v>
      </c>
      <c r="B293" s="2">
        <v>79.3</v>
      </c>
      <c r="C293" s="2">
        <v>79.7</v>
      </c>
      <c r="D293" s="2">
        <v>79.25</v>
      </c>
      <c r="E293" s="2">
        <v>79.67</v>
      </c>
      <c r="F293" s="2">
        <v>79.541600000000003</v>
      </c>
      <c r="G293" s="2">
        <v>78.777100000000004</v>
      </c>
      <c r="H293" s="2">
        <v>77.913700000000006</v>
      </c>
      <c r="I293" s="2">
        <v>51325916</v>
      </c>
      <c r="J293" s="2">
        <v>36696512</v>
      </c>
    </row>
    <row r="294" spans="1:10" x14ac:dyDescent="0.25">
      <c r="A294" s="1">
        <v>45602</v>
      </c>
      <c r="B294" s="2">
        <v>79.22</v>
      </c>
      <c r="C294" s="2">
        <v>79.36</v>
      </c>
      <c r="D294" s="2">
        <v>79.08</v>
      </c>
      <c r="E294" s="2">
        <v>79.33</v>
      </c>
      <c r="F294" s="2">
        <v>79.533199999999994</v>
      </c>
      <c r="G294" s="2">
        <v>78.751499999999993</v>
      </c>
      <c r="H294" s="2">
        <v>77.900899999999993</v>
      </c>
      <c r="I294" s="2">
        <v>43173400</v>
      </c>
      <c r="J294" s="2">
        <v>36381404</v>
      </c>
    </row>
    <row r="295" spans="1:10" x14ac:dyDescent="0.25">
      <c r="A295" s="1">
        <v>45601</v>
      </c>
      <c r="B295" s="2">
        <v>78.94</v>
      </c>
      <c r="C295" s="2">
        <v>79.2</v>
      </c>
      <c r="D295" s="2">
        <v>78.94</v>
      </c>
      <c r="E295" s="2">
        <v>79.19</v>
      </c>
      <c r="F295" s="2">
        <v>79.532399999999996</v>
      </c>
      <c r="G295" s="2">
        <v>78.728800000000007</v>
      </c>
      <c r="H295" s="2">
        <v>77.89</v>
      </c>
      <c r="I295" s="2">
        <v>31611920</v>
      </c>
      <c r="J295" s="2">
        <v>35611596</v>
      </c>
    </row>
    <row r="296" spans="1:10" x14ac:dyDescent="0.25">
      <c r="A296" s="1">
        <v>45600</v>
      </c>
      <c r="B296" s="2">
        <v>79.05</v>
      </c>
      <c r="C296" s="2">
        <v>79.099999999999994</v>
      </c>
      <c r="D296" s="2">
        <v>78.89</v>
      </c>
      <c r="E296" s="2">
        <v>78.97</v>
      </c>
      <c r="F296" s="2">
        <v>79.5334</v>
      </c>
      <c r="G296" s="2">
        <v>78.710499999999996</v>
      </c>
      <c r="H296" s="2">
        <v>77.880099999999999</v>
      </c>
      <c r="I296" s="2">
        <v>27291158</v>
      </c>
      <c r="J296" s="2">
        <v>35579764</v>
      </c>
    </row>
    <row r="297" spans="1:10" x14ac:dyDescent="0.25">
      <c r="A297" s="1">
        <v>45597</v>
      </c>
      <c r="B297" s="2">
        <v>79.03</v>
      </c>
      <c r="C297" s="2">
        <v>79.08</v>
      </c>
      <c r="D297" s="2">
        <v>78.73</v>
      </c>
      <c r="E297" s="2">
        <v>78.75</v>
      </c>
      <c r="F297" s="2">
        <v>79.542000000000002</v>
      </c>
      <c r="G297" s="2">
        <v>78.694500000000005</v>
      </c>
      <c r="H297" s="2">
        <v>77.871099999999998</v>
      </c>
      <c r="I297" s="2">
        <v>44045656</v>
      </c>
      <c r="J297" s="2">
        <v>34564740</v>
      </c>
    </row>
    <row r="298" spans="1:10" x14ac:dyDescent="0.25">
      <c r="A298" s="1">
        <v>45596</v>
      </c>
      <c r="B298" s="2">
        <v>79.38</v>
      </c>
      <c r="C298" s="2">
        <v>79.38</v>
      </c>
      <c r="D298" s="2">
        <v>79.14</v>
      </c>
      <c r="E298" s="2">
        <v>79.14</v>
      </c>
      <c r="F298" s="2">
        <v>79.546599999999998</v>
      </c>
      <c r="G298" s="2">
        <v>78.677599999999998</v>
      </c>
      <c r="H298" s="2">
        <v>77.8626</v>
      </c>
      <c r="I298" s="2">
        <v>43194584</v>
      </c>
      <c r="J298" s="2">
        <v>33426418</v>
      </c>
    </row>
    <row r="299" spans="1:10" x14ac:dyDescent="0.25">
      <c r="A299" s="1">
        <v>45595</v>
      </c>
      <c r="B299" s="2">
        <v>79.489999999999995</v>
      </c>
      <c r="C299" s="2">
        <v>79.650000000000006</v>
      </c>
      <c r="D299" s="2">
        <v>79.33</v>
      </c>
      <c r="E299" s="2">
        <v>79.36</v>
      </c>
      <c r="F299" s="2">
        <v>79.545400000000001</v>
      </c>
      <c r="G299" s="2">
        <v>78.655799999999999</v>
      </c>
      <c r="H299" s="2">
        <v>77.851299999999995</v>
      </c>
      <c r="I299" s="2">
        <v>28728716</v>
      </c>
      <c r="J299" s="2">
        <v>32552890</v>
      </c>
    </row>
    <row r="300" spans="1:10" x14ac:dyDescent="0.25">
      <c r="A300" s="1">
        <v>45594</v>
      </c>
      <c r="B300" s="2">
        <v>79.25</v>
      </c>
      <c r="C300" s="2">
        <v>79.52</v>
      </c>
      <c r="D300" s="2">
        <v>79.23</v>
      </c>
      <c r="E300" s="2">
        <v>79.5</v>
      </c>
      <c r="F300" s="2">
        <v>79.536199999999994</v>
      </c>
      <c r="G300" s="2">
        <v>78.631100000000004</v>
      </c>
      <c r="H300" s="2">
        <v>77.840599999999995</v>
      </c>
      <c r="I300" s="2">
        <v>42992184</v>
      </c>
      <c r="J300" s="2">
        <v>33466078</v>
      </c>
    </row>
    <row r="301" spans="1:10" x14ac:dyDescent="0.25">
      <c r="A301" s="1">
        <v>45593</v>
      </c>
      <c r="B301" s="2">
        <v>79.42</v>
      </c>
      <c r="C301" s="2">
        <v>79.52</v>
      </c>
      <c r="D301" s="2">
        <v>79.382800000000003</v>
      </c>
      <c r="E301" s="2">
        <v>79.48</v>
      </c>
      <c r="F301" s="2">
        <v>79.525599999999997</v>
      </c>
      <c r="G301" s="2">
        <v>78.606999999999999</v>
      </c>
      <c r="H301" s="2">
        <v>77.831599999999995</v>
      </c>
      <c r="I301" s="2">
        <v>31854492</v>
      </c>
      <c r="J301" s="2">
        <v>33329744</v>
      </c>
    </row>
    <row r="302" spans="1:10" x14ac:dyDescent="0.25">
      <c r="A302" s="1">
        <v>45590</v>
      </c>
      <c r="B302" s="2">
        <v>79.459999999999994</v>
      </c>
      <c r="C302" s="2">
        <v>79.55</v>
      </c>
      <c r="D302" s="2">
        <v>79.25</v>
      </c>
      <c r="E302" s="2">
        <v>79.28</v>
      </c>
      <c r="F302" s="2">
        <v>79.512799999999999</v>
      </c>
      <c r="G302" s="2">
        <v>78.584400000000002</v>
      </c>
      <c r="H302" s="2">
        <v>77.822299999999998</v>
      </c>
      <c r="I302" s="2">
        <v>35590232</v>
      </c>
      <c r="J302" s="2">
        <v>35819612</v>
      </c>
    </row>
    <row r="303" spans="1:10" x14ac:dyDescent="0.25">
      <c r="A303" s="1">
        <v>45589</v>
      </c>
      <c r="B303" s="2">
        <v>79.3</v>
      </c>
      <c r="C303" s="2">
        <v>79.42</v>
      </c>
      <c r="D303" s="2">
        <v>79.215000000000003</v>
      </c>
      <c r="E303" s="2">
        <v>79.36</v>
      </c>
      <c r="F303" s="2">
        <v>79.498999999999995</v>
      </c>
      <c r="G303" s="2">
        <v>78.561300000000003</v>
      </c>
      <c r="H303" s="2">
        <v>77.812700000000007</v>
      </c>
      <c r="I303" s="2">
        <v>30164224</v>
      </c>
      <c r="J303" s="2">
        <v>36121808</v>
      </c>
    </row>
    <row r="304" spans="1:10" x14ac:dyDescent="0.25">
      <c r="A304" s="1">
        <v>45588</v>
      </c>
      <c r="B304" s="2">
        <v>79.260000000000005</v>
      </c>
      <c r="C304" s="2">
        <v>79.3</v>
      </c>
      <c r="D304" s="2">
        <v>79.069999999999993</v>
      </c>
      <c r="E304" s="2">
        <v>79.13</v>
      </c>
      <c r="F304" s="2">
        <v>79.482200000000006</v>
      </c>
      <c r="G304" s="2">
        <v>78.537800000000004</v>
      </c>
      <c r="H304" s="2">
        <v>77.802000000000007</v>
      </c>
      <c r="I304" s="2">
        <v>39761552</v>
      </c>
      <c r="J304" s="2">
        <v>36187376</v>
      </c>
    </row>
    <row r="305" spans="1:10" x14ac:dyDescent="0.25">
      <c r="A305" s="1">
        <v>45587</v>
      </c>
      <c r="B305" s="2">
        <v>79.430000000000007</v>
      </c>
      <c r="C305" s="2">
        <v>79.459999999999994</v>
      </c>
      <c r="D305" s="2">
        <v>79.28</v>
      </c>
      <c r="E305" s="2">
        <v>79.37</v>
      </c>
      <c r="F305" s="2">
        <v>79.467200000000005</v>
      </c>
      <c r="G305" s="2">
        <v>78.517799999999994</v>
      </c>
      <c r="H305" s="2">
        <v>77.791899999999998</v>
      </c>
      <c r="I305" s="2">
        <v>35466576</v>
      </c>
      <c r="J305" s="2">
        <v>36284228</v>
      </c>
    </row>
    <row r="306" spans="1:10" x14ac:dyDescent="0.25">
      <c r="A306" s="1">
        <v>45586</v>
      </c>
      <c r="B306" s="2">
        <v>79.66</v>
      </c>
      <c r="C306" s="2">
        <v>79.704999999999998</v>
      </c>
      <c r="D306" s="2">
        <v>79.400000000000006</v>
      </c>
      <c r="E306" s="2">
        <v>79.48</v>
      </c>
      <c r="F306" s="2">
        <v>79.440200000000004</v>
      </c>
      <c r="G306" s="2">
        <v>78.492699999999999</v>
      </c>
      <c r="H306" s="2">
        <v>77.778499999999994</v>
      </c>
      <c r="I306" s="2">
        <v>36341524</v>
      </c>
      <c r="J306" s="2">
        <v>36985936</v>
      </c>
    </row>
    <row r="307" spans="1:10" x14ac:dyDescent="0.25">
      <c r="A307" s="1">
        <v>45583</v>
      </c>
      <c r="B307" s="2">
        <v>79.7</v>
      </c>
      <c r="C307" s="2">
        <v>79.8</v>
      </c>
      <c r="D307" s="2">
        <v>79.650000000000006</v>
      </c>
      <c r="E307" s="2">
        <v>79.8</v>
      </c>
      <c r="F307" s="2">
        <v>79.41</v>
      </c>
      <c r="G307" s="2">
        <v>78.463399999999993</v>
      </c>
      <c r="H307" s="2">
        <v>77.764200000000002</v>
      </c>
      <c r="I307" s="2">
        <v>28905572</v>
      </c>
      <c r="J307" s="2">
        <v>36764168</v>
      </c>
    </row>
    <row r="308" spans="1:10" x14ac:dyDescent="0.25">
      <c r="A308" s="1">
        <v>45582</v>
      </c>
      <c r="B308" s="2">
        <v>79.77</v>
      </c>
      <c r="C308" s="2">
        <v>79.8</v>
      </c>
      <c r="D308" s="2">
        <v>79.48</v>
      </c>
      <c r="E308" s="2">
        <v>79.61</v>
      </c>
      <c r="F308" s="2">
        <v>79.373599999999996</v>
      </c>
      <c r="G308" s="2">
        <v>78.433199999999999</v>
      </c>
      <c r="H308" s="2">
        <v>77.749799999999993</v>
      </c>
      <c r="I308" s="2">
        <v>46599252</v>
      </c>
      <c r="J308" s="2">
        <v>37284644</v>
      </c>
    </row>
    <row r="309" spans="1:10" x14ac:dyDescent="0.25">
      <c r="A309" s="1">
        <v>45581</v>
      </c>
      <c r="B309" s="2">
        <v>79.7</v>
      </c>
      <c r="C309" s="2">
        <v>79.81</v>
      </c>
      <c r="D309" s="2">
        <v>79.655000000000001</v>
      </c>
      <c r="E309" s="2">
        <v>79.73</v>
      </c>
      <c r="F309" s="2">
        <v>79.334599999999995</v>
      </c>
      <c r="G309" s="2">
        <v>78.408000000000001</v>
      </c>
      <c r="H309" s="2">
        <v>77.737399999999994</v>
      </c>
      <c r="I309" s="2">
        <v>31626280</v>
      </c>
      <c r="J309" s="2">
        <v>36360180</v>
      </c>
    </row>
    <row r="310" spans="1:10" x14ac:dyDescent="0.25">
      <c r="A310" s="1">
        <v>45580</v>
      </c>
      <c r="B310" s="2">
        <v>79.599999999999994</v>
      </c>
      <c r="C310" s="2">
        <v>79.72</v>
      </c>
      <c r="D310" s="2">
        <v>79.58</v>
      </c>
      <c r="E310" s="2">
        <v>79.59</v>
      </c>
      <c r="F310" s="2">
        <v>79.290199999999999</v>
      </c>
      <c r="G310" s="2">
        <v>78.378900000000002</v>
      </c>
      <c r="H310" s="2">
        <v>77.725700000000003</v>
      </c>
      <c r="I310" s="2">
        <v>31134436</v>
      </c>
      <c r="J310" s="2">
        <v>36178372</v>
      </c>
    </row>
    <row r="311" spans="1:10" x14ac:dyDescent="0.25">
      <c r="A311" s="1">
        <v>45579</v>
      </c>
      <c r="B311" s="2">
        <v>79.62</v>
      </c>
      <c r="C311" s="2">
        <v>79.63</v>
      </c>
      <c r="D311" s="2">
        <v>79.400000000000006</v>
      </c>
      <c r="E311" s="2">
        <v>79.61</v>
      </c>
      <c r="F311" s="2">
        <v>79.242800000000003</v>
      </c>
      <c r="G311" s="2">
        <v>78.353899999999996</v>
      </c>
      <c r="H311" s="2">
        <v>77.716200000000001</v>
      </c>
      <c r="I311" s="2">
        <v>12065849</v>
      </c>
      <c r="J311" s="2">
        <v>36014376</v>
      </c>
    </row>
    <row r="312" spans="1:10" x14ac:dyDescent="0.25">
      <c r="A312" s="1">
        <v>45576</v>
      </c>
      <c r="B312" s="2">
        <v>79.34</v>
      </c>
      <c r="C312" s="2">
        <v>79.59</v>
      </c>
      <c r="D312" s="2">
        <v>79.34</v>
      </c>
      <c r="E312" s="2">
        <v>79.569999999999993</v>
      </c>
      <c r="F312" s="2">
        <v>79.204599999999999</v>
      </c>
      <c r="G312" s="2">
        <v>78.330399999999997</v>
      </c>
      <c r="H312" s="2">
        <v>77.707800000000006</v>
      </c>
      <c r="I312" s="2">
        <v>26970806</v>
      </c>
      <c r="J312" s="2">
        <v>37146616</v>
      </c>
    </row>
    <row r="313" spans="1:10" x14ac:dyDescent="0.25">
      <c r="A313" s="1">
        <v>45575</v>
      </c>
      <c r="B313" s="2">
        <v>79.400000000000006</v>
      </c>
      <c r="C313" s="2">
        <v>79.405000000000001</v>
      </c>
      <c r="D313" s="2">
        <v>79.245000000000005</v>
      </c>
      <c r="E313" s="2">
        <v>79.36</v>
      </c>
      <c r="F313" s="2">
        <v>79.172399999999996</v>
      </c>
      <c r="G313" s="2">
        <v>78.307900000000004</v>
      </c>
      <c r="H313" s="2">
        <v>77.698099999999997</v>
      </c>
      <c r="I313" s="2">
        <v>30091664</v>
      </c>
      <c r="J313" s="2">
        <v>38256980</v>
      </c>
    </row>
    <row r="314" spans="1:10" x14ac:dyDescent="0.25">
      <c r="A314" s="1">
        <v>45574</v>
      </c>
      <c r="B314" s="2">
        <v>79.44</v>
      </c>
      <c r="C314" s="2">
        <v>79.48</v>
      </c>
      <c r="D314" s="2">
        <v>79.34</v>
      </c>
      <c r="E314" s="2">
        <v>79.400000000000006</v>
      </c>
      <c r="F314" s="2">
        <v>79.156000000000006</v>
      </c>
      <c r="G314" s="2">
        <v>78.287099999999995</v>
      </c>
      <c r="H314" s="2">
        <v>77.688699999999997</v>
      </c>
      <c r="I314" s="2">
        <v>42426540</v>
      </c>
      <c r="J314" s="2">
        <v>39503260</v>
      </c>
    </row>
    <row r="315" spans="1:10" x14ac:dyDescent="0.25">
      <c r="A315" s="1">
        <v>45573</v>
      </c>
      <c r="B315" s="2">
        <v>79.37</v>
      </c>
      <c r="C315" s="2">
        <v>79.459999999999994</v>
      </c>
      <c r="D315" s="2">
        <v>79.3</v>
      </c>
      <c r="E315" s="2">
        <v>79.45</v>
      </c>
      <c r="F315" s="2">
        <v>79.133200000000002</v>
      </c>
      <c r="G315" s="2">
        <v>78.265799999999999</v>
      </c>
      <c r="H315" s="2">
        <v>77.679500000000004</v>
      </c>
      <c r="I315" s="2">
        <v>40947172</v>
      </c>
      <c r="J315" s="2">
        <v>39311284</v>
      </c>
    </row>
    <row r="316" spans="1:10" x14ac:dyDescent="0.25">
      <c r="A316" s="1">
        <v>45572</v>
      </c>
      <c r="B316" s="2">
        <v>79.540000000000006</v>
      </c>
      <c r="C316" s="2">
        <v>79.540000000000006</v>
      </c>
      <c r="D316" s="2">
        <v>79.25</v>
      </c>
      <c r="E316" s="2">
        <v>79.260000000000005</v>
      </c>
      <c r="F316" s="2">
        <v>79.108599999999996</v>
      </c>
      <c r="G316" s="2">
        <v>78.245800000000003</v>
      </c>
      <c r="H316" s="2">
        <v>77.668300000000002</v>
      </c>
      <c r="I316" s="2">
        <v>69202480</v>
      </c>
      <c r="J316" s="2">
        <v>38409732</v>
      </c>
    </row>
    <row r="317" spans="1:10" x14ac:dyDescent="0.25">
      <c r="A317" s="1">
        <v>45569</v>
      </c>
      <c r="B317" s="2">
        <v>79.680000000000007</v>
      </c>
      <c r="C317" s="2">
        <v>79.709999999999994</v>
      </c>
      <c r="D317" s="2">
        <v>79.540000000000006</v>
      </c>
      <c r="E317" s="2">
        <v>79.599999999999994</v>
      </c>
      <c r="F317" s="2">
        <v>79.089200000000005</v>
      </c>
      <c r="G317" s="2">
        <v>78.223200000000006</v>
      </c>
      <c r="H317" s="2">
        <v>77.658000000000001</v>
      </c>
      <c r="I317" s="2">
        <v>40123192</v>
      </c>
      <c r="J317" s="2">
        <v>35889728</v>
      </c>
    </row>
    <row r="318" spans="1:10" x14ac:dyDescent="0.25">
      <c r="A318" s="1">
        <v>45568</v>
      </c>
      <c r="B318" s="2">
        <v>79.78</v>
      </c>
      <c r="C318" s="2">
        <v>79.81</v>
      </c>
      <c r="D318" s="2">
        <v>79.625</v>
      </c>
      <c r="E318" s="2">
        <v>79.69</v>
      </c>
      <c r="F318" s="2">
        <v>79.058000000000007</v>
      </c>
      <c r="G318" s="2">
        <v>78.195999999999998</v>
      </c>
      <c r="H318" s="2">
        <v>77.644900000000007</v>
      </c>
      <c r="I318" s="2">
        <v>31147732</v>
      </c>
      <c r="J318" s="2">
        <v>35335300</v>
      </c>
    </row>
    <row r="319" spans="1:10" x14ac:dyDescent="0.25">
      <c r="A319" s="1">
        <v>45567</v>
      </c>
      <c r="B319" s="2">
        <v>79.78</v>
      </c>
      <c r="C319" s="2">
        <v>79.88</v>
      </c>
      <c r="D319" s="2">
        <v>79.69</v>
      </c>
      <c r="E319" s="2">
        <v>79.88</v>
      </c>
      <c r="F319" s="2">
        <v>79.024799999999999</v>
      </c>
      <c r="G319" s="2">
        <v>78.168099999999995</v>
      </c>
      <c r="H319" s="2">
        <v>77.631100000000004</v>
      </c>
      <c r="I319" s="2">
        <v>41214328</v>
      </c>
      <c r="J319" s="2">
        <v>35159784</v>
      </c>
    </row>
    <row r="320" spans="1:10" x14ac:dyDescent="0.25">
      <c r="A320" s="1">
        <v>45566</v>
      </c>
      <c r="B320" s="2">
        <v>79.989999999999995</v>
      </c>
      <c r="C320" s="2">
        <v>80</v>
      </c>
      <c r="D320" s="2">
        <v>79.795000000000002</v>
      </c>
      <c r="E320" s="2">
        <v>79.87</v>
      </c>
      <c r="F320" s="2">
        <v>78.992800000000003</v>
      </c>
      <c r="G320" s="2">
        <v>78.139499999999998</v>
      </c>
      <c r="H320" s="2">
        <v>77.617099999999994</v>
      </c>
      <c r="I320" s="2">
        <v>45992228</v>
      </c>
      <c r="J320" s="2">
        <v>35235012</v>
      </c>
    </row>
    <row r="321" spans="1:10" x14ac:dyDescent="0.25">
      <c r="A321" s="1">
        <v>45565</v>
      </c>
      <c r="B321" s="2">
        <v>80.33</v>
      </c>
      <c r="C321" s="2">
        <v>80.37</v>
      </c>
      <c r="D321" s="2">
        <v>80.185000000000002</v>
      </c>
      <c r="E321" s="2">
        <v>80.3</v>
      </c>
      <c r="F321" s="2">
        <v>78.960800000000006</v>
      </c>
      <c r="G321" s="2">
        <v>78.110799999999998</v>
      </c>
      <c r="H321" s="2">
        <v>77.603499999999997</v>
      </c>
      <c r="I321" s="2">
        <v>33014960</v>
      </c>
      <c r="J321" s="2">
        <v>34725376</v>
      </c>
    </row>
    <row r="322" spans="1:10" x14ac:dyDescent="0.25">
      <c r="A322" s="1">
        <v>45562</v>
      </c>
      <c r="B322" s="2">
        <v>80.22</v>
      </c>
      <c r="C322" s="2">
        <v>80.37</v>
      </c>
      <c r="D322" s="2">
        <v>80.2</v>
      </c>
      <c r="E322" s="2">
        <v>80.36</v>
      </c>
      <c r="F322" s="2">
        <v>78.914400000000001</v>
      </c>
      <c r="G322" s="2">
        <v>78.079599999999999</v>
      </c>
      <c r="H322" s="2">
        <v>77.581900000000005</v>
      </c>
      <c r="I322" s="2">
        <v>36712728</v>
      </c>
      <c r="J322" s="2">
        <v>34179300</v>
      </c>
    </row>
    <row r="323" spans="1:10" x14ac:dyDescent="0.25">
      <c r="A323" s="1">
        <v>45561</v>
      </c>
      <c r="B323" s="2">
        <v>80.19</v>
      </c>
      <c r="C323" s="2">
        <v>80.19</v>
      </c>
      <c r="D323" s="2">
        <v>80.02</v>
      </c>
      <c r="E323" s="2">
        <v>80.16</v>
      </c>
      <c r="F323" s="2">
        <v>78.867999999999995</v>
      </c>
      <c r="G323" s="2">
        <v>78.047700000000006</v>
      </c>
      <c r="H323" s="2">
        <v>77.559200000000004</v>
      </c>
      <c r="I323" s="2">
        <v>32732328</v>
      </c>
      <c r="J323" s="2">
        <v>35057708</v>
      </c>
    </row>
    <row r="324" spans="1:10" x14ac:dyDescent="0.25">
      <c r="A324" s="1">
        <v>45560</v>
      </c>
      <c r="B324" s="2">
        <v>80.08</v>
      </c>
      <c r="C324" s="2">
        <v>80.11</v>
      </c>
      <c r="D324" s="2">
        <v>80.02</v>
      </c>
      <c r="E324" s="2">
        <v>80.03</v>
      </c>
      <c r="F324" s="2">
        <v>78.828800000000001</v>
      </c>
      <c r="G324" s="2">
        <v>78.016900000000007</v>
      </c>
      <c r="H324" s="2">
        <v>77.537700000000001</v>
      </c>
      <c r="I324" s="2">
        <v>28899134</v>
      </c>
      <c r="J324" s="2">
        <v>35834632</v>
      </c>
    </row>
    <row r="325" spans="1:10" x14ac:dyDescent="0.25">
      <c r="A325" s="1">
        <v>45559</v>
      </c>
      <c r="B325" s="2">
        <v>80.12</v>
      </c>
      <c r="C325" s="2">
        <v>80.180000000000007</v>
      </c>
      <c r="D325" s="2">
        <v>80</v>
      </c>
      <c r="E325" s="2">
        <v>80.12</v>
      </c>
      <c r="F325" s="2">
        <v>78.793999999999997</v>
      </c>
      <c r="G325" s="2">
        <v>77.984200000000001</v>
      </c>
      <c r="H325" s="2">
        <v>77.517499999999998</v>
      </c>
      <c r="I325" s="2">
        <v>28674488</v>
      </c>
      <c r="J325" s="2">
        <v>36066140</v>
      </c>
    </row>
    <row r="326" spans="1:10" x14ac:dyDescent="0.25">
      <c r="A326" s="1">
        <v>45558</v>
      </c>
      <c r="B326" s="2">
        <v>80.19</v>
      </c>
      <c r="C326" s="2">
        <v>80.209999999999994</v>
      </c>
      <c r="D326" s="2">
        <v>80.08</v>
      </c>
      <c r="E326" s="2">
        <v>80.11</v>
      </c>
      <c r="F326" s="2">
        <v>78.751400000000004</v>
      </c>
      <c r="G326" s="2">
        <v>77.945899999999995</v>
      </c>
      <c r="H326" s="2">
        <v>77.496399999999994</v>
      </c>
      <c r="I326" s="2">
        <v>29049432</v>
      </c>
      <c r="J326" s="2">
        <v>36260960</v>
      </c>
    </row>
    <row r="327" spans="1:10" x14ac:dyDescent="0.25">
      <c r="A327" s="1">
        <v>45555</v>
      </c>
      <c r="B327" s="2">
        <v>80.16</v>
      </c>
      <c r="C327" s="2">
        <v>80.260000000000005</v>
      </c>
      <c r="D327" s="2">
        <v>80</v>
      </c>
      <c r="E327" s="2">
        <v>80.260000000000005</v>
      </c>
      <c r="F327" s="2">
        <v>78.708799999999997</v>
      </c>
      <c r="G327" s="2">
        <v>77.907700000000006</v>
      </c>
      <c r="H327" s="2">
        <v>77.475200000000001</v>
      </c>
      <c r="I327" s="2">
        <v>43626292</v>
      </c>
      <c r="J327" s="2">
        <v>36166552</v>
      </c>
    </row>
    <row r="328" spans="1:10" x14ac:dyDescent="0.25">
      <c r="A328" s="1">
        <v>45554</v>
      </c>
      <c r="B328" s="2">
        <v>80.290000000000006</v>
      </c>
      <c r="C328" s="2">
        <v>80.33</v>
      </c>
      <c r="D328" s="2">
        <v>80.09</v>
      </c>
      <c r="E328" s="2">
        <v>80.16</v>
      </c>
      <c r="F328" s="2">
        <v>78.659199999999998</v>
      </c>
      <c r="G328" s="2">
        <v>77.873599999999996</v>
      </c>
      <c r="H328" s="2">
        <v>77.4529</v>
      </c>
      <c r="I328" s="2">
        <v>48785864</v>
      </c>
      <c r="J328" s="2">
        <v>34481668</v>
      </c>
    </row>
    <row r="329" spans="1:10" x14ac:dyDescent="0.25">
      <c r="A329" s="1">
        <v>45553</v>
      </c>
      <c r="B329" s="2">
        <v>79.88</v>
      </c>
      <c r="C329" s="2">
        <v>80.28</v>
      </c>
      <c r="D329" s="2">
        <v>79.790000000000006</v>
      </c>
      <c r="E329" s="2">
        <v>79.92</v>
      </c>
      <c r="F329" s="2">
        <v>78.605999999999995</v>
      </c>
      <c r="G329" s="2">
        <v>77.838200000000001</v>
      </c>
      <c r="H329" s="2">
        <v>77.432000000000002</v>
      </c>
      <c r="I329" s="2">
        <v>39546884</v>
      </c>
      <c r="J329" s="2">
        <v>32719382</v>
      </c>
    </row>
    <row r="330" spans="1:10" x14ac:dyDescent="0.25">
      <c r="A330" s="1">
        <v>45552</v>
      </c>
      <c r="B330" s="2">
        <v>79.900000000000006</v>
      </c>
      <c r="C330" s="2">
        <v>79.94</v>
      </c>
      <c r="D330" s="2">
        <v>79.795000000000002</v>
      </c>
      <c r="E330" s="2">
        <v>79.849999999999994</v>
      </c>
      <c r="F330" s="2">
        <v>78.554000000000002</v>
      </c>
      <c r="G330" s="2">
        <v>77.802800000000005</v>
      </c>
      <c r="H330" s="2">
        <v>77.410899999999998</v>
      </c>
      <c r="I330" s="2">
        <v>27423938</v>
      </c>
      <c r="J330" s="2">
        <v>31601876</v>
      </c>
    </row>
    <row r="331" spans="1:10" x14ac:dyDescent="0.25">
      <c r="A331" s="1">
        <v>45551</v>
      </c>
      <c r="B331" s="2">
        <v>79.66</v>
      </c>
      <c r="C331" s="2">
        <v>79.900000000000006</v>
      </c>
      <c r="D331" s="2">
        <v>79.64</v>
      </c>
      <c r="E331" s="2">
        <v>79.83</v>
      </c>
      <c r="F331" s="2">
        <v>78.505200000000002</v>
      </c>
      <c r="G331" s="2">
        <v>77.7697</v>
      </c>
      <c r="H331" s="2">
        <v>77.391000000000005</v>
      </c>
      <c r="I331" s="2">
        <v>31402380</v>
      </c>
      <c r="J331" s="2">
        <v>31137624</v>
      </c>
    </row>
    <row r="332" spans="1:10" x14ac:dyDescent="0.25">
      <c r="A332" s="1">
        <v>45548</v>
      </c>
      <c r="B332" s="2">
        <v>79.52</v>
      </c>
      <c r="C332" s="2">
        <v>79.680000000000007</v>
      </c>
      <c r="D332" s="2">
        <v>79.5</v>
      </c>
      <c r="E332" s="2">
        <v>79.63</v>
      </c>
      <c r="F332" s="2">
        <v>78.4572</v>
      </c>
      <c r="G332" s="2">
        <v>77.738500000000002</v>
      </c>
      <c r="H332" s="2">
        <v>77.369</v>
      </c>
      <c r="I332" s="2">
        <v>31806798</v>
      </c>
      <c r="J332" s="2">
        <v>31216862</v>
      </c>
    </row>
    <row r="333" spans="1:10" x14ac:dyDescent="0.25">
      <c r="A333" s="1">
        <v>45547</v>
      </c>
      <c r="B333" s="2">
        <v>79.25</v>
      </c>
      <c r="C333" s="2">
        <v>79.489999999999995</v>
      </c>
      <c r="D333" s="2">
        <v>79.209999999999994</v>
      </c>
      <c r="E333" s="2">
        <v>79.41</v>
      </c>
      <c r="F333" s="2">
        <v>78.408600000000007</v>
      </c>
      <c r="G333" s="2">
        <v>77.706199999999995</v>
      </c>
      <c r="H333" s="2">
        <v>77.346400000000003</v>
      </c>
      <c r="I333" s="2">
        <v>28514984</v>
      </c>
      <c r="J333" s="2">
        <v>31049214</v>
      </c>
    </row>
    <row r="334" spans="1:10" x14ac:dyDescent="0.25">
      <c r="A334" s="1">
        <v>45546</v>
      </c>
      <c r="B334" s="2">
        <v>79.09</v>
      </c>
      <c r="C334" s="2">
        <v>79.31</v>
      </c>
      <c r="D334" s="2">
        <v>78.97</v>
      </c>
      <c r="E334" s="2">
        <v>79.3</v>
      </c>
      <c r="F334" s="2">
        <v>78.358999999999995</v>
      </c>
      <c r="G334" s="2">
        <v>77.671899999999994</v>
      </c>
      <c r="H334" s="2">
        <v>77.324299999999994</v>
      </c>
      <c r="I334" s="2">
        <v>42342716</v>
      </c>
      <c r="J334" s="2">
        <v>31432658</v>
      </c>
    </row>
    <row r="335" spans="1:10" x14ac:dyDescent="0.25">
      <c r="A335" s="1">
        <v>45545</v>
      </c>
      <c r="B335" s="2">
        <v>79.34</v>
      </c>
      <c r="C335" s="2">
        <v>79.37</v>
      </c>
      <c r="D335" s="2">
        <v>79.099999999999994</v>
      </c>
      <c r="E335" s="2">
        <v>79.180000000000007</v>
      </c>
      <c r="F335" s="2">
        <v>78.307400000000001</v>
      </c>
      <c r="G335" s="2">
        <v>77.637299999999996</v>
      </c>
      <c r="H335" s="2">
        <v>77.303299999999993</v>
      </c>
      <c r="I335" s="2">
        <v>38347696</v>
      </c>
      <c r="J335" s="2">
        <v>30822432</v>
      </c>
    </row>
    <row r="336" spans="1:10" x14ac:dyDescent="0.25">
      <c r="A336" s="1">
        <v>45544</v>
      </c>
      <c r="B336" s="2">
        <v>79.27</v>
      </c>
      <c r="C336" s="2">
        <v>79.38</v>
      </c>
      <c r="D336" s="2">
        <v>79.16</v>
      </c>
      <c r="E336" s="2">
        <v>79.33</v>
      </c>
      <c r="F336" s="2">
        <v>78.266599999999997</v>
      </c>
      <c r="G336" s="2">
        <v>77.603300000000004</v>
      </c>
      <c r="H336" s="2">
        <v>77.2821</v>
      </c>
      <c r="I336" s="2">
        <v>24823844</v>
      </c>
      <c r="J336" s="2">
        <v>30239538</v>
      </c>
    </row>
    <row r="337" spans="1:10" x14ac:dyDescent="0.25">
      <c r="A337" s="1">
        <v>45541</v>
      </c>
      <c r="B337" s="2">
        <v>79.27</v>
      </c>
      <c r="C337" s="2">
        <v>79.38</v>
      </c>
      <c r="D337" s="2">
        <v>78.989999999999995</v>
      </c>
      <c r="E337" s="2">
        <v>79.14</v>
      </c>
      <c r="F337" s="2">
        <v>78.226600000000005</v>
      </c>
      <c r="G337" s="2">
        <v>77.566800000000001</v>
      </c>
      <c r="H337" s="2">
        <v>77.259699999999995</v>
      </c>
      <c r="I337" s="2">
        <v>49888852</v>
      </c>
      <c r="J337" s="2">
        <v>30830124</v>
      </c>
    </row>
    <row r="338" spans="1:10" x14ac:dyDescent="0.25">
      <c r="A338" s="1">
        <v>45540</v>
      </c>
      <c r="B338" s="2">
        <v>79.11</v>
      </c>
      <c r="C338" s="2">
        <v>79.28</v>
      </c>
      <c r="D338" s="2">
        <v>79.05</v>
      </c>
      <c r="E338" s="2">
        <v>79.239999999999995</v>
      </c>
      <c r="F338" s="2">
        <v>78.188599999999994</v>
      </c>
      <c r="G338" s="2">
        <v>77.534700000000001</v>
      </c>
      <c r="H338" s="2">
        <v>77.237799999999993</v>
      </c>
      <c r="I338" s="2">
        <v>44386168</v>
      </c>
      <c r="J338" s="2">
        <v>30131620</v>
      </c>
    </row>
    <row r="339" spans="1:10" x14ac:dyDescent="0.25">
      <c r="A339" s="1">
        <v>45539</v>
      </c>
      <c r="B339" s="2">
        <v>78.66</v>
      </c>
      <c r="C339" s="2">
        <v>79.05</v>
      </c>
      <c r="D339" s="2">
        <v>78.66</v>
      </c>
      <c r="E339" s="2">
        <v>78.97</v>
      </c>
      <c r="F339" s="2">
        <v>78.152000000000001</v>
      </c>
      <c r="G339" s="2">
        <v>77.506</v>
      </c>
      <c r="H339" s="2">
        <v>77.214699999999993</v>
      </c>
      <c r="I339" s="2">
        <v>32371770</v>
      </c>
      <c r="J339" s="2">
        <v>29578340</v>
      </c>
    </row>
    <row r="340" spans="1:10" x14ac:dyDescent="0.25">
      <c r="A340" s="1">
        <v>45538</v>
      </c>
      <c r="B340" s="2">
        <v>78.88</v>
      </c>
      <c r="C340" s="2">
        <v>78.959999999999994</v>
      </c>
      <c r="D340" s="2">
        <v>78.650000000000006</v>
      </c>
      <c r="E340" s="2">
        <v>78.680000000000007</v>
      </c>
      <c r="F340" s="2">
        <v>78.118799999999993</v>
      </c>
      <c r="G340" s="2">
        <v>77.480400000000003</v>
      </c>
      <c r="H340" s="2">
        <v>77.192300000000003</v>
      </c>
      <c r="I340" s="2">
        <v>31596788</v>
      </c>
      <c r="J340" s="2">
        <v>29907570</v>
      </c>
    </row>
    <row r="341" spans="1:10" x14ac:dyDescent="0.25">
      <c r="A341" s="1">
        <v>45534</v>
      </c>
      <c r="B341" s="2">
        <v>79.42</v>
      </c>
      <c r="C341" s="2">
        <v>79.42</v>
      </c>
      <c r="D341" s="2">
        <v>79.239999999999995</v>
      </c>
      <c r="E341" s="2">
        <v>79.34</v>
      </c>
      <c r="F341" s="2">
        <v>78.093000000000004</v>
      </c>
      <c r="G341" s="2">
        <v>77.458399999999997</v>
      </c>
      <c r="H341" s="2">
        <v>77.172600000000003</v>
      </c>
      <c r="I341" s="2">
        <v>27633330</v>
      </c>
      <c r="J341" s="2">
        <v>30059678</v>
      </c>
    </row>
    <row r="342" spans="1:10" x14ac:dyDescent="0.25">
      <c r="A342" s="1">
        <v>45533</v>
      </c>
      <c r="B342" s="2">
        <v>79.33</v>
      </c>
      <c r="C342" s="2">
        <v>79.355999999999995</v>
      </c>
      <c r="D342" s="2">
        <v>79.23</v>
      </c>
      <c r="E342" s="2">
        <v>79.33</v>
      </c>
      <c r="F342" s="2">
        <v>78.052199999999999</v>
      </c>
      <c r="G342" s="2">
        <v>77.436599999999999</v>
      </c>
      <c r="H342" s="2">
        <v>77.145899999999997</v>
      </c>
      <c r="I342" s="2">
        <v>18352996</v>
      </c>
      <c r="J342" s="2">
        <v>30201452</v>
      </c>
    </row>
    <row r="343" spans="1:10" x14ac:dyDescent="0.25">
      <c r="A343" s="1">
        <v>45532</v>
      </c>
      <c r="B343" s="2">
        <v>79.31</v>
      </c>
      <c r="C343" s="2">
        <v>79.319999999999993</v>
      </c>
      <c r="D343" s="2">
        <v>79.180000000000007</v>
      </c>
      <c r="E343" s="2">
        <v>79.25</v>
      </c>
      <c r="F343" s="2">
        <v>78.012600000000006</v>
      </c>
      <c r="G343" s="2">
        <v>77.413300000000007</v>
      </c>
      <c r="H343" s="2">
        <v>77.119500000000002</v>
      </c>
      <c r="I343" s="2">
        <v>22351596</v>
      </c>
      <c r="J343" s="2">
        <v>31079790</v>
      </c>
    </row>
    <row r="344" spans="1:10" x14ac:dyDescent="0.25">
      <c r="A344" s="1">
        <v>45531</v>
      </c>
      <c r="B344" s="2">
        <v>79.150000000000006</v>
      </c>
      <c r="C344" s="2">
        <v>79.37</v>
      </c>
      <c r="D344" s="2">
        <v>79.114999999999995</v>
      </c>
      <c r="E344" s="2">
        <v>79.290000000000006</v>
      </c>
      <c r="F344" s="2">
        <v>77.969800000000006</v>
      </c>
      <c r="G344" s="2">
        <v>77.388999999999996</v>
      </c>
      <c r="H344" s="2">
        <v>77.091800000000006</v>
      </c>
      <c r="I344" s="2">
        <v>22784296</v>
      </c>
      <c r="J344" s="2">
        <v>33330208</v>
      </c>
    </row>
    <row r="345" spans="1:10" x14ac:dyDescent="0.25">
      <c r="A345" s="1">
        <v>45530</v>
      </c>
      <c r="B345" s="2">
        <v>79.39</v>
      </c>
      <c r="C345" s="2">
        <v>79.430000000000007</v>
      </c>
      <c r="D345" s="2">
        <v>79.23</v>
      </c>
      <c r="E345" s="2">
        <v>79.239999999999995</v>
      </c>
      <c r="F345" s="2">
        <v>77.925200000000004</v>
      </c>
      <c r="G345" s="2">
        <v>77.364999999999995</v>
      </c>
      <c r="H345" s="2">
        <v>77.066100000000006</v>
      </c>
      <c r="I345" s="2">
        <v>20460148</v>
      </c>
      <c r="J345" s="2">
        <v>35818816</v>
      </c>
    </row>
    <row r="346" spans="1:10" x14ac:dyDescent="0.25">
      <c r="A346" s="1">
        <v>45527</v>
      </c>
      <c r="B346" s="2">
        <v>79.180000000000007</v>
      </c>
      <c r="C346" s="2">
        <v>79.400000000000006</v>
      </c>
      <c r="D346" s="2">
        <v>79.08</v>
      </c>
      <c r="E346" s="2">
        <v>79.400000000000006</v>
      </c>
      <c r="F346" s="2">
        <v>77.887600000000006</v>
      </c>
      <c r="G346" s="2">
        <v>77.342100000000002</v>
      </c>
      <c r="H346" s="2">
        <v>77.040499999999994</v>
      </c>
      <c r="I346" s="2">
        <v>32590940</v>
      </c>
      <c r="J346" s="2">
        <v>41376276</v>
      </c>
    </row>
    <row r="347" spans="1:10" x14ac:dyDescent="0.25">
      <c r="A347" s="1">
        <v>45526</v>
      </c>
      <c r="B347" s="2">
        <v>79.08</v>
      </c>
      <c r="C347" s="2">
        <v>79.09</v>
      </c>
      <c r="D347" s="2">
        <v>78.89</v>
      </c>
      <c r="E347" s="2">
        <v>78.98</v>
      </c>
      <c r="F347" s="2">
        <v>77.846999999999994</v>
      </c>
      <c r="G347" s="2">
        <v>77.316999999999993</v>
      </c>
      <c r="H347" s="2">
        <v>77.014099999999999</v>
      </c>
      <c r="I347" s="2">
        <v>29292076</v>
      </c>
      <c r="J347" s="2">
        <v>43975456</v>
      </c>
    </row>
    <row r="348" spans="1:10" x14ac:dyDescent="0.25">
      <c r="A348" s="1">
        <v>45525</v>
      </c>
      <c r="B348" s="2">
        <v>78.98</v>
      </c>
      <c r="C348" s="2">
        <v>79.114999999999995</v>
      </c>
      <c r="D348" s="2">
        <v>78.905000000000001</v>
      </c>
      <c r="E348" s="2">
        <v>79.08</v>
      </c>
      <c r="F348" s="2">
        <v>77.808599999999998</v>
      </c>
      <c r="G348" s="2">
        <v>77.297399999999996</v>
      </c>
      <c r="H348" s="2">
        <v>76.991200000000006</v>
      </c>
      <c r="I348" s="2">
        <v>34266648</v>
      </c>
      <c r="J348" s="2">
        <v>45443968</v>
      </c>
    </row>
    <row r="349" spans="1:10" x14ac:dyDescent="0.25">
      <c r="A349" s="1">
        <v>45524</v>
      </c>
      <c r="B349" s="2">
        <v>79.010000000000005</v>
      </c>
      <c r="C349" s="2">
        <v>79.03</v>
      </c>
      <c r="D349" s="2">
        <v>78.77</v>
      </c>
      <c r="E349" s="2">
        <v>78.900000000000006</v>
      </c>
      <c r="F349" s="2">
        <v>77.766199999999998</v>
      </c>
      <c r="G349" s="2">
        <v>77.283900000000003</v>
      </c>
      <c r="H349" s="2">
        <v>76.964200000000005</v>
      </c>
      <c r="I349" s="2">
        <v>33189324</v>
      </c>
      <c r="J349" s="2">
        <v>46540512</v>
      </c>
    </row>
    <row r="350" spans="1:10" x14ac:dyDescent="0.25">
      <c r="A350" s="1">
        <v>45523</v>
      </c>
      <c r="B350" s="2">
        <v>78.81</v>
      </c>
      <c r="C350" s="2">
        <v>79</v>
      </c>
      <c r="D350" s="2">
        <v>78.75</v>
      </c>
      <c r="E350" s="2">
        <v>78.97</v>
      </c>
      <c r="F350" s="2">
        <v>77.725999999999999</v>
      </c>
      <c r="G350" s="2">
        <v>77.273899999999998</v>
      </c>
      <c r="H350" s="2">
        <v>76.934100000000001</v>
      </c>
      <c r="I350" s="2">
        <v>29604302</v>
      </c>
      <c r="J350" s="2">
        <v>46571368</v>
      </c>
    </row>
    <row r="351" spans="1:10" x14ac:dyDescent="0.25">
      <c r="A351" s="1">
        <v>45520</v>
      </c>
      <c r="B351" s="2">
        <v>78.55</v>
      </c>
      <c r="C351" s="2">
        <v>78.88</v>
      </c>
      <c r="D351" s="2">
        <v>78.540000000000006</v>
      </c>
      <c r="E351" s="2">
        <v>78.84</v>
      </c>
      <c r="F351" s="2">
        <v>77.688400000000001</v>
      </c>
      <c r="G351" s="2">
        <v>77.259100000000004</v>
      </c>
      <c r="H351" s="2">
        <v>76.902100000000004</v>
      </c>
      <c r="I351" s="2">
        <v>33682624</v>
      </c>
      <c r="J351" s="2">
        <v>46495636</v>
      </c>
    </row>
    <row r="352" spans="1:10" x14ac:dyDescent="0.25">
      <c r="A352" s="1">
        <v>45519</v>
      </c>
      <c r="B352" s="2">
        <v>78.56</v>
      </c>
      <c r="C352" s="2">
        <v>78.62</v>
      </c>
      <c r="D352" s="2">
        <v>78.45</v>
      </c>
      <c r="E352" s="2">
        <v>78.59</v>
      </c>
      <c r="F352" s="2">
        <v>77.656000000000006</v>
      </c>
      <c r="G352" s="2">
        <v>77.246499999999997</v>
      </c>
      <c r="H352" s="2">
        <v>76.869799999999998</v>
      </c>
      <c r="I352" s="2">
        <v>39411308</v>
      </c>
      <c r="J352" s="2">
        <v>45829040</v>
      </c>
    </row>
    <row r="353" spans="1:10" x14ac:dyDescent="0.25">
      <c r="A353" s="1">
        <v>45518</v>
      </c>
      <c r="B353" s="2">
        <v>78.36</v>
      </c>
      <c r="C353" s="2">
        <v>78.55</v>
      </c>
      <c r="D353" s="2">
        <v>78.3</v>
      </c>
      <c r="E353" s="2">
        <v>78.52</v>
      </c>
      <c r="F353" s="2">
        <v>77.623599999999996</v>
      </c>
      <c r="G353" s="2">
        <v>77.2376</v>
      </c>
      <c r="H353" s="2">
        <v>76.838700000000003</v>
      </c>
      <c r="I353" s="2">
        <v>36086948</v>
      </c>
      <c r="J353" s="2">
        <v>45562224</v>
      </c>
    </row>
    <row r="354" spans="1:10" x14ac:dyDescent="0.25">
      <c r="A354" s="1">
        <v>45517</v>
      </c>
      <c r="B354" s="2">
        <v>78.11</v>
      </c>
      <c r="C354" s="2">
        <v>78.39</v>
      </c>
      <c r="D354" s="2">
        <v>78.09</v>
      </c>
      <c r="E354" s="2">
        <v>78.38</v>
      </c>
      <c r="F354" s="2">
        <v>77.593400000000003</v>
      </c>
      <c r="G354" s="2">
        <v>77.230199999999996</v>
      </c>
      <c r="H354" s="2">
        <v>76.808300000000003</v>
      </c>
      <c r="I354" s="2">
        <v>37310228</v>
      </c>
      <c r="J354" s="2">
        <v>45663952</v>
      </c>
    </row>
    <row r="355" spans="1:10" x14ac:dyDescent="0.25">
      <c r="A355" s="1">
        <v>45516</v>
      </c>
      <c r="B355" s="2">
        <v>78.040000000000006</v>
      </c>
      <c r="C355" s="2">
        <v>78.040000000000006</v>
      </c>
      <c r="D355" s="2">
        <v>77.87</v>
      </c>
      <c r="E355" s="2">
        <v>78.02</v>
      </c>
      <c r="F355" s="2">
        <v>77.568399999999997</v>
      </c>
      <c r="G355" s="2">
        <v>77.224599999999995</v>
      </c>
      <c r="H355" s="2">
        <v>76.7774</v>
      </c>
      <c r="I355" s="2">
        <v>33878412</v>
      </c>
      <c r="J355" s="2">
        <v>45098392</v>
      </c>
    </row>
    <row r="356" spans="1:10" x14ac:dyDescent="0.25">
      <c r="A356" s="1">
        <v>45513</v>
      </c>
      <c r="B356" s="2">
        <v>78.02</v>
      </c>
      <c r="C356" s="2">
        <v>78.09</v>
      </c>
      <c r="D356" s="2">
        <v>77.83</v>
      </c>
      <c r="E356" s="2">
        <v>77.97</v>
      </c>
      <c r="F356" s="2">
        <v>77.545199999999994</v>
      </c>
      <c r="G356" s="2">
        <v>77.22</v>
      </c>
      <c r="H356" s="2">
        <v>76.750299999999996</v>
      </c>
      <c r="I356" s="2">
        <v>29759928</v>
      </c>
      <c r="J356" s="2">
        <v>44998420</v>
      </c>
    </row>
    <row r="357" spans="1:10" x14ac:dyDescent="0.25">
      <c r="A357" s="1">
        <v>45512</v>
      </c>
      <c r="B357" s="2">
        <v>77.900000000000006</v>
      </c>
      <c r="C357" s="2">
        <v>78.02</v>
      </c>
      <c r="D357" s="2">
        <v>77.790000000000006</v>
      </c>
      <c r="E357" s="2">
        <v>77.98</v>
      </c>
      <c r="F357" s="2">
        <v>77.516800000000003</v>
      </c>
      <c r="G357" s="2">
        <v>77.212800000000001</v>
      </c>
      <c r="H357" s="2">
        <v>76.721500000000006</v>
      </c>
      <c r="I357" s="2">
        <v>31528084</v>
      </c>
      <c r="J357" s="2">
        <v>45422804</v>
      </c>
    </row>
    <row r="358" spans="1:10" x14ac:dyDescent="0.25">
      <c r="A358" s="1">
        <v>45511</v>
      </c>
      <c r="B358" s="2">
        <v>77.98</v>
      </c>
      <c r="C358" s="2">
        <v>78.010000000000005</v>
      </c>
      <c r="D358" s="2">
        <v>77.61</v>
      </c>
      <c r="E358" s="2">
        <v>77.66</v>
      </c>
      <c r="F358" s="2">
        <v>77.492800000000003</v>
      </c>
      <c r="G358" s="2">
        <v>77.203699999999998</v>
      </c>
      <c r="H358" s="2">
        <v>76.691299999999998</v>
      </c>
      <c r="I358" s="2">
        <v>56107844</v>
      </c>
      <c r="J358" s="2">
        <v>46155128</v>
      </c>
    </row>
    <row r="359" spans="1:10" x14ac:dyDescent="0.25">
      <c r="A359" s="1">
        <v>45510</v>
      </c>
      <c r="B359" s="2">
        <v>77.48</v>
      </c>
      <c r="C359" s="2">
        <v>77.81</v>
      </c>
      <c r="D359" s="2">
        <v>77.17</v>
      </c>
      <c r="E359" s="2">
        <v>77.510000000000005</v>
      </c>
      <c r="F359" s="2">
        <v>77.481399999999994</v>
      </c>
      <c r="G359" s="2">
        <v>77.198300000000003</v>
      </c>
      <c r="H359" s="2">
        <v>76.661799999999999</v>
      </c>
      <c r="I359" s="2">
        <v>60113416</v>
      </c>
      <c r="J359" s="2">
        <v>44597968</v>
      </c>
    </row>
    <row r="360" spans="1:10" x14ac:dyDescent="0.25">
      <c r="A360" s="1">
        <v>45509</v>
      </c>
      <c r="B360" s="2">
        <v>76.64</v>
      </c>
      <c r="C360" s="2">
        <v>77.38</v>
      </c>
      <c r="D360" s="2">
        <v>76.58</v>
      </c>
      <c r="E360" s="2">
        <v>77.22</v>
      </c>
      <c r="F360" s="2">
        <v>77.467600000000004</v>
      </c>
      <c r="G360" s="2">
        <v>77.198099999999997</v>
      </c>
      <c r="H360" s="2">
        <v>76.634500000000003</v>
      </c>
      <c r="I360" s="2">
        <v>103822040</v>
      </c>
      <c r="J360" s="2">
        <v>43348768</v>
      </c>
    </row>
    <row r="361" spans="1:10" x14ac:dyDescent="0.25">
      <c r="A361" s="1">
        <v>45506</v>
      </c>
      <c r="B361" s="2">
        <v>77.81</v>
      </c>
      <c r="C361" s="2">
        <v>77.965000000000003</v>
      </c>
      <c r="D361" s="2">
        <v>77.614999999999995</v>
      </c>
      <c r="E361" s="2">
        <v>77.7</v>
      </c>
      <c r="F361" s="2">
        <v>77.465000000000003</v>
      </c>
      <c r="G361" s="2">
        <v>77.200500000000005</v>
      </c>
      <c r="H361" s="2">
        <v>76.610399999999998</v>
      </c>
      <c r="I361" s="2">
        <v>71578672</v>
      </c>
      <c r="J361" s="2">
        <v>37976340</v>
      </c>
    </row>
    <row r="362" spans="1:10" x14ac:dyDescent="0.25">
      <c r="A362" s="1">
        <v>45505</v>
      </c>
      <c r="B362" s="2">
        <v>78.19</v>
      </c>
      <c r="C362" s="2">
        <v>78.295000000000002</v>
      </c>
      <c r="D362" s="2">
        <v>77.944999999999993</v>
      </c>
      <c r="E362" s="2">
        <v>77.959999999999994</v>
      </c>
      <c r="F362" s="2">
        <v>77.456199999999995</v>
      </c>
      <c r="G362" s="2">
        <v>77.197400000000002</v>
      </c>
      <c r="H362" s="2">
        <v>76.585499999999996</v>
      </c>
      <c r="I362" s="2">
        <v>51319752</v>
      </c>
      <c r="J362" s="2">
        <v>35316972</v>
      </c>
    </row>
    <row r="363" spans="1:10" x14ac:dyDescent="0.25">
      <c r="A363" s="1">
        <v>45504</v>
      </c>
      <c r="B363" s="2">
        <v>78.47</v>
      </c>
      <c r="C363" s="2">
        <v>78.599999999999994</v>
      </c>
      <c r="D363" s="2">
        <v>78.36</v>
      </c>
      <c r="E363" s="2">
        <v>78.540000000000006</v>
      </c>
      <c r="F363" s="2">
        <v>77.443399999999997</v>
      </c>
      <c r="G363" s="2">
        <v>77.191800000000001</v>
      </c>
      <c r="H363" s="2">
        <v>76.559399999999997</v>
      </c>
      <c r="I363" s="2">
        <v>50714824</v>
      </c>
      <c r="J363" s="2">
        <v>34891156</v>
      </c>
    </row>
    <row r="364" spans="1:10" x14ac:dyDescent="0.25">
      <c r="A364" s="1">
        <v>45503</v>
      </c>
      <c r="B364" s="2">
        <v>78.33</v>
      </c>
      <c r="C364" s="2">
        <v>78.349999999999994</v>
      </c>
      <c r="D364" s="2">
        <v>78.12</v>
      </c>
      <c r="E364" s="2">
        <v>78.260000000000005</v>
      </c>
      <c r="F364" s="2">
        <v>77.418199999999999</v>
      </c>
      <c r="G364" s="2">
        <v>77.180199999999999</v>
      </c>
      <c r="H364" s="2">
        <v>76.530799999999999</v>
      </c>
      <c r="I364" s="2">
        <v>33652108</v>
      </c>
      <c r="J364" s="2">
        <v>33200962</v>
      </c>
    </row>
    <row r="365" spans="1:10" x14ac:dyDescent="0.25">
      <c r="A365" s="1">
        <v>45502</v>
      </c>
      <c r="B365" s="2">
        <v>78.400000000000006</v>
      </c>
      <c r="C365" s="2">
        <v>78.44</v>
      </c>
      <c r="D365" s="2">
        <v>78.14</v>
      </c>
      <c r="E365" s="2">
        <v>78.22</v>
      </c>
      <c r="F365" s="2">
        <v>77.398399999999995</v>
      </c>
      <c r="G365" s="2">
        <v>77.170500000000004</v>
      </c>
      <c r="H365" s="2">
        <v>76.505499999999998</v>
      </c>
      <c r="I365" s="2">
        <v>28468356</v>
      </c>
      <c r="J365" s="2">
        <v>32234052</v>
      </c>
    </row>
    <row r="366" spans="1:10" x14ac:dyDescent="0.25">
      <c r="A366" s="1">
        <v>45499</v>
      </c>
      <c r="B366" s="2">
        <v>78.37</v>
      </c>
      <c r="C366" s="2">
        <v>78.37</v>
      </c>
      <c r="D366" s="2">
        <v>78.209999999999994</v>
      </c>
      <c r="E366" s="2">
        <v>78.290000000000006</v>
      </c>
      <c r="F366" s="2">
        <v>77.382999999999996</v>
      </c>
      <c r="G366" s="2">
        <v>77.159300000000002</v>
      </c>
      <c r="H366" s="2">
        <v>76.480500000000006</v>
      </c>
      <c r="I366" s="2">
        <v>23683704</v>
      </c>
      <c r="J366" s="2">
        <v>32133626</v>
      </c>
    </row>
    <row r="367" spans="1:10" x14ac:dyDescent="0.25">
      <c r="A367" s="1">
        <v>45498</v>
      </c>
      <c r="B367" s="2">
        <v>78.08</v>
      </c>
      <c r="C367" s="2">
        <v>78.33</v>
      </c>
      <c r="D367" s="2">
        <v>78.040000000000006</v>
      </c>
      <c r="E367" s="2">
        <v>78.040000000000006</v>
      </c>
      <c r="F367" s="2">
        <v>77.357200000000006</v>
      </c>
      <c r="G367" s="2">
        <v>77.147999999999996</v>
      </c>
      <c r="H367" s="2">
        <v>76.455100000000002</v>
      </c>
      <c r="I367" s="2">
        <v>35409044</v>
      </c>
      <c r="J367" s="2">
        <v>32284148</v>
      </c>
    </row>
    <row r="368" spans="1:10" x14ac:dyDescent="0.25">
      <c r="A368" s="1">
        <v>45497</v>
      </c>
      <c r="B368" s="2">
        <v>78.2</v>
      </c>
      <c r="C368" s="2">
        <v>78.31</v>
      </c>
      <c r="D368" s="2">
        <v>78.010000000000005</v>
      </c>
      <c r="E368" s="2">
        <v>78.03</v>
      </c>
      <c r="F368" s="2">
        <v>77.334000000000003</v>
      </c>
      <c r="G368" s="2">
        <v>77.139399999999995</v>
      </c>
      <c r="H368" s="2">
        <v>76.428399999999996</v>
      </c>
      <c r="I368" s="2">
        <v>37612848</v>
      </c>
      <c r="J368" s="2">
        <v>31394698</v>
      </c>
    </row>
    <row r="369" spans="1:10" x14ac:dyDescent="0.25">
      <c r="A369" s="1">
        <v>45496</v>
      </c>
      <c r="B369" s="2">
        <v>78.260000000000005</v>
      </c>
      <c r="C369" s="2">
        <v>78.42</v>
      </c>
      <c r="D369" s="2">
        <v>78.23</v>
      </c>
      <c r="E369" s="2">
        <v>78.28</v>
      </c>
      <c r="F369" s="2">
        <v>77.311400000000006</v>
      </c>
      <c r="G369" s="2">
        <v>77.132400000000004</v>
      </c>
      <c r="H369" s="2">
        <v>76.401200000000003</v>
      </c>
      <c r="I369" s="2">
        <v>28826852</v>
      </c>
      <c r="J369" s="2">
        <v>30915066</v>
      </c>
    </row>
    <row r="370" spans="1:10" x14ac:dyDescent="0.25">
      <c r="A370" s="1">
        <v>45495</v>
      </c>
      <c r="B370" s="2">
        <v>78.17</v>
      </c>
      <c r="C370" s="2">
        <v>78.28</v>
      </c>
      <c r="D370" s="2">
        <v>78.11</v>
      </c>
      <c r="E370" s="2">
        <v>78.27</v>
      </c>
      <c r="F370" s="2">
        <v>77.286199999999994</v>
      </c>
      <c r="G370" s="2">
        <v>77.121499999999997</v>
      </c>
      <c r="H370" s="2">
        <v>76.372399999999999</v>
      </c>
      <c r="I370" s="2">
        <v>32378828</v>
      </c>
      <c r="J370" s="2">
        <v>31067482</v>
      </c>
    </row>
    <row r="371" spans="1:10" x14ac:dyDescent="0.25">
      <c r="A371" s="1">
        <v>45492</v>
      </c>
      <c r="B371" s="2">
        <v>78.12</v>
      </c>
      <c r="C371" s="2">
        <v>78.13</v>
      </c>
      <c r="D371" s="2">
        <v>77.88</v>
      </c>
      <c r="E371" s="2">
        <v>77.98</v>
      </c>
      <c r="F371" s="2">
        <v>77.260800000000003</v>
      </c>
      <c r="G371" s="2">
        <v>77.110799999999998</v>
      </c>
      <c r="H371" s="2">
        <v>76.341800000000006</v>
      </c>
      <c r="I371" s="2">
        <v>36125664</v>
      </c>
      <c r="J371" s="2">
        <v>31239026</v>
      </c>
    </row>
    <row r="372" spans="1:10" x14ac:dyDescent="0.25">
      <c r="A372" s="1">
        <v>45491</v>
      </c>
      <c r="B372" s="2">
        <v>78.239999999999995</v>
      </c>
      <c r="C372" s="2">
        <v>78.27</v>
      </c>
      <c r="D372" s="2">
        <v>77.97</v>
      </c>
      <c r="E372" s="2">
        <v>78.040000000000006</v>
      </c>
      <c r="F372" s="2">
        <v>77.244799999999998</v>
      </c>
      <c r="G372" s="2">
        <v>77.102000000000004</v>
      </c>
      <c r="H372" s="2">
        <v>76.316400000000002</v>
      </c>
      <c r="I372" s="2">
        <v>42512964</v>
      </c>
      <c r="J372" s="2">
        <v>30790948</v>
      </c>
    </row>
    <row r="373" spans="1:10" x14ac:dyDescent="0.25">
      <c r="A373" s="1">
        <v>45490</v>
      </c>
      <c r="B373" s="2">
        <v>78.06</v>
      </c>
      <c r="C373" s="2">
        <v>78.25</v>
      </c>
      <c r="D373" s="2">
        <v>78.025000000000006</v>
      </c>
      <c r="E373" s="2">
        <v>78.2</v>
      </c>
      <c r="F373" s="2">
        <v>77.227400000000003</v>
      </c>
      <c r="G373" s="2">
        <v>77.095100000000002</v>
      </c>
      <c r="H373" s="2">
        <v>76.294700000000006</v>
      </c>
      <c r="I373" s="2">
        <v>32750462</v>
      </c>
      <c r="J373" s="2">
        <v>29908884</v>
      </c>
    </row>
    <row r="374" spans="1:10" x14ac:dyDescent="0.25">
      <c r="A374" s="1">
        <v>45489</v>
      </c>
      <c r="B374" s="2">
        <v>78.069999999999993</v>
      </c>
      <c r="C374" s="2">
        <v>78.33</v>
      </c>
      <c r="D374" s="2">
        <v>77.995000000000005</v>
      </c>
      <c r="E374" s="2">
        <v>78.290000000000006</v>
      </c>
      <c r="F374" s="2">
        <v>77.204999999999998</v>
      </c>
      <c r="G374" s="2">
        <v>77.086100000000002</v>
      </c>
      <c r="H374" s="2">
        <v>76.272900000000007</v>
      </c>
      <c r="I374" s="2">
        <v>41375392</v>
      </c>
      <c r="J374" s="2">
        <v>29564476</v>
      </c>
    </row>
    <row r="375" spans="1:10" x14ac:dyDescent="0.25">
      <c r="A375" s="1">
        <v>45488</v>
      </c>
      <c r="B375" s="2">
        <v>78.040000000000006</v>
      </c>
      <c r="C375" s="2">
        <v>78.069999999999993</v>
      </c>
      <c r="D375" s="2">
        <v>77.900000000000006</v>
      </c>
      <c r="E375" s="2">
        <v>77.989999999999995</v>
      </c>
      <c r="F375" s="2">
        <v>77.174400000000006</v>
      </c>
      <c r="G375" s="2">
        <v>77.072500000000005</v>
      </c>
      <c r="H375" s="2">
        <v>76.248800000000003</v>
      </c>
      <c r="I375" s="2">
        <v>23235636</v>
      </c>
      <c r="J375" s="2">
        <v>28723862</v>
      </c>
    </row>
    <row r="376" spans="1:10" x14ac:dyDescent="0.25">
      <c r="A376" s="1">
        <v>45485</v>
      </c>
      <c r="B376" s="2">
        <v>77.790000000000006</v>
      </c>
      <c r="C376" s="2">
        <v>78.02</v>
      </c>
      <c r="D376" s="2">
        <v>77.790000000000006</v>
      </c>
      <c r="E376" s="2">
        <v>77.98</v>
      </c>
      <c r="F376" s="2">
        <v>77.1404</v>
      </c>
      <c r="G376" s="2">
        <v>77.063299999999998</v>
      </c>
      <c r="H376" s="2">
        <v>76.226799999999997</v>
      </c>
      <c r="I376" s="2">
        <v>31688122</v>
      </c>
      <c r="J376" s="2">
        <v>29118188</v>
      </c>
    </row>
    <row r="377" spans="1:10" x14ac:dyDescent="0.25">
      <c r="A377" s="1">
        <v>45484</v>
      </c>
      <c r="B377" s="2">
        <v>77.760000000000005</v>
      </c>
      <c r="C377" s="2">
        <v>77.84</v>
      </c>
      <c r="D377" s="2">
        <v>77.709999999999994</v>
      </c>
      <c r="E377" s="2">
        <v>77.78</v>
      </c>
      <c r="F377" s="2">
        <v>77.1066</v>
      </c>
      <c r="G377" s="2">
        <v>77.052599999999998</v>
      </c>
      <c r="H377" s="2">
        <v>76.206400000000002</v>
      </c>
      <c r="I377" s="2">
        <v>44932524</v>
      </c>
      <c r="J377" s="2">
        <v>28804916</v>
      </c>
    </row>
    <row r="378" spans="1:10" x14ac:dyDescent="0.25">
      <c r="A378" s="1">
        <v>45483</v>
      </c>
      <c r="B378" s="2">
        <v>77.41</v>
      </c>
      <c r="C378" s="2">
        <v>77.515000000000001</v>
      </c>
      <c r="D378" s="2">
        <v>77.37</v>
      </c>
      <c r="E378" s="2">
        <v>77.5</v>
      </c>
      <c r="F378" s="2">
        <v>77.087999999999994</v>
      </c>
      <c r="G378" s="2">
        <v>77.046199999999999</v>
      </c>
      <c r="H378" s="2">
        <v>76.1875</v>
      </c>
      <c r="I378" s="2">
        <v>25361916</v>
      </c>
      <c r="J378" s="2">
        <v>28932450</v>
      </c>
    </row>
    <row r="379" spans="1:10" x14ac:dyDescent="0.25">
      <c r="A379" s="1">
        <v>45482</v>
      </c>
      <c r="B379" s="2">
        <v>77.41</v>
      </c>
      <c r="C379" s="2">
        <v>77.41</v>
      </c>
      <c r="D379" s="2">
        <v>77.23</v>
      </c>
      <c r="E379" s="2">
        <v>77.319999999999993</v>
      </c>
      <c r="F379" s="2">
        <v>77.070400000000006</v>
      </c>
      <c r="G379" s="2">
        <v>77.039900000000003</v>
      </c>
      <c r="H379" s="2">
        <v>76.169300000000007</v>
      </c>
      <c r="I379" s="2">
        <v>19148476</v>
      </c>
      <c r="J379" s="2">
        <v>29452668</v>
      </c>
    </row>
    <row r="380" spans="1:10" x14ac:dyDescent="0.25">
      <c r="A380" s="1">
        <v>45481</v>
      </c>
      <c r="B380" s="2">
        <v>77.41</v>
      </c>
      <c r="C380" s="2">
        <v>77.48</v>
      </c>
      <c r="D380" s="2">
        <v>77.31</v>
      </c>
      <c r="E380" s="2">
        <v>77.41</v>
      </c>
      <c r="F380" s="2">
        <v>77.051599999999993</v>
      </c>
      <c r="G380" s="2">
        <v>77.032399999999996</v>
      </c>
      <c r="H380" s="2">
        <v>76.154700000000005</v>
      </c>
      <c r="I380" s="2">
        <v>26961964</v>
      </c>
      <c r="J380" s="2">
        <v>31706322</v>
      </c>
    </row>
    <row r="381" spans="1:10" x14ac:dyDescent="0.25">
      <c r="A381" s="1">
        <v>45478</v>
      </c>
      <c r="B381" s="2">
        <v>77.28</v>
      </c>
      <c r="C381" s="2">
        <v>77.45</v>
      </c>
      <c r="D381" s="2">
        <v>77.234999999999999</v>
      </c>
      <c r="E381" s="2">
        <v>77.430000000000007</v>
      </c>
      <c r="F381" s="2">
        <v>77.034199999999998</v>
      </c>
      <c r="G381" s="2">
        <v>77.030199999999994</v>
      </c>
      <c r="H381" s="2">
        <v>76.14</v>
      </c>
      <c r="I381" s="2">
        <v>25941534</v>
      </c>
      <c r="J381" s="2">
        <v>32477656</v>
      </c>
    </row>
    <row r="382" spans="1:10" x14ac:dyDescent="0.25">
      <c r="A382" s="1">
        <v>45476</v>
      </c>
      <c r="B382" s="2">
        <v>76.92</v>
      </c>
      <c r="C382" s="2">
        <v>77.2</v>
      </c>
      <c r="D382" s="2">
        <v>76.92</v>
      </c>
      <c r="E382" s="2">
        <v>77.2</v>
      </c>
      <c r="F382" s="2">
        <v>77.019800000000004</v>
      </c>
      <c r="G382" s="2">
        <v>77.029499999999999</v>
      </c>
      <c r="H382" s="2">
        <v>76.126300000000001</v>
      </c>
      <c r="I382" s="2">
        <v>22067286</v>
      </c>
      <c r="J382" s="2">
        <v>34199936</v>
      </c>
    </row>
    <row r="383" spans="1:10" x14ac:dyDescent="0.25">
      <c r="A383" s="1">
        <v>45475</v>
      </c>
      <c r="B383" s="2">
        <v>76.73</v>
      </c>
      <c r="C383" s="2">
        <v>76.95</v>
      </c>
      <c r="D383" s="2">
        <v>76.69</v>
      </c>
      <c r="E383" s="2">
        <v>76.930000000000007</v>
      </c>
      <c r="F383" s="2">
        <v>77.003799999999998</v>
      </c>
      <c r="G383" s="2">
        <v>77.029499999999999</v>
      </c>
      <c r="H383" s="2">
        <v>76.113500000000002</v>
      </c>
      <c r="I383" s="2">
        <v>30418356</v>
      </c>
      <c r="J383" s="2">
        <v>34418092</v>
      </c>
    </row>
    <row r="384" spans="1:10" x14ac:dyDescent="0.25">
      <c r="A384" s="1">
        <v>45474</v>
      </c>
      <c r="B384" s="2">
        <v>76.87</v>
      </c>
      <c r="C384" s="2">
        <v>76.92</v>
      </c>
      <c r="D384" s="2">
        <v>76.69</v>
      </c>
      <c r="E384" s="2">
        <v>76.72</v>
      </c>
      <c r="F384" s="2">
        <v>76.984800000000007</v>
      </c>
      <c r="G384" s="2">
        <v>77.032600000000002</v>
      </c>
      <c r="H384" s="2">
        <v>76.103399999999993</v>
      </c>
      <c r="I384" s="2">
        <v>31113112</v>
      </c>
      <c r="J384" s="2">
        <v>34049920</v>
      </c>
    </row>
    <row r="385" spans="1:10" x14ac:dyDescent="0.25">
      <c r="A385" s="1">
        <v>45471</v>
      </c>
      <c r="B385" s="2">
        <v>77.38</v>
      </c>
      <c r="C385" s="2">
        <v>77.52</v>
      </c>
      <c r="D385" s="2">
        <v>77.14</v>
      </c>
      <c r="E385" s="2">
        <v>77.14</v>
      </c>
      <c r="F385" s="2">
        <v>76.967200000000005</v>
      </c>
      <c r="G385" s="2">
        <v>77.036500000000004</v>
      </c>
      <c r="H385" s="2">
        <v>76.093999999999994</v>
      </c>
      <c r="I385" s="2">
        <v>34951988</v>
      </c>
      <c r="J385" s="2">
        <v>34142296</v>
      </c>
    </row>
    <row r="386" spans="1:10" x14ac:dyDescent="0.25">
      <c r="A386" s="1">
        <v>45470</v>
      </c>
      <c r="B386" s="2">
        <v>77.2</v>
      </c>
      <c r="C386" s="2">
        <v>77.33</v>
      </c>
      <c r="D386" s="2">
        <v>77.180000000000007</v>
      </c>
      <c r="E386" s="2">
        <v>77.33</v>
      </c>
      <c r="F386" s="2">
        <v>76.94</v>
      </c>
      <c r="G386" s="2">
        <v>77.0334</v>
      </c>
      <c r="H386" s="2">
        <v>76.081500000000005</v>
      </c>
      <c r="I386" s="2">
        <v>29404476</v>
      </c>
      <c r="J386" s="2">
        <v>33438716</v>
      </c>
    </row>
    <row r="387" spans="1:10" x14ac:dyDescent="0.25">
      <c r="A387" s="1">
        <v>45469</v>
      </c>
      <c r="B387" s="2">
        <v>77.260000000000005</v>
      </c>
      <c r="C387" s="2">
        <v>77.27</v>
      </c>
      <c r="D387" s="2">
        <v>77.17</v>
      </c>
      <c r="E387" s="2">
        <v>77.239999999999995</v>
      </c>
      <c r="F387" s="2">
        <v>76.906999999999996</v>
      </c>
      <c r="G387" s="2">
        <v>77.031999999999996</v>
      </c>
      <c r="H387" s="2">
        <v>76.068600000000004</v>
      </c>
      <c r="I387" s="2">
        <v>29282016</v>
      </c>
      <c r="J387" s="2">
        <v>33464664</v>
      </c>
    </row>
    <row r="388" spans="1:10" x14ac:dyDescent="0.25">
      <c r="A388" s="1">
        <v>45468</v>
      </c>
      <c r="B388" s="2">
        <v>77.36</v>
      </c>
      <c r="C388" s="2">
        <v>77.42</v>
      </c>
      <c r="D388" s="2">
        <v>77.28</v>
      </c>
      <c r="E388" s="2">
        <v>77.41</v>
      </c>
      <c r="F388" s="2">
        <v>76.880799999999994</v>
      </c>
      <c r="G388" s="2">
        <v>77.034999999999997</v>
      </c>
      <c r="H388" s="2">
        <v>76.055499999999995</v>
      </c>
      <c r="I388" s="2">
        <v>27584336</v>
      </c>
      <c r="J388" s="2">
        <v>34127904</v>
      </c>
    </row>
    <row r="389" spans="1:10" x14ac:dyDescent="0.25">
      <c r="A389" s="1">
        <v>45467</v>
      </c>
      <c r="B389" s="2">
        <v>77.36</v>
      </c>
      <c r="C389" s="2">
        <v>77.510000000000005</v>
      </c>
      <c r="D389" s="2">
        <v>77.31</v>
      </c>
      <c r="E389" s="2">
        <v>77.31</v>
      </c>
      <c r="F389" s="2">
        <v>76.86</v>
      </c>
      <c r="G389" s="2">
        <v>77.035700000000006</v>
      </c>
      <c r="H389" s="2">
        <v>76.041600000000003</v>
      </c>
      <c r="I389" s="2">
        <v>28766192</v>
      </c>
      <c r="J389" s="2">
        <v>34741700</v>
      </c>
    </row>
    <row r="390" spans="1:10" x14ac:dyDescent="0.25">
      <c r="A390" s="1">
        <v>45464</v>
      </c>
      <c r="B390" s="2">
        <v>77.290000000000006</v>
      </c>
      <c r="C390" s="2">
        <v>77.41</v>
      </c>
      <c r="D390" s="2">
        <v>77.209999999999994</v>
      </c>
      <c r="E390" s="2">
        <v>77.39</v>
      </c>
      <c r="F390" s="2">
        <v>76.841999999999999</v>
      </c>
      <c r="G390" s="2">
        <v>77.039599999999993</v>
      </c>
      <c r="H390" s="2">
        <v>76.027100000000004</v>
      </c>
      <c r="I390" s="2">
        <v>29150536</v>
      </c>
      <c r="J390" s="2">
        <v>35849416</v>
      </c>
    </row>
    <row r="391" spans="1:10" x14ac:dyDescent="0.25">
      <c r="A391" s="1">
        <v>45463</v>
      </c>
      <c r="B391" s="2">
        <v>77.319999999999993</v>
      </c>
      <c r="C391" s="2">
        <v>77.34</v>
      </c>
      <c r="D391" s="2">
        <v>77.14</v>
      </c>
      <c r="E391" s="2">
        <v>77.3</v>
      </c>
      <c r="F391" s="2">
        <v>76.823800000000006</v>
      </c>
      <c r="G391" s="2">
        <v>77.043700000000001</v>
      </c>
      <c r="H391" s="2">
        <v>76.013000000000005</v>
      </c>
      <c r="I391" s="2">
        <v>26989040</v>
      </c>
      <c r="J391" s="2">
        <v>36853388</v>
      </c>
    </row>
    <row r="392" spans="1:10" x14ac:dyDescent="0.25">
      <c r="A392" s="1">
        <v>45461</v>
      </c>
      <c r="B392" s="2">
        <v>77.2</v>
      </c>
      <c r="C392" s="2">
        <v>77.41</v>
      </c>
      <c r="D392" s="2">
        <v>77.180000000000007</v>
      </c>
      <c r="E392" s="2">
        <v>77.349999999999994</v>
      </c>
      <c r="F392" s="2">
        <v>76.820999999999998</v>
      </c>
      <c r="G392" s="2">
        <v>77.046999999999997</v>
      </c>
      <c r="H392" s="2">
        <v>76.001900000000006</v>
      </c>
      <c r="I392" s="2">
        <v>46845532</v>
      </c>
      <c r="J392" s="2">
        <v>37640788</v>
      </c>
    </row>
    <row r="393" spans="1:10" x14ac:dyDescent="0.25">
      <c r="A393" s="1">
        <v>45460</v>
      </c>
      <c r="B393" s="2">
        <v>76.94</v>
      </c>
      <c r="C393" s="2">
        <v>77.19</v>
      </c>
      <c r="D393" s="2">
        <v>76.84</v>
      </c>
      <c r="E393" s="2">
        <v>77.11</v>
      </c>
      <c r="F393" s="2">
        <v>76.813999999999993</v>
      </c>
      <c r="G393" s="2">
        <v>77.050399999999996</v>
      </c>
      <c r="H393" s="2">
        <v>75.991500000000002</v>
      </c>
      <c r="I393" s="2">
        <v>33165176</v>
      </c>
      <c r="J393" s="2">
        <v>36369196</v>
      </c>
    </row>
    <row r="394" spans="1:10" x14ac:dyDescent="0.25">
      <c r="A394" s="1">
        <v>45457</v>
      </c>
      <c r="B394" s="2">
        <v>77.11</v>
      </c>
      <c r="C394" s="2">
        <v>77.180000000000007</v>
      </c>
      <c r="D394" s="2">
        <v>76.95</v>
      </c>
      <c r="E394" s="2">
        <v>77.06</v>
      </c>
      <c r="F394" s="2">
        <v>76.808199999999999</v>
      </c>
      <c r="G394" s="2">
        <v>77.050299999999993</v>
      </c>
      <c r="H394" s="2">
        <v>75.982699999999994</v>
      </c>
      <c r="I394" s="2">
        <v>52953288</v>
      </c>
      <c r="J394" s="2">
        <v>35524084</v>
      </c>
    </row>
    <row r="395" spans="1:10" x14ac:dyDescent="0.25">
      <c r="A395" s="1">
        <v>45456</v>
      </c>
      <c r="B395" s="2">
        <v>77.55</v>
      </c>
      <c r="C395" s="2">
        <v>77.55</v>
      </c>
      <c r="D395" s="2">
        <v>77.260000000000005</v>
      </c>
      <c r="E395" s="2">
        <v>77.36</v>
      </c>
      <c r="F395" s="2">
        <v>76.8048</v>
      </c>
      <c r="G395" s="2">
        <v>77.051100000000005</v>
      </c>
      <c r="H395" s="2">
        <v>75.974199999999996</v>
      </c>
      <c r="I395" s="2">
        <v>38531960</v>
      </c>
      <c r="J395" s="2">
        <v>34424848</v>
      </c>
    </row>
    <row r="396" spans="1:10" x14ac:dyDescent="0.25">
      <c r="A396" s="1">
        <v>45455</v>
      </c>
      <c r="B396" s="2">
        <v>77.59</v>
      </c>
      <c r="C396" s="2">
        <v>77.64</v>
      </c>
      <c r="D396" s="2">
        <v>77.349999999999994</v>
      </c>
      <c r="E396" s="2">
        <v>77.37</v>
      </c>
      <c r="F396" s="2">
        <v>76.796599999999998</v>
      </c>
      <c r="G396" s="2">
        <v>77.049800000000005</v>
      </c>
      <c r="H396" s="2">
        <v>75.961799999999997</v>
      </c>
      <c r="I396" s="2">
        <v>51775736</v>
      </c>
      <c r="J396" s="2">
        <v>33930096</v>
      </c>
    </row>
    <row r="397" spans="1:10" x14ac:dyDescent="0.25">
      <c r="A397" s="1">
        <v>45454</v>
      </c>
      <c r="B397" s="2">
        <v>76.92</v>
      </c>
      <c r="C397" s="2">
        <v>77.069999999999993</v>
      </c>
      <c r="D397" s="2">
        <v>76.849999999999994</v>
      </c>
      <c r="E397" s="2">
        <v>77.06</v>
      </c>
      <c r="F397" s="2">
        <v>76.787000000000006</v>
      </c>
      <c r="G397" s="2">
        <v>77.047799999999995</v>
      </c>
      <c r="H397" s="2">
        <v>75.947999999999993</v>
      </c>
      <c r="I397" s="2">
        <v>25339618</v>
      </c>
      <c r="J397" s="2">
        <v>31831442</v>
      </c>
    </row>
    <row r="398" spans="1:10" x14ac:dyDescent="0.25">
      <c r="A398" s="1">
        <v>45453</v>
      </c>
      <c r="B398" s="2">
        <v>76.81</v>
      </c>
      <c r="C398" s="2">
        <v>76.97</v>
      </c>
      <c r="D398" s="2">
        <v>76.760000000000005</v>
      </c>
      <c r="E398" s="2">
        <v>76.959999999999994</v>
      </c>
      <c r="F398" s="2">
        <v>76.786199999999994</v>
      </c>
      <c r="G398" s="2">
        <v>77.047600000000003</v>
      </c>
      <c r="H398" s="2">
        <v>75.934200000000004</v>
      </c>
      <c r="I398" s="2">
        <v>24895784</v>
      </c>
      <c r="J398" s="2">
        <v>31386466</v>
      </c>
    </row>
    <row r="399" spans="1:10" x14ac:dyDescent="0.25">
      <c r="A399" s="1">
        <v>45450</v>
      </c>
      <c r="B399" s="2">
        <v>76.790000000000006</v>
      </c>
      <c r="C399" s="2">
        <v>76.944999999999993</v>
      </c>
      <c r="D399" s="2">
        <v>76.75</v>
      </c>
      <c r="E399" s="2">
        <v>76.89</v>
      </c>
      <c r="F399" s="2">
        <v>76.801599999999993</v>
      </c>
      <c r="G399" s="2">
        <v>77.046800000000005</v>
      </c>
      <c r="H399" s="2">
        <v>75.923000000000002</v>
      </c>
      <c r="I399" s="2">
        <v>32498776</v>
      </c>
      <c r="J399" s="2">
        <v>31830098</v>
      </c>
    </row>
    <row r="400" spans="1:10" x14ac:dyDescent="0.25">
      <c r="A400" s="1">
        <v>45449</v>
      </c>
      <c r="B400" s="2">
        <v>77.180000000000007</v>
      </c>
      <c r="C400" s="2">
        <v>77.180000000000007</v>
      </c>
      <c r="D400" s="2">
        <v>77.040000000000006</v>
      </c>
      <c r="E400" s="2">
        <v>77.09</v>
      </c>
      <c r="F400" s="2">
        <v>76.821799999999996</v>
      </c>
      <c r="G400" s="2">
        <v>77.05</v>
      </c>
      <c r="H400" s="2">
        <v>75.909000000000006</v>
      </c>
      <c r="I400" s="2">
        <v>24398288</v>
      </c>
      <c r="J400" s="2">
        <v>31780164</v>
      </c>
    </row>
    <row r="401" spans="1:10" x14ac:dyDescent="0.25">
      <c r="A401" s="1">
        <v>45448</v>
      </c>
      <c r="B401" s="2">
        <v>77.12</v>
      </c>
      <c r="C401" s="2">
        <v>77.224999999999994</v>
      </c>
      <c r="D401" s="2">
        <v>76.959999999999994</v>
      </c>
      <c r="E401" s="2">
        <v>77.22</v>
      </c>
      <c r="F401" s="2">
        <v>76.829800000000006</v>
      </c>
      <c r="G401" s="2">
        <v>77.056100000000001</v>
      </c>
      <c r="H401" s="2">
        <v>75.894000000000005</v>
      </c>
      <c r="I401" s="2">
        <v>29793694</v>
      </c>
      <c r="J401" s="2">
        <v>33923236</v>
      </c>
    </row>
    <row r="402" spans="1:10" x14ac:dyDescent="0.25">
      <c r="A402" s="1">
        <v>45447</v>
      </c>
      <c r="B402" s="2">
        <v>76.92</v>
      </c>
      <c r="C402" s="2">
        <v>77.099999999999994</v>
      </c>
      <c r="D402" s="2">
        <v>76.91</v>
      </c>
      <c r="E402" s="2">
        <v>76.97</v>
      </c>
      <c r="F402" s="2">
        <v>76.837000000000003</v>
      </c>
      <c r="G402" s="2">
        <v>77.060100000000006</v>
      </c>
      <c r="H402" s="2">
        <v>75.878299999999996</v>
      </c>
      <c r="I402" s="2">
        <v>39230592</v>
      </c>
      <c r="J402" s="2">
        <v>33756480</v>
      </c>
    </row>
    <row r="403" spans="1:10" x14ac:dyDescent="0.25">
      <c r="A403" s="1">
        <v>45446</v>
      </c>
      <c r="B403" s="2">
        <v>76.87</v>
      </c>
      <c r="C403" s="2">
        <v>77.010000000000005</v>
      </c>
      <c r="D403" s="2">
        <v>76.84</v>
      </c>
      <c r="E403" s="2">
        <v>77.010000000000005</v>
      </c>
      <c r="F403" s="2">
        <v>76.851600000000005</v>
      </c>
      <c r="G403" s="2">
        <v>77.064099999999996</v>
      </c>
      <c r="H403" s="2">
        <v>75.863600000000005</v>
      </c>
      <c r="I403" s="2">
        <v>36791304</v>
      </c>
      <c r="J403" s="2">
        <v>32615092</v>
      </c>
    </row>
    <row r="404" spans="1:10" x14ac:dyDescent="0.25">
      <c r="A404" s="1">
        <v>45443</v>
      </c>
      <c r="B404" s="2">
        <v>76.92</v>
      </c>
      <c r="C404" s="2">
        <v>77.150000000000006</v>
      </c>
      <c r="D404" s="2">
        <v>76.92</v>
      </c>
      <c r="E404" s="2">
        <v>77.13</v>
      </c>
      <c r="F404" s="2">
        <v>76.867000000000004</v>
      </c>
      <c r="G404" s="2">
        <v>77.066299999999998</v>
      </c>
      <c r="H404" s="2">
        <v>75.850300000000004</v>
      </c>
      <c r="I404" s="2">
        <v>45381888</v>
      </c>
      <c r="J404" s="2">
        <v>31804594</v>
      </c>
    </row>
    <row r="405" spans="1:10" x14ac:dyDescent="0.25">
      <c r="A405" s="1">
        <v>45442</v>
      </c>
      <c r="B405" s="2">
        <v>76.63</v>
      </c>
      <c r="C405" s="2">
        <v>76.88</v>
      </c>
      <c r="D405" s="2">
        <v>76.63</v>
      </c>
      <c r="E405" s="2">
        <v>76.86</v>
      </c>
      <c r="F405" s="2">
        <v>76.880799999999994</v>
      </c>
      <c r="G405" s="2">
        <v>77.066100000000006</v>
      </c>
      <c r="H405" s="2">
        <v>75.837599999999995</v>
      </c>
      <c r="I405" s="2">
        <v>44210172</v>
      </c>
      <c r="J405" s="2">
        <v>30418530</v>
      </c>
    </row>
    <row r="406" spans="1:10" x14ac:dyDescent="0.25">
      <c r="A406" s="1">
        <v>45441</v>
      </c>
      <c r="B406" s="2">
        <v>76.540000000000006</v>
      </c>
      <c r="C406" s="2">
        <v>76.650000000000006</v>
      </c>
      <c r="D406" s="2">
        <v>76.52</v>
      </c>
      <c r="E406" s="2">
        <v>76.55</v>
      </c>
      <c r="F406" s="2">
        <v>76.894800000000004</v>
      </c>
      <c r="G406" s="2">
        <v>77.064300000000003</v>
      </c>
      <c r="H406" s="2">
        <v>75.827399999999997</v>
      </c>
      <c r="I406" s="2">
        <v>38799996</v>
      </c>
      <c r="J406" s="2">
        <v>29001818</v>
      </c>
    </row>
    <row r="407" spans="1:10" x14ac:dyDescent="0.25">
      <c r="A407" s="1">
        <v>45440</v>
      </c>
      <c r="B407" s="2">
        <v>77.17</v>
      </c>
      <c r="C407" s="2">
        <v>77.19</v>
      </c>
      <c r="D407" s="2">
        <v>76.760000000000005</v>
      </c>
      <c r="E407" s="2">
        <v>76.78</v>
      </c>
      <c r="F407" s="2">
        <v>76.908799999999999</v>
      </c>
      <c r="G407" s="2">
        <v>77.064999999999998</v>
      </c>
      <c r="H407" s="2">
        <v>75.818799999999996</v>
      </c>
      <c r="I407" s="2">
        <v>27771670</v>
      </c>
      <c r="J407" s="2">
        <v>28686090</v>
      </c>
    </row>
    <row r="408" spans="1:10" x14ac:dyDescent="0.25">
      <c r="A408" s="1">
        <v>45436</v>
      </c>
      <c r="B408" s="2">
        <v>76.94</v>
      </c>
      <c r="C408" s="2">
        <v>77.11</v>
      </c>
      <c r="D408" s="2">
        <v>76.84</v>
      </c>
      <c r="E408" s="2">
        <v>77.09</v>
      </c>
      <c r="F408" s="2">
        <v>76.914599999999993</v>
      </c>
      <c r="G408" s="2">
        <v>77.066400000000002</v>
      </c>
      <c r="H408" s="2">
        <v>75.809600000000003</v>
      </c>
      <c r="I408" s="2">
        <v>20488512</v>
      </c>
      <c r="J408" s="2">
        <v>28804462</v>
      </c>
    </row>
    <row r="409" spans="1:10" x14ac:dyDescent="0.25">
      <c r="A409" s="1">
        <v>45435</v>
      </c>
      <c r="B409" s="2">
        <v>77.17</v>
      </c>
      <c r="C409" s="2">
        <v>77.22</v>
      </c>
      <c r="D409" s="2">
        <v>76.791799999999995</v>
      </c>
      <c r="E409" s="2">
        <v>76.819999999999993</v>
      </c>
      <c r="F409" s="2">
        <v>76.915199999999999</v>
      </c>
      <c r="G409" s="2">
        <v>77.066800000000001</v>
      </c>
      <c r="H409" s="2">
        <v>75.799000000000007</v>
      </c>
      <c r="I409" s="2">
        <v>36464712</v>
      </c>
      <c r="J409" s="2">
        <v>30385522</v>
      </c>
    </row>
    <row r="410" spans="1:10" x14ac:dyDescent="0.25">
      <c r="A410" s="1">
        <v>45434</v>
      </c>
      <c r="B410" s="2">
        <v>77.150000000000006</v>
      </c>
      <c r="C410" s="2">
        <v>77.19</v>
      </c>
      <c r="D410" s="2">
        <v>77.02</v>
      </c>
      <c r="E410" s="2">
        <v>77.09</v>
      </c>
      <c r="F410" s="2">
        <v>76.928600000000003</v>
      </c>
      <c r="G410" s="2">
        <v>77.072500000000005</v>
      </c>
      <c r="H410" s="2">
        <v>75.789599999999993</v>
      </c>
      <c r="I410" s="2">
        <v>31110692</v>
      </c>
      <c r="J410" s="2">
        <v>30721066</v>
      </c>
    </row>
    <row r="411" spans="1:10" x14ac:dyDescent="0.25">
      <c r="A411" s="1">
        <v>45433</v>
      </c>
      <c r="B411" s="2">
        <v>77.27</v>
      </c>
      <c r="C411" s="2">
        <v>77.400000000000006</v>
      </c>
      <c r="D411" s="2">
        <v>77.25</v>
      </c>
      <c r="E411" s="2">
        <v>77.260000000000005</v>
      </c>
      <c r="F411" s="2">
        <v>76.936000000000007</v>
      </c>
      <c r="G411" s="2">
        <v>77.078500000000005</v>
      </c>
      <c r="H411" s="2">
        <v>75.778099999999995</v>
      </c>
      <c r="I411" s="2">
        <v>20295940</v>
      </c>
      <c r="J411" s="2">
        <v>33412664</v>
      </c>
    </row>
    <row r="412" spans="1:10" x14ac:dyDescent="0.25">
      <c r="A412" s="1">
        <v>45432</v>
      </c>
      <c r="B412" s="2">
        <v>77.23</v>
      </c>
      <c r="C412" s="2">
        <v>77.319999999999993</v>
      </c>
      <c r="D412" s="2">
        <v>77.2</v>
      </c>
      <c r="E412" s="2">
        <v>77.319999999999993</v>
      </c>
      <c r="F412" s="2">
        <v>76.938599999999994</v>
      </c>
      <c r="G412" s="2">
        <v>77.085300000000004</v>
      </c>
      <c r="H412" s="2">
        <v>75.765100000000004</v>
      </c>
      <c r="I412" s="2">
        <v>18664972</v>
      </c>
      <c r="J412" s="2">
        <v>35388768</v>
      </c>
    </row>
    <row r="413" spans="1:10" x14ac:dyDescent="0.25">
      <c r="A413" s="1">
        <v>45429</v>
      </c>
      <c r="B413" s="2">
        <v>77.22</v>
      </c>
      <c r="C413" s="2">
        <v>77.31</v>
      </c>
      <c r="D413" s="2">
        <v>77.16</v>
      </c>
      <c r="E413" s="2">
        <v>77.28</v>
      </c>
      <c r="F413" s="2">
        <v>76.940200000000004</v>
      </c>
      <c r="G413" s="2">
        <v>77.088300000000004</v>
      </c>
      <c r="H413" s="2">
        <v>75.749499999999998</v>
      </c>
      <c r="I413" s="2">
        <v>31550274</v>
      </c>
      <c r="J413" s="2">
        <v>36354956</v>
      </c>
    </row>
    <row r="414" spans="1:10" x14ac:dyDescent="0.25">
      <c r="A414" s="1">
        <v>45428</v>
      </c>
      <c r="B414" s="2">
        <v>77.459999999999994</v>
      </c>
      <c r="C414" s="2">
        <v>77.459999999999994</v>
      </c>
      <c r="D414" s="2">
        <v>77.260000000000005</v>
      </c>
      <c r="E414" s="2">
        <v>77.27</v>
      </c>
      <c r="F414" s="2">
        <v>76.9422</v>
      </c>
      <c r="G414" s="2">
        <v>77.090199999999996</v>
      </c>
      <c r="H414" s="2">
        <v>75.735399999999998</v>
      </c>
      <c r="I414" s="2">
        <v>31749760</v>
      </c>
      <c r="J414" s="2">
        <v>36551656</v>
      </c>
    </row>
    <row r="415" spans="1:10" x14ac:dyDescent="0.25">
      <c r="A415" s="1">
        <v>45427</v>
      </c>
      <c r="B415" s="2">
        <v>77.25</v>
      </c>
      <c r="C415" s="2">
        <v>77.459999999999994</v>
      </c>
      <c r="D415" s="2">
        <v>77.19</v>
      </c>
      <c r="E415" s="2">
        <v>77.45</v>
      </c>
      <c r="F415" s="2">
        <v>76.942599999999999</v>
      </c>
      <c r="G415" s="2">
        <v>77.093100000000007</v>
      </c>
      <c r="H415" s="2">
        <v>75.722800000000007</v>
      </c>
      <c r="I415" s="2">
        <v>56544376</v>
      </c>
      <c r="J415" s="2">
        <v>37526444</v>
      </c>
    </row>
    <row r="416" spans="1:10" x14ac:dyDescent="0.25">
      <c r="A416" s="1">
        <v>45426</v>
      </c>
      <c r="B416" s="2">
        <v>76.92</v>
      </c>
      <c r="C416" s="2">
        <v>77.03</v>
      </c>
      <c r="D416" s="2">
        <v>76.900000000000006</v>
      </c>
      <c r="E416" s="2">
        <v>77</v>
      </c>
      <c r="F416" s="2">
        <v>76.935599999999994</v>
      </c>
      <c r="G416" s="2">
        <v>77.090699999999998</v>
      </c>
      <c r="H416" s="2">
        <v>75.713099999999997</v>
      </c>
      <c r="I416" s="2">
        <v>27292330</v>
      </c>
      <c r="J416" s="2">
        <v>36456584</v>
      </c>
    </row>
    <row r="417" spans="1:10" x14ac:dyDescent="0.25">
      <c r="A417" s="1">
        <v>45425</v>
      </c>
      <c r="B417" s="2">
        <v>77.06</v>
      </c>
      <c r="C417" s="2">
        <v>77.06</v>
      </c>
      <c r="D417" s="2">
        <v>76.849999999999994</v>
      </c>
      <c r="E417" s="2">
        <v>76.88</v>
      </c>
      <c r="F417" s="2">
        <v>76.938800000000001</v>
      </c>
      <c r="G417" s="2">
        <v>77.092699999999994</v>
      </c>
      <c r="H417" s="2">
        <v>75.704700000000003</v>
      </c>
      <c r="I417" s="2">
        <v>22109776</v>
      </c>
      <c r="J417" s="2">
        <v>37540724</v>
      </c>
    </row>
    <row r="418" spans="1:10" x14ac:dyDescent="0.25">
      <c r="A418" s="1">
        <v>45422</v>
      </c>
      <c r="B418" s="2">
        <v>77.010000000000005</v>
      </c>
      <c r="C418" s="2">
        <v>77.03</v>
      </c>
      <c r="D418" s="2">
        <v>76.81</v>
      </c>
      <c r="E418" s="2">
        <v>76.900000000000006</v>
      </c>
      <c r="F418" s="2">
        <v>76.944800000000001</v>
      </c>
      <c r="G418" s="2">
        <v>77.093699999999998</v>
      </c>
      <c r="H418" s="2">
        <v>75.694699999999997</v>
      </c>
      <c r="I418" s="2">
        <v>24633832</v>
      </c>
      <c r="J418" s="2">
        <v>38784920</v>
      </c>
    </row>
    <row r="419" spans="1:10" x14ac:dyDescent="0.25">
      <c r="A419" s="1">
        <v>45421</v>
      </c>
      <c r="B419" s="2">
        <v>76.959999999999994</v>
      </c>
      <c r="C419" s="2">
        <v>77.06</v>
      </c>
      <c r="D419" s="2">
        <v>76.86</v>
      </c>
      <c r="E419" s="2">
        <v>77.02</v>
      </c>
      <c r="F419" s="2">
        <v>76.953400000000002</v>
      </c>
      <c r="G419" s="2">
        <v>77.093999999999994</v>
      </c>
      <c r="H419" s="2">
        <v>75.687700000000007</v>
      </c>
      <c r="I419" s="2">
        <v>24590944</v>
      </c>
      <c r="J419" s="2">
        <v>40791968</v>
      </c>
    </row>
    <row r="420" spans="1:10" x14ac:dyDescent="0.25">
      <c r="A420" s="1">
        <v>45420</v>
      </c>
      <c r="B420" s="2">
        <v>76.989999999999995</v>
      </c>
      <c r="C420" s="2">
        <v>77.06</v>
      </c>
      <c r="D420" s="2">
        <v>76.95</v>
      </c>
      <c r="E420" s="2">
        <v>77</v>
      </c>
      <c r="F420" s="2">
        <v>76.956800000000001</v>
      </c>
      <c r="G420" s="2">
        <v>77.094800000000006</v>
      </c>
      <c r="H420" s="2">
        <v>75.678600000000003</v>
      </c>
      <c r="I420" s="2">
        <v>22959482</v>
      </c>
      <c r="J420" s="2">
        <v>41838668</v>
      </c>
    </row>
    <row r="421" spans="1:10" x14ac:dyDescent="0.25">
      <c r="A421" s="1">
        <v>45419</v>
      </c>
      <c r="B421" s="2">
        <v>77.260000000000005</v>
      </c>
      <c r="C421" s="2">
        <v>77.28</v>
      </c>
      <c r="D421" s="2">
        <v>77.025000000000006</v>
      </c>
      <c r="E421" s="2">
        <v>77.180000000000007</v>
      </c>
      <c r="F421" s="2">
        <v>76.960800000000006</v>
      </c>
      <c r="G421" s="2">
        <v>77.096199999999996</v>
      </c>
      <c r="H421" s="2">
        <v>75.669700000000006</v>
      </c>
      <c r="I421" s="2">
        <v>34064072</v>
      </c>
      <c r="J421" s="2">
        <v>43518620</v>
      </c>
    </row>
    <row r="422" spans="1:10" x14ac:dyDescent="0.25">
      <c r="A422" s="1">
        <v>45418</v>
      </c>
      <c r="B422" s="2">
        <v>77.17</v>
      </c>
      <c r="C422" s="2">
        <v>77.23</v>
      </c>
      <c r="D422" s="2">
        <v>77.12</v>
      </c>
      <c r="E422" s="2">
        <v>77.17</v>
      </c>
      <c r="F422" s="2">
        <v>76.959199999999996</v>
      </c>
      <c r="G422" s="2">
        <v>77.084199999999996</v>
      </c>
      <c r="H422" s="2">
        <v>75.660700000000006</v>
      </c>
      <c r="I422" s="2">
        <v>29547244</v>
      </c>
      <c r="J422" s="2">
        <v>44964088</v>
      </c>
    </row>
    <row r="423" spans="1:10" x14ac:dyDescent="0.25">
      <c r="A423" s="1">
        <v>45415</v>
      </c>
      <c r="B423" s="2">
        <v>77.150000000000006</v>
      </c>
      <c r="C423" s="2">
        <v>77.39</v>
      </c>
      <c r="D423" s="2">
        <v>76.94</v>
      </c>
      <c r="E423" s="2">
        <v>77.08</v>
      </c>
      <c r="F423" s="2">
        <v>76.962800000000001</v>
      </c>
      <c r="G423" s="2">
        <v>77.070599999999999</v>
      </c>
      <c r="H423" s="2">
        <v>75.650700000000001</v>
      </c>
      <c r="I423" s="2">
        <v>44204424</v>
      </c>
      <c r="J423" s="2">
        <v>46698300</v>
      </c>
    </row>
    <row r="424" spans="1:10" x14ac:dyDescent="0.25">
      <c r="A424" s="1">
        <v>45414</v>
      </c>
      <c r="B424" s="2">
        <v>76.48</v>
      </c>
      <c r="C424" s="2">
        <v>76.78</v>
      </c>
      <c r="D424" s="2">
        <v>76.334999999999994</v>
      </c>
      <c r="E424" s="2">
        <v>76.760000000000005</v>
      </c>
      <c r="F424" s="2">
        <v>76.967200000000005</v>
      </c>
      <c r="G424" s="2">
        <v>77.058400000000006</v>
      </c>
      <c r="H424" s="2">
        <v>75.642899999999997</v>
      </c>
      <c r="I424" s="2">
        <v>41497868</v>
      </c>
      <c r="J424" s="2">
        <v>46514116</v>
      </c>
    </row>
    <row r="425" spans="1:10" x14ac:dyDescent="0.25">
      <c r="A425" s="1">
        <v>45413</v>
      </c>
      <c r="B425" s="2">
        <v>75.95</v>
      </c>
      <c r="C425" s="2">
        <v>76.625</v>
      </c>
      <c r="D425" s="2">
        <v>75.930000000000007</v>
      </c>
      <c r="E425" s="2">
        <v>76.290000000000006</v>
      </c>
      <c r="F425" s="2">
        <v>76.970600000000005</v>
      </c>
      <c r="G425" s="2">
        <v>77.050899999999999</v>
      </c>
      <c r="H425" s="2">
        <v>75.636399999999995</v>
      </c>
      <c r="I425" s="2">
        <v>71484664</v>
      </c>
      <c r="J425" s="2">
        <v>47136656</v>
      </c>
    </row>
    <row r="426" spans="1:10" x14ac:dyDescent="0.25">
      <c r="A426" s="1">
        <v>45412</v>
      </c>
      <c r="B426" s="2">
        <v>76.599999999999994</v>
      </c>
      <c r="C426" s="2">
        <v>76.760000000000005</v>
      </c>
      <c r="D426" s="2">
        <v>76.290000000000006</v>
      </c>
      <c r="E426" s="2">
        <v>76.290000000000006</v>
      </c>
      <c r="F426" s="2">
        <v>76.986199999999997</v>
      </c>
      <c r="G426" s="2">
        <v>77.046800000000005</v>
      </c>
      <c r="H426" s="2">
        <v>75.631100000000004</v>
      </c>
      <c r="I426" s="2">
        <v>49937496</v>
      </c>
      <c r="J426" s="2">
        <v>47479276</v>
      </c>
    </row>
    <row r="427" spans="1:10" x14ac:dyDescent="0.25">
      <c r="A427" s="1">
        <v>45411</v>
      </c>
      <c r="B427" s="2">
        <v>76.72</v>
      </c>
      <c r="C427" s="2">
        <v>76.849999999999994</v>
      </c>
      <c r="D427" s="2">
        <v>76.67</v>
      </c>
      <c r="E427" s="2">
        <v>76.849999999999994</v>
      </c>
      <c r="F427" s="2">
        <v>76.998599999999996</v>
      </c>
      <c r="G427" s="2">
        <v>77.042599999999993</v>
      </c>
      <c r="H427" s="2">
        <v>75.625200000000007</v>
      </c>
      <c r="I427" s="2">
        <v>33157790</v>
      </c>
      <c r="J427" s="2">
        <v>46298052</v>
      </c>
    </row>
    <row r="428" spans="1:10" x14ac:dyDescent="0.25">
      <c r="A428" s="1">
        <v>45408</v>
      </c>
      <c r="B428" s="2">
        <v>76.37</v>
      </c>
      <c r="C428" s="2">
        <v>76.66</v>
      </c>
      <c r="D428" s="2">
        <v>76.37</v>
      </c>
      <c r="E428" s="2">
        <v>76.62</v>
      </c>
      <c r="F428" s="2">
        <v>77.004400000000004</v>
      </c>
      <c r="G428" s="2">
        <v>77.0321</v>
      </c>
      <c r="H428" s="2">
        <v>75.619100000000003</v>
      </c>
      <c r="I428" s="2">
        <v>34500808</v>
      </c>
      <c r="J428" s="2">
        <v>46158720</v>
      </c>
    </row>
    <row r="429" spans="1:10" x14ac:dyDescent="0.25">
      <c r="A429" s="1">
        <v>45407</v>
      </c>
      <c r="B429" s="2">
        <v>76.08</v>
      </c>
      <c r="C429" s="2">
        <v>76.400000000000006</v>
      </c>
      <c r="D429" s="2">
        <v>75.91</v>
      </c>
      <c r="E429" s="2">
        <v>76.38</v>
      </c>
      <c r="F429" s="2">
        <v>77.009399999999999</v>
      </c>
      <c r="G429" s="2">
        <v>77.025800000000004</v>
      </c>
      <c r="H429" s="2">
        <v>75.612099999999998</v>
      </c>
      <c r="I429" s="2">
        <v>46371568</v>
      </c>
      <c r="J429" s="2">
        <v>45915820</v>
      </c>
    </row>
    <row r="430" spans="1:10" x14ac:dyDescent="0.25">
      <c r="A430" s="1">
        <v>45406</v>
      </c>
      <c r="B430" s="2">
        <v>76.67</v>
      </c>
      <c r="C430" s="2">
        <v>76.7</v>
      </c>
      <c r="D430" s="2">
        <v>76.37</v>
      </c>
      <c r="E430" s="2">
        <v>76.540000000000006</v>
      </c>
      <c r="F430" s="2">
        <v>77.013199999999998</v>
      </c>
      <c r="G430" s="2">
        <v>77.019099999999995</v>
      </c>
      <c r="H430" s="2">
        <v>75.603200000000001</v>
      </c>
      <c r="I430" s="2">
        <v>40496456</v>
      </c>
      <c r="J430" s="2">
        <v>45228140</v>
      </c>
    </row>
    <row r="431" spans="1:10" x14ac:dyDescent="0.25">
      <c r="A431" s="1">
        <v>45405</v>
      </c>
      <c r="B431" s="2">
        <v>76.47</v>
      </c>
      <c r="C431" s="2">
        <v>76.760000000000005</v>
      </c>
      <c r="D431" s="2">
        <v>76.38</v>
      </c>
      <c r="E431" s="2">
        <v>76.709999999999994</v>
      </c>
      <c r="F431" s="2">
        <v>77.026200000000003</v>
      </c>
      <c r="G431" s="2">
        <v>77.012200000000007</v>
      </c>
      <c r="H431" s="2">
        <v>75.591700000000003</v>
      </c>
      <c r="I431" s="2">
        <v>43554432</v>
      </c>
      <c r="J431" s="2">
        <v>44497864</v>
      </c>
    </row>
    <row r="432" spans="1:10" x14ac:dyDescent="0.25">
      <c r="A432" s="1">
        <v>45404</v>
      </c>
      <c r="B432" s="2">
        <v>76.14</v>
      </c>
      <c r="C432" s="2">
        <v>76.430000000000007</v>
      </c>
      <c r="D432" s="2">
        <v>76.11</v>
      </c>
      <c r="E432" s="2">
        <v>76.400000000000006</v>
      </c>
      <c r="F432" s="2">
        <v>77.039199999999994</v>
      </c>
      <c r="G432" s="2">
        <v>76.999499999999998</v>
      </c>
      <c r="H432" s="2">
        <v>75.577299999999994</v>
      </c>
      <c r="I432" s="2">
        <v>40772744</v>
      </c>
      <c r="J432" s="2">
        <v>44630980</v>
      </c>
    </row>
    <row r="433" spans="1:10" x14ac:dyDescent="0.25">
      <c r="A433" s="1">
        <v>45401</v>
      </c>
      <c r="B433" s="2">
        <v>75.91</v>
      </c>
      <c r="C433" s="2">
        <v>76.08</v>
      </c>
      <c r="D433" s="2">
        <v>75.900000000000006</v>
      </c>
      <c r="E433" s="2">
        <v>75.98</v>
      </c>
      <c r="F433" s="2">
        <v>77.055199999999999</v>
      </c>
      <c r="G433" s="2">
        <v>76.986599999999996</v>
      </c>
      <c r="H433" s="2">
        <v>75.5642</v>
      </c>
      <c r="I433" s="2">
        <v>54739532</v>
      </c>
      <c r="J433" s="2">
        <v>45103292</v>
      </c>
    </row>
    <row r="434" spans="1:10" x14ac:dyDescent="0.25">
      <c r="A434" s="1">
        <v>45400</v>
      </c>
      <c r="B434" s="2">
        <v>75.78</v>
      </c>
      <c r="C434" s="2">
        <v>75.89</v>
      </c>
      <c r="D434" s="2">
        <v>75.64</v>
      </c>
      <c r="E434" s="2">
        <v>75.84</v>
      </c>
      <c r="F434" s="2">
        <v>77.080399999999997</v>
      </c>
      <c r="G434" s="2">
        <v>76.976799999999997</v>
      </c>
      <c r="H434" s="2">
        <v>75.555899999999994</v>
      </c>
      <c r="I434" s="2">
        <v>40291456</v>
      </c>
      <c r="J434" s="2">
        <v>43557100</v>
      </c>
    </row>
    <row r="435" spans="1:10" x14ac:dyDescent="0.25">
      <c r="A435" s="1">
        <v>45399</v>
      </c>
      <c r="B435" s="2">
        <v>75.89</v>
      </c>
      <c r="C435" s="2">
        <v>76.034999999999997</v>
      </c>
      <c r="D435" s="2">
        <v>75.709999999999994</v>
      </c>
      <c r="E435" s="2">
        <v>75.78</v>
      </c>
      <c r="F435" s="2">
        <v>77.105800000000002</v>
      </c>
      <c r="G435" s="2">
        <v>76.969200000000001</v>
      </c>
      <c r="H435" s="2">
        <v>75.549499999999995</v>
      </c>
      <c r="I435" s="2">
        <v>48158768</v>
      </c>
      <c r="J435" s="2">
        <v>42797080</v>
      </c>
    </row>
    <row r="436" spans="1:10" x14ac:dyDescent="0.25">
      <c r="A436" s="1">
        <v>45398</v>
      </c>
      <c r="B436" s="2">
        <v>75.91</v>
      </c>
      <c r="C436" s="2">
        <v>75.91</v>
      </c>
      <c r="D436" s="2">
        <v>75.59</v>
      </c>
      <c r="E436" s="2">
        <v>75.680000000000007</v>
      </c>
      <c r="F436" s="2">
        <v>77.126800000000003</v>
      </c>
      <c r="G436" s="2">
        <v>76.960899999999995</v>
      </c>
      <c r="H436" s="2">
        <v>75.546000000000006</v>
      </c>
      <c r="I436" s="2">
        <v>55746080</v>
      </c>
      <c r="J436" s="2">
        <v>41487972</v>
      </c>
    </row>
    <row r="437" spans="1:10" x14ac:dyDescent="0.25">
      <c r="A437" s="1">
        <v>45397</v>
      </c>
      <c r="B437" s="2">
        <v>76.45</v>
      </c>
      <c r="C437" s="2">
        <v>76.45</v>
      </c>
      <c r="D437" s="2">
        <v>75.84</v>
      </c>
      <c r="E437" s="2">
        <v>75.930000000000007</v>
      </c>
      <c r="F437" s="2">
        <v>77.156999999999996</v>
      </c>
      <c r="G437" s="2">
        <v>76.952600000000004</v>
      </c>
      <c r="H437" s="2">
        <v>75.5411</v>
      </c>
      <c r="I437" s="2">
        <v>55560392</v>
      </c>
      <c r="J437" s="2">
        <v>39729780</v>
      </c>
    </row>
    <row r="438" spans="1:10" x14ac:dyDescent="0.25">
      <c r="A438" s="1">
        <v>45394</v>
      </c>
      <c r="B438" s="2">
        <v>76.38</v>
      </c>
      <c r="C438" s="2">
        <v>76.42</v>
      </c>
      <c r="D438" s="2">
        <v>76.25</v>
      </c>
      <c r="E438" s="2">
        <v>76.37</v>
      </c>
      <c r="F438" s="2">
        <v>77.1892</v>
      </c>
      <c r="G438" s="2">
        <v>76.941000000000003</v>
      </c>
      <c r="H438" s="2">
        <v>75.536000000000001</v>
      </c>
      <c r="I438" s="2">
        <v>41441688</v>
      </c>
      <c r="J438" s="2">
        <v>37822796</v>
      </c>
    </row>
    <row r="439" spans="1:10" x14ac:dyDescent="0.25">
      <c r="A439" s="1">
        <v>45393</v>
      </c>
      <c r="B439" s="2">
        <v>76.510000000000005</v>
      </c>
      <c r="C439" s="2">
        <v>76.56</v>
      </c>
      <c r="D439" s="2">
        <v>76.204999999999998</v>
      </c>
      <c r="E439" s="2">
        <v>76.41</v>
      </c>
      <c r="F439" s="2">
        <v>77.211399999999998</v>
      </c>
      <c r="G439" s="2">
        <v>76.923299999999998</v>
      </c>
      <c r="H439" s="2">
        <v>75.526600000000002</v>
      </c>
      <c r="I439" s="2">
        <v>50835984</v>
      </c>
      <c r="J439" s="2">
        <v>37372904</v>
      </c>
    </row>
    <row r="440" spans="1:10" x14ac:dyDescent="0.25">
      <c r="A440" s="1">
        <v>45392</v>
      </c>
      <c r="B440" s="2">
        <v>76.650000000000006</v>
      </c>
      <c r="C440" s="2">
        <v>76.760000000000005</v>
      </c>
      <c r="D440" s="2">
        <v>76.3</v>
      </c>
      <c r="E440" s="2">
        <v>76.48</v>
      </c>
      <c r="F440" s="2">
        <v>77.237200000000001</v>
      </c>
      <c r="G440" s="2">
        <v>76.904200000000003</v>
      </c>
      <c r="H440" s="2">
        <v>75.515600000000006</v>
      </c>
      <c r="I440" s="2">
        <v>76623936</v>
      </c>
      <c r="J440" s="2">
        <v>36442952</v>
      </c>
    </row>
    <row r="441" spans="1:10" x14ac:dyDescent="0.25">
      <c r="A441" s="1">
        <v>45391</v>
      </c>
      <c r="B441" s="2">
        <v>77.12</v>
      </c>
      <c r="C441" s="2">
        <v>77.23</v>
      </c>
      <c r="D441" s="2">
        <v>77.02</v>
      </c>
      <c r="E441" s="2">
        <v>77.16</v>
      </c>
      <c r="F441" s="2">
        <v>77.263599999999997</v>
      </c>
      <c r="G441" s="2">
        <v>76.886799999999994</v>
      </c>
      <c r="H441" s="2">
        <v>75.504199999999997</v>
      </c>
      <c r="I441" s="2">
        <v>32219160</v>
      </c>
      <c r="J441" s="2">
        <v>34124124</v>
      </c>
    </row>
    <row r="442" spans="1:10" x14ac:dyDescent="0.25">
      <c r="A442" s="1">
        <v>45390</v>
      </c>
      <c r="B442" s="2">
        <v>76.83</v>
      </c>
      <c r="C442" s="2">
        <v>77.040000000000006</v>
      </c>
      <c r="D442" s="2">
        <v>76.78</v>
      </c>
      <c r="E442" s="2">
        <v>77</v>
      </c>
      <c r="F442" s="2">
        <v>77.272999999999996</v>
      </c>
      <c r="G442" s="2">
        <v>76.855099999999993</v>
      </c>
      <c r="H442" s="2">
        <v>75.489999999999995</v>
      </c>
      <c r="I442" s="2">
        <v>31067770</v>
      </c>
      <c r="J442" s="2">
        <v>34286132</v>
      </c>
    </row>
    <row r="443" spans="1:10" x14ac:dyDescent="0.25">
      <c r="A443" s="1">
        <v>45387</v>
      </c>
      <c r="B443" s="2">
        <v>76.83</v>
      </c>
      <c r="C443" s="2">
        <v>76.930000000000007</v>
      </c>
      <c r="D443" s="2">
        <v>76.790000000000006</v>
      </c>
      <c r="E443" s="2">
        <v>76.819999999999993</v>
      </c>
      <c r="F443" s="2">
        <v>77.286799999999999</v>
      </c>
      <c r="G443" s="2">
        <v>76.825699999999998</v>
      </c>
      <c r="H443" s="2">
        <v>75.477699999999999</v>
      </c>
      <c r="I443" s="2">
        <v>30857332</v>
      </c>
      <c r="J443" s="2">
        <v>35813968</v>
      </c>
    </row>
    <row r="444" spans="1:10" x14ac:dyDescent="0.25">
      <c r="A444" s="1">
        <v>45386</v>
      </c>
      <c r="B444" s="2">
        <v>77.11</v>
      </c>
      <c r="C444" s="2">
        <v>77.22</v>
      </c>
      <c r="D444" s="2">
        <v>76.78</v>
      </c>
      <c r="E444" s="2">
        <v>76.89</v>
      </c>
      <c r="F444" s="2">
        <v>77.292400000000001</v>
      </c>
      <c r="G444" s="2">
        <v>76.794499999999999</v>
      </c>
      <c r="H444" s="2">
        <v>75.467200000000005</v>
      </c>
      <c r="I444" s="2">
        <v>36056392</v>
      </c>
      <c r="J444" s="2">
        <v>36868628</v>
      </c>
    </row>
    <row r="445" spans="1:10" x14ac:dyDescent="0.25">
      <c r="A445" s="1">
        <v>45385</v>
      </c>
      <c r="B445" s="2">
        <v>76.78</v>
      </c>
      <c r="C445" s="2">
        <v>76.989999999999995</v>
      </c>
      <c r="D445" s="2">
        <v>76.709999999999994</v>
      </c>
      <c r="E445" s="2">
        <v>76.95</v>
      </c>
      <c r="F445" s="2">
        <v>77.297399999999996</v>
      </c>
      <c r="G445" s="2">
        <v>76.767200000000003</v>
      </c>
      <c r="H445" s="2">
        <v>75.457499999999996</v>
      </c>
      <c r="I445" s="2">
        <v>29542266</v>
      </c>
      <c r="J445" s="2">
        <v>36363684</v>
      </c>
    </row>
    <row r="446" spans="1:10" x14ac:dyDescent="0.25">
      <c r="A446" s="1">
        <v>45384</v>
      </c>
      <c r="B446" s="2">
        <v>76.760000000000005</v>
      </c>
      <c r="C446" s="2">
        <v>76.91</v>
      </c>
      <c r="D446" s="2">
        <v>76.72</v>
      </c>
      <c r="E446" s="2">
        <v>76.89</v>
      </c>
      <c r="F446" s="2">
        <v>77.302999999999997</v>
      </c>
      <c r="G446" s="2">
        <v>76.738900000000001</v>
      </c>
      <c r="H446" s="2">
        <v>75.448300000000003</v>
      </c>
      <c r="I446" s="2">
        <v>45551172</v>
      </c>
      <c r="J446" s="2">
        <v>36617644</v>
      </c>
    </row>
    <row r="447" spans="1:10" x14ac:dyDescent="0.25">
      <c r="A447" s="1">
        <v>45383</v>
      </c>
      <c r="B447" s="2">
        <v>77.349999999999994</v>
      </c>
      <c r="C447" s="2">
        <v>77.349999999999994</v>
      </c>
      <c r="D447" s="2">
        <v>76.989999999999995</v>
      </c>
      <c r="E447" s="2">
        <v>77.02</v>
      </c>
      <c r="F447" s="2">
        <v>77.308599999999998</v>
      </c>
      <c r="G447" s="2">
        <v>76.711100000000002</v>
      </c>
      <c r="H447" s="2">
        <v>75.437700000000007</v>
      </c>
      <c r="I447" s="2">
        <v>47857448</v>
      </c>
      <c r="J447" s="2">
        <v>35392740</v>
      </c>
    </row>
    <row r="448" spans="1:10" x14ac:dyDescent="0.25">
      <c r="A448" s="1">
        <v>45379</v>
      </c>
      <c r="B448" s="2">
        <v>77.8</v>
      </c>
      <c r="C448" s="2">
        <v>77.92</v>
      </c>
      <c r="D448" s="2">
        <v>77.72</v>
      </c>
      <c r="E448" s="2">
        <v>77.73</v>
      </c>
      <c r="F448" s="2">
        <v>77.308999999999997</v>
      </c>
      <c r="G448" s="2">
        <v>76.685000000000002</v>
      </c>
      <c r="H448" s="2">
        <v>75.426199999999994</v>
      </c>
      <c r="I448" s="2">
        <v>31546684</v>
      </c>
      <c r="J448" s="2">
        <v>34756772</v>
      </c>
    </row>
    <row r="449" spans="1:10" x14ac:dyDescent="0.25">
      <c r="A449" s="1">
        <v>45378</v>
      </c>
      <c r="B449" s="2">
        <v>77.680000000000007</v>
      </c>
      <c r="C449" s="2">
        <v>77.900000000000006</v>
      </c>
      <c r="D449" s="2">
        <v>77.594999999999999</v>
      </c>
      <c r="E449" s="2">
        <v>77.900000000000006</v>
      </c>
      <c r="F449" s="2">
        <v>77.292000000000002</v>
      </c>
      <c r="G449" s="2">
        <v>76.644599999999997</v>
      </c>
      <c r="H449" s="2">
        <v>75.410799999999995</v>
      </c>
      <c r="I449" s="2">
        <v>28891128</v>
      </c>
      <c r="J449" s="2">
        <v>34679856</v>
      </c>
    </row>
    <row r="450" spans="1:10" x14ac:dyDescent="0.25">
      <c r="A450" s="1">
        <v>45377</v>
      </c>
      <c r="B450" s="2">
        <v>77.67</v>
      </c>
      <c r="C450" s="2">
        <v>77.674999999999997</v>
      </c>
      <c r="D450" s="2">
        <v>77.47</v>
      </c>
      <c r="E450" s="2">
        <v>77.489999999999995</v>
      </c>
      <c r="F450" s="2">
        <v>77.278199999999998</v>
      </c>
      <c r="G450" s="2">
        <v>76.594300000000004</v>
      </c>
      <c r="H450" s="2">
        <v>75.394900000000007</v>
      </c>
      <c r="I450" s="2">
        <v>28522176</v>
      </c>
      <c r="J450" s="2">
        <v>35042800</v>
      </c>
    </row>
    <row r="451" spans="1:10" x14ac:dyDescent="0.25">
      <c r="A451" s="1">
        <v>45376</v>
      </c>
      <c r="B451" s="2">
        <v>77.56</v>
      </c>
      <c r="C451" s="2">
        <v>77.67</v>
      </c>
      <c r="D451" s="2">
        <v>77.540000000000006</v>
      </c>
      <c r="E451" s="2">
        <v>77.58</v>
      </c>
      <c r="F451" s="2">
        <v>77.282399999999996</v>
      </c>
      <c r="G451" s="2">
        <v>76.545100000000005</v>
      </c>
      <c r="H451" s="2">
        <v>75.380899999999997</v>
      </c>
      <c r="I451" s="2">
        <v>29373176</v>
      </c>
      <c r="J451" s="2">
        <v>35679776</v>
      </c>
    </row>
    <row r="452" spans="1:10" x14ac:dyDescent="0.25">
      <c r="A452" s="1">
        <v>45373</v>
      </c>
      <c r="B452" s="2">
        <v>77.81</v>
      </c>
      <c r="C452" s="2">
        <v>77.885000000000005</v>
      </c>
      <c r="D452" s="2">
        <v>77.66</v>
      </c>
      <c r="E452" s="2">
        <v>77.7</v>
      </c>
      <c r="F452" s="2">
        <v>77.283199999999994</v>
      </c>
      <c r="G452" s="2">
        <v>76.493099999999998</v>
      </c>
      <c r="H452" s="2">
        <v>75.364199999999997</v>
      </c>
      <c r="I452" s="2">
        <v>26955652</v>
      </c>
      <c r="J452" s="2">
        <v>35162052</v>
      </c>
    </row>
    <row r="453" spans="1:10" x14ac:dyDescent="0.25">
      <c r="A453" s="1">
        <v>45372</v>
      </c>
      <c r="B453" s="2">
        <v>77.95</v>
      </c>
      <c r="C453" s="2">
        <v>77.959999999999994</v>
      </c>
      <c r="D453" s="2">
        <v>77.680000000000007</v>
      </c>
      <c r="E453" s="2">
        <v>77.78</v>
      </c>
      <c r="F453" s="2">
        <v>77.276600000000002</v>
      </c>
      <c r="G453" s="2">
        <v>76.439700000000002</v>
      </c>
      <c r="H453" s="2">
        <v>75.348799999999997</v>
      </c>
      <c r="I453" s="2">
        <v>34693272</v>
      </c>
      <c r="J453" s="2">
        <v>35987868</v>
      </c>
    </row>
    <row r="454" spans="1:10" x14ac:dyDescent="0.25">
      <c r="A454" s="1">
        <v>45371</v>
      </c>
      <c r="B454" s="2">
        <v>77.540000000000006</v>
      </c>
      <c r="C454" s="2">
        <v>77.849999999999994</v>
      </c>
      <c r="D454" s="2">
        <v>77.47</v>
      </c>
      <c r="E454" s="2">
        <v>77.819999999999993</v>
      </c>
      <c r="F454" s="2">
        <v>77.265600000000006</v>
      </c>
      <c r="G454" s="2">
        <v>76.386399999999995</v>
      </c>
      <c r="H454" s="2">
        <v>75.332599999999999</v>
      </c>
      <c r="I454" s="2">
        <v>36886700</v>
      </c>
      <c r="J454" s="2">
        <v>36563144</v>
      </c>
    </row>
    <row r="455" spans="1:10" x14ac:dyDescent="0.25">
      <c r="A455" s="1">
        <v>45370</v>
      </c>
      <c r="B455" s="2">
        <v>77.23</v>
      </c>
      <c r="C455" s="2">
        <v>77.58</v>
      </c>
      <c r="D455" s="2">
        <v>77.22</v>
      </c>
      <c r="E455" s="2">
        <v>77.56</v>
      </c>
      <c r="F455" s="2">
        <v>77.251400000000004</v>
      </c>
      <c r="G455" s="2">
        <v>76.330200000000005</v>
      </c>
      <c r="H455" s="2">
        <v>75.316400000000002</v>
      </c>
      <c r="I455" s="2">
        <v>41841512</v>
      </c>
      <c r="J455" s="2">
        <v>35748540</v>
      </c>
    </row>
    <row r="456" spans="1:10" x14ac:dyDescent="0.25">
      <c r="A456" s="1">
        <v>45369</v>
      </c>
      <c r="B456" s="2">
        <v>77.27</v>
      </c>
      <c r="C456" s="2">
        <v>77.319999999999993</v>
      </c>
      <c r="D456" s="2">
        <v>77.180000000000007</v>
      </c>
      <c r="E456" s="2">
        <v>77.25</v>
      </c>
      <c r="F456" s="2">
        <v>77.233800000000002</v>
      </c>
      <c r="G456" s="2">
        <v>76.280500000000004</v>
      </c>
      <c r="H456" s="2">
        <v>75.299599999999998</v>
      </c>
      <c r="I456" s="2">
        <v>34649316</v>
      </c>
      <c r="J456" s="2">
        <v>35020880</v>
      </c>
    </row>
    <row r="457" spans="1:10" x14ac:dyDescent="0.25">
      <c r="A457" s="1">
        <v>45366</v>
      </c>
      <c r="B457" s="2">
        <v>77.08</v>
      </c>
      <c r="C457" s="2">
        <v>77.234999999999999</v>
      </c>
      <c r="D457" s="2">
        <v>76.959999999999994</v>
      </c>
      <c r="E457" s="2">
        <v>77.069999999999993</v>
      </c>
      <c r="F457" s="2">
        <v>77.221199999999996</v>
      </c>
      <c r="G457" s="2">
        <v>76.230199999999996</v>
      </c>
      <c r="H457" s="2">
        <v>75.283900000000003</v>
      </c>
      <c r="I457" s="2">
        <v>53985268</v>
      </c>
      <c r="J457" s="2">
        <v>34897276</v>
      </c>
    </row>
    <row r="458" spans="1:10" x14ac:dyDescent="0.25">
      <c r="A458" s="1">
        <v>45365</v>
      </c>
      <c r="B458" s="2">
        <v>77.47</v>
      </c>
      <c r="C458" s="2">
        <v>77.510000000000005</v>
      </c>
      <c r="D458" s="2">
        <v>77.03</v>
      </c>
      <c r="E458" s="2">
        <v>77.12</v>
      </c>
      <c r="F458" s="2">
        <v>77.218199999999996</v>
      </c>
      <c r="G458" s="2">
        <v>76.178799999999995</v>
      </c>
      <c r="H458" s="2">
        <v>75.270200000000003</v>
      </c>
      <c r="I458" s="2">
        <v>46677232</v>
      </c>
      <c r="J458" s="2">
        <v>32944054</v>
      </c>
    </row>
    <row r="459" spans="1:10" x14ac:dyDescent="0.25">
      <c r="A459" s="1">
        <v>45364</v>
      </c>
      <c r="B459" s="2">
        <v>77.400000000000006</v>
      </c>
      <c r="C459" s="2">
        <v>77.680000000000007</v>
      </c>
      <c r="D459" s="2">
        <v>77.400000000000006</v>
      </c>
      <c r="E459" s="2">
        <v>77.489999999999995</v>
      </c>
      <c r="F459" s="2">
        <v>77.218400000000003</v>
      </c>
      <c r="G459" s="2">
        <v>76.125399999999999</v>
      </c>
      <c r="H459" s="2">
        <v>75.2547</v>
      </c>
      <c r="I459" s="2">
        <v>28482240</v>
      </c>
      <c r="J459" s="2">
        <v>32862250</v>
      </c>
    </row>
    <row r="460" spans="1:10" x14ac:dyDescent="0.25">
      <c r="A460" s="1">
        <v>45363</v>
      </c>
      <c r="B460" s="2">
        <v>77.510000000000005</v>
      </c>
      <c r="C460" s="2">
        <v>77.510000000000005</v>
      </c>
      <c r="D460" s="2">
        <v>77.260000000000005</v>
      </c>
      <c r="E460" s="2">
        <v>77.459999999999994</v>
      </c>
      <c r="F460" s="2">
        <v>77.216399999999993</v>
      </c>
      <c r="G460" s="2">
        <v>76.070899999999995</v>
      </c>
      <c r="H460" s="2">
        <v>75.235100000000003</v>
      </c>
      <c r="I460" s="2">
        <v>33351680</v>
      </c>
      <c r="J460" s="2">
        <v>33545082</v>
      </c>
    </row>
    <row r="461" spans="1:10" x14ac:dyDescent="0.25">
      <c r="A461" s="1">
        <v>45362</v>
      </c>
      <c r="B461" s="2">
        <v>77.34</v>
      </c>
      <c r="C461" s="2">
        <v>77.430000000000007</v>
      </c>
      <c r="D461" s="2">
        <v>77.3</v>
      </c>
      <c r="E461" s="2">
        <v>77.39</v>
      </c>
      <c r="F461" s="2">
        <v>77.221000000000004</v>
      </c>
      <c r="G461" s="2">
        <v>76.020200000000003</v>
      </c>
      <c r="H461" s="2">
        <v>75.215900000000005</v>
      </c>
      <c r="I461" s="2">
        <v>27177636</v>
      </c>
      <c r="J461" s="2">
        <v>33454578</v>
      </c>
    </row>
    <row r="462" spans="1:10" x14ac:dyDescent="0.25">
      <c r="A462" s="1">
        <v>45359</v>
      </c>
      <c r="B462" s="2">
        <v>77.489999999999995</v>
      </c>
      <c r="C462" s="2">
        <v>77.73</v>
      </c>
      <c r="D462" s="2">
        <v>77.39</v>
      </c>
      <c r="E462" s="2">
        <v>77.400000000000006</v>
      </c>
      <c r="F462" s="2">
        <v>77.231999999999999</v>
      </c>
      <c r="G462" s="2">
        <v>75.973600000000005</v>
      </c>
      <c r="H462" s="2">
        <v>75.199700000000007</v>
      </c>
      <c r="I462" s="2">
        <v>38317904</v>
      </c>
      <c r="J462" s="2">
        <v>34997604</v>
      </c>
    </row>
    <row r="463" spans="1:10" x14ac:dyDescent="0.25">
      <c r="A463" s="1">
        <v>45358</v>
      </c>
      <c r="B463" s="2">
        <v>77.489999999999995</v>
      </c>
      <c r="C463" s="2">
        <v>77.510000000000005</v>
      </c>
      <c r="D463" s="2">
        <v>77.319999999999993</v>
      </c>
      <c r="E463" s="2">
        <v>77.38</v>
      </c>
      <c r="F463" s="2">
        <v>77.236400000000003</v>
      </c>
      <c r="G463" s="2">
        <v>75.927099999999996</v>
      </c>
      <c r="H463" s="2">
        <v>75.185299999999998</v>
      </c>
      <c r="I463" s="2">
        <v>30392958</v>
      </c>
      <c r="J463" s="2">
        <v>35397752</v>
      </c>
    </row>
    <row r="464" spans="1:10" x14ac:dyDescent="0.25">
      <c r="A464" s="1">
        <v>45357</v>
      </c>
      <c r="B464" s="2">
        <v>77.3</v>
      </c>
      <c r="C464" s="2">
        <v>77.41</v>
      </c>
      <c r="D464" s="2">
        <v>77.180000000000007</v>
      </c>
      <c r="E464" s="2">
        <v>77.290000000000006</v>
      </c>
      <c r="F464" s="2">
        <v>77.238200000000006</v>
      </c>
      <c r="G464" s="2">
        <v>75.881399999999999</v>
      </c>
      <c r="H464" s="2">
        <v>75.169399999999996</v>
      </c>
      <c r="I464" s="2">
        <v>34335252</v>
      </c>
      <c r="J464" s="2">
        <v>35945092</v>
      </c>
    </row>
    <row r="465" spans="1:10" x14ac:dyDescent="0.25">
      <c r="A465" s="1">
        <v>45356</v>
      </c>
      <c r="B465" s="2">
        <v>77.16</v>
      </c>
      <c r="C465" s="2">
        <v>77.349999999999994</v>
      </c>
      <c r="D465" s="2">
        <v>77.06</v>
      </c>
      <c r="E465" s="2">
        <v>77.099999999999994</v>
      </c>
      <c r="F465" s="2">
        <v>77.243600000000001</v>
      </c>
      <c r="G465" s="2">
        <v>75.840500000000006</v>
      </c>
      <c r="H465" s="2">
        <v>75.153499999999994</v>
      </c>
      <c r="I465" s="2">
        <v>38076856</v>
      </c>
      <c r="J465" s="2">
        <v>38316352</v>
      </c>
    </row>
    <row r="466" spans="1:10" x14ac:dyDescent="0.25">
      <c r="A466" s="1">
        <v>45355</v>
      </c>
      <c r="B466" s="2">
        <v>77.12</v>
      </c>
      <c r="C466" s="2">
        <v>77.225099999999998</v>
      </c>
      <c r="D466" s="2">
        <v>77.025000000000006</v>
      </c>
      <c r="E466" s="2">
        <v>77.16</v>
      </c>
      <c r="F466" s="2">
        <v>77.245800000000003</v>
      </c>
      <c r="G466" s="2">
        <v>75.801599999999993</v>
      </c>
      <c r="H466" s="2">
        <v>75.138499999999993</v>
      </c>
      <c r="I466" s="2">
        <v>21607290</v>
      </c>
      <c r="J466" s="2">
        <v>38194508</v>
      </c>
    </row>
    <row r="467" spans="1:10" x14ac:dyDescent="0.25">
      <c r="A467" s="1">
        <v>45352</v>
      </c>
      <c r="B467" s="2">
        <v>76.930000000000007</v>
      </c>
      <c r="C467" s="2">
        <v>77.209999999999994</v>
      </c>
      <c r="D467" s="2">
        <v>76.78</v>
      </c>
      <c r="E467" s="2">
        <v>77.180000000000007</v>
      </c>
      <c r="F467" s="2">
        <v>77.246600000000001</v>
      </c>
      <c r="G467" s="2">
        <v>75.762299999999996</v>
      </c>
      <c r="H467" s="2">
        <v>75.122</v>
      </c>
      <c r="I467" s="2">
        <v>39342932</v>
      </c>
      <c r="J467" s="2">
        <v>39017452</v>
      </c>
    </row>
    <row r="468" spans="1:10" x14ac:dyDescent="0.25">
      <c r="A468" s="1">
        <v>45351</v>
      </c>
      <c r="B468" s="2">
        <v>77.3</v>
      </c>
      <c r="C468" s="2">
        <v>77.47</v>
      </c>
      <c r="D468" s="2">
        <v>77.239999999999995</v>
      </c>
      <c r="E468" s="2">
        <v>77.33</v>
      </c>
      <c r="F468" s="2">
        <v>77.242599999999996</v>
      </c>
      <c r="G468" s="2">
        <v>75.717399999999998</v>
      </c>
      <c r="H468" s="2">
        <v>75.108099999999993</v>
      </c>
      <c r="I468" s="2">
        <v>43322400</v>
      </c>
      <c r="J468" s="2">
        <v>38097812</v>
      </c>
    </row>
    <row r="469" spans="1:10" x14ac:dyDescent="0.25">
      <c r="A469" s="1">
        <v>45350</v>
      </c>
      <c r="B469" s="2">
        <v>77.150000000000006</v>
      </c>
      <c r="C469" s="2">
        <v>77.275000000000006</v>
      </c>
      <c r="D469" s="2">
        <v>77.099999999999994</v>
      </c>
      <c r="E469" s="2">
        <v>77.19</v>
      </c>
      <c r="F469" s="2">
        <v>77.2346</v>
      </c>
      <c r="G469" s="2">
        <v>75.67</v>
      </c>
      <c r="H469" s="2">
        <v>75.093599999999995</v>
      </c>
      <c r="I469" s="2">
        <v>24667640</v>
      </c>
      <c r="J469" s="2">
        <v>38073264</v>
      </c>
    </row>
    <row r="470" spans="1:10" x14ac:dyDescent="0.25">
      <c r="A470" s="1">
        <v>45349</v>
      </c>
      <c r="B470" s="2">
        <v>77.150000000000006</v>
      </c>
      <c r="C470" s="2">
        <v>77.2</v>
      </c>
      <c r="D470" s="2">
        <v>77.05</v>
      </c>
      <c r="E470" s="2">
        <v>77.2</v>
      </c>
      <c r="F470" s="2">
        <v>77.232799999999997</v>
      </c>
      <c r="G470" s="2">
        <v>75.6233</v>
      </c>
      <c r="H470" s="2">
        <v>75.081100000000006</v>
      </c>
      <c r="I470" s="2">
        <v>30926584</v>
      </c>
      <c r="J470" s="2">
        <v>38625304</v>
      </c>
    </row>
    <row r="471" spans="1:10" x14ac:dyDescent="0.25">
      <c r="A471" s="1">
        <v>45348</v>
      </c>
      <c r="B471" s="2">
        <v>77.319999999999993</v>
      </c>
      <c r="C471" s="2">
        <v>77.349999999999994</v>
      </c>
      <c r="D471" s="2">
        <v>77.075000000000003</v>
      </c>
      <c r="E471" s="2">
        <v>77.099999999999994</v>
      </c>
      <c r="F471" s="2">
        <v>77.2316</v>
      </c>
      <c r="G471" s="2">
        <v>75.572800000000001</v>
      </c>
      <c r="H471" s="2">
        <v>75.069199999999995</v>
      </c>
      <c r="I471" s="2">
        <v>32795288</v>
      </c>
      <c r="J471" s="2">
        <v>40024104</v>
      </c>
    </row>
    <row r="472" spans="1:10" x14ac:dyDescent="0.25">
      <c r="A472" s="1">
        <v>45345</v>
      </c>
      <c r="B472" s="2">
        <v>77.37</v>
      </c>
      <c r="C472" s="2">
        <v>77.459999999999994</v>
      </c>
      <c r="D472" s="2">
        <v>77.290000000000006</v>
      </c>
      <c r="E472" s="2">
        <v>77.349999999999994</v>
      </c>
      <c r="F472" s="2">
        <v>77.209199999999996</v>
      </c>
      <c r="G472" s="2">
        <v>75.530699999999996</v>
      </c>
      <c r="H472" s="2">
        <v>75.055499999999995</v>
      </c>
      <c r="I472" s="2">
        <v>24686932</v>
      </c>
      <c r="J472" s="2">
        <v>40686256</v>
      </c>
    </row>
    <row r="473" spans="1:10" x14ac:dyDescent="0.25">
      <c r="A473" s="1">
        <v>45344</v>
      </c>
      <c r="B473" s="2">
        <v>77.150000000000006</v>
      </c>
      <c r="C473" s="2">
        <v>77.31</v>
      </c>
      <c r="D473" s="2">
        <v>77.099999999999994</v>
      </c>
      <c r="E473" s="2">
        <v>77.3</v>
      </c>
      <c r="F473" s="2">
        <v>77.178399999999996</v>
      </c>
      <c r="G473" s="2">
        <v>75.494399999999999</v>
      </c>
      <c r="H473" s="2">
        <v>75.041499999999999</v>
      </c>
      <c r="I473" s="2">
        <v>45450168</v>
      </c>
      <c r="J473" s="2">
        <v>42241752</v>
      </c>
    </row>
    <row r="474" spans="1:10" x14ac:dyDescent="0.25">
      <c r="A474" s="1">
        <v>45343</v>
      </c>
      <c r="B474" s="2">
        <v>77.06</v>
      </c>
      <c r="C474" s="2">
        <v>77.12</v>
      </c>
      <c r="D474" s="2">
        <v>76.814999999999998</v>
      </c>
      <c r="E474" s="2">
        <v>76.930000000000007</v>
      </c>
      <c r="F474" s="2">
        <v>77.149600000000007</v>
      </c>
      <c r="G474" s="2">
        <v>75.459699999999998</v>
      </c>
      <c r="H474" s="2">
        <v>75.028700000000001</v>
      </c>
      <c r="I474" s="2">
        <v>38724696</v>
      </c>
      <c r="J474" s="2">
        <v>42915000</v>
      </c>
    </row>
    <row r="475" spans="1:10" x14ac:dyDescent="0.25">
      <c r="A475" s="1">
        <v>45342</v>
      </c>
      <c r="B475" s="2">
        <v>76.89</v>
      </c>
      <c r="C475" s="2">
        <v>77.127499999999998</v>
      </c>
      <c r="D475" s="2">
        <v>76.819999999999993</v>
      </c>
      <c r="E475" s="2">
        <v>77.069999999999993</v>
      </c>
      <c r="F475" s="2">
        <v>77.131200000000007</v>
      </c>
      <c r="G475" s="2">
        <v>75.425200000000004</v>
      </c>
      <c r="H475" s="2">
        <v>75.015900000000002</v>
      </c>
      <c r="I475" s="2">
        <v>31994120</v>
      </c>
      <c r="J475" s="2">
        <v>42489336</v>
      </c>
    </row>
    <row r="476" spans="1:10" x14ac:dyDescent="0.25">
      <c r="A476" s="1">
        <v>45338</v>
      </c>
      <c r="B476" s="2">
        <v>76.930000000000007</v>
      </c>
      <c r="C476" s="2">
        <v>77.010000000000005</v>
      </c>
      <c r="D476" s="2">
        <v>76.819999999999993</v>
      </c>
      <c r="E476" s="2">
        <v>76.91</v>
      </c>
      <c r="F476" s="2">
        <v>77.107399999999998</v>
      </c>
      <c r="G476" s="2">
        <v>75.390299999999996</v>
      </c>
      <c r="H476" s="2">
        <v>75.003399999999999</v>
      </c>
      <c r="I476" s="2">
        <v>50323056</v>
      </c>
      <c r="J476" s="2">
        <v>42084720</v>
      </c>
    </row>
    <row r="477" spans="1:10" x14ac:dyDescent="0.25">
      <c r="A477" s="1">
        <v>45337</v>
      </c>
      <c r="B477" s="2">
        <v>77</v>
      </c>
      <c r="C477" s="2">
        <v>77.227500000000006</v>
      </c>
      <c r="D477" s="2">
        <v>76.944999999999993</v>
      </c>
      <c r="E477" s="2">
        <v>77.14</v>
      </c>
      <c r="F477" s="2">
        <v>77.086600000000004</v>
      </c>
      <c r="G477" s="2">
        <v>75.360200000000006</v>
      </c>
      <c r="H477" s="2">
        <v>74.992000000000004</v>
      </c>
      <c r="I477" s="2">
        <v>44320096</v>
      </c>
      <c r="J477" s="2">
        <v>40478704</v>
      </c>
    </row>
    <row r="478" spans="1:10" x14ac:dyDescent="0.25">
      <c r="A478" s="1">
        <v>45336</v>
      </c>
      <c r="B478" s="2">
        <v>76.790000000000006</v>
      </c>
      <c r="C478" s="2">
        <v>76.989999999999995</v>
      </c>
      <c r="D478" s="2">
        <v>76.73</v>
      </c>
      <c r="E478" s="2">
        <v>76.87</v>
      </c>
      <c r="F478" s="2">
        <v>77.059799999999996</v>
      </c>
      <c r="G478" s="2">
        <v>75.328800000000001</v>
      </c>
      <c r="H478" s="2">
        <v>74.979799999999997</v>
      </c>
      <c r="I478" s="2">
        <v>38603080</v>
      </c>
      <c r="J478" s="2">
        <v>40741956</v>
      </c>
    </row>
    <row r="479" spans="1:10" x14ac:dyDescent="0.25">
      <c r="A479" s="1">
        <v>45335</v>
      </c>
      <c r="B479" s="2">
        <v>76.67</v>
      </c>
      <c r="C479" s="2">
        <v>76.8</v>
      </c>
      <c r="D479" s="2">
        <v>76.44</v>
      </c>
      <c r="E479" s="2">
        <v>76.569999999999993</v>
      </c>
      <c r="F479" s="2">
        <v>77.042199999999994</v>
      </c>
      <c r="G479" s="2">
        <v>75.2988</v>
      </c>
      <c r="H479" s="2">
        <v>74.972200000000001</v>
      </c>
      <c r="I479" s="2">
        <v>69904160</v>
      </c>
      <c r="J479" s="2">
        <v>40009968</v>
      </c>
    </row>
    <row r="480" spans="1:10" x14ac:dyDescent="0.25">
      <c r="A480" s="1">
        <v>45334</v>
      </c>
      <c r="B480" s="2">
        <v>77.33</v>
      </c>
      <c r="C480" s="2">
        <v>77.459999999999994</v>
      </c>
      <c r="D480" s="2">
        <v>77.17</v>
      </c>
      <c r="E480" s="2">
        <v>77.19</v>
      </c>
      <c r="F480" s="2">
        <v>77.025000000000006</v>
      </c>
      <c r="G480" s="2">
        <v>75.277100000000004</v>
      </c>
      <c r="H480" s="2">
        <v>74.964600000000004</v>
      </c>
      <c r="I480" s="2">
        <v>36249192</v>
      </c>
      <c r="J480" s="2">
        <v>36987124</v>
      </c>
    </row>
    <row r="481" spans="1:10" x14ac:dyDescent="0.25">
      <c r="A481" s="1">
        <v>45331</v>
      </c>
      <c r="B481" s="2">
        <v>77.25</v>
      </c>
      <c r="C481" s="2">
        <v>77.41</v>
      </c>
      <c r="D481" s="2">
        <v>77.14</v>
      </c>
      <c r="E481" s="2">
        <v>77.36</v>
      </c>
      <c r="F481" s="2">
        <v>76.998199999999997</v>
      </c>
      <c r="G481" s="2">
        <v>75.249799999999993</v>
      </c>
      <c r="H481" s="2">
        <v>74.952600000000004</v>
      </c>
      <c r="I481" s="2">
        <v>33951408</v>
      </c>
      <c r="J481" s="2">
        <v>37021120</v>
      </c>
    </row>
    <row r="482" spans="1:10" x14ac:dyDescent="0.25">
      <c r="A482" s="1">
        <v>45330</v>
      </c>
      <c r="B482" s="2">
        <v>77.180000000000007</v>
      </c>
      <c r="C482" s="2">
        <v>77.3</v>
      </c>
      <c r="D482" s="2">
        <v>77.12</v>
      </c>
      <c r="E482" s="2">
        <v>77.2</v>
      </c>
      <c r="F482" s="2">
        <v>76.959800000000001</v>
      </c>
      <c r="G482" s="2">
        <v>75.223100000000002</v>
      </c>
      <c r="H482" s="2">
        <v>74.941100000000006</v>
      </c>
      <c r="I482" s="2">
        <v>25548364</v>
      </c>
      <c r="J482" s="2">
        <v>37715004</v>
      </c>
    </row>
    <row r="483" spans="1:10" x14ac:dyDescent="0.25">
      <c r="A483" s="1">
        <v>45329</v>
      </c>
      <c r="B483" s="2">
        <v>77.27</v>
      </c>
      <c r="C483" s="2">
        <v>77.3</v>
      </c>
      <c r="D483" s="2">
        <v>77.02</v>
      </c>
      <c r="E483" s="2">
        <v>77.239999999999995</v>
      </c>
      <c r="F483" s="2">
        <v>76.918000000000006</v>
      </c>
      <c r="G483" s="2">
        <v>75.197500000000005</v>
      </c>
      <c r="H483" s="2">
        <v>74.931200000000004</v>
      </c>
      <c r="I483" s="2">
        <v>42954180</v>
      </c>
      <c r="J483" s="2">
        <v>38334284</v>
      </c>
    </row>
    <row r="484" spans="1:10" x14ac:dyDescent="0.25">
      <c r="A484" s="1">
        <v>45328</v>
      </c>
      <c r="B484" s="2">
        <v>76.87</v>
      </c>
      <c r="C484" s="2">
        <v>77.224999999999994</v>
      </c>
      <c r="D484" s="2">
        <v>76.87</v>
      </c>
      <c r="E484" s="2">
        <v>77.11</v>
      </c>
      <c r="F484" s="2">
        <v>76.873199999999997</v>
      </c>
      <c r="G484" s="2">
        <v>75.174300000000002</v>
      </c>
      <c r="H484" s="2">
        <v>74.919899999999998</v>
      </c>
      <c r="I484" s="2">
        <v>32948258</v>
      </c>
      <c r="J484" s="2">
        <v>39081396</v>
      </c>
    </row>
    <row r="485" spans="1:10" x14ac:dyDescent="0.25">
      <c r="A485" s="1">
        <v>45327</v>
      </c>
      <c r="B485" s="2">
        <v>76.95</v>
      </c>
      <c r="C485" s="2">
        <v>77.004999999999995</v>
      </c>
      <c r="D485" s="2">
        <v>76.66</v>
      </c>
      <c r="E485" s="2">
        <v>76.83</v>
      </c>
      <c r="F485" s="2">
        <v>76.832599999999999</v>
      </c>
      <c r="G485" s="2">
        <v>75.151499999999999</v>
      </c>
      <c r="H485" s="2">
        <v>74.908100000000005</v>
      </c>
      <c r="I485" s="2">
        <v>51908592</v>
      </c>
      <c r="J485" s="2">
        <v>39796168</v>
      </c>
    </row>
    <row r="486" spans="1:10" x14ac:dyDescent="0.25">
      <c r="A486" s="1">
        <v>45324</v>
      </c>
      <c r="B486" s="2">
        <v>77.05</v>
      </c>
      <c r="C486" s="2">
        <v>77.284999999999997</v>
      </c>
      <c r="D486" s="2">
        <v>77.040000000000006</v>
      </c>
      <c r="E486" s="2">
        <v>77.19</v>
      </c>
      <c r="F486" s="2">
        <v>76.795000000000002</v>
      </c>
      <c r="G486" s="2">
        <v>75.129499999999993</v>
      </c>
      <c r="H486" s="2">
        <v>74.898099999999999</v>
      </c>
      <c r="I486" s="2">
        <v>42727540</v>
      </c>
      <c r="J486" s="2">
        <v>38412632</v>
      </c>
    </row>
    <row r="487" spans="1:10" x14ac:dyDescent="0.25">
      <c r="A487" s="1">
        <v>45323</v>
      </c>
      <c r="B487" s="2">
        <v>77.33</v>
      </c>
      <c r="C487" s="2">
        <v>77.61</v>
      </c>
      <c r="D487" s="2">
        <v>77.11</v>
      </c>
      <c r="E487" s="2">
        <v>77.540000000000006</v>
      </c>
      <c r="F487" s="2">
        <v>76.748199999999997</v>
      </c>
      <c r="G487" s="2">
        <v>75.105099999999993</v>
      </c>
      <c r="H487" s="2">
        <v>74.887799999999999</v>
      </c>
      <c r="I487" s="2">
        <v>48019340</v>
      </c>
      <c r="J487" s="2">
        <v>37960600</v>
      </c>
    </row>
    <row r="488" spans="1:10" x14ac:dyDescent="0.25">
      <c r="A488" s="1">
        <v>45322</v>
      </c>
      <c r="B488" s="2">
        <v>77.7</v>
      </c>
      <c r="C488" s="2">
        <v>77.900000000000006</v>
      </c>
      <c r="D488" s="2">
        <v>77.430000000000007</v>
      </c>
      <c r="E488" s="2">
        <v>77.48</v>
      </c>
      <c r="F488" s="2">
        <v>76.692800000000005</v>
      </c>
      <c r="G488" s="2">
        <v>75.075900000000004</v>
      </c>
      <c r="H488" s="2">
        <v>74.875500000000002</v>
      </c>
      <c r="I488" s="2">
        <v>55548912</v>
      </c>
      <c r="J488" s="2">
        <v>37139500</v>
      </c>
    </row>
    <row r="489" spans="1:10" x14ac:dyDescent="0.25">
      <c r="A489" s="1">
        <v>45321</v>
      </c>
      <c r="B489" s="2">
        <v>77.8</v>
      </c>
      <c r="C489" s="2">
        <v>77.83</v>
      </c>
      <c r="D489" s="2">
        <v>77.525000000000006</v>
      </c>
      <c r="E489" s="2">
        <v>77.7</v>
      </c>
      <c r="F489" s="2">
        <v>76.635199999999998</v>
      </c>
      <c r="G489" s="2">
        <v>75.047600000000003</v>
      </c>
      <c r="H489" s="2">
        <v>74.864500000000007</v>
      </c>
      <c r="I489" s="2">
        <v>32339764</v>
      </c>
      <c r="J489" s="2">
        <v>35142472</v>
      </c>
    </row>
    <row r="490" spans="1:10" x14ac:dyDescent="0.25">
      <c r="A490" s="1">
        <v>45320</v>
      </c>
      <c r="B490" s="2">
        <v>77.66</v>
      </c>
      <c r="C490" s="2">
        <v>77.825000000000003</v>
      </c>
      <c r="D490" s="2">
        <v>77.569999999999993</v>
      </c>
      <c r="E490" s="2">
        <v>77.8</v>
      </c>
      <c r="F490" s="2">
        <v>76.571200000000005</v>
      </c>
      <c r="G490" s="2">
        <v>75.014600000000002</v>
      </c>
      <c r="H490" s="2">
        <v>74.853099999999998</v>
      </c>
      <c r="I490" s="2">
        <v>25924876</v>
      </c>
      <c r="J490" s="2">
        <v>35218444</v>
      </c>
    </row>
    <row r="491" spans="1:10" x14ac:dyDescent="0.25">
      <c r="A491" s="1">
        <v>45317</v>
      </c>
      <c r="B491" s="2">
        <v>77.650000000000006</v>
      </c>
      <c r="C491" s="2">
        <v>77.77</v>
      </c>
      <c r="D491" s="2">
        <v>77.59</v>
      </c>
      <c r="E491" s="2">
        <v>77.63</v>
      </c>
      <c r="F491" s="2">
        <v>76.510000000000005</v>
      </c>
      <c r="G491" s="2">
        <v>74.982399999999998</v>
      </c>
      <c r="H491" s="2">
        <v>74.838700000000003</v>
      </c>
      <c r="I491" s="2">
        <v>26232808</v>
      </c>
      <c r="J491" s="2">
        <v>35567352</v>
      </c>
    </row>
    <row r="492" spans="1:10" x14ac:dyDescent="0.25">
      <c r="A492" s="1">
        <v>45316</v>
      </c>
      <c r="B492" s="2">
        <v>77.37</v>
      </c>
      <c r="C492" s="2">
        <v>77.69</v>
      </c>
      <c r="D492" s="2">
        <v>77.3</v>
      </c>
      <c r="E492" s="2">
        <v>77.69</v>
      </c>
      <c r="F492" s="2">
        <v>76.437200000000004</v>
      </c>
      <c r="G492" s="2">
        <v>74.956800000000001</v>
      </c>
      <c r="H492" s="2">
        <v>74.825199999999995</v>
      </c>
      <c r="I492" s="2">
        <v>48268844</v>
      </c>
      <c r="J492" s="2">
        <v>36008908</v>
      </c>
    </row>
    <row r="493" spans="1:10" x14ac:dyDescent="0.25">
      <c r="A493" s="1">
        <v>45315</v>
      </c>
      <c r="B493" s="2">
        <v>77.400000000000006</v>
      </c>
      <c r="C493" s="2">
        <v>77.424999999999997</v>
      </c>
      <c r="D493" s="2">
        <v>77.03</v>
      </c>
      <c r="E493" s="2">
        <v>77.099999999999994</v>
      </c>
      <c r="F493" s="2">
        <v>76.364599999999996</v>
      </c>
      <c r="G493" s="2">
        <v>74.932699999999997</v>
      </c>
      <c r="H493" s="2">
        <v>74.810599999999994</v>
      </c>
      <c r="I493" s="2">
        <v>27623280</v>
      </c>
      <c r="J493" s="2">
        <v>35424016</v>
      </c>
    </row>
    <row r="494" spans="1:10" x14ac:dyDescent="0.25">
      <c r="A494" s="1">
        <v>45314</v>
      </c>
      <c r="B494" s="2">
        <v>77.19</v>
      </c>
      <c r="C494" s="2">
        <v>77.25</v>
      </c>
      <c r="D494" s="2">
        <v>77.025000000000006</v>
      </c>
      <c r="E494" s="2">
        <v>77.14</v>
      </c>
      <c r="F494" s="2">
        <v>76.296599999999998</v>
      </c>
      <c r="G494" s="2">
        <v>74.915000000000006</v>
      </c>
      <c r="H494" s="2">
        <v>74.799300000000002</v>
      </c>
      <c r="I494" s="2">
        <v>24561528</v>
      </c>
      <c r="J494" s="2">
        <v>36352272</v>
      </c>
    </row>
    <row r="495" spans="1:10" x14ac:dyDescent="0.25">
      <c r="A495" s="1">
        <v>45313</v>
      </c>
      <c r="B495" s="2">
        <v>77.180000000000007</v>
      </c>
      <c r="C495" s="2">
        <v>77.430000000000007</v>
      </c>
      <c r="D495" s="2">
        <v>77.180000000000007</v>
      </c>
      <c r="E495" s="2">
        <v>77.23</v>
      </c>
      <c r="F495" s="2">
        <v>76.236999999999995</v>
      </c>
      <c r="G495" s="2">
        <v>74.897199999999998</v>
      </c>
      <c r="H495" s="2">
        <v>74.786100000000005</v>
      </c>
      <c r="I495" s="2">
        <v>36759076</v>
      </c>
      <c r="J495" s="2">
        <v>37181100</v>
      </c>
    </row>
    <row r="496" spans="1:10" x14ac:dyDescent="0.25">
      <c r="A496" s="1">
        <v>45310</v>
      </c>
      <c r="B496" s="2">
        <v>77.069999999999993</v>
      </c>
      <c r="C496" s="2">
        <v>77.17</v>
      </c>
      <c r="D496" s="2">
        <v>76.78</v>
      </c>
      <c r="E496" s="2">
        <v>77.17</v>
      </c>
      <c r="F496" s="2">
        <v>76.174800000000005</v>
      </c>
      <c r="G496" s="2">
        <v>74.873800000000003</v>
      </c>
      <c r="H496" s="2">
        <v>74.774699999999996</v>
      </c>
      <c r="I496" s="2">
        <v>44359676</v>
      </c>
      <c r="J496" s="2">
        <v>36240368</v>
      </c>
    </row>
    <row r="497" spans="1:10" x14ac:dyDescent="0.25">
      <c r="A497" s="1">
        <v>45309</v>
      </c>
      <c r="B497" s="2">
        <v>76.989999999999995</v>
      </c>
      <c r="C497" s="2">
        <v>77.05</v>
      </c>
      <c r="D497" s="2">
        <v>76.849999999999994</v>
      </c>
      <c r="E497" s="2">
        <v>77.040000000000006</v>
      </c>
      <c r="F497" s="2">
        <v>76.113600000000005</v>
      </c>
      <c r="G497" s="2">
        <v>74.848200000000006</v>
      </c>
      <c r="H497" s="2">
        <v>74.764499999999998</v>
      </c>
      <c r="I497" s="2">
        <v>34837592</v>
      </c>
      <c r="J497" s="2">
        <v>34805412</v>
      </c>
    </row>
    <row r="498" spans="1:10" x14ac:dyDescent="0.25">
      <c r="A498" s="1">
        <v>45308</v>
      </c>
      <c r="B498" s="2">
        <v>77.08</v>
      </c>
      <c r="C498" s="2">
        <v>77.08</v>
      </c>
      <c r="D498" s="2">
        <v>76.73</v>
      </c>
      <c r="E498" s="2">
        <v>76.88</v>
      </c>
      <c r="F498" s="2">
        <v>76.061000000000007</v>
      </c>
      <c r="G498" s="2">
        <v>74.820800000000006</v>
      </c>
      <c r="H498" s="2">
        <v>74.757099999999994</v>
      </c>
      <c r="I498" s="2">
        <v>54160828</v>
      </c>
      <c r="J498" s="2">
        <v>33307888</v>
      </c>
    </row>
    <row r="499" spans="1:10" x14ac:dyDescent="0.25">
      <c r="A499" s="1">
        <v>45307</v>
      </c>
      <c r="B499" s="2">
        <v>77.55</v>
      </c>
      <c r="C499" s="2">
        <v>77.55</v>
      </c>
      <c r="D499" s="2">
        <v>77.13</v>
      </c>
      <c r="E499" s="2">
        <v>77.209999999999994</v>
      </c>
      <c r="F499" s="2">
        <v>75.997200000000007</v>
      </c>
      <c r="G499" s="2">
        <v>74.799099999999996</v>
      </c>
      <c r="H499" s="2">
        <v>74.746399999999994</v>
      </c>
      <c r="I499" s="2">
        <v>43669864</v>
      </c>
      <c r="J499" s="2">
        <v>30900392</v>
      </c>
    </row>
    <row r="500" spans="1:10" x14ac:dyDescent="0.25">
      <c r="A500" s="1">
        <v>45303</v>
      </c>
      <c r="B500" s="2">
        <v>77.680000000000007</v>
      </c>
      <c r="C500" s="2">
        <v>77.92</v>
      </c>
      <c r="D500" s="2">
        <v>77.63</v>
      </c>
      <c r="E500" s="2">
        <v>77.7</v>
      </c>
      <c r="F500" s="2">
        <v>75.910399999999996</v>
      </c>
      <c r="G500" s="2">
        <v>74.768100000000004</v>
      </c>
      <c r="H500" s="2">
        <v>74.731800000000007</v>
      </c>
      <c r="I500" s="2">
        <v>31155548</v>
      </c>
      <c r="J500" s="2">
        <v>29513160</v>
      </c>
    </row>
    <row r="501" spans="1:10" x14ac:dyDescent="0.25">
      <c r="A501" s="1">
        <v>45302</v>
      </c>
      <c r="B501" s="2">
        <v>77.349999999999994</v>
      </c>
      <c r="C501" s="2">
        <v>77.63</v>
      </c>
      <c r="D501" s="2">
        <v>77.17</v>
      </c>
      <c r="E501" s="2">
        <v>77.62</v>
      </c>
      <c r="F501" s="2">
        <v>75.8078</v>
      </c>
      <c r="G501" s="2">
        <v>74.731800000000007</v>
      </c>
      <c r="H501" s="2">
        <v>74.710300000000004</v>
      </c>
      <c r="I501" s="2">
        <v>35947080</v>
      </c>
      <c r="J501" s="2">
        <v>29994558</v>
      </c>
    </row>
    <row r="502" spans="1:10" x14ac:dyDescent="0.25">
      <c r="A502" s="1">
        <v>45301</v>
      </c>
      <c r="B502" s="2">
        <v>77.41</v>
      </c>
      <c r="C502" s="2">
        <v>77.491</v>
      </c>
      <c r="D502" s="2">
        <v>77.28</v>
      </c>
      <c r="E502" s="2">
        <v>77.37</v>
      </c>
      <c r="F502" s="2">
        <v>75.703000000000003</v>
      </c>
      <c r="G502" s="2">
        <v>74.6965</v>
      </c>
      <c r="H502" s="2">
        <v>74.6892</v>
      </c>
      <c r="I502" s="2">
        <v>35702832</v>
      </c>
      <c r="J502" s="2">
        <v>29282714</v>
      </c>
    </row>
    <row r="503" spans="1:10" x14ac:dyDescent="0.25">
      <c r="A503" s="1">
        <v>45300</v>
      </c>
      <c r="B503" s="2">
        <v>77.010000000000005</v>
      </c>
      <c r="C503" s="2">
        <v>77.314999999999998</v>
      </c>
      <c r="D503" s="2">
        <v>76.954999999999998</v>
      </c>
      <c r="E503" s="2">
        <v>77.23</v>
      </c>
      <c r="F503" s="2">
        <v>75.602800000000002</v>
      </c>
      <c r="G503" s="2">
        <v>74.663200000000003</v>
      </c>
      <c r="H503" s="2">
        <v>74.670400000000001</v>
      </c>
      <c r="I503" s="2">
        <v>25593508</v>
      </c>
      <c r="J503" s="2">
        <v>29222100</v>
      </c>
    </row>
    <row r="504" spans="1:10" x14ac:dyDescent="0.25">
      <c r="A504" s="1">
        <v>45299</v>
      </c>
      <c r="B504" s="2">
        <v>76.7</v>
      </c>
      <c r="C504" s="2">
        <v>77.17</v>
      </c>
      <c r="D504" s="2">
        <v>76.7</v>
      </c>
      <c r="E504" s="2">
        <v>77.11</v>
      </c>
      <c r="F504" s="2">
        <v>75.507199999999997</v>
      </c>
      <c r="G504" s="2">
        <v>74.634399999999999</v>
      </c>
      <c r="H504" s="2">
        <v>74.653000000000006</v>
      </c>
      <c r="I504" s="2">
        <v>33479298</v>
      </c>
      <c r="J504" s="2">
        <v>29938302</v>
      </c>
    </row>
    <row r="505" spans="1:10" x14ac:dyDescent="0.25">
      <c r="A505" s="1">
        <v>45296</v>
      </c>
      <c r="B505" s="2">
        <v>76.599999999999994</v>
      </c>
      <c r="C505" s="2">
        <v>77</v>
      </c>
      <c r="D505" s="2">
        <v>76.55</v>
      </c>
      <c r="E505" s="2">
        <v>76.680000000000007</v>
      </c>
      <c r="F505" s="2">
        <v>75.409000000000006</v>
      </c>
      <c r="G505" s="2">
        <v>74.609099999999998</v>
      </c>
      <c r="H505" s="2">
        <v>74.637600000000006</v>
      </c>
      <c r="I505" s="2">
        <v>31158548</v>
      </c>
      <c r="J505" s="2">
        <v>32187710</v>
      </c>
    </row>
    <row r="506" spans="1:10" x14ac:dyDescent="0.25">
      <c r="A506" s="1">
        <v>45295</v>
      </c>
      <c r="B506" s="2">
        <v>76.81</v>
      </c>
      <c r="C506" s="2">
        <v>76.900000000000006</v>
      </c>
      <c r="D506" s="2">
        <v>76.599999999999994</v>
      </c>
      <c r="E506" s="2">
        <v>76.62</v>
      </c>
      <c r="F506" s="2">
        <v>75.327200000000005</v>
      </c>
      <c r="G506" s="2">
        <v>74.590500000000006</v>
      </c>
      <c r="H506" s="2">
        <v>74.624099999999999</v>
      </c>
      <c r="I506" s="2">
        <v>32856116</v>
      </c>
      <c r="J506" s="2">
        <v>34390560</v>
      </c>
    </row>
    <row r="507" spans="1:10" x14ac:dyDescent="0.25">
      <c r="A507" s="1">
        <v>45294</v>
      </c>
      <c r="B507" s="2">
        <v>76.72</v>
      </c>
      <c r="C507" s="2">
        <v>77.08</v>
      </c>
      <c r="D507" s="2">
        <v>76.55</v>
      </c>
      <c r="E507" s="2">
        <v>76.92</v>
      </c>
      <c r="F507" s="2">
        <v>75.239199999999997</v>
      </c>
      <c r="G507" s="2">
        <v>74.572599999999994</v>
      </c>
      <c r="H507" s="2">
        <v>74.606800000000007</v>
      </c>
      <c r="I507" s="2">
        <v>39495488</v>
      </c>
      <c r="J507" s="2">
        <v>34147044</v>
      </c>
    </row>
    <row r="508" spans="1:10" x14ac:dyDescent="0.25">
      <c r="A508" s="1">
        <v>45293</v>
      </c>
      <c r="B508" s="2">
        <v>77.13</v>
      </c>
      <c r="C508" s="2">
        <v>77.239999999999995</v>
      </c>
      <c r="D508" s="2">
        <v>77.040000000000006</v>
      </c>
      <c r="E508" s="2">
        <v>77.13</v>
      </c>
      <c r="F508" s="2">
        <v>75.139399999999995</v>
      </c>
      <c r="G508" s="2">
        <v>74.552800000000005</v>
      </c>
      <c r="H508" s="2">
        <v>74.589100000000002</v>
      </c>
      <c r="I508" s="2">
        <v>41547128</v>
      </c>
      <c r="J508" s="2">
        <v>33523456</v>
      </c>
    </row>
    <row r="509" spans="1:10" x14ac:dyDescent="0.25">
      <c r="A509" s="1">
        <v>45289</v>
      </c>
      <c r="B509" s="2">
        <v>77.67</v>
      </c>
      <c r="C509" s="2">
        <v>77.86</v>
      </c>
      <c r="D509" s="2">
        <v>77.39</v>
      </c>
      <c r="E509" s="2">
        <v>77.39</v>
      </c>
      <c r="F509" s="2">
        <v>75.032399999999996</v>
      </c>
      <c r="G509" s="2">
        <v>74.531099999999995</v>
      </c>
      <c r="H509" s="2">
        <v>74.572500000000005</v>
      </c>
      <c r="I509" s="2">
        <v>36993912</v>
      </c>
      <c r="J509" s="2">
        <v>32761862</v>
      </c>
    </row>
    <row r="510" spans="1:10" x14ac:dyDescent="0.25">
      <c r="A510" s="1">
        <v>45288</v>
      </c>
      <c r="B510" s="2">
        <v>77.900000000000006</v>
      </c>
      <c r="C510" s="2">
        <v>77.91</v>
      </c>
      <c r="D510" s="2">
        <v>77.540000000000006</v>
      </c>
      <c r="E510" s="2">
        <v>77.69</v>
      </c>
      <c r="F510" s="2">
        <v>74.925399999999996</v>
      </c>
      <c r="G510" s="2">
        <v>74.506699999999995</v>
      </c>
      <c r="H510" s="2">
        <v>74.552199999999999</v>
      </c>
      <c r="I510" s="2">
        <v>22648104</v>
      </c>
      <c r="J510" s="2">
        <v>32147562</v>
      </c>
    </row>
    <row r="511" spans="1:10" x14ac:dyDescent="0.25">
      <c r="A511" s="1">
        <v>45287</v>
      </c>
      <c r="B511" s="2">
        <v>77.67</v>
      </c>
      <c r="C511" s="2">
        <v>78.08</v>
      </c>
      <c r="D511" s="2">
        <v>77.614999999999995</v>
      </c>
      <c r="E511" s="2">
        <v>77.94</v>
      </c>
      <c r="F511" s="2">
        <v>74.819400000000002</v>
      </c>
      <c r="G511" s="2">
        <v>74.477699999999999</v>
      </c>
      <c r="H511" s="2">
        <v>74.531599999999997</v>
      </c>
      <c r="I511" s="2">
        <v>22835330</v>
      </c>
      <c r="J511" s="2">
        <v>32057504</v>
      </c>
    </row>
    <row r="512" spans="1:10" x14ac:dyDescent="0.25">
      <c r="A512" s="1">
        <v>45286</v>
      </c>
      <c r="B512" s="2">
        <v>77.5</v>
      </c>
      <c r="C512" s="2">
        <v>77.63</v>
      </c>
      <c r="D512" s="2">
        <v>77.48</v>
      </c>
      <c r="E512" s="2">
        <v>77.62</v>
      </c>
      <c r="F512" s="2">
        <v>74.715199999999996</v>
      </c>
      <c r="G512" s="2">
        <v>74.444800000000001</v>
      </c>
      <c r="H512" s="2">
        <v>74.507099999999994</v>
      </c>
      <c r="I512" s="2">
        <v>12374723</v>
      </c>
      <c r="J512" s="2">
        <v>32699598</v>
      </c>
    </row>
    <row r="513" spans="1:10" x14ac:dyDescent="0.25">
      <c r="A513" s="1">
        <v>45282</v>
      </c>
      <c r="B513" s="2">
        <v>77.69</v>
      </c>
      <c r="C513" s="2">
        <v>77.75</v>
      </c>
      <c r="D513" s="2">
        <v>77.424199999999999</v>
      </c>
      <c r="E513" s="2">
        <v>77.47</v>
      </c>
      <c r="F513" s="2">
        <v>74.617800000000003</v>
      </c>
      <c r="G513" s="2">
        <v>74.410700000000006</v>
      </c>
      <c r="H513" s="2">
        <v>74.486199999999997</v>
      </c>
      <c r="I513" s="2">
        <v>18048388</v>
      </c>
      <c r="J513" s="2">
        <v>34081676</v>
      </c>
    </row>
    <row r="514" spans="1:10" x14ac:dyDescent="0.25">
      <c r="A514" s="1">
        <v>45281</v>
      </c>
      <c r="B514" s="2">
        <v>77.510000000000005</v>
      </c>
      <c r="C514" s="2">
        <v>77.63</v>
      </c>
      <c r="D514" s="2">
        <v>77.319999999999993</v>
      </c>
      <c r="E514" s="2">
        <v>77.56</v>
      </c>
      <c r="F514" s="2">
        <v>74.524600000000007</v>
      </c>
      <c r="G514" s="2">
        <v>74.380499999999998</v>
      </c>
      <c r="H514" s="2">
        <v>74.465999999999994</v>
      </c>
      <c r="I514" s="2">
        <v>22861404</v>
      </c>
      <c r="J514" s="2">
        <v>36899856</v>
      </c>
    </row>
    <row r="515" spans="1:10" x14ac:dyDescent="0.25">
      <c r="A515" s="1">
        <v>45280</v>
      </c>
      <c r="B515" s="2">
        <v>77.290000000000006</v>
      </c>
      <c r="C515" s="2">
        <v>77.540000000000006</v>
      </c>
      <c r="D515" s="2">
        <v>77.17</v>
      </c>
      <c r="E515" s="2">
        <v>77.209999999999994</v>
      </c>
      <c r="F515" s="2">
        <v>74.437399999999997</v>
      </c>
      <c r="G515" s="2">
        <v>74.352599999999995</v>
      </c>
      <c r="H515" s="2">
        <v>74.447400000000002</v>
      </c>
      <c r="I515" s="2">
        <v>38376524</v>
      </c>
      <c r="J515" s="2">
        <v>39045568</v>
      </c>
    </row>
    <row r="516" spans="1:10" x14ac:dyDescent="0.25">
      <c r="A516" s="1">
        <v>45279</v>
      </c>
      <c r="B516" s="2">
        <v>77.069999999999993</v>
      </c>
      <c r="C516" s="2">
        <v>77.290000000000006</v>
      </c>
      <c r="D516" s="2">
        <v>77.040000000000006</v>
      </c>
      <c r="E516" s="2">
        <v>77.2</v>
      </c>
      <c r="F516" s="2">
        <v>74.357399999999998</v>
      </c>
      <c r="G516" s="2">
        <v>74.335499999999996</v>
      </c>
      <c r="H516" s="2">
        <v>74.432299999999998</v>
      </c>
      <c r="I516" s="2">
        <v>25269420</v>
      </c>
      <c r="J516" s="2">
        <v>39741504</v>
      </c>
    </row>
    <row r="517" spans="1:10" x14ac:dyDescent="0.25">
      <c r="A517" s="1">
        <v>45278</v>
      </c>
      <c r="B517" s="2">
        <v>77.08</v>
      </c>
      <c r="C517" s="2">
        <v>77.08</v>
      </c>
      <c r="D517" s="2">
        <v>76.73</v>
      </c>
      <c r="E517" s="2">
        <v>76.98</v>
      </c>
      <c r="F517" s="2">
        <v>74.278000000000006</v>
      </c>
      <c r="G517" s="2">
        <v>74.316699999999997</v>
      </c>
      <c r="H517" s="2">
        <v>74.419899999999998</v>
      </c>
      <c r="I517" s="2">
        <v>34793612</v>
      </c>
      <c r="J517" s="2">
        <v>40992288</v>
      </c>
    </row>
    <row r="518" spans="1:10" x14ac:dyDescent="0.25">
      <c r="A518" s="1">
        <v>45275</v>
      </c>
      <c r="B518" s="2">
        <v>77.03</v>
      </c>
      <c r="C518" s="2">
        <v>77.349999999999994</v>
      </c>
      <c r="D518" s="2">
        <v>76.75</v>
      </c>
      <c r="E518" s="2">
        <v>76.930000000000007</v>
      </c>
      <c r="F518" s="2">
        <v>74.1922</v>
      </c>
      <c r="G518" s="2">
        <v>74.2958</v>
      </c>
      <c r="H518" s="2">
        <v>74.408600000000007</v>
      </c>
      <c r="I518" s="2">
        <v>36336528</v>
      </c>
      <c r="J518" s="2">
        <v>40739888</v>
      </c>
    </row>
    <row r="519" spans="1:10" x14ac:dyDescent="0.25">
      <c r="A519" s="1">
        <v>45274</v>
      </c>
      <c r="B519" s="2">
        <v>77.13</v>
      </c>
      <c r="C519" s="2">
        <v>77.38</v>
      </c>
      <c r="D519" s="2">
        <v>76.95</v>
      </c>
      <c r="E519" s="2">
        <v>77.099999999999994</v>
      </c>
      <c r="F519" s="2">
        <v>74.105400000000003</v>
      </c>
      <c r="G519" s="2">
        <v>74.281400000000005</v>
      </c>
      <c r="H519" s="2">
        <v>74.393799999999999</v>
      </c>
      <c r="I519" s="2">
        <v>67220416</v>
      </c>
      <c r="J519" s="2">
        <v>38886536</v>
      </c>
    </row>
    <row r="520" spans="1:10" x14ac:dyDescent="0.25">
      <c r="A520" s="1">
        <v>45273</v>
      </c>
      <c r="B520" s="2">
        <v>76.099999999999994</v>
      </c>
      <c r="C520" s="2">
        <v>77.150000000000006</v>
      </c>
      <c r="D520" s="2">
        <v>76.06</v>
      </c>
      <c r="E520" s="2">
        <v>77.14</v>
      </c>
      <c r="F520" s="2">
        <v>74.013800000000003</v>
      </c>
      <c r="G520" s="2">
        <v>74.262299999999996</v>
      </c>
      <c r="H520" s="2">
        <v>74.377600000000001</v>
      </c>
      <c r="I520" s="2">
        <v>64201328</v>
      </c>
      <c r="J520" s="2">
        <v>37129632</v>
      </c>
    </row>
    <row r="521" spans="1:10" x14ac:dyDescent="0.25">
      <c r="A521" s="1">
        <v>45272</v>
      </c>
      <c r="B521" s="2">
        <v>75.77</v>
      </c>
      <c r="C521" s="2">
        <v>76.010000000000005</v>
      </c>
      <c r="D521" s="2">
        <v>75.594999999999999</v>
      </c>
      <c r="E521" s="2">
        <v>75.98</v>
      </c>
      <c r="F521" s="2">
        <v>73.914000000000001</v>
      </c>
      <c r="G521" s="2">
        <v>74.243300000000005</v>
      </c>
      <c r="H521" s="2">
        <v>74.364500000000007</v>
      </c>
      <c r="I521" s="2">
        <v>29203372</v>
      </c>
      <c r="J521" s="2">
        <v>34815808</v>
      </c>
    </row>
    <row r="522" spans="1:10" x14ac:dyDescent="0.25">
      <c r="A522" s="1">
        <v>45271</v>
      </c>
      <c r="B522" s="2">
        <v>75.8</v>
      </c>
      <c r="C522" s="2">
        <v>75.819999999999993</v>
      </c>
      <c r="D522" s="2">
        <v>75.569999999999993</v>
      </c>
      <c r="E522" s="2">
        <v>75.81</v>
      </c>
      <c r="F522" s="2">
        <v>73.852199999999996</v>
      </c>
      <c r="G522" s="2">
        <v>74.237200000000001</v>
      </c>
      <c r="H522" s="2">
        <v>74.358000000000004</v>
      </c>
      <c r="I522" s="2">
        <v>30141666</v>
      </c>
      <c r="J522" s="2">
        <v>34925328</v>
      </c>
    </row>
    <row r="523" spans="1:10" x14ac:dyDescent="0.25">
      <c r="A523" s="1">
        <v>45268</v>
      </c>
      <c r="B523" s="2">
        <v>75.81</v>
      </c>
      <c r="C523" s="2">
        <v>75.91</v>
      </c>
      <c r="D523" s="2">
        <v>75.67</v>
      </c>
      <c r="E523" s="2">
        <v>75.86</v>
      </c>
      <c r="F523" s="2">
        <v>73.810400000000001</v>
      </c>
      <c r="G523" s="2">
        <v>74.230900000000005</v>
      </c>
      <c r="H523" s="2">
        <v>74.349800000000002</v>
      </c>
      <c r="I523" s="2">
        <v>30123192</v>
      </c>
      <c r="J523" s="2">
        <v>35868688</v>
      </c>
    </row>
    <row r="524" spans="1:10" x14ac:dyDescent="0.25">
      <c r="A524" s="1">
        <v>45267</v>
      </c>
      <c r="B524" s="2">
        <v>75.989999999999995</v>
      </c>
      <c r="C524" s="2">
        <v>76.14</v>
      </c>
      <c r="D524" s="2">
        <v>75.92</v>
      </c>
      <c r="E524" s="2">
        <v>76.010000000000005</v>
      </c>
      <c r="F524" s="2">
        <v>73.769800000000004</v>
      </c>
      <c r="G524" s="2">
        <v>74.227400000000003</v>
      </c>
      <c r="H524" s="2">
        <v>74.343599999999995</v>
      </c>
      <c r="I524" s="2">
        <v>27779432</v>
      </c>
      <c r="J524" s="2">
        <v>37259524</v>
      </c>
    </row>
    <row r="525" spans="1:10" x14ac:dyDescent="0.25">
      <c r="A525" s="1">
        <v>45266</v>
      </c>
      <c r="B525" s="2">
        <v>75.959999999999994</v>
      </c>
      <c r="C525" s="2">
        <v>76.03</v>
      </c>
      <c r="D525" s="2">
        <v>75.83</v>
      </c>
      <c r="E525" s="2">
        <v>75.88</v>
      </c>
      <c r="F525" s="2">
        <v>73.719200000000001</v>
      </c>
      <c r="G525" s="2">
        <v>74.221800000000002</v>
      </c>
      <c r="H525" s="2">
        <v>74.332999999999998</v>
      </c>
      <c r="I525" s="2">
        <v>21297222</v>
      </c>
      <c r="J525" s="2">
        <v>38342420</v>
      </c>
    </row>
    <row r="526" spans="1:10" x14ac:dyDescent="0.25">
      <c r="A526" s="1">
        <v>45265</v>
      </c>
      <c r="B526" s="2">
        <v>75.67</v>
      </c>
      <c r="C526" s="2">
        <v>75.959999999999994</v>
      </c>
      <c r="D526" s="2">
        <v>75.67</v>
      </c>
      <c r="E526" s="2">
        <v>75.87</v>
      </c>
      <c r="F526" s="2">
        <v>73.673199999999994</v>
      </c>
      <c r="G526" s="2">
        <v>74.215400000000002</v>
      </c>
      <c r="H526" s="2">
        <v>74.320599999999999</v>
      </c>
      <c r="I526" s="2">
        <v>32466732</v>
      </c>
      <c r="J526" s="2">
        <v>41469992</v>
      </c>
    </row>
    <row r="527" spans="1:10" x14ac:dyDescent="0.25">
      <c r="A527" s="1">
        <v>45264</v>
      </c>
      <c r="B527" s="2">
        <v>75.55</v>
      </c>
      <c r="C527" s="2">
        <v>75.849999999999994</v>
      </c>
      <c r="D527" s="2">
        <v>75.55</v>
      </c>
      <c r="E527" s="2">
        <v>75.8</v>
      </c>
      <c r="F527" s="2">
        <v>73.633799999999994</v>
      </c>
      <c r="G527" s="2">
        <v>74.207700000000003</v>
      </c>
      <c r="H527" s="2">
        <v>74.314099999999996</v>
      </c>
      <c r="I527" s="2">
        <v>33105896</v>
      </c>
      <c r="J527" s="2">
        <v>41807548</v>
      </c>
    </row>
    <row r="528" spans="1:10" x14ac:dyDescent="0.25">
      <c r="A528" s="1">
        <v>45261</v>
      </c>
      <c r="B528" s="2">
        <v>75.290000000000006</v>
      </c>
      <c r="C528" s="2">
        <v>76.010000000000005</v>
      </c>
      <c r="D528" s="2">
        <v>75.2</v>
      </c>
      <c r="E528" s="2">
        <v>75.989999999999995</v>
      </c>
      <c r="F528" s="2">
        <v>73.597800000000007</v>
      </c>
      <c r="G528" s="2">
        <v>74.206199999999995</v>
      </c>
      <c r="H528" s="2">
        <v>74.306399999999996</v>
      </c>
      <c r="I528" s="2">
        <v>60321100</v>
      </c>
      <c r="J528" s="2">
        <v>41971376</v>
      </c>
    </row>
    <row r="529" spans="1:10" x14ac:dyDescent="0.25">
      <c r="A529" s="1">
        <v>45260</v>
      </c>
      <c r="B529" s="2">
        <v>75.819999999999993</v>
      </c>
      <c r="C529" s="2">
        <v>75.86</v>
      </c>
      <c r="D529" s="2">
        <v>75.48</v>
      </c>
      <c r="E529" s="2">
        <v>75.709999999999994</v>
      </c>
      <c r="F529" s="2">
        <v>73.555400000000006</v>
      </c>
      <c r="G529" s="2">
        <v>74.198300000000003</v>
      </c>
      <c r="H529" s="2">
        <v>74.300799999999995</v>
      </c>
      <c r="I529" s="2">
        <v>55047096</v>
      </c>
      <c r="J529" s="2">
        <v>42140376</v>
      </c>
    </row>
    <row r="530" spans="1:10" x14ac:dyDescent="0.25">
      <c r="A530" s="1">
        <v>45259</v>
      </c>
      <c r="B530" s="2">
        <v>75.739999999999995</v>
      </c>
      <c r="C530" s="2">
        <v>76.040000000000006</v>
      </c>
      <c r="D530" s="2">
        <v>75.709999999999994</v>
      </c>
      <c r="E530" s="2">
        <v>75.849999999999994</v>
      </c>
      <c r="F530" s="2">
        <v>73.529200000000003</v>
      </c>
      <c r="G530" s="2">
        <v>74.187399999999997</v>
      </c>
      <c r="H530" s="2">
        <v>74.297200000000004</v>
      </c>
      <c r="I530" s="2">
        <v>48815560</v>
      </c>
      <c r="J530" s="2">
        <v>41213472</v>
      </c>
    </row>
    <row r="531" spans="1:10" x14ac:dyDescent="0.25">
      <c r="A531" s="1">
        <v>45258</v>
      </c>
      <c r="B531" s="2">
        <v>75.099999999999994</v>
      </c>
      <c r="C531" s="2">
        <v>75.47</v>
      </c>
      <c r="D531" s="2">
        <v>75.05</v>
      </c>
      <c r="E531" s="2">
        <v>75.44</v>
      </c>
      <c r="F531" s="2">
        <v>73.501400000000004</v>
      </c>
      <c r="G531" s="2">
        <v>74.171099999999996</v>
      </c>
      <c r="H531" s="2">
        <v>74.2928</v>
      </c>
      <c r="I531" s="2">
        <v>44031164</v>
      </c>
      <c r="J531" s="2">
        <v>41322980</v>
      </c>
    </row>
    <row r="532" spans="1:10" x14ac:dyDescent="0.25">
      <c r="A532" s="1">
        <v>45257</v>
      </c>
      <c r="B532" s="2">
        <v>75</v>
      </c>
      <c r="C532" s="2">
        <v>75.2</v>
      </c>
      <c r="D532" s="2">
        <v>74.930000000000007</v>
      </c>
      <c r="E532" s="2">
        <v>75.11</v>
      </c>
      <c r="F532" s="2">
        <v>73.486400000000003</v>
      </c>
      <c r="G532" s="2">
        <v>74.155199999999994</v>
      </c>
      <c r="H532" s="2">
        <v>74.289599999999993</v>
      </c>
      <c r="I532" s="2">
        <v>31007626</v>
      </c>
      <c r="J532" s="2">
        <v>44647520</v>
      </c>
    </row>
    <row r="533" spans="1:10" x14ac:dyDescent="0.25">
      <c r="A533" s="1">
        <v>45254</v>
      </c>
      <c r="B533" s="2">
        <v>75.02</v>
      </c>
      <c r="C533" s="2">
        <v>75.03</v>
      </c>
      <c r="D533" s="2">
        <v>74.95</v>
      </c>
      <c r="E533" s="2">
        <v>75</v>
      </c>
      <c r="F533" s="2">
        <v>73.477000000000004</v>
      </c>
      <c r="G533" s="2">
        <v>74.141900000000007</v>
      </c>
      <c r="H533" s="2">
        <v>74.290800000000004</v>
      </c>
      <c r="I533" s="2">
        <v>8536242</v>
      </c>
      <c r="J533" s="2">
        <v>48497916</v>
      </c>
    </row>
    <row r="534" spans="1:10" x14ac:dyDescent="0.25">
      <c r="A534" s="1">
        <v>45252</v>
      </c>
      <c r="B534" s="2">
        <v>75.05</v>
      </c>
      <c r="C534" s="2">
        <v>75.16</v>
      </c>
      <c r="D534" s="2">
        <v>74.88</v>
      </c>
      <c r="E534" s="2">
        <v>75.08</v>
      </c>
      <c r="F534" s="2">
        <v>73.475399999999993</v>
      </c>
      <c r="G534" s="2">
        <v>74.135099999999994</v>
      </c>
      <c r="H534" s="2">
        <v>74.295100000000005</v>
      </c>
      <c r="I534" s="2">
        <v>40866844</v>
      </c>
      <c r="J534" s="2">
        <v>52524204</v>
      </c>
    </row>
    <row r="535" spans="1:10" x14ac:dyDescent="0.25">
      <c r="A535" s="1">
        <v>45251</v>
      </c>
      <c r="B535" s="2">
        <v>74.8</v>
      </c>
      <c r="C535" s="2">
        <v>74.97</v>
      </c>
      <c r="D535" s="2">
        <v>74.8</v>
      </c>
      <c r="E535" s="2">
        <v>74.95</v>
      </c>
      <c r="F535" s="2">
        <v>73.470399999999998</v>
      </c>
      <c r="G535" s="2">
        <v>74.129800000000003</v>
      </c>
      <c r="H535" s="2">
        <v>74.3005</v>
      </c>
      <c r="I535" s="2">
        <v>29493962</v>
      </c>
      <c r="J535" s="2">
        <v>53753960</v>
      </c>
    </row>
    <row r="536" spans="1:10" x14ac:dyDescent="0.25">
      <c r="A536" s="1">
        <v>45250</v>
      </c>
      <c r="B536" s="2">
        <v>74.650000000000006</v>
      </c>
      <c r="C536" s="2">
        <v>74.95</v>
      </c>
      <c r="D536" s="2">
        <v>74.650000000000006</v>
      </c>
      <c r="E536" s="2">
        <v>74.849999999999994</v>
      </c>
      <c r="F536" s="2">
        <v>73.463999999999999</v>
      </c>
      <c r="G536" s="2">
        <v>74.131</v>
      </c>
      <c r="H536" s="2">
        <v>74.305300000000003</v>
      </c>
      <c r="I536" s="2">
        <v>30846178</v>
      </c>
      <c r="J536" s="2">
        <v>54600088</v>
      </c>
    </row>
    <row r="537" spans="1:10" x14ac:dyDescent="0.25">
      <c r="A537" s="1">
        <v>45247</v>
      </c>
      <c r="B537" s="2">
        <v>74.61</v>
      </c>
      <c r="C537" s="2">
        <v>74.77</v>
      </c>
      <c r="D537" s="2">
        <v>74.48</v>
      </c>
      <c r="E537" s="2">
        <v>74.77</v>
      </c>
      <c r="F537" s="2">
        <v>73.462000000000003</v>
      </c>
      <c r="G537" s="2">
        <v>74.129599999999996</v>
      </c>
      <c r="H537" s="2">
        <v>74.313000000000002</v>
      </c>
      <c r="I537" s="2">
        <v>44292056</v>
      </c>
      <c r="J537" s="2">
        <v>54483284</v>
      </c>
    </row>
    <row r="538" spans="1:10" x14ac:dyDescent="0.25">
      <c r="A538" s="1">
        <v>45246</v>
      </c>
      <c r="B538" s="2">
        <v>74.53</v>
      </c>
      <c r="C538" s="2">
        <v>74.665000000000006</v>
      </c>
      <c r="D538" s="2">
        <v>74.45</v>
      </c>
      <c r="E538" s="2">
        <v>74.599999999999994</v>
      </c>
      <c r="F538" s="2">
        <v>73.459000000000003</v>
      </c>
      <c r="G538" s="2">
        <v>74.131</v>
      </c>
      <c r="H538" s="2">
        <v>74.325100000000006</v>
      </c>
      <c r="I538" s="2">
        <v>50985752</v>
      </c>
      <c r="J538" s="2">
        <v>53905268</v>
      </c>
    </row>
    <row r="539" spans="1:10" x14ac:dyDescent="0.25">
      <c r="A539" s="1">
        <v>45245</v>
      </c>
      <c r="B539" s="2">
        <v>74.61</v>
      </c>
      <c r="C539" s="2">
        <v>74.709999999999994</v>
      </c>
      <c r="D539" s="2">
        <v>74.430000000000007</v>
      </c>
      <c r="E539" s="2">
        <v>74.5</v>
      </c>
      <c r="F539" s="2">
        <v>73.459999999999994</v>
      </c>
      <c r="G539" s="2">
        <v>74.129800000000003</v>
      </c>
      <c r="H539" s="2">
        <v>74.335899999999995</v>
      </c>
      <c r="I539" s="2">
        <v>44022848</v>
      </c>
      <c r="J539" s="2">
        <v>53521780</v>
      </c>
    </row>
    <row r="540" spans="1:10" x14ac:dyDescent="0.25">
      <c r="A540" s="1">
        <v>45244</v>
      </c>
      <c r="B540" s="2">
        <v>74.62</v>
      </c>
      <c r="C540" s="2">
        <v>74.930000000000007</v>
      </c>
      <c r="D540" s="2">
        <v>74.62</v>
      </c>
      <c r="E540" s="2">
        <v>74.739999999999995</v>
      </c>
      <c r="F540" s="2">
        <v>73.457999999999998</v>
      </c>
      <c r="G540" s="2">
        <v>74.127099999999999</v>
      </c>
      <c r="H540" s="2">
        <v>74.344999999999999</v>
      </c>
      <c r="I540" s="2">
        <v>68210832</v>
      </c>
      <c r="J540" s="2">
        <v>53421480</v>
      </c>
    </row>
    <row r="541" spans="1:10" x14ac:dyDescent="0.25">
      <c r="A541" s="1">
        <v>45243</v>
      </c>
      <c r="B541" s="2">
        <v>73.790000000000006</v>
      </c>
      <c r="C541" s="2">
        <v>74.06</v>
      </c>
      <c r="D541" s="2">
        <v>73.790000000000006</v>
      </c>
      <c r="E541" s="2">
        <v>73.989999999999995</v>
      </c>
      <c r="F541" s="2">
        <v>73.454800000000006</v>
      </c>
      <c r="G541" s="2">
        <v>74.121600000000001</v>
      </c>
      <c r="H541" s="2">
        <v>74.350099999999998</v>
      </c>
      <c r="I541" s="2">
        <v>37530088</v>
      </c>
      <c r="J541" s="2">
        <v>51969288</v>
      </c>
    </row>
    <row r="542" spans="1:10" x14ac:dyDescent="0.25">
      <c r="A542" s="1">
        <v>45240</v>
      </c>
      <c r="B542" s="2">
        <v>73.91</v>
      </c>
      <c r="C542" s="2">
        <v>74.099999999999994</v>
      </c>
      <c r="D542" s="2">
        <v>73.87</v>
      </c>
      <c r="E542" s="2">
        <v>74.06</v>
      </c>
      <c r="F542" s="2">
        <v>73.476399999999998</v>
      </c>
      <c r="G542" s="2">
        <v>74.124899999999997</v>
      </c>
      <c r="H542" s="2">
        <v>74.360900000000001</v>
      </c>
      <c r="I542" s="2">
        <v>35563268</v>
      </c>
      <c r="J542" s="2">
        <v>52634528</v>
      </c>
    </row>
    <row r="543" spans="1:10" x14ac:dyDescent="0.25">
      <c r="A543" s="1">
        <v>45239</v>
      </c>
      <c r="B543" s="2">
        <v>74.05</v>
      </c>
      <c r="C543" s="2">
        <v>74.19</v>
      </c>
      <c r="D543" s="2">
        <v>73.680000000000007</v>
      </c>
      <c r="E543" s="2">
        <v>73.7</v>
      </c>
      <c r="F543" s="2">
        <v>73.500799999999998</v>
      </c>
      <c r="G543" s="2">
        <v>74.1297</v>
      </c>
      <c r="H543" s="2">
        <v>74.372600000000006</v>
      </c>
      <c r="I543" s="2">
        <v>62856108</v>
      </c>
      <c r="J543" s="2">
        <v>54586696</v>
      </c>
    </row>
    <row r="544" spans="1:10" x14ac:dyDescent="0.25">
      <c r="A544" s="1">
        <v>45238</v>
      </c>
      <c r="B544" s="2">
        <v>74.099999999999994</v>
      </c>
      <c r="C544" s="2">
        <v>74.23</v>
      </c>
      <c r="D544" s="2">
        <v>74.06</v>
      </c>
      <c r="E544" s="2">
        <v>74.16</v>
      </c>
      <c r="F544" s="2">
        <v>73.5334</v>
      </c>
      <c r="G544" s="2">
        <v>74.14</v>
      </c>
      <c r="H544" s="2">
        <v>74.385000000000005</v>
      </c>
      <c r="I544" s="2">
        <v>41143528</v>
      </c>
      <c r="J544" s="2">
        <v>55127760</v>
      </c>
    </row>
    <row r="545" spans="1:10" x14ac:dyDescent="0.25">
      <c r="A545" s="1">
        <v>45237</v>
      </c>
      <c r="B545" s="2">
        <v>74.06</v>
      </c>
      <c r="C545" s="2">
        <v>74.209999999999994</v>
      </c>
      <c r="D545" s="2">
        <v>73.894999999999996</v>
      </c>
      <c r="E545" s="2">
        <v>74.12</v>
      </c>
      <c r="F545" s="2">
        <v>73.557400000000001</v>
      </c>
      <c r="G545" s="2">
        <v>74.1477</v>
      </c>
      <c r="H545" s="2">
        <v>74.395300000000006</v>
      </c>
      <c r="I545" s="2">
        <v>50458232</v>
      </c>
      <c r="J545" s="2">
        <v>56271960</v>
      </c>
    </row>
    <row r="546" spans="1:10" x14ac:dyDescent="0.25">
      <c r="A546" s="1">
        <v>45236</v>
      </c>
      <c r="B546" s="2">
        <v>74.239999999999995</v>
      </c>
      <c r="C546" s="2">
        <v>74.39</v>
      </c>
      <c r="D546" s="2">
        <v>74.040000000000006</v>
      </c>
      <c r="E546" s="2">
        <v>74.11</v>
      </c>
      <c r="F546" s="2">
        <v>73.572800000000001</v>
      </c>
      <c r="G546" s="2">
        <v>74.157700000000006</v>
      </c>
      <c r="H546" s="2">
        <v>74.405500000000004</v>
      </c>
      <c r="I546" s="2">
        <v>93899216</v>
      </c>
      <c r="J546" s="2">
        <v>56304664</v>
      </c>
    </row>
    <row r="547" spans="1:10" x14ac:dyDescent="0.25">
      <c r="A547" s="1">
        <v>45233</v>
      </c>
      <c r="B547" s="2">
        <v>74.150000000000006</v>
      </c>
      <c r="C547" s="2">
        <v>74.459999999999994</v>
      </c>
      <c r="D547" s="2">
        <v>74</v>
      </c>
      <c r="E547" s="2">
        <v>74.41</v>
      </c>
      <c r="F547" s="2">
        <v>73.582800000000006</v>
      </c>
      <c r="G547" s="2">
        <v>74.164199999999994</v>
      </c>
      <c r="H547" s="2">
        <v>74.415800000000004</v>
      </c>
      <c r="I547" s="2">
        <v>88763592</v>
      </c>
      <c r="J547" s="2">
        <v>52668244</v>
      </c>
    </row>
    <row r="548" spans="1:10" x14ac:dyDescent="0.25">
      <c r="A548" s="1">
        <v>45232</v>
      </c>
      <c r="B548" s="2">
        <v>73.33</v>
      </c>
      <c r="C548" s="2">
        <v>73.790000000000006</v>
      </c>
      <c r="D548" s="2">
        <v>73.319999999999993</v>
      </c>
      <c r="E548" s="2">
        <v>73.69</v>
      </c>
      <c r="F548" s="2">
        <v>73.580600000000004</v>
      </c>
      <c r="G548" s="2">
        <v>74.167400000000001</v>
      </c>
      <c r="H548" s="2">
        <v>74.423900000000003</v>
      </c>
      <c r="I548" s="2">
        <v>68930576</v>
      </c>
      <c r="J548" s="2">
        <v>50363420</v>
      </c>
    </row>
    <row r="549" spans="1:10" x14ac:dyDescent="0.25">
      <c r="A549" s="1">
        <v>45231</v>
      </c>
      <c r="B549" s="2">
        <v>72.28</v>
      </c>
      <c r="C549" s="2">
        <v>72.87</v>
      </c>
      <c r="D549" s="2">
        <v>72.28</v>
      </c>
      <c r="E549" s="2">
        <v>72.87</v>
      </c>
      <c r="F549" s="2">
        <v>73.600999999999999</v>
      </c>
      <c r="G549" s="2">
        <v>74.176900000000003</v>
      </c>
      <c r="H549" s="2">
        <v>74.437799999999996</v>
      </c>
      <c r="I549" s="2">
        <v>59313136</v>
      </c>
      <c r="J549" s="2">
        <v>49792596</v>
      </c>
    </row>
    <row r="550" spans="1:10" x14ac:dyDescent="0.25">
      <c r="A550" s="1">
        <v>45230</v>
      </c>
      <c r="B550" s="2">
        <v>72.41</v>
      </c>
      <c r="C550" s="2">
        <v>72.8</v>
      </c>
      <c r="D550" s="2">
        <v>72.38</v>
      </c>
      <c r="E550" s="2">
        <v>72.569999999999993</v>
      </c>
      <c r="F550" s="2">
        <v>73.625799999999998</v>
      </c>
      <c r="G550" s="2">
        <v>74.195400000000006</v>
      </c>
      <c r="H550" s="2">
        <v>74.455299999999994</v>
      </c>
      <c r="I550" s="2">
        <v>42185924</v>
      </c>
      <c r="J550" s="2">
        <v>49393756</v>
      </c>
    </row>
    <row r="551" spans="1:10" x14ac:dyDescent="0.25">
      <c r="A551" s="1">
        <v>45229</v>
      </c>
      <c r="B551" s="2">
        <v>72.349999999999994</v>
      </c>
      <c r="C551" s="2">
        <v>72.5</v>
      </c>
      <c r="D551" s="2">
        <v>72.27</v>
      </c>
      <c r="E551" s="2">
        <v>72.38</v>
      </c>
      <c r="F551" s="2">
        <v>73.655799999999999</v>
      </c>
      <c r="G551" s="2">
        <v>74.216700000000003</v>
      </c>
      <c r="H551" s="2">
        <v>74.4756</v>
      </c>
      <c r="I551" s="2">
        <v>29094108</v>
      </c>
      <c r="J551" s="2">
        <v>49965468</v>
      </c>
    </row>
    <row r="552" spans="1:10" x14ac:dyDescent="0.25">
      <c r="A552" s="1">
        <v>45226</v>
      </c>
      <c r="B552" s="2">
        <v>72.52</v>
      </c>
      <c r="C552" s="2">
        <v>72.605000000000004</v>
      </c>
      <c r="D552" s="2">
        <v>72.23</v>
      </c>
      <c r="E552" s="2">
        <v>72.36</v>
      </c>
      <c r="F552" s="2">
        <v>73.69</v>
      </c>
      <c r="G552" s="2">
        <v>74.235200000000006</v>
      </c>
      <c r="H552" s="2">
        <v>74.496899999999997</v>
      </c>
      <c r="I552" s="2">
        <v>35621800</v>
      </c>
      <c r="J552" s="2">
        <v>49844356</v>
      </c>
    </row>
    <row r="553" spans="1:10" x14ac:dyDescent="0.25">
      <c r="A553" s="1">
        <v>45225</v>
      </c>
      <c r="B553" s="2">
        <v>72.209999999999994</v>
      </c>
      <c r="C553" s="2">
        <v>72.58</v>
      </c>
      <c r="D553" s="2">
        <v>72.099999999999994</v>
      </c>
      <c r="E553" s="2">
        <v>72.45</v>
      </c>
      <c r="F553" s="2">
        <v>73.723600000000005</v>
      </c>
      <c r="G553" s="2">
        <v>74.257999999999996</v>
      </c>
      <c r="H553" s="2">
        <v>74.516199999999998</v>
      </c>
      <c r="I553" s="2">
        <v>45233424</v>
      </c>
      <c r="J553" s="2">
        <v>50985680</v>
      </c>
    </row>
    <row r="554" spans="1:10" x14ac:dyDescent="0.25">
      <c r="A554" s="1">
        <v>45224</v>
      </c>
      <c r="B554" s="2">
        <v>72.41</v>
      </c>
      <c r="C554" s="2">
        <v>72.47</v>
      </c>
      <c r="D554" s="2">
        <v>72.12</v>
      </c>
      <c r="E554" s="2">
        <v>72.2</v>
      </c>
      <c r="F554" s="2">
        <v>73.761600000000001</v>
      </c>
      <c r="G554" s="2">
        <v>74.278700000000001</v>
      </c>
      <c r="H554" s="2">
        <v>74.532499999999999</v>
      </c>
      <c r="I554" s="2">
        <v>42518396</v>
      </c>
      <c r="J554" s="2">
        <v>51712684</v>
      </c>
    </row>
    <row r="555" spans="1:10" x14ac:dyDescent="0.25">
      <c r="A555" s="1">
        <v>45223</v>
      </c>
      <c r="B555" s="2">
        <v>72.41</v>
      </c>
      <c r="C555" s="2">
        <v>72.62</v>
      </c>
      <c r="D555" s="2">
        <v>72.33</v>
      </c>
      <c r="E555" s="2">
        <v>72.59</v>
      </c>
      <c r="F555" s="2">
        <v>73.809200000000004</v>
      </c>
      <c r="G555" s="2">
        <v>74.302499999999995</v>
      </c>
      <c r="H555" s="2">
        <v>74.5505</v>
      </c>
      <c r="I555" s="2">
        <v>46427940</v>
      </c>
      <c r="J555" s="2">
        <v>58142896</v>
      </c>
    </row>
    <row r="556" spans="1:10" x14ac:dyDescent="0.25">
      <c r="A556" s="1">
        <v>45222</v>
      </c>
      <c r="B556" s="2">
        <v>71.77</v>
      </c>
      <c r="C556" s="2">
        <v>72.42</v>
      </c>
      <c r="D556" s="2">
        <v>71.680000000000007</v>
      </c>
      <c r="E556" s="2">
        <v>72.22</v>
      </c>
      <c r="F556" s="2">
        <v>73.853800000000007</v>
      </c>
      <c r="G556" s="2">
        <v>74.318600000000004</v>
      </c>
      <c r="H556" s="2">
        <v>74.565200000000004</v>
      </c>
      <c r="I556" s="2">
        <v>47508692</v>
      </c>
      <c r="J556" s="2">
        <v>60231320</v>
      </c>
    </row>
    <row r="557" spans="1:10" x14ac:dyDescent="0.25">
      <c r="A557" s="1">
        <v>45219</v>
      </c>
      <c r="B557" s="2">
        <v>71.86</v>
      </c>
      <c r="C557" s="2">
        <v>72.09</v>
      </c>
      <c r="D557" s="2">
        <v>71.819999999999993</v>
      </c>
      <c r="E557" s="2">
        <v>71.930000000000007</v>
      </c>
      <c r="F557" s="2">
        <v>73.906000000000006</v>
      </c>
      <c r="G557" s="2">
        <v>74.337500000000006</v>
      </c>
      <c r="H557" s="2">
        <v>74.576400000000007</v>
      </c>
      <c r="I557" s="2">
        <v>64845744</v>
      </c>
      <c r="J557" s="2">
        <v>61681136</v>
      </c>
    </row>
    <row r="558" spans="1:10" x14ac:dyDescent="0.25">
      <c r="A558" s="1">
        <v>45218</v>
      </c>
      <c r="B558" s="2">
        <v>72.040000000000006</v>
      </c>
      <c r="C558" s="2">
        <v>72.400000000000006</v>
      </c>
      <c r="D558" s="2">
        <v>71.78</v>
      </c>
      <c r="E558" s="2">
        <v>71.78</v>
      </c>
      <c r="F558" s="2">
        <v>73.966200000000001</v>
      </c>
      <c r="G558" s="2">
        <v>74.361599999999996</v>
      </c>
      <c r="H558" s="2">
        <v>74.5899</v>
      </c>
      <c r="I558" s="2">
        <v>70972112</v>
      </c>
      <c r="J558" s="2">
        <v>60804640</v>
      </c>
    </row>
    <row r="559" spans="1:10" x14ac:dyDescent="0.25">
      <c r="A559" s="1">
        <v>45217</v>
      </c>
      <c r="B559" s="2">
        <v>72.31</v>
      </c>
      <c r="C559" s="2">
        <v>72.459999999999994</v>
      </c>
      <c r="D559" s="2">
        <v>71.989999999999995</v>
      </c>
      <c r="E559" s="2">
        <v>72.040000000000006</v>
      </c>
      <c r="F559" s="2">
        <v>74.029799999999994</v>
      </c>
      <c r="G559" s="2">
        <v>74.384</v>
      </c>
      <c r="H559" s="2">
        <v>74.599900000000005</v>
      </c>
      <c r="I559" s="2">
        <v>58306488</v>
      </c>
      <c r="J559" s="2">
        <v>59124936</v>
      </c>
    </row>
    <row r="560" spans="1:10" x14ac:dyDescent="0.25">
      <c r="A560" s="1">
        <v>45216</v>
      </c>
      <c r="B560" s="2">
        <v>72.42</v>
      </c>
      <c r="C560" s="2">
        <v>72.61</v>
      </c>
      <c r="D560" s="2">
        <v>72.290000000000006</v>
      </c>
      <c r="E560" s="2">
        <v>72.39</v>
      </c>
      <c r="F560" s="2">
        <v>74.087999999999994</v>
      </c>
      <c r="G560" s="2">
        <v>74.399299999999997</v>
      </c>
      <c r="H560" s="2">
        <v>74.607799999999997</v>
      </c>
      <c r="I560" s="2">
        <v>50948800</v>
      </c>
      <c r="J560" s="2">
        <v>58273320</v>
      </c>
    </row>
    <row r="561" spans="1:10" x14ac:dyDescent="0.25">
      <c r="A561" s="1">
        <v>45215</v>
      </c>
      <c r="B561" s="2">
        <v>72.72</v>
      </c>
      <c r="C561" s="2">
        <v>72.91</v>
      </c>
      <c r="D561" s="2">
        <v>72.665000000000006</v>
      </c>
      <c r="E561" s="2">
        <v>72.73</v>
      </c>
      <c r="F561" s="2">
        <v>74.135999999999996</v>
      </c>
      <c r="G561" s="2">
        <v>74.411600000000007</v>
      </c>
      <c r="H561" s="2">
        <v>74.613699999999994</v>
      </c>
      <c r="I561" s="2">
        <v>39352912</v>
      </c>
      <c r="J561" s="2">
        <v>57489600</v>
      </c>
    </row>
    <row r="562" spans="1:10" x14ac:dyDescent="0.25">
      <c r="A562" s="1">
        <v>45212</v>
      </c>
      <c r="B562" s="2">
        <v>73.010000000000005</v>
      </c>
      <c r="C562" s="2">
        <v>73.234999999999999</v>
      </c>
      <c r="D562" s="2">
        <v>72.680000000000007</v>
      </c>
      <c r="E562" s="2">
        <v>72.75</v>
      </c>
      <c r="F562" s="2">
        <v>74.174400000000006</v>
      </c>
      <c r="G562" s="2">
        <v>74.425700000000006</v>
      </c>
      <c r="H562" s="2">
        <v>74.613200000000006</v>
      </c>
      <c r="I562" s="2">
        <v>54191252</v>
      </c>
      <c r="J562" s="2">
        <v>56879240</v>
      </c>
    </row>
    <row r="563" spans="1:10" x14ac:dyDescent="0.25">
      <c r="A563" s="1">
        <v>45211</v>
      </c>
      <c r="B563" s="2">
        <v>73.17</v>
      </c>
      <c r="C563" s="2">
        <v>73.17</v>
      </c>
      <c r="D563" s="2">
        <v>72.59</v>
      </c>
      <c r="E563" s="2">
        <v>72.81</v>
      </c>
      <c r="F563" s="2">
        <v>74.203599999999994</v>
      </c>
      <c r="G563" s="2">
        <v>74.4435</v>
      </c>
      <c r="H563" s="2">
        <v>74.617599999999996</v>
      </c>
      <c r="I563" s="2">
        <v>60368236</v>
      </c>
      <c r="J563" s="2">
        <v>55710312</v>
      </c>
    </row>
    <row r="564" spans="1:10" x14ac:dyDescent="0.25">
      <c r="A564" s="1">
        <v>45210</v>
      </c>
      <c r="B564" s="2">
        <v>73.349999999999994</v>
      </c>
      <c r="C564" s="2">
        <v>73.435000000000002</v>
      </c>
      <c r="D564" s="2">
        <v>72.88</v>
      </c>
      <c r="E564" s="2">
        <v>73.2</v>
      </c>
      <c r="F564" s="2">
        <v>74.236400000000003</v>
      </c>
      <c r="G564" s="2">
        <v>74.457400000000007</v>
      </c>
      <c r="H564" s="2">
        <v>74.625500000000002</v>
      </c>
      <c r="I564" s="2">
        <v>53330484</v>
      </c>
      <c r="J564" s="2">
        <v>54574276</v>
      </c>
    </row>
    <row r="565" spans="1:10" x14ac:dyDescent="0.25">
      <c r="A565" s="1">
        <v>45209</v>
      </c>
      <c r="B565" s="2">
        <v>73.040000000000006</v>
      </c>
      <c r="C565" s="2">
        <v>73.444999999999993</v>
      </c>
      <c r="D565" s="2">
        <v>72.95</v>
      </c>
      <c r="E565" s="2">
        <v>73.209999999999994</v>
      </c>
      <c r="F565" s="2">
        <v>74.267799999999994</v>
      </c>
      <c r="G565" s="2">
        <v>74.4666</v>
      </c>
      <c r="H565" s="2">
        <v>74.630399999999995</v>
      </c>
      <c r="I565" s="2">
        <v>50761648</v>
      </c>
      <c r="J565" s="2">
        <v>52799916</v>
      </c>
    </row>
    <row r="566" spans="1:10" x14ac:dyDescent="0.25">
      <c r="A566" s="1">
        <v>45208</v>
      </c>
      <c r="B566" s="2">
        <v>72.7</v>
      </c>
      <c r="C566" s="2">
        <v>73.239999999999995</v>
      </c>
      <c r="D566" s="2">
        <v>72.7</v>
      </c>
      <c r="E566" s="2">
        <v>73.23</v>
      </c>
      <c r="F566" s="2">
        <v>74.313599999999994</v>
      </c>
      <c r="G566" s="2">
        <v>74.475300000000004</v>
      </c>
      <c r="H566" s="2">
        <v>74.637699999999995</v>
      </c>
      <c r="I566" s="2">
        <v>27277388</v>
      </c>
      <c r="J566" s="2">
        <v>51678632</v>
      </c>
    </row>
    <row r="567" spans="1:10" x14ac:dyDescent="0.25">
      <c r="A567" s="1">
        <v>45205</v>
      </c>
      <c r="B567" s="2">
        <v>72.3</v>
      </c>
      <c r="C567" s="2">
        <v>72.819999999999993</v>
      </c>
      <c r="D567" s="2">
        <v>72.099999999999994</v>
      </c>
      <c r="E567" s="2">
        <v>72.69</v>
      </c>
      <c r="F567" s="2">
        <v>74.355400000000003</v>
      </c>
      <c r="G567" s="2">
        <v>74.481800000000007</v>
      </c>
      <c r="H567" s="2">
        <v>74.6417</v>
      </c>
      <c r="I567" s="2">
        <v>52741680</v>
      </c>
      <c r="J567" s="2">
        <v>51163452</v>
      </c>
    </row>
    <row r="568" spans="1:10" x14ac:dyDescent="0.25">
      <c r="A568" s="1">
        <v>45204</v>
      </c>
      <c r="B568" s="2">
        <v>72.47</v>
      </c>
      <c r="C568" s="2">
        <v>72.680000000000007</v>
      </c>
      <c r="D568" s="2">
        <v>72.400000000000006</v>
      </c>
      <c r="E568" s="2">
        <v>72.59</v>
      </c>
      <c r="F568" s="2">
        <v>74.3994</v>
      </c>
      <c r="G568" s="2">
        <v>74.498900000000006</v>
      </c>
      <c r="H568" s="2">
        <v>74.6494</v>
      </c>
      <c r="I568" s="2">
        <v>56138488</v>
      </c>
      <c r="J568" s="2">
        <v>50423140</v>
      </c>
    </row>
    <row r="569" spans="1:10" x14ac:dyDescent="0.25">
      <c r="A569" s="1">
        <v>45203</v>
      </c>
      <c r="B569" s="2">
        <v>72.319999999999993</v>
      </c>
      <c r="C569" s="2">
        <v>72.625</v>
      </c>
      <c r="D569" s="2">
        <v>72.12</v>
      </c>
      <c r="E569" s="2">
        <v>72.52</v>
      </c>
      <c r="F569" s="2">
        <v>74.457400000000007</v>
      </c>
      <c r="G569" s="2">
        <v>74.517200000000003</v>
      </c>
      <c r="H569" s="2">
        <v>74.659400000000005</v>
      </c>
      <c r="I569" s="2">
        <v>138971552</v>
      </c>
      <c r="J569" s="2">
        <v>48652300</v>
      </c>
    </row>
    <row r="570" spans="1:10" x14ac:dyDescent="0.25">
      <c r="A570" s="1">
        <v>45202</v>
      </c>
      <c r="B570" s="2">
        <v>72.599999999999994</v>
      </c>
      <c r="C570" s="2">
        <v>72.795000000000002</v>
      </c>
      <c r="D570" s="2">
        <v>72.12</v>
      </c>
      <c r="E570" s="2">
        <v>72.150000000000006</v>
      </c>
      <c r="F570" s="2">
        <v>74.510800000000003</v>
      </c>
      <c r="G570" s="2">
        <v>74.538899999999998</v>
      </c>
      <c r="H570" s="2">
        <v>74.671800000000005</v>
      </c>
      <c r="I570" s="2">
        <v>77754328</v>
      </c>
      <c r="J570" s="2">
        <v>41220796</v>
      </c>
    </row>
    <row r="571" spans="1:10" x14ac:dyDescent="0.25">
      <c r="A571" s="1">
        <v>45201</v>
      </c>
      <c r="B571" s="2">
        <v>73.099999999999994</v>
      </c>
      <c r="C571" s="2">
        <v>73.239999999999995</v>
      </c>
      <c r="D571" s="2">
        <v>72.8</v>
      </c>
      <c r="E571" s="2">
        <v>72.89</v>
      </c>
      <c r="F571" s="2">
        <v>74.572599999999994</v>
      </c>
      <c r="G571" s="2">
        <v>74.5655</v>
      </c>
      <c r="H571" s="2">
        <v>74.689499999999995</v>
      </c>
      <c r="I571" s="2">
        <v>69255936</v>
      </c>
      <c r="J571" s="2">
        <v>37481744</v>
      </c>
    </row>
    <row r="572" spans="1:10" x14ac:dyDescent="0.25">
      <c r="A572" s="1">
        <v>45198</v>
      </c>
      <c r="B572" s="2">
        <v>74.14</v>
      </c>
      <c r="C572" s="2">
        <v>74.209999999999994</v>
      </c>
      <c r="D572" s="2">
        <v>73.709999999999994</v>
      </c>
      <c r="E572" s="2">
        <v>73.72</v>
      </c>
      <c r="F572" s="2">
        <v>74.622200000000007</v>
      </c>
      <c r="G572" s="2">
        <v>74.580200000000005</v>
      </c>
      <c r="H572" s="2">
        <v>74.705600000000004</v>
      </c>
      <c r="I572" s="2">
        <v>51698288</v>
      </c>
      <c r="J572" s="2">
        <v>34808644</v>
      </c>
    </row>
    <row r="573" spans="1:10" x14ac:dyDescent="0.25">
      <c r="A573" s="1">
        <v>45197</v>
      </c>
      <c r="B573" s="2">
        <v>73.349999999999994</v>
      </c>
      <c r="C573" s="2">
        <v>73.86</v>
      </c>
      <c r="D573" s="2">
        <v>73.31</v>
      </c>
      <c r="E573" s="2">
        <v>73.83</v>
      </c>
      <c r="F573" s="2">
        <v>74.651399999999995</v>
      </c>
      <c r="G573" s="2">
        <v>74.588499999999996</v>
      </c>
      <c r="H573" s="2">
        <v>74.7136</v>
      </c>
      <c r="I573" s="2">
        <v>45776568</v>
      </c>
      <c r="J573" s="2">
        <v>33121470</v>
      </c>
    </row>
    <row r="574" spans="1:10" x14ac:dyDescent="0.25">
      <c r="A574" s="1">
        <v>45196</v>
      </c>
      <c r="B574" s="2">
        <v>73.790000000000006</v>
      </c>
      <c r="C574" s="2">
        <v>73.849999999999994</v>
      </c>
      <c r="D574" s="2">
        <v>73.349999999999994</v>
      </c>
      <c r="E574" s="2">
        <v>73.48</v>
      </c>
      <c r="F574" s="2">
        <v>74.685000000000002</v>
      </c>
      <c r="G574" s="2">
        <v>74.597800000000007</v>
      </c>
      <c r="H574" s="2">
        <v>74.719700000000003</v>
      </c>
      <c r="I574" s="2">
        <v>45532240</v>
      </c>
      <c r="J574" s="2">
        <v>31986860</v>
      </c>
    </row>
    <row r="575" spans="1:10" x14ac:dyDescent="0.25">
      <c r="A575" s="1">
        <v>45195</v>
      </c>
      <c r="B575" s="2">
        <v>73.84</v>
      </c>
      <c r="C575" s="2">
        <v>73.89</v>
      </c>
      <c r="D575" s="2">
        <v>73.53</v>
      </c>
      <c r="E575" s="2">
        <v>73.58</v>
      </c>
      <c r="F575" s="2">
        <v>74.724400000000003</v>
      </c>
      <c r="G575" s="2">
        <v>74.6066</v>
      </c>
      <c r="H575" s="2">
        <v>74.727400000000003</v>
      </c>
      <c r="I575" s="2">
        <v>39193016</v>
      </c>
      <c r="J575" s="2">
        <v>31004546</v>
      </c>
    </row>
    <row r="576" spans="1:10" x14ac:dyDescent="0.25">
      <c r="A576" s="1">
        <v>45194</v>
      </c>
      <c r="B576" s="2">
        <v>73.81</v>
      </c>
      <c r="C576" s="2">
        <v>74.03</v>
      </c>
      <c r="D576" s="2">
        <v>73.73</v>
      </c>
      <c r="E576" s="2">
        <v>73.900000000000006</v>
      </c>
      <c r="F576" s="2">
        <v>74.757599999999996</v>
      </c>
      <c r="G576" s="2">
        <v>74.616600000000005</v>
      </c>
      <c r="H576" s="2">
        <v>74.734499999999997</v>
      </c>
      <c r="I576" s="2">
        <v>30197484</v>
      </c>
      <c r="J576" s="2">
        <v>30358386</v>
      </c>
    </row>
    <row r="577" spans="1:10" x14ac:dyDescent="0.25">
      <c r="A577" s="1">
        <v>45191</v>
      </c>
      <c r="B577" s="2">
        <v>74.02</v>
      </c>
      <c r="C577" s="2">
        <v>74.27</v>
      </c>
      <c r="D577" s="2">
        <v>73.989999999999995</v>
      </c>
      <c r="E577" s="2">
        <v>74</v>
      </c>
      <c r="F577" s="2">
        <v>74.781599999999997</v>
      </c>
      <c r="G577" s="2">
        <v>74.623800000000003</v>
      </c>
      <c r="H577" s="2">
        <v>74.737799999999993</v>
      </c>
      <c r="I577" s="2">
        <v>36657340</v>
      </c>
      <c r="J577" s="2">
        <v>30559424</v>
      </c>
    </row>
    <row r="578" spans="1:10" x14ac:dyDescent="0.25">
      <c r="A578" s="1">
        <v>45190</v>
      </c>
      <c r="B578" s="2">
        <v>74.099999999999994</v>
      </c>
      <c r="C578" s="2">
        <v>74.16</v>
      </c>
      <c r="D578" s="2">
        <v>73.87</v>
      </c>
      <c r="E578" s="2">
        <v>73.87</v>
      </c>
      <c r="F578" s="2">
        <v>74.814599999999999</v>
      </c>
      <c r="G578" s="2">
        <v>74.630700000000004</v>
      </c>
      <c r="H578" s="2">
        <v>74.742000000000004</v>
      </c>
      <c r="I578" s="2">
        <v>43327692</v>
      </c>
      <c r="J578" s="2">
        <v>30170568</v>
      </c>
    </row>
    <row r="579" spans="1:10" x14ac:dyDescent="0.25">
      <c r="A579" s="1">
        <v>45189</v>
      </c>
      <c r="B579" s="2">
        <v>74.63</v>
      </c>
      <c r="C579" s="2">
        <v>74.760000000000005</v>
      </c>
      <c r="D579" s="2">
        <v>74.39</v>
      </c>
      <c r="E579" s="2">
        <v>74.400000000000006</v>
      </c>
      <c r="F579" s="2">
        <v>74.841200000000001</v>
      </c>
      <c r="G579" s="2">
        <v>74.645600000000002</v>
      </c>
      <c r="H579" s="2">
        <v>74.750500000000002</v>
      </c>
      <c r="I579" s="2">
        <v>26715076</v>
      </c>
      <c r="J579" s="2">
        <v>29245936</v>
      </c>
    </row>
    <row r="580" spans="1:10" x14ac:dyDescent="0.25">
      <c r="A580" s="1">
        <v>45188</v>
      </c>
      <c r="B580" s="2">
        <v>74.53</v>
      </c>
      <c r="C580" s="2">
        <v>74.64</v>
      </c>
      <c r="D580" s="2">
        <v>74.41</v>
      </c>
      <c r="E580" s="2">
        <v>74.459999999999994</v>
      </c>
      <c r="F580" s="2">
        <v>74.845600000000005</v>
      </c>
      <c r="G580" s="2">
        <v>74.652000000000001</v>
      </c>
      <c r="H580" s="2">
        <v>74.756600000000006</v>
      </c>
      <c r="I580" s="2">
        <v>33942416</v>
      </c>
      <c r="J580" s="2">
        <v>30276822</v>
      </c>
    </row>
    <row r="581" spans="1:10" x14ac:dyDescent="0.25">
      <c r="A581" s="1">
        <v>45187</v>
      </c>
      <c r="B581" s="2">
        <v>74.55</v>
      </c>
      <c r="C581" s="2">
        <v>74.765000000000001</v>
      </c>
      <c r="D581" s="2">
        <v>74.55</v>
      </c>
      <c r="E581" s="2">
        <v>74.69</v>
      </c>
      <c r="F581" s="2">
        <v>74.840800000000002</v>
      </c>
      <c r="G581" s="2">
        <v>74.655299999999997</v>
      </c>
      <c r="H581" s="2">
        <v>74.762600000000006</v>
      </c>
      <c r="I581" s="2">
        <v>19549694</v>
      </c>
      <c r="J581" s="2">
        <v>29444776</v>
      </c>
    </row>
    <row r="582" spans="1:10" x14ac:dyDescent="0.25">
      <c r="A582" s="1">
        <v>45184</v>
      </c>
      <c r="B582" s="2">
        <v>74.7</v>
      </c>
      <c r="C582" s="2">
        <v>74.849999999999994</v>
      </c>
      <c r="D582" s="2">
        <v>74.64</v>
      </c>
      <c r="E582" s="2">
        <v>74.64</v>
      </c>
      <c r="F582" s="2">
        <v>74.823999999999998</v>
      </c>
      <c r="G582" s="2">
        <v>74.659199999999998</v>
      </c>
      <c r="H582" s="2">
        <v>74.761799999999994</v>
      </c>
      <c r="I582" s="2">
        <v>41637008</v>
      </c>
      <c r="J582" s="2">
        <v>30218082</v>
      </c>
    </row>
    <row r="583" spans="1:10" x14ac:dyDescent="0.25">
      <c r="A583" s="1">
        <v>45183</v>
      </c>
      <c r="B583" s="2">
        <v>74.91</v>
      </c>
      <c r="C583" s="2">
        <v>75</v>
      </c>
      <c r="D583" s="2">
        <v>74.83</v>
      </c>
      <c r="E583" s="2">
        <v>74.92</v>
      </c>
      <c r="F583" s="2">
        <v>74.806799999999996</v>
      </c>
      <c r="G583" s="2">
        <v>74.6648</v>
      </c>
      <c r="H583" s="2">
        <v>74.759699999999995</v>
      </c>
      <c r="I583" s="2">
        <v>29575884</v>
      </c>
      <c r="J583" s="2">
        <v>29731352</v>
      </c>
    </row>
    <row r="584" spans="1:10" x14ac:dyDescent="0.25">
      <c r="A584" s="1">
        <v>45182</v>
      </c>
      <c r="B584" s="2">
        <v>74.599999999999994</v>
      </c>
      <c r="C584" s="2">
        <v>74.91</v>
      </c>
      <c r="D584" s="2">
        <v>74.599999999999994</v>
      </c>
      <c r="E584" s="2">
        <v>74.83</v>
      </c>
      <c r="F584" s="2">
        <v>74.794799999999995</v>
      </c>
      <c r="G584" s="2">
        <v>74.665499999999994</v>
      </c>
      <c r="H584" s="2">
        <v>74.760099999999994</v>
      </c>
      <c r="I584" s="2">
        <v>27498948</v>
      </c>
      <c r="J584" s="2">
        <v>29984830</v>
      </c>
    </row>
    <row r="585" spans="1:10" x14ac:dyDescent="0.25">
      <c r="A585" s="1">
        <v>45181</v>
      </c>
      <c r="B585" s="2">
        <v>74.56</v>
      </c>
      <c r="C585" s="2">
        <v>74.754999999999995</v>
      </c>
      <c r="D585" s="2">
        <v>74.56</v>
      </c>
      <c r="E585" s="2">
        <v>74.63</v>
      </c>
      <c r="F585" s="2">
        <v>74.789199999999994</v>
      </c>
      <c r="G585" s="2">
        <v>74.6648</v>
      </c>
      <c r="H585" s="2">
        <v>74.761799999999994</v>
      </c>
      <c r="I585" s="2">
        <v>21668594</v>
      </c>
      <c r="J585" s="2">
        <v>29360594</v>
      </c>
    </row>
    <row r="586" spans="1:10" x14ac:dyDescent="0.25">
      <c r="A586" s="1">
        <v>45180</v>
      </c>
      <c r="B586" s="2">
        <v>74.72</v>
      </c>
      <c r="C586" s="2">
        <v>74.75</v>
      </c>
      <c r="D586" s="2">
        <v>74.569999999999993</v>
      </c>
      <c r="E586" s="2">
        <v>74.75</v>
      </c>
      <c r="F586" s="2">
        <v>74.798000000000002</v>
      </c>
      <c r="G586" s="2">
        <v>74.666799999999995</v>
      </c>
      <c r="H586" s="2">
        <v>74.7624</v>
      </c>
      <c r="I586" s="2">
        <v>29159432</v>
      </c>
      <c r="J586" s="2">
        <v>29967266</v>
      </c>
    </row>
    <row r="587" spans="1:10" x14ac:dyDescent="0.25">
      <c r="A587" s="1">
        <v>45177</v>
      </c>
      <c r="B587" s="2">
        <v>74.8</v>
      </c>
      <c r="C587" s="2">
        <v>74.88</v>
      </c>
      <c r="D587" s="2">
        <v>74.56</v>
      </c>
      <c r="E587" s="2">
        <v>74.62</v>
      </c>
      <c r="F587" s="2">
        <v>74.797200000000004</v>
      </c>
      <c r="G587" s="2">
        <v>74.670599999999993</v>
      </c>
      <c r="H587" s="2">
        <v>74.759600000000006</v>
      </c>
      <c r="I587" s="2">
        <v>26390648</v>
      </c>
      <c r="J587" s="2">
        <v>30965334</v>
      </c>
    </row>
    <row r="588" spans="1:10" x14ac:dyDescent="0.25">
      <c r="A588" s="1">
        <v>45176</v>
      </c>
      <c r="B588" s="2">
        <v>74.28</v>
      </c>
      <c r="C588" s="2">
        <v>74.69</v>
      </c>
      <c r="D588" s="2">
        <v>74.28</v>
      </c>
      <c r="E588" s="2">
        <v>74.650000000000006</v>
      </c>
      <c r="F588" s="2">
        <v>74.802999999999997</v>
      </c>
      <c r="G588" s="2">
        <v>74.675200000000004</v>
      </c>
      <c r="H588" s="2">
        <v>74.7577</v>
      </c>
      <c r="I588" s="2">
        <v>28757428</v>
      </c>
      <c r="J588" s="2">
        <v>31775728</v>
      </c>
    </row>
    <row r="589" spans="1:10" x14ac:dyDescent="0.25">
      <c r="A589" s="1">
        <v>45175</v>
      </c>
      <c r="B589" s="2">
        <v>74.510000000000005</v>
      </c>
      <c r="C589" s="2">
        <v>74.55</v>
      </c>
      <c r="D589" s="2">
        <v>74.25</v>
      </c>
      <c r="E589" s="2">
        <v>74.400000000000006</v>
      </c>
      <c r="F589" s="2">
        <v>74.799599999999998</v>
      </c>
      <c r="G589" s="2">
        <v>74.6815</v>
      </c>
      <c r="H589" s="2">
        <v>74.754800000000003</v>
      </c>
      <c r="I589" s="2">
        <v>30797544</v>
      </c>
      <c r="J589" s="2">
        <v>31975868</v>
      </c>
    </row>
    <row r="590" spans="1:10" x14ac:dyDescent="0.25">
      <c r="A590" s="1">
        <v>45174</v>
      </c>
      <c r="B590" s="2">
        <v>74.959999999999994</v>
      </c>
      <c r="C590" s="2">
        <v>74.959999999999994</v>
      </c>
      <c r="D590" s="2">
        <v>74.52</v>
      </c>
      <c r="E590" s="2">
        <v>74.58</v>
      </c>
      <c r="F590" s="2">
        <v>74.796199999999999</v>
      </c>
      <c r="G590" s="2">
        <v>74.691699999999997</v>
      </c>
      <c r="H590" s="2">
        <v>74.7547</v>
      </c>
      <c r="I590" s="2">
        <v>29500600</v>
      </c>
      <c r="J590" s="2">
        <v>32120608</v>
      </c>
    </row>
    <row r="591" spans="1:10" x14ac:dyDescent="0.25">
      <c r="A591" s="1">
        <v>45170</v>
      </c>
      <c r="B591" s="2">
        <v>75.19</v>
      </c>
      <c r="C591" s="2">
        <v>75.239999999999995</v>
      </c>
      <c r="D591" s="2">
        <v>74.849999999999994</v>
      </c>
      <c r="E591" s="2">
        <v>75.069999999999993</v>
      </c>
      <c r="F591" s="2">
        <v>74.788399999999996</v>
      </c>
      <c r="G591" s="2">
        <v>74.694999999999993</v>
      </c>
      <c r="H591" s="2">
        <v>74.754499999999993</v>
      </c>
      <c r="I591" s="2">
        <v>33213070</v>
      </c>
      <c r="J591" s="2">
        <v>32056906</v>
      </c>
    </row>
    <row r="592" spans="1:10" x14ac:dyDescent="0.25">
      <c r="A592" s="1">
        <v>45169</v>
      </c>
      <c r="B592" s="2">
        <v>75.27</v>
      </c>
      <c r="C592" s="2">
        <v>75.38</v>
      </c>
      <c r="D592" s="2">
        <v>75.155000000000001</v>
      </c>
      <c r="E592" s="2">
        <v>75.28</v>
      </c>
      <c r="F592" s="2">
        <v>74.773399999999995</v>
      </c>
      <c r="G592" s="2">
        <v>74.693600000000004</v>
      </c>
      <c r="H592" s="2">
        <v>74.748699999999999</v>
      </c>
      <c r="I592" s="2">
        <v>30824488</v>
      </c>
      <c r="J592" s="2">
        <v>31397966</v>
      </c>
    </row>
    <row r="593" spans="1:10" x14ac:dyDescent="0.25">
      <c r="A593" s="1">
        <v>45168</v>
      </c>
      <c r="B593" s="2">
        <v>75.36</v>
      </c>
      <c r="C593" s="2">
        <v>75.48</v>
      </c>
      <c r="D593" s="2">
        <v>75.260000000000005</v>
      </c>
      <c r="E593" s="2">
        <v>75.33</v>
      </c>
      <c r="F593" s="2">
        <v>74.758600000000001</v>
      </c>
      <c r="G593" s="2">
        <v>74.688500000000005</v>
      </c>
      <c r="H593" s="2">
        <v>74.744600000000005</v>
      </c>
      <c r="I593" s="2">
        <v>29458216</v>
      </c>
      <c r="J593" s="2">
        <v>32256146</v>
      </c>
    </row>
    <row r="594" spans="1:10" x14ac:dyDescent="0.25">
      <c r="A594" s="1">
        <v>45167</v>
      </c>
      <c r="B594" s="2">
        <v>74.81</v>
      </c>
      <c r="C594" s="2">
        <v>75.36</v>
      </c>
      <c r="D594" s="2">
        <v>74.775000000000006</v>
      </c>
      <c r="E594" s="2">
        <v>75.36</v>
      </c>
      <c r="F594" s="2">
        <v>74.746600000000001</v>
      </c>
      <c r="G594" s="2">
        <v>74.683599999999998</v>
      </c>
      <c r="H594" s="2">
        <v>74.738900000000001</v>
      </c>
      <c r="I594" s="2">
        <v>42178372</v>
      </c>
      <c r="J594" s="2">
        <v>32130210</v>
      </c>
    </row>
    <row r="595" spans="1:10" x14ac:dyDescent="0.25">
      <c r="A595" s="1">
        <v>45166</v>
      </c>
      <c r="B595" s="2">
        <v>74.900000000000006</v>
      </c>
      <c r="C595" s="2">
        <v>74.930000000000007</v>
      </c>
      <c r="D595" s="2">
        <v>74.69</v>
      </c>
      <c r="E595" s="2">
        <v>74.89</v>
      </c>
      <c r="F595" s="2">
        <v>74.738</v>
      </c>
      <c r="G595" s="2">
        <v>74.6751</v>
      </c>
      <c r="H595" s="2">
        <v>74.721800000000002</v>
      </c>
      <c r="I595" s="2">
        <v>21461708</v>
      </c>
      <c r="J595" s="2">
        <v>31473360</v>
      </c>
    </row>
    <row r="596" spans="1:10" x14ac:dyDescent="0.25">
      <c r="A596" s="1">
        <v>45163</v>
      </c>
      <c r="B596" s="2">
        <v>74.319999999999993</v>
      </c>
      <c r="C596" s="2">
        <v>74.7</v>
      </c>
      <c r="D596" s="2">
        <v>74.260000000000005</v>
      </c>
      <c r="E596" s="2">
        <v>74.61</v>
      </c>
      <c r="F596" s="2">
        <v>74.742599999999996</v>
      </c>
      <c r="G596" s="2">
        <v>74.6755</v>
      </c>
      <c r="H596" s="2">
        <v>74.711399999999998</v>
      </c>
      <c r="I596" s="2">
        <v>31149294</v>
      </c>
      <c r="J596" s="2">
        <v>31336754</v>
      </c>
    </row>
    <row r="597" spans="1:10" x14ac:dyDescent="0.25">
      <c r="A597" s="1">
        <v>45162</v>
      </c>
      <c r="B597" s="2">
        <v>74.72</v>
      </c>
      <c r="C597" s="2">
        <v>74.72</v>
      </c>
      <c r="D597" s="2">
        <v>74.22</v>
      </c>
      <c r="E597" s="2">
        <v>74.3</v>
      </c>
      <c r="F597" s="2">
        <v>74.745599999999996</v>
      </c>
      <c r="G597" s="2">
        <v>74.680899999999994</v>
      </c>
      <c r="H597" s="2">
        <v>74.7029</v>
      </c>
      <c r="I597" s="2">
        <v>34336052</v>
      </c>
      <c r="J597" s="2">
        <v>31754236</v>
      </c>
    </row>
    <row r="598" spans="1:10" x14ac:dyDescent="0.25">
      <c r="A598" s="1">
        <v>45161</v>
      </c>
      <c r="B598" s="2">
        <v>74.400000000000006</v>
      </c>
      <c r="C598" s="2">
        <v>74.814999999999998</v>
      </c>
      <c r="D598" s="2">
        <v>74.394999999999996</v>
      </c>
      <c r="E598" s="2">
        <v>74.709999999999994</v>
      </c>
      <c r="F598" s="2">
        <v>74.754199999999997</v>
      </c>
      <c r="G598" s="2">
        <v>74.693399999999997</v>
      </c>
      <c r="H598" s="2">
        <v>74.695800000000006</v>
      </c>
      <c r="I598" s="2">
        <v>33378064</v>
      </c>
      <c r="J598" s="2">
        <v>31488370</v>
      </c>
    </row>
    <row r="599" spans="1:10" x14ac:dyDescent="0.25">
      <c r="A599" s="1">
        <v>45160</v>
      </c>
      <c r="B599" s="2">
        <v>74.23</v>
      </c>
      <c r="C599" s="2">
        <v>74.254999999999995</v>
      </c>
      <c r="D599" s="2">
        <v>74.05</v>
      </c>
      <c r="E599" s="2">
        <v>74.11</v>
      </c>
      <c r="F599" s="2">
        <v>74.752799999999993</v>
      </c>
      <c r="G599" s="2">
        <v>74.693700000000007</v>
      </c>
      <c r="H599" s="2">
        <v>74.684299999999993</v>
      </c>
      <c r="I599" s="2">
        <v>18135390</v>
      </c>
      <c r="J599" s="2">
        <v>31763200</v>
      </c>
    </row>
    <row r="600" spans="1:10" x14ac:dyDescent="0.25">
      <c r="A600" s="1">
        <v>45159</v>
      </c>
      <c r="B600" s="2">
        <v>74.08</v>
      </c>
      <c r="C600" s="2">
        <v>74.14</v>
      </c>
      <c r="D600" s="2">
        <v>73.84</v>
      </c>
      <c r="E600" s="2">
        <v>74.069999999999993</v>
      </c>
      <c r="F600" s="2">
        <v>74.765000000000001</v>
      </c>
      <c r="G600" s="2">
        <v>74.695599999999999</v>
      </c>
      <c r="H600" s="2">
        <v>74.678399999999996</v>
      </c>
      <c r="I600" s="2">
        <v>30768684</v>
      </c>
      <c r="J600" s="2">
        <v>32856846</v>
      </c>
    </row>
    <row r="601" spans="1:10" x14ac:dyDescent="0.25">
      <c r="A601" s="1">
        <v>45156</v>
      </c>
      <c r="B601" s="2">
        <v>73.89</v>
      </c>
      <c r="C601" s="2">
        <v>74.319999999999993</v>
      </c>
      <c r="D601" s="2">
        <v>73.86</v>
      </c>
      <c r="E601" s="2">
        <v>74.09</v>
      </c>
      <c r="F601" s="2">
        <v>74.777600000000007</v>
      </c>
      <c r="G601" s="2">
        <v>74.688699999999997</v>
      </c>
      <c r="H601" s="2">
        <v>74.675899999999999</v>
      </c>
      <c r="I601" s="2">
        <v>44130452</v>
      </c>
      <c r="J601" s="2">
        <v>32855254</v>
      </c>
    </row>
    <row r="602" spans="1:10" x14ac:dyDescent="0.25">
      <c r="A602" s="1">
        <v>45155</v>
      </c>
      <c r="B602" s="2">
        <v>74.39</v>
      </c>
      <c r="C602" s="2">
        <v>74.42</v>
      </c>
      <c r="D602" s="2">
        <v>73.86</v>
      </c>
      <c r="E602" s="2">
        <v>74.040000000000006</v>
      </c>
      <c r="F602" s="2">
        <v>74.7804</v>
      </c>
      <c r="G602" s="2">
        <v>74.682000000000002</v>
      </c>
      <c r="H602" s="2">
        <v>74.672700000000006</v>
      </c>
      <c r="I602" s="2">
        <v>38546560</v>
      </c>
      <c r="J602" s="2">
        <v>31752484</v>
      </c>
    </row>
    <row r="603" spans="1:10" x14ac:dyDescent="0.25">
      <c r="A603" s="1">
        <v>45154</v>
      </c>
      <c r="B603" s="2">
        <v>74.55</v>
      </c>
      <c r="C603" s="2">
        <v>74.75</v>
      </c>
      <c r="D603" s="2">
        <v>74.349999999999994</v>
      </c>
      <c r="E603" s="2">
        <v>74.349999999999994</v>
      </c>
      <c r="F603" s="2">
        <v>74.792400000000001</v>
      </c>
      <c r="G603" s="2">
        <v>74.677599999999998</v>
      </c>
      <c r="H603" s="2">
        <v>74.675200000000004</v>
      </c>
      <c r="I603" s="2">
        <v>31759528</v>
      </c>
      <c r="J603" s="2">
        <v>32427770</v>
      </c>
    </row>
    <row r="604" spans="1:10" x14ac:dyDescent="0.25">
      <c r="A604" s="1">
        <v>45153</v>
      </c>
      <c r="B604" s="2">
        <v>74.62</v>
      </c>
      <c r="C604" s="2">
        <v>74.790000000000006</v>
      </c>
      <c r="D604" s="2">
        <v>74.55</v>
      </c>
      <c r="E604" s="2">
        <v>74.58</v>
      </c>
      <c r="F604" s="2">
        <v>74.7958</v>
      </c>
      <c r="G604" s="2">
        <v>74.671599999999998</v>
      </c>
      <c r="H604" s="2">
        <v>74.673299999999998</v>
      </c>
      <c r="I604" s="2">
        <v>32968644</v>
      </c>
      <c r="J604" s="2">
        <v>32515026</v>
      </c>
    </row>
    <row r="605" spans="1:10" x14ac:dyDescent="0.25">
      <c r="A605" s="1">
        <v>45152</v>
      </c>
      <c r="B605" s="2">
        <v>74.7</v>
      </c>
      <c r="C605" s="2">
        <v>74.930000000000007</v>
      </c>
      <c r="D605" s="2">
        <v>74.564999999999998</v>
      </c>
      <c r="E605" s="2">
        <v>74.819999999999993</v>
      </c>
      <c r="F605" s="2">
        <v>74.7958</v>
      </c>
      <c r="G605" s="2">
        <v>74.666200000000003</v>
      </c>
      <c r="H605" s="2">
        <v>74.667599999999993</v>
      </c>
      <c r="I605" s="2">
        <v>28545068</v>
      </c>
      <c r="J605" s="2">
        <v>32321626</v>
      </c>
    </row>
    <row r="606" spans="1:10" x14ac:dyDescent="0.25">
      <c r="A606" s="1">
        <v>45149</v>
      </c>
      <c r="B606" s="2">
        <v>74.680000000000007</v>
      </c>
      <c r="C606" s="2">
        <v>74.855000000000004</v>
      </c>
      <c r="D606" s="2">
        <v>74.58</v>
      </c>
      <c r="E606" s="2">
        <v>74.83</v>
      </c>
      <c r="F606" s="2">
        <v>74.7834</v>
      </c>
      <c r="G606" s="2">
        <v>74.657700000000006</v>
      </c>
      <c r="H606" s="2">
        <v>74.659800000000004</v>
      </c>
      <c r="I606" s="2">
        <v>23328984</v>
      </c>
      <c r="J606" s="2">
        <v>31813670</v>
      </c>
    </row>
    <row r="607" spans="1:10" x14ac:dyDescent="0.25">
      <c r="A607" s="1">
        <v>45148</v>
      </c>
      <c r="B607" s="2">
        <v>75.010000000000005</v>
      </c>
      <c r="C607" s="2">
        <v>75.349999999999994</v>
      </c>
      <c r="D607" s="2">
        <v>74.739999999999995</v>
      </c>
      <c r="E607" s="2">
        <v>74.94</v>
      </c>
      <c r="F607" s="2">
        <v>74.769000000000005</v>
      </c>
      <c r="G607" s="2">
        <v>74.641099999999994</v>
      </c>
      <c r="H607" s="2">
        <v>74.648300000000006</v>
      </c>
      <c r="I607" s="2">
        <v>43697168</v>
      </c>
      <c r="J607" s="2">
        <v>32754928</v>
      </c>
    </row>
    <row r="608" spans="1:10" x14ac:dyDescent="0.25">
      <c r="A608" s="1">
        <v>45147</v>
      </c>
      <c r="B608" s="2">
        <v>74.959999999999994</v>
      </c>
      <c r="C608" s="2">
        <v>75.05</v>
      </c>
      <c r="D608" s="2">
        <v>74.8</v>
      </c>
      <c r="E608" s="2">
        <v>74.959999999999994</v>
      </c>
      <c r="F608" s="2">
        <v>74.757000000000005</v>
      </c>
      <c r="G608" s="2">
        <v>74.625399999999999</v>
      </c>
      <c r="H608" s="2">
        <v>74.635999999999996</v>
      </c>
      <c r="I608" s="2">
        <v>27569192</v>
      </c>
      <c r="J608" s="2">
        <v>31643688</v>
      </c>
    </row>
    <row r="609" spans="1:10" x14ac:dyDescent="0.25">
      <c r="A609" s="1">
        <v>45146</v>
      </c>
      <c r="B609" s="2">
        <v>74.739999999999995</v>
      </c>
      <c r="C609" s="2">
        <v>75</v>
      </c>
      <c r="D609" s="2">
        <v>74.66</v>
      </c>
      <c r="E609" s="2">
        <v>74.95</v>
      </c>
      <c r="F609" s="2">
        <v>74.738200000000006</v>
      </c>
      <c r="G609" s="2">
        <v>74.613900000000001</v>
      </c>
      <c r="H609" s="2">
        <v>74.620199999999997</v>
      </c>
      <c r="I609" s="2">
        <v>32325614</v>
      </c>
      <c r="J609" s="2">
        <v>31592064</v>
      </c>
    </row>
    <row r="610" spans="1:10" x14ac:dyDescent="0.25">
      <c r="A610" s="1">
        <v>45145</v>
      </c>
      <c r="B610" s="2">
        <v>74.790000000000006</v>
      </c>
      <c r="C610" s="2">
        <v>74.834999999999994</v>
      </c>
      <c r="D610" s="2">
        <v>74.599999999999994</v>
      </c>
      <c r="E610" s="2">
        <v>74.790000000000006</v>
      </c>
      <c r="F610" s="2">
        <v>74.710599999999999</v>
      </c>
      <c r="G610" s="2">
        <v>74.597700000000003</v>
      </c>
      <c r="H610" s="2">
        <v>74.606499999999997</v>
      </c>
      <c r="I610" s="2">
        <v>19412618</v>
      </c>
      <c r="J610" s="2">
        <v>31169810</v>
      </c>
    </row>
    <row r="611" spans="1:10" x14ac:dyDescent="0.25">
      <c r="A611" s="1">
        <v>45142</v>
      </c>
      <c r="B611" s="2">
        <v>74.650000000000006</v>
      </c>
      <c r="C611" s="2">
        <v>74.94</v>
      </c>
      <c r="D611" s="2">
        <v>74.569999999999993</v>
      </c>
      <c r="E611" s="2">
        <v>74.650000000000006</v>
      </c>
      <c r="F611" s="2">
        <v>74.687200000000004</v>
      </c>
      <c r="G611" s="2">
        <v>74.585499999999996</v>
      </c>
      <c r="H611" s="2">
        <v>74.597099999999998</v>
      </c>
      <c r="I611" s="2">
        <v>37411520</v>
      </c>
      <c r="J611" s="2">
        <v>31798078</v>
      </c>
    </row>
    <row r="612" spans="1:10" x14ac:dyDescent="0.25">
      <c r="A612" s="1">
        <v>45141</v>
      </c>
      <c r="B612" s="2">
        <v>74.209999999999994</v>
      </c>
      <c r="C612" s="2">
        <v>74.355000000000004</v>
      </c>
      <c r="D612" s="2">
        <v>74.09</v>
      </c>
      <c r="E612" s="2">
        <v>74.209999999999994</v>
      </c>
      <c r="F612" s="2">
        <v>74.677000000000007</v>
      </c>
      <c r="G612" s="2">
        <v>74.569400000000002</v>
      </c>
      <c r="H612" s="2">
        <v>74.585700000000003</v>
      </c>
      <c r="I612" s="2">
        <v>30348068</v>
      </c>
      <c r="J612" s="2">
        <v>31709430</v>
      </c>
    </row>
    <row r="613" spans="1:10" x14ac:dyDescent="0.25">
      <c r="A613" s="1">
        <v>45140</v>
      </c>
      <c r="B613" s="2">
        <v>74.45</v>
      </c>
      <c r="C613" s="2">
        <v>74.52</v>
      </c>
      <c r="D613" s="2">
        <v>74.260000000000005</v>
      </c>
      <c r="E613" s="2">
        <v>74.45</v>
      </c>
      <c r="F613" s="2">
        <v>74.683400000000006</v>
      </c>
      <c r="G613" s="2">
        <v>74.561700000000002</v>
      </c>
      <c r="H613" s="2">
        <v>74.572299999999998</v>
      </c>
      <c r="I613" s="2">
        <v>37500508</v>
      </c>
      <c r="J613" s="2">
        <v>31949846</v>
      </c>
    </row>
    <row r="614" spans="1:10" x14ac:dyDescent="0.25">
      <c r="A614" s="1">
        <v>45139</v>
      </c>
      <c r="B614" s="2">
        <v>74.959999999999994</v>
      </c>
      <c r="C614" s="2">
        <v>74.959999999999994</v>
      </c>
      <c r="D614" s="2">
        <v>74.674999999999997</v>
      </c>
      <c r="E614" s="2">
        <v>74.77</v>
      </c>
      <c r="F614" s="2">
        <v>74.678399999999996</v>
      </c>
      <c r="G614" s="2">
        <v>74.551500000000004</v>
      </c>
      <c r="H614" s="2">
        <v>74.558700000000002</v>
      </c>
      <c r="I614" s="2">
        <v>34540096</v>
      </c>
      <c r="J614" s="2">
        <v>32304528</v>
      </c>
    </row>
    <row r="615" spans="1:10" x14ac:dyDescent="0.25">
      <c r="A615" s="1">
        <v>45138</v>
      </c>
      <c r="B615" s="2">
        <v>75.42</v>
      </c>
      <c r="C615" s="2">
        <v>75.599999999999994</v>
      </c>
      <c r="D615" s="2">
        <v>75.38</v>
      </c>
      <c r="E615" s="2">
        <v>75.5</v>
      </c>
      <c r="F615" s="2">
        <v>74.665400000000005</v>
      </c>
      <c r="G615" s="2">
        <v>74.542199999999994</v>
      </c>
      <c r="H615" s="2">
        <v>74.542699999999996</v>
      </c>
      <c r="I615" s="2">
        <v>30744800</v>
      </c>
      <c r="J615" s="2">
        <v>32135236</v>
      </c>
    </row>
    <row r="616" spans="1:10" x14ac:dyDescent="0.25">
      <c r="A616" s="1">
        <v>45135</v>
      </c>
      <c r="B616" s="2">
        <v>75.209999999999994</v>
      </c>
      <c r="C616" s="2">
        <v>75.38</v>
      </c>
      <c r="D616" s="2">
        <v>75.144999999999996</v>
      </c>
      <c r="E616" s="2">
        <v>75.319999999999993</v>
      </c>
      <c r="F616" s="2">
        <v>74.637</v>
      </c>
      <c r="G616" s="2">
        <v>74.5291</v>
      </c>
      <c r="H616" s="2">
        <v>74.522599999999997</v>
      </c>
      <c r="I616" s="2">
        <v>27588880</v>
      </c>
      <c r="J616" s="2">
        <v>33120016</v>
      </c>
    </row>
    <row r="617" spans="1:10" x14ac:dyDescent="0.25">
      <c r="A617" s="1">
        <v>45134</v>
      </c>
      <c r="B617" s="2">
        <v>75.63</v>
      </c>
      <c r="C617" s="2">
        <v>75.687799999999996</v>
      </c>
      <c r="D617" s="2">
        <v>74.73</v>
      </c>
      <c r="E617" s="2">
        <v>74.89</v>
      </c>
      <c r="F617" s="2">
        <v>74.608199999999997</v>
      </c>
      <c r="G617" s="2">
        <v>74.523099999999999</v>
      </c>
      <c r="H617" s="2">
        <v>74.502200000000002</v>
      </c>
      <c r="I617" s="2">
        <v>48675860</v>
      </c>
      <c r="J617" s="2">
        <v>34098704</v>
      </c>
    </row>
    <row r="618" spans="1:10" x14ac:dyDescent="0.25">
      <c r="A618" s="1">
        <v>45133</v>
      </c>
      <c r="B618" s="2">
        <v>75.16</v>
      </c>
      <c r="C618" s="2">
        <v>75.56</v>
      </c>
      <c r="D618" s="2">
        <v>75.12</v>
      </c>
      <c r="E618" s="2">
        <v>75.489999999999995</v>
      </c>
      <c r="F618" s="2">
        <v>74.598399999999998</v>
      </c>
      <c r="G618" s="2">
        <v>74.5214</v>
      </c>
      <c r="H618" s="2">
        <v>74.488299999999995</v>
      </c>
      <c r="I618" s="2">
        <v>33068356</v>
      </c>
      <c r="J618" s="2">
        <v>34337052</v>
      </c>
    </row>
    <row r="619" spans="1:10" x14ac:dyDescent="0.25">
      <c r="A619" s="1">
        <v>45132</v>
      </c>
      <c r="B619" s="2">
        <v>75.16</v>
      </c>
      <c r="C619" s="2">
        <v>75.27</v>
      </c>
      <c r="D619" s="2">
        <v>75.06</v>
      </c>
      <c r="E619" s="2">
        <v>75.19</v>
      </c>
      <c r="F619" s="2">
        <v>74.576999999999998</v>
      </c>
      <c r="G619" s="2">
        <v>74.506100000000004</v>
      </c>
      <c r="H619" s="2">
        <v>74.475899999999996</v>
      </c>
      <c r="I619" s="2">
        <v>30067662</v>
      </c>
      <c r="J619" s="2">
        <v>34662304</v>
      </c>
    </row>
    <row r="620" spans="1:10" x14ac:dyDescent="0.25">
      <c r="A620" s="1">
        <v>45131</v>
      </c>
      <c r="B620" s="2">
        <v>75.430000000000007</v>
      </c>
      <c r="C620" s="2">
        <v>75.540000000000006</v>
      </c>
      <c r="D620" s="2">
        <v>75.22</v>
      </c>
      <c r="E620" s="2">
        <v>75.239999999999995</v>
      </c>
      <c r="F620" s="2">
        <v>74.566999999999993</v>
      </c>
      <c r="G620" s="2">
        <v>74.492900000000006</v>
      </c>
      <c r="H620" s="2">
        <v>74.466099999999997</v>
      </c>
      <c r="I620" s="2">
        <v>20925728</v>
      </c>
      <c r="J620" s="2">
        <v>33527562</v>
      </c>
    </row>
    <row r="621" spans="1:10" x14ac:dyDescent="0.25">
      <c r="A621" s="1">
        <v>45128</v>
      </c>
      <c r="B621" s="2">
        <v>75.2</v>
      </c>
      <c r="C621" s="2">
        <v>75.489999999999995</v>
      </c>
      <c r="D621" s="2">
        <v>75.2</v>
      </c>
      <c r="E621" s="2">
        <v>75.37</v>
      </c>
      <c r="F621" s="2">
        <v>74.558400000000006</v>
      </c>
      <c r="G621" s="2">
        <v>74.485799999999998</v>
      </c>
      <c r="H621" s="2">
        <v>74.457499999999996</v>
      </c>
      <c r="I621" s="2">
        <v>37447840</v>
      </c>
      <c r="J621" s="2">
        <v>34521980</v>
      </c>
    </row>
    <row r="622" spans="1:10" x14ac:dyDescent="0.25">
      <c r="A622" s="1">
        <v>45127</v>
      </c>
      <c r="B622" s="2">
        <v>75.209999999999994</v>
      </c>
      <c r="C622" s="2">
        <v>75.3</v>
      </c>
      <c r="D622" s="2">
        <v>74.98</v>
      </c>
      <c r="E622" s="2">
        <v>75.180000000000007</v>
      </c>
      <c r="F622" s="2">
        <v>74.538200000000003</v>
      </c>
      <c r="G622" s="2">
        <v>74.478800000000007</v>
      </c>
      <c r="H622" s="2">
        <v>74.4405</v>
      </c>
      <c r="I622" s="2">
        <v>27028590</v>
      </c>
      <c r="J622" s="2">
        <v>34806260</v>
      </c>
    </row>
    <row r="623" spans="1:10" x14ac:dyDescent="0.25">
      <c r="A623" s="1">
        <v>45126</v>
      </c>
      <c r="B623" s="2">
        <v>75.59</v>
      </c>
      <c r="C623" s="2">
        <v>75.650000000000006</v>
      </c>
      <c r="D623" s="2">
        <v>75.459999999999994</v>
      </c>
      <c r="E623" s="2">
        <v>75.510000000000005</v>
      </c>
      <c r="F623" s="2">
        <v>74.525599999999997</v>
      </c>
      <c r="G623" s="2">
        <v>74.468699999999998</v>
      </c>
      <c r="H623" s="2">
        <v>74.421499999999995</v>
      </c>
      <c r="I623" s="2">
        <v>26794834</v>
      </c>
      <c r="J623" s="2">
        <v>35382992</v>
      </c>
    </row>
    <row r="624" spans="1:10" x14ac:dyDescent="0.25">
      <c r="A624" s="1">
        <v>45125</v>
      </c>
      <c r="B624" s="2">
        <v>75.3</v>
      </c>
      <c r="C624" s="2">
        <v>75.55</v>
      </c>
      <c r="D624" s="2">
        <v>75.27</v>
      </c>
      <c r="E624" s="2">
        <v>75.45</v>
      </c>
      <c r="F624" s="2">
        <v>74.510599999999997</v>
      </c>
      <c r="G624" s="2">
        <v>74.459800000000001</v>
      </c>
      <c r="H624" s="2">
        <v>74.402600000000007</v>
      </c>
      <c r="I624" s="2">
        <v>25991780</v>
      </c>
      <c r="J624" s="2">
        <v>35710512</v>
      </c>
    </row>
    <row r="625" spans="1:10" x14ac:dyDescent="0.25">
      <c r="A625" s="1">
        <v>45124</v>
      </c>
      <c r="B625" s="2">
        <v>75.06</v>
      </c>
      <c r="C625" s="2">
        <v>75.36</v>
      </c>
      <c r="D625" s="2">
        <v>75</v>
      </c>
      <c r="E625" s="2">
        <v>75.239999999999995</v>
      </c>
      <c r="F625" s="2">
        <v>74.488799999999998</v>
      </c>
      <c r="G625" s="2">
        <v>74.444199999999995</v>
      </c>
      <c r="H625" s="2">
        <v>74.3874</v>
      </c>
      <c r="I625" s="2">
        <v>28836644</v>
      </c>
      <c r="J625" s="2">
        <v>36385192</v>
      </c>
    </row>
    <row r="626" spans="1:10" x14ac:dyDescent="0.25">
      <c r="A626" s="1">
        <v>45121</v>
      </c>
      <c r="B626" s="2">
        <v>75.569999999999993</v>
      </c>
      <c r="C626" s="2">
        <v>75.63</v>
      </c>
      <c r="D626" s="2">
        <v>75.05</v>
      </c>
      <c r="E626" s="2">
        <v>75.099999999999994</v>
      </c>
      <c r="F626" s="2">
        <v>74.4756</v>
      </c>
      <c r="G626" s="2">
        <v>74.425899999999999</v>
      </c>
      <c r="H626" s="2">
        <v>74.366799999999998</v>
      </c>
      <c r="I626" s="2">
        <v>36081816</v>
      </c>
      <c r="J626" s="2">
        <v>36716820</v>
      </c>
    </row>
    <row r="627" spans="1:10" x14ac:dyDescent="0.25">
      <c r="A627" s="1">
        <v>45120</v>
      </c>
      <c r="B627" s="2">
        <v>75.5</v>
      </c>
      <c r="C627" s="2">
        <v>75.73</v>
      </c>
      <c r="D627" s="2">
        <v>75.41</v>
      </c>
      <c r="E627" s="2">
        <v>75.650000000000006</v>
      </c>
      <c r="F627" s="2">
        <v>74.465999999999994</v>
      </c>
      <c r="G627" s="2">
        <v>74.420500000000004</v>
      </c>
      <c r="H627" s="2">
        <v>74.347700000000003</v>
      </c>
      <c r="I627" s="2">
        <v>33954292</v>
      </c>
      <c r="J627" s="2">
        <v>36411684</v>
      </c>
    </row>
    <row r="628" spans="1:10" x14ac:dyDescent="0.25">
      <c r="A628" s="1">
        <v>45119</v>
      </c>
      <c r="B628" s="2">
        <v>75.09</v>
      </c>
      <c r="C628" s="2">
        <v>75.31</v>
      </c>
      <c r="D628" s="2">
        <v>75.02</v>
      </c>
      <c r="E628" s="2">
        <v>75.2</v>
      </c>
      <c r="F628" s="2">
        <v>74.446799999999996</v>
      </c>
      <c r="G628" s="2">
        <v>74.406700000000001</v>
      </c>
      <c r="H628" s="2">
        <v>74.330100000000002</v>
      </c>
      <c r="I628" s="2">
        <v>42820744</v>
      </c>
      <c r="J628" s="2">
        <v>36798200</v>
      </c>
    </row>
    <row r="629" spans="1:10" x14ac:dyDescent="0.25">
      <c r="A629" s="1">
        <v>45118</v>
      </c>
      <c r="B629" s="2">
        <v>74.41</v>
      </c>
      <c r="C629" s="2">
        <v>74.62</v>
      </c>
      <c r="D629" s="2">
        <v>74.290000000000006</v>
      </c>
      <c r="E629" s="2">
        <v>74.62</v>
      </c>
      <c r="F629" s="2">
        <v>74.45</v>
      </c>
      <c r="G629" s="2">
        <v>74.403400000000005</v>
      </c>
      <c r="H629" s="2">
        <v>74.319400000000002</v>
      </c>
      <c r="I629" s="2">
        <v>32000728</v>
      </c>
      <c r="J629" s="2">
        <v>36072376</v>
      </c>
    </row>
    <row r="630" spans="1:10" x14ac:dyDescent="0.25">
      <c r="A630" s="1">
        <v>45117</v>
      </c>
      <c r="B630" s="2">
        <v>73.92</v>
      </c>
      <c r="C630" s="2">
        <v>74.3</v>
      </c>
      <c r="D630" s="2">
        <v>73.91</v>
      </c>
      <c r="E630" s="2">
        <v>74.22</v>
      </c>
      <c r="F630" s="2">
        <v>74.458399999999997</v>
      </c>
      <c r="G630" s="2">
        <v>74.4071</v>
      </c>
      <c r="H630" s="2">
        <v>74.313800000000001</v>
      </c>
      <c r="I630" s="2">
        <v>45516492</v>
      </c>
      <c r="J630" s="2">
        <v>37109720</v>
      </c>
    </row>
    <row r="631" spans="1:10" x14ac:dyDescent="0.25">
      <c r="A631" s="1">
        <v>45114</v>
      </c>
      <c r="B631" s="2">
        <v>73.760000000000005</v>
      </c>
      <c r="C631" s="2">
        <v>74.33</v>
      </c>
      <c r="D631" s="2">
        <v>73.73</v>
      </c>
      <c r="E631" s="2">
        <v>73.849999999999994</v>
      </c>
      <c r="F631" s="2">
        <v>74.469800000000006</v>
      </c>
      <c r="G631" s="2">
        <v>74.414599999999993</v>
      </c>
      <c r="H631" s="2">
        <v>74.311300000000003</v>
      </c>
      <c r="I631" s="2">
        <v>42269176</v>
      </c>
      <c r="J631" s="2">
        <v>36902776</v>
      </c>
    </row>
    <row r="632" spans="1:10" x14ac:dyDescent="0.25">
      <c r="A632" s="1">
        <v>45113</v>
      </c>
      <c r="B632" s="2">
        <v>73.78</v>
      </c>
      <c r="C632" s="2">
        <v>73.86</v>
      </c>
      <c r="D632" s="2">
        <v>73.58</v>
      </c>
      <c r="E632" s="2">
        <v>73.78</v>
      </c>
      <c r="F632" s="2">
        <v>74.494399999999999</v>
      </c>
      <c r="G632" s="2">
        <v>74.423900000000003</v>
      </c>
      <c r="H632" s="2">
        <v>74.314499999999995</v>
      </c>
      <c r="I632" s="2">
        <v>52251096</v>
      </c>
      <c r="J632" s="2">
        <v>36275816</v>
      </c>
    </row>
    <row r="633" spans="1:10" x14ac:dyDescent="0.25">
      <c r="A633" s="1">
        <v>45112</v>
      </c>
      <c r="B633" s="2">
        <v>74.52</v>
      </c>
      <c r="C633" s="2">
        <v>74.540000000000006</v>
      </c>
      <c r="D633" s="2">
        <v>74.2</v>
      </c>
      <c r="E633" s="2">
        <v>74.319999999999993</v>
      </c>
      <c r="F633" s="2">
        <v>74.522800000000004</v>
      </c>
      <c r="G633" s="2">
        <v>74.439700000000002</v>
      </c>
      <c r="H633" s="2">
        <v>74.316599999999994</v>
      </c>
      <c r="I633" s="2">
        <v>37947124</v>
      </c>
      <c r="J633" s="2">
        <v>35420800</v>
      </c>
    </row>
    <row r="634" spans="1:10" x14ac:dyDescent="0.25">
      <c r="A634" s="1">
        <v>45110</v>
      </c>
      <c r="B634" s="2">
        <v>74.680000000000007</v>
      </c>
      <c r="C634" s="2">
        <v>74.69</v>
      </c>
      <c r="D634" s="2">
        <v>74.52</v>
      </c>
      <c r="E634" s="2">
        <v>74.55</v>
      </c>
      <c r="F634" s="2">
        <v>74.536199999999994</v>
      </c>
      <c r="G634" s="2">
        <v>74.454999999999998</v>
      </c>
      <c r="H634" s="2">
        <v>74.314700000000002</v>
      </c>
      <c r="I634" s="2">
        <v>13046541</v>
      </c>
      <c r="J634" s="2">
        <v>34932960</v>
      </c>
    </row>
    <row r="635" spans="1:10" x14ac:dyDescent="0.25">
      <c r="A635" s="1">
        <v>45107</v>
      </c>
      <c r="B635" s="2">
        <v>74.959999999999994</v>
      </c>
      <c r="C635" s="2">
        <v>75.239999999999995</v>
      </c>
      <c r="D635" s="2">
        <v>74.89</v>
      </c>
      <c r="E635" s="2">
        <v>75.069999999999993</v>
      </c>
      <c r="F635" s="2">
        <v>74.540400000000005</v>
      </c>
      <c r="G635" s="2">
        <v>74.471199999999996</v>
      </c>
      <c r="H635" s="2">
        <v>74.313999999999993</v>
      </c>
      <c r="I635" s="2">
        <v>35841980</v>
      </c>
      <c r="J635" s="2">
        <v>35864312</v>
      </c>
    </row>
    <row r="636" spans="1:10" x14ac:dyDescent="0.25">
      <c r="A636" s="1">
        <v>45106</v>
      </c>
      <c r="B636" s="2">
        <v>74.64</v>
      </c>
      <c r="C636" s="2">
        <v>74.72</v>
      </c>
      <c r="D636" s="2">
        <v>74.430000000000007</v>
      </c>
      <c r="E636" s="2">
        <v>74.709999999999994</v>
      </c>
      <c r="F636" s="2">
        <v>74.535600000000002</v>
      </c>
      <c r="G636" s="2">
        <v>74.479500000000002</v>
      </c>
      <c r="H636" s="2">
        <v>74.310199999999995</v>
      </c>
      <c r="I636" s="2">
        <v>41712040</v>
      </c>
      <c r="J636" s="2">
        <v>35740700</v>
      </c>
    </row>
    <row r="637" spans="1:10" x14ac:dyDescent="0.25">
      <c r="A637" s="1">
        <v>45105</v>
      </c>
      <c r="B637" s="2">
        <v>74.47</v>
      </c>
      <c r="C637" s="2">
        <v>74.91</v>
      </c>
      <c r="D637" s="2">
        <v>74.42</v>
      </c>
      <c r="E637" s="2">
        <v>74.91</v>
      </c>
      <c r="F637" s="2">
        <v>74.543999999999997</v>
      </c>
      <c r="G637" s="2">
        <v>74.496300000000005</v>
      </c>
      <c r="H637" s="2">
        <v>74.316900000000004</v>
      </c>
      <c r="I637" s="2">
        <v>35679564</v>
      </c>
      <c r="J637" s="2">
        <v>35115956</v>
      </c>
    </row>
    <row r="638" spans="1:10" x14ac:dyDescent="0.25">
      <c r="A638" s="1">
        <v>45104</v>
      </c>
      <c r="B638" s="2">
        <v>74.31</v>
      </c>
      <c r="C638" s="2">
        <v>74.55</v>
      </c>
      <c r="D638" s="2">
        <v>74.290000000000006</v>
      </c>
      <c r="E638" s="2">
        <v>74.48</v>
      </c>
      <c r="F638" s="2">
        <v>74.547399999999996</v>
      </c>
      <c r="G638" s="2">
        <v>74.519199999999998</v>
      </c>
      <c r="H638" s="2">
        <v>74.321399999999997</v>
      </c>
      <c r="I638" s="2">
        <v>31707634</v>
      </c>
      <c r="J638" s="2">
        <v>34271100</v>
      </c>
    </row>
    <row r="639" spans="1:10" x14ac:dyDescent="0.25">
      <c r="A639" s="1">
        <v>45103</v>
      </c>
      <c r="B639" s="2">
        <v>74.2</v>
      </c>
      <c r="C639" s="2">
        <v>74.33</v>
      </c>
      <c r="D639" s="2">
        <v>74.09</v>
      </c>
      <c r="E639" s="2">
        <v>74.23</v>
      </c>
      <c r="F639" s="2">
        <v>74.563400000000001</v>
      </c>
      <c r="G639" s="2">
        <v>74.542000000000002</v>
      </c>
      <c r="H639" s="2">
        <v>74.326599999999999</v>
      </c>
      <c r="I639" s="2">
        <v>36111984</v>
      </c>
      <c r="J639" s="2">
        <v>33973148</v>
      </c>
    </row>
    <row r="640" spans="1:10" x14ac:dyDescent="0.25">
      <c r="A640" s="1">
        <v>45100</v>
      </c>
      <c r="B640" s="2">
        <v>74.209999999999994</v>
      </c>
      <c r="C640" s="2">
        <v>74.260000000000005</v>
      </c>
      <c r="D640" s="2">
        <v>74</v>
      </c>
      <c r="E640" s="2">
        <v>74.19</v>
      </c>
      <c r="F640" s="2">
        <v>74.587199999999996</v>
      </c>
      <c r="G640" s="2">
        <v>74.563000000000002</v>
      </c>
      <c r="H640" s="2">
        <v>74.331299999999999</v>
      </c>
      <c r="I640" s="2">
        <v>33811088</v>
      </c>
      <c r="J640" s="2">
        <v>34895744</v>
      </c>
    </row>
    <row r="641" spans="1:10" x14ac:dyDescent="0.25">
      <c r="A641" s="1">
        <v>45099</v>
      </c>
      <c r="B641" s="2">
        <v>74.37</v>
      </c>
      <c r="C641" s="2">
        <v>74.48</v>
      </c>
      <c r="D641" s="2">
        <v>74.3</v>
      </c>
      <c r="E641" s="2">
        <v>74.319999999999993</v>
      </c>
      <c r="F641" s="2">
        <v>74.601600000000005</v>
      </c>
      <c r="G641" s="2">
        <v>74.578500000000005</v>
      </c>
      <c r="H641" s="2">
        <v>74.3309</v>
      </c>
      <c r="I641" s="2">
        <v>31504756</v>
      </c>
      <c r="J641" s="2">
        <v>35470056</v>
      </c>
    </row>
    <row r="642" spans="1:10" x14ac:dyDescent="0.25">
      <c r="A642" s="1">
        <v>45098</v>
      </c>
      <c r="B642" s="2">
        <v>74.58</v>
      </c>
      <c r="C642" s="2">
        <v>74.7</v>
      </c>
      <c r="D642" s="2">
        <v>74.39</v>
      </c>
      <c r="E642" s="2">
        <v>74.540000000000006</v>
      </c>
      <c r="F642" s="2">
        <v>74.613799999999998</v>
      </c>
      <c r="G642" s="2">
        <v>74.596900000000005</v>
      </c>
      <c r="H642" s="2">
        <v>74.330799999999996</v>
      </c>
      <c r="I642" s="2">
        <v>39752024</v>
      </c>
      <c r="J642" s="2">
        <v>36262644</v>
      </c>
    </row>
    <row r="643" spans="1:10" x14ac:dyDescent="0.25">
      <c r="A643" s="1">
        <v>45097</v>
      </c>
      <c r="B643" s="2">
        <v>74.81</v>
      </c>
      <c r="C643" s="2">
        <v>74.924999999999997</v>
      </c>
      <c r="D643" s="2">
        <v>74.73</v>
      </c>
      <c r="E643" s="2">
        <v>74.73</v>
      </c>
      <c r="F643" s="2">
        <v>74.618399999999994</v>
      </c>
      <c r="G643" s="2">
        <v>74.615399999999994</v>
      </c>
      <c r="H643" s="2">
        <v>74.329899999999995</v>
      </c>
      <c r="I643" s="2">
        <v>31933424</v>
      </c>
      <c r="J643" s="2">
        <v>35444680</v>
      </c>
    </row>
    <row r="644" spans="1:10" x14ac:dyDescent="0.25">
      <c r="A644" s="1">
        <v>45093</v>
      </c>
      <c r="B644" s="2">
        <v>75.09</v>
      </c>
      <c r="C644" s="2">
        <v>75.11</v>
      </c>
      <c r="D644" s="2">
        <v>74.900000000000006</v>
      </c>
      <c r="E644" s="2">
        <v>74.930000000000007</v>
      </c>
      <c r="F644" s="2">
        <v>74.620599999999996</v>
      </c>
      <c r="G644" s="2">
        <v>74.630099999999999</v>
      </c>
      <c r="H644" s="2">
        <v>74.328900000000004</v>
      </c>
      <c r="I644" s="2">
        <v>47560848</v>
      </c>
      <c r="J644" s="2">
        <v>34885624</v>
      </c>
    </row>
    <row r="645" spans="1:10" x14ac:dyDescent="0.25">
      <c r="A645" s="1">
        <v>45092</v>
      </c>
      <c r="B645" s="2">
        <v>74.86</v>
      </c>
      <c r="C645" s="2">
        <v>75.144999999999996</v>
      </c>
      <c r="D645" s="2">
        <v>74.814999999999998</v>
      </c>
      <c r="E645" s="2">
        <v>75.12</v>
      </c>
      <c r="F645" s="2">
        <v>74.612200000000001</v>
      </c>
      <c r="G645" s="2">
        <v>74.642899999999997</v>
      </c>
      <c r="H645" s="2">
        <v>74.328999999999994</v>
      </c>
      <c r="I645" s="2">
        <v>42412372</v>
      </c>
      <c r="J645" s="2">
        <v>33145428</v>
      </c>
    </row>
    <row r="646" spans="1:10" x14ac:dyDescent="0.25">
      <c r="A646" s="1">
        <v>45091</v>
      </c>
      <c r="B646" s="2">
        <v>74.8</v>
      </c>
      <c r="C646" s="2">
        <v>74.989999999999995</v>
      </c>
      <c r="D646" s="2">
        <v>74.41</v>
      </c>
      <c r="E646" s="2">
        <v>74.760000000000005</v>
      </c>
      <c r="F646" s="2">
        <v>74.608400000000003</v>
      </c>
      <c r="G646" s="2">
        <v>74.653300000000002</v>
      </c>
      <c r="H646" s="2">
        <v>74.331000000000003</v>
      </c>
      <c r="I646" s="2">
        <v>32864744</v>
      </c>
      <c r="J646" s="2">
        <v>32856814</v>
      </c>
    </row>
    <row r="647" spans="1:10" x14ac:dyDescent="0.25">
      <c r="A647" s="1">
        <v>45090</v>
      </c>
      <c r="B647" s="2">
        <v>74.83</v>
      </c>
      <c r="C647" s="2">
        <v>74.94</v>
      </c>
      <c r="D647" s="2">
        <v>74.62</v>
      </c>
      <c r="E647" s="2">
        <v>74.73</v>
      </c>
      <c r="F647" s="2">
        <v>74.616200000000006</v>
      </c>
      <c r="G647" s="2">
        <v>74.667400000000001</v>
      </c>
      <c r="H647" s="2">
        <v>74.336299999999994</v>
      </c>
      <c r="I647" s="2">
        <v>39425900</v>
      </c>
      <c r="J647" s="2">
        <v>32826864</v>
      </c>
    </row>
    <row r="648" spans="1:10" x14ac:dyDescent="0.25">
      <c r="A648" s="1">
        <v>45089</v>
      </c>
      <c r="B648" s="2">
        <v>74.790000000000006</v>
      </c>
      <c r="C648" s="2">
        <v>74.8</v>
      </c>
      <c r="D648" s="2">
        <v>74.48</v>
      </c>
      <c r="E648" s="2">
        <v>74.64</v>
      </c>
      <c r="F648" s="2">
        <v>74.632599999999996</v>
      </c>
      <c r="G648" s="2">
        <v>74.680300000000003</v>
      </c>
      <c r="H648" s="2">
        <v>74.347999999999999</v>
      </c>
      <c r="I648" s="2">
        <v>30629484</v>
      </c>
      <c r="J648" s="2">
        <v>32524984</v>
      </c>
    </row>
    <row r="649" spans="1:10" x14ac:dyDescent="0.25">
      <c r="A649" s="1">
        <v>45086</v>
      </c>
      <c r="B649" s="2">
        <v>74.760000000000005</v>
      </c>
      <c r="C649" s="2">
        <v>74.864999999999995</v>
      </c>
      <c r="D649" s="2">
        <v>74.69</v>
      </c>
      <c r="E649" s="2">
        <v>74.72</v>
      </c>
      <c r="F649" s="2">
        <v>74.634600000000006</v>
      </c>
      <c r="G649" s="2">
        <v>74.698599999999999</v>
      </c>
      <c r="H649" s="2">
        <v>74.3566</v>
      </c>
      <c r="I649" s="2">
        <v>27016844</v>
      </c>
      <c r="J649" s="2">
        <v>32886014</v>
      </c>
    </row>
    <row r="650" spans="1:10" x14ac:dyDescent="0.25">
      <c r="A650" s="1">
        <v>45085</v>
      </c>
      <c r="B650" s="2">
        <v>74.23</v>
      </c>
      <c r="C650" s="2">
        <v>74.739999999999995</v>
      </c>
      <c r="D650" s="2">
        <v>74.23</v>
      </c>
      <c r="E650" s="2">
        <v>74.7</v>
      </c>
      <c r="F650" s="2">
        <v>74.626199999999997</v>
      </c>
      <c r="G650" s="2">
        <v>74.715199999999996</v>
      </c>
      <c r="H650" s="2">
        <v>74.3643</v>
      </c>
      <c r="I650" s="2">
        <v>33987776</v>
      </c>
      <c r="J650" s="2">
        <v>33026836</v>
      </c>
    </row>
    <row r="651" spans="1:10" x14ac:dyDescent="0.25">
      <c r="A651" s="1">
        <v>45084</v>
      </c>
      <c r="B651" s="2">
        <v>74.7</v>
      </c>
      <c r="C651" s="2">
        <v>74.790000000000006</v>
      </c>
      <c r="D651" s="2">
        <v>74.14</v>
      </c>
      <c r="E651" s="2">
        <v>74.23</v>
      </c>
      <c r="F651" s="2">
        <v>74.599800000000002</v>
      </c>
      <c r="G651" s="2">
        <v>74.7346</v>
      </c>
      <c r="H651" s="2">
        <v>74.371200000000002</v>
      </c>
      <c r="I651" s="2">
        <v>32340890</v>
      </c>
      <c r="J651" s="2">
        <v>33329926</v>
      </c>
    </row>
    <row r="652" spans="1:10" x14ac:dyDescent="0.25">
      <c r="A652" s="1">
        <v>45083</v>
      </c>
      <c r="B652" s="2">
        <v>74.45</v>
      </c>
      <c r="C652" s="2">
        <v>74.66</v>
      </c>
      <c r="D652" s="2">
        <v>74.319999999999993</v>
      </c>
      <c r="E652" s="2">
        <v>74.64</v>
      </c>
      <c r="F652" s="2">
        <v>74.583600000000004</v>
      </c>
      <c r="G652" s="2">
        <v>74.758700000000005</v>
      </c>
      <c r="H652" s="2">
        <v>74.384799999999998</v>
      </c>
      <c r="I652" s="2">
        <v>23006704</v>
      </c>
      <c r="J652" s="2">
        <v>33907272</v>
      </c>
    </row>
    <row r="653" spans="1:10" x14ac:dyDescent="0.25">
      <c r="A653" s="1">
        <v>45082</v>
      </c>
      <c r="B653" s="2">
        <v>74.52</v>
      </c>
      <c r="C653" s="2">
        <v>74.55</v>
      </c>
      <c r="D653" s="2">
        <v>74.34</v>
      </c>
      <c r="E653" s="2">
        <v>74.52</v>
      </c>
      <c r="F653" s="2">
        <v>74.562799999999996</v>
      </c>
      <c r="G653" s="2">
        <v>74.7744</v>
      </c>
      <c r="H653" s="2">
        <v>74.400400000000005</v>
      </c>
      <c r="I653" s="2">
        <v>27238356</v>
      </c>
      <c r="J653" s="2">
        <v>33691132</v>
      </c>
    </row>
    <row r="654" spans="1:10" x14ac:dyDescent="0.25">
      <c r="A654" s="1">
        <v>45079</v>
      </c>
      <c r="B654" s="2">
        <v>74.459999999999994</v>
      </c>
      <c r="C654" s="2">
        <v>74.765000000000001</v>
      </c>
      <c r="D654" s="2">
        <v>74.3</v>
      </c>
      <c r="E654" s="2">
        <v>74.58</v>
      </c>
      <c r="F654" s="2">
        <v>74.547399999999996</v>
      </c>
      <c r="G654" s="2">
        <v>74.786299999999997</v>
      </c>
      <c r="H654" s="2">
        <v>74.415800000000004</v>
      </c>
      <c r="I654" s="2">
        <v>49950960</v>
      </c>
      <c r="J654" s="2">
        <v>33712140</v>
      </c>
    </row>
    <row r="655" spans="1:10" x14ac:dyDescent="0.25">
      <c r="A655" s="1">
        <v>45078</v>
      </c>
      <c r="B655" s="2">
        <v>73.8</v>
      </c>
      <c r="C655" s="2">
        <v>74.31</v>
      </c>
      <c r="D655" s="2">
        <v>73.78</v>
      </c>
      <c r="E655" s="2">
        <v>74.2</v>
      </c>
      <c r="F655" s="2">
        <v>74.536600000000007</v>
      </c>
      <c r="G655" s="2">
        <v>74.798500000000004</v>
      </c>
      <c r="H655" s="2">
        <v>74.435100000000006</v>
      </c>
      <c r="I655" s="2">
        <v>42425728</v>
      </c>
      <c r="J655" s="2">
        <v>32066442</v>
      </c>
    </row>
    <row r="656" spans="1:10" x14ac:dyDescent="0.25">
      <c r="A656" s="1">
        <v>45077</v>
      </c>
      <c r="B656" s="2">
        <v>74.14</v>
      </c>
      <c r="C656" s="2">
        <v>74.245000000000005</v>
      </c>
      <c r="D656" s="2">
        <v>73.95</v>
      </c>
      <c r="E656" s="2">
        <v>74.11</v>
      </c>
      <c r="F656" s="2">
        <v>74.531999999999996</v>
      </c>
      <c r="G656" s="2">
        <v>74.811800000000005</v>
      </c>
      <c r="H656" s="2">
        <v>74.458100000000002</v>
      </c>
      <c r="I656" s="2">
        <v>43393604</v>
      </c>
      <c r="J656" s="2">
        <v>31597574</v>
      </c>
    </row>
    <row r="657" spans="1:10" x14ac:dyDescent="0.25">
      <c r="A657" s="1">
        <v>45076</v>
      </c>
      <c r="B657" s="2">
        <v>74.349999999999994</v>
      </c>
      <c r="C657" s="2">
        <v>74.349999999999994</v>
      </c>
      <c r="D657" s="2">
        <v>74.09</v>
      </c>
      <c r="E657" s="2">
        <v>74.34</v>
      </c>
      <c r="F657" s="2">
        <v>74.513199999999998</v>
      </c>
      <c r="G657" s="2">
        <v>74.815399999999997</v>
      </c>
      <c r="H657" s="2">
        <v>74.482200000000006</v>
      </c>
      <c r="I657" s="2">
        <v>27482564</v>
      </c>
      <c r="J657" s="2">
        <v>30153528</v>
      </c>
    </row>
    <row r="658" spans="1:10" x14ac:dyDescent="0.25">
      <c r="A658" s="1">
        <v>45072</v>
      </c>
      <c r="B658" s="2">
        <v>73.650000000000006</v>
      </c>
      <c r="C658" s="2">
        <v>74.11</v>
      </c>
      <c r="D658" s="2">
        <v>73.620999999999995</v>
      </c>
      <c r="E658" s="2">
        <v>74.02</v>
      </c>
      <c r="F658" s="2">
        <v>74.493799999999993</v>
      </c>
      <c r="G658" s="2">
        <v>74.818200000000004</v>
      </c>
      <c r="H658" s="2">
        <v>74.5017</v>
      </c>
      <c r="I658" s="2">
        <v>23547616</v>
      </c>
      <c r="J658" s="2">
        <v>29545854</v>
      </c>
    </row>
    <row r="659" spans="1:10" x14ac:dyDescent="0.25">
      <c r="A659" s="1">
        <v>45071</v>
      </c>
      <c r="B659" s="2">
        <v>73.89</v>
      </c>
      <c r="C659" s="2">
        <v>73.905000000000001</v>
      </c>
      <c r="D659" s="2">
        <v>73.55</v>
      </c>
      <c r="E659" s="2">
        <v>73.569999999999993</v>
      </c>
      <c r="F659" s="2">
        <v>74.489599999999996</v>
      </c>
      <c r="G659" s="2">
        <v>74.815700000000007</v>
      </c>
      <c r="H659" s="2">
        <v>74.525099999999995</v>
      </c>
      <c r="I659" s="2">
        <v>21457880</v>
      </c>
      <c r="J659" s="2">
        <v>30082116</v>
      </c>
    </row>
    <row r="660" spans="1:10" x14ac:dyDescent="0.25">
      <c r="A660" s="1">
        <v>45070</v>
      </c>
      <c r="B660" s="2">
        <v>73.930000000000007</v>
      </c>
      <c r="C660" s="2">
        <v>74.02</v>
      </c>
      <c r="D660" s="2">
        <v>73.474999999999994</v>
      </c>
      <c r="E660" s="2">
        <v>73.62</v>
      </c>
      <c r="F660" s="2">
        <v>74.484800000000007</v>
      </c>
      <c r="G660" s="2">
        <v>74.816299999999998</v>
      </c>
      <c r="H660" s="2">
        <v>74.544899999999998</v>
      </c>
      <c r="I660" s="2">
        <v>38083156</v>
      </c>
      <c r="J660" s="2">
        <v>31665430</v>
      </c>
    </row>
    <row r="661" spans="1:10" x14ac:dyDescent="0.25">
      <c r="A661" s="1">
        <v>45069</v>
      </c>
      <c r="B661" s="2">
        <v>74.39</v>
      </c>
      <c r="C661" s="2">
        <v>74.48</v>
      </c>
      <c r="D661" s="2">
        <v>74.069999999999993</v>
      </c>
      <c r="E661" s="2">
        <v>74.14</v>
      </c>
      <c r="F661" s="2">
        <v>74.483800000000002</v>
      </c>
      <c r="G661" s="2">
        <v>74.815799999999996</v>
      </c>
      <c r="H661" s="2">
        <v>74.567400000000006</v>
      </c>
      <c r="I661" s="2">
        <v>32415496</v>
      </c>
      <c r="J661" s="2">
        <v>31338440</v>
      </c>
    </row>
    <row r="662" spans="1:10" x14ac:dyDescent="0.25">
      <c r="A662" s="1">
        <v>45068</v>
      </c>
      <c r="B662" s="2">
        <v>74.22</v>
      </c>
      <c r="C662" s="2">
        <v>74.67</v>
      </c>
      <c r="D662" s="2">
        <v>74.22</v>
      </c>
      <c r="E662" s="2">
        <v>74.53</v>
      </c>
      <c r="F662" s="2">
        <v>74.461799999999997</v>
      </c>
      <c r="G662" s="2">
        <v>74.800700000000006</v>
      </c>
      <c r="H662" s="2">
        <v>74.5869</v>
      </c>
      <c r="I662" s="2">
        <v>34897700</v>
      </c>
      <c r="J662" s="2">
        <v>31780442</v>
      </c>
    </row>
    <row r="663" spans="1:10" x14ac:dyDescent="0.25">
      <c r="A663" s="1">
        <v>45065</v>
      </c>
      <c r="B663" s="2">
        <v>74.19</v>
      </c>
      <c r="C663" s="2">
        <v>74.36</v>
      </c>
      <c r="D663" s="2">
        <v>74.069999999999993</v>
      </c>
      <c r="E663" s="2">
        <v>74.2</v>
      </c>
      <c r="F663" s="2">
        <v>74.44</v>
      </c>
      <c r="G663" s="2">
        <v>74.791600000000003</v>
      </c>
      <c r="H663" s="2">
        <v>74.606399999999994</v>
      </c>
      <c r="I663" s="2">
        <v>36044936</v>
      </c>
      <c r="J663" s="2">
        <v>31970482</v>
      </c>
    </row>
    <row r="664" spans="1:10" x14ac:dyDescent="0.25">
      <c r="A664" s="1">
        <v>45064</v>
      </c>
      <c r="B664" s="2">
        <v>73.86</v>
      </c>
      <c r="C664" s="2">
        <v>74.185000000000002</v>
      </c>
      <c r="D664" s="2">
        <v>73.81</v>
      </c>
      <c r="E664" s="2">
        <v>74.12</v>
      </c>
      <c r="F664" s="2">
        <v>74.424599999999998</v>
      </c>
      <c r="G664" s="2">
        <v>74.793499999999995</v>
      </c>
      <c r="H664" s="2">
        <v>74.626499999999993</v>
      </c>
      <c r="I664" s="2">
        <v>29129188</v>
      </c>
      <c r="J664" s="2">
        <v>31822232</v>
      </c>
    </row>
    <row r="665" spans="1:10" x14ac:dyDescent="0.25">
      <c r="A665" s="1">
        <v>45063</v>
      </c>
      <c r="B665" s="2">
        <v>73.959999999999994</v>
      </c>
      <c r="C665" s="2">
        <v>74.34</v>
      </c>
      <c r="D665" s="2">
        <v>73.930000000000007</v>
      </c>
      <c r="E665" s="2">
        <v>74.08</v>
      </c>
      <c r="F665" s="2">
        <v>74.418999999999997</v>
      </c>
      <c r="G665" s="2">
        <v>74.794300000000007</v>
      </c>
      <c r="H665" s="2">
        <v>74.643699999999995</v>
      </c>
      <c r="I665" s="2">
        <v>38534108</v>
      </c>
      <c r="J665" s="2">
        <v>32526128</v>
      </c>
    </row>
    <row r="666" spans="1:10" x14ac:dyDescent="0.25">
      <c r="A666" s="1">
        <v>45062</v>
      </c>
      <c r="B666" s="2">
        <v>74.260000000000005</v>
      </c>
      <c r="C666" s="2">
        <v>74.28</v>
      </c>
      <c r="D666" s="2">
        <v>73.81</v>
      </c>
      <c r="E666" s="2">
        <v>73.88</v>
      </c>
      <c r="F666" s="2">
        <v>74.421199999999999</v>
      </c>
      <c r="G666" s="2">
        <v>74.8001</v>
      </c>
      <c r="H666" s="2">
        <v>74.662800000000004</v>
      </c>
      <c r="I666" s="2">
        <v>41001084</v>
      </c>
      <c r="J666" s="2">
        <v>32208032</v>
      </c>
    </row>
    <row r="667" spans="1:10" x14ac:dyDescent="0.25">
      <c r="A667" s="1">
        <v>45061</v>
      </c>
      <c r="B667" s="2">
        <v>74.430000000000007</v>
      </c>
      <c r="C667" s="2">
        <v>74.489999999999995</v>
      </c>
      <c r="D667" s="2">
        <v>74.3</v>
      </c>
      <c r="E667" s="2">
        <v>74.400000000000006</v>
      </c>
      <c r="F667" s="2">
        <v>74.438000000000002</v>
      </c>
      <c r="G667" s="2">
        <v>74.801599999999993</v>
      </c>
      <c r="H667" s="2">
        <v>74.684399999999997</v>
      </c>
      <c r="I667" s="2">
        <v>19764624</v>
      </c>
      <c r="J667" s="2">
        <v>31779644</v>
      </c>
    </row>
    <row r="668" spans="1:10" x14ac:dyDescent="0.25">
      <c r="A668" s="1">
        <v>45058</v>
      </c>
      <c r="B668" s="2">
        <v>74.680000000000007</v>
      </c>
      <c r="C668" s="2">
        <v>74.790000000000006</v>
      </c>
      <c r="D668" s="2">
        <v>74.28</v>
      </c>
      <c r="E668" s="2">
        <v>74.42</v>
      </c>
      <c r="F668" s="2">
        <v>74.444400000000002</v>
      </c>
      <c r="G668" s="2">
        <v>74.799800000000005</v>
      </c>
      <c r="H668" s="2">
        <v>74.702200000000005</v>
      </c>
      <c r="I668" s="2">
        <v>27553432</v>
      </c>
      <c r="J668" s="2">
        <v>32106108</v>
      </c>
    </row>
    <row r="669" spans="1:10" x14ac:dyDescent="0.25">
      <c r="A669" s="1">
        <v>45057</v>
      </c>
      <c r="B669" s="2">
        <v>74.739999999999995</v>
      </c>
      <c r="C669" s="2">
        <v>74.77</v>
      </c>
      <c r="D669" s="2">
        <v>74.61</v>
      </c>
      <c r="E669" s="2">
        <v>74.69</v>
      </c>
      <c r="F669" s="2">
        <v>74.435199999999995</v>
      </c>
      <c r="G669" s="2">
        <v>74.801599999999993</v>
      </c>
      <c r="H669" s="2">
        <v>74.715999999999994</v>
      </c>
      <c r="I669" s="2">
        <v>25265520</v>
      </c>
      <c r="J669" s="2">
        <v>32473334</v>
      </c>
    </row>
    <row r="670" spans="1:10" x14ac:dyDescent="0.25">
      <c r="A670" s="1">
        <v>45056</v>
      </c>
      <c r="B670" s="2">
        <v>74.77</v>
      </c>
      <c r="C670" s="2">
        <v>74.92</v>
      </c>
      <c r="D670" s="2">
        <v>74.53</v>
      </c>
      <c r="E670" s="2">
        <v>74.81</v>
      </c>
      <c r="F670" s="2">
        <v>74.418800000000005</v>
      </c>
      <c r="G670" s="2">
        <v>74.804699999999997</v>
      </c>
      <c r="H670" s="2">
        <v>74.724199999999996</v>
      </c>
      <c r="I670" s="2">
        <v>35392692</v>
      </c>
      <c r="J670" s="2">
        <v>32802568</v>
      </c>
    </row>
    <row r="671" spans="1:10" x14ac:dyDescent="0.25">
      <c r="A671" s="1">
        <v>45055</v>
      </c>
      <c r="B671" s="2">
        <v>74.349999999999994</v>
      </c>
      <c r="C671" s="2">
        <v>74.48</v>
      </c>
      <c r="D671" s="2">
        <v>74.27</v>
      </c>
      <c r="E671" s="2">
        <v>74.36</v>
      </c>
      <c r="F671" s="2">
        <v>74.413200000000003</v>
      </c>
      <c r="G671" s="2">
        <v>74.813400000000001</v>
      </c>
      <c r="H671" s="2">
        <v>74.734499999999997</v>
      </c>
      <c r="I671" s="2">
        <v>21732924</v>
      </c>
      <c r="J671" s="2">
        <v>32241682</v>
      </c>
    </row>
    <row r="672" spans="1:10" x14ac:dyDescent="0.25">
      <c r="A672" s="1">
        <v>45054</v>
      </c>
      <c r="B672" s="2">
        <v>74.7</v>
      </c>
      <c r="C672" s="2">
        <v>74.7</v>
      </c>
      <c r="D672" s="2">
        <v>74.38</v>
      </c>
      <c r="E672" s="2">
        <v>74.55</v>
      </c>
      <c r="F672" s="2">
        <v>74.419399999999996</v>
      </c>
      <c r="G672" s="2">
        <v>74.8309</v>
      </c>
      <c r="H672" s="2">
        <v>74.747100000000003</v>
      </c>
      <c r="I672" s="2">
        <v>18367442</v>
      </c>
      <c r="J672" s="2">
        <v>32661538</v>
      </c>
    </row>
    <row r="673" spans="1:10" x14ac:dyDescent="0.25">
      <c r="A673" s="1">
        <v>45051</v>
      </c>
      <c r="B673" s="2">
        <v>74.58</v>
      </c>
      <c r="C673" s="2">
        <v>74.86</v>
      </c>
      <c r="D673" s="2">
        <v>74.48</v>
      </c>
      <c r="E673" s="2">
        <v>74.760000000000005</v>
      </c>
      <c r="F673" s="2">
        <v>74.411799999999999</v>
      </c>
      <c r="G673" s="2">
        <v>74.838700000000003</v>
      </c>
      <c r="H673" s="2">
        <v>74.759299999999996</v>
      </c>
      <c r="I673" s="2">
        <v>31591548</v>
      </c>
      <c r="J673" s="2">
        <v>33196454</v>
      </c>
    </row>
    <row r="674" spans="1:10" x14ac:dyDescent="0.25">
      <c r="A674" s="1">
        <v>45050</v>
      </c>
      <c r="B674" s="2">
        <v>74.38</v>
      </c>
      <c r="C674" s="2">
        <v>74.41</v>
      </c>
      <c r="D674" s="2">
        <v>74.09</v>
      </c>
      <c r="E674" s="2">
        <v>74.36</v>
      </c>
      <c r="F674" s="2">
        <v>74.409000000000006</v>
      </c>
      <c r="G674" s="2">
        <v>74.841499999999996</v>
      </c>
      <c r="H674" s="2">
        <v>74.766000000000005</v>
      </c>
      <c r="I674" s="2">
        <v>45207604</v>
      </c>
      <c r="J674" s="2">
        <v>34008188</v>
      </c>
    </row>
    <row r="675" spans="1:10" x14ac:dyDescent="0.25">
      <c r="A675" s="1">
        <v>45049</v>
      </c>
      <c r="B675" s="2">
        <v>74.7</v>
      </c>
      <c r="C675" s="2">
        <v>75.040000000000006</v>
      </c>
      <c r="D675" s="2">
        <v>74.555000000000007</v>
      </c>
      <c r="E675" s="2">
        <v>74.58</v>
      </c>
      <c r="F675" s="2">
        <v>74.399600000000007</v>
      </c>
      <c r="G675" s="2">
        <v>74.848299999999995</v>
      </c>
      <c r="H675" s="2">
        <v>74.772900000000007</v>
      </c>
      <c r="I675" s="2">
        <v>33178288</v>
      </c>
      <c r="J675" s="2">
        <v>37385280</v>
      </c>
    </row>
    <row r="676" spans="1:10" x14ac:dyDescent="0.25">
      <c r="A676" s="1">
        <v>45048</v>
      </c>
      <c r="B676" s="2">
        <v>74.69</v>
      </c>
      <c r="C676" s="2">
        <v>74.739999999999995</v>
      </c>
      <c r="D676" s="2">
        <v>74.37</v>
      </c>
      <c r="E676" s="2">
        <v>74.62</v>
      </c>
      <c r="F676" s="2">
        <v>74.376199999999997</v>
      </c>
      <c r="G676" s="2">
        <v>74.8523</v>
      </c>
      <c r="H676" s="2">
        <v>74.773899999999998</v>
      </c>
      <c r="I676" s="2">
        <v>39045544</v>
      </c>
      <c r="J676" s="2">
        <v>37937232</v>
      </c>
    </row>
    <row r="677" spans="1:10" x14ac:dyDescent="0.25">
      <c r="A677" s="1">
        <v>45047</v>
      </c>
      <c r="B677" s="2">
        <v>74.930000000000007</v>
      </c>
      <c r="C677" s="2">
        <v>75</v>
      </c>
      <c r="D677" s="2">
        <v>74.53</v>
      </c>
      <c r="E677" s="2">
        <v>74.69</v>
      </c>
      <c r="F677" s="2">
        <v>74.375</v>
      </c>
      <c r="G677" s="2">
        <v>74.851799999999997</v>
      </c>
      <c r="H677" s="2">
        <v>74.778300000000002</v>
      </c>
      <c r="I677" s="2">
        <v>37748304</v>
      </c>
      <c r="J677" s="2">
        <v>37259200</v>
      </c>
    </row>
    <row r="678" spans="1:10" x14ac:dyDescent="0.25">
      <c r="A678" s="1">
        <v>45044</v>
      </c>
      <c r="B678" s="2">
        <v>75.06</v>
      </c>
      <c r="C678" s="2">
        <v>75.48</v>
      </c>
      <c r="D678" s="2">
        <v>75.06</v>
      </c>
      <c r="E678" s="2">
        <v>75.36</v>
      </c>
      <c r="F678" s="2">
        <v>74.366600000000005</v>
      </c>
      <c r="G678" s="2">
        <v>74.853300000000004</v>
      </c>
      <c r="H678" s="2">
        <v>74.777600000000007</v>
      </c>
      <c r="I678" s="2">
        <v>33821188</v>
      </c>
      <c r="J678" s="2">
        <v>36649408</v>
      </c>
    </row>
    <row r="679" spans="1:10" x14ac:dyDescent="0.25">
      <c r="A679" s="1">
        <v>45043</v>
      </c>
      <c r="B679" s="2">
        <v>74.930000000000007</v>
      </c>
      <c r="C679" s="2">
        <v>75.25</v>
      </c>
      <c r="D679" s="2">
        <v>74.8</v>
      </c>
      <c r="E679" s="2">
        <v>75.040000000000006</v>
      </c>
      <c r="F679" s="2">
        <v>74.356800000000007</v>
      </c>
      <c r="G679" s="2">
        <v>74.8553</v>
      </c>
      <c r="H679" s="2">
        <v>74.774299999999997</v>
      </c>
      <c r="I679" s="2">
        <v>39687620</v>
      </c>
      <c r="J679" s="2">
        <v>36775972</v>
      </c>
    </row>
    <row r="680" spans="1:10" x14ac:dyDescent="0.25">
      <c r="A680" s="1">
        <v>45042</v>
      </c>
      <c r="B680" s="2">
        <v>75.06</v>
      </c>
      <c r="C680" s="2">
        <v>75.114999999999995</v>
      </c>
      <c r="D680" s="2">
        <v>74.680000000000007</v>
      </c>
      <c r="E680" s="2">
        <v>74.790000000000006</v>
      </c>
      <c r="F680" s="2">
        <v>74.355800000000002</v>
      </c>
      <c r="G680" s="2">
        <v>74.861099999999993</v>
      </c>
      <c r="H680" s="2">
        <v>74.772900000000007</v>
      </c>
      <c r="I680" s="2">
        <v>33762672</v>
      </c>
      <c r="J680" s="2">
        <v>36639060</v>
      </c>
    </row>
    <row r="681" spans="1:10" x14ac:dyDescent="0.25">
      <c r="A681" s="1">
        <v>45041</v>
      </c>
      <c r="B681" s="2">
        <v>75.16</v>
      </c>
      <c r="C681" s="2">
        <v>75.295000000000002</v>
      </c>
      <c r="D681" s="2">
        <v>75.010000000000005</v>
      </c>
      <c r="E681" s="2">
        <v>75.08</v>
      </c>
      <c r="F681" s="2">
        <v>74.359399999999994</v>
      </c>
      <c r="G681" s="2">
        <v>74.869799999999998</v>
      </c>
      <c r="H681" s="2">
        <v>74.771299999999997</v>
      </c>
      <c r="I681" s="2">
        <v>34575268</v>
      </c>
      <c r="J681" s="2">
        <v>37464504</v>
      </c>
    </row>
    <row r="682" spans="1:10" x14ac:dyDescent="0.25">
      <c r="A682" s="1">
        <v>45040</v>
      </c>
      <c r="B682" s="2">
        <v>75.03</v>
      </c>
      <c r="C682" s="2">
        <v>75.260000000000005</v>
      </c>
      <c r="D682" s="2">
        <v>74.95</v>
      </c>
      <c r="E682" s="2">
        <v>75.2</v>
      </c>
      <c r="F682" s="2">
        <v>74.353399999999993</v>
      </c>
      <c r="G682" s="2">
        <v>74.864400000000003</v>
      </c>
      <c r="H682" s="2">
        <v>74.770300000000006</v>
      </c>
      <c r="I682" s="2">
        <v>24661578</v>
      </c>
      <c r="J682" s="2">
        <v>38046352</v>
      </c>
    </row>
    <row r="683" spans="1:10" x14ac:dyDescent="0.25">
      <c r="A683" s="1">
        <v>45037</v>
      </c>
      <c r="B683" s="2">
        <v>74.88</v>
      </c>
      <c r="C683" s="2">
        <v>75.03</v>
      </c>
      <c r="D683" s="2">
        <v>74.694999999999993</v>
      </c>
      <c r="E683" s="2">
        <v>74.989999999999995</v>
      </c>
      <c r="F683" s="2">
        <v>74.3566</v>
      </c>
      <c r="G683" s="2">
        <v>74.854600000000005</v>
      </c>
      <c r="H683" s="2">
        <v>74.768500000000003</v>
      </c>
      <c r="I683" s="2">
        <v>33061804</v>
      </c>
      <c r="J683" s="2">
        <v>40016836</v>
      </c>
    </row>
    <row r="684" spans="1:10" x14ac:dyDescent="0.25">
      <c r="A684" s="1">
        <v>45036</v>
      </c>
      <c r="B684" s="2">
        <v>74.650000000000006</v>
      </c>
      <c r="C684" s="2">
        <v>74.875</v>
      </c>
      <c r="D684" s="2">
        <v>74.55</v>
      </c>
      <c r="E684" s="2">
        <v>74.760000000000005</v>
      </c>
      <c r="F684" s="2">
        <v>74.373800000000003</v>
      </c>
      <c r="G684" s="2">
        <v>74.854799999999997</v>
      </c>
      <c r="H684" s="2">
        <v>74.761700000000005</v>
      </c>
      <c r="I684" s="2">
        <v>30204040</v>
      </c>
      <c r="J684" s="2">
        <v>40288068</v>
      </c>
    </row>
    <row r="685" spans="1:10" x14ac:dyDescent="0.25">
      <c r="A685" s="1">
        <v>45035</v>
      </c>
      <c r="B685" s="2">
        <v>74.83</v>
      </c>
      <c r="C685" s="2">
        <v>74.989999999999995</v>
      </c>
      <c r="D685" s="2">
        <v>74.78</v>
      </c>
      <c r="E685" s="2">
        <v>74.83</v>
      </c>
      <c r="F685" s="2">
        <v>74.402000000000001</v>
      </c>
      <c r="G685" s="2">
        <v>74.858800000000002</v>
      </c>
      <c r="H685" s="2">
        <v>74.757400000000004</v>
      </c>
      <c r="I685" s="2">
        <v>26979408</v>
      </c>
      <c r="J685" s="2">
        <v>41238288</v>
      </c>
    </row>
    <row r="686" spans="1:10" x14ac:dyDescent="0.25">
      <c r="A686" s="1">
        <v>45034</v>
      </c>
      <c r="B686" s="2">
        <v>75.260000000000005</v>
      </c>
      <c r="C686" s="2">
        <v>75.36</v>
      </c>
      <c r="D686" s="2">
        <v>74.98</v>
      </c>
      <c r="E686" s="2">
        <v>75.13</v>
      </c>
      <c r="F686" s="2">
        <v>74.423400000000001</v>
      </c>
      <c r="G686" s="2">
        <v>74.857900000000001</v>
      </c>
      <c r="H686" s="2">
        <v>74.753200000000007</v>
      </c>
      <c r="I686" s="2">
        <v>28030768</v>
      </c>
      <c r="J686" s="2">
        <v>41991472</v>
      </c>
    </row>
    <row r="687" spans="1:10" x14ac:dyDescent="0.25">
      <c r="A687" s="1">
        <v>45033</v>
      </c>
      <c r="B687" s="2">
        <v>75.069999999999993</v>
      </c>
      <c r="C687" s="2">
        <v>75.16</v>
      </c>
      <c r="D687" s="2">
        <v>74.81</v>
      </c>
      <c r="E687" s="2">
        <v>75.08</v>
      </c>
      <c r="F687" s="2">
        <v>74.448599999999999</v>
      </c>
      <c r="G687" s="2">
        <v>74.848600000000005</v>
      </c>
      <c r="H687" s="2">
        <v>74.745599999999996</v>
      </c>
      <c r="I687" s="2">
        <v>26391174</v>
      </c>
      <c r="J687" s="2">
        <v>42183096</v>
      </c>
    </row>
    <row r="688" spans="1:10" x14ac:dyDescent="0.25">
      <c r="A688" s="1">
        <v>45030</v>
      </c>
      <c r="B688" s="2">
        <v>75.400000000000006</v>
      </c>
      <c r="C688" s="2">
        <v>75.55</v>
      </c>
      <c r="D688" s="2">
        <v>75.08</v>
      </c>
      <c r="E688" s="2">
        <v>75.28</v>
      </c>
      <c r="F688" s="2">
        <v>74.491</v>
      </c>
      <c r="G688" s="2">
        <v>74.840100000000007</v>
      </c>
      <c r="H688" s="2">
        <v>74.738399999999999</v>
      </c>
      <c r="I688" s="2">
        <v>43767560</v>
      </c>
      <c r="J688" s="2">
        <v>43372056</v>
      </c>
    </row>
    <row r="689" spans="1:10" x14ac:dyDescent="0.25">
      <c r="A689" s="1">
        <v>45029</v>
      </c>
      <c r="B689" s="2">
        <v>75.040000000000006</v>
      </c>
      <c r="C689" s="2">
        <v>75.62</v>
      </c>
      <c r="D689" s="2">
        <v>75.040000000000006</v>
      </c>
      <c r="E689" s="2">
        <v>75.42</v>
      </c>
      <c r="F689" s="2">
        <v>74.520600000000002</v>
      </c>
      <c r="G689" s="2">
        <v>74.828000000000003</v>
      </c>
      <c r="H689" s="2">
        <v>74.730900000000005</v>
      </c>
      <c r="I689" s="2">
        <v>95863976</v>
      </c>
      <c r="J689" s="2">
        <v>44098284</v>
      </c>
    </row>
    <row r="690" spans="1:10" x14ac:dyDescent="0.25">
      <c r="A690" s="1">
        <v>45028</v>
      </c>
      <c r="B690" s="2">
        <v>75.31</v>
      </c>
      <c r="C690" s="2">
        <v>75.38</v>
      </c>
      <c r="D690" s="2">
        <v>74.844999999999999</v>
      </c>
      <c r="E690" s="2">
        <v>74.91</v>
      </c>
      <c r="F690" s="2">
        <v>74.538799999999995</v>
      </c>
      <c r="G690" s="2">
        <v>74.817700000000002</v>
      </c>
      <c r="H690" s="2">
        <v>74.726600000000005</v>
      </c>
      <c r="I690" s="2">
        <v>41457556</v>
      </c>
      <c r="J690" s="2">
        <v>41391584</v>
      </c>
    </row>
    <row r="691" spans="1:10" x14ac:dyDescent="0.25">
      <c r="A691" s="1">
        <v>45027</v>
      </c>
      <c r="B691" s="2">
        <v>74.77</v>
      </c>
      <c r="C691" s="2">
        <v>75.099999999999994</v>
      </c>
      <c r="D691" s="2">
        <v>74.709999999999994</v>
      </c>
      <c r="E691" s="2">
        <v>74.930000000000007</v>
      </c>
      <c r="F691" s="2">
        <v>74.555400000000006</v>
      </c>
      <c r="G691" s="2">
        <v>74.814099999999996</v>
      </c>
      <c r="H691" s="2">
        <v>74.7273</v>
      </c>
      <c r="I691" s="2">
        <v>28875072</v>
      </c>
      <c r="J691" s="2">
        <v>41174644</v>
      </c>
    </row>
    <row r="692" spans="1:10" x14ac:dyDescent="0.25">
      <c r="A692" s="1">
        <v>45026</v>
      </c>
      <c r="B692" s="2">
        <v>74.58</v>
      </c>
      <c r="C692" s="2">
        <v>74.81</v>
      </c>
      <c r="D692" s="2">
        <v>74.41</v>
      </c>
      <c r="E692" s="2">
        <v>74.77</v>
      </c>
      <c r="F692" s="2">
        <v>74.58</v>
      </c>
      <c r="G692" s="2">
        <v>74.803799999999995</v>
      </c>
      <c r="H692" s="2">
        <v>74.725200000000001</v>
      </c>
      <c r="I692" s="2">
        <v>28601432</v>
      </c>
      <c r="J692" s="2">
        <v>41819024</v>
      </c>
    </row>
    <row r="693" spans="1:10" x14ac:dyDescent="0.25">
      <c r="A693" s="1">
        <v>45022</v>
      </c>
      <c r="B693" s="2">
        <v>74.39</v>
      </c>
      <c r="C693" s="2">
        <v>74.959999999999994</v>
      </c>
      <c r="D693" s="2">
        <v>74.290000000000006</v>
      </c>
      <c r="E693" s="2">
        <v>74.84</v>
      </c>
      <c r="F693" s="2">
        <v>74.612399999999994</v>
      </c>
      <c r="G693" s="2">
        <v>74.800600000000003</v>
      </c>
      <c r="H693" s="2">
        <v>74.721299999999999</v>
      </c>
      <c r="I693" s="2">
        <v>35719640</v>
      </c>
      <c r="J693" s="2">
        <v>43587740</v>
      </c>
    </row>
    <row r="694" spans="1:10" x14ac:dyDescent="0.25">
      <c r="A694" s="1">
        <v>45021</v>
      </c>
      <c r="B694" s="2">
        <v>74.88</v>
      </c>
      <c r="C694" s="2">
        <v>74.95</v>
      </c>
      <c r="D694" s="2">
        <v>74.42</v>
      </c>
      <c r="E694" s="2">
        <v>74.510000000000005</v>
      </c>
      <c r="F694" s="2">
        <v>74.639600000000002</v>
      </c>
      <c r="G694" s="2">
        <v>74.7941</v>
      </c>
      <c r="H694" s="2">
        <v>74.716999999999999</v>
      </c>
      <c r="I694" s="2">
        <v>37633952</v>
      </c>
      <c r="J694" s="2">
        <v>45351060</v>
      </c>
    </row>
    <row r="695" spans="1:10" x14ac:dyDescent="0.25">
      <c r="A695" s="1">
        <v>45020</v>
      </c>
      <c r="B695" s="2">
        <v>75.150000000000006</v>
      </c>
      <c r="C695" s="2">
        <v>75.260000000000005</v>
      </c>
      <c r="D695" s="2">
        <v>74.844999999999999</v>
      </c>
      <c r="E695" s="2">
        <v>74.930000000000007</v>
      </c>
      <c r="F695" s="2">
        <v>74.673599999999993</v>
      </c>
      <c r="G695" s="2">
        <v>74.768500000000003</v>
      </c>
      <c r="H695" s="2">
        <v>74.714799999999997</v>
      </c>
      <c r="I695" s="2">
        <v>46144336</v>
      </c>
      <c r="J695" s="2">
        <v>48272444</v>
      </c>
    </row>
    <row r="696" spans="1:10" x14ac:dyDescent="0.25">
      <c r="A696" s="1">
        <v>45019</v>
      </c>
      <c r="B696" s="2">
        <v>75.14</v>
      </c>
      <c r="C696" s="2">
        <v>75.3</v>
      </c>
      <c r="D696" s="2">
        <v>74.97</v>
      </c>
      <c r="E696" s="2">
        <v>75.150000000000006</v>
      </c>
      <c r="F696" s="2">
        <v>74.6982</v>
      </c>
      <c r="G696" s="2">
        <v>74.747399999999999</v>
      </c>
      <c r="H696" s="2">
        <v>74.709199999999996</v>
      </c>
      <c r="I696" s="2">
        <v>43302960</v>
      </c>
      <c r="J696" s="2">
        <v>49622524</v>
      </c>
    </row>
    <row r="697" spans="1:10" x14ac:dyDescent="0.25">
      <c r="A697" s="1">
        <v>45016</v>
      </c>
      <c r="B697" s="2">
        <v>74.97</v>
      </c>
      <c r="C697" s="2">
        <v>75.650000000000006</v>
      </c>
      <c r="D697" s="2">
        <v>74.95</v>
      </c>
      <c r="E697" s="2">
        <v>75.55</v>
      </c>
      <c r="F697" s="2">
        <v>74.718599999999995</v>
      </c>
      <c r="G697" s="2">
        <v>74.724800000000002</v>
      </c>
      <c r="H697" s="2">
        <v>74.708500000000001</v>
      </c>
      <c r="I697" s="2">
        <v>54218880</v>
      </c>
      <c r="J697" s="2">
        <v>51967536</v>
      </c>
    </row>
    <row r="698" spans="1:10" x14ac:dyDescent="0.25">
      <c r="A698" s="1">
        <v>45015</v>
      </c>
      <c r="B698" s="2">
        <v>74.47</v>
      </c>
      <c r="C698" s="2">
        <v>74.75</v>
      </c>
      <c r="D698" s="2">
        <v>74.27</v>
      </c>
      <c r="E698" s="2">
        <v>74.739999999999995</v>
      </c>
      <c r="F698" s="2">
        <v>74.727999999999994</v>
      </c>
      <c r="G698" s="2">
        <v>74.698300000000003</v>
      </c>
      <c r="H698" s="2">
        <v>74.698599999999999</v>
      </c>
      <c r="I698" s="2">
        <v>37130240</v>
      </c>
      <c r="J698" s="2">
        <v>53787344</v>
      </c>
    </row>
    <row r="699" spans="1:10" x14ac:dyDescent="0.25">
      <c r="A699" s="1">
        <v>45014</v>
      </c>
      <c r="B699" s="2">
        <v>73.650000000000006</v>
      </c>
      <c r="C699" s="2">
        <v>74.31</v>
      </c>
      <c r="D699" s="2">
        <v>73.650000000000006</v>
      </c>
      <c r="E699" s="2">
        <v>74.3</v>
      </c>
      <c r="F699" s="2">
        <v>74.762600000000006</v>
      </c>
      <c r="G699" s="2">
        <v>74.674899999999994</v>
      </c>
      <c r="H699" s="2">
        <v>74.6905</v>
      </c>
      <c r="I699" s="2">
        <v>44457340</v>
      </c>
      <c r="J699" s="2">
        <v>54823296</v>
      </c>
    </row>
    <row r="700" spans="1:10" x14ac:dyDescent="0.25">
      <c r="A700" s="1">
        <v>45013</v>
      </c>
      <c r="B700" s="2">
        <v>73.28</v>
      </c>
      <c r="C700" s="2">
        <v>73.474999999999994</v>
      </c>
      <c r="D700" s="2">
        <v>73.135000000000005</v>
      </c>
      <c r="E700" s="2">
        <v>73.38</v>
      </c>
      <c r="F700" s="2">
        <v>74.804199999999994</v>
      </c>
      <c r="G700" s="2">
        <v>74.661100000000005</v>
      </c>
      <c r="H700" s="2">
        <v>74.697100000000006</v>
      </c>
      <c r="I700" s="2">
        <v>38277208</v>
      </c>
      <c r="J700" s="2">
        <v>55479732</v>
      </c>
    </row>
    <row r="701" spans="1:10" x14ac:dyDescent="0.25">
      <c r="A701" s="1">
        <v>45012</v>
      </c>
      <c r="B701" s="2">
        <v>73.75</v>
      </c>
      <c r="C701" s="2">
        <v>73.86</v>
      </c>
      <c r="D701" s="2">
        <v>73.42</v>
      </c>
      <c r="E701" s="2">
        <v>73.42</v>
      </c>
      <c r="F701" s="2">
        <v>74.869399999999999</v>
      </c>
      <c r="G701" s="2">
        <v>74.663200000000003</v>
      </c>
      <c r="H701" s="2">
        <v>74.7149</v>
      </c>
      <c r="I701" s="2">
        <v>30905112</v>
      </c>
      <c r="J701" s="2">
        <v>55609396</v>
      </c>
    </row>
    <row r="702" spans="1:10" x14ac:dyDescent="0.25">
      <c r="A702" s="1">
        <v>45009</v>
      </c>
      <c r="B702" s="2">
        <v>73.45</v>
      </c>
      <c r="C702" s="2">
        <v>73.69</v>
      </c>
      <c r="D702" s="2">
        <v>73.39</v>
      </c>
      <c r="E702" s="2">
        <v>73.599999999999994</v>
      </c>
      <c r="F702" s="2">
        <v>74.933800000000005</v>
      </c>
      <c r="G702" s="2">
        <v>74.663300000000007</v>
      </c>
      <c r="H702" s="2">
        <v>74.735600000000005</v>
      </c>
      <c r="I702" s="2">
        <v>44225596</v>
      </c>
      <c r="J702" s="2">
        <v>55777776</v>
      </c>
    </row>
    <row r="703" spans="1:10" x14ac:dyDescent="0.25">
      <c r="A703" s="1">
        <v>45008</v>
      </c>
      <c r="B703" s="2">
        <v>74.03</v>
      </c>
      <c r="C703" s="2">
        <v>74.37</v>
      </c>
      <c r="D703" s="2">
        <v>73.52</v>
      </c>
      <c r="E703" s="2">
        <v>73.75</v>
      </c>
      <c r="F703" s="2">
        <v>74.986000000000004</v>
      </c>
      <c r="G703" s="2">
        <v>74.672799999999995</v>
      </c>
      <c r="H703" s="2">
        <v>74.758799999999994</v>
      </c>
      <c r="I703" s="2">
        <v>54660948</v>
      </c>
      <c r="J703" s="2">
        <v>56170960</v>
      </c>
    </row>
    <row r="704" spans="1:10" x14ac:dyDescent="0.25">
      <c r="A704" s="1">
        <v>45007</v>
      </c>
      <c r="B704" s="2">
        <v>73.98</v>
      </c>
      <c r="C704" s="2">
        <v>74.790000000000006</v>
      </c>
      <c r="D704" s="2">
        <v>73.709999999999994</v>
      </c>
      <c r="E704" s="2">
        <v>74.040000000000006</v>
      </c>
      <c r="F704" s="2">
        <v>75.025199999999998</v>
      </c>
      <c r="G704" s="2">
        <v>74.6751</v>
      </c>
      <c r="H704" s="2">
        <v>74.780299999999997</v>
      </c>
      <c r="I704" s="2">
        <v>55263496</v>
      </c>
      <c r="J704" s="2">
        <v>55054684</v>
      </c>
    </row>
    <row r="705" spans="1:10" x14ac:dyDescent="0.25">
      <c r="A705" s="1">
        <v>45006</v>
      </c>
      <c r="B705" s="2">
        <v>73.650000000000006</v>
      </c>
      <c r="C705" s="2">
        <v>74.075000000000003</v>
      </c>
      <c r="D705" s="2">
        <v>73.495000000000005</v>
      </c>
      <c r="E705" s="2">
        <v>73.97</v>
      </c>
      <c r="F705" s="2">
        <v>75.060400000000001</v>
      </c>
      <c r="G705" s="2">
        <v>74.6691</v>
      </c>
      <c r="H705" s="2">
        <v>74.803299999999993</v>
      </c>
      <c r="I705" s="2">
        <v>38203424</v>
      </c>
      <c r="J705" s="2">
        <v>54393212</v>
      </c>
    </row>
    <row r="706" spans="1:10" x14ac:dyDescent="0.25">
      <c r="A706" s="1">
        <v>45005</v>
      </c>
      <c r="B706" s="2">
        <v>73.23</v>
      </c>
      <c r="C706" s="2">
        <v>73.56</v>
      </c>
      <c r="D706" s="2">
        <v>73.069999999999993</v>
      </c>
      <c r="E706" s="2">
        <v>73.17</v>
      </c>
      <c r="F706" s="2">
        <v>75.0916</v>
      </c>
      <c r="G706" s="2">
        <v>74.661799999999999</v>
      </c>
      <c r="H706" s="2">
        <v>74.829599999999999</v>
      </c>
      <c r="I706" s="2">
        <v>38540768</v>
      </c>
      <c r="J706" s="2">
        <v>54033504</v>
      </c>
    </row>
    <row r="707" spans="1:10" x14ac:dyDescent="0.25">
      <c r="A707" s="1">
        <v>45002</v>
      </c>
      <c r="B707" s="2">
        <v>73.44</v>
      </c>
      <c r="C707" s="2">
        <v>73.775000000000006</v>
      </c>
      <c r="D707" s="2">
        <v>73.234999999999999</v>
      </c>
      <c r="E707" s="2">
        <v>73.37</v>
      </c>
      <c r="F707" s="2">
        <v>75.117599999999996</v>
      </c>
      <c r="G707" s="2">
        <v>74.655500000000004</v>
      </c>
      <c r="H707" s="2">
        <v>74.858199999999997</v>
      </c>
      <c r="I707" s="2">
        <v>55132204</v>
      </c>
      <c r="J707" s="2">
        <v>54150252</v>
      </c>
    </row>
    <row r="708" spans="1:10" x14ac:dyDescent="0.25">
      <c r="A708" s="1">
        <v>45001</v>
      </c>
      <c r="B708" s="2">
        <v>73.13</v>
      </c>
      <c r="C708" s="2">
        <v>73.95</v>
      </c>
      <c r="D708" s="2">
        <v>73.02</v>
      </c>
      <c r="E708" s="2">
        <v>73.81</v>
      </c>
      <c r="F708" s="2">
        <v>75.142600000000002</v>
      </c>
      <c r="G708" s="2">
        <v>74.646699999999996</v>
      </c>
      <c r="H708" s="2">
        <v>74.888800000000003</v>
      </c>
      <c r="I708" s="2">
        <v>62169420</v>
      </c>
      <c r="J708" s="2">
        <v>53646540</v>
      </c>
    </row>
    <row r="709" spans="1:10" x14ac:dyDescent="0.25">
      <c r="A709" s="1">
        <v>45000</v>
      </c>
      <c r="B709" s="2">
        <v>72.81</v>
      </c>
      <c r="C709" s="2">
        <v>73.400000000000006</v>
      </c>
      <c r="D709" s="2">
        <v>72.61</v>
      </c>
      <c r="E709" s="2">
        <v>73.33</v>
      </c>
      <c r="F709" s="2">
        <v>75.141800000000003</v>
      </c>
      <c r="G709" s="2">
        <v>74.626599999999996</v>
      </c>
      <c r="H709" s="2">
        <v>74.9208</v>
      </c>
      <c r="I709" s="2">
        <v>81454720</v>
      </c>
      <c r="J709" s="2">
        <v>52695796</v>
      </c>
    </row>
    <row r="710" spans="1:10" x14ac:dyDescent="0.25">
      <c r="A710" s="1">
        <v>44999</v>
      </c>
      <c r="B710" s="2">
        <v>73.69</v>
      </c>
      <c r="C710" s="2">
        <v>73.91</v>
      </c>
      <c r="D710" s="2">
        <v>73.27</v>
      </c>
      <c r="E710" s="2">
        <v>73.569999999999993</v>
      </c>
      <c r="F710" s="2">
        <v>75.147800000000004</v>
      </c>
      <c r="G710" s="2">
        <v>74.615300000000005</v>
      </c>
      <c r="H710" s="2">
        <v>74.951499999999996</v>
      </c>
      <c r="I710" s="2">
        <v>66395568</v>
      </c>
      <c r="J710" s="2">
        <v>51938364</v>
      </c>
    </row>
    <row r="711" spans="1:10" x14ac:dyDescent="0.25">
      <c r="A711" s="1">
        <v>44998</v>
      </c>
      <c r="B711" s="2">
        <v>73.19</v>
      </c>
      <c r="C711" s="2">
        <v>73.98</v>
      </c>
      <c r="D711" s="2">
        <v>72.83</v>
      </c>
      <c r="E711" s="2">
        <v>73.040000000000006</v>
      </c>
      <c r="F711" s="2">
        <v>75.147800000000004</v>
      </c>
      <c r="G711" s="2">
        <v>74.608599999999996</v>
      </c>
      <c r="H711" s="2">
        <v>74.9756</v>
      </c>
      <c r="I711" s="2">
        <v>78478128</v>
      </c>
      <c r="J711" s="2">
        <v>54097484</v>
      </c>
    </row>
    <row r="712" spans="1:10" x14ac:dyDescent="0.25">
      <c r="A712" s="1">
        <v>44995</v>
      </c>
      <c r="B712" s="2">
        <v>73.48</v>
      </c>
      <c r="C712" s="2">
        <v>73.95</v>
      </c>
      <c r="D712" s="2">
        <v>73.17</v>
      </c>
      <c r="E712" s="2">
        <v>73.44</v>
      </c>
      <c r="F712" s="2">
        <v>75.139600000000002</v>
      </c>
      <c r="G712" s="2">
        <v>74.602099999999993</v>
      </c>
      <c r="H712" s="2">
        <v>74.996499999999997</v>
      </c>
      <c r="I712" s="2">
        <v>81516000</v>
      </c>
      <c r="J712" s="2">
        <v>53926296</v>
      </c>
    </row>
    <row r="713" spans="1:10" x14ac:dyDescent="0.25">
      <c r="A713" s="1">
        <v>44994</v>
      </c>
      <c r="B713" s="2">
        <v>73.91</v>
      </c>
      <c r="C713" s="2">
        <v>74.22</v>
      </c>
      <c r="D713" s="2">
        <v>73.349999999999994</v>
      </c>
      <c r="E713" s="2">
        <v>73.430000000000007</v>
      </c>
      <c r="F713" s="2">
        <v>75.143199999999993</v>
      </c>
      <c r="G713" s="2">
        <v>74.582800000000006</v>
      </c>
      <c r="H713" s="2">
        <v>75.013099999999994</v>
      </c>
      <c r="I713" s="2">
        <v>52669504</v>
      </c>
      <c r="J713" s="2">
        <v>54488256</v>
      </c>
    </row>
    <row r="714" spans="1:10" x14ac:dyDescent="0.25">
      <c r="A714" s="1">
        <v>44993</v>
      </c>
      <c r="B714" s="2">
        <v>74.239999999999995</v>
      </c>
      <c r="C714" s="2">
        <v>74.36</v>
      </c>
      <c r="D714" s="2">
        <v>73.69</v>
      </c>
      <c r="E714" s="2">
        <v>73.84</v>
      </c>
      <c r="F714" s="2">
        <v>75.162400000000005</v>
      </c>
      <c r="G714" s="2">
        <v>74.565899999999999</v>
      </c>
      <c r="H714" s="2">
        <v>75.028300000000002</v>
      </c>
      <c r="I714" s="2">
        <v>54303896</v>
      </c>
      <c r="J714" s="2">
        <v>53970128</v>
      </c>
    </row>
    <row r="715" spans="1:10" x14ac:dyDescent="0.25">
      <c r="A715" s="1">
        <v>44992</v>
      </c>
      <c r="B715" s="2">
        <v>74.73</v>
      </c>
      <c r="C715" s="2">
        <v>74.77</v>
      </c>
      <c r="D715" s="2">
        <v>74.180000000000007</v>
      </c>
      <c r="E715" s="2">
        <v>74.19</v>
      </c>
      <c r="F715" s="2">
        <v>75.169600000000003</v>
      </c>
      <c r="G715" s="2">
        <v>74.543300000000002</v>
      </c>
      <c r="H715" s="2">
        <v>75.041600000000003</v>
      </c>
      <c r="I715" s="2">
        <v>40222132</v>
      </c>
      <c r="J715" s="2">
        <v>53962780</v>
      </c>
    </row>
    <row r="716" spans="1:10" x14ac:dyDescent="0.25">
      <c r="A716" s="1">
        <v>44991</v>
      </c>
      <c r="B716" s="2">
        <v>74.89</v>
      </c>
      <c r="C716" s="2">
        <v>74.989999999999995</v>
      </c>
      <c r="D716" s="2">
        <v>74.66</v>
      </c>
      <c r="E716" s="2">
        <v>74.72</v>
      </c>
      <c r="F716" s="2">
        <v>75.179000000000002</v>
      </c>
      <c r="G716" s="2">
        <v>74.516000000000005</v>
      </c>
      <c r="H716" s="2">
        <v>75.050700000000006</v>
      </c>
      <c r="I716" s="2">
        <v>33430834</v>
      </c>
      <c r="J716" s="2">
        <v>53864060</v>
      </c>
    </row>
    <row r="717" spans="1:10" x14ac:dyDescent="0.25">
      <c r="A717" s="1">
        <v>44988</v>
      </c>
      <c r="B717" s="2">
        <v>74.290000000000006</v>
      </c>
      <c r="C717" s="2">
        <v>74.81</v>
      </c>
      <c r="D717" s="2">
        <v>74.17</v>
      </c>
      <c r="E717" s="2">
        <v>74.72</v>
      </c>
      <c r="F717" s="2">
        <v>75.165199999999999</v>
      </c>
      <c r="G717" s="2">
        <v>74.481200000000001</v>
      </c>
      <c r="H717" s="2">
        <v>75.060199999999995</v>
      </c>
      <c r="I717" s="2">
        <v>50123344</v>
      </c>
      <c r="J717" s="2">
        <v>56029004</v>
      </c>
    </row>
    <row r="718" spans="1:10" x14ac:dyDescent="0.25">
      <c r="A718" s="1">
        <v>44987</v>
      </c>
      <c r="B718" s="2">
        <v>73.48</v>
      </c>
      <c r="C718" s="2">
        <v>74.05</v>
      </c>
      <c r="D718" s="2">
        <v>73.48</v>
      </c>
      <c r="E718" s="2">
        <v>73.959999999999994</v>
      </c>
      <c r="F718" s="2">
        <v>75.155199999999994</v>
      </c>
      <c r="G718" s="2">
        <v>74.455200000000005</v>
      </c>
      <c r="H718" s="2">
        <v>75.070099999999996</v>
      </c>
      <c r="I718" s="2">
        <v>37916808</v>
      </c>
      <c r="J718" s="2">
        <v>55526240</v>
      </c>
    </row>
    <row r="719" spans="1:10" x14ac:dyDescent="0.25">
      <c r="A719" s="1">
        <v>44986</v>
      </c>
      <c r="B719" s="2">
        <v>74.08</v>
      </c>
      <c r="C719" s="2">
        <v>74.099999999999994</v>
      </c>
      <c r="D719" s="2">
        <v>73.69</v>
      </c>
      <c r="E719" s="2">
        <v>73.87</v>
      </c>
      <c r="F719" s="2">
        <v>75.168000000000006</v>
      </c>
      <c r="G719" s="2">
        <v>74.445700000000002</v>
      </c>
      <c r="H719" s="2">
        <v>75.084400000000002</v>
      </c>
      <c r="I719" s="2">
        <v>45341436</v>
      </c>
      <c r="J719" s="2">
        <v>55269556</v>
      </c>
    </row>
    <row r="720" spans="1:10" x14ac:dyDescent="0.25">
      <c r="A720" s="1">
        <v>44985</v>
      </c>
      <c r="B720" s="2">
        <v>74.64</v>
      </c>
      <c r="C720" s="2">
        <v>74.64</v>
      </c>
      <c r="D720" s="2">
        <v>74.42</v>
      </c>
      <c r="E720" s="2">
        <v>74.53</v>
      </c>
      <c r="F720" s="2">
        <v>75.190600000000003</v>
      </c>
      <c r="G720" s="2">
        <v>74.439300000000003</v>
      </c>
      <c r="H720" s="2">
        <v>75.098600000000005</v>
      </c>
      <c r="I720" s="2">
        <v>32807812</v>
      </c>
      <c r="J720" s="2">
        <v>54720232</v>
      </c>
    </row>
    <row r="721" spans="1:10" x14ac:dyDescent="0.25">
      <c r="A721" s="1">
        <v>44984</v>
      </c>
      <c r="B721" s="2">
        <v>74.52</v>
      </c>
      <c r="C721" s="2">
        <v>74.77</v>
      </c>
      <c r="D721" s="2">
        <v>74.38</v>
      </c>
      <c r="E721" s="2">
        <v>74.67</v>
      </c>
      <c r="F721" s="2">
        <v>75.2136</v>
      </c>
      <c r="G721" s="2">
        <v>74.429199999999994</v>
      </c>
      <c r="H721" s="2">
        <v>75.109700000000004</v>
      </c>
      <c r="I721" s="2">
        <v>40291952</v>
      </c>
      <c r="J721" s="2">
        <v>55262664</v>
      </c>
    </row>
    <row r="722" spans="1:10" x14ac:dyDescent="0.25">
      <c r="A722" s="1">
        <v>44981</v>
      </c>
      <c r="B722" s="2">
        <v>74</v>
      </c>
      <c r="C722" s="2">
        <v>74.319999999999993</v>
      </c>
      <c r="D722" s="2">
        <v>73.92</v>
      </c>
      <c r="E722" s="2">
        <v>74.17</v>
      </c>
      <c r="F722" s="2">
        <v>75.242400000000004</v>
      </c>
      <c r="G722" s="2">
        <v>74.402199999999993</v>
      </c>
      <c r="H722" s="2">
        <v>75.122399999999999</v>
      </c>
      <c r="I722" s="2">
        <v>47576544</v>
      </c>
      <c r="J722" s="2">
        <v>55222020</v>
      </c>
    </row>
    <row r="723" spans="1:10" x14ac:dyDescent="0.25">
      <c r="A723" s="1">
        <v>44980</v>
      </c>
      <c r="B723" s="2">
        <v>74.23</v>
      </c>
      <c r="C723" s="2">
        <v>74.73</v>
      </c>
      <c r="D723" s="2">
        <v>74.13</v>
      </c>
      <c r="E723" s="2">
        <v>74.62</v>
      </c>
      <c r="F723" s="2">
        <v>75.265600000000006</v>
      </c>
      <c r="G723" s="2">
        <v>74.374399999999994</v>
      </c>
      <c r="H723" s="2">
        <v>75.135400000000004</v>
      </c>
      <c r="I723" s="2">
        <v>47908236</v>
      </c>
      <c r="J723" s="2">
        <v>55810240</v>
      </c>
    </row>
    <row r="724" spans="1:10" x14ac:dyDescent="0.25">
      <c r="A724" s="1">
        <v>44979</v>
      </c>
      <c r="B724" s="2">
        <v>73.599999999999994</v>
      </c>
      <c r="C724" s="2">
        <v>74.19</v>
      </c>
      <c r="D724" s="2">
        <v>73.599999999999994</v>
      </c>
      <c r="E724" s="2">
        <v>73.89</v>
      </c>
      <c r="F724" s="2">
        <v>75.274000000000001</v>
      </c>
      <c r="G724" s="2">
        <v>74.345399999999998</v>
      </c>
      <c r="H724" s="2">
        <v>75.150300000000001</v>
      </c>
      <c r="I724" s="2">
        <v>70093264</v>
      </c>
      <c r="J724" s="2">
        <v>55743084</v>
      </c>
    </row>
    <row r="725" spans="1:10" x14ac:dyDescent="0.25">
      <c r="A725" s="1">
        <v>44978</v>
      </c>
      <c r="B725" s="2">
        <v>73.849999999999994</v>
      </c>
      <c r="C725" s="2">
        <v>74.03</v>
      </c>
      <c r="D725" s="2">
        <v>73.11</v>
      </c>
      <c r="E725" s="2">
        <v>73.41</v>
      </c>
      <c r="F725" s="2">
        <v>75.296999999999997</v>
      </c>
      <c r="G725" s="2">
        <v>74.330500000000001</v>
      </c>
      <c r="H725" s="2">
        <v>75.171000000000006</v>
      </c>
      <c r="I725" s="2">
        <v>98782360</v>
      </c>
      <c r="J725" s="2">
        <v>53803972</v>
      </c>
    </row>
    <row r="726" spans="1:10" x14ac:dyDescent="0.25">
      <c r="A726" s="1">
        <v>44974</v>
      </c>
      <c r="B726" s="2">
        <v>74.150000000000006</v>
      </c>
      <c r="C726" s="2">
        <v>74.680000000000007</v>
      </c>
      <c r="D726" s="2">
        <v>73.87</v>
      </c>
      <c r="E726" s="2">
        <v>74.56</v>
      </c>
      <c r="F726" s="2">
        <v>75.328400000000002</v>
      </c>
      <c r="G726" s="2">
        <v>74.307699999999997</v>
      </c>
      <c r="H726" s="2">
        <v>75.201099999999997</v>
      </c>
      <c r="I726" s="2">
        <v>75910344</v>
      </c>
      <c r="J726" s="2">
        <v>49351944</v>
      </c>
    </row>
    <row r="727" spans="1:10" x14ac:dyDescent="0.25">
      <c r="A727" s="1">
        <v>44973</v>
      </c>
      <c r="B727" s="2">
        <v>74.540000000000006</v>
      </c>
      <c r="C727" s="2">
        <v>74.59</v>
      </c>
      <c r="D727" s="2">
        <v>74.23</v>
      </c>
      <c r="E727" s="2">
        <v>74.27</v>
      </c>
      <c r="F727" s="2">
        <v>75.328599999999994</v>
      </c>
      <c r="G727" s="2">
        <v>74.274900000000002</v>
      </c>
      <c r="H727" s="2">
        <v>75.221500000000006</v>
      </c>
      <c r="I727" s="2">
        <v>89945368</v>
      </c>
      <c r="J727" s="2">
        <v>46678820</v>
      </c>
    </row>
    <row r="728" spans="1:10" x14ac:dyDescent="0.25">
      <c r="A728" s="1">
        <v>44972</v>
      </c>
      <c r="B728" s="2">
        <v>74.72</v>
      </c>
      <c r="C728" s="2">
        <v>74.88</v>
      </c>
      <c r="D728" s="2">
        <v>74.58</v>
      </c>
      <c r="E728" s="2">
        <v>74.87</v>
      </c>
      <c r="F728" s="2">
        <v>75.34</v>
      </c>
      <c r="G728" s="2">
        <v>74.253500000000003</v>
      </c>
      <c r="H728" s="2">
        <v>75.241299999999995</v>
      </c>
      <c r="I728" s="2">
        <v>44897608</v>
      </c>
      <c r="J728" s="2">
        <v>42383288</v>
      </c>
    </row>
    <row r="729" spans="1:10" x14ac:dyDescent="0.25">
      <c r="A729" s="1">
        <v>44971</v>
      </c>
      <c r="B729" s="2">
        <v>74.83</v>
      </c>
      <c r="C729" s="2">
        <v>75.19</v>
      </c>
      <c r="D729" s="2">
        <v>74.510000000000005</v>
      </c>
      <c r="E729" s="2">
        <v>74.989999999999995</v>
      </c>
      <c r="F729" s="2">
        <v>75.353800000000007</v>
      </c>
      <c r="G729" s="2">
        <v>74.235399999999998</v>
      </c>
      <c r="H729" s="2">
        <v>75.259600000000006</v>
      </c>
      <c r="I729" s="2">
        <v>54193640</v>
      </c>
      <c r="J729" s="2">
        <v>41113972</v>
      </c>
    </row>
    <row r="730" spans="1:10" x14ac:dyDescent="0.25">
      <c r="A730" s="1">
        <v>44970</v>
      </c>
      <c r="B730" s="2">
        <v>74.83</v>
      </c>
      <c r="C730" s="2">
        <v>75.215000000000003</v>
      </c>
      <c r="D730" s="2">
        <v>74.75</v>
      </c>
      <c r="E730" s="2">
        <v>74.97</v>
      </c>
      <c r="F730" s="2">
        <v>75.366399999999999</v>
      </c>
      <c r="G730" s="2">
        <v>74.220500000000001</v>
      </c>
      <c r="H730" s="2">
        <v>75.282200000000003</v>
      </c>
      <c r="I730" s="2">
        <v>38741344</v>
      </c>
      <c r="J730" s="2">
        <v>39352696</v>
      </c>
    </row>
    <row r="731" spans="1:10" x14ac:dyDescent="0.25">
      <c r="A731" s="1">
        <v>44967</v>
      </c>
      <c r="B731" s="2">
        <v>75.03</v>
      </c>
      <c r="C731" s="2">
        <v>75.25</v>
      </c>
      <c r="D731" s="2">
        <v>74.685000000000002</v>
      </c>
      <c r="E731" s="2">
        <v>74.78</v>
      </c>
      <c r="F731" s="2">
        <v>75.380200000000002</v>
      </c>
      <c r="G731" s="2">
        <v>74.207999999999998</v>
      </c>
      <c r="H731" s="2">
        <v>75.302700000000002</v>
      </c>
      <c r="I731" s="2">
        <v>65905000</v>
      </c>
      <c r="J731" s="2">
        <v>38554256</v>
      </c>
    </row>
    <row r="732" spans="1:10" x14ac:dyDescent="0.25">
      <c r="A732" s="1">
        <v>44966</v>
      </c>
      <c r="B732" s="2">
        <v>76.11</v>
      </c>
      <c r="C732" s="2">
        <v>76.11</v>
      </c>
      <c r="D732" s="2">
        <v>75.290000000000006</v>
      </c>
      <c r="E732" s="2">
        <v>75.36</v>
      </c>
      <c r="F732" s="2">
        <v>75.375399999999999</v>
      </c>
      <c r="G732" s="2">
        <v>74.204999999999998</v>
      </c>
      <c r="H732" s="2">
        <v>75.326099999999997</v>
      </c>
      <c r="I732" s="2">
        <v>42581888</v>
      </c>
      <c r="J732" s="2">
        <v>36602284</v>
      </c>
    </row>
    <row r="733" spans="1:10" x14ac:dyDescent="0.25">
      <c r="A733" s="1">
        <v>44965</v>
      </c>
      <c r="B733" s="2">
        <v>76.06</v>
      </c>
      <c r="C733" s="2">
        <v>76.16</v>
      </c>
      <c r="D733" s="2">
        <v>75.69</v>
      </c>
      <c r="E733" s="2">
        <v>75.849999999999994</v>
      </c>
      <c r="F733" s="2">
        <v>75.352599999999995</v>
      </c>
      <c r="G733" s="2">
        <v>74.193399999999997</v>
      </c>
      <c r="H733" s="2">
        <v>75.349000000000004</v>
      </c>
      <c r="I733" s="2">
        <v>34066560</v>
      </c>
      <c r="J733" s="2">
        <v>37101552</v>
      </c>
    </row>
    <row r="734" spans="1:10" x14ac:dyDescent="0.25">
      <c r="A734" s="1">
        <v>44964</v>
      </c>
      <c r="B734" s="2">
        <v>75.83</v>
      </c>
      <c r="C734" s="2">
        <v>76.36</v>
      </c>
      <c r="D734" s="2">
        <v>75.78</v>
      </c>
      <c r="E734" s="2">
        <v>76.17</v>
      </c>
      <c r="F734" s="2">
        <v>75.335800000000006</v>
      </c>
      <c r="G734" s="2">
        <v>74.174400000000006</v>
      </c>
      <c r="H734" s="2">
        <v>75.366</v>
      </c>
      <c r="I734" s="2">
        <v>37101532</v>
      </c>
      <c r="J734" s="2">
        <v>38363096</v>
      </c>
    </row>
    <row r="735" spans="1:10" x14ac:dyDescent="0.25">
      <c r="A735" s="1">
        <v>44963</v>
      </c>
      <c r="B735" s="2">
        <v>76.06</v>
      </c>
      <c r="C735" s="2">
        <v>76.099999999999994</v>
      </c>
      <c r="D735" s="2">
        <v>75.790000000000006</v>
      </c>
      <c r="E735" s="2">
        <v>75.900000000000006</v>
      </c>
      <c r="F735" s="2">
        <v>75.315600000000003</v>
      </c>
      <c r="G735" s="2">
        <v>74.156899999999993</v>
      </c>
      <c r="H735" s="2">
        <v>75.383899999999997</v>
      </c>
      <c r="I735" s="2">
        <v>40944304</v>
      </c>
      <c r="J735" s="2">
        <v>37953740</v>
      </c>
    </row>
    <row r="736" spans="1:10" x14ac:dyDescent="0.25">
      <c r="A736" s="1">
        <v>44960</v>
      </c>
      <c r="B736" s="2">
        <v>76.599999999999994</v>
      </c>
      <c r="C736" s="2">
        <v>76.86</v>
      </c>
      <c r="D736" s="2">
        <v>76.33</v>
      </c>
      <c r="E736" s="2">
        <v>76.39</v>
      </c>
      <c r="F736" s="2">
        <v>75.292400000000001</v>
      </c>
      <c r="G736" s="2">
        <v>74.141000000000005</v>
      </c>
      <c r="H736" s="2">
        <v>75.405799999999999</v>
      </c>
      <c r="I736" s="2">
        <v>39682296</v>
      </c>
      <c r="J736" s="2">
        <v>36977552</v>
      </c>
    </row>
    <row r="737" spans="1:10" x14ac:dyDescent="0.25">
      <c r="A737" s="1">
        <v>44959</v>
      </c>
      <c r="B737" s="2">
        <v>77.319999999999993</v>
      </c>
      <c r="C737" s="2">
        <v>77.34</v>
      </c>
      <c r="D737" s="2">
        <v>77.069999999999993</v>
      </c>
      <c r="E737" s="2">
        <v>77.2</v>
      </c>
      <c r="F737" s="2">
        <v>75.248599999999996</v>
      </c>
      <c r="G737" s="2">
        <v>74.137500000000003</v>
      </c>
      <c r="H737" s="2">
        <v>75.424000000000007</v>
      </c>
      <c r="I737" s="2">
        <v>56399856</v>
      </c>
      <c r="J737" s="2">
        <v>36292388</v>
      </c>
    </row>
    <row r="738" spans="1:10" x14ac:dyDescent="0.25">
      <c r="A738" s="1">
        <v>44958</v>
      </c>
      <c r="B738" s="2">
        <v>75.98</v>
      </c>
      <c r="C738" s="2">
        <v>76.98</v>
      </c>
      <c r="D738" s="2">
        <v>75.775000000000006</v>
      </c>
      <c r="E738" s="2">
        <v>76.760000000000005</v>
      </c>
      <c r="F738" s="2">
        <v>75.1892</v>
      </c>
      <c r="G738" s="2">
        <v>74.123599999999996</v>
      </c>
      <c r="H738" s="2">
        <v>75.438599999999994</v>
      </c>
      <c r="I738" s="2">
        <v>46900912</v>
      </c>
      <c r="J738" s="2">
        <v>34654176</v>
      </c>
    </row>
    <row r="739" spans="1:10" x14ac:dyDescent="0.25">
      <c r="A739" s="1">
        <v>44957</v>
      </c>
      <c r="B739" s="2">
        <v>75.94</v>
      </c>
      <c r="C739" s="2">
        <v>76.355000000000004</v>
      </c>
      <c r="D739" s="2">
        <v>75.92</v>
      </c>
      <c r="E739" s="2">
        <v>76.33</v>
      </c>
      <c r="F739" s="2">
        <v>75.135400000000004</v>
      </c>
      <c r="G739" s="2">
        <v>74.111099999999993</v>
      </c>
      <c r="H739" s="2">
        <v>75.456000000000003</v>
      </c>
      <c r="I739" s="2">
        <v>41006564</v>
      </c>
      <c r="J739" s="2">
        <v>33907152</v>
      </c>
    </row>
    <row r="740" spans="1:10" x14ac:dyDescent="0.25">
      <c r="A740" s="1">
        <v>44956</v>
      </c>
      <c r="B740" s="2">
        <v>75.88</v>
      </c>
      <c r="C740" s="2">
        <v>76.025000000000006</v>
      </c>
      <c r="D740" s="2">
        <v>75.72</v>
      </c>
      <c r="E740" s="2">
        <v>75.739999999999995</v>
      </c>
      <c r="F740" s="2">
        <v>75.096599999999995</v>
      </c>
      <c r="G740" s="2">
        <v>74.099599999999995</v>
      </c>
      <c r="H740" s="2">
        <v>75.478200000000001</v>
      </c>
      <c r="I740" s="2">
        <v>32001968</v>
      </c>
      <c r="J740" s="2">
        <v>33560508</v>
      </c>
    </row>
    <row r="741" spans="1:10" x14ac:dyDescent="0.25">
      <c r="A741" s="1">
        <v>44953</v>
      </c>
      <c r="B741" s="2">
        <v>76.27</v>
      </c>
      <c r="C741" s="2">
        <v>76.37</v>
      </c>
      <c r="D741" s="2">
        <v>76.045000000000002</v>
      </c>
      <c r="E741" s="2">
        <v>76.16</v>
      </c>
      <c r="F741" s="2">
        <v>75.072800000000001</v>
      </c>
      <c r="G741" s="2">
        <v>74.083299999999994</v>
      </c>
      <c r="H741" s="2">
        <v>75.501099999999994</v>
      </c>
      <c r="I741" s="2">
        <v>35813448</v>
      </c>
      <c r="J741" s="2">
        <v>35429792</v>
      </c>
    </row>
    <row r="742" spans="1:10" x14ac:dyDescent="0.25">
      <c r="A742" s="1">
        <v>44952</v>
      </c>
      <c r="B742" s="2">
        <v>76.36</v>
      </c>
      <c r="C742" s="2">
        <v>76.47</v>
      </c>
      <c r="D742" s="2">
        <v>76.09</v>
      </c>
      <c r="E742" s="2">
        <v>76.39</v>
      </c>
      <c r="F742" s="2">
        <v>75.027600000000007</v>
      </c>
      <c r="G742" s="2">
        <v>74.064800000000005</v>
      </c>
      <c r="H742" s="2">
        <v>75.518699999999995</v>
      </c>
      <c r="I742" s="2">
        <v>25512390</v>
      </c>
      <c r="J742" s="2">
        <v>35385024</v>
      </c>
    </row>
    <row r="743" spans="1:10" x14ac:dyDescent="0.25">
      <c r="A743" s="1">
        <v>44951</v>
      </c>
      <c r="B743" s="2">
        <v>75.959999999999994</v>
      </c>
      <c r="C743" s="2">
        <v>76.28</v>
      </c>
      <c r="D743" s="2">
        <v>75.875</v>
      </c>
      <c r="E743" s="2">
        <v>76.2</v>
      </c>
      <c r="F743" s="2">
        <v>74.988799999999998</v>
      </c>
      <c r="G743" s="2">
        <v>74.044499999999999</v>
      </c>
      <c r="H743" s="2">
        <v>75.537899999999993</v>
      </c>
      <c r="I743" s="2">
        <v>25857856</v>
      </c>
      <c r="J743" s="2">
        <v>36158872</v>
      </c>
    </row>
    <row r="744" spans="1:10" x14ac:dyDescent="0.25">
      <c r="A744" s="1">
        <v>44950</v>
      </c>
      <c r="B744" s="2">
        <v>76.010000000000005</v>
      </c>
      <c r="C744" s="2">
        <v>76.25</v>
      </c>
      <c r="D744" s="2">
        <v>75.88</v>
      </c>
      <c r="E744" s="2">
        <v>76.209999999999994</v>
      </c>
      <c r="F744" s="2">
        <v>74.948599999999999</v>
      </c>
      <c r="G744" s="2">
        <v>74.027799999999999</v>
      </c>
      <c r="H744" s="2">
        <v>75.560599999999994</v>
      </c>
      <c r="I744" s="2">
        <v>27774500</v>
      </c>
      <c r="J744" s="2">
        <v>36354204</v>
      </c>
    </row>
    <row r="745" spans="1:10" x14ac:dyDescent="0.25">
      <c r="A745" s="1">
        <v>44949</v>
      </c>
      <c r="B745" s="2">
        <v>76.099999999999994</v>
      </c>
      <c r="C745" s="2">
        <v>76.37</v>
      </c>
      <c r="D745" s="2">
        <v>75.97</v>
      </c>
      <c r="E745" s="2">
        <v>76.16</v>
      </c>
      <c r="F745" s="2">
        <v>74.863399999999999</v>
      </c>
      <c r="G745" s="2">
        <v>74.015100000000004</v>
      </c>
      <c r="H745" s="2">
        <v>75.583799999999997</v>
      </c>
      <c r="I745" s="2">
        <v>26764776</v>
      </c>
      <c r="J745" s="2">
        <v>35513928</v>
      </c>
    </row>
    <row r="746" spans="1:10" x14ac:dyDescent="0.25">
      <c r="A746" s="1">
        <v>44946</v>
      </c>
      <c r="B746" s="2">
        <v>76</v>
      </c>
      <c r="C746" s="2">
        <v>76.17</v>
      </c>
      <c r="D746" s="2">
        <v>75.73</v>
      </c>
      <c r="E746" s="2">
        <v>76.17</v>
      </c>
      <c r="F746" s="2">
        <v>74.796599999999998</v>
      </c>
      <c r="G746" s="2">
        <v>74.008700000000005</v>
      </c>
      <c r="H746" s="2">
        <v>75.610500000000002</v>
      </c>
      <c r="I746" s="2">
        <v>36625424</v>
      </c>
      <c r="J746" s="2">
        <v>35954868</v>
      </c>
    </row>
    <row r="747" spans="1:10" x14ac:dyDescent="0.25">
      <c r="A747" s="1">
        <v>44945</v>
      </c>
      <c r="B747" s="2">
        <v>76.209999999999994</v>
      </c>
      <c r="C747" s="2">
        <v>76.33</v>
      </c>
      <c r="D747" s="2">
        <v>75.95</v>
      </c>
      <c r="E747" s="2">
        <v>76.02</v>
      </c>
      <c r="F747" s="2">
        <v>74.730999999999995</v>
      </c>
      <c r="G747" s="2">
        <v>74.005099999999999</v>
      </c>
      <c r="H747" s="2">
        <v>75.642499999999998</v>
      </c>
      <c r="I747" s="2">
        <v>50070920</v>
      </c>
      <c r="J747" s="2">
        <v>36250828</v>
      </c>
    </row>
    <row r="748" spans="1:10" x14ac:dyDescent="0.25">
      <c r="A748" s="1">
        <v>44944</v>
      </c>
      <c r="B748" s="2">
        <v>76.849999999999994</v>
      </c>
      <c r="C748" s="2">
        <v>77.075000000000003</v>
      </c>
      <c r="D748" s="2">
        <v>76.45</v>
      </c>
      <c r="E748" s="2">
        <v>76.47</v>
      </c>
      <c r="F748" s="2">
        <v>74.668599999999998</v>
      </c>
      <c r="G748" s="2">
        <v>74.015699999999995</v>
      </c>
      <c r="H748" s="2">
        <v>75.672200000000004</v>
      </c>
      <c r="I748" s="2">
        <v>52989664</v>
      </c>
      <c r="J748" s="2">
        <v>34386632</v>
      </c>
    </row>
    <row r="749" spans="1:10" x14ac:dyDescent="0.25">
      <c r="A749" s="1">
        <v>44943</v>
      </c>
      <c r="B749" s="2">
        <v>76.52</v>
      </c>
      <c r="C749" s="2">
        <v>76.55</v>
      </c>
      <c r="D749" s="2">
        <v>76.290000000000006</v>
      </c>
      <c r="E749" s="2">
        <v>76.38</v>
      </c>
      <c r="F749" s="2">
        <v>74.587199999999996</v>
      </c>
      <c r="G749" s="2">
        <v>74.014600000000002</v>
      </c>
      <c r="H749" s="2">
        <v>75.701300000000003</v>
      </c>
      <c r="I749" s="2">
        <v>30961230</v>
      </c>
      <c r="J749" s="2">
        <v>31733770</v>
      </c>
    </row>
    <row r="750" spans="1:10" x14ac:dyDescent="0.25">
      <c r="A750" s="1">
        <v>44939</v>
      </c>
      <c r="B750" s="2">
        <v>76.260000000000005</v>
      </c>
      <c r="C750" s="2">
        <v>76.77</v>
      </c>
      <c r="D750" s="2">
        <v>76.215000000000003</v>
      </c>
      <c r="E750" s="2">
        <v>76.64</v>
      </c>
      <c r="F750" s="2">
        <v>74.518000000000001</v>
      </c>
      <c r="G750" s="2">
        <v>74.013499999999993</v>
      </c>
      <c r="H750" s="2">
        <v>75.732399999999998</v>
      </c>
      <c r="I750" s="2">
        <v>26301450</v>
      </c>
      <c r="J750" s="2">
        <v>31462640</v>
      </c>
    </row>
    <row r="751" spans="1:10" x14ac:dyDescent="0.25">
      <c r="A751" s="1">
        <v>44938</v>
      </c>
      <c r="B751" s="2">
        <v>76.400000000000006</v>
      </c>
      <c r="C751" s="2">
        <v>76.7</v>
      </c>
      <c r="D751" s="2">
        <v>76.05</v>
      </c>
      <c r="E751" s="2">
        <v>76.64</v>
      </c>
      <c r="F751" s="2">
        <v>74.456999999999994</v>
      </c>
      <c r="G751" s="2">
        <v>74.007900000000006</v>
      </c>
      <c r="H751" s="2">
        <v>75.763400000000004</v>
      </c>
      <c r="I751" s="2">
        <v>29404884</v>
      </c>
      <c r="J751" s="2">
        <v>31256642</v>
      </c>
    </row>
    <row r="752" spans="1:10" x14ac:dyDescent="0.25">
      <c r="A752" s="1">
        <v>44937</v>
      </c>
      <c r="B752" s="2">
        <v>75.995000000000005</v>
      </c>
      <c r="C752" s="2">
        <v>76.25</v>
      </c>
      <c r="D752" s="2">
        <v>75.849999999999994</v>
      </c>
      <c r="E752" s="2">
        <v>76.209999999999994</v>
      </c>
      <c r="F752" s="2">
        <v>74.392799999999994</v>
      </c>
      <c r="G752" s="2">
        <v>74.010999999999996</v>
      </c>
      <c r="H752" s="2">
        <v>75.789299999999997</v>
      </c>
      <c r="I752" s="2">
        <v>31826668</v>
      </c>
      <c r="J752" s="2">
        <v>31490838</v>
      </c>
    </row>
    <row r="753" spans="1:10" x14ac:dyDescent="0.25">
      <c r="A753" s="1">
        <v>44936</v>
      </c>
      <c r="B753" s="2">
        <v>75.760000000000005</v>
      </c>
      <c r="C753" s="2">
        <v>75.87</v>
      </c>
      <c r="D753" s="2">
        <v>75.53</v>
      </c>
      <c r="E753" s="2">
        <v>75.709999999999994</v>
      </c>
      <c r="F753" s="2">
        <v>74.3596</v>
      </c>
      <c r="G753" s="2">
        <v>74.026300000000006</v>
      </c>
      <c r="H753" s="2">
        <v>75.814800000000005</v>
      </c>
      <c r="I753" s="2">
        <v>35695520</v>
      </c>
      <c r="J753" s="2">
        <v>30978068</v>
      </c>
    </row>
    <row r="754" spans="1:10" x14ac:dyDescent="0.25">
      <c r="A754" s="1">
        <v>44935</v>
      </c>
      <c r="B754" s="2">
        <v>75.75</v>
      </c>
      <c r="C754" s="2">
        <v>75.954999999999998</v>
      </c>
      <c r="D754" s="2">
        <v>75.64</v>
      </c>
      <c r="E754" s="2">
        <v>75.8</v>
      </c>
      <c r="F754" s="2">
        <v>74.325000000000003</v>
      </c>
      <c r="G754" s="2">
        <v>74.045400000000001</v>
      </c>
      <c r="H754" s="2">
        <v>75.845799999999997</v>
      </c>
      <c r="I754" s="2">
        <v>35806936</v>
      </c>
      <c r="J754" s="2">
        <v>31144840</v>
      </c>
    </row>
    <row r="755" spans="1:10" x14ac:dyDescent="0.25">
      <c r="A755" s="1">
        <v>44932</v>
      </c>
      <c r="B755" s="2">
        <v>74.87</v>
      </c>
      <c r="C755" s="2">
        <v>75.78</v>
      </c>
      <c r="D755" s="2">
        <v>74.7</v>
      </c>
      <c r="E755" s="2">
        <v>75.53</v>
      </c>
      <c r="F755" s="2">
        <v>74.277799999999999</v>
      </c>
      <c r="G755" s="2">
        <v>74.071700000000007</v>
      </c>
      <c r="H755" s="2">
        <v>75.875500000000002</v>
      </c>
      <c r="I755" s="2">
        <v>60041192</v>
      </c>
      <c r="J755" s="2">
        <v>31535478</v>
      </c>
    </row>
    <row r="756" spans="1:10" x14ac:dyDescent="0.25">
      <c r="A756" s="1">
        <v>44931</v>
      </c>
      <c r="B756" s="2">
        <v>74.36</v>
      </c>
      <c r="C756" s="2">
        <v>74.534999999999997</v>
      </c>
      <c r="D756" s="2">
        <v>74.180000000000007</v>
      </c>
      <c r="E756" s="2">
        <v>74.47</v>
      </c>
      <c r="F756" s="2">
        <v>74.231999999999999</v>
      </c>
      <c r="G756" s="2">
        <v>74.104399999999998</v>
      </c>
      <c r="H756" s="2">
        <v>75.907899999999998</v>
      </c>
      <c r="I756" s="2">
        <v>35141952</v>
      </c>
      <c r="J756" s="2">
        <v>31344552</v>
      </c>
    </row>
    <row r="757" spans="1:10" x14ac:dyDescent="0.25">
      <c r="A757" s="1">
        <v>44930</v>
      </c>
      <c r="B757" s="2">
        <v>74.260000000000005</v>
      </c>
      <c r="C757" s="2">
        <v>74.66</v>
      </c>
      <c r="D757" s="2">
        <v>73.989999999999995</v>
      </c>
      <c r="E757" s="2">
        <v>74.62</v>
      </c>
      <c r="F757" s="2">
        <v>74.193399999999997</v>
      </c>
      <c r="G757" s="2">
        <v>74.149100000000004</v>
      </c>
      <c r="H757" s="2">
        <v>75.9435</v>
      </c>
      <c r="I757" s="2">
        <v>37120132</v>
      </c>
      <c r="J757" s="2">
        <v>32063306</v>
      </c>
    </row>
    <row r="758" spans="1:10" x14ac:dyDescent="0.25">
      <c r="A758" s="1">
        <v>44929</v>
      </c>
      <c r="B758" s="2">
        <v>74.11</v>
      </c>
      <c r="C758" s="2">
        <v>74.19</v>
      </c>
      <c r="D758" s="2">
        <v>73.66</v>
      </c>
      <c r="E758" s="2">
        <v>73.77</v>
      </c>
      <c r="F758" s="2">
        <v>74.150800000000004</v>
      </c>
      <c r="G758" s="2">
        <v>74.185299999999998</v>
      </c>
      <c r="H758" s="2">
        <v>75.983000000000004</v>
      </c>
      <c r="I758" s="2">
        <v>28787816</v>
      </c>
      <c r="J758" s="2">
        <v>31083012</v>
      </c>
    </row>
    <row r="759" spans="1:10" x14ac:dyDescent="0.25">
      <c r="A759" s="1">
        <v>44925</v>
      </c>
      <c r="B759" s="2">
        <v>73.319999999999993</v>
      </c>
      <c r="C759" s="2">
        <v>73.67</v>
      </c>
      <c r="D759" s="2">
        <v>73.28</v>
      </c>
      <c r="E759" s="2">
        <v>73.63</v>
      </c>
      <c r="F759" s="2">
        <v>74.111400000000003</v>
      </c>
      <c r="G759" s="2">
        <v>74.234499999999997</v>
      </c>
      <c r="H759" s="2">
        <v>76.025499999999994</v>
      </c>
      <c r="I759" s="2">
        <v>15170352</v>
      </c>
      <c r="J759" s="2">
        <v>30542980</v>
      </c>
    </row>
    <row r="760" spans="1:10" x14ac:dyDescent="0.25">
      <c r="A760" s="1">
        <v>44924</v>
      </c>
      <c r="B760" s="2">
        <v>72.92</v>
      </c>
      <c r="C760" s="2">
        <v>73.62</v>
      </c>
      <c r="D760" s="2">
        <v>72.75</v>
      </c>
      <c r="E760" s="2">
        <v>73.569999999999993</v>
      </c>
      <c r="F760" s="2">
        <v>74.082800000000006</v>
      </c>
      <c r="G760" s="2">
        <v>74.273499999999999</v>
      </c>
      <c r="H760" s="2">
        <v>76.065799999999996</v>
      </c>
      <c r="I760" s="2">
        <v>33378856</v>
      </c>
      <c r="J760" s="2">
        <v>31120930</v>
      </c>
    </row>
    <row r="761" spans="1:10" x14ac:dyDescent="0.25">
      <c r="A761" s="1">
        <v>44923</v>
      </c>
      <c r="B761" s="2">
        <v>73.739999999999995</v>
      </c>
      <c r="C761" s="2">
        <v>73.83</v>
      </c>
      <c r="D761" s="2">
        <v>72.59</v>
      </c>
      <c r="E761" s="2">
        <v>72.63</v>
      </c>
      <c r="F761" s="2">
        <v>74.069400000000002</v>
      </c>
      <c r="G761" s="2">
        <v>74.318899999999999</v>
      </c>
      <c r="H761" s="2">
        <v>76.100800000000007</v>
      </c>
      <c r="I761" s="2">
        <v>41064840</v>
      </c>
      <c r="J761" s="2">
        <v>30536628</v>
      </c>
    </row>
    <row r="762" spans="1:10" x14ac:dyDescent="0.25">
      <c r="A762" s="1">
        <v>44922</v>
      </c>
      <c r="B762" s="2">
        <v>74.319999999999993</v>
      </c>
      <c r="C762" s="2">
        <v>74.37</v>
      </c>
      <c r="D762" s="2">
        <v>73.58</v>
      </c>
      <c r="E762" s="2">
        <v>73.62</v>
      </c>
      <c r="F762" s="2">
        <v>74.064599999999999</v>
      </c>
      <c r="G762" s="2">
        <v>74.373000000000005</v>
      </c>
      <c r="H762" s="2">
        <v>76.137500000000003</v>
      </c>
      <c r="I762" s="2">
        <v>22107994</v>
      </c>
      <c r="J762" s="2">
        <v>29464096</v>
      </c>
    </row>
    <row r="763" spans="1:10" x14ac:dyDescent="0.25">
      <c r="A763" s="1">
        <v>44918</v>
      </c>
      <c r="B763" s="2">
        <v>74.08</v>
      </c>
      <c r="C763" s="2">
        <v>74.45</v>
      </c>
      <c r="D763" s="2">
        <v>73.95</v>
      </c>
      <c r="E763" s="2">
        <v>74.39</v>
      </c>
      <c r="F763" s="2">
        <v>74.022400000000005</v>
      </c>
      <c r="G763" s="2">
        <v>74.421199999999999</v>
      </c>
      <c r="H763" s="2">
        <v>76.174000000000007</v>
      </c>
      <c r="I763" s="2">
        <v>13196723</v>
      </c>
      <c r="J763" s="2">
        <v>29972660</v>
      </c>
    </row>
    <row r="764" spans="1:10" x14ac:dyDescent="0.25">
      <c r="A764" s="1">
        <v>44917</v>
      </c>
      <c r="B764" s="2">
        <v>74.37</v>
      </c>
      <c r="C764" s="2">
        <v>74.484999999999999</v>
      </c>
      <c r="D764" s="2">
        <v>73.92</v>
      </c>
      <c r="E764" s="2">
        <v>74.2</v>
      </c>
      <c r="F764" s="2">
        <v>73.969399999999993</v>
      </c>
      <c r="G764" s="2">
        <v>74.459599999999995</v>
      </c>
      <c r="H764" s="2">
        <v>76.209699999999998</v>
      </c>
      <c r="I764" s="2">
        <v>26894292</v>
      </c>
      <c r="J764" s="2">
        <v>30928596</v>
      </c>
    </row>
    <row r="765" spans="1:10" x14ac:dyDescent="0.25">
      <c r="A765" s="1">
        <v>44916</v>
      </c>
      <c r="B765" s="2">
        <v>74.400000000000006</v>
      </c>
      <c r="C765" s="2">
        <v>74.795000000000002</v>
      </c>
      <c r="D765" s="2">
        <v>74.34</v>
      </c>
      <c r="E765" s="2">
        <v>74.66</v>
      </c>
      <c r="F765" s="2">
        <v>73.917000000000002</v>
      </c>
      <c r="G765" s="2">
        <v>74.493099999999998</v>
      </c>
      <c r="H765" s="2">
        <v>76.249700000000004</v>
      </c>
      <c r="I765" s="2">
        <v>23211484</v>
      </c>
      <c r="J765" s="2">
        <v>31944586</v>
      </c>
    </row>
    <row r="766" spans="1:10" x14ac:dyDescent="0.25">
      <c r="A766" s="1">
        <v>44915</v>
      </c>
      <c r="B766" s="2">
        <v>73.849999999999994</v>
      </c>
      <c r="C766" s="2">
        <v>74.19</v>
      </c>
      <c r="D766" s="2">
        <v>73.694999999999993</v>
      </c>
      <c r="E766" s="2">
        <v>74.03</v>
      </c>
      <c r="F766" s="2">
        <v>73.852999999999994</v>
      </c>
      <c r="G766" s="2">
        <v>74.525599999999997</v>
      </c>
      <c r="H766" s="2">
        <v>76.284099999999995</v>
      </c>
      <c r="I766" s="2">
        <v>32917820</v>
      </c>
      <c r="J766" s="2">
        <v>33177298</v>
      </c>
    </row>
    <row r="767" spans="1:10" x14ac:dyDescent="0.25">
      <c r="A767" s="1">
        <v>44914</v>
      </c>
      <c r="B767" s="2">
        <v>74.31</v>
      </c>
      <c r="C767" s="2">
        <v>74.459999999999994</v>
      </c>
      <c r="D767" s="2">
        <v>74.06</v>
      </c>
      <c r="E767" s="2">
        <v>74.22</v>
      </c>
      <c r="F767" s="2">
        <v>73.797200000000004</v>
      </c>
      <c r="G767" s="2">
        <v>74.5672</v>
      </c>
      <c r="H767" s="2">
        <v>76.323099999999997</v>
      </c>
      <c r="I767" s="2">
        <v>24135112</v>
      </c>
      <c r="J767" s="2">
        <v>32793598</v>
      </c>
    </row>
    <row r="768" spans="1:10" x14ac:dyDescent="0.25">
      <c r="A768" s="1">
        <v>44911</v>
      </c>
      <c r="B768" s="2">
        <v>74.569999999999993</v>
      </c>
      <c r="C768" s="2">
        <v>74.807100000000005</v>
      </c>
      <c r="D768" s="2">
        <v>74.41</v>
      </c>
      <c r="E768" s="2">
        <v>74.599999999999994</v>
      </c>
      <c r="F768" s="2">
        <v>73.755200000000002</v>
      </c>
      <c r="G768" s="2">
        <v>74.604600000000005</v>
      </c>
      <c r="H768" s="2">
        <v>76.364599999999996</v>
      </c>
      <c r="I768" s="2">
        <v>38197112</v>
      </c>
      <c r="J768" s="2">
        <v>33295852</v>
      </c>
    </row>
    <row r="769" spans="1:10" x14ac:dyDescent="0.25">
      <c r="A769" s="1">
        <v>44910</v>
      </c>
      <c r="B769" s="2">
        <v>74.91</v>
      </c>
      <c r="C769" s="2">
        <v>75.11</v>
      </c>
      <c r="D769" s="2">
        <v>74.63</v>
      </c>
      <c r="E769" s="2">
        <v>75</v>
      </c>
      <c r="F769" s="2">
        <v>73.723399999999998</v>
      </c>
      <c r="G769" s="2">
        <v>74.630300000000005</v>
      </c>
      <c r="H769" s="2">
        <v>76.4071</v>
      </c>
      <c r="I769" s="2">
        <v>41666500</v>
      </c>
      <c r="J769" s="2">
        <v>31380436</v>
      </c>
    </row>
    <row r="770" spans="1:10" x14ac:dyDescent="0.25">
      <c r="A770" s="1">
        <v>44909</v>
      </c>
      <c r="B770" s="2">
        <v>76.010000000000005</v>
      </c>
      <c r="C770" s="2">
        <v>76.209999999999994</v>
      </c>
      <c r="D770" s="2">
        <v>75.215000000000003</v>
      </c>
      <c r="E770" s="2">
        <v>75.680000000000007</v>
      </c>
      <c r="F770" s="2">
        <v>73.688000000000002</v>
      </c>
      <c r="G770" s="2">
        <v>74.643600000000006</v>
      </c>
      <c r="H770" s="2">
        <v>76.448700000000002</v>
      </c>
      <c r="I770" s="2">
        <v>57177288</v>
      </c>
      <c r="J770" s="2">
        <v>30623758</v>
      </c>
    </row>
    <row r="771" spans="1:10" x14ac:dyDescent="0.25">
      <c r="A771" s="1">
        <v>44908</v>
      </c>
      <c r="B771" s="2">
        <v>76.61</v>
      </c>
      <c r="C771" s="2">
        <v>76.7</v>
      </c>
      <c r="D771" s="2">
        <v>75.69</v>
      </c>
      <c r="E771" s="2">
        <v>76.11</v>
      </c>
      <c r="F771" s="2">
        <v>73.644800000000004</v>
      </c>
      <c r="G771" s="2">
        <v>74.655500000000004</v>
      </c>
      <c r="H771" s="2">
        <v>76.485900000000001</v>
      </c>
      <c r="I771" s="2">
        <v>45923272</v>
      </c>
      <c r="J771" s="2">
        <v>28450108</v>
      </c>
    </row>
    <row r="772" spans="1:10" x14ac:dyDescent="0.25">
      <c r="A772" s="1">
        <v>44907</v>
      </c>
      <c r="B772" s="2">
        <v>75.215000000000003</v>
      </c>
      <c r="C772" s="2">
        <v>75.400000000000006</v>
      </c>
      <c r="D772" s="2">
        <v>75.094999999999999</v>
      </c>
      <c r="E772" s="2">
        <v>75.33</v>
      </c>
      <c r="F772" s="2">
        <v>73.561999999999998</v>
      </c>
      <c r="G772" s="2">
        <v>74.663300000000007</v>
      </c>
      <c r="H772" s="2">
        <v>76.523799999999994</v>
      </c>
      <c r="I772" s="2">
        <v>22415724</v>
      </c>
      <c r="J772" s="2">
        <v>26659924</v>
      </c>
    </row>
    <row r="773" spans="1:10" x14ac:dyDescent="0.25">
      <c r="A773" s="1">
        <v>44904</v>
      </c>
      <c r="B773" s="2">
        <v>74.819999999999993</v>
      </c>
      <c r="C773" s="2">
        <v>75.319999999999993</v>
      </c>
      <c r="D773" s="2">
        <v>74.819999999999993</v>
      </c>
      <c r="E773" s="2">
        <v>75.040000000000006</v>
      </c>
      <c r="F773" s="2">
        <v>73.483199999999997</v>
      </c>
      <c r="G773" s="2">
        <v>74.679900000000004</v>
      </c>
      <c r="H773" s="2">
        <v>76.565100000000001</v>
      </c>
      <c r="I773" s="2">
        <v>20687344</v>
      </c>
      <c r="J773" s="2">
        <v>27276462</v>
      </c>
    </row>
    <row r="774" spans="1:10" x14ac:dyDescent="0.25">
      <c r="A774" s="1">
        <v>44903</v>
      </c>
      <c r="B774" s="2">
        <v>75.069999999999993</v>
      </c>
      <c r="C774" s="2">
        <v>75.14</v>
      </c>
      <c r="D774" s="2">
        <v>74.8</v>
      </c>
      <c r="E774" s="2">
        <v>75.040000000000006</v>
      </c>
      <c r="F774" s="2">
        <v>73.416799999999995</v>
      </c>
      <c r="G774" s="2">
        <v>74.690399999999997</v>
      </c>
      <c r="H774" s="2">
        <v>76.605699999999999</v>
      </c>
      <c r="I774" s="2">
        <v>23839580</v>
      </c>
      <c r="J774" s="2">
        <v>28186526</v>
      </c>
    </row>
    <row r="775" spans="1:10" x14ac:dyDescent="0.25">
      <c r="A775" s="1">
        <v>44902</v>
      </c>
      <c r="B775" s="2">
        <v>74.55</v>
      </c>
      <c r="C775" s="2">
        <v>75.069999999999993</v>
      </c>
      <c r="D775" s="2">
        <v>74.55</v>
      </c>
      <c r="E775" s="2">
        <v>74.98</v>
      </c>
      <c r="F775" s="2">
        <v>73.364000000000004</v>
      </c>
      <c r="G775" s="2">
        <v>74.697599999999994</v>
      </c>
      <c r="H775" s="2">
        <v>76.643199999999993</v>
      </c>
      <c r="I775" s="2">
        <v>24614340</v>
      </c>
      <c r="J775" s="2">
        <v>28650088</v>
      </c>
    </row>
    <row r="776" spans="1:10" x14ac:dyDescent="0.25">
      <c r="A776" s="1">
        <v>44901</v>
      </c>
      <c r="B776" s="2">
        <v>74.87</v>
      </c>
      <c r="C776" s="2">
        <v>75</v>
      </c>
      <c r="D776" s="2">
        <v>74.430000000000007</v>
      </c>
      <c r="E776" s="2">
        <v>74.569999999999993</v>
      </c>
      <c r="F776" s="2">
        <v>73.287000000000006</v>
      </c>
      <c r="G776" s="2">
        <v>74.695499999999996</v>
      </c>
      <c r="H776" s="2">
        <v>76.681799999999996</v>
      </c>
      <c r="I776" s="2">
        <v>24976844</v>
      </c>
      <c r="J776" s="2">
        <v>30387376</v>
      </c>
    </row>
    <row r="777" spans="1:10" x14ac:dyDescent="0.25">
      <c r="A777" s="1">
        <v>44900</v>
      </c>
      <c r="B777" s="2">
        <v>75.28</v>
      </c>
      <c r="C777" s="2">
        <v>75.295000000000002</v>
      </c>
      <c r="D777" s="2">
        <v>74.69</v>
      </c>
      <c r="E777" s="2">
        <v>74.84</v>
      </c>
      <c r="F777" s="2">
        <v>73.221199999999996</v>
      </c>
      <c r="G777" s="2">
        <v>74.704800000000006</v>
      </c>
      <c r="H777" s="2">
        <v>76.723399999999998</v>
      </c>
      <c r="I777" s="2">
        <v>29736468</v>
      </c>
      <c r="J777" s="2">
        <v>31250772</v>
      </c>
    </row>
    <row r="778" spans="1:10" x14ac:dyDescent="0.25">
      <c r="A778" s="1">
        <v>44897</v>
      </c>
      <c r="B778" s="2">
        <v>74.989999999999995</v>
      </c>
      <c r="C778" s="2">
        <v>75.59</v>
      </c>
      <c r="D778" s="2">
        <v>74.984999999999999</v>
      </c>
      <c r="E778" s="2">
        <v>75.56</v>
      </c>
      <c r="F778" s="2">
        <v>73.167000000000002</v>
      </c>
      <c r="G778" s="2">
        <v>74.701899999999995</v>
      </c>
      <c r="H778" s="2">
        <v>76.763099999999994</v>
      </c>
      <c r="I778" s="2">
        <v>27535752</v>
      </c>
      <c r="J778" s="2">
        <v>30663994</v>
      </c>
    </row>
    <row r="779" spans="1:10" x14ac:dyDescent="0.25">
      <c r="A779" s="1">
        <v>44896</v>
      </c>
      <c r="B779" s="2">
        <v>75.569999999999993</v>
      </c>
      <c r="C779" s="2">
        <v>75.66</v>
      </c>
      <c r="D779" s="2">
        <v>75.180000000000007</v>
      </c>
      <c r="E779" s="2">
        <v>75.62</v>
      </c>
      <c r="F779" s="2">
        <v>73.117000000000004</v>
      </c>
      <c r="G779" s="2">
        <v>74.693200000000004</v>
      </c>
      <c r="H779" s="2">
        <v>76.800799999999995</v>
      </c>
      <c r="I779" s="2">
        <v>42134156</v>
      </c>
      <c r="J779" s="2">
        <v>33306006</v>
      </c>
    </row>
    <row r="780" spans="1:10" x14ac:dyDescent="0.25">
      <c r="A780" s="1">
        <v>44895</v>
      </c>
      <c r="B780" s="2">
        <v>74.599999999999994</v>
      </c>
      <c r="C780" s="2">
        <v>75.69</v>
      </c>
      <c r="D780" s="2">
        <v>74.39</v>
      </c>
      <c r="E780" s="2">
        <v>75.66</v>
      </c>
      <c r="F780" s="2">
        <v>73.074600000000004</v>
      </c>
      <c r="G780" s="2">
        <v>74.684700000000007</v>
      </c>
      <c r="H780" s="2">
        <v>76.836100000000002</v>
      </c>
      <c r="I780" s="2">
        <v>41702152</v>
      </c>
      <c r="J780" s="2">
        <v>33545658</v>
      </c>
    </row>
    <row r="781" spans="1:10" x14ac:dyDescent="0.25">
      <c r="A781" s="1">
        <v>44894</v>
      </c>
      <c r="B781" s="2">
        <v>74.22</v>
      </c>
      <c r="C781" s="2">
        <v>74.599999999999994</v>
      </c>
      <c r="D781" s="2">
        <v>74.08</v>
      </c>
      <c r="E781" s="2">
        <v>74.540000000000006</v>
      </c>
      <c r="F781" s="2">
        <v>73.035799999999995</v>
      </c>
      <c r="G781" s="2">
        <v>74.672799999999995</v>
      </c>
      <c r="H781" s="2">
        <v>76.870400000000004</v>
      </c>
      <c r="I781" s="2">
        <v>27162336</v>
      </c>
      <c r="J781" s="2">
        <v>33398124</v>
      </c>
    </row>
    <row r="782" spans="1:10" x14ac:dyDescent="0.25">
      <c r="A782" s="1">
        <v>44893</v>
      </c>
      <c r="B782" s="2">
        <v>74.8</v>
      </c>
      <c r="C782" s="2">
        <v>74.930000000000007</v>
      </c>
      <c r="D782" s="2">
        <v>74.194999999999993</v>
      </c>
      <c r="E782" s="2">
        <v>74.22</v>
      </c>
      <c r="F782" s="2">
        <v>73.034599999999998</v>
      </c>
      <c r="G782" s="2">
        <v>74.676299999999998</v>
      </c>
      <c r="H782" s="2">
        <v>76.910899999999998</v>
      </c>
      <c r="I782" s="2">
        <v>31668900</v>
      </c>
      <c r="J782" s="2">
        <v>33248172</v>
      </c>
    </row>
    <row r="783" spans="1:10" x14ac:dyDescent="0.25">
      <c r="A783" s="1">
        <v>44890</v>
      </c>
      <c r="B783" s="2">
        <v>75.150000000000006</v>
      </c>
      <c r="C783" s="2">
        <v>75.174999999999997</v>
      </c>
      <c r="D783" s="2">
        <v>74.894999999999996</v>
      </c>
      <c r="E783" s="2">
        <v>75.010000000000005</v>
      </c>
      <c r="F783" s="2">
        <v>73.034199999999998</v>
      </c>
      <c r="G783" s="2">
        <v>74.682400000000001</v>
      </c>
      <c r="H783" s="2">
        <v>76.954599999999999</v>
      </c>
      <c r="I783" s="2">
        <v>9465892</v>
      </c>
      <c r="J783" s="2">
        <v>33793520</v>
      </c>
    </row>
    <row r="784" spans="1:10" x14ac:dyDescent="0.25">
      <c r="A784" s="1">
        <v>44888</v>
      </c>
      <c r="B784" s="2">
        <v>74.680000000000007</v>
      </c>
      <c r="C784" s="2">
        <v>75.295000000000002</v>
      </c>
      <c r="D784" s="2">
        <v>74.66</v>
      </c>
      <c r="E784" s="2">
        <v>75.16</v>
      </c>
      <c r="F784" s="2">
        <v>73.013000000000005</v>
      </c>
      <c r="G784" s="2">
        <v>74.668599999999998</v>
      </c>
      <c r="H784" s="2">
        <v>76.999799999999993</v>
      </c>
      <c r="I784" s="2">
        <v>30316316</v>
      </c>
      <c r="J784" s="2">
        <v>35662944</v>
      </c>
    </row>
    <row r="785" spans="1:10" x14ac:dyDescent="0.25">
      <c r="A785" s="1">
        <v>44887</v>
      </c>
      <c r="B785" s="2">
        <v>74.34</v>
      </c>
      <c r="C785" s="2">
        <v>74.790000000000006</v>
      </c>
      <c r="D785" s="2">
        <v>74.254999999999995</v>
      </c>
      <c r="E785" s="2">
        <v>74.739999999999995</v>
      </c>
      <c r="F785" s="2">
        <v>72.998199999999997</v>
      </c>
      <c r="G785" s="2">
        <v>74.656099999999995</v>
      </c>
      <c r="H785" s="2">
        <v>77.042199999999994</v>
      </c>
      <c r="I785" s="2">
        <v>24572536</v>
      </c>
      <c r="J785" s="2">
        <v>37019232</v>
      </c>
    </row>
    <row r="786" spans="1:10" x14ac:dyDescent="0.25">
      <c r="A786" s="1">
        <v>44886</v>
      </c>
      <c r="B786" s="2">
        <v>74.150099999999995</v>
      </c>
      <c r="C786" s="2">
        <v>74.349999999999994</v>
      </c>
      <c r="D786" s="2">
        <v>74.02</v>
      </c>
      <c r="E786" s="2">
        <v>74.2</v>
      </c>
      <c r="F786" s="2">
        <v>72.989599999999996</v>
      </c>
      <c r="G786" s="2">
        <v>74.648499999999999</v>
      </c>
      <c r="H786" s="2">
        <v>77.087000000000003</v>
      </c>
      <c r="I786" s="2">
        <v>19070508</v>
      </c>
      <c r="J786" s="2">
        <v>38020176</v>
      </c>
    </row>
    <row r="787" spans="1:10" x14ac:dyDescent="0.25">
      <c r="A787" s="1">
        <v>44883</v>
      </c>
      <c r="B787" s="2">
        <v>74.459999999999994</v>
      </c>
      <c r="C787" s="2">
        <v>74.459999999999994</v>
      </c>
      <c r="D787" s="2">
        <v>74.015000000000001</v>
      </c>
      <c r="E787" s="2">
        <v>74.23</v>
      </c>
      <c r="F787" s="2">
        <v>73.026399999999995</v>
      </c>
      <c r="G787" s="2">
        <v>74.642600000000002</v>
      </c>
      <c r="H787" s="2">
        <v>77.134799999999998</v>
      </c>
      <c r="I787" s="2">
        <v>31663806</v>
      </c>
      <c r="J787" s="2">
        <v>40766788</v>
      </c>
    </row>
    <row r="788" spans="1:10" x14ac:dyDescent="0.25">
      <c r="A788" s="1">
        <v>44882</v>
      </c>
      <c r="B788" s="2">
        <v>73.81</v>
      </c>
      <c r="C788" s="2">
        <v>74.17</v>
      </c>
      <c r="D788" s="2">
        <v>73.73</v>
      </c>
      <c r="E788" s="2">
        <v>74.069999999999993</v>
      </c>
      <c r="F788" s="2">
        <v>73.058000000000007</v>
      </c>
      <c r="G788" s="2">
        <v>74.636799999999994</v>
      </c>
      <c r="H788" s="2">
        <v>77.184200000000004</v>
      </c>
      <c r="I788" s="2">
        <v>34338292</v>
      </c>
      <c r="J788" s="2">
        <v>46885648</v>
      </c>
    </row>
    <row r="789" spans="1:10" x14ac:dyDescent="0.25">
      <c r="A789" s="1">
        <v>44881</v>
      </c>
      <c r="B789" s="2">
        <v>74.489999999999995</v>
      </c>
      <c r="C789" s="2">
        <v>74.564999999999998</v>
      </c>
      <c r="D789" s="2">
        <v>74.31</v>
      </c>
      <c r="E789" s="2">
        <v>74.39</v>
      </c>
      <c r="F789" s="2">
        <v>73.086799999999997</v>
      </c>
      <c r="G789" s="2">
        <v>74.633700000000005</v>
      </c>
      <c r="H789" s="2">
        <v>77.238200000000006</v>
      </c>
      <c r="I789" s="2">
        <v>30793016</v>
      </c>
      <c r="J789" s="2">
        <v>47895192</v>
      </c>
    </row>
    <row r="790" spans="1:10" x14ac:dyDescent="0.25">
      <c r="A790" s="1">
        <v>44880</v>
      </c>
      <c r="B790" s="2">
        <v>74.64</v>
      </c>
      <c r="C790" s="2">
        <v>74.698599999999999</v>
      </c>
      <c r="D790" s="2">
        <v>74.069999999999993</v>
      </c>
      <c r="E790" s="2">
        <v>74.55</v>
      </c>
      <c r="F790" s="2">
        <v>73.102599999999995</v>
      </c>
      <c r="G790" s="2">
        <v>74.635599999999997</v>
      </c>
      <c r="H790" s="2">
        <v>77.2898</v>
      </c>
      <c r="I790" s="2">
        <v>50673680</v>
      </c>
      <c r="J790" s="2">
        <v>49212464</v>
      </c>
    </row>
    <row r="791" spans="1:10" x14ac:dyDescent="0.25">
      <c r="A791" s="1">
        <v>44879</v>
      </c>
      <c r="B791" s="2">
        <v>74.25</v>
      </c>
      <c r="C791" s="2">
        <v>74.290000000000006</v>
      </c>
      <c r="D791" s="2">
        <v>73.87</v>
      </c>
      <c r="E791" s="2">
        <v>73.900000000000006</v>
      </c>
      <c r="F791" s="2">
        <v>73.093800000000002</v>
      </c>
      <c r="G791" s="2">
        <v>74.640500000000003</v>
      </c>
      <c r="H791" s="2">
        <v>77.340599999999995</v>
      </c>
      <c r="I791" s="2">
        <v>37927784</v>
      </c>
      <c r="J791" s="2">
        <v>48331496</v>
      </c>
    </row>
    <row r="792" spans="1:10" x14ac:dyDescent="0.25">
      <c r="A792" s="1">
        <v>44876</v>
      </c>
      <c r="B792" s="2">
        <v>74.22</v>
      </c>
      <c r="C792" s="2">
        <v>74.69</v>
      </c>
      <c r="D792" s="2">
        <v>73.930000000000007</v>
      </c>
      <c r="E792" s="2">
        <v>74.45</v>
      </c>
      <c r="F792" s="2">
        <v>73.102000000000004</v>
      </c>
      <c r="G792" s="2">
        <v>74.646600000000007</v>
      </c>
      <c r="H792" s="2">
        <v>77.394499999999994</v>
      </c>
      <c r="I792" s="2">
        <v>20934780</v>
      </c>
      <c r="J792" s="2">
        <v>47773056</v>
      </c>
    </row>
    <row r="793" spans="1:10" x14ac:dyDescent="0.25">
      <c r="A793" s="1">
        <v>44875</v>
      </c>
      <c r="B793" s="2">
        <v>73.98</v>
      </c>
      <c r="C793" s="2">
        <v>74.27</v>
      </c>
      <c r="D793" s="2">
        <v>73.459999999999994</v>
      </c>
      <c r="E793" s="2">
        <v>74.19</v>
      </c>
      <c r="F793" s="2">
        <v>73.100200000000001</v>
      </c>
      <c r="G793" s="2">
        <v>74.641900000000007</v>
      </c>
      <c r="H793" s="2">
        <v>77.444500000000005</v>
      </c>
      <c r="I793" s="2">
        <v>67165944</v>
      </c>
      <c r="J793" s="2">
        <v>50391484</v>
      </c>
    </row>
    <row r="794" spans="1:10" x14ac:dyDescent="0.25">
      <c r="A794" s="1">
        <v>44874</v>
      </c>
      <c r="B794" s="2">
        <v>72.599999999999994</v>
      </c>
      <c r="C794" s="2">
        <v>72.734999999999999</v>
      </c>
      <c r="D794" s="2">
        <v>71.819999999999993</v>
      </c>
      <c r="E794" s="2">
        <v>71.95</v>
      </c>
      <c r="F794" s="2">
        <v>73.106999999999999</v>
      </c>
      <c r="G794" s="2">
        <v>74.64</v>
      </c>
      <c r="H794" s="2">
        <v>77.497600000000006</v>
      </c>
      <c r="I794" s="2">
        <v>45728924</v>
      </c>
      <c r="J794" s="2">
        <v>49065828</v>
      </c>
    </row>
    <row r="795" spans="1:10" x14ac:dyDescent="0.25">
      <c r="A795" s="1">
        <v>44873</v>
      </c>
      <c r="B795" s="2">
        <v>72.95</v>
      </c>
      <c r="C795" s="2">
        <v>73.064999999999998</v>
      </c>
      <c r="D795" s="2">
        <v>72.59</v>
      </c>
      <c r="E795" s="2">
        <v>72.819999999999993</v>
      </c>
      <c r="F795" s="2">
        <v>73.166799999999995</v>
      </c>
      <c r="G795" s="2">
        <v>74.661000000000001</v>
      </c>
      <c r="H795" s="2">
        <v>77.563299999999998</v>
      </c>
      <c r="I795" s="2">
        <v>39489160</v>
      </c>
      <c r="J795" s="2">
        <v>48230164</v>
      </c>
    </row>
    <row r="796" spans="1:10" x14ac:dyDescent="0.25">
      <c r="A796" s="1">
        <v>44872</v>
      </c>
      <c r="B796" s="2">
        <v>73.05</v>
      </c>
      <c r="C796" s="2">
        <v>73.114999999999995</v>
      </c>
      <c r="D796" s="2">
        <v>72.674999999999997</v>
      </c>
      <c r="E796" s="2">
        <v>72.89</v>
      </c>
      <c r="F796" s="2">
        <v>73.220799999999997</v>
      </c>
      <c r="G796" s="2">
        <v>74.671000000000006</v>
      </c>
      <c r="H796" s="2">
        <v>77.626000000000005</v>
      </c>
      <c r="I796" s="2">
        <v>24913032</v>
      </c>
      <c r="J796" s="2">
        <v>48107444</v>
      </c>
    </row>
    <row r="797" spans="1:10" x14ac:dyDescent="0.25">
      <c r="A797" s="1">
        <v>44869</v>
      </c>
      <c r="B797" s="2">
        <v>72.87</v>
      </c>
      <c r="C797" s="2">
        <v>73.204999999999998</v>
      </c>
      <c r="D797" s="2">
        <v>72.394999999999996</v>
      </c>
      <c r="E797" s="2">
        <v>72.900000000000006</v>
      </c>
      <c r="F797" s="2">
        <v>73.279200000000003</v>
      </c>
      <c r="G797" s="2">
        <v>74.6922</v>
      </c>
      <c r="H797" s="2">
        <v>77.688699999999997</v>
      </c>
      <c r="I797" s="2">
        <v>39849116</v>
      </c>
      <c r="J797" s="2">
        <v>48701240</v>
      </c>
    </row>
    <row r="798" spans="1:10" x14ac:dyDescent="0.25">
      <c r="A798" s="1">
        <v>44868</v>
      </c>
      <c r="B798" s="2">
        <v>72.17</v>
      </c>
      <c r="C798" s="2">
        <v>72.635000000000005</v>
      </c>
      <c r="D798" s="2">
        <v>71.885000000000005</v>
      </c>
      <c r="E798" s="2">
        <v>72.400000000000006</v>
      </c>
      <c r="F798" s="2">
        <v>73.362799999999993</v>
      </c>
      <c r="G798" s="2">
        <v>74.698999999999998</v>
      </c>
      <c r="H798" s="2">
        <v>77.751400000000004</v>
      </c>
      <c r="I798" s="2">
        <v>37507240</v>
      </c>
      <c r="J798" s="2">
        <v>48521464</v>
      </c>
    </row>
    <row r="799" spans="1:10" x14ac:dyDescent="0.25">
      <c r="A799" s="1">
        <v>44867</v>
      </c>
      <c r="B799" s="2">
        <v>73.56</v>
      </c>
      <c r="C799" s="2">
        <v>74.290000000000006</v>
      </c>
      <c r="D799" s="2">
        <v>72.88</v>
      </c>
      <c r="E799" s="2">
        <v>72.92</v>
      </c>
      <c r="F799" s="2">
        <v>73.441999999999993</v>
      </c>
      <c r="G799" s="2">
        <v>74.706000000000003</v>
      </c>
      <c r="H799" s="2">
        <v>77.817300000000003</v>
      </c>
      <c r="I799" s="2">
        <v>50660656</v>
      </c>
      <c r="J799" s="2">
        <v>49276484</v>
      </c>
    </row>
    <row r="800" spans="1:10" x14ac:dyDescent="0.25">
      <c r="A800" s="1">
        <v>44866</v>
      </c>
      <c r="B800" s="2">
        <v>73.94</v>
      </c>
      <c r="C800" s="2">
        <v>73.95</v>
      </c>
      <c r="D800" s="2">
        <v>73.209999999999994</v>
      </c>
      <c r="E800" s="2">
        <v>73.59</v>
      </c>
      <c r="F800" s="2">
        <v>73.509</v>
      </c>
      <c r="G800" s="2">
        <v>74.733099999999993</v>
      </c>
      <c r="H800" s="2">
        <v>77.881100000000004</v>
      </c>
      <c r="I800" s="2">
        <v>39586700</v>
      </c>
      <c r="J800" s="2">
        <v>48084764</v>
      </c>
    </row>
    <row r="801" spans="1:10" x14ac:dyDescent="0.25">
      <c r="A801" s="1">
        <v>44865</v>
      </c>
      <c r="B801" s="2">
        <v>74.17</v>
      </c>
      <c r="C801" s="2">
        <v>74.174999999999997</v>
      </c>
      <c r="D801" s="2">
        <v>73.42</v>
      </c>
      <c r="E801" s="2">
        <v>73.430000000000007</v>
      </c>
      <c r="F801" s="2">
        <v>73.558800000000005</v>
      </c>
      <c r="G801" s="2">
        <v>74.766599999999997</v>
      </c>
      <c r="H801" s="2">
        <v>77.943600000000004</v>
      </c>
      <c r="I801" s="2">
        <v>60269668</v>
      </c>
      <c r="J801" s="2">
        <v>48535292</v>
      </c>
    </row>
    <row r="802" spans="1:10" x14ac:dyDescent="0.25">
      <c r="A802" s="1">
        <v>44862</v>
      </c>
      <c r="B802" s="2">
        <v>74.25</v>
      </c>
      <c r="C802" s="2">
        <v>74.69</v>
      </c>
      <c r="D802" s="2">
        <v>74.12</v>
      </c>
      <c r="E802" s="2">
        <v>74.55</v>
      </c>
      <c r="F802" s="2">
        <v>73.629199999999997</v>
      </c>
      <c r="G802" s="2">
        <v>74.807900000000004</v>
      </c>
      <c r="H802" s="2">
        <v>78.007199999999997</v>
      </c>
      <c r="I802" s="2">
        <v>123446752</v>
      </c>
      <c r="J802" s="2">
        <v>47034628</v>
      </c>
    </row>
    <row r="803" spans="1:10" x14ac:dyDescent="0.25">
      <c r="A803" s="1">
        <v>44861</v>
      </c>
      <c r="B803" s="2">
        <v>73.62</v>
      </c>
      <c r="C803" s="2">
        <v>74.14</v>
      </c>
      <c r="D803" s="2">
        <v>73.36</v>
      </c>
      <c r="E803" s="2">
        <v>73.98</v>
      </c>
      <c r="F803" s="2">
        <v>73.692999999999998</v>
      </c>
      <c r="G803" s="2">
        <v>74.844700000000003</v>
      </c>
      <c r="H803" s="2">
        <v>78.066900000000004</v>
      </c>
      <c r="I803" s="2">
        <v>49481452</v>
      </c>
      <c r="J803" s="2">
        <v>41070372</v>
      </c>
    </row>
    <row r="804" spans="1:10" x14ac:dyDescent="0.25">
      <c r="A804" s="1">
        <v>44860</v>
      </c>
      <c r="B804" s="2">
        <v>73.06</v>
      </c>
      <c r="C804" s="2">
        <v>73.709999999999994</v>
      </c>
      <c r="D804" s="2">
        <v>72.95</v>
      </c>
      <c r="E804" s="2">
        <v>73.44</v>
      </c>
      <c r="F804" s="2">
        <v>73.765799999999999</v>
      </c>
      <c r="G804" s="2">
        <v>74.885400000000004</v>
      </c>
      <c r="H804" s="2">
        <v>78.128699999999995</v>
      </c>
      <c r="I804" s="2">
        <v>50552056</v>
      </c>
      <c r="J804" s="2">
        <v>40251344</v>
      </c>
    </row>
    <row r="805" spans="1:10" x14ac:dyDescent="0.25">
      <c r="A805" s="1">
        <v>44859</v>
      </c>
      <c r="B805" s="2">
        <v>72.72</v>
      </c>
      <c r="C805" s="2">
        <v>73.25</v>
      </c>
      <c r="D805" s="2">
        <v>72.7</v>
      </c>
      <c r="E805" s="2">
        <v>73.239999999999995</v>
      </c>
      <c r="F805" s="2">
        <v>73.865600000000001</v>
      </c>
      <c r="G805" s="2">
        <v>74.937399999999997</v>
      </c>
      <c r="H805" s="2">
        <v>78.191199999999995</v>
      </c>
      <c r="I805" s="2">
        <v>37459196</v>
      </c>
      <c r="J805" s="2">
        <v>40070108</v>
      </c>
    </row>
    <row r="806" spans="1:10" x14ac:dyDescent="0.25">
      <c r="A806" s="1">
        <v>44858</v>
      </c>
      <c r="B806" s="2">
        <v>72.56</v>
      </c>
      <c r="C806" s="2">
        <v>72.73</v>
      </c>
      <c r="D806" s="2">
        <v>72.16</v>
      </c>
      <c r="E806" s="2">
        <v>72.540000000000006</v>
      </c>
      <c r="F806" s="2">
        <v>73.976799999999997</v>
      </c>
      <c r="G806" s="2">
        <v>74.997299999999996</v>
      </c>
      <c r="H806" s="2">
        <v>78.254300000000001</v>
      </c>
      <c r="I806" s="2">
        <v>29551160</v>
      </c>
      <c r="J806" s="2">
        <v>40632916</v>
      </c>
    </row>
    <row r="807" spans="1:10" x14ac:dyDescent="0.25">
      <c r="A807" s="1">
        <v>44855</v>
      </c>
      <c r="B807" s="2">
        <v>71.59</v>
      </c>
      <c r="C807" s="2">
        <v>72.58</v>
      </c>
      <c r="D807" s="2">
        <v>71.56</v>
      </c>
      <c r="E807" s="2">
        <v>72.489999999999995</v>
      </c>
      <c r="F807" s="2">
        <v>74.104799999999997</v>
      </c>
      <c r="G807" s="2">
        <v>75.060900000000004</v>
      </c>
      <c r="H807" s="2">
        <v>78.322100000000006</v>
      </c>
      <c r="I807" s="2">
        <v>60211180</v>
      </c>
      <c r="J807" s="2">
        <v>41927364</v>
      </c>
    </row>
    <row r="808" spans="1:10" x14ac:dyDescent="0.25">
      <c r="A808" s="1">
        <v>44854</v>
      </c>
      <c r="B808" s="2">
        <v>72.209999999999994</v>
      </c>
      <c r="C808" s="2">
        <v>72.745000000000005</v>
      </c>
      <c r="D808" s="2">
        <v>71.73</v>
      </c>
      <c r="E808" s="2">
        <v>71.8</v>
      </c>
      <c r="F808" s="2">
        <v>74.219800000000006</v>
      </c>
      <c r="G808" s="2">
        <v>75.131</v>
      </c>
      <c r="H808" s="2">
        <v>78.390100000000004</v>
      </c>
      <c r="I808" s="2">
        <v>47281132</v>
      </c>
      <c r="J808" s="2">
        <v>40775196</v>
      </c>
    </row>
    <row r="809" spans="1:10" x14ac:dyDescent="0.25">
      <c r="A809" s="1">
        <v>44853</v>
      </c>
      <c r="B809" s="2">
        <v>72.400000000000006</v>
      </c>
      <c r="C809" s="2">
        <v>72.635000000000005</v>
      </c>
      <c r="D809" s="2">
        <v>71.98</v>
      </c>
      <c r="E809" s="2">
        <v>72.2</v>
      </c>
      <c r="F809" s="2">
        <v>74.357600000000005</v>
      </c>
      <c r="G809" s="2">
        <v>75.2149</v>
      </c>
      <c r="H809" s="2">
        <v>78.464799999999997</v>
      </c>
      <c r="I809" s="2">
        <v>33193952</v>
      </c>
      <c r="J809" s="2">
        <v>40161040</v>
      </c>
    </row>
    <row r="810" spans="1:10" x14ac:dyDescent="0.25">
      <c r="A810" s="1">
        <v>44852</v>
      </c>
      <c r="B810" s="2">
        <v>73.13</v>
      </c>
      <c r="C810" s="2">
        <v>73.31</v>
      </c>
      <c r="D810" s="2">
        <v>72.58</v>
      </c>
      <c r="E810" s="2">
        <v>72.900000000000006</v>
      </c>
      <c r="F810" s="2">
        <v>74.464200000000005</v>
      </c>
      <c r="G810" s="2">
        <v>75.287700000000001</v>
      </c>
      <c r="H810" s="2">
        <v>78.538700000000006</v>
      </c>
      <c r="I810" s="2">
        <v>37648352</v>
      </c>
      <c r="J810" s="2">
        <v>41210492</v>
      </c>
    </row>
    <row r="811" spans="1:10" x14ac:dyDescent="0.25">
      <c r="A811" s="1">
        <v>44851</v>
      </c>
      <c r="B811" s="2">
        <v>72.150000000000006</v>
      </c>
      <c r="C811" s="2">
        <v>72.594999999999999</v>
      </c>
      <c r="D811" s="2">
        <v>72.14</v>
      </c>
      <c r="E811" s="2">
        <v>72.39</v>
      </c>
      <c r="F811" s="2">
        <v>74.568399999999997</v>
      </c>
      <c r="G811" s="2">
        <v>75.342600000000004</v>
      </c>
      <c r="H811" s="2">
        <v>78.609200000000001</v>
      </c>
      <c r="I811" s="2">
        <v>33820016</v>
      </c>
      <c r="J811" s="2">
        <v>41720304</v>
      </c>
    </row>
    <row r="812" spans="1:10" x14ac:dyDescent="0.25">
      <c r="A812" s="1">
        <v>44848</v>
      </c>
      <c r="B812" s="2">
        <v>72.19</v>
      </c>
      <c r="C812" s="2">
        <v>72.37</v>
      </c>
      <c r="D812" s="2">
        <v>71.33</v>
      </c>
      <c r="E812" s="2">
        <v>71.510000000000005</v>
      </c>
      <c r="F812" s="2">
        <v>74.681399999999996</v>
      </c>
      <c r="G812" s="2">
        <v>75.390900000000002</v>
      </c>
      <c r="H812" s="2">
        <v>78.682400000000001</v>
      </c>
      <c r="I812" s="2">
        <v>37152464</v>
      </c>
      <c r="J812" s="2">
        <v>42284792</v>
      </c>
    </row>
    <row r="813" spans="1:10" x14ac:dyDescent="0.25">
      <c r="A813" s="1">
        <v>44847</v>
      </c>
      <c r="B813" s="2">
        <v>70.47</v>
      </c>
      <c r="C813" s="2">
        <v>71.91</v>
      </c>
      <c r="D813" s="2">
        <v>70.400000000000006</v>
      </c>
      <c r="E813" s="2">
        <v>71.739999999999995</v>
      </c>
      <c r="F813" s="2">
        <v>74.819999999999993</v>
      </c>
      <c r="G813" s="2">
        <v>75.443399999999997</v>
      </c>
      <c r="H813" s="2">
        <v>78.760199999999998</v>
      </c>
      <c r="I813" s="2">
        <v>48832548</v>
      </c>
      <c r="J813" s="2">
        <v>43362092</v>
      </c>
    </row>
    <row r="814" spans="1:10" x14ac:dyDescent="0.25">
      <c r="A814" s="1">
        <v>44846</v>
      </c>
      <c r="B814" s="2">
        <v>71.41</v>
      </c>
      <c r="C814" s="2">
        <v>71.849999999999994</v>
      </c>
      <c r="D814" s="2">
        <v>71.41</v>
      </c>
      <c r="E814" s="2">
        <v>71.58</v>
      </c>
      <c r="F814" s="2">
        <v>74.949799999999996</v>
      </c>
      <c r="G814" s="2">
        <v>75.490600000000001</v>
      </c>
      <c r="H814" s="2">
        <v>78.837500000000006</v>
      </c>
      <c r="I814" s="2">
        <v>32784844</v>
      </c>
      <c r="J814" s="2">
        <v>43288312</v>
      </c>
    </row>
    <row r="815" spans="1:10" x14ac:dyDescent="0.25">
      <c r="A815" s="1">
        <v>44845</v>
      </c>
      <c r="B815" s="2">
        <v>71.38</v>
      </c>
      <c r="C815" s="2">
        <v>72.02</v>
      </c>
      <c r="D815" s="2">
        <v>71.290000000000006</v>
      </c>
      <c r="E815" s="2">
        <v>71.459999999999994</v>
      </c>
      <c r="F815" s="2">
        <v>75.069199999999995</v>
      </c>
      <c r="G815" s="2">
        <v>75.539900000000003</v>
      </c>
      <c r="H815" s="2">
        <v>78.915899999999993</v>
      </c>
      <c r="I815" s="2">
        <v>46344608</v>
      </c>
      <c r="J815" s="2">
        <v>43626076</v>
      </c>
    </row>
    <row r="816" spans="1:10" x14ac:dyDescent="0.25">
      <c r="A816" s="1">
        <v>44844</v>
      </c>
      <c r="B816" s="2">
        <v>72.069999999999993</v>
      </c>
      <c r="C816" s="2">
        <v>72.11</v>
      </c>
      <c r="D816" s="2">
        <v>70.92</v>
      </c>
      <c r="E816" s="2">
        <v>71.239999999999995</v>
      </c>
      <c r="F816" s="2">
        <v>75.1982</v>
      </c>
      <c r="G816" s="2">
        <v>75.585300000000004</v>
      </c>
      <c r="H816" s="2">
        <v>78.994399999999999</v>
      </c>
      <c r="I816" s="2">
        <v>37759684</v>
      </c>
      <c r="J816" s="2">
        <v>42721072</v>
      </c>
    </row>
    <row r="817" spans="1:10" x14ac:dyDescent="0.25">
      <c r="A817" s="1">
        <v>44841</v>
      </c>
      <c r="B817" s="2">
        <v>72.569999999999993</v>
      </c>
      <c r="C817" s="2">
        <v>72.77</v>
      </c>
      <c r="D817" s="2">
        <v>72.099999999999994</v>
      </c>
      <c r="E817" s="2">
        <v>72.12</v>
      </c>
      <c r="F817" s="2">
        <v>75.337199999999996</v>
      </c>
      <c r="G817" s="2">
        <v>75.639200000000002</v>
      </c>
      <c r="H817" s="2">
        <v>79.072800000000001</v>
      </c>
      <c r="I817" s="2">
        <v>33982960</v>
      </c>
      <c r="J817" s="2">
        <v>41996552</v>
      </c>
    </row>
    <row r="818" spans="1:10" x14ac:dyDescent="0.25">
      <c r="A818" s="1">
        <v>44840</v>
      </c>
      <c r="B818" s="2">
        <v>73.150000000000006</v>
      </c>
      <c r="C818" s="2">
        <v>73.459999999999994</v>
      </c>
      <c r="D818" s="2">
        <v>72.900000000000006</v>
      </c>
      <c r="E818" s="2">
        <v>73.010000000000005</v>
      </c>
      <c r="F818" s="2">
        <v>75.453999999999994</v>
      </c>
      <c r="G818" s="2">
        <v>75.685000000000002</v>
      </c>
      <c r="H818" s="2">
        <v>79.145600000000002</v>
      </c>
      <c r="I818" s="2">
        <v>37195992</v>
      </c>
      <c r="J818" s="2">
        <v>43496348</v>
      </c>
    </row>
    <row r="819" spans="1:10" x14ac:dyDescent="0.25">
      <c r="A819" s="1">
        <v>44839</v>
      </c>
      <c r="B819" s="2">
        <v>72.92</v>
      </c>
      <c r="C819" s="2">
        <v>73.400000000000006</v>
      </c>
      <c r="D819" s="2">
        <v>72.605000000000004</v>
      </c>
      <c r="E819" s="2">
        <v>73.23</v>
      </c>
      <c r="F819" s="2">
        <v>75.537199999999999</v>
      </c>
      <c r="G819" s="2">
        <v>75.722999999999999</v>
      </c>
      <c r="H819" s="2">
        <v>79.211600000000004</v>
      </c>
      <c r="I819" s="2">
        <v>47833516</v>
      </c>
      <c r="J819" s="2">
        <v>44102096</v>
      </c>
    </row>
    <row r="820" spans="1:10" x14ac:dyDescent="0.25">
      <c r="A820" s="1">
        <v>44838</v>
      </c>
      <c r="B820" s="2">
        <v>72.900000000000006</v>
      </c>
      <c r="C820" s="2">
        <v>73.53</v>
      </c>
      <c r="D820" s="2">
        <v>72.77</v>
      </c>
      <c r="E820" s="2">
        <v>73.52</v>
      </c>
      <c r="F820" s="2">
        <v>75.599199999999996</v>
      </c>
      <c r="G820" s="2">
        <v>75.757900000000006</v>
      </c>
      <c r="H820" s="2">
        <v>79.277299999999997</v>
      </c>
      <c r="I820" s="2">
        <v>45901324</v>
      </c>
      <c r="J820" s="2">
        <v>42891356</v>
      </c>
    </row>
    <row r="821" spans="1:10" x14ac:dyDescent="0.25">
      <c r="A821" s="1">
        <v>44837</v>
      </c>
      <c r="B821" s="2">
        <v>71.599999999999994</v>
      </c>
      <c r="C821" s="2">
        <v>72.13</v>
      </c>
      <c r="D821" s="2">
        <v>71.459999999999994</v>
      </c>
      <c r="E821" s="2">
        <v>71.97</v>
      </c>
      <c r="F821" s="2">
        <v>75.666200000000003</v>
      </c>
      <c r="G821" s="2">
        <v>75.790199999999999</v>
      </c>
      <c r="H821" s="2">
        <v>79.341899999999995</v>
      </c>
      <c r="I821" s="2">
        <v>48967868</v>
      </c>
      <c r="J821" s="2">
        <v>42972024</v>
      </c>
    </row>
    <row r="822" spans="1:10" x14ac:dyDescent="0.25">
      <c r="A822" s="1">
        <v>44834</v>
      </c>
      <c r="B822" s="2">
        <v>71.73</v>
      </c>
      <c r="C822" s="2">
        <v>72.28</v>
      </c>
      <c r="D822" s="2">
        <v>71.375</v>
      </c>
      <c r="E822" s="2">
        <v>71.39</v>
      </c>
      <c r="F822" s="2">
        <v>75.764600000000002</v>
      </c>
      <c r="G822" s="2">
        <v>75.842600000000004</v>
      </c>
      <c r="H822" s="2">
        <v>79.416200000000003</v>
      </c>
      <c r="I822" s="2">
        <v>42928680</v>
      </c>
      <c r="J822" s="2">
        <v>41725904</v>
      </c>
    </row>
    <row r="823" spans="1:10" x14ac:dyDescent="0.25">
      <c r="A823" s="1">
        <v>44833</v>
      </c>
      <c r="B823" s="2">
        <v>71.930000000000007</v>
      </c>
      <c r="C823" s="2">
        <v>71.97</v>
      </c>
      <c r="D823" s="2">
        <v>71.319999999999993</v>
      </c>
      <c r="E823" s="2">
        <v>71.72</v>
      </c>
      <c r="F823" s="2">
        <v>75.876599999999996</v>
      </c>
      <c r="G823" s="2">
        <v>75.8964</v>
      </c>
      <c r="H823" s="2">
        <v>79.491600000000005</v>
      </c>
      <c r="I823" s="2">
        <v>38068792</v>
      </c>
      <c r="J823" s="2">
        <v>40832444</v>
      </c>
    </row>
    <row r="824" spans="1:10" x14ac:dyDescent="0.25">
      <c r="A824" s="1">
        <v>44832</v>
      </c>
      <c r="B824" s="2">
        <v>71.67</v>
      </c>
      <c r="C824" s="2">
        <v>72.489999999999995</v>
      </c>
      <c r="D824" s="2">
        <v>71.44</v>
      </c>
      <c r="E824" s="2">
        <v>72.400000000000006</v>
      </c>
      <c r="F824" s="2">
        <v>75.963999999999999</v>
      </c>
      <c r="G824" s="2">
        <v>75.955100000000002</v>
      </c>
      <c r="H824" s="2">
        <v>79.566100000000006</v>
      </c>
      <c r="I824" s="2">
        <v>48935760</v>
      </c>
      <c r="J824" s="2">
        <v>40089724</v>
      </c>
    </row>
    <row r="825" spans="1:10" x14ac:dyDescent="0.25">
      <c r="A825" s="1">
        <v>44831</v>
      </c>
      <c r="B825" s="2">
        <v>71.89</v>
      </c>
      <c r="C825" s="2">
        <v>71.915000000000006</v>
      </c>
      <c r="D825" s="2">
        <v>70.900000000000006</v>
      </c>
      <c r="E825" s="2">
        <v>71.13</v>
      </c>
      <c r="F825" s="2">
        <v>76.031199999999998</v>
      </c>
      <c r="G825" s="2">
        <v>76.011399999999995</v>
      </c>
      <c r="H825" s="2">
        <v>79.637299999999996</v>
      </c>
      <c r="I825" s="2">
        <v>45295484</v>
      </c>
      <c r="J825" s="2">
        <v>38617556</v>
      </c>
    </row>
    <row r="826" spans="1:10" x14ac:dyDescent="0.25">
      <c r="A826" s="1">
        <v>44830</v>
      </c>
      <c r="B826" s="2">
        <v>71.92</v>
      </c>
      <c r="C826" s="2">
        <v>72.180000000000007</v>
      </c>
      <c r="D826" s="2">
        <v>71.260000000000005</v>
      </c>
      <c r="E826" s="2">
        <v>71.28</v>
      </c>
      <c r="F826" s="2">
        <v>76.103999999999999</v>
      </c>
      <c r="G826" s="2">
        <v>76.094499999999996</v>
      </c>
      <c r="H826" s="2">
        <v>79.713800000000006</v>
      </c>
      <c r="I826" s="2">
        <v>42287368</v>
      </c>
      <c r="J826" s="2">
        <v>37519252</v>
      </c>
    </row>
    <row r="827" spans="1:10" x14ac:dyDescent="0.25">
      <c r="A827" s="1">
        <v>44827</v>
      </c>
      <c r="B827" s="2">
        <v>72.56</v>
      </c>
      <c r="C827" s="2">
        <v>72.73</v>
      </c>
      <c r="D827" s="2">
        <v>71.88</v>
      </c>
      <c r="E827" s="2">
        <v>72.13</v>
      </c>
      <c r="F827" s="2">
        <v>76.188400000000001</v>
      </c>
      <c r="G827" s="2">
        <v>76.168099999999995</v>
      </c>
      <c r="H827" s="2">
        <v>79.791499999999999</v>
      </c>
      <c r="I827" s="2">
        <v>53311972</v>
      </c>
      <c r="J827" s="2">
        <v>36191064</v>
      </c>
    </row>
    <row r="828" spans="1:10" x14ac:dyDescent="0.25">
      <c r="A828" s="1">
        <v>44826</v>
      </c>
      <c r="B828" s="2">
        <v>73.25</v>
      </c>
      <c r="C828" s="2">
        <v>73.39</v>
      </c>
      <c r="D828" s="2">
        <v>72.795000000000002</v>
      </c>
      <c r="E828" s="2">
        <v>73.06</v>
      </c>
      <c r="F828" s="2">
        <v>76.236800000000002</v>
      </c>
      <c r="G828" s="2">
        <v>76.229100000000003</v>
      </c>
      <c r="H828" s="2">
        <v>79.865099999999998</v>
      </c>
      <c r="I828" s="2">
        <v>47725804</v>
      </c>
      <c r="J828" s="2">
        <v>35203596</v>
      </c>
    </row>
    <row r="829" spans="1:10" x14ac:dyDescent="0.25">
      <c r="A829" s="1">
        <v>44825</v>
      </c>
      <c r="B829" s="2">
        <v>73.900000000000006</v>
      </c>
      <c r="C829" s="2">
        <v>74.239999999999995</v>
      </c>
      <c r="D829" s="2">
        <v>73.16</v>
      </c>
      <c r="E829" s="2">
        <v>73.5</v>
      </c>
      <c r="F829" s="2">
        <v>76.269400000000005</v>
      </c>
      <c r="G829" s="2">
        <v>76.283799999999999</v>
      </c>
      <c r="H829" s="2">
        <v>79.931600000000003</v>
      </c>
      <c r="I829" s="2">
        <v>37851316</v>
      </c>
      <c r="J829" s="2">
        <v>34632664</v>
      </c>
    </row>
    <row r="830" spans="1:10" x14ac:dyDescent="0.25">
      <c r="A830" s="1">
        <v>44824</v>
      </c>
      <c r="B830" s="2">
        <v>74.02</v>
      </c>
      <c r="C830" s="2">
        <v>74.069999999999993</v>
      </c>
      <c r="D830" s="2">
        <v>73.67</v>
      </c>
      <c r="E830" s="2">
        <v>73.72</v>
      </c>
      <c r="F830" s="2">
        <v>76.294799999999995</v>
      </c>
      <c r="G830" s="2">
        <v>76.343900000000005</v>
      </c>
      <c r="H830" s="2">
        <v>79.994100000000003</v>
      </c>
      <c r="I830" s="2">
        <v>32769544</v>
      </c>
      <c r="J830" s="2">
        <v>36524840</v>
      </c>
    </row>
    <row r="831" spans="1:10" x14ac:dyDescent="0.25">
      <c r="A831" s="1">
        <v>44823</v>
      </c>
      <c r="B831" s="2">
        <v>73.91</v>
      </c>
      <c r="C831" s="2">
        <v>74.489999999999995</v>
      </c>
      <c r="D831" s="2">
        <v>73.84</v>
      </c>
      <c r="E831" s="2">
        <v>74.48</v>
      </c>
      <c r="F831" s="2">
        <v>76.309799999999996</v>
      </c>
      <c r="G831" s="2">
        <v>76.397400000000005</v>
      </c>
      <c r="H831" s="2">
        <v>80.055499999999995</v>
      </c>
      <c r="I831" s="2">
        <v>26891876</v>
      </c>
      <c r="J831" s="2">
        <v>36208220</v>
      </c>
    </row>
    <row r="832" spans="1:10" x14ac:dyDescent="0.25">
      <c r="A832" s="1">
        <v>44820</v>
      </c>
      <c r="B832" s="2">
        <v>73.5</v>
      </c>
      <c r="C832" s="2">
        <v>74.2</v>
      </c>
      <c r="D832" s="2">
        <v>73.37</v>
      </c>
      <c r="E832" s="2">
        <v>74.2</v>
      </c>
      <c r="F832" s="2">
        <v>76.317999999999998</v>
      </c>
      <c r="G832" s="2">
        <v>76.447199999999995</v>
      </c>
      <c r="H832" s="2">
        <v>80.11</v>
      </c>
      <c r="I832" s="2">
        <v>56479900</v>
      </c>
      <c r="J832" s="2">
        <v>36712800</v>
      </c>
    </row>
    <row r="833" spans="1:10" x14ac:dyDescent="0.25">
      <c r="A833" s="1">
        <v>44819</v>
      </c>
      <c r="B833" s="2">
        <v>74.290000000000006</v>
      </c>
      <c r="C833" s="2">
        <v>74.444999999999993</v>
      </c>
      <c r="D833" s="2">
        <v>73.91</v>
      </c>
      <c r="E833" s="2">
        <v>73.95</v>
      </c>
      <c r="F833" s="2">
        <v>76.330600000000004</v>
      </c>
      <c r="G833" s="2">
        <v>76.504499999999993</v>
      </c>
      <c r="H833" s="2">
        <v>80.167199999999994</v>
      </c>
      <c r="I833" s="2">
        <v>46282260</v>
      </c>
      <c r="J833" s="2">
        <v>34286140</v>
      </c>
    </row>
    <row r="834" spans="1:10" x14ac:dyDescent="0.25">
      <c r="A834" s="1">
        <v>44818</v>
      </c>
      <c r="B834" s="2">
        <v>74.36</v>
      </c>
      <c r="C834" s="2">
        <v>74.905000000000001</v>
      </c>
      <c r="D834" s="2">
        <v>74.305000000000007</v>
      </c>
      <c r="E834" s="2">
        <v>74.42</v>
      </c>
      <c r="F834" s="2">
        <v>76.324200000000005</v>
      </c>
      <c r="G834" s="2">
        <v>76.557599999999994</v>
      </c>
      <c r="H834" s="2">
        <v>80.227400000000003</v>
      </c>
      <c r="I834" s="2">
        <v>29672420</v>
      </c>
      <c r="J834" s="2">
        <v>32328488</v>
      </c>
    </row>
    <row r="835" spans="1:10" x14ac:dyDescent="0.25">
      <c r="A835" s="1">
        <v>44817</v>
      </c>
      <c r="B835" s="2">
        <v>74.98</v>
      </c>
      <c r="C835" s="2">
        <v>75.17</v>
      </c>
      <c r="D835" s="2">
        <v>74.28</v>
      </c>
      <c r="E835" s="2">
        <v>74.31</v>
      </c>
      <c r="F835" s="2">
        <v>76.313999999999993</v>
      </c>
      <c r="G835" s="2">
        <v>76.610799999999998</v>
      </c>
      <c r="H835" s="2">
        <v>80.282700000000006</v>
      </c>
      <c r="I835" s="2">
        <v>47111292</v>
      </c>
      <c r="J835" s="2">
        <v>32566326</v>
      </c>
    </row>
    <row r="836" spans="1:10" x14ac:dyDescent="0.25">
      <c r="A836" s="1">
        <v>44816</v>
      </c>
      <c r="B836" s="2">
        <v>76.08</v>
      </c>
      <c r="C836" s="2">
        <v>76.23</v>
      </c>
      <c r="D836" s="2">
        <v>75.77</v>
      </c>
      <c r="E836" s="2">
        <v>76.040000000000006</v>
      </c>
      <c r="F836" s="2">
        <v>76.307400000000001</v>
      </c>
      <c r="G836" s="2">
        <v>76.670599999999993</v>
      </c>
      <c r="H836" s="2">
        <v>80.3416</v>
      </c>
      <c r="I836" s="2">
        <v>30276098</v>
      </c>
      <c r="J836" s="2">
        <v>32226520</v>
      </c>
    </row>
    <row r="837" spans="1:10" x14ac:dyDescent="0.25">
      <c r="A837" s="1">
        <v>44813</v>
      </c>
      <c r="B837" s="2">
        <v>75.88</v>
      </c>
      <c r="C837" s="2">
        <v>76.17</v>
      </c>
      <c r="D837" s="2">
        <v>75.63</v>
      </c>
      <c r="E837" s="2">
        <v>75.81</v>
      </c>
      <c r="F837" s="2">
        <v>76.258799999999994</v>
      </c>
      <c r="G837" s="2">
        <v>76.710599999999999</v>
      </c>
      <c r="H837" s="2">
        <v>80.391999999999996</v>
      </c>
      <c r="I837" s="2">
        <v>29526796</v>
      </c>
      <c r="J837" s="2">
        <v>33236708</v>
      </c>
    </row>
    <row r="838" spans="1:10" x14ac:dyDescent="0.25">
      <c r="A838" s="1">
        <v>44812</v>
      </c>
      <c r="B838" s="2">
        <v>74.900000000000006</v>
      </c>
      <c r="C838" s="2">
        <v>75.55</v>
      </c>
      <c r="D838" s="2">
        <v>74.78</v>
      </c>
      <c r="E838" s="2">
        <v>75.510000000000005</v>
      </c>
      <c r="F838" s="2">
        <v>76.215599999999995</v>
      </c>
      <c r="G838" s="2">
        <v>76.753600000000006</v>
      </c>
      <c r="H838" s="2">
        <v>80.444100000000006</v>
      </c>
      <c r="I838" s="2">
        <v>26927994</v>
      </c>
      <c r="J838" s="2">
        <v>32540878</v>
      </c>
    </row>
    <row r="839" spans="1:10" x14ac:dyDescent="0.25">
      <c r="A839" s="1">
        <v>44811</v>
      </c>
      <c r="B839" s="2">
        <v>74.209999999999994</v>
      </c>
      <c r="C839" s="2">
        <v>75.19</v>
      </c>
      <c r="D839" s="2">
        <v>74.19</v>
      </c>
      <c r="E839" s="2">
        <v>75.180000000000007</v>
      </c>
      <c r="F839" s="2">
        <v>76.180599999999998</v>
      </c>
      <c r="G839" s="2">
        <v>76.800899999999999</v>
      </c>
      <c r="H839" s="2">
        <v>80.499300000000005</v>
      </c>
      <c r="I839" s="2">
        <v>26853232</v>
      </c>
      <c r="J839" s="2">
        <v>32663986</v>
      </c>
    </row>
    <row r="840" spans="1:10" x14ac:dyDescent="0.25">
      <c r="A840" s="1">
        <v>44810</v>
      </c>
      <c r="B840" s="2">
        <v>74.31</v>
      </c>
      <c r="C840" s="2">
        <v>74.39</v>
      </c>
      <c r="D840" s="2">
        <v>73.849999999999994</v>
      </c>
      <c r="E840" s="2">
        <v>74.11</v>
      </c>
      <c r="F840" s="2">
        <v>76.168599999999998</v>
      </c>
      <c r="G840" s="2">
        <v>76.856899999999996</v>
      </c>
      <c r="H840" s="2">
        <v>80.5565</v>
      </c>
      <c r="I840" s="2">
        <v>28820924</v>
      </c>
      <c r="J840" s="2">
        <v>32404650</v>
      </c>
    </row>
    <row r="841" spans="1:10" x14ac:dyDescent="0.25">
      <c r="A841" s="1">
        <v>44806</v>
      </c>
      <c r="B841" s="2">
        <v>75</v>
      </c>
      <c r="C841" s="2">
        <v>75.069999999999993</v>
      </c>
      <c r="D841" s="2">
        <v>74.23</v>
      </c>
      <c r="E841" s="2">
        <v>74.31</v>
      </c>
      <c r="F841" s="2">
        <v>76.187200000000004</v>
      </c>
      <c r="G841" s="2">
        <v>76.918800000000005</v>
      </c>
      <c r="H841" s="2">
        <v>80.619500000000002</v>
      </c>
      <c r="I841" s="2">
        <v>22364556</v>
      </c>
      <c r="J841" s="2">
        <v>31712664</v>
      </c>
    </row>
    <row r="842" spans="1:10" x14ac:dyDescent="0.25">
      <c r="A842" s="1">
        <v>44805</v>
      </c>
      <c r="B842" s="2">
        <v>73.95</v>
      </c>
      <c r="C842" s="2">
        <v>74.41</v>
      </c>
      <c r="D842" s="2">
        <v>73.61</v>
      </c>
      <c r="E842" s="2">
        <v>74.36</v>
      </c>
      <c r="F842" s="2">
        <v>76.191199999999995</v>
      </c>
      <c r="G842" s="2">
        <v>76.9726</v>
      </c>
      <c r="H842" s="2">
        <v>80.681899999999999</v>
      </c>
      <c r="I842" s="2">
        <v>38499924</v>
      </c>
      <c r="J842" s="2">
        <v>31349182</v>
      </c>
    </row>
    <row r="843" spans="1:10" x14ac:dyDescent="0.25">
      <c r="A843" s="1">
        <v>44804</v>
      </c>
      <c r="B843" s="2">
        <v>74.97</v>
      </c>
      <c r="C843" s="2">
        <v>75.12</v>
      </c>
      <c r="D843" s="2">
        <v>74.510000000000005</v>
      </c>
      <c r="E843" s="2">
        <v>74.53</v>
      </c>
      <c r="F843" s="2">
        <v>76.183599999999998</v>
      </c>
      <c r="G843" s="2">
        <v>77.031400000000005</v>
      </c>
      <c r="H843" s="2">
        <v>80.743899999999996</v>
      </c>
      <c r="I843" s="2">
        <v>39161832</v>
      </c>
      <c r="J843" s="2">
        <v>31301102</v>
      </c>
    </row>
    <row r="844" spans="1:10" x14ac:dyDescent="0.25">
      <c r="A844" s="1">
        <v>44803</v>
      </c>
      <c r="B844" s="2">
        <v>75.599999999999994</v>
      </c>
      <c r="C844" s="2">
        <v>75.66</v>
      </c>
      <c r="D844" s="2">
        <v>74.7</v>
      </c>
      <c r="E844" s="2">
        <v>74.94</v>
      </c>
      <c r="F844" s="2">
        <v>76.173000000000002</v>
      </c>
      <c r="G844" s="2">
        <v>77.093400000000003</v>
      </c>
      <c r="H844" s="2">
        <v>80.805499999999995</v>
      </c>
      <c r="I844" s="2">
        <v>66233948</v>
      </c>
      <c r="J844" s="2">
        <v>31231772</v>
      </c>
    </row>
    <row r="845" spans="1:10" x14ac:dyDescent="0.25">
      <c r="A845" s="1">
        <v>44802</v>
      </c>
      <c r="B845" s="2">
        <v>75.349999999999994</v>
      </c>
      <c r="C845" s="2">
        <v>75.77</v>
      </c>
      <c r="D845" s="2">
        <v>75.260000000000005</v>
      </c>
      <c r="E845" s="2">
        <v>75.52</v>
      </c>
      <c r="F845" s="2">
        <v>76.155199999999994</v>
      </c>
      <c r="G845" s="2">
        <v>77.152600000000007</v>
      </c>
      <c r="H845" s="2">
        <v>80.864900000000006</v>
      </c>
      <c r="I845" s="2">
        <v>28020240</v>
      </c>
      <c r="J845" s="2">
        <v>28461220</v>
      </c>
    </row>
    <row r="846" spans="1:10" x14ac:dyDescent="0.25">
      <c r="A846" s="1">
        <v>44799</v>
      </c>
      <c r="B846" s="2">
        <v>77.12</v>
      </c>
      <c r="C846" s="2">
        <v>77.12</v>
      </c>
      <c r="D846" s="2">
        <v>75.739999999999995</v>
      </c>
      <c r="E846" s="2">
        <v>75.81</v>
      </c>
      <c r="F846" s="2">
        <v>76.121200000000002</v>
      </c>
      <c r="G846" s="2">
        <v>77.212400000000002</v>
      </c>
      <c r="H846" s="2">
        <v>80.9221</v>
      </c>
      <c r="I846" s="2">
        <v>34460592</v>
      </c>
      <c r="J846" s="2">
        <v>27891052</v>
      </c>
    </row>
    <row r="847" spans="1:10" x14ac:dyDescent="0.25">
      <c r="A847" s="1">
        <v>44798</v>
      </c>
      <c r="B847" s="2">
        <v>76.58</v>
      </c>
      <c r="C847" s="2">
        <v>77.14</v>
      </c>
      <c r="D847" s="2">
        <v>76.45</v>
      </c>
      <c r="E847" s="2">
        <v>77.08</v>
      </c>
      <c r="F847" s="2">
        <v>76.105199999999996</v>
      </c>
      <c r="G847" s="2">
        <v>77.28</v>
      </c>
      <c r="H847" s="2">
        <v>80.9803</v>
      </c>
      <c r="I847" s="2">
        <v>20079984</v>
      </c>
      <c r="J847" s="2">
        <v>27660794</v>
      </c>
    </row>
    <row r="848" spans="1:10" x14ac:dyDescent="0.25">
      <c r="A848" s="1">
        <v>44797</v>
      </c>
      <c r="B848" s="2">
        <v>76.239999999999995</v>
      </c>
      <c r="C848" s="2">
        <v>76.5</v>
      </c>
      <c r="D848" s="2">
        <v>76.16</v>
      </c>
      <c r="E848" s="2">
        <v>76.36</v>
      </c>
      <c r="F848" s="2">
        <v>76.035200000000003</v>
      </c>
      <c r="G848" s="2">
        <v>77.328699999999998</v>
      </c>
      <c r="H848" s="2">
        <v>81.031899999999993</v>
      </c>
      <c r="I848" s="2">
        <v>16917476</v>
      </c>
      <c r="J848" s="2">
        <v>27947888</v>
      </c>
    </row>
    <row r="849" spans="1:10" x14ac:dyDescent="0.25">
      <c r="A849" s="1">
        <v>44796</v>
      </c>
      <c r="B849" s="2">
        <v>76.099999999999994</v>
      </c>
      <c r="C849" s="2">
        <v>76.400000000000006</v>
      </c>
      <c r="D849" s="2">
        <v>75.83</v>
      </c>
      <c r="E849" s="2">
        <v>76.27</v>
      </c>
      <c r="F849" s="2">
        <v>75.97</v>
      </c>
      <c r="G849" s="2">
        <v>77.388000000000005</v>
      </c>
      <c r="H849" s="2">
        <v>81.087599999999995</v>
      </c>
      <c r="I849" s="2">
        <v>33240002</v>
      </c>
      <c r="J849" s="2">
        <v>29187916</v>
      </c>
    </row>
    <row r="850" spans="1:10" x14ac:dyDescent="0.25">
      <c r="A850" s="1">
        <v>44795</v>
      </c>
      <c r="B850" s="2">
        <v>76.36</v>
      </c>
      <c r="C850" s="2">
        <v>76.400000000000006</v>
      </c>
      <c r="D850" s="2">
        <v>76.010000000000005</v>
      </c>
      <c r="E850" s="2">
        <v>76.08</v>
      </c>
      <c r="F850" s="2">
        <v>75.9572</v>
      </c>
      <c r="G850" s="2">
        <v>77.4512</v>
      </c>
      <c r="H850" s="2">
        <v>81.142099999999999</v>
      </c>
      <c r="I850" s="2">
        <v>42014192</v>
      </c>
      <c r="J850" s="2">
        <v>29678874</v>
      </c>
    </row>
    <row r="851" spans="1:10" x14ac:dyDescent="0.25">
      <c r="A851" s="1">
        <v>44792</v>
      </c>
      <c r="B851" s="2">
        <v>77.33</v>
      </c>
      <c r="C851" s="2">
        <v>77.37</v>
      </c>
      <c r="D851" s="2">
        <v>76.78</v>
      </c>
      <c r="E851" s="2">
        <v>76.95</v>
      </c>
      <c r="F851" s="2">
        <v>75.974400000000003</v>
      </c>
      <c r="G851" s="2">
        <v>77.518799999999999</v>
      </c>
      <c r="H851" s="2">
        <v>81.196399999999997</v>
      </c>
      <c r="I851" s="2">
        <v>45428932</v>
      </c>
      <c r="J851" s="2">
        <v>28984300</v>
      </c>
    </row>
    <row r="852" spans="1:10" x14ac:dyDescent="0.25">
      <c r="A852" s="1">
        <v>44791</v>
      </c>
      <c r="B852" s="2">
        <v>77.81</v>
      </c>
      <c r="C852" s="2">
        <v>77.88</v>
      </c>
      <c r="D852" s="2">
        <v>77.66</v>
      </c>
      <c r="E852" s="2">
        <v>77.739999999999995</v>
      </c>
      <c r="F852" s="2">
        <v>75.986599999999996</v>
      </c>
      <c r="G852" s="2">
        <v>77.567599999999999</v>
      </c>
      <c r="H852" s="2">
        <v>81.245500000000007</v>
      </c>
      <c r="I852" s="2">
        <v>19089338</v>
      </c>
      <c r="J852" s="2">
        <v>28196170</v>
      </c>
    </row>
    <row r="853" spans="1:10" x14ac:dyDescent="0.25">
      <c r="A853" s="1">
        <v>44790</v>
      </c>
      <c r="B853" s="2">
        <v>77.88</v>
      </c>
      <c r="C853" s="2">
        <v>78.034999999999997</v>
      </c>
      <c r="D853" s="2">
        <v>77.59</v>
      </c>
      <c r="E853" s="2">
        <v>77.62</v>
      </c>
      <c r="F853" s="2">
        <v>75.996399999999994</v>
      </c>
      <c r="G853" s="2">
        <v>77.603399999999993</v>
      </c>
      <c r="H853" s="2">
        <v>81.289599999999993</v>
      </c>
      <c r="I853" s="2">
        <v>28774606</v>
      </c>
      <c r="J853" s="2">
        <v>29745944</v>
      </c>
    </row>
    <row r="854" spans="1:10" x14ac:dyDescent="0.25">
      <c r="A854" s="1">
        <v>44789</v>
      </c>
      <c r="B854" s="2">
        <v>78.73</v>
      </c>
      <c r="C854" s="2">
        <v>78.73</v>
      </c>
      <c r="D854" s="2">
        <v>78.254999999999995</v>
      </c>
      <c r="E854" s="2">
        <v>78.430000000000007</v>
      </c>
      <c r="F854" s="2">
        <v>76.004999999999995</v>
      </c>
      <c r="G854" s="2">
        <v>77.646299999999997</v>
      </c>
      <c r="H854" s="2">
        <v>81.336200000000005</v>
      </c>
      <c r="I854" s="2">
        <v>22963216</v>
      </c>
      <c r="J854" s="2">
        <v>30166014</v>
      </c>
    </row>
    <row r="855" spans="1:10" x14ac:dyDescent="0.25">
      <c r="A855" s="1">
        <v>44788</v>
      </c>
      <c r="B855" s="2">
        <v>78.819999999999993</v>
      </c>
      <c r="C855" s="2">
        <v>79</v>
      </c>
      <c r="D855" s="2">
        <v>78.644999999999996</v>
      </c>
      <c r="E855" s="2">
        <v>78.8</v>
      </c>
      <c r="F855" s="2">
        <v>76.009200000000007</v>
      </c>
      <c r="G855" s="2">
        <v>77.679400000000001</v>
      </c>
      <c r="H855" s="2">
        <v>81.379800000000003</v>
      </c>
      <c r="I855" s="2">
        <v>18441124</v>
      </c>
      <c r="J855" s="2">
        <v>30245212</v>
      </c>
    </row>
    <row r="856" spans="1:10" x14ac:dyDescent="0.25">
      <c r="A856" s="1">
        <v>44785</v>
      </c>
      <c r="B856" s="2">
        <v>78.52</v>
      </c>
      <c r="C856" s="2">
        <v>78.974999999999994</v>
      </c>
      <c r="D856" s="2">
        <v>78.290000000000006</v>
      </c>
      <c r="E856" s="2">
        <v>78.94</v>
      </c>
      <c r="F856" s="2">
        <v>76.017799999999994</v>
      </c>
      <c r="G856" s="2">
        <v>77.711399999999998</v>
      </c>
      <c r="H856" s="2">
        <v>81.420500000000004</v>
      </c>
      <c r="I856" s="2">
        <v>16912316</v>
      </c>
      <c r="J856" s="2">
        <v>30751276</v>
      </c>
    </row>
    <row r="857" spans="1:10" x14ac:dyDescent="0.25">
      <c r="A857" s="1">
        <v>44784</v>
      </c>
      <c r="B857" s="2">
        <v>79.2</v>
      </c>
      <c r="C857" s="2">
        <v>79.319999999999993</v>
      </c>
      <c r="D857" s="2">
        <v>78.13</v>
      </c>
      <c r="E857" s="2">
        <v>78.239999999999995</v>
      </c>
      <c r="F857" s="2">
        <v>76.016999999999996</v>
      </c>
      <c r="G857" s="2">
        <v>77.737799999999993</v>
      </c>
      <c r="H857" s="2">
        <v>81.460899999999995</v>
      </c>
      <c r="I857" s="2">
        <v>37778736</v>
      </c>
      <c r="J857" s="2">
        <v>33027510</v>
      </c>
    </row>
    <row r="858" spans="1:10" x14ac:dyDescent="0.25">
      <c r="A858" s="1">
        <v>44783</v>
      </c>
      <c r="B858" s="2">
        <v>78.52</v>
      </c>
      <c r="C858" s="2">
        <v>78.77</v>
      </c>
      <c r="D858" s="2">
        <v>78.385000000000005</v>
      </c>
      <c r="E858" s="2">
        <v>78.69</v>
      </c>
      <c r="F858" s="2">
        <v>76.042199999999994</v>
      </c>
      <c r="G858" s="2">
        <v>77.780699999999996</v>
      </c>
      <c r="H858" s="2">
        <v>81.504599999999996</v>
      </c>
      <c r="I858" s="2">
        <v>38121872</v>
      </c>
      <c r="J858" s="2">
        <v>33994400</v>
      </c>
    </row>
    <row r="859" spans="1:10" x14ac:dyDescent="0.25">
      <c r="A859" s="1">
        <v>44782</v>
      </c>
      <c r="B859" s="2">
        <v>77.930000000000007</v>
      </c>
      <c r="C859" s="2">
        <v>77.959999999999994</v>
      </c>
      <c r="D859" s="2">
        <v>77.495000000000005</v>
      </c>
      <c r="E859" s="2">
        <v>77.53</v>
      </c>
      <c r="F859" s="2">
        <v>76.072199999999995</v>
      </c>
      <c r="G859" s="2">
        <v>77.816400000000002</v>
      </c>
      <c r="H859" s="2">
        <v>81.545299999999997</v>
      </c>
      <c r="I859" s="2">
        <v>24675684</v>
      </c>
      <c r="J859" s="2">
        <v>36978400</v>
      </c>
    </row>
    <row r="860" spans="1:10" x14ac:dyDescent="0.25">
      <c r="A860" s="1">
        <v>44781</v>
      </c>
      <c r="B860" s="2">
        <v>78.34</v>
      </c>
      <c r="C860" s="2">
        <v>78.650000000000006</v>
      </c>
      <c r="D860" s="2">
        <v>78.05</v>
      </c>
      <c r="E860" s="2">
        <v>78.11</v>
      </c>
      <c r="F860" s="2">
        <v>76.111199999999997</v>
      </c>
      <c r="G860" s="2">
        <v>77.858099999999993</v>
      </c>
      <c r="H860" s="2">
        <v>81.5929</v>
      </c>
      <c r="I860" s="2">
        <v>19467712</v>
      </c>
      <c r="J860" s="2">
        <v>37401900</v>
      </c>
    </row>
    <row r="861" spans="1:10" x14ac:dyDescent="0.25">
      <c r="A861" s="1">
        <v>44778</v>
      </c>
      <c r="B861" s="2">
        <v>77.5</v>
      </c>
      <c r="C861" s="2">
        <v>78.11</v>
      </c>
      <c r="D861" s="2">
        <v>77.39</v>
      </c>
      <c r="E861" s="2">
        <v>78.040000000000006</v>
      </c>
      <c r="F861" s="2">
        <v>76.116799999999998</v>
      </c>
      <c r="G861" s="2">
        <v>77.8827</v>
      </c>
      <c r="H861" s="2">
        <v>81.6387</v>
      </c>
      <c r="I861" s="2">
        <v>31006730</v>
      </c>
      <c r="J861" s="2">
        <v>38324248</v>
      </c>
    </row>
    <row r="862" spans="1:10" x14ac:dyDescent="0.25">
      <c r="A862" s="1">
        <v>44777</v>
      </c>
      <c r="B862" s="2">
        <v>78.34</v>
      </c>
      <c r="C862" s="2">
        <v>78.45</v>
      </c>
      <c r="D862" s="2">
        <v>78.11</v>
      </c>
      <c r="E862" s="2">
        <v>78.44</v>
      </c>
      <c r="F862" s="2">
        <v>76.100399999999993</v>
      </c>
      <c r="G862" s="2">
        <v>77.902000000000001</v>
      </c>
      <c r="H862" s="2">
        <v>81.684799999999996</v>
      </c>
      <c r="I862" s="2">
        <v>24386388</v>
      </c>
      <c r="J862" s="2">
        <v>39481188</v>
      </c>
    </row>
    <row r="863" spans="1:10" x14ac:dyDescent="0.25">
      <c r="A863" s="1">
        <v>44776</v>
      </c>
      <c r="B863" s="2">
        <v>77.78</v>
      </c>
      <c r="C863" s="2">
        <v>78.25</v>
      </c>
      <c r="D863" s="2">
        <v>77.569999999999993</v>
      </c>
      <c r="E863" s="2">
        <v>78.23</v>
      </c>
      <c r="F863" s="2">
        <v>76.066800000000001</v>
      </c>
      <c r="G863" s="2">
        <v>77.926900000000003</v>
      </c>
      <c r="H863" s="2">
        <v>81.728399999999993</v>
      </c>
      <c r="I863" s="2">
        <v>35517880</v>
      </c>
      <c r="J863" s="2">
        <v>41452304</v>
      </c>
    </row>
    <row r="864" spans="1:10" x14ac:dyDescent="0.25">
      <c r="A864" s="1">
        <v>44775</v>
      </c>
      <c r="B864" s="2">
        <v>77.77</v>
      </c>
      <c r="C864" s="2">
        <v>77.86</v>
      </c>
      <c r="D864" s="2">
        <v>77.5</v>
      </c>
      <c r="E864" s="2">
        <v>77.55</v>
      </c>
      <c r="F864" s="2">
        <v>76.031400000000005</v>
      </c>
      <c r="G864" s="2">
        <v>77.959800000000001</v>
      </c>
      <c r="H864" s="2">
        <v>81.773399999999995</v>
      </c>
      <c r="I864" s="2">
        <v>40604396</v>
      </c>
      <c r="J864" s="2">
        <v>42209436</v>
      </c>
    </row>
    <row r="865" spans="1:10" x14ac:dyDescent="0.25">
      <c r="A865" s="1">
        <v>44774</v>
      </c>
      <c r="B865" s="2">
        <v>77.64</v>
      </c>
      <c r="C865" s="2">
        <v>78.08</v>
      </c>
      <c r="D865" s="2">
        <v>77.504999999999995</v>
      </c>
      <c r="E865" s="2">
        <v>77.91</v>
      </c>
      <c r="F865" s="2">
        <v>76.010599999999997</v>
      </c>
      <c r="G865" s="2">
        <v>78.006399999999999</v>
      </c>
      <c r="H865" s="2">
        <v>81.822500000000005</v>
      </c>
      <c r="I865" s="2">
        <v>31595580</v>
      </c>
      <c r="J865" s="2">
        <v>41104924</v>
      </c>
    </row>
    <row r="866" spans="1:10" x14ac:dyDescent="0.25">
      <c r="A866" s="1">
        <v>44771</v>
      </c>
      <c r="B866" s="2">
        <v>77.959999999999994</v>
      </c>
      <c r="C866" s="2">
        <v>78.349999999999994</v>
      </c>
      <c r="D866" s="2">
        <v>77.745000000000005</v>
      </c>
      <c r="E866" s="2">
        <v>78.19</v>
      </c>
      <c r="F866" s="2">
        <v>75.972399999999993</v>
      </c>
      <c r="G866" s="2">
        <v>78.042599999999993</v>
      </c>
      <c r="H866" s="2">
        <v>81.8673</v>
      </c>
      <c r="I866" s="2">
        <v>33606984</v>
      </c>
      <c r="J866" s="2">
        <v>40879468</v>
      </c>
    </row>
    <row r="867" spans="1:10" x14ac:dyDescent="0.25">
      <c r="A867" s="1">
        <v>44770</v>
      </c>
      <c r="B867" s="2">
        <v>77.540000000000006</v>
      </c>
      <c r="C867" s="2">
        <v>78.02</v>
      </c>
      <c r="D867" s="2">
        <v>77.23</v>
      </c>
      <c r="E867" s="2">
        <v>77.959999999999994</v>
      </c>
      <c r="F867" s="2">
        <v>75.941199999999995</v>
      </c>
      <c r="G867" s="2">
        <v>78.078900000000004</v>
      </c>
      <c r="H867" s="2">
        <v>81.909700000000001</v>
      </c>
      <c r="I867" s="2">
        <v>42335928</v>
      </c>
      <c r="J867" s="2">
        <v>40721020</v>
      </c>
    </row>
    <row r="868" spans="1:10" x14ac:dyDescent="0.25">
      <c r="A868" s="1">
        <v>44769</v>
      </c>
      <c r="B868" s="2">
        <v>76.67</v>
      </c>
      <c r="C868" s="2">
        <v>77.47</v>
      </c>
      <c r="D868" s="2">
        <v>76.67</v>
      </c>
      <c r="E868" s="2">
        <v>77.17</v>
      </c>
      <c r="F868" s="2">
        <v>75.915999999999997</v>
      </c>
      <c r="G868" s="2">
        <v>78.124700000000004</v>
      </c>
      <c r="H868" s="2">
        <v>81.952299999999994</v>
      </c>
      <c r="I868" s="2">
        <v>35075664</v>
      </c>
      <c r="J868" s="2">
        <v>40860652</v>
      </c>
    </row>
    <row r="869" spans="1:10" x14ac:dyDescent="0.25">
      <c r="A869" s="1">
        <v>44768</v>
      </c>
      <c r="B869" s="2">
        <v>76.62</v>
      </c>
      <c r="C869" s="2">
        <v>76.709999999999994</v>
      </c>
      <c r="D869" s="2">
        <v>76.28</v>
      </c>
      <c r="E869" s="2">
        <v>76.33</v>
      </c>
      <c r="F869" s="2">
        <v>75.908799999999999</v>
      </c>
      <c r="G869" s="2">
        <v>78.183800000000005</v>
      </c>
      <c r="H869" s="2">
        <v>82.000299999999996</v>
      </c>
      <c r="I869" s="2">
        <v>24151188</v>
      </c>
      <c r="J869" s="2">
        <v>41502680</v>
      </c>
    </row>
    <row r="870" spans="1:10" x14ac:dyDescent="0.25">
      <c r="A870" s="1">
        <v>44767</v>
      </c>
      <c r="B870" s="2">
        <v>76.95</v>
      </c>
      <c r="C870" s="2">
        <v>77.09</v>
      </c>
      <c r="D870" s="2">
        <v>76.644999999999996</v>
      </c>
      <c r="E870" s="2">
        <v>76.87</v>
      </c>
      <c r="F870" s="2">
        <v>75.916600000000003</v>
      </c>
      <c r="G870" s="2">
        <v>78.253799999999998</v>
      </c>
      <c r="H870" s="2">
        <v>82.053700000000006</v>
      </c>
      <c r="I870" s="2">
        <v>26032068</v>
      </c>
      <c r="J870" s="2">
        <v>42447016</v>
      </c>
    </row>
    <row r="871" spans="1:10" x14ac:dyDescent="0.25">
      <c r="A871" s="1">
        <v>44764</v>
      </c>
      <c r="B871" s="2">
        <v>77.11</v>
      </c>
      <c r="C871" s="2">
        <v>77.540000000000006</v>
      </c>
      <c r="D871" s="2">
        <v>76.650000000000006</v>
      </c>
      <c r="E871" s="2">
        <v>76.89</v>
      </c>
      <c r="F871" s="2">
        <v>75.914199999999994</v>
      </c>
      <c r="G871" s="2">
        <v>78.316400000000002</v>
      </c>
      <c r="H871" s="2">
        <v>82.104399999999998</v>
      </c>
      <c r="I871" s="2">
        <v>51055840</v>
      </c>
      <c r="J871" s="2">
        <v>43301496</v>
      </c>
    </row>
    <row r="872" spans="1:10" x14ac:dyDescent="0.25">
      <c r="A872" s="1">
        <v>44763</v>
      </c>
      <c r="B872" s="2">
        <v>76.02</v>
      </c>
      <c r="C872" s="2">
        <v>77.06</v>
      </c>
      <c r="D872" s="2">
        <v>75.930000000000007</v>
      </c>
      <c r="E872" s="2">
        <v>76.989999999999995</v>
      </c>
      <c r="F872" s="2">
        <v>75.920599999999993</v>
      </c>
      <c r="G872" s="2">
        <v>78.384200000000007</v>
      </c>
      <c r="H872" s="2">
        <v>82.155299999999997</v>
      </c>
      <c r="I872" s="2">
        <v>52282096</v>
      </c>
      <c r="J872" s="2">
        <v>42907100</v>
      </c>
    </row>
    <row r="873" spans="1:10" x14ac:dyDescent="0.25">
      <c r="A873" s="1">
        <v>44762</v>
      </c>
      <c r="B873" s="2">
        <v>76.06</v>
      </c>
      <c r="C873" s="2">
        <v>76.62</v>
      </c>
      <c r="D873" s="2">
        <v>75.88</v>
      </c>
      <c r="E873" s="2">
        <v>76.09</v>
      </c>
      <c r="F873" s="2">
        <v>75.916200000000003</v>
      </c>
      <c r="G873" s="2">
        <v>78.450400000000002</v>
      </c>
      <c r="H873" s="2">
        <v>82.205799999999996</v>
      </c>
      <c r="I873" s="2">
        <v>82881856</v>
      </c>
      <c r="J873" s="2">
        <v>41875412</v>
      </c>
    </row>
    <row r="874" spans="1:10" x14ac:dyDescent="0.25">
      <c r="A874" s="1">
        <v>44761</v>
      </c>
      <c r="B874" s="2">
        <v>75.040000000000006</v>
      </c>
      <c r="C874" s="2">
        <v>75.94</v>
      </c>
      <c r="D874" s="2">
        <v>75.040000000000006</v>
      </c>
      <c r="E874" s="2">
        <v>75.760000000000005</v>
      </c>
      <c r="F874" s="2">
        <v>75.946200000000005</v>
      </c>
      <c r="G874" s="2">
        <v>78.520899999999997</v>
      </c>
      <c r="H874" s="2">
        <v>82.2624</v>
      </c>
      <c r="I874" s="2">
        <v>31028204</v>
      </c>
      <c r="J874" s="2">
        <v>38970216</v>
      </c>
    </row>
    <row r="875" spans="1:10" x14ac:dyDescent="0.25">
      <c r="A875" s="1">
        <v>44760</v>
      </c>
      <c r="B875" s="2">
        <v>75.69</v>
      </c>
      <c r="C875" s="2">
        <v>75.72</v>
      </c>
      <c r="D875" s="2">
        <v>74.69</v>
      </c>
      <c r="E875" s="2">
        <v>74.77</v>
      </c>
      <c r="F875" s="2">
        <v>75.991600000000005</v>
      </c>
      <c r="G875" s="2">
        <v>78.588800000000006</v>
      </c>
      <c r="H875" s="2">
        <v>82.321100000000001</v>
      </c>
      <c r="I875" s="2">
        <v>33302918</v>
      </c>
      <c r="J875" s="2">
        <v>38612220</v>
      </c>
    </row>
    <row r="876" spans="1:10" x14ac:dyDescent="0.25">
      <c r="A876" s="1">
        <v>44757</v>
      </c>
      <c r="B876" s="2">
        <v>74.77</v>
      </c>
      <c r="C876" s="2">
        <v>75.5</v>
      </c>
      <c r="D876" s="2">
        <v>74.760000000000005</v>
      </c>
      <c r="E876" s="2">
        <v>75.5</v>
      </c>
      <c r="F876" s="2">
        <v>76.084999999999994</v>
      </c>
      <c r="G876" s="2">
        <v>78.668099999999995</v>
      </c>
      <c r="H876" s="2">
        <v>82.385099999999994</v>
      </c>
      <c r="I876" s="2">
        <v>48360828</v>
      </c>
      <c r="J876" s="2">
        <v>38938600</v>
      </c>
    </row>
    <row r="877" spans="1:10" x14ac:dyDescent="0.25">
      <c r="A877" s="1">
        <v>44756</v>
      </c>
      <c r="B877" s="2">
        <v>74.08</v>
      </c>
      <c r="C877" s="2">
        <v>74.63</v>
      </c>
      <c r="D877" s="2">
        <v>73.61</v>
      </c>
      <c r="E877" s="2">
        <v>74.55</v>
      </c>
      <c r="F877" s="2">
        <v>76.147800000000004</v>
      </c>
      <c r="G877" s="2">
        <v>78.742000000000004</v>
      </c>
      <c r="H877" s="2">
        <v>82.444800000000001</v>
      </c>
      <c r="I877" s="2">
        <v>53953120</v>
      </c>
      <c r="J877" s="2">
        <v>37778664</v>
      </c>
    </row>
    <row r="878" spans="1:10" x14ac:dyDescent="0.25">
      <c r="A878" s="1">
        <v>44755</v>
      </c>
      <c r="B878" s="2">
        <v>74</v>
      </c>
      <c r="C878" s="2">
        <v>74.915000000000006</v>
      </c>
      <c r="D878" s="2">
        <v>73.92</v>
      </c>
      <c r="E878" s="2">
        <v>74.69</v>
      </c>
      <c r="F878" s="2">
        <v>76.221400000000003</v>
      </c>
      <c r="G878" s="2">
        <v>78.824200000000005</v>
      </c>
      <c r="H878" s="2">
        <v>82.511200000000002</v>
      </c>
      <c r="I878" s="2">
        <v>46874864</v>
      </c>
      <c r="J878" s="2">
        <v>36728776</v>
      </c>
    </row>
    <row r="879" spans="1:10" x14ac:dyDescent="0.25">
      <c r="A879" s="1">
        <v>44754</v>
      </c>
      <c r="B879" s="2">
        <v>74.56</v>
      </c>
      <c r="C879" s="2">
        <v>74.900000000000006</v>
      </c>
      <c r="D879" s="2">
        <v>74.5</v>
      </c>
      <c r="E879" s="2">
        <v>74.77</v>
      </c>
      <c r="F879" s="2">
        <v>76.298199999999994</v>
      </c>
      <c r="G879" s="2">
        <v>78.908500000000004</v>
      </c>
      <c r="H879" s="2">
        <v>82.577299999999994</v>
      </c>
      <c r="I879" s="2">
        <v>24036710</v>
      </c>
      <c r="J879" s="2">
        <v>36665424</v>
      </c>
    </row>
    <row r="880" spans="1:10" x14ac:dyDescent="0.25">
      <c r="A880" s="1">
        <v>44753</v>
      </c>
      <c r="B880" s="2">
        <v>74.8</v>
      </c>
      <c r="C880" s="2">
        <v>74.92</v>
      </c>
      <c r="D880" s="2">
        <v>74.45</v>
      </c>
      <c r="E880" s="2">
        <v>74.47</v>
      </c>
      <c r="F880" s="2">
        <v>76.393000000000001</v>
      </c>
      <c r="G880" s="2">
        <v>78.987399999999994</v>
      </c>
      <c r="H880" s="2">
        <v>82.643600000000006</v>
      </c>
      <c r="I880" s="2">
        <v>28213740</v>
      </c>
      <c r="J880" s="2">
        <v>38348380</v>
      </c>
    </row>
    <row r="881" spans="1:10" x14ac:dyDescent="0.25">
      <c r="A881" s="1">
        <v>44750</v>
      </c>
      <c r="B881" s="2">
        <v>74.56</v>
      </c>
      <c r="C881" s="2">
        <v>74.959999999999994</v>
      </c>
      <c r="D881" s="2">
        <v>74.36</v>
      </c>
      <c r="E881" s="2">
        <v>74.89</v>
      </c>
      <c r="F881" s="2">
        <v>76.484999999999999</v>
      </c>
      <c r="G881" s="2">
        <v>79.067899999999995</v>
      </c>
      <c r="H881" s="2">
        <v>82.711299999999994</v>
      </c>
      <c r="I881" s="2">
        <v>31230284</v>
      </c>
      <c r="J881" s="2">
        <v>40573024</v>
      </c>
    </row>
    <row r="882" spans="1:10" x14ac:dyDescent="0.25">
      <c r="A882" s="1">
        <v>44749</v>
      </c>
      <c r="B882" s="2">
        <v>74.09</v>
      </c>
      <c r="C882" s="2">
        <v>74.88</v>
      </c>
      <c r="D882" s="2">
        <v>74.03</v>
      </c>
      <c r="E882" s="2">
        <v>74.83</v>
      </c>
      <c r="F882" s="2">
        <v>76.576400000000007</v>
      </c>
      <c r="G882" s="2">
        <v>79.145600000000002</v>
      </c>
      <c r="H882" s="2">
        <v>82.775999999999996</v>
      </c>
      <c r="I882" s="2">
        <v>44430420</v>
      </c>
      <c r="J882" s="2">
        <v>43199548</v>
      </c>
    </row>
    <row r="883" spans="1:10" x14ac:dyDescent="0.25">
      <c r="A883" s="1">
        <v>44748</v>
      </c>
      <c r="B883" s="2">
        <v>73.790000000000006</v>
      </c>
      <c r="C883" s="2">
        <v>74</v>
      </c>
      <c r="D883" s="2">
        <v>73.515000000000001</v>
      </c>
      <c r="E883" s="2">
        <v>73.63</v>
      </c>
      <c r="F883" s="2">
        <v>76.678399999999996</v>
      </c>
      <c r="G883" s="2">
        <v>79.226799999999997</v>
      </c>
      <c r="H883" s="2">
        <v>82.840299999999999</v>
      </c>
      <c r="I883" s="2">
        <v>44706052</v>
      </c>
      <c r="J883" s="2">
        <v>44425432</v>
      </c>
    </row>
    <row r="884" spans="1:10" x14ac:dyDescent="0.25">
      <c r="A884" s="1">
        <v>44747</v>
      </c>
      <c r="B884" s="2">
        <v>73.510000000000005</v>
      </c>
      <c r="C884" s="2">
        <v>73.98</v>
      </c>
      <c r="D884" s="2">
        <v>73.03</v>
      </c>
      <c r="E884" s="2">
        <v>73.91</v>
      </c>
      <c r="F884" s="2">
        <v>76.790999999999997</v>
      </c>
      <c r="G884" s="2">
        <v>79.331100000000006</v>
      </c>
      <c r="H884" s="2">
        <v>82.912199999999999</v>
      </c>
      <c r="I884" s="2">
        <v>38316232</v>
      </c>
      <c r="J884" s="2">
        <v>49626000</v>
      </c>
    </row>
    <row r="885" spans="1:10" x14ac:dyDescent="0.25">
      <c r="A885" s="1">
        <v>44743</v>
      </c>
      <c r="B885" s="2">
        <v>73.5</v>
      </c>
      <c r="C885" s="2">
        <v>74.23</v>
      </c>
      <c r="D885" s="2">
        <v>73.45</v>
      </c>
      <c r="E885" s="2">
        <v>73.98</v>
      </c>
      <c r="F885" s="2">
        <v>76.907600000000002</v>
      </c>
      <c r="G885" s="2">
        <v>79.428200000000004</v>
      </c>
      <c r="H885" s="2">
        <v>82.983199999999997</v>
      </c>
      <c r="I885" s="2">
        <v>38849272</v>
      </c>
      <c r="J885" s="2">
        <v>51065384</v>
      </c>
    </row>
    <row r="886" spans="1:10" x14ac:dyDescent="0.25">
      <c r="A886" s="1">
        <v>44742</v>
      </c>
      <c r="B886" s="2">
        <v>73.33</v>
      </c>
      <c r="C886" s="2">
        <v>73.825000000000003</v>
      </c>
      <c r="D886" s="2">
        <v>73.055000000000007</v>
      </c>
      <c r="E886" s="2">
        <v>73.61</v>
      </c>
      <c r="F886" s="2">
        <v>77.033799999999999</v>
      </c>
      <c r="G886" s="2">
        <v>79.525499999999994</v>
      </c>
      <c r="H886" s="2">
        <v>83.054000000000002</v>
      </c>
      <c r="I886" s="2">
        <v>45139888</v>
      </c>
      <c r="J886" s="2">
        <v>51773340</v>
      </c>
    </row>
    <row r="887" spans="1:10" x14ac:dyDescent="0.25">
      <c r="A887" s="1">
        <v>44741</v>
      </c>
      <c r="B887" s="2">
        <v>73.72</v>
      </c>
      <c r="C887" s="2">
        <v>73.790000000000006</v>
      </c>
      <c r="D887" s="2">
        <v>73.430000000000007</v>
      </c>
      <c r="E887" s="2">
        <v>73.650000000000006</v>
      </c>
      <c r="F887" s="2">
        <v>77.162400000000005</v>
      </c>
      <c r="G887" s="2">
        <v>79.627099999999999</v>
      </c>
      <c r="H887" s="2">
        <v>83.126000000000005</v>
      </c>
      <c r="I887" s="2">
        <v>36806816</v>
      </c>
      <c r="J887" s="2">
        <v>50454800</v>
      </c>
    </row>
    <row r="888" spans="1:10" x14ac:dyDescent="0.25">
      <c r="A888" s="1">
        <v>44740</v>
      </c>
      <c r="B888" s="2">
        <v>74.69</v>
      </c>
      <c r="C888" s="2">
        <v>74.790000000000006</v>
      </c>
      <c r="D888" s="2">
        <v>73.75</v>
      </c>
      <c r="E888" s="2">
        <v>73.760000000000005</v>
      </c>
      <c r="F888" s="2">
        <v>77.291600000000003</v>
      </c>
      <c r="G888" s="2">
        <v>79.7316</v>
      </c>
      <c r="H888" s="2">
        <v>83.197999999999993</v>
      </c>
      <c r="I888" s="2">
        <v>39303904</v>
      </c>
      <c r="J888" s="2">
        <v>50101008</v>
      </c>
    </row>
    <row r="889" spans="1:10" x14ac:dyDescent="0.25">
      <c r="A889" s="1">
        <v>44739</v>
      </c>
      <c r="B889" s="2">
        <v>75.099999999999994</v>
      </c>
      <c r="C889" s="2">
        <v>75.099999999999994</v>
      </c>
      <c r="D889" s="2">
        <v>74.58</v>
      </c>
      <c r="E889" s="2">
        <v>74.58</v>
      </c>
      <c r="F889" s="2">
        <v>77.421199999999999</v>
      </c>
      <c r="G889" s="2">
        <v>79.842600000000004</v>
      </c>
      <c r="H889" s="2">
        <v>83.268299999999996</v>
      </c>
      <c r="I889" s="2">
        <v>25658236</v>
      </c>
      <c r="J889" s="2">
        <v>49864488</v>
      </c>
    </row>
    <row r="890" spans="1:10" x14ac:dyDescent="0.25">
      <c r="A890" s="1">
        <v>44736</v>
      </c>
      <c r="B890" s="2">
        <v>74.75</v>
      </c>
      <c r="C890" s="2">
        <v>75.36</v>
      </c>
      <c r="D890" s="2">
        <v>74.59</v>
      </c>
      <c r="E890" s="2">
        <v>75.040000000000006</v>
      </c>
      <c r="F890" s="2">
        <v>77.545199999999994</v>
      </c>
      <c r="G890" s="2">
        <v>79.944100000000006</v>
      </c>
      <c r="H890" s="2">
        <v>83.335300000000004</v>
      </c>
      <c r="I890" s="2">
        <v>38198632</v>
      </c>
      <c r="J890" s="2">
        <v>50554480</v>
      </c>
    </row>
    <row r="891" spans="1:10" x14ac:dyDescent="0.25">
      <c r="A891" s="1">
        <v>44735</v>
      </c>
      <c r="B891" s="2">
        <v>74.19</v>
      </c>
      <c r="C891" s="2">
        <v>74.58</v>
      </c>
      <c r="D891" s="2">
        <v>74.075000000000003</v>
      </c>
      <c r="E891" s="2">
        <v>74.510000000000005</v>
      </c>
      <c r="F891" s="2">
        <v>77.650400000000005</v>
      </c>
      <c r="G891" s="2">
        <v>80.040700000000001</v>
      </c>
      <c r="H891" s="2">
        <v>83.399500000000003</v>
      </c>
      <c r="I891" s="2">
        <v>30961820</v>
      </c>
      <c r="J891" s="2">
        <v>50324740</v>
      </c>
    </row>
    <row r="892" spans="1:10" x14ac:dyDescent="0.25">
      <c r="A892" s="1">
        <v>44734</v>
      </c>
      <c r="B892" s="2">
        <v>73.87</v>
      </c>
      <c r="C892" s="2">
        <v>74.245000000000005</v>
      </c>
      <c r="D892" s="2">
        <v>73.81</v>
      </c>
      <c r="E892" s="2">
        <v>73.98</v>
      </c>
      <c r="F892" s="2">
        <v>77.754000000000005</v>
      </c>
      <c r="G892" s="2">
        <v>80.142399999999995</v>
      </c>
      <c r="H892" s="2">
        <v>83.465800000000002</v>
      </c>
      <c r="I892" s="2">
        <v>38204764</v>
      </c>
      <c r="J892" s="2">
        <v>54103692</v>
      </c>
    </row>
    <row r="893" spans="1:10" x14ac:dyDescent="0.25">
      <c r="A893" s="1">
        <v>44733</v>
      </c>
      <c r="B893" s="2">
        <v>74.5</v>
      </c>
      <c r="C893" s="2">
        <v>74.67</v>
      </c>
      <c r="D893" s="2">
        <v>73.930000000000007</v>
      </c>
      <c r="E893" s="2">
        <v>74</v>
      </c>
      <c r="F893" s="2">
        <v>77.879199999999997</v>
      </c>
      <c r="G893" s="2">
        <v>80.247</v>
      </c>
      <c r="H893" s="2">
        <v>83.535899999999998</v>
      </c>
      <c r="I893" s="2">
        <v>45924620</v>
      </c>
      <c r="J893" s="2">
        <v>56118352</v>
      </c>
    </row>
    <row r="894" spans="1:10" x14ac:dyDescent="0.25">
      <c r="A894" s="1">
        <v>44729</v>
      </c>
      <c r="B894" s="2">
        <v>73.989999999999995</v>
      </c>
      <c r="C894" s="2">
        <v>74.569999999999993</v>
      </c>
      <c r="D894" s="2">
        <v>73.81</v>
      </c>
      <c r="E894" s="2">
        <v>74.05</v>
      </c>
      <c r="F894" s="2">
        <v>78.013800000000003</v>
      </c>
      <c r="G894" s="2">
        <v>80.355099999999993</v>
      </c>
      <c r="H894" s="2">
        <v>83.605900000000005</v>
      </c>
      <c r="I894" s="2">
        <v>49281028</v>
      </c>
      <c r="J894" s="2">
        <v>56577580</v>
      </c>
    </row>
    <row r="895" spans="1:10" x14ac:dyDescent="0.25">
      <c r="A895" s="1">
        <v>44728</v>
      </c>
      <c r="B895" s="2">
        <v>73.900000000000006</v>
      </c>
      <c r="C895" s="2">
        <v>74.144999999999996</v>
      </c>
      <c r="D895" s="2">
        <v>73.22</v>
      </c>
      <c r="E895" s="2">
        <v>73.819999999999993</v>
      </c>
      <c r="F895" s="2">
        <v>78.150000000000006</v>
      </c>
      <c r="G895" s="2">
        <v>80.465599999999995</v>
      </c>
      <c r="H895" s="2">
        <v>83.6751</v>
      </c>
      <c r="I895" s="2">
        <v>61583380</v>
      </c>
      <c r="J895" s="2">
        <v>57610408</v>
      </c>
    </row>
    <row r="896" spans="1:10" x14ac:dyDescent="0.25">
      <c r="A896" s="1">
        <v>44727</v>
      </c>
      <c r="B896" s="2">
        <v>74.2</v>
      </c>
      <c r="C896" s="2">
        <v>75.39</v>
      </c>
      <c r="D896" s="2">
        <v>74.040000000000006</v>
      </c>
      <c r="E896" s="2">
        <v>75.010000000000005</v>
      </c>
      <c r="F896" s="2">
        <v>78.303600000000003</v>
      </c>
      <c r="G896" s="2">
        <v>80.5809</v>
      </c>
      <c r="H896" s="2">
        <v>83.746499999999997</v>
      </c>
      <c r="I896" s="2">
        <v>70628184</v>
      </c>
      <c r="J896" s="2">
        <v>57282284</v>
      </c>
    </row>
    <row r="897" spans="1:10" x14ac:dyDescent="0.25">
      <c r="A897" s="1">
        <v>44726</v>
      </c>
      <c r="B897" s="2">
        <v>73.45</v>
      </c>
      <c r="C897" s="2">
        <v>74.23</v>
      </c>
      <c r="D897" s="2">
        <v>73.05</v>
      </c>
      <c r="E897" s="2">
        <v>73.58</v>
      </c>
      <c r="F897" s="2">
        <v>78.454800000000006</v>
      </c>
      <c r="G897" s="2">
        <v>80.685199999999995</v>
      </c>
      <c r="H897" s="2">
        <v>83.811800000000005</v>
      </c>
      <c r="I897" s="2">
        <v>62818628</v>
      </c>
      <c r="J897" s="2">
        <v>55390172</v>
      </c>
    </row>
    <row r="898" spans="1:10" x14ac:dyDescent="0.25">
      <c r="A898" s="1">
        <v>44725</v>
      </c>
      <c r="B898" s="2">
        <v>74.25</v>
      </c>
      <c r="C898" s="2">
        <v>74.31</v>
      </c>
      <c r="D898" s="2">
        <v>72.89</v>
      </c>
      <c r="E898" s="2">
        <v>73.099999999999994</v>
      </c>
      <c r="F898" s="2">
        <v>78.622200000000007</v>
      </c>
      <c r="G898" s="2">
        <v>80.803700000000006</v>
      </c>
      <c r="H898" s="2">
        <v>83.883700000000005</v>
      </c>
      <c r="I898" s="2">
        <v>122714608</v>
      </c>
      <c r="J898" s="2">
        <v>53196732</v>
      </c>
    </row>
    <row r="899" spans="1:10" x14ac:dyDescent="0.25">
      <c r="A899" s="1">
        <v>44722</v>
      </c>
      <c r="B899" s="2">
        <v>76.2</v>
      </c>
      <c r="C899" s="2">
        <v>76.22</v>
      </c>
      <c r="D899" s="2">
        <v>75.275000000000006</v>
      </c>
      <c r="E899" s="2">
        <v>75.63</v>
      </c>
      <c r="F899" s="2">
        <v>78.805999999999997</v>
      </c>
      <c r="G899" s="2">
        <v>80.928600000000003</v>
      </c>
      <c r="H899" s="2">
        <v>83.956800000000001</v>
      </c>
      <c r="I899" s="2">
        <v>59906960</v>
      </c>
      <c r="J899" s="2">
        <v>48795164</v>
      </c>
    </row>
    <row r="900" spans="1:10" x14ac:dyDescent="0.25">
      <c r="A900" s="1">
        <v>44721</v>
      </c>
      <c r="B900" s="2">
        <v>77.260000000000005</v>
      </c>
      <c r="C900" s="2">
        <v>77.507499999999993</v>
      </c>
      <c r="D900" s="2">
        <v>76.790000000000006</v>
      </c>
      <c r="E900" s="2">
        <v>76.94</v>
      </c>
      <c r="F900" s="2">
        <v>78.9452</v>
      </c>
      <c r="G900" s="2">
        <v>81.028999999999996</v>
      </c>
      <c r="H900" s="2">
        <v>84.017499999999998</v>
      </c>
      <c r="I900" s="2">
        <v>49468656</v>
      </c>
      <c r="J900" s="2">
        <v>48396636</v>
      </c>
    </row>
    <row r="901" spans="1:10" x14ac:dyDescent="0.25">
      <c r="A901" s="1">
        <v>44720</v>
      </c>
      <c r="B901" s="2">
        <v>78.040000000000006</v>
      </c>
      <c r="C901" s="2">
        <v>78.069999999999993</v>
      </c>
      <c r="D901" s="2">
        <v>77.459999999999994</v>
      </c>
      <c r="E901" s="2">
        <v>77.56</v>
      </c>
      <c r="F901" s="2">
        <v>79.063199999999995</v>
      </c>
      <c r="G901" s="2">
        <v>81.120500000000007</v>
      </c>
      <c r="H901" s="2">
        <v>84.071200000000005</v>
      </c>
      <c r="I901" s="2">
        <v>25361772</v>
      </c>
      <c r="J901" s="2">
        <v>48275248</v>
      </c>
    </row>
    <row r="902" spans="1:10" x14ac:dyDescent="0.25">
      <c r="A902" s="1">
        <v>44719</v>
      </c>
      <c r="B902" s="2">
        <v>77.790000000000006</v>
      </c>
      <c r="C902" s="2">
        <v>78.319999999999993</v>
      </c>
      <c r="D902" s="2">
        <v>77.73</v>
      </c>
      <c r="E902" s="2">
        <v>78.23</v>
      </c>
      <c r="F902" s="2">
        <v>79.148600000000002</v>
      </c>
      <c r="G902" s="2">
        <v>81.206599999999995</v>
      </c>
      <c r="H902" s="2">
        <v>84.121200000000002</v>
      </c>
      <c r="I902" s="2">
        <v>31499902</v>
      </c>
      <c r="J902" s="2">
        <v>49362232</v>
      </c>
    </row>
    <row r="903" spans="1:10" x14ac:dyDescent="0.25">
      <c r="A903" s="1">
        <v>44718</v>
      </c>
      <c r="B903" s="2">
        <v>78.78</v>
      </c>
      <c r="C903" s="2">
        <v>78.8</v>
      </c>
      <c r="D903" s="2">
        <v>77.959999999999994</v>
      </c>
      <c r="E903" s="2">
        <v>78.05</v>
      </c>
      <c r="F903" s="2">
        <v>79.210400000000007</v>
      </c>
      <c r="G903" s="2">
        <v>81.289100000000005</v>
      </c>
      <c r="H903" s="2">
        <v>84.166499999999999</v>
      </c>
      <c r="I903" s="2">
        <v>35756132</v>
      </c>
      <c r="J903" s="2">
        <v>49482248</v>
      </c>
    </row>
    <row r="904" spans="1:10" x14ac:dyDescent="0.25">
      <c r="A904" s="1">
        <v>44715</v>
      </c>
      <c r="B904" s="2">
        <v>78.87</v>
      </c>
      <c r="C904" s="2">
        <v>78.87</v>
      </c>
      <c r="D904" s="2">
        <v>78.515000000000001</v>
      </c>
      <c r="E904" s="2">
        <v>78.64</v>
      </c>
      <c r="F904" s="2">
        <v>79.287599999999998</v>
      </c>
      <c r="G904" s="2">
        <v>81.372</v>
      </c>
      <c r="H904" s="2">
        <v>84.211600000000004</v>
      </c>
      <c r="I904" s="2">
        <v>36008096</v>
      </c>
      <c r="J904" s="2">
        <v>50370796</v>
      </c>
    </row>
    <row r="905" spans="1:10" x14ac:dyDescent="0.25">
      <c r="A905" s="1">
        <v>44714</v>
      </c>
      <c r="B905" s="2">
        <v>78.92</v>
      </c>
      <c r="C905" s="2">
        <v>79.239999999999995</v>
      </c>
      <c r="D905" s="2">
        <v>78.692499999999995</v>
      </c>
      <c r="E905" s="2">
        <v>79.23</v>
      </c>
      <c r="F905" s="2">
        <v>79.349599999999995</v>
      </c>
      <c r="G905" s="2">
        <v>81.444999999999993</v>
      </c>
      <c r="H905" s="2">
        <v>84.253900000000002</v>
      </c>
      <c r="I905" s="2">
        <v>34752528</v>
      </c>
      <c r="J905" s="2">
        <v>51241568</v>
      </c>
    </row>
    <row r="906" spans="1:10" x14ac:dyDescent="0.25">
      <c r="A906" s="1">
        <v>44713</v>
      </c>
      <c r="B906" s="2">
        <v>79.23</v>
      </c>
      <c r="C906" s="2">
        <v>79.45</v>
      </c>
      <c r="D906" s="2">
        <v>78.75</v>
      </c>
      <c r="E906" s="2">
        <v>78.900000000000006</v>
      </c>
      <c r="F906" s="2">
        <v>79.405000000000001</v>
      </c>
      <c r="G906" s="2">
        <v>81.511399999999995</v>
      </c>
      <c r="H906" s="2">
        <v>84.294200000000004</v>
      </c>
      <c r="I906" s="2">
        <v>87646136</v>
      </c>
      <c r="J906" s="2">
        <v>51756316</v>
      </c>
    </row>
    <row r="907" spans="1:10" x14ac:dyDescent="0.25">
      <c r="A907" s="1">
        <v>44712</v>
      </c>
      <c r="B907" s="2">
        <v>79.739999999999995</v>
      </c>
      <c r="C907" s="2">
        <v>79.86</v>
      </c>
      <c r="D907" s="2">
        <v>79.319999999999993</v>
      </c>
      <c r="E907" s="2">
        <v>79.5</v>
      </c>
      <c r="F907" s="2">
        <v>79.458600000000004</v>
      </c>
      <c r="G907" s="2">
        <v>81.583299999999994</v>
      </c>
      <c r="H907" s="2">
        <v>84.337199999999996</v>
      </c>
      <c r="I907" s="2">
        <v>68424648</v>
      </c>
      <c r="J907" s="2">
        <v>49141216</v>
      </c>
    </row>
    <row r="908" spans="1:10" x14ac:dyDescent="0.25">
      <c r="A908" s="1">
        <v>44708</v>
      </c>
      <c r="B908" s="2">
        <v>79.8</v>
      </c>
      <c r="C908" s="2">
        <v>80.19</v>
      </c>
      <c r="D908" s="2">
        <v>79.605000000000004</v>
      </c>
      <c r="E908" s="2">
        <v>80.19</v>
      </c>
      <c r="F908" s="2">
        <v>79.519199999999998</v>
      </c>
      <c r="G908" s="2">
        <v>81.649100000000004</v>
      </c>
      <c r="H908" s="2">
        <v>84.376999999999995</v>
      </c>
      <c r="I908" s="2">
        <v>52813064</v>
      </c>
      <c r="J908" s="2">
        <v>47142420</v>
      </c>
    </row>
    <row r="909" spans="1:10" x14ac:dyDescent="0.25">
      <c r="A909" s="1">
        <v>44707</v>
      </c>
      <c r="B909" s="2">
        <v>78.680000000000007</v>
      </c>
      <c r="C909" s="2">
        <v>79.52</v>
      </c>
      <c r="D909" s="2">
        <v>78.47</v>
      </c>
      <c r="E909" s="2">
        <v>79.48</v>
      </c>
      <c r="F909" s="2">
        <v>79.560599999999994</v>
      </c>
      <c r="G909" s="2">
        <v>81.714699999999993</v>
      </c>
      <c r="H909" s="2">
        <v>84.412400000000005</v>
      </c>
      <c r="I909" s="2">
        <v>64773408</v>
      </c>
      <c r="J909" s="2">
        <v>46238676</v>
      </c>
    </row>
    <row r="910" spans="1:10" x14ac:dyDescent="0.25">
      <c r="A910" s="1">
        <v>44706</v>
      </c>
      <c r="B910" s="2">
        <v>77.31</v>
      </c>
      <c r="C910" s="2">
        <v>78.44</v>
      </c>
      <c r="D910" s="2">
        <v>77.27</v>
      </c>
      <c r="E910" s="2">
        <v>78.39</v>
      </c>
      <c r="F910" s="2">
        <v>79.605000000000004</v>
      </c>
      <c r="G910" s="2">
        <v>81.789599999999993</v>
      </c>
      <c r="H910" s="2">
        <v>84.450500000000005</v>
      </c>
      <c r="I910" s="2">
        <v>56661532</v>
      </c>
      <c r="J910" s="2">
        <v>45507640</v>
      </c>
    </row>
    <row r="911" spans="1:10" x14ac:dyDescent="0.25">
      <c r="A911" s="1">
        <v>44705</v>
      </c>
      <c r="B911" s="2">
        <v>76.58</v>
      </c>
      <c r="C911" s="2">
        <v>77.260000000000005</v>
      </c>
      <c r="D911" s="2">
        <v>76.55</v>
      </c>
      <c r="E911" s="2">
        <v>77.22</v>
      </c>
      <c r="F911" s="2">
        <v>79.648600000000002</v>
      </c>
      <c r="G911" s="2">
        <v>81.875799999999998</v>
      </c>
      <c r="H911" s="2">
        <v>84.493499999999997</v>
      </c>
      <c r="I911" s="2">
        <v>42246508</v>
      </c>
      <c r="J911" s="2">
        <v>45407212</v>
      </c>
    </row>
    <row r="912" spans="1:10" x14ac:dyDescent="0.25">
      <c r="A912" s="1">
        <v>44704</v>
      </c>
      <c r="B912" s="2">
        <v>76.64</v>
      </c>
      <c r="C912" s="2">
        <v>76.86</v>
      </c>
      <c r="D912" s="2">
        <v>76.58</v>
      </c>
      <c r="E912" s="2">
        <v>76.760000000000005</v>
      </c>
      <c r="F912" s="2">
        <v>79.703599999999994</v>
      </c>
      <c r="G912" s="2">
        <v>81.9739</v>
      </c>
      <c r="H912" s="2">
        <v>84.543300000000002</v>
      </c>
      <c r="I912" s="2">
        <v>29917052</v>
      </c>
      <c r="J912" s="2">
        <v>45435160</v>
      </c>
    </row>
    <row r="913" spans="1:10" x14ac:dyDescent="0.25">
      <c r="A913" s="1">
        <v>44701</v>
      </c>
      <c r="B913" s="2">
        <v>76.78</v>
      </c>
      <c r="C913" s="2">
        <v>76.8</v>
      </c>
      <c r="D913" s="2">
        <v>76.23</v>
      </c>
      <c r="E913" s="2">
        <v>76.459999999999994</v>
      </c>
      <c r="F913" s="2">
        <v>79.787000000000006</v>
      </c>
      <c r="G913" s="2">
        <v>82.076999999999998</v>
      </c>
      <c r="H913" s="2">
        <v>84.596400000000003</v>
      </c>
      <c r="I913" s="2">
        <v>56691040</v>
      </c>
      <c r="J913" s="2">
        <v>46018984</v>
      </c>
    </row>
    <row r="914" spans="1:10" x14ac:dyDescent="0.25">
      <c r="A914" s="1">
        <v>44700</v>
      </c>
      <c r="B914" s="2">
        <v>75.95</v>
      </c>
      <c r="C914" s="2">
        <v>76.665000000000006</v>
      </c>
      <c r="D914" s="2">
        <v>75.87</v>
      </c>
      <c r="E914" s="2">
        <v>76.510000000000005</v>
      </c>
      <c r="F914" s="2">
        <v>79.888199999999998</v>
      </c>
      <c r="G914" s="2">
        <v>82.1845</v>
      </c>
      <c r="H914" s="2">
        <v>84.651499999999999</v>
      </c>
      <c r="I914" s="2">
        <v>53929056</v>
      </c>
      <c r="J914" s="2">
        <v>44619404</v>
      </c>
    </row>
    <row r="915" spans="1:10" x14ac:dyDescent="0.25">
      <c r="A915" s="1">
        <v>44699</v>
      </c>
      <c r="B915" s="2">
        <v>76.209999999999994</v>
      </c>
      <c r="C915" s="2">
        <v>76.25</v>
      </c>
      <c r="D915" s="2">
        <v>75.91</v>
      </c>
      <c r="E915" s="2">
        <v>76</v>
      </c>
      <c r="F915" s="2">
        <v>80.002200000000002</v>
      </c>
      <c r="G915" s="2">
        <v>82.291899999999998</v>
      </c>
      <c r="H915" s="2">
        <v>84.705399999999997</v>
      </c>
      <c r="I915" s="2">
        <v>47647840</v>
      </c>
      <c r="J915" s="2">
        <v>43078052</v>
      </c>
    </row>
    <row r="916" spans="1:10" x14ac:dyDescent="0.25">
      <c r="A916" s="1">
        <v>44698</v>
      </c>
      <c r="B916" s="2">
        <v>76.86</v>
      </c>
      <c r="C916" s="2">
        <v>76.87</v>
      </c>
      <c r="D916" s="2">
        <v>76.44</v>
      </c>
      <c r="E916" s="2">
        <v>76.63</v>
      </c>
      <c r="F916" s="2">
        <v>80.112799999999993</v>
      </c>
      <c r="G916" s="2">
        <v>82.403499999999994</v>
      </c>
      <c r="H916" s="2">
        <v>84.762600000000006</v>
      </c>
      <c r="I916" s="2">
        <v>41666544</v>
      </c>
      <c r="J916" s="2">
        <v>42408100</v>
      </c>
    </row>
    <row r="917" spans="1:10" x14ac:dyDescent="0.25">
      <c r="A917" s="1">
        <v>44697</v>
      </c>
      <c r="B917" s="2">
        <v>76.84</v>
      </c>
      <c r="C917" s="2">
        <v>76.959999999999994</v>
      </c>
      <c r="D917" s="2">
        <v>76.564999999999998</v>
      </c>
      <c r="E917" s="2">
        <v>76.7</v>
      </c>
      <c r="F917" s="2">
        <v>80.2166</v>
      </c>
      <c r="G917" s="2">
        <v>82.506299999999996</v>
      </c>
      <c r="H917" s="2">
        <v>84.816100000000006</v>
      </c>
      <c r="I917" s="2">
        <v>33300126</v>
      </c>
      <c r="J917" s="2">
        <v>41708436</v>
      </c>
    </row>
    <row r="918" spans="1:10" x14ac:dyDescent="0.25">
      <c r="A918" s="1">
        <v>44694</v>
      </c>
      <c r="B918" s="2">
        <v>76.98</v>
      </c>
      <c r="C918" s="2">
        <v>77.06</v>
      </c>
      <c r="D918" s="2">
        <v>76.430000000000007</v>
      </c>
      <c r="E918" s="2">
        <v>76.81</v>
      </c>
      <c r="F918" s="2">
        <v>80.333399999999997</v>
      </c>
      <c r="G918" s="2">
        <v>82.606099999999998</v>
      </c>
      <c r="H918" s="2">
        <v>84.871799999999993</v>
      </c>
      <c r="I918" s="2">
        <v>49084356</v>
      </c>
      <c r="J918" s="2">
        <v>41882736</v>
      </c>
    </row>
    <row r="919" spans="1:10" x14ac:dyDescent="0.25">
      <c r="A919" s="1">
        <v>44693</v>
      </c>
      <c r="B919" s="2">
        <v>76.66</v>
      </c>
      <c r="C919" s="2">
        <v>76.98</v>
      </c>
      <c r="D919" s="2">
        <v>76.394999999999996</v>
      </c>
      <c r="E919" s="2">
        <v>76.72</v>
      </c>
      <c r="F919" s="2">
        <v>80.458799999999997</v>
      </c>
      <c r="G919" s="2">
        <v>82.700199999999995</v>
      </c>
      <c r="H919" s="2">
        <v>84.927599999999998</v>
      </c>
      <c r="I919" s="2">
        <v>49069712</v>
      </c>
      <c r="J919" s="2">
        <v>40493312</v>
      </c>
    </row>
    <row r="920" spans="1:10" x14ac:dyDescent="0.25">
      <c r="A920" s="1">
        <v>44692</v>
      </c>
      <c r="B920" s="2">
        <v>77</v>
      </c>
      <c r="C920" s="2">
        <v>77.484999999999999</v>
      </c>
      <c r="D920" s="2">
        <v>76.739999999999995</v>
      </c>
      <c r="E920" s="2">
        <v>76.75</v>
      </c>
      <c r="F920" s="2">
        <v>80.590999999999994</v>
      </c>
      <c r="G920" s="2">
        <v>82.796700000000001</v>
      </c>
      <c r="H920" s="2">
        <v>84.982799999999997</v>
      </c>
      <c r="I920" s="2">
        <v>42473708</v>
      </c>
      <c r="J920" s="2">
        <v>39801672</v>
      </c>
    </row>
    <row r="921" spans="1:10" x14ac:dyDescent="0.25">
      <c r="A921" s="1">
        <v>44691</v>
      </c>
      <c r="B921" s="2">
        <v>77.39</v>
      </c>
      <c r="C921" s="2">
        <v>77.53</v>
      </c>
      <c r="D921" s="2">
        <v>76.84</v>
      </c>
      <c r="E921" s="2">
        <v>77.209999999999994</v>
      </c>
      <c r="F921" s="2">
        <v>80.718599999999995</v>
      </c>
      <c r="G921" s="2">
        <v>82.893699999999995</v>
      </c>
      <c r="H921" s="2">
        <v>85.037599999999998</v>
      </c>
      <c r="I921" s="2">
        <v>48419660</v>
      </c>
      <c r="J921" s="2">
        <v>38688072</v>
      </c>
    </row>
    <row r="922" spans="1:10" x14ac:dyDescent="0.25">
      <c r="A922" s="1">
        <v>44690</v>
      </c>
      <c r="B922" s="2">
        <v>77.13</v>
      </c>
      <c r="C922" s="2">
        <v>77.31</v>
      </c>
      <c r="D922" s="2">
        <v>76.72</v>
      </c>
      <c r="E922" s="2">
        <v>76.77</v>
      </c>
      <c r="F922" s="2">
        <v>80.847800000000007</v>
      </c>
      <c r="G922" s="2">
        <v>82.989699999999999</v>
      </c>
      <c r="H922" s="2">
        <v>85.090599999999995</v>
      </c>
      <c r="I922" s="2">
        <v>38442700</v>
      </c>
      <c r="J922" s="2">
        <v>37454816</v>
      </c>
    </row>
    <row r="923" spans="1:10" x14ac:dyDescent="0.25">
      <c r="A923" s="1">
        <v>44687</v>
      </c>
      <c r="B923" s="2">
        <v>77.63</v>
      </c>
      <c r="C923" s="2">
        <v>78</v>
      </c>
      <c r="D923" s="2">
        <v>77.405000000000001</v>
      </c>
      <c r="E923" s="2">
        <v>77.59</v>
      </c>
      <c r="F923" s="2">
        <v>80.9846</v>
      </c>
      <c r="G923" s="2">
        <v>83.086799999999997</v>
      </c>
      <c r="H923" s="2">
        <v>85.146500000000003</v>
      </c>
      <c r="I923" s="2">
        <v>39256896</v>
      </c>
      <c r="J923" s="2">
        <v>36282912</v>
      </c>
    </row>
    <row r="924" spans="1:10" x14ac:dyDescent="0.25">
      <c r="A924" s="1">
        <v>44686</v>
      </c>
      <c r="B924" s="2">
        <v>78.97</v>
      </c>
      <c r="C924" s="2">
        <v>79.02</v>
      </c>
      <c r="D924" s="2">
        <v>77.81</v>
      </c>
      <c r="E924" s="2">
        <v>78.03</v>
      </c>
      <c r="F924" s="2">
        <v>81.095600000000005</v>
      </c>
      <c r="G924" s="2">
        <v>83.177199999999999</v>
      </c>
      <c r="H924" s="2">
        <v>85.197400000000002</v>
      </c>
      <c r="I924" s="2">
        <v>53807900</v>
      </c>
      <c r="J924" s="2">
        <v>36674480</v>
      </c>
    </row>
    <row r="925" spans="1:10" x14ac:dyDescent="0.25">
      <c r="A925" s="1">
        <v>44685</v>
      </c>
      <c r="B925" s="2">
        <v>78.650000000000006</v>
      </c>
      <c r="C925" s="2">
        <v>79.650000000000006</v>
      </c>
      <c r="D925" s="2">
        <v>78.08</v>
      </c>
      <c r="E925" s="2">
        <v>79.44</v>
      </c>
      <c r="F925" s="2">
        <v>81.186000000000007</v>
      </c>
      <c r="G925" s="2">
        <v>83.263199999999998</v>
      </c>
      <c r="H925" s="2">
        <v>85.245900000000006</v>
      </c>
      <c r="I925" s="2">
        <v>55155076</v>
      </c>
      <c r="J925" s="2">
        <v>35196324</v>
      </c>
    </row>
    <row r="926" spans="1:10" x14ac:dyDescent="0.25">
      <c r="A926" s="1">
        <v>44684</v>
      </c>
      <c r="B926" s="2">
        <v>78.400000000000006</v>
      </c>
      <c r="C926" s="2">
        <v>78.760000000000005</v>
      </c>
      <c r="D926" s="2">
        <v>78.349999999999994</v>
      </c>
      <c r="E926" s="2">
        <v>78.64</v>
      </c>
      <c r="F926" s="2">
        <v>81.251199999999997</v>
      </c>
      <c r="G926" s="2">
        <v>83.333100000000002</v>
      </c>
      <c r="H926" s="2">
        <v>85.286299999999997</v>
      </c>
      <c r="I926" s="2">
        <v>42665740</v>
      </c>
      <c r="J926" s="2">
        <v>34054716</v>
      </c>
    </row>
    <row r="927" spans="1:10" x14ac:dyDescent="0.25">
      <c r="A927" s="1">
        <v>44683</v>
      </c>
      <c r="B927" s="2">
        <v>78.16</v>
      </c>
      <c r="C927" s="2">
        <v>78.3</v>
      </c>
      <c r="D927" s="2">
        <v>77.833799999999997</v>
      </c>
      <c r="E927" s="2">
        <v>78.23</v>
      </c>
      <c r="F927" s="2">
        <v>81.336200000000005</v>
      </c>
      <c r="G927" s="2">
        <v>83.414900000000003</v>
      </c>
      <c r="H927" s="2">
        <v>85.328599999999994</v>
      </c>
      <c r="I927" s="2">
        <v>38674408</v>
      </c>
      <c r="J927" s="2">
        <v>34029892</v>
      </c>
    </row>
    <row r="928" spans="1:10" x14ac:dyDescent="0.25">
      <c r="A928" s="1">
        <v>44680</v>
      </c>
      <c r="B928" s="2">
        <v>79.14</v>
      </c>
      <c r="C928" s="2">
        <v>79.25</v>
      </c>
      <c r="D928" s="2">
        <v>78.48</v>
      </c>
      <c r="E928" s="2">
        <v>78.53</v>
      </c>
      <c r="F928" s="2">
        <v>81.427000000000007</v>
      </c>
      <c r="G928" s="2">
        <v>83.501000000000005</v>
      </c>
      <c r="H928" s="2">
        <v>85.375699999999995</v>
      </c>
      <c r="I928" s="2">
        <v>35697336</v>
      </c>
      <c r="J928" s="2">
        <v>34263408</v>
      </c>
    </row>
    <row r="929" spans="1:10" x14ac:dyDescent="0.25">
      <c r="A929" s="1">
        <v>44679</v>
      </c>
      <c r="B929" s="2">
        <v>79.239999999999995</v>
      </c>
      <c r="C929" s="2">
        <v>79.63</v>
      </c>
      <c r="D929" s="2">
        <v>78.944999999999993</v>
      </c>
      <c r="E929" s="2">
        <v>79.510000000000005</v>
      </c>
      <c r="F929" s="2">
        <v>81.518799999999999</v>
      </c>
      <c r="G929" s="2">
        <v>83.579499999999996</v>
      </c>
      <c r="H929" s="2">
        <v>85.4221</v>
      </c>
      <c r="I929" s="2">
        <v>30808758</v>
      </c>
      <c r="J929" s="2">
        <v>34739016</v>
      </c>
    </row>
    <row r="930" spans="1:10" x14ac:dyDescent="0.25">
      <c r="A930" s="1">
        <v>44678</v>
      </c>
      <c r="B930" s="2">
        <v>79.47</v>
      </c>
      <c r="C930" s="2">
        <v>79.67</v>
      </c>
      <c r="D930" s="2">
        <v>78.989999999999995</v>
      </c>
      <c r="E930" s="2">
        <v>79.069999999999993</v>
      </c>
      <c r="F930" s="2">
        <v>81.581800000000001</v>
      </c>
      <c r="G930" s="2">
        <v>83.644400000000005</v>
      </c>
      <c r="H930" s="2">
        <v>85.463800000000006</v>
      </c>
      <c r="I930" s="2">
        <v>37598580</v>
      </c>
      <c r="J930" s="2">
        <v>37159632</v>
      </c>
    </row>
    <row r="931" spans="1:10" x14ac:dyDescent="0.25">
      <c r="A931" s="1">
        <v>44677</v>
      </c>
      <c r="B931" s="2">
        <v>79.900000000000006</v>
      </c>
      <c r="C931" s="2">
        <v>79.900000000000006</v>
      </c>
      <c r="D931" s="2">
        <v>79.45</v>
      </c>
      <c r="E931" s="2">
        <v>79.459999999999994</v>
      </c>
      <c r="F931" s="2">
        <v>81.650800000000004</v>
      </c>
      <c r="G931" s="2">
        <v>83.713700000000003</v>
      </c>
      <c r="H931" s="2">
        <v>85.507000000000005</v>
      </c>
      <c r="I931" s="2">
        <v>31171612</v>
      </c>
      <c r="J931" s="2">
        <v>38112156</v>
      </c>
    </row>
    <row r="932" spans="1:10" x14ac:dyDescent="0.25">
      <c r="A932" s="1">
        <v>44676</v>
      </c>
      <c r="B932" s="2">
        <v>79.400000000000006</v>
      </c>
      <c r="C932" s="2">
        <v>80</v>
      </c>
      <c r="D932" s="2">
        <v>79.27</v>
      </c>
      <c r="E932" s="2">
        <v>79.930000000000007</v>
      </c>
      <c r="F932" s="2">
        <v>81.714799999999997</v>
      </c>
      <c r="G932" s="2">
        <v>83.772800000000004</v>
      </c>
      <c r="H932" s="2">
        <v>85.549499999999995</v>
      </c>
      <c r="I932" s="2">
        <v>35914616</v>
      </c>
      <c r="J932" s="2">
        <v>38214780</v>
      </c>
    </row>
    <row r="933" spans="1:10" x14ac:dyDescent="0.25">
      <c r="A933" s="1">
        <v>44673</v>
      </c>
      <c r="B933" s="2">
        <v>79.64</v>
      </c>
      <c r="C933" s="2">
        <v>79.66</v>
      </c>
      <c r="D933" s="2">
        <v>79.17</v>
      </c>
      <c r="E933" s="2">
        <v>79.260000000000005</v>
      </c>
      <c r="F933" s="2">
        <v>81.775199999999998</v>
      </c>
      <c r="G933" s="2">
        <v>83.829899999999995</v>
      </c>
      <c r="H933" s="2">
        <v>85.5899</v>
      </c>
      <c r="I933" s="2">
        <v>28242972</v>
      </c>
      <c r="J933" s="2">
        <v>37908208</v>
      </c>
    </row>
    <row r="934" spans="1:10" x14ac:dyDescent="0.25">
      <c r="A934" s="1">
        <v>44672</v>
      </c>
      <c r="B934" s="2">
        <v>80.489999999999995</v>
      </c>
      <c r="C934" s="2">
        <v>80.540000000000006</v>
      </c>
      <c r="D934" s="2">
        <v>79.67</v>
      </c>
      <c r="E934" s="2">
        <v>79.739999999999995</v>
      </c>
      <c r="F934" s="2">
        <v>81.871200000000002</v>
      </c>
      <c r="G934" s="2">
        <v>83.897300000000001</v>
      </c>
      <c r="H934" s="2">
        <v>85.632800000000003</v>
      </c>
      <c r="I934" s="2">
        <v>38695144</v>
      </c>
      <c r="J934" s="2">
        <v>38739848</v>
      </c>
    </row>
    <row r="935" spans="1:10" x14ac:dyDescent="0.25">
      <c r="A935" s="1">
        <v>44671</v>
      </c>
      <c r="B935" s="2">
        <v>80.28</v>
      </c>
      <c r="C935" s="2">
        <v>80.44</v>
      </c>
      <c r="D935" s="2">
        <v>80.16</v>
      </c>
      <c r="E935" s="2">
        <v>80.290000000000006</v>
      </c>
      <c r="F935" s="2">
        <v>81.948800000000006</v>
      </c>
      <c r="G935" s="2">
        <v>83.954599999999999</v>
      </c>
      <c r="H935" s="2">
        <v>85.674300000000002</v>
      </c>
      <c r="I935" s="2">
        <v>25769660</v>
      </c>
      <c r="J935" s="2">
        <v>39087196</v>
      </c>
    </row>
    <row r="936" spans="1:10" x14ac:dyDescent="0.25">
      <c r="A936" s="1">
        <v>44670</v>
      </c>
      <c r="B936" s="2">
        <v>79.959999999999994</v>
      </c>
      <c r="C936" s="2">
        <v>80.19</v>
      </c>
      <c r="D936" s="2">
        <v>79.86</v>
      </c>
      <c r="E936" s="2">
        <v>80.040000000000006</v>
      </c>
      <c r="F936" s="2">
        <v>82.017200000000003</v>
      </c>
      <c r="G936" s="2">
        <v>84.012600000000006</v>
      </c>
      <c r="H936" s="2">
        <v>85.712900000000005</v>
      </c>
      <c r="I936" s="2">
        <v>29920852</v>
      </c>
      <c r="J936" s="2">
        <v>40687960</v>
      </c>
    </row>
    <row r="937" spans="1:10" x14ac:dyDescent="0.25">
      <c r="A937" s="1">
        <v>44669</v>
      </c>
      <c r="B937" s="2">
        <v>80.16</v>
      </c>
      <c r="C937" s="2">
        <v>80.36</v>
      </c>
      <c r="D937" s="2">
        <v>80.003900000000002</v>
      </c>
      <c r="E937" s="2">
        <v>80.11</v>
      </c>
      <c r="F937" s="2">
        <v>82.091800000000006</v>
      </c>
      <c r="G937" s="2">
        <v>84.073300000000003</v>
      </c>
      <c r="H937" s="2">
        <v>85.753</v>
      </c>
      <c r="I937" s="2">
        <v>20864126</v>
      </c>
      <c r="J937" s="2">
        <v>40485648</v>
      </c>
    </row>
    <row r="938" spans="1:10" x14ac:dyDescent="0.25">
      <c r="A938" s="1">
        <v>44665</v>
      </c>
      <c r="B938" s="2">
        <v>80.78</v>
      </c>
      <c r="C938" s="2">
        <v>80.89</v>
      </c>
      <c r="D938" s="2">
        <v>80.03</v>
      </c>
      <c r="E938" s="2">
        <v>80.239999999999995</v>
      </c>
      <c r="F938" s="2">
        <v>82.171599999999998</v>
      </c>
      <c r="G938" s="2">
        <v>84.134500000000003</v>
      </c>
      <c r="H938" s="2">
        <v>85.792100000000005</v>
      </c>
      <c r="I938" s="2">
        <v>45130420</v>
      </c>
      <c r="J938" s="2">
        <v>41527892</v>
      </c>
    </row>
    <row r="939" spans="1:10" x14ac:dyDescent="0.25">
      <c r="A939" s="1">
        <v>44664</v>
      </c>
      <c r="B939" s="2">
        <v>80.44</v>
      </c>
      <c r="C939" s="2">
        <v>80.88</v>
      </c>
      <c r="D939" s="2">
        <v>80.38</v>
      </c>
      <c r="E939" s="2">
        <v>80.78</v>
      </c>
      <c r="F939" s="2">
        <v>82.263999999999996</v>
      </c>
      <c r="G939" s="2">
        <v>84.197699999999998</v>
      </c>
      <c r="H939" s="2">
        <v>85.831000000000003</v>
      </c>
      <c r="I939" s="2">
        <v>31635564</v>
      </c>
      <c r="J939" s="2">
        <v>39748248</v>
      </c>
    </row>
    <row r="940" spans="1:10" x14ac:dyDescent="0.25">
      <c r="A940" s="1">
        <v>44663</v>
      </c>
      <c r="B940" s="2">
        <v>80.239999999999995</v>
      </c>
      <c r="C940" s="2">
        <v>80.62</v>
      </c>
      <c r="D940" s="2">
        <v>80.069999999999993</v>
      </c>
      <c r="E940" s="2">
        <v>80.3</v>
      </c>
      <c r="F940" s="2">
        <v>82.343000000000004</v>
      </c>
      <c r="G940" s="2">
        <v>84.256200000000007</v>
      </c>
      <c r="H940" s="2">
        <v>85.8673</v>
      </c>
      <c r="I940" s="2">
        <v>38030968</v>
      </c>
      <c r="J940" s="2">
        <v>40058872</v>
      </c>
    </row>
    <row r="941" spans="1:10" x14ac:dyDescent="0.25">
      <c r="A941" s="1">
        <v>44662</v>
      </c>
      <c r="B941" s="2">
        <v>79.98</v>
      </c>
      <c r="C941" s="2">
        <v>80.069999999999993</v>
      </c>
      <c r="D941" s="2">
        <v>79.58</v>
      </c>
      <c r="E941" s="2">
        <v>79.69</v>
      </c>
      <c r="F941" s="2">
        <v>82.430999999999997</v>
      </c>
      <c r="G941" s="2">
        <v>84.3202</v>
      </c>
      <c r="H941" s="2">
        <v>85.9054</v>
      </c>
      <c r="I941" s="2">
        <v>42293376</v>
      </c>
      <c r="J941" s="2">
        <v>40200048</v>
      </c>
    </row>
    <row r="942" spans="1:10" x14ac:dyDescent="0.25">
      <c r="A942" s="1">
        <v>44659</v>
      </c>
      <c r="B942" s="2">
        <v>80.48</v>
      </c>
      <c r="C942" s="2">
        <v>80.727500000000006</v>
      </c>
      <c r="D942" s="2">
        <v>80.23</v>
      </c>
      <c r="E942" s="2">
        <v>80.239999999999995</v>
      </c>
      <c r="F942" s="2">
        <v>82.530799999999999</v>
      </c>
      <c r="G942" s="2">
        <v>84.391199999999998</v>
      </c>
      <c r="H942" s="2">
        <v>85.946600000000004</v>
      </c>
      <c r="I942" s="2">
        <v>42177152</v>
      </c>
      <c r="J942" s="2">
        <v>41538104</v>
      </c>
    </row>
    <row r="943" spans="1:10" x14ac:dyDescent="0.25">
      <c r="A943" s="1">
        <v>44658</v>
      </c>
      <c r="B943" s="2">
        <v>80.94</v>
      </c>
      <c r="C943" s="2">
        <v>81.034999999999997</v>
      </c>
      <c r="D943" s="2">
        <v>80.72</v>
      </c>
      <c r="E943" s="2">
        <v>80.73</v>
      </c>
      <c r="F943" s="2">
        <v>82.614800000000002</v>
      </c>
      <c r="G943" s="2">
        <v>84.456299999999999</v>
      </c>
      <c r="H943" s="2">
        <v>85.9846</v>
      </c>
      <c r="I943" s="2">
        <v>42831432</v>
      </c>
      <c r="J943" s="2">
        <v>42693332</v>
      </c>
    </row>
    <row r="944" spans="1:10" x14ac:dyDescent="0.25">
      <c r="A944" s="1">
        <v>44657</v>
      </c>
      <c r="B944" s="2">
        <v>80.94</v>
      </c>
      <c r="C944" s="2">
        <v>81.400000000000006</v>
      </c>
      <c r="D944" s="2">
        <v>80.69</v>
      </c>
      <c r="E944" s="2">
        <v>80.86</v>
      </c>
      <c r="F944" s="2">
        <v>82.696399999999997</v>
      </c>
      <c r="G944" s="2">
        <v>84.517499999999998</v>
      </c>
      <c r="H944" s="2">
        <v>86.018799999999999</v>
      </c>
      <c r="I944" s="2">
        <v>67118032</v>
      </c>
      <c r="J944" s="2">
        <v>43076148</v>
      </c>
    </row>
    <row r="945" spans="1:10" x14ac:dyDescent="0.25">
      <c r="A945" s="1">
        <v>44656</v>
      </c>
      <c r="B945" s="2">
        <v>82.39</v>
      </c>
      <c r="C945" s="2">
        <v>82.47</v>
      </c>
      <c r="D945" s="2">
        <v>81.47</v>
      </c>
      <c r="E945" s="2">
        <v>81.5</v>
      </c>
      <c r="F945" s="2">
        <v>82.781199999999998</v>
      </c>
      <c r="G945" s="2">
        <v>84.577100000000002</v>
      </c>
      <c r="H945" s="2">
        <v>86.052800000000005</v>
      </c>
      <c r="I945" s="2">
        <v>51886416</v>
      </c>
      <c r="J945" s="2">
        <v>43018600</v>
      </c>
    </row>
    <row r="946" spans="1:10" x14ac:dyDescent="0.25">
      <c r="A946" s="1">
        <v>44655</v>
      </c>
      <c r="B946" s="2">
        <v>82.02</v>
      </c>
      <c r="C946" s="2">
        <v>82.58</v>
      </c>
      <c r="D946" s="2">
        <v>82</v>
      </c>
      <c r="E946" s="2">
        <v>82.57</v>
      </c>
      <c r="F946" s="2">
        <v>82.858199999999997</v>
      </c>
      <c r="G946" s="2">
        <v>84.631799999999998</v>
      </c>
      <c r="H946" s="2">
        <v>86.083299999999994</v>
      </c>
      <c r="I946" s="2">
        <v>32710944</v>
      </c>
      <c r="J946" s="2">
        <v>43385196</v>
      </c>
    </row>
    <row r="947" spans="1:10" x14ac:dyDescent="0.25">
      <c r="A947" s="1">
        <v>44652</v>
      </c>
      <c r="B947" s="2">
        <v>81.83</v>
      </c>
      <c r="C947" s="2">
        <v>82.028099999999995</v>
      </c>
      <c r="D947" s="2">
        <v>81.650000000000006</v>
      </c>
      <c r="E947" s="2">
        <v>81.95</v>
      </c>
      <c r="F947" s="2">
        <v>82.915599999999998</v>
      </c>
      <c r="G947" s="2">
        <v>84.680700000000002</v>
      </c>
      <c r="H947" s="2">
        <v>86.107600000000005</v>
      </c>
      <c r="I947" s="2">
        <v>31316068</v>
      </c>
      <c r="J947" s="2">
        <v>45306912</v>
      </c>
    </row>
    <row r="948" spans="1:10" x14ac:dyDescent="0.25">
      <c r="A948" s="1">
        <v>44651</v>
      </c>
      <c r="B948" s="2">
        <v>82.69</v>
      </c>
      <c r="C948" s="2">
        <v>82.724999999999994</v>
      </c>
      <c r="D948" s="2">
        <v>82.27</v>
      </c>
      <c r="E948" s="2">
        <v>82.29</v>
      </c>
      <c r="F948" s="2">
        <v>82.985200000000006</v>
      </c>
      <c r="G948" s="2">
        <v>84.735100000000003</v>
      </c>
      <c r="H948" s="2">
        <v>86.135199999999998</v>
      </c>
      <c r="I948" s="2">
        <v>40717560</v>
      </c>
      <c r="J948" s="2">
        <v>45892312</v>
      </c>
    </row>
    <row r="949" spans="1:10" x14ac:dyDescent="0.25">
      <c r="A949" s="1">
        <v>44650</v>
      </c>
      <c r="B949" s="2">
        <v>82.62</v>
      </c>
      <c r="C949" s="2">
        <v>82.7</v>
      </c>
      <c r="D949" s="2">
        <v>82.39</v>
      </c>
      <c r="E949" s="2">
        <v>82.59</v>
      </c>
      <c r="F949" s="2">
        <v>83.051199999999994</v>
      </c>
      <c r="G949" s="2">
        <v>84.787199999999999</v>
      </c>
      <c r="H949" s="2">
        <v>86.160799999999995</v>
      </c>
      <c r="I949" s="2">
        <v>43905372</v>
      </c>
      <c r="J949" s="2">
        <v>46271732</v>
      </c>
    </row>
    <row r="950" spans="1:10" x14ac:dyDescent="0.25">
      <c r="A950" s="1">
        <v>44649</v>
      </c>
      <c r="B950" s="2">
        <v>82.2</v>
      </c>
      <c r="C950" s="2">
        <v>82.86</v>
      </c>
      <c r="D950" s="2">
        <v>82.15</v>
      </c>
      <c r="E950" s="2">
        <v>82.84</v>
      </c>
      <c r="F950" s="2">
        <v>83.112799999999993</v>
      </c>
      <c r="G950" s="2">
        <v>84.832999999999998</v>
      </c>
      <c r="H950" s="2">
        <v>86.185500000000005</v>
      </c>
      <c r="I950" s="2">
        <v>49781140</v>
      </c>
      <c r="J950" s="2">
        <v>45420908</v>
      </c>
    </row>
    <row r="951" spans="1:10" x14ac:dyDescent="0.25">
      <c r="A951" s="1">
        <v>44648</v>
      </c>
      <c r="B951" s="2">
        <v>81.28</v>
      </c>
      <c r="C951" s="2">
        <v>81.849999999999994</v>
      </c>
      <c r="D951" s="2">
        <v>81.260000000000005</v>
      </c>
      <c r="E951" s="2">
        <v>81.83</v>
      </c>
      <c r="F951" s="2">
        <v>83.177800000000005</v>
      </c>
      <c r="G951" s="2">
        <v>84.873999999999995</v>
      </c>
      <c r="H951" s="2">
        <v>86.209000000000003</v>
      </c>
      <c r="I951" s="2">
        <v>26886120</v>
      </c>
      <c r="J951" s="2">
        <v>45933796</v>
      </c>
    </row>
    <row r="952" spans="1:10" x14ac:dyDescent="0.25">
      <c r="A952" s="1">
        <v>44645</v>
      </c>
      <c r="B952" s="2">
        <v>81.92</v>
      </c>
      <c r="C952" s="2">
        <v>81.92</v>
      </c>
      <c r="D952" s="2">
        <v>81.260000000000005</v>
      </c>
      <c r="E952" s="2">
        <v>81.319999999999993</v>
      </c>
      <c r="F952" s="2">
        <v>83.264600000000002</v>
      </c>
      <c r="G952" s="2">
        <v>84.923400000000001</v>
      </c>
      <c r="H952" s="2">
        <v>86.238</v>
      </c>
      <c r="I952" s="2">
        <v>36497816</v>
      </c>
      <c r="J952" s="2">
        <v>47053116</v>
      </c>
    </row>
    <row r="953" spans="1:10" x14ac:dyDescent="0.25">
      <c r="A953" s="1">
        <v>44644</v>
      </c>
      <c r="B953" s="2">
        <v>81.73</v>
      </c>
      <c r="C953" s="2">
        <v>81.94</v>
      </c>
      <c r="D953" s="2">
        <v>81.52</v>
      </c>
      <c r="E953" s="2">
        <v>81.91</v>
      </c>
      <c r="F953" s="2">
        <v>83.367800000000003</v>
      </c>
      <c r="G953" s="2">
        <v>84.975800000000007</v>
      </c>
      <c r="H953" s="2">
        <v>86.269300000000001</v>
      </c>
      <c r="I953" s="2">
        <v>18435772</v>
      </c>
      <c r="J953" s="2">
        <v>46773128</v>
      </c>
    </row>
    <row r="954" spans="1:10" x14ac:dyDescent="0.25">
      <c r="A954" s="1">
        <v>44643</v>
      </c>
      <c r="B954" s="2">
        <v>81.86</v>
      </c>
      <c r="C954" s="2">
        <v>82.01</v>
      </c>
      <c r="D954" s="2">
        <v>81.59</v>
      </c>
      <c r="E954" s="2">
        <v>81.739999999999995</v>
      </c>
      <c r="F954" s="2">
        <v>83.456400000000002</v>
      </c>
      <c r="G954" s="2">
        <v>85.025999999999996</v>
      </c>
      <c r="H954" s="2">
        <v>86.296899999999994</v>
      </c>
      <c r="I954" s="2">
        <v>36294896</v>
      </c>
      <c r="J954" s="2">
        <v>47117024</v>
      </c>
    </row>
    <row r="955" spans="1:10" x14ac:dyDescent="0.25">
      <c r="A955" s="1">
        <v>44642</v>
      </c>
      <c r="B955" s="2">
        <v>81.66</v>
      </c>
      <c r="C955" s="2">
        <v>82.07</v>
      </c>
      <c r="D955" s="2">
        <v>81.5</v>
      </c>
      <c r="E955" s="2">
        <v>82</v>
      </c>
      <c r="F955" s="2">
        <v>83.540400000000005</v>
      </c>
      <c r="G955" s="2">
        <v>85.080200000000005</v>
      </c>
      <c r="H955" s="2">
        <v>86.325000000000003</v>
      </c>
      <c r="I955" s="2">
        <v>40148612</v>
      </c>
      <c r="J955" s="2">
        <v>47463312</v>
      </c>
    </row>
    <row r="956" spans="1:10" x14ac:dyDescent="0.25">
      <c r="A956" s="1">
        <v>44641</v>
      </c>
      <c r="B956" s="2">
        <v>82.39</v>
      </c>
      <c r="C956" s="2">
        <v>82.45</v>
      </c>
      <c r="D956" s="2">
        <v>81.42</v>
      </c>
      <c r="E956" s="2">
        <v>81.58</v>
      </c>
      <c r="F956" s="2">
        <v>83.617800000000003</v>
      </c>
      <c r="G956" s="2">
        <v>85.129599999999996</v>
      </c>
      <c r="H956" s="2">
        <v>86.351500000000001</v>
      </c>
      <c r="I956" s="2">
        <v>62364256</v>
      </c>
      <c r="J956" s="2">
        <v>47671304</v>
      </c>
    </row>
    <row r="957" spans="1:10" x14ac:dyDescent="0.25">
      <c r="A957" s="1">
        <v>44638</v>
      </c>
      <c r="B957" s="2">
        <v>82.1</v>
      </c>
      <c r="C957" s="2">
        <v>82.54</v>
      </c>
      <c r="D957" s="2">
        <v>81.944999999999993</v>
      </c>
      <c r="E957" s="2">
        <v>82.53</v>
      </c>
      <c r="F957" s="2">
        <v>83.707999999999998</v>
      </c>
      <c r="G957" s="2">
        <v>85.183899999999994</v>
      </c>
      <c r="H957" s="2">
        <v>86.38</v>
      </c>
      <c r="I957" s="2">
        <v>59505532</v>
      </c>
      <c r="J957" s="2">
        <v>47114116</v>
      </c>
    </row>
    <row r="958" spans="1:10" x14ac:dyDescent="0.25">
      <c r="A958" s="1">
        <v>44637</v>
      </c>
      <c r="B958" s="2">
        <v>81.77</v>
      </c>
      <c r="C958" s="2">
        <v>82.3</v>
      </c>
      <c r="D958" s="2">
        <v>81.75</v>
      </c>
      <c r="E958" s="2">
        <v>82.26</v>
      </c>
      <c r="F958" s="2">
        <v>83.778999999999996</v>
      </c>
      <c r="G958" s="2">
        <v>85.228499999999997</v>
      </c>
      <c r="H958" s="2">
        <v>86.402699999999996</v>
      </c>
      <c r="I958" s="2">
        <v>48573700</v>
      </c>
      <c r="J958" s="2">
        <v>46088332</v>
      </c>
    </row>
    <row r="959" spans="1:10" x14ac:dyDescent="0.25">
      <c r="A959" s="1">
        <v>44636</v>
      </c>
      <c r="B959" s="2">
        <v>80.959999999999994</v>
      </c>
      <c r="C959" s="2">
        <v>81.739999999999995</v>
      </c>
      <c r="D959" s="2">
        <v>80.550200000000004</v>
      </c>
      <c r="E959" s="2">
        <v>81.7</v>
      </c>
      <c r="F959" s="2">
        <v>83.868799999999993</v>
      </c>
      <c r="G959" s="2">
        <v>85.274299999999997</v>
      </c>
      <c r="H959" s="2">
        <v>86.427700000000002</v>
      </c>
      <c r="I959" s="2">
        <v>66254808</v>
      </c>
      <c r="J959" s="2">
        <v>46592256</v>
      </c>
    </row>
    <row r="960" spans="1:10" x14ac:dyDescent="0.25">
      <c r="A960" s="1">
        <v>44635</v>
      </c>
      <c r="B960" s="2">
        <v>80.13</v>
      </c>
      <c r="C960" s="2">
        <v>80.754999999999995</v>
      </c>
      <c r="D960" s="2">
        <v>80.099999999999994</v>
      </c>
      <c r="E960" s="2">
        <v>80.569999999999993</v>
      </c>
      <c r="F960" s="2">
        <v>83.974199999999996</v>
      </c>
      <c r="G960" s="2">
        <v>85.327799999999996</v>
      </c>
      <c r="H960" s="2">
        <v>86.454899999999995</v>
      </c>
      <c r="I960" s="2">
        <v>57385316</v>
      </c>
      <c r="J960" s="2">
        <v>44611624</v>
      </c>
    </row>
    <row r="961" spans="1:10" x14ac:dyDescent="0.25">
      <c r="A961" s="1">
        <v>44634</v>
      </c>
      <c r="B961" s="2">
        <v>80.849999999999994</v>
      </c>
      <c r="C961" s="2">
        <v>80.87</v>
      </c>
      <c r="D961" s="2">
        <v>79.88</v>
      </c>
      <c r="E961" s="2">
        <v>79.97</v>
      </c>
      <c r="F961" s="2">
        <v>84.102999999999994</v>
      </c>
      <c r="G961" s="2">
        <v>85.394800000000004</v>
      </c>
      <c r="H961" s="2">
        <v>86.488</v>
      </c>
      <c r="I961" s="2">
        <v>61536700</v>
      </c>
      <c r="J961" s="2">
        <v>43252904</v>
      </c>
    </row>
    <row r="962" spans="1:10" x14ac:dyDescent="0.25">
      <c r="A962" s="1">
        <v>44631</v>
      </c>
      <c r="B962" s="2">
        <v>81.63</v>
      </c>
      <c r="C962" s="2">
        <v>81.650000000000006</v>
      </c>
      <c r="D962" s="2">
        <v>80.864999999999995</v>
      </c>
      <c r="E962" s="2">
        <v>80.930000000000007</v>
      </c>
      <c r="F962" s="2">
        <v>84.244200000000006</v>
      </c>
      <c r="G962" s="2">
        <v>85.467500000000001</v>
      </c>
      <c r="H962" s="2">
        <v>86.524199999999993</v>
      </c>
      <c r="I962" s="2">
        <v>40097064</v>
      </c>
      <c r="J962" s="2">
        <v>42073708</v>
      </c>
    </row>
    <row r="963" spans="1:10" x14ac:dyDescent="0.25">
      <c r="A963" s="1">
        <v>44630</v>
      </c>
      <c r="B963" s="2">
        <v>81.760000000000005</v>
      </c>
      <c r="C963" s="2">
        <v>81.87</v>
      </c>
      <c r="D963" s="2">
        <v>81.42</v>
      </c>
      <c r="E963" s="2">
        <v>81.52</v>
      </c>
      <c r="F963" s="2">
        <v>84.367000000000004</v>
      </c>
      <c r="G963" s="2">
        <v>85.53</v>
      </c>
      <c r="H963" s="2">
        <v>86.555800000000005</v>
      </c>
      <c r="I963" s="2">
        <v>46408900</v>
      </c>
      <c r="J963" s="2">
        <v>41450916</v>
      </c>
    </row>
    <row r="964" spans="1:10" x14ac:dyDescent="0.25">
      <c r="A964" s="1">
        <v>44629</v>
      </c>
      <c r="B964" s="2">
        <v>82.013099999999994</v>
      </c>
      <c r="C964" s="2">
        <v>82.32</v>
      </c>
      <c r="D964" s="2">
        <v>81.849999999999994</v>
      </c>
      <c r="E964" s="2">
        <v>82.21</v>
      </c>
      <c r="F964" s="2">
        <v>84.480800000000002</v>
      </c>
      <c r="G964" s="2">
        <v>85.587000000000003</v>
      </c>
      <c r="H964" s="2">
        <v>86.584299999999999</v>
      </c>
      <c r="I964" s="2">
        <v>31142980</v>
      </c>
      <c r="J964" s="2">
        <v>40956724</v>
      </c>
    </row>
    <row r="965" spans="1:10" x14ac:dyDescent="0.25">
      <c r="A965" s="1">
        <v>44628</v>
      </c>
      <c r="B965" s="2">
        <v>81.88</v>
      </c>
      <c r="C965" s="2">
        <v>82.09</v>
      </c>
      <c r="D965" s="2">
        <v>81.5</v>
      </c>
      <c r="E965" s="2">
        <v>81.53</v>
      </c>
      <c r="F965" s="2">
        <v>84.581599999999995</v>
      </c>
      <c r="G965" s="2">
        <v>85.638599999999997</v>
      </c>
      <c r="H965" s="2">
        <v>86.609300000000005</v>
      </c>
      <c r="I965" s="2">
        <v>57474464</v>
      </c>
      <c r="J965" s="2">
        <v>41062248</v>
      </c>
    </row>
    <row r="966" spans="1:10" x14ac:dyDescent="0.25">
      <c r="A966" s="1">
        <v>44627</v>
      </c>
      <c r="B966" s="2">
        <v>82.39</v>
      </c>
      <c r="C966" s="2">
        <v>82.41</v>
      </c>
      <c r="D966" s="2">
        <v>81.75</v>
      </c>
      <c r="E966" s="2">
        <v>81.819999999999993</v>
      </c>
      <c r="F966" s="2">
        <v>84.694199999999995</v>
      </c>
      <c r="G966" s="2">
        <v>85.692099999999996</v>
      </c>
      <c r="H966" s="2">
        <v>86.637200000000007</v>
      </c>
      <c r="I966" s="2">
        <v>43675912</v>
      </c>
      <c r="J966" s="2">
        <v>39667292</v>
      </c>
    </row>
    <row r="967" spans="1:10" x14ac:dyDescent="0.25">
      <c r="A967" s="1">
        <v>44624</v>
      </c>
      <c r="B967" s="2">
        <v>82.94</v>
      </c>
      <c r="C967" s="2">
        <v>82.94</v>
      </c>
      <c r="D967" s="2">
        <v>82.48</v>
      </c>
      <c r="E967" s="2">
        <v>82.54</v>
      </c>
      <c r="F967" s="2">
        <v>84.796000000000006</v>
      </c>
      <c r="G967" s="2">
        <v>85.740399999999994</v>
      </c>
      <c r="H967" s="2">
        <v>86.662999999999997</v>
      </c>
      <c r="I967" s="2">
        <v>32298022</v>
      </c>
      <c r="J967" s="2">
        <v>40683460</v>
      </c>
    </row>
    <row r="968" spans="1:10" x14ac:dyDescent="0.25">
      <c r="A968" s="1">
        <v>44623</v>
      </c>
      <c r="B968" s="2">
        <v>83.48</v>
      </c>
      <c r="C968" s="2">
        <v>83.5</v>
      </c>
      <c r="D968" s="2">
        <v>82.205799999999996</v>
      </c>
      <c r="E968" s="2">
        <v>83.08</v>
      </c>
      <c r="F968" s="2">
        <v>84.878799999999998</v>
      </c>
      <c r="G968" s="2">
        <v>85.779899999999998</v>
      </c>
      <c r="H968" s="2">
        <v>86.683300000000003</v>
      </c>
      <c r="I968" s="2">
        <v>23594208</v>
      </c>
      <c r="J968" s="2">
        <v>42380348</v>
      </c>
    </row>
    <row r="969" spans="1:10" x14ac:dyDescent="0.25">
      <c r="A969" s="1">
        <v>44622</v>
      </c>
      <c r="B969" s="2">
        <v>83.08</v>
      </c>
      <c r="C969" s="2">
        <v>83.36</v>
      </c>
      <c r="D969" s="2">
        <v>82.935000000000002</v>
      </c>
      <c r="E969" s="2">
        <v>83.33</v>
      </c>
      <c r="F969" s="2">
        <v>84.941599999999994</v>
      </c>
      <c r="G969" s="2">
        <v>85.816699999999997</v>
      </c>
      <c r="H969" s="2">
        <v>86.702100000000002</v>
      </c>
      <c r="I969" s="2">
        <v>41489188</v>
      </c>
      <c r="J969" s="2">
        <v>43316856</v>
      </c>
    </row>
    <row r="970" spans="1:10" x14ac:dyDescent="0.25">
      <c r="A970" s="1">
        <v>44621</v>
      </c>
      <c r="B970" s="2">
        <v>83.43</v>
      </c>
      <c r="C970" s="2">
        <v>83.635000000000005</v>
      </c>
      <c r="D970" s="2">
        <v>82.95</v>
      </c>
      <c r="E970" s="2">
        <v>83.13</v>
      </c>
      <c r="F970" s="2">
        <v>85.002399999999994</v>
      </c>
      <c r="G970" s="2">
        <v>85.8536</v>
      </c>
      <c r="H970" s="2">
        <v>86.720699999999994</v>
      </c>
      <c r="I970" s="2">
        <v>43268524</v>
      </c>
      <c r="J970" s="2">
        <v>43187516</v>
      </c>
    </row>
    <row r="971" spans="1:10" x14ac:dyDescent="0.25">
      <c r="A971" s="1">
        <v>44620</v>
      </c>
      <c r="B971" s="2">
        <v>83.22</v>
      </c>
      <c r="C971" s="2">
        <v>83.88</v>
      </c>
      <c r="D971" s="2">
        <v>83.22</v>
      </c>
      <c r="E971" s="2">
        <v>83.67</v>
      </c>
      <c r="F971" s="2">
        <v>85.068799999999996</v>
      </c>
      <c r="G971" s="2">
        <v>85.892399999999995</v>
      </c>
      <c r="H971" s="2">
        <v>86.741100000000003</v>
      </c>
      <c r="I971" s="2">
        <v>54006408</v>
      </c>
      <c r="J971" s="2">
        <v>42810996</v>
      </c>
    </row>
    <row r="972" spans="1:10" x14ac:dyDescent="0.25">
      <c r="A972" s="1">
        <v>44617</v>
      </c>
      <c r="B972" s="2">
        <v>83.22</v>
      </c>
      <c r="C972" s="2">
        <v>83.63</v>
      </c>
      <c r="D972" s="2">
        <v>83.22</v>
      </c>
      <c r="E972" s="2">
        <v>83.61</v>
      </c>
      <c r="F972" s="2">
        <v>85.131600000000006</v>
      </c>
      <c r="G972" s="2">
        <v>85.926299999999998</v>
      </c>
      <c r="H972" s="2">
        <v>86.757400000000004</v>
      </c>
      <c r="I972" s="2">
        <v>44118808</v>
      </c>
      <c r="J972" s="2">
        <v>43577788</v>
      </c>
    </row>
    <row r="973" spans="1:10" x14ac:dyDescent="0.25">
      <c r="A973" s="1">
        <v>44616</v>
      </c>
      <c r="B973" s="2">
        <v>81.91</v>
      </c>
      <c r="C973" s="2">
        <v>83.18</v>
      </c>
      <c r="D973" s="2">
        <v>81.83</v>
      </c>
      <c r="E973" s="2">
        <v>83.14</v>
      </c>
      <c r="F973" s="2">
        <v>85.188999999999993</v>
      </c>
      <c r="G973" s="2">
        <v>85.961200000000005</v>
      </c>
      <c r="H973" s="2">
        <v>86.772499999999994</v>
      </c>
      <c r="I973" s="2">
        <v>56132520</v>
      </c>
      <c r="J973" s="2">
        <v>43620588</v>
      </c>
    </row>
    <row r="974" spans="1:10" x14ac:dyDescent="0.25">
      <c r="A974" s="1">
        <v>44615</v>
      </c>
      <c r="B974" s="2">
        <v>82.85</v>
      </c>
      <c r="C974" s="2">
        <v>82.91</v>
      </c>
      <c r="D974" s="2">
        <v>82.53</v>
      </c>
      <c r="E974" s="2">
        <v>82.55</v>
      </c>
      <c r="F974" s="2">
        <v>85.258799999999994</v>
      </c>
      <c r="G974" s="2">
        <v>86.003900000000002</v>
      </c>
      <c r="H974" s="2">
        <v>86.792000000000002</v>
      </c>
      <c r="I974" s="2">
        <v>36545352</v>
      </c>
      <c r="J974" s="2">
        <v>41829188</v>
      </c>
    </row>
    <row r="975" spans="1:10" x14ac:dyDescent="0.25">
      <c r="A975" s="1">
        <v>44614</v>
      </c>
      <c r="B975" s="2">
        <v>82.84</v>
      </c>
      <c r="C975" s="2">
        <v>83.05</v>
      </c>
      <c r="D975" s="2">
        <v>82.59</v>
      </c>
      <c r="E975" s="2">
        <v>82.7</v>
      </c>
      <c r="F975" s="2">
        <v>85.340400000000002</v>
      </c>
      <c r="G975" s="2">
        <v>86.053299999999993</v>
      </c>
      <c r="H975" s="2">
        <v>86.814899999999994</v>
      </c>
      <c r="I975" s="2">
        <v>37004512</v>
      </c>
      <c r="J975" s="2">
        <v>42217984</v>
      </c>
    </row>
    <row r="976" spans="1:10" x14ac:dyDescent="0.25">
      <c r="A976" s="1">
        <v>44610</v>
      </c>
      <c r="B976" s="2">
        <v>82.69</v>
      </c>
      <c r="C976" s="2">
        <v>82.99</v>
      </c>
      <c r="D976" s="2">
        <v>82.62</v>
      </c>
      <c r="E976" s="2">
        <v>82.89</v>
      </c>
      <c r="F976" s="2">
        <v>85.415000000000006</v>
      </c>
      <c r="G976" s="2">
        <v>86.102199999999996</v>
      </c>
      <c r="H976" s="2">
        <v>86.838099999999997</v>
      </c>
      <c r="I976" s="2">
        <v>43848768</v>
      </c>
      <c r="J976" s="2">
        <v>45013160</v>
      </c>
    </row>
    <row r="977" spans="1:10" x14ac:dyDescent="0.25">
      <c r="A977" s="1">
        <v>44609</v>
      </c>
      <c r="B977" s="2">
        <v>82.97</v>
      </c>
      <c r="C977" s="2">
        <v>82.97</v>
      </c>
      <c r="D977" s="2">
        <v>82.71</v>
      </c>
      <c r="E977" s="2">
        <v>82.77</v>
      </c>
      <c r="F977" s="2">
        <v>85.493600000000001</v>
      </c>
      <c r="G977" s="2">
        <v>86.147599999999997</v>
      </c>
      <c r="H977" s="2">
        <v>86.859899999999996</v>
      </c>
      <c r="I977" s="2">
        <v>30755170</v>
      </c>
      <c r="J977" s="2">
        <v>45523024</v>
      </c>
    </row>
    <row r="978" spans="1:10" x14ac:dyDescent="0.25">
      <c r="A978" s="1">
        <v>44608</v>
      </c>
      <c r="B978" s="2">
        <v>82.61</v>
      </c>
      <c r="C978" s="2">
        <v>83.18</v>
      </c>
      <c r="D978" s="2">
        <v>82.54</v>
      </c>
      <c r="E978" s="2">
        <v>83.12</v>
      </c>
      <c r="F978" s="2">
        <v>85.575000000000003</v>
      </c>
      <c r="G978" s="2">
        <v>86.1982</v>
      </c>
      <c r="H978" s="2">
        <v>86.882599999999996</v>
      </c>
      <c r="I978" s="2">
        <v>38996000</v>
      </c>
      <c r="J978" s="2">
        <v>46629448</v>
      </c>
    </row>
    <row r="979" spans="1:10" x14ac:dyDescent="0.25">
      <c r="A979" s="1">
        <v>44607</v>
      </c>
      <c r="B979" s="2">
        <v>82.74</v>
      </c>
      <c r="C979" s="2">
        <v>82.805000000000007</v>
      </c>
      <c r="D979" s="2">
        <v>82.56</v>
      </c>
      <c r="E979" s="2">
        <v>82.66</v>
      </c>
      <c r="F979" s="2">
        <v>85.640199999999993</v>
      </c>
      <c r="G979" s="2">
        <v>86.246099999999998</v>
      </c>
      <c r="H979" s="2">
        <v>86.902600000000007</v>
      </c>
      <c r="I979" s="2">
        <v>32725864</v>
      </c>
      <c r="J979" s="2">
        <v>48268044</v>
      </c>
    </row>
    <row r="980" spans="1:10" x14ac:dyDescent="0.25">
      <c r="A980" s="1">
        <v>44606</v>
      </c>
      <c r="B980" s="2">
        <v>82.65</v>
      </c>
      <c r="C980" s="2">
        <v>82.825000000000003</v>
      </c>
      <c r="D980" s="2">
        <v>82.22</v>
      </c>
      <c r="E980" s="2">
        <v>82.52</v>
      </c>
      <c r="F980" s="2">
        <v>85.706999999999994</v>
      </c>
      <c r="G980" s="2">
        <v>86.299899999999994</v>
      </c>
      <c r="H980" s="2">
        <v>86.925200000000004</v>
      </c>
      <c r="I980" s="2">
        <v>36550152</v>
      </c>
      <c r="J980" s="2">
        <v>48995840</v>
      </c>
    </row>
    <row r="981" spans="1:10" x14ac:dyDescent="0.25">
      <c r="A981" s="1">
        <v>44603</v>
      </c>
      <c r="B981" s="2">
        <v>83.23</v>
      </c>
      <c r="C981" s="2">
        <v>83.25</v>
      </c>
      <c r="D981" s="2">
        <v>82.45</v>
      </c>
      <c r="E981" s="2">
        <v>82.66</v>
      </c>
      <c r="F981" s="2">
        <v>85.776600000000002</v>
      </c>
      <c r="G981" s="2">
        <v>86.354699999999994</v>
      </c>
      <c r="H981" s="2">
        <v>86.9499</v>
      </c>
      <c r="I981" s="2">
        <v>58918392</v>
      </c>
      <c r="J981" s="2">
        <v>51841264</v>
      </c>
    </row>
    <row r="982" spans="1:10" x14ac:dyDescent="0.25">
      <c r="A982" s="1">
        <v>44602</v>
      </c>
      <c r="B982" s="2">
        <v>83.54</v>
      </c>
      <c r="C982" s="2">
        <v>83.83</v>
      </c>
      <c r="D982" s="2">
        <v>82.94</v>
      </c>
      <c r="E982" s="2">
        <v>82.95</v>
      </c>
      <c r="F982" s="2">
        <v>85.830799999999996</v>
      </c>
      <c r="G982" s="2">
        <v>86.406499999999994</v>
      </c>
      <c r="H982" s="2">
        <v>86.974000000000004</v>
      </c>
      <c r="I982" s="2">
        <v>57751376</v>
      </c>
      <c r="J982" s="2">
        <v>51719904</v>
      </c>
    </row>
    <row r="983" spans="1:10" x14ac:dyDescent="0.25">
      <c r="A983" s="1">
        <v>44601</v>
      </c>
      <c r="B983" s="2">
        <v>83.94</v>
      </c>
      <c r="C983" s="2">
        <v>84.12</v>
      </c>
      <c r="D983" s="2">
        <v>83.94</v>
      </c>
      <c r="E983" s="2">
        <v>84.06</v>
      </c>
      <c r="F983" s="2">
        <v>85.884600000000006</v>
      </c>
      <c r="G983" s="2">
        <v>86.453900000000004</v>
      </c>
      <c r="H983" s="2">
        <v>86.996099999999998</v>
      </c>
      <c r="I983" s="2">
        <v>37641832</v>
      </c>
      <c r="J983" s="2">
        <v>50417656</v>
      </c>
    </row>
    <row r="984" spans="1:10" x14ac:dyDescent="0.25">
      <c r="A984" s="1">
        <v>44600</v>
      </c>
      <c r="B984" s="2">
        <v>83.78</v>
      </c>
      <c r="C984" s="2">
        <v>83.85</v>
      </c>
      <c r="D984" s="2">
        <v>83.58</v>
      </c>
      <c r="E984" s="2">
        <v>83.62</v>
      </c>
      <c r="F984" s="2">
        <v>85.923400000000001</v>
      </c>
      <c r="G984" s="2">
        <v>86.493300000000005</v>
      </c>
      <c r="H984" s="2">
        <v>87.011799999999994</v>
      </c>
      <c r="I984" s="2">
        <v>39549040</v>
      </c>
      <c r="J984" s="2">
        <v>50000880</v>
      </c>
    </row>
    <row r="985" spans="1:10" x14ac:dyDescent="0.25">
      <c r="A985" s="1">
        <v>44599</v>
      </c>
      <c r="B985" s="2">
        <v>83.54</v>
      </c>
      <c r="C985" s="2">
        <v>83.86</v>
      </c>
      <c r="D985" s="2">
        <v>83.42</v>
      </c>
      <c r="E985" s="2">
        <v>83.71</v>
      </c>
      <c r="F985" s="2">
        <v>85.960400000000007</v>
      </c>
      <c r="G985" s="2">
        <v>86.538200000000003</v>
      </c>
      <c r="H985" s="2">
        <v>87.0304</v>
      </c>
      <c r="I985" s="2">
        <v>37620736</v>
      </c>
      <c r="J985" s="2">
        <v>50453112</v>
      </c>
    </row>
    <row r="986" spans="1:10" x14ac:dyDescent="0.25">
      <c r="A986" s="1">
        <v>44596</v>
      </c>
      <c r="B986" s="2">
        <v>83.76</v>
      </c>
      <c r="C986" s="2">
        <v>83.9</v>
      </c>
      <c r="D986" s="2">
        <v>83.194999999999993</v>
      </c>
      <c r="E986" s="2">
        <v>83.77</v>
      </c>
      <c r="F986" s="2">
        <v>86.007999999999996</v>
      </c>
      <c r="G986" s="2">
        <v>86.582499999999996</v>
      </c>
      <c r="H986" s="2">
        <v>87.048699999999997</v>
      </c>
      <c r="I986" s="2">
        <v>65508280</v>
      </c>
      <c r="J986" s="2">
        <v>50014808</v>
      </c>
    </row>
    <row r="987" spans="1:10" x14ac:dyDescent="0.25">
      <c r="A987" s="1">
        <v>44595</v>
      </c>
      <c r="B987" s="2">
        <v>84.47</v>
      </c>
      <c r="C987" s="2">
        <v>84.54</v>
      </c>
      <c r="D987" s="2">
        <v>84.09</v>
      </c>
      <c r="E987" s="2">
        <v>84.1</v>
      </c>
      <c r="F987" s="2">
        <v>86.0548</v>
      </c>
      <c r="G987" s="2">
        <v>86.624899999999997</v>
      </c>
      <c r="H987" s="2">
        <v>87.065600000000003</v>
      </c>
      <c r="I987" s="2">
        <v>44760828</v>
      </c>
      <c r="J987" s="2">
        <v>47760904</v>
      </c>
    </row>
    <row r="988" spans="1:10" x14ac:dyDescent="0.25">
      <c r="A988" s="1">
        <v>44594</v>
      </c>
      <c r="B988" s="2">
        <v>84.9</v>
      </c>
      <c r="C988" s="2">
        <v>84.96</v>
      </c>
      <c r="D988" s="2">
        <v>84.61</v>
      </c>
      <c r="E988" s="2">
        <v>84.86</v>
      </c>
      <c r="F988" s="2">
        <v>86.097399999999993</v>
      </c>
      <c r="G988" s="2">
        <v>86.664400000000001</v>
      </c>
      <c r="H988" s="2">
        <v>87.081599999999995</v>
      </c>
      <c r="I988" s="2">
        <v>29261518</v>
      </c>
      <c r="J988" s="2">
        <v>46418264</v>
      </c>
    </row>
    <row r="989" spans="1:10" x14ac:dyDescent="0.25">
      <c r="A989" s="1">
        <v>44593</v>
      </c>
      <c r="B989" s="2">
        <v>84.65</v>
      </c>
      <c r="C989" s="2">
        <v>84.78</v>
      </c>
      <c r="D989" s="2">
        <v>84.37</v>
      </c>
      <c r="E989" s="2">
        <v>84.73</v>
      </c>
      <c r="F989" s="2">
        <v>86.131399999999999</v>
      </c>
      <c r="G989" s="2">
        <v>86.694100000000006</v>
      </c>
      <c r="H989" s="2">
        <v>87.092299999999994</v>
      </c>
      <c r="I989" s="2">
        <v>42377276</v>
      </c>
      <c r="J989" s="2">
        <v>46635036</v>
      </c>
    </row>
    <row r="990" spans="1:10" x14ac:dyDescent="0.25">
      <c r="A990" s="1">
        <v>44592</v>
      </c>
      <c r="B990" s="2">
        <v>84.5</v>
      </c>
      <c r="C990" s="2">
        <v>84.83</v>
      </c>
      <c r="D990" s="2">
        <v>84.22</v>
      </c>
      <c r="E990" s="2">
        <v>84.7</v>
      </c>
      <c r="F990" s="2">
        <v>86.169399999999996</v>
      </c>
      <c r="G990" s="2">
        <v>86.726399999999998</v>
      </c>
      <c r="H990" s="2">
        <v>87.104399999999998</v>
      </c>
      <c r="I990" s="2">
        <v>78932144</v>
      </c>
      <c r="J990" s="2">
        <v>47318004</v>
      </c>
    </row>
    <row r="991" spans="1:10" x14ac:dyDescent="0.25">
      <c r="A991" s="1">
        <v>44589</v>
      </c>
      <c r="B991" s="2">
        <v>84.25</v>
      </c>
      <c r="C991" s="2">
        <v>84.69</v>
      </c>
      <c r="D991" s="2">
        <v>83.95</v>
      </c>
      <c r="E991" s="2">
        <v>84.68</v>
      </c>
      <c r="F991" s="2">
        <v>86.209400000000002</v>
      </c>
      <c r="G991" s="2">
        <v>86.758200000000002</v>
      </c>
      <c r="H991" s="2">
        <v>87.117400000000004</v>
      </c>
      <c r="I991" s="2">
        <v>51496748</v>
      </c>
      <c r="J991" s="2">
        <v>44364532</v>
      </c>
    </row>
    <row r="992" spans="1:10" x14ac:dyDescent="0.25">
      <c r="A992" s="1">
        <v>44588</v>
      </c>
      <c r="B992" s="2">
        <v>85.02</v>
      </c>
      <c r="C992" s="2">
        <v>85.12</v>
      </c>
      <c r="D992" s="2">
        <v>84.25</v>
      </c>
      <c r="E992" s="2">
        <v>84.44</v>
      </c>
      <c r="F992" s="2">
        <v>86.251599999999996</v>
      </c>
      <c r="G992" s="2">
        <v>86.789199999999994</v>
      </c>
      <c r="H992" s="2">
        <v>87.131399999999999</v>
      </c>
      <c r="I992" s="2">
        <v>47351544</v>
      </c>
      <c r="J992" s="2">
        <v>43786292</v>
      </c>
    </row>
    <row r="993" spans="1:10" x14ac:dyDescent="0.25">
      <c r="A993" s="1">
        <v>44587</v>
      </c>
      <c r="B993" s="2">
        <v>85.47</v>
      </c>
      <c r="C993" s="2">
        <v>85.87</v>
      </c>
      <c r="D993" s="2">
        <v>84.7</v>
      </c>
      <c r="E993" s="2">
        <v>84.81</v>
      </c>
      <c r="F993" s="2">
        <v>86.297799999999995</v>
      </c>
      <c r="G993" s="2">
        <v>86.8249</v>
      </c>
      <c r="H993" s="2">
        <v>87.144900000000007</v>
      </c>
      <c r="I993" s="2">
        <v>63574936</v>
      </c>
      <c r="J993" s="2">
        <v>43616760</v>
      </c>
    </row>
    <row r="994" spans="1:10" x14ac:dyDescent="0.25">
      <c r="A994" s="1">
        <v>44586</v>
      </c>
      <c r="B994" s="2">
        <v>85.09</v>
      </c>
      <c r="C994" s="2">
        <v>85.29</v>
      </c>
      <c r="D994" s="2">
        <v>84.9</v>
      </c>
      <c r="E994" s="2">
        <v>85.1</v>
      </c>
      <c r="F994" s="2">
        <v>86.3386</v>
      </c>
      <c r="G994" s="2">
        <v>86.856800000000007</v>
      </c>
      <c r="H994" s="2">
        <v>87.156700000000001</v>
      </c>
      <c r="I994" s="2">
        <v>43642768</v>
      </c>
      <c r="J994" s="2">
        <v>41619088</v>
      </c>
    </row>
    <row r="995" spans="1:10" x14ac:dyDescent="0.25">
      <c r="A995" s="1">
        <v>44585</v>
      </c>
      <c r="B995" s="2">
        <v>85.185000000000002</v>
      </c>
      <c r="C995" s="2">
        <v>85.41</v>
      </c>
      <c r="D995" s="2">
        <v>84.77</v>
      </c>
      <c r="E995" s="2">
        <v>85.35</v>
      </c>
      <c r="F995" s="2">
        <v>86.373000000000005</v>
      </c>
      <c r="G995" s="2">
        <v>86.884699999999995</v>
      </c>
      <c r="H995" s="2">
        <v>87.166700000000006</v>
      </c>
      <c r="I995" s="2">
        <v>79231528</v>
      </c>
      <c r="J995" s="2">
        <v>41067468</v>
      </c>
    </row>
    <row r="996" spans="1:10" x14ac:dyDescent="0.25">
      <c r="A996" s="1">
        <v>44582</v>
      </c>
      <c r="B996" s="2">
        <v>85.43</v>
      </c>
      <c r="C996" s="2">
        <v>85.6</v>
      </c>
      <c r="D996" s="2">
        <v>85.33</v>
      </c>
      <c r="E996" s="2">
        <v>85.44</v>
      </c>
      <c r="F996" s="2">
        <v>86.4054</v>
      </c>
      <c r="G996" s="2">
        <v>86.912099999999995</v>
      </c>
      <c r="H996" s="2">
        <v>87.176000000000002</v>
      </c>
      <c r="I996" s="2">
        <v>57098024</v>
      </c>
      <c r="J996" s="2">
        <v>36552384</v>
      </c>
    </row>
    <row r="997" spans="1:10" x14ac:dyDescent="0.25">
      <c r="A997" s="1">
        <v>44581</v>
      </c>
      <c r="B997" s="2">
        <v>85.75</v>
      </c>
      <c r="C997" s="2">
        <v>85.97</v>
      </c>
      <c r="D997" s="2">
        <v>85.41</v>
      </c>
      <c r="E997" s="2">
        <v>85.43</v>
      </c>
      <c r="F997" s="2">
        <v>86.445800000000006</v>
      </c>
      <c r="G997" s="2">
        <v>86.938400000000001</v>
      </c>
      <c r="H997" s="2">
        <v>87.185100000000006</v>
      </c>
      <c r="I997" s="2">
        <v>38217664</v>
      </c>
      <c r="J997" s="2">
        <v>33567588</v>
      </c>
    </row>
    <row r="998" spans="1:10" x14ac:dyDescent="0.25">
      <c r="A998" s="1">
        <v>44580</v>
      </c>
      <c r="B998" s="2">
        <v>85.82</v>
      </c>
      <c r="C998" s="2">
        <v>85.954999999999998</v>
      </c>
      <c r="D998" s="2">
        <v>85.56</v>
      </c>
      <c r="E998" s="2">
        <v>85.59</v>
      </c>
      <c r="F998" s="2">
        <v>86.484999999999999</v>
      </c>
      <c r="G998" s="2">
        <v>86.963700000000003</v>
      </c>
      <c r="H998" s="2">
        <v>87.194100000000006</v>
      </c>
      <c r="I998" s="2">
        <v>31390160</v>
      </c>
      <c r="J998" s="2">
        <v>32137100</v>
      </c>
    </row>
    <row r="999" spans="1:10" x14ac:dyDescent="0.25">
      <c r="A999" s="1">
        <v>44579</v>
      </c>
      <c r="B999" s="2">
        <v>85.84</v>
      </c>
      <c r="C999" s="2">
        <v>85.85</v>
      </c>
      <c r="D999" s="2">
        <v>85.61</v>
      </c>
      <c r="E999" s="2">
        <v>85.67</v>
      </c>
      <c r="F999" s="2">
        <v>86.523200000000003</v>
      </c>
      <c r="G999" s="2">
        <v>86.984999999999999</v>
      </c>
      <c r="H999" s="2">
        <v>87.202500000000001</v>
      </c>
      <c r="I999" s="2">
        <v>46332500</v>
      </c>
      <c r="J999" s="2">
        <v>31187868</v>
      </c>
    </row>
    <row r="1000" spans="1:10" x14ac:dyDescent="0.25">
      <c r="A1000" s="1">
        <v>44575</v>
      </c>
      <c r="B1000" s="2">
        <v>86.11</v>
      </c>
      <c r="C1000" s="2">
        <v>86.23</v>
      </c>
      <c r="D1000" s="2">
        <v>86</v>
      </c>
      <c r="E1000" s="2">
        <v>86.09</v>
      </c>
      <c r="F1000" s="2">
        <v>86.553200000000004</v>
      </c>
      <c r="G1000" s="2">
        <v>87.006</v>
      </c>
      <c r="H1000" s="2">
        <v>87.209599999999995</v>
      </c>
      <c r="I1000" s="2">
        <v>31046204</v>
      </c>
      <c r="J1000" s="2">
        <v>28992200</v>
      </c>
    </row>
    <row r="1001" spans="1:10" x14ac:dyDescent="0.25">
      <c r="A1001" s="1">
        <v>44574</v>
      </c>
      <c r="B1001" s="2">
        <v>86.46</v>
      </c>
      <c r="C1001" s="2">
        <v>86.5</v>
      </c>
      <c r="D1001" s="2">
        <v>86.14</v>
      </c>
      <c r="E1001" s="2">
        <v>86.17</v>
      </c>
      <c r="F1001" s="2">
        <v>86.5702</v>
      </c>
      <c r="G1001" s="2">
        <v>87.021900000000002</v>
      </c>
      <c r="H1001" s="2">
        <v>87.214500000000001</v>
      </c>
      <c r="I1001" s="2">
        <v>31699700</v>
      </c>
      <c r="J1001" s="2">
        <v>27963256</v>
      </c>
    </row>
    <row r="1002" spans="1:10" x14ac:dyDescent="0.25">
      <c r="A1002" s="1">
        <v>44573</v>
      </c>
      <c r="B1002" s="2">
        <v>86.47</v>
      </c>
      <c r="C1002" s="2">
        <v>86.52</v>
      </c>
      <c r="D1002" s="2">
        <v>86.340999999999994</v>
      </c>
      <c r="E1002" s="2">
        <v>86.48</v>
      </c>
      <c r="F1002" s="2">
        <v>86.5822</v>
      </c>
      <c r="G1002" s="2">
        <v>87.035799999999995</v>
      </c>
      <c r="H1002" s="2">
        <v>87.2196</v>
      </c>
      <c r="I1002" s="2">
        <v>24621218</v>
      </c>
      <c r="J1002" s="2">
        <v>27012162</v>
      </c>
    </row>
    <row r="1003" spans="1:10" x14ac:dyDescent="0.25">
      <c r="A1003" s="1">
        <v>44572</v>
      </c>
      <c r="B1003" s="2">
        <v>85.99</v>
      </c>
      <c r="C1003" s="2">
        <v>86.34</v>
      </c>
      <c r="D1003" s="2">
        <v>85.745000000000005</v>
      </c>
      <c r="E1003" s="2">
        <v>86.34</v>
      </c>
      <c r="F1003" s="2">
        <v>86.583799999999997</v>
      </c>
      <c r="G1003" s="2">
        <v>87.043899999999994</v>
      </c>
      <c r="H1003" s="2">
        <v>87.221000000000004</v>
      </c>
      <c r="I1003" s="2">
        <v>32513114</v>
      </c>
      <c r="J1003" s="2">
        <v>26996780</v>
      </c>
    </row>
    <row r="1004" spans="1:10" x14ac:dyDescent="0.25">
      <c r="A1004" s="1">
        <v>44571</v>
      </c>
      <c r="B1004" s="2">
        <v>85.76</v>
      </c>
      <c r="C1004" s="2">
        <v>85.96</v>
      </c>
      <c r="D1004" s="2">
        <v>85.37</v>
      </c>
      <c r="E1004" s="2">
        <v>85.94</v>
      </c>
      <c r="F1004" s="2">
        <v>86.595600000000005</v>
      </c>
      <c r="G1004" s="2">
        <v>87.051299999999998</v>
      </c>
      <c r="H1004" s="2">
        <v>87.224199999999996</v>
      </c>
      <c r="I1004" s="2">
        <v>52621784</v>
      </c>
      <c r="J1004" s="2">
        <v>26666604</v>
      </c>
    </row>
    <row r="1005" spans="1:10" x14ac:dyDescent="0.25">
      <c r="A1005" s="1">
        <v>44568</v>
      </c>
      <c r="B1005" s="2">
        <v>86.09</v>
      </c>
      <c r="C1005" s="2">
        <v>86.1</v>
      </c>
      <c r="D1005" s="2">
        <v>85.86</v>
      </c>
      <c r="E1005" s="2">
        <v>85.87</v>
      </c>
      <c r="F1005" s="2">
        <v>86.62</v>
      </c>
      <c r="G1005" s="2">
        <v>87.062799999999996</v>
      </c>
      <c r="H1005" s="2">
        <v>87.228999999999999</v>
      </c>
      <c r="I1005" s="2">
        <v>34630072</v>
      </c>
      <c r="J1005" s="2">
        <v>24989108</v>
      </c>
    </row>
    <row r="1006" spans="1:10" x14ac:dyDescent="0.25">
      <c r="A1006" s="1">
        <v>44567</v>
      </c>
      <c r="B1006" s="2">
        <v>86.1</v>
      </c>
      <c r="C1006" s="2">
        <v>86.314999999999998</v>
      </c>
      <c r="D1006" s="2">
        <v>86.05</v>
      </c>
      <c r="E1006" s="2">
        <v>86.09</v>
      </c>
      <c r="F1006" s="2">
        <v>86.641400000000004</v>
      </c>
      <c r="G1006" s="2">
        <v>87.076999999999998</v>
      </c>
      <c r="H1006" s="2">
        <v>87.233000000000004</v>
      </c>
      <c r="I1006" s="2">
        <v>42823168</v>
      </c>
      <c r="J1006" s="2">
        <v>24505370</v>
      </c>
    </row>
    <row r="1007" spans="1:10" x14ac:dyDescent="0.25">
      <c r="A1007" s="1">
        <v>44566</v>
      </c>
      <c r="B1007" s="2">
        <v>86.74</v>
      </c>
      <c r="C1007" s="2">
        <v>86.78</v>
      </c>
      <c r="D1007" s="2">
        <v>86.08</v>
      </c>
      <c r="E1007" s="2">
        <v>86.08</v>
      </c>
      <c r="F1007" s="2">
        <v>86.659800000000004</v>
      </c>
      <c r="G1007" s="2">
        <v>87.090999999999994</v>
      </c>
      <c r="H1007" s="2">
        <v>87.235100000000003</v>
      </c>
      <c r="I1007" s="2">
        <v>44808532</v>
      </c>
      <c r="J1007" s="2">
        <v>23763758</v>
      </c>
    </row>
    <row r="1008" spans="1:10" x14ac:dyDescent="0.25">
      <c r="A1008" s="1">
        <v>44565</v>
      </c>
      <c r="B1008" s="2">
        <v>87</v>
      </c>
      <c r="C1008" s="2">
        <v>87</v>
      </c>
      <c r="D1008" s="2">
        <v>86.67</v>
      </c>
      <c r="E1008" s="2">
        <v>86.75</v>
      </c>
      <c r="F1008" s="2">
        <v>86.677999999999997</v>
      </c>
      <c r="G1008" s="2">
        <v>87.104799999999997</v>
      </c>
      <c r="H1008" s="2">
        <v>87.236999999999995</v>
      </c>
      <c r="I1008" s="2">
        <v>33609904</v>
      </c>
      <c r="J1008" s="2">
        <v>22130558</v>
      </c>
    </row>
    <row r="1009" spans="1:10" x14ac:dyDescent="0.25">
      <c r="A1009" s="1">
        <v>44564</v>
      </c>
      <c r="B1009" s="2">
        <v>86.92</v>
      </c>
      <c r="C1009" s="2">
        <v>86.97</v>
      </c>
      <c r="D1009" s="2">
        <v>86.76</v>
      </c>
      <c r="E1009" s="2">
        <v>86.97</v>
      </c>
      <c r="F1009" s="2">
        <v>86.6798</v>
      </c>
      <c r="G1009" s="2">
        <v>87.11</v>
      </c>
      <c r="H1009" s="2">
        <v>87.235100000000003</v>
      </c>
      <c r="I1009" s="2">
        <v>35368432</v>
      </c>
      <c r="J1009" s="2">
        <v>21031614</v>
      </c>
    </row>
    <row r="1010" spans="1:10" x14ac:dyDescent="0.25">
      <c r="A1010" s="1">
        <v>44561</v>
      </c>
      <c r="B1010" s="2">
        <v>87.06</v>
      </c>
      <c r="C1010" s="2">
        <v>87.114999999999995</v>
      </c>
      <c r="D1010" s="2">
        <v>86.98</v>
      </c>
      <c r="E1010" s="2">
        <v>87.01</v>
      </c>
      <c r="F1010" s="2">
        <v>86.681399999999996</v>
      </c>
      <c r="G1010" s="2">
        <v>87.111500000000007</v>
      </c>
      <c r="H1010" s="2">
        <v>87.230599999999995</v>
      </c>
      <c r="I1010" s="2">
        <v>11505297</v>
      </c>
      <c r="J1010" s="2">
        <v>20023534</v>
      </c>
    </row>
    <row r="1011" spans="1:10" x14ac:dyDescent="0.25">
      <c r="A1011" s="1">
        <v>44560</v>
      </c>
      <c r="B1011" s="2">
        <v>87.1</v>
      </c>
      <c r="C1011" s="2">
        <v>87.1</v>
      </c>
      <c r="D1011" s="2">
        <v>86.99</v>
      </c>
      <c r="E1011" s="2">
        <v>87.03</v>
      </c>
      <c r="F1011" s="2">
        <v>86.686599999999999</v>
      </c>
      <c r="G1011" s="2">
        <v>87.111199999999997</v>
      </c>
      <c r="H1011" s="2">
        <v>87.224199999999996</v>
      </c>
      <c r="I1011" s="2">
        <v>12326096</v>
      </c>
      <c r="J1011" s="2">
        <v>20919128</v>
      </c>
    </row>
    <row r="1012" spans="1:10" x14ac:dyDescent="0.25">
      <c r="A1012" s="1">
        <v>44559</v>
      </c>
      <c r="B1012" s="2">
        <v>87.15</v>
      </c>
      <c r="C1012" s="2">
        <v>87.18</v>
      </c>
      <c r="D1012" s="2">
        <v>87.05</v>
      </c>
      <c r="E1012" s="2">
        <v>87.07</v>
      </c>
      <c r="F1012" s="2">
        <v>86.690799999999996</v>
      </c>
      <c r="G1012" s="2">
        <v>87.112700000000004</v>
      </c>
      <c r="H1012" s="2">
        <v>87.2209</v>
      </c>
      <c r="I1012" s="2">
        <v>16760326</v>
      </c>
      <c r="J1012" s="2">
        <v>21870604</v>
      </c>
    </row>
    <row r="1013" spans="1:10" x14ac:dyDescent="0.25">
      <c r="A1013" s="1">
        <v>44558</v>
      </c>
      <c r="B1013" s="2">
        <v>87.22</v>
      </c>
      <c r="C1013" s="2">
        <v>87.24</v>
      </c>
      <c r="D1013" s="2">
        <v>87.075000000000003</v>
      </c>
      <c r="E1013" s="2">
        <v>87.21</v>
      </c>
      <c r="F1013" s="2">
        <v>86.692999999999998</v>
      </c>
      <c r="G1013" s="2">
        <v>87.115799999999993</v>
      </c>
      <c r="H1013" s="2">
        <v>87.216899999999995</v>
      </c>
      <c r="I1013" s="2">
        <v>17151672</v>
      </c>
      <c r="J1013" s="2">
        <v>23612816</v>
      </c>
    </row>
    <row r="1014" spans="1:10" x14ac:dyDescent="0.25">
      <c r="A1014" s="1">
        <v>44557</v>
      </c>
      <c r="B1014" s="2">
        <v>87.17</v>
      </c>
      <c r="C1014" s="2">
        <v>87.32</v>
      </c>
      <c r="D1014" s="2">
        <v>87.13</v>
      </c>
      <c r="E1014" s="2">
        <v>87.25</v>
      </c>
      <c r="F1014" s="2">
        <v>86.693200000000004</v>
      </c>
      <c r="G1014" s="2">
        <v>87.118499999999997</v>
      </c>
      <c r="H1014" s="2">
        <v>87.213200000000001</v>
      </c>
      <c r="I1014" s="2">
        <v>13397481</v>
      </c>
      <c r="J1014" s="2">
        <v>24350126</v>
      </c>
    </row>
    <row r="1015" spans="1:10" x14ac:dyDescent="0.25">
      <c r="A1015" s="1">
        <v>44553</v>
      </c>
      <c r="B1015" s="2">
        <v>86.96</v>
      </c>
      <c r="C1015" s="2">
        <v>87.21</v>
      </c>
      <c r="D1015" s="2">
        <v>86.94</v>
      </c>
      <c r="E1015" s="2">
        <v>87.16</v>
      </c>
      <c r="F1015" s="2">
        <v>86.695599999999999</v>
      </c>
      <c r="G1015" s="2">
        <v>87.118799999999993</v>
      </c>
      <c r="H1015" s="2">
        <v>87.209299999999999</v>
      </c>
      <c r="I1015" s="2">
        <v>15612050</v>
      </c>
      <c r="J1015" s="2">
        <v>26614884</v>
      </c>
    </row>
    <row r="1016" spans="1:10" x14ac:dyDescent="0.25">
      <c r="A1016" s="1">
        <v>44552</v>
      </c>
      <c r="B1016" s="2">
        <v>86.65</v>
      </c>
      <c r="C1016" s="2">
        <v>86.93</v>
      </c>
      <c r="D1016" s="2">
        <v>86.64</v>
      </c>
      <c r="E1016" s="2">
        <v>86.91</v>
      </c>
      <c r="F1016" s="2">
        <v>86.69</v>
      </c>
      <c r="G1016" s="2">
        <v>87.121600000000001</v>
      </c>
      <c r="H1016" s="2">
        <v>87.206999999999994</v>
      </c>
      <c r="I1016" s="2">
        <v>17433296</v>
      </c>
      <c r="J1016" s="2">
        <v>28399648</v>
      </c>
    </row>
    <row r="1017" spans="1:10" x14ac:dyDescent="0.25">
      <c r="A1017" s="1">
        <v>44551</v>
      </c>
      <c r="B1017" s="2">
        <v>86.34</v>
      </c>
      <c r="C1017" s="2">
        <v>86.69</v>
      </c>
      <c r="D1017" s="2">
        <v>86.34</v>
      </c>
      <c r="E1017" s="2">
        <v>86.68</v>
      </c>
      <c r="F1017" s="2">
        <v>86.684799999999996</v>
      </c>
      <c r="G1017" s="2">
        <v>87.125900000000001</v>
      </c>
      <c r="H1017" s="2">
        <v>87.204400000000007</v>
      </c>
      <c r="I1017" s="2">
        <v>24390466</v>
      </c>
      <c r="J1017" s="2">
        <v>30027108</v>
      </c>
    </row>
    <row r="1018" spans="1:10" x14ac:dyDescent="0.25">
      <c r="A1018" s="1">
        <v>44550</v>
      </c>
      <c r="B1018" s="2">
        <v>86.13</v>
      </c>
      <c r="C1018" s="2">
        <v>86.29</v>
      </c>
      <c r="D1018" s="2">
        <v>86.09</v>
      </c>
      <c r="E1018" s="2">
        <v>86.22</v>
      </c>
      <c r="F1018" s="2">
        <v>86.680999999999997</v>
      </c>
      <c r="G1018" s="2">
        <v>87.137500000000003</v>
      </c>
      <c r="H1018" s="2">
        <v>87.201499999999996</v>
      </c>
      <c r="I1018" s="2">
        <v>27560478</v>
      </c>
      <c r="J1018" s="2">
        <v>30765468</v>
      </c>
    </row>
    <row r="1019" spans="1:10" x14ac:dyDescent="0.25">
      <c r="A1019" s="1">
        <v>44547</v>
      </c>
      <c r="B1019" s="2">
        <v>86.36</v>
      </c>
      <c r="C1019" s="2">
        <v>86.51</v>
      </c>
      <c r="D1019" s="2">
        <v>86.21</v>
      </c>
      <c r="E1019" s="2">
        <v>86.37</v>
      </c>
      <c r="F1019" s="2">
        <v>86.691800000000001</v>
      </c>
      <c r="G1019" s="2">
        <v>87.154899999999998</v>
      </c>
      <c r="H1019" s="2">
        <v>87.200299999999999</v>
      </c>
      <c r="I1019" s="2">
        <v>27459344</v>
      </c>
      <c r="J1019" s="2">
        <v>31043366</v>
      </c>
    </row>
    <row r="1020" spans="1:10" x14ac:dyDescent="0.25">
      <c r="A1020" s="1">
        <v>44546</v>
      </c>
      <c r="B1020" s="2">
        <v>86.55</v>
      </c>
      <c r="C1020" s="2">
        <v>86.63</v>
      </c>
      <c r="D1020" s="2">
        <v>86.39</v>
      </c>
      <c r="E1020" s="2">
        <v>86.45</v>
      </c>
      <c r="F1020" s="2">
        <v>86.704800000000006</v>
      </c>
      <c r="G1020" s="2">
        <v>87.168899999999994</v>
      </c>
      <c r="H1020" s="2">
        <v>87.201599999999999</v>
      </c>
      <c r="I1020" s="2">
        <v>27374016</v>
      </c>
      <c r="J1020" s="2">
        <v>31620968</v>
      </c>
    </row>
    <row r="1021" spans="1:10" x14ac:dyDescent="0.25">
      <c r="A1021" s="1">
        <v>44545</v>
      </c>
      <c r="B1021" s="2">
        <v>86.47</v>
      </c>
      <c r="C1021" s="2">
        <v>86.84</v>
      </c>
      <c r="D1021" s="2">
        <v>86.33</v>
      </c>
      <c r="E1021" s="2">
        <v>86.81</v>
      </c>
      <c r="F1021" s="2">
        <v>86.715999999999994</v>
      </c>
      <c r="G1021" s="2">
        <v>87.181399999999996</v>
      </c>
      <c r="H1021" s="2">
        <v>87.201099999999997</v>
      </c>
      <c r="I1021" s="2">
        <v>31698986</v>
      </c>
      <c r="J1021" s="2">
        <v>31873290</v>
      </c>
    </row>
    <row r="1022" spans="1:10" x14ac:dyDescent="0.25">
      <c r="A1022" s="1">
        <v>44544</v>
      </c>
      <c r="B1022" s="2">
        <v>86.5</v>
      </c>
      <c r="C1022" s="2">
        <v>86.59</v>
      </c>
      <c r="D1022" s="2">
        <v>86.33</v>
      </c>
      <c r="E1022" s="2">
        <v>86.48</v>
      </c>
      <c r="F1022" s="2">
        <v>86.721000000000004</v>
      </c>
      <c r="G1022" s="2">
        <v>87.191500000000005</v>
      </c>
      <c r="H1022" s="2">
        <v>87.200500000000005</v>
      </c>
      <c r="I1022" s="2">
        <v>20310512</v>
      </c>
      <c r="J1022" s="2">
        <v>32024496</v>
      </c>
    </row>
    <row r="1023" spans="1:10" x14ac:dyDescent="0.25">
      <c r="A1023" s="1">
        <v>44543</v>
      </c>
      <c r="B1023" s="2">
        <v>86.63</v>
      </c>
      <c r="C1023" s="2">
        <v>86.71</v>
      </c>
      <c r="D1023" s="2">
        <v>86.555000000000007</v>
      </c>
      <c r="E1023" s="2">
        <v>86.63</v>
      </c>
      <c r="F1023" s="2">
        <v>86.733400000000003</v>
      </c>
      <c r="G1023" s="2">
        <v>87.206199999999995</v>
      </c>
      <c r="H1023" s="2">
        <v>87.203000000000003</v>
      </c>
      <c r="I1023" s="2">
        <v>17125764</v>
      </c>
      <c r="J1023" s="2">
        <v>32421848</v>
      </c>
    </row>
    <row r="1024" spans="1:10" x14ac:dyDescent="0.25">
      <c r="A1024" s="1">
        <v>44540</v>
      </c>
      <c r="B1024" s="2">
        <v>86.56</v>
      </c>
      <c r="C1024" s="2">
        <v>86.66</v>
      </c>
      <c r="D1024" s="2">
        <v>86.53</v>
      </c>
      <c r="E1024" s="2">
        <v>86.63</v>
      </c>
      <c r="F1024" s="2">
        <v>86.748999999999995</v>
      </c>
      <c r="G1024" s="2">
        <v>87.217699999999994</v>
      </c>
      <c r="H1024" s="2">
        <v>87.205399999999997</v>
      </c>
      <c r="I1024" s="2">
        <v>20247240</v>
      </c>
      <c r="J1024" s="2">
        <v>34298976</v>
      </c>
    </row>
    <row r="1025" spans="1:10" x14ac:dyDescent="0.25">
      <c r="A1025" s="1">
        <v>44539</v>
      </c>
      <c r="B1025" s="2">
        <v>86.8</v>
      </c>
      <c r="C1025" s="2">
        <v>86.8</v>
      </c>
      <c r="D1025" s="2">
        <v>86.43</v>
      </c>
      <c r="E1025" s="2">
        <v>86.43</v>
      </c>
      <c r="F1025" s="2">
        <v>86.766199999999998</v>
      </c>
      <c r="G1025" s="2">
        <v>87.228700000000003</v>
      </c>
      <c r="H1025" s="2">
        <v>87.204400000000007</v>
      </c>
      <c r="I1025" s="2">
        <v>24939178</v>
      </c>
      <c r="J1025" s="2">
        <v>34510580</v>
      </c>
    </row>
    <row r="1026" spans="1:10" x14ac:dyDescent="0.25">
      <c r="A1026" s="1">
        <v>44538</v>
      </c>
      <c r="B1026" s="2">
        <v>86.78</v>
      </c>
      <c r="C1026" s="2">
        <v>86.87</v>
      </c>
      <c r="D1026" s="2">
        <v>86.674999999999997</v>
      </c>
      <c r="E1026" s="2">
        <v>86.82</v>
      </c>
      <c r="F1026" s="2">
        <v>86.789400000000001</v>
      </c>
      <c r="G1026" s="2">
        <v>87.239599999999996</v>
      </c>
      <c r="H1026" s="2">
        <v>87.205699999999993</v>
      </c>
      <c r="I1026" s="2">
        <v>26598236</v>
      </c>
      <c r="J1026" s="2">
        <v>34042584</v>
      </c>
    </row>
    <row r="1027" spans="1:10" x14ac:dyDescent="0.25">
      <c r="A1027" s="1">
        <v>44537</v>
      </c>
      <c r="B1027" s="2">
        <v>86.71</v>
      </c>
      <c r="C1027" s="2">
        <v>87.07</v>
      </c>
      <c r="D1027" s="2">
        <v>86.64</v>
      </c>
      <c r="E1027" s="2">
        <v>86.84</v>
      </c>
      <c r="F1027" s="2">
        <v>86.801599999999993</v>
      </c>
      <c r="G1027" s="2">
        <v>87.242199999999997</v>
      </c>
      <c r="H1027" s="2">
        <v>87.209299999999999</v>
      </c>
      <c r="I1027" s="2">
        <v>42893516</v>
      </c>
      <c r="J1027" s="2">
        <v>33222836</v>
      </c>
    </row>
    <row r="1028" spans="1:10" x14ac:dyDescent="0.25">
      <c r="A1028" s="1">
        <v>44536</v>
      </c>
      <c r="B1028" s="2">
        <v>86.03</v>
      </c>
      <c r="C1028" s="2">
        <v>86.48</v>
      </c>
      <c r="D1028" s="2">
        <v>86.002499999999998</v>
      </c>
      <c r="E1028" s="2">
        <v>86.38</v>
      </c>
      <c r="F1028" s="2">
        <v>86.821399999999997</v>
      </c>
      <c r="G1028" s="2">
        <v>87.250500000000002</v>
      </c>
      <c r="H1028" s="2">
        <v>87.212299999999999</v>
      </c>
      <c r="I1028" s="2">
        <v>28211322</v>
      </c>
      <c r="J1028" s="2">
        <v>31500410</v>
      </c>
    </row>
    <row r="1029" spans="1:10" x14ac:dyDescent="0.25">
      <c r="A1029" s="1">
        <v>44533</v>
      </c>
      <c r="B1029" s="2">
        <v>86.05</v>
      </c>
      <c r="C1029" s="2">
        <v>86.1</v>
      </c>
      <c r="D1029" s="2">
        <v>85.83</v>
      </c>
      <c r="E1029" s="2">
        <v>86</v>
      </c>
      <c r="F1029" s="2">
        <v>86.852000000000004</v>
      </c>
      <c r="G1029" s="2">
        <v>87.264600000000002</v>
      </c>
      <c r="H1029" s="2">
        <v>87.2166</v>
      </c>
      <c r="I1029" s="2">
        <v>47368848</v>
      </c>
      <c r="J1029" s="2">
        <v>31379146</v>
      </c>
    </row>
    <row r="1030" spans="1:10" x14ac:dyDescent="0.25">
      <c r="A1030" s="1">
        <v>44532</v>
      </c>
      <c r="B1030" s="2">
        <v>85.42</v>
      </c>
      <c r="C1030" s="2">
        <v>86.06</v>
      </c>
      <c r="D1030" s="2">
        <v>85.41</v>
      </c>
      <c r="E1030" s="2">
        <v>86</v>
      </c>
      <c r="F1030" s="2">
        <v>86.892799999999994</v>
      </c>
      <c r="G1030" s="2">
        <v>87.283100000000005</v>
      </c>
      <c r="H1030" s="2">
        <v>87.224100000000007</v>
      </c>
      <c r="I1030" s="2">
        <v>42383512</v>
      </c>
      <c r="J1030" s="2">
        <v>28893638</v>
      </c>
    </row>
    <row r="1031" spans="1:10" x14ac:dyDescent="0.25">
      <c r="A1031" s="1">
        <v>44531</v>
      </c>
      <c r="B1031" s="2">
        <v>85.77</v>
      </c>
      <c r="C1031" s="2">
        <v>85.935000000000002</v>
      </c>
      <c r="D1031" s="2">
        <v>85.32</v>
      </c>
      <c r="E1031" s="2">
        <v>85.37</v>
      </c>
      <c r="F1031" s="2">
        <v>86.9328</v>
      </c>
      <c r="G1031" s="2">
        <v>87.300200000000004</v>
      </c>
      <c r="H1031" s="2">
        <v>87.231499999999997</v>
      </c>
      <c r="I1031" s="2">
        <v>41845200</v>
      </c>
      <c r="J1031" s="2">
        <v>28097008</v>
      </c>
    </row>
    <row r="1032" spans="1:10" x14ac:dyDescent="0.25">
      <c r="A1032" s="1">
        <v>44530</v>
      </c>
      <c r="B1032" s="2">
        <v>85.96</v>
      </c>
      <c r="C1032" s="2">
        <v>86.07</v>
      </c>
      <c r="D1032" s="2">
        <v>85.52</v>
      </c>
      <c r="E1032" s="2">
        <v>85.64</v>
      </c>
      <c r="F1032" s="2">
        <v>86.982200000000006</v>
      </c>
      <c r="G1032" s="2">
        <v>87.3262</v>
      </c>
      <c r="H1032" s="2">
        <v>87.242699999999999</v>
      </c>
      <c r="I1032" s="2">
        <v>35465868</v>
      </c>
      <c r="J1032" s="2">
        <v>26222848</v>
      </c>
    </row>
    <row r="1033" spans="1:10" x14ac:dyDescent="0.25">
      <c r="A1033" s="1">
        <v>44529</v>
      </c>
      <c r="B1033" s="2">
        <v>85.81</v>
      </c>
      <c r="C1033" s="2">
        <v>86.13</v>
      </c>
      <c r="D1033" s="2">
        <v>85.76</v>
      </c>
      <c r="E1033" s="2">
        <v>86</v>
      </c>
      <c r="F1033" s="2">
        <v>87.023200000000003</v>
      </c>
      <c r="G1033" s="2">
        <v>87.349800000000002</v>
      </c>
      <c r="H1033" s="2">
        <v>87.252700000000004</v>
      </c>
      <c r="I1033" s="2">
        <v>31728948</v>
      </c>
      <c r="J1033" s="2">
        <v>24655648</v>
      </c>
    </row>
    <row r="1034" spans="1:10" x14ac:dyDescent="0.25">
      <c r="A1034" s="1">
        <v>44526</v>
      </c>
      <c r="B1034" s="2">
        <v>85.61</v>
      </c>
      <c r="C1034" s="2">
        <v>85.62</v>
      </c>
      <c r="D1034" s="2">
        <v>85.34</v>
      </c>
      <c r="E1034" s="2">
        <v>85.47</v>
      </c>
      <c r="F1034" s="2">
        <v>87.063199999999995</v>
      </c>
      <c r="G1034" s="2">
        <v>87.368300000000005</v>
      </c>
      <c r="H1034" s="2">
        <v>87.261600000000001</v>
      </c>
      <c r="I1034" s="2">
        <v>36123388</v>
      </c>
      <c r="J1034" s="2">
        <v>24380050</v>
      </c>
    </row>
    <row r="1035" spans="1:10" x14ac:dyDescent="0.25">
      <c r="A1035" s="1">
        <v>44524</v>
      </c>
      <c r="B1035" s="2">
        <v>86</v>
      </c>
      <c r="C1035" s="2">
        <v>86.11</v>
      </c>
      <c r="D1035" s="2">
        <v>85.76</v>
      </c>
      <c r="E1035" s="2">
        <v>86.09</v>
      </c>
      <c r="F1035" s="2">
        <v>87.116</v>
      </c>
      <c r="G1035" s="2">
        <v>87.394000000000005</v>
      </c>
      <c r="H1035" s="2">
        <v>87.272499999999994</v>
      </c>
      <c r="I1035" s="2">
        <v>31158842</v>
      </c>
      <c r="J1035" s="2">
        <v>23904478</v>
      </c>
    </row>
    <row r="1036" spans="1:10" x14ac:dyDescent="0.25">
      <c r="A1036" s="1">
        <v>44523</v>
      </c>
      <c r="B1036" s="2">
        <v>86.23</v>
      </c>
      <c r="C1036" s="2">
        <v>86.37</v>
      </c>
      <c r="D1036" s="2">
        <v>86.03</v>
      </c>
      <c r="E1036" s="2">
        <v>86.11</v>
      </c>
      <c r="F1036" s="2">
        <v>87.156999999999996</v>
      </c>
      <c r="G1036" s="2">
        <v>87.413200000000003</v>
      </c>
      <c r="H1036" s="2">
        <v>87.28</v>
      </c>
      <c r="I1036" s="2">
        <v>33967064</v>
      </c>
      <c r="J1036" s="2">
        <v>23359506</v>
      </c>
    </row>
    <row r="1037" spans="1:10" x14ac:dyDescent="0.25">
      <c r="A1037" s="1">
        <v>44522</v>
      </c>
      <c r="B1037" s="2">
        <v>86.64</v>
      </c>
      <c r="C1037" s="2">
        <v>86.67</v>
      </c>
      <c r="D1037" s="2">
        <v>86.22</v>
      </c>
      <c r="E1037" s="2">
        <v>86.23</v>
      </c>
      <c r="F1037" s="2">
        <v>87.194999999999993</v>
      </c>
      <c r="G1037" s="2">
        <v>87.432699999999997</v>
      </c>
      <c r="H1037" s="2">
        <v>87.287599999999998</v>
      </c>
      <c r="I1037" s="2">
        <v>26270780</v>
      </c>
      <c r="J1037" s="2">
        <v>22857812</v>
      </c>
    </row>
    <row r="1038" spans="1:10" x14ac:dyDescent="0.25">
      <c r="A1038" s="1">
        <v>44519</v>
      </c>
      <c r="B1038" s="2">
        <v>86.63</v>
      </c>
      <c r="C1038" s="2">
        <v>86.77</v>
      </c>
      <c r="D1038" s="2">
        <v>86.56</v>
      </c>
      <c r="E1038" s="2">
        <v>86.56</v>
      </c>
      <c r="F1038" s="2">
        <v>87.231399999999994</v>
      </c>
      <c r="G1038" s="2">
        <v>87.449600000000004</v>
      </c>
      <c r="H1038" s="2">
        <v>87.295299999999997</v>
      </c>
      <c r="I1038" s="2">
        <v>45282716</v>
      </c>
      <c r="J1038" s="2">
        <v>23105566</v>
      </c>
    </row>
    <row r="1039" spans="1:10" x14ac:dyDescent="0.25">
      <c r="A1039" s="1">
        <v>44518</v>
      </c>
      <c r="B1039" s="2">
        <v>86.81</v>
      </c>
      <c r="C1039" s="2">
        <v>86.81</v>
      </c>
      <c r="D1039" s="2">
        <v>86.63</v>
      </c>
      <c r="E1039" s="2">
        <v>86.63</v>
      </c>
      <c r="F1039" s="2">
        <v>87.256799999999998</v>
      </c>
      <c r="G1039" s="2">
        <v>87.464399999999998</v>
      </c>
      <c r="H1039" s="2">
        <v>87.3001</v>
      </c>
      <c r="I1039" s="2">
        <v>23421300</v>
      </c>
      <c r="J1039" s="2">
        <v>21854828</v>
      </c>
    </row>
    <row r="1040" spans="1:10" x14ac:dyDescent="0.25">
      <c r="A1040" s="1">
        <v>44517</v>
      </c>
      <c r="B1040" s="2">
        <v>86.82</v>
      </c>
      <c r="C1040" s="2">
        <v>86.834999999999994</v>
      </c>
      <c r="D1040" s="2">
        <v>86.7</v>
      </c>
      <c r="E1040" s="2">
        <v>86.7</v>
      </c>
      <c r="F1040" s="2">
        <v>87.2834</v>
      </c>
      <c r="G1040" s="2">
        <v>87.478399999999993</v>
      </c>
      <c r="H1040" s="2">
        <v>87.303899999999999</v>
      </c>
      <c r="I1040" s="2">
        <v>17919240</v>
      </c>
      <c r="J1040" s="2">
        <v>21385058</v>
      </c>
    </row>
    <row r="1041" spans="1:10" x14ac:dyDescent="0.25">
      <c r="A1041" s="1">
        <v>44516</v>
      </c>
      <c r="B1041" s="2">
        <v>86.77</v>
      </c>
      <c r="C1041" s="2">
        <v>86.87</v>
      </c>
      <c r="D1041" s="2">
        <v>86.74</v>
      </c>
      <c r="E1041" s="2">
        <v>86.79</v>
      </c>
      <c r="F1041" s="2">
        <v>87.307000000000002</v>
      </c>
      <c r="G1041" s="2">
        <v>87.490600000000001</v>
      </c>
      <c r="H1041" s="2">
        <v>87.306399999999996</v>
      </c>
      <c r="I1041" s="2">
        <v>14301990</v>
      </c>
      <c r="J1041" s="2">
        <v>21425216</v>
      </c>
    </row>
    <row r="1042" spans="1:10" x14ac:dyDescent="0.25">
      <c r="A1042" s="1">
        <v>44515</v>
      </c>
      <c r="B1042" s="2">
        <v>86.91</v>
      </c>
      <c r="C1042" s="2">
        <v>86.92</v>
      </c>
      <c r="D1042" s="2">
        <v>86.73</v>
      </c>
      <c r="E1042" s="2">
        <v>86.75</v>
      </c>
      <c r="F1042" s="2">
        <v>87.326800000000006</v>
      </c>
      <c r="G1042" s="2">
        <v>87.501999999999995</v>
      </c>
      <c r="H1042" s="2">
        <v>87.308199999999999</v>
      </c>
      <c r="I1042" s="2">
        <v>17057130</v>
      </c>
      <c r="J1042" s="2">
        <v>21779564</v>
      </c>
    </row>
    <row r="1043" spans="1:10" x14ac:dyDescent="0.25">
      <c r="A1043" s="1">
        <v>44512</v>
      </c>
      <c r="B1043" s="2">
        <v>86.92</v>
      </c>
      <c r="C1043" s="2">
        <v>87.045000000000002</v>
      </c>
      <c r="D1043" s="2">
        <v>86.84</v>
      </c>
      <c r="E1043" s="2">
        <v>86.85</v>
      </c>
      <c r="F1043" s="2">
        <v>87.352000000000004</v>
      </c>
      <c r="G1043" s="2">
        <v>87.512900000000002</v>
      </c>
      <c r="H1043" s="2">
        <v>87.309100000000001</v>
      </c>
      <c r="I1043" s="2">
        <v>26392378</v>
      </c>
      <c r="J1043" s="2">
        <v>21991092</v>
      </c>
    </row>
    <row r="1044" spans="1:10" x14ac:dyDescent="0.25">
      <c r="A1044" s="1">
        <v>44511</v>
      </c>
      <c r="B1044" s="2">
        <v>87.03</v>
      </c>
      <c r="C1044" s="2">
        <v>87.04</v>
      </c>
      <c r="D1044" s="2">
        <v>86.82</v>
      </c>
      <c r="E1044" s="2">
        <v>86.82</v>
      </c>
      <c r="F1044" s="2">
        <v>87.375</v>
      </c>
      <c r="G1044" s="2">
        <v>87.520099999999999</v>
      </c>
      <c r="H1044" s="2">
        <v>87.309700000000007</v>
      </c>
      <c r="I1044" s="2">
        <v>10086216</v>
      </c>
      <c r="J1044" s="2">
        <v>21613896</v>
      </c>
    </row>
    <row r="1045" spans="1:10" x14ac:dyDescent="0.25">
      <c r="A1045" s="1">
        <v>44510</v>
      </c>
      <c r="B1045" s="2">
        <v>87.35</v>
      </c>
      <c r="C1045" s="2">
        <v>87.35</v>
      </c>
      <c r="D1045" s="2">
        <v>86.94</v>
      </c>
      <c r="E1045" s="2">
        <v>86.97</v>
      </c>
      <c r="F1045" s="2">
        <v>87.3964</v>
      </c>
      <c r="G1045" s="2">
        <v>87.528499999999994</v>
      </c>
      <c r="H1045" s="2">
        <v>87.311599999999999</v>
      </c>
      <c r="I1045" s="2">
        <v>30434052</v>
      </c>
      <c r="J1045" s="2">
        <v>22226384</v>
      </c>
    </row>
    <row r="1046" spans="1:10" x14ac:dyDescent="0.25">
      <c r="A1046" s="1">
        <v>44509</v>
      </c>
      <c r="B1046" s="2">
        <v>87.385000000000005</v>
      </c>
      <c r="C1046" s="2">
        <v>87.46</v>
      </c>
      <c r="D1046" s="2">
        <v>87.28</v>
      </c>
      <c r="E1046" s="2">
        <v>87.46</v>
      </c>
      <c r="F1046" s="2">
        <v>87.418800000000005</v>
      </c>
      <c r="G1046" s="2">
        <v>87.534800000000004</v>
      </c>
      <c r="H1046" s="2">
        <v>87.311400000000006</v>
      </c>
      <c r="I1046" s="2">
        <v>13732804</v>
      </c>
      <c r="J1046" s="2">
        <v>21512120</v>
      </c>
    </row>
    <row r="1047" spans="1:10" x14ac:dyDescent="0.25">
      <c r="A1047" s="1">
        <v>44508</v>
      </c>
      <c r="B1047" s="2">
        <v>87.59</v>
      </c>
      <c r="C1047" s="2">
        <v>87.61</v>
      </c>
      <c r="D1047" s="2">
        <v>87.34</v>
      </c>
      <c r="E1047" s="2">
        <v>87.39</v>
      </c>
      <c r="F1047" s="2">
        <v>87.430999999999997</v>
      </c>
      <c r="G1047" s="2">
        <v>87.534499999999994</v>
      </c>
      <c r="H1047" s="2">
        <v>87.310100000000006</v>
      </c>
      <c r="I1047" s="2">
        <v>11957861</v>
      </c>
      <c r="J1047" s="2">
        <v>22336834</v>
      </c>
    </row>
    <row r="1048" spans="1:10" x14ac:dyDescent="0.25">
      <c r="A1048" s="1">
        <v>44505</v>
      </c>
      <c r="B1048" s="2">
        <v>87.3</v>
      </c>
      <c r="C1048" s="2">
        <v>87.52</v>
      </c>
      <c r="D1048" s="2">
        <v>87.25</v>
      </c>
      <c r="E1048" s="2">
        <v>87.5</v>
      </c>
      <c r="F1048" s="2">
        <v>87.442400000000006</v>
      </c>
      <c r="G1048" s="2">
        <v>87.535300000000007</v>
      </c>
      <c r="H1048" s="2">
        <v>87.309799999999996</v>
      </c>
      <c r="I1048" s="2">
        <v>27594988</v>
      </c>
      <c r="J1048" s="2">
        <v>22895532</v>
      </c>
    </row>
    <row r="1049" spans="1:10" x14ac:dyDescent="0.25">
      <c r="A1049" s="1">
        <v>44504</v>
      </c>
      <c r="B1049" s="2">
        <v>87.02</v>
      </c>
      <c r="C1049" s="2">
        <v>87.56</v>
      </c>
      <c r="D1049" s="2">
        <v>87</v>
      </c>
      <c r="E1049" s="2">
        <v>87.17</v>
      </c>
      <c r="F1049" s="2">
        <v>87.446799999999996</v>
      </c>
      <c r="G1049" s="2">
        <v>87.534400000000005</v>
      </c>
      <c r="H1049" s="2">
        <v>87.308700000000002</v>
      </c>
      <c r="I1049" s="2">
        <v>28989816</v>
      </c>
      <c r="J1049" s="2">
        <v>23041394</v>
      </c>
    </row>
    <row r="1050" spans="1:10" x14ac:dyDescent="0.25">
      <c r="A1050" s="1">
        <v>44503</v>
      </c>
      <c r="B1050" s="2">
        <v>86.71</v>
      </c>
      <c r="C1050" s="2">
        <v>86.96</v>
      </c>
      <c r="D1050" s="2">
        <v>86.69</v>
      </c>
      <c r="E1050" s="2">
        <v>86.94</v>
      </c>
      <c r="F1050" s="2">
        <v>87.458799999999997</v>
      </c>
      <c r="G1050" s="2">
        <v>87.537999999999997</v>
      </c>
      <c r="H1050" s="2">
        <v>87.310199999999995</v>
      </c>
      <c r="I1050" s="2">
        <v>22984246</v>
      </c>
      <c r="J1050" s="2">
        <v>22904542</v>
      </c>
    </row>
    <row r="1051" spans="1:10" x14ac:dyDescent="0.25">
      <c r="A1051" s="1">
        <v>44502</v>
      </c>
      <c r="B1051" s="2">
        <v>86.56</v>
      </c>
      <c r="C1051" s="2">
        <v>86.84</v>
      </c>
      <c r="D1051" s="2">
        <v>86.56</v>
      </c>
      <c r="E1051" s="2">
        <v>86.77</v>
      </c>
      <c r="F1051" s="2">
        <v>87.473600000000005</v>
      </c>
      <c r="G1051" s="2">
        <v>87.543999999999997</v>
      </c>
      <c r="H1051" s="2">
        <v>87.313100000000006</v>
      </c>
      <c r="I1051" s="2">
        <v>26441664</v>
      </c>
      <c r="J1051" s="2">
        <v>23330286</v>
      </c>
    </row>
    <row r="1052" spans="1:10" x14ac:dyDescent="0.25">
      <c r="A1052" s="1">
        <v>44501</v>
      </c>
      <c r="B1052" s="2">
        <v>86.73</v>
      </c>
      <c r="C1052" s="2">
        <v>86.78</v>
      </c>
      <c r="D1052" s="2">
        <v>86.55</v>
      </c>
      <c r="E1052" s="2">
        <v>86.56</v>
      </c>
      <c r="F1052" s="2">
        <v>87.489400000000003</v>
      </c>
      <c r="G1052" s="2">
        <v>87.552499999999995</v>
      </c>
      <c r="H1052" s="2">
        <v>87.316100000000006</v>
      </c>
      <c r="I1052" s="2">
        <v>29987076</v>
      </c>
      <c r="J1052" s="2">
        <v>23762326</v>
      </c>
    </row>
    <row r="1053" spans="1:10" x14ac:dyDescent="0.25">
      <c r="A1053" s="1">
        <v>44498</v>
      </c>
      <c r="B1053" s="2">
        <v>87.015000000000001</v>
      </c>
      <c r="C1053" s="2">
        <v>87.05</v>
      </c>
      <c r="D1053" s="2">
        <v>86.93</v>
      </c>
      <c r="E1053" s="2">
        <v>86.93</v>
      </c>
      <c r="F1053" s="2">
        <v>87.504000000000005</v>
      </c>
      <c r="G1053" s="2">
        <v>87.562799999999996</v>
      </c>
      <c r="H1053" s="2">
        <v>87.318799999999996</v>
      </c>
      <c r="I1053" s="2">
        <v>26521656</v>
      </c>
      <c r="J1053" s="2">
        <v>22834416</v>
      </c>
    </row>
    <row r="1054" spans="1:10" x14ac:dyDescent="0.25">
      <c r="A1054" s="1">
        <v>44497</v>
      </c>
      <c r="B1054" s="2">
        <v>86.98</v>
      </c>
      <c r="C1054" s="2">
        <v>87.16</v>
      </c>
      <c r="D1054" s="2">
        <v>86.98</v>
      </c>
      <c r="E1054" s="2">
        <v>87.16</v>
      </c>
      <c r="F1054" s="2">
        <v>87.507000000000005</v>
      </c>
      <c r="G1054" s="2">
        <v>87.567800000000005</v>
      </c>
      <c r="H1054" s="2">
        <v>87.320400000000006</v>
      </c>
      <c r="I1054" s="2">
        <v>16374750</v>
      </c>
      <c r="J1054" s="2">
        <v>22937260</v>
      </c>
    </row>
    <row r="1055" spans="1:10" x14ac:dyDescent="0.25">
      <c r="A1055" s="1">
        <v>44496</v>
      </c>
      <c r="B1055" s="2">
        <v>87.1</v>
      </c>
      <c r="C1055" s="2">
        <v>87.13</v>
      </c>
      <c r="D1055" s="2">
        <v>86.93</v>
      </c>
      <c r="E1055" s="2">
        <v>86.94</v>
      </c>
      <c r="F1055" s="2">
        <v>87.505600000000001</v>
      </c>
      <c r="G1055" s="2">
        <v>87.569800000000001</v>
      </c>
      <c r="H1055" s="2">
        <v>87.320999999999998</v>
      </c>
      <c r="I1055" s="2">
        <v>18521620</v>
      </c>
      <c r="J1055" s="2">
        <v>23781054</v>
      </c>
    </row>
    <row r="1056" spans="1:10" x14ac:dyDescent="0.25">
      <c r="A1056" s="1">
        <v>44495</v>
      </c>
      <c r="B1056" s="2">
        <v>87.12</v>
      </c>
      <c r="C1056" s="2">
        <v>87.2</v>
      </c>
      <c r="D1056" s="2">
        <v>87.01</v>
      </c>
      <c r="E1056" s="2">
        <v>87.01</v>
      </c>
      <c r="F1056" s="2">
        <v>87.512600000000006</v>
      </c>
      <c r="G1056" s="2">
        <v>87.573400000000007</v>
      </c>
      <c r="H1056" s="2">
        <v>87.321399999999997</v>
      </c>
      <c r="I1056" s="2">
        <v>19617188</v>
      </c>
      <c r="J1056" s="2">
        <v>24473342</v>
      </c>
    </row>
    <row r="1057" spans="1:10" x14ac:dyDescent="0.25">
      <c r="A1057" s="1">
        <v>44494</v>
      </c>
      <c r="B1057" s="2">
        <v>86.94</v>
      </c>
      <c r="C1057" s="2">
        <v>87.08</v>
      </c>
      <c r="D1057" s="2">
        <v>86.77</v>
      </c>
      <c r="E1057" s="2">
        <v>86.99</v>
      </c>
      <c r="F1057" s="2">
        <v>87.522199999999998</v>
      </c>
      <c r="G1057" s="2">
        <v>87.575999999999993</v>
      </c>
      <c r="H1057" s="2">
        <v>87.320800000000006</v>
      </c>
      <c r="I1057" s="2">
        <v>20230052</v>
      </c>
      <c r="J1057" s="2">
        <v>24655394</v>
      </c>
    </row>
    <row r="1058" spans="1:10" x14ac:dyDescent="0.25">
      <c r="A1058" s="1">
        <v>44491</v>
      </c>
      <c r="B1058" s="2">
        <v>87.02</v>
      </c>
      <c r="C1058" s="2">
        <v>87.055000000000007</v>
      </c>
      <c r="D1058" s="2">
        <v>86.8</v>
      </c>
      <c r="E1058" s="2">
        <v>86.84</v>
      </c>
      <c r="F1058" s="2">
        <v>87.531599999999997</v>
      </c>
      <c r="G1058" s="2">
        <v>87.576899999999995</v>
      </c>
      <c r="H1058" s="2">
        <v>87.322699999999998</v>
      </c>
      <c r="I1058" s="2">
        <v>20734438</v>
      </c>
      <c r="J1058" s="2">
        <v>24955170</v>
      </c>
    </row>
    <row r="1059" spans="1:10" x14ac:dyDescent="0.25">
      <c r="A1059" s="1">
        <v>44490</v>
      </c>
      <c r="B1059" s="2">
        <v>87.25</v>
      </c>
      <c r="C1059" s="2">
        <v>87.29</v>
      </c>
      <c r="D1059" s="2">
        <v>86.99</v>
      </c>
      <c r="E1059" s="2">
        <v>87.05</v>
      </c>
      <c r="F1059" s="2">
        <v>87.540199999999999</v>
      </c>
      <c r="G1059" s="2">
        <v>87.581100000000006</v>
      </c>
      <c r="H1059" s="2">
        <v>87.324700000000007</v>
      </c>
      <c r="I1059" s="2">
        <v>19273564</v>
      </c>
      <c r="J1059" s="2">
        <v>25577058</v>
      </c>
    </row>
    <row r="1060" spans="1:10" x14ac:dyDescent="0.25">
      <c r="A1060" s="1">
        <v>44489</v>
      </c>
      <c r="B1060" s="2">
        <v>87.25</v>
      </c>
      <c r="C1060" s="2">
        <v>87.29</v>
      </c>
      <c r="D1060" s="2">
        <v>87.19</v>
      </c>
      <c r="E1060" s="2">
        <v>87.27</v>
      </c>
      <c r="F1060" s="2">
        <v>87.541600000000003</v>
      </c>
      <c r="G1060" s="2">
        <v>87.582099999999997</v>
      </c>
      <c r="H1060" s="2">
        <v>87.324399999999997</v>
      </c>
      <c r="I1060" s="2">
        <v>19720062</v>
      </c>
      <c r="J1060" s="2">
        <v>27070864</v>
      </c>
    </row>
    <row r="1061" spans="1:10" x14ac:dyDescent="0.25">
      <c r="A1061" s="1">
        <v>44488</v>
      </c>
      <c r="B1061" s="2">
        <v>87.18</v>
      </c>
      <c r="C1061" s="2">
        <v>87.25</v>
      </c>
      <c r="D1061" s="2">
        <v>87.12</v>
      </c>
      <c r="E1061" s="2">
        <v>87.24</v>
      </c>
      <c r="F1061" s="2">
        <v>87.535799999999995</v>
      </c>
      <c r="G1061" s="2">
        <v>87.581199999999995</v>
      </c>
      <c r="H1061" s="2">
        <v>87.323800000000006</v>
      </c>
      <c r="I1061" s="2">
        <v>26103524</v>
      </c>
      <c r="J1061" s="2">
        <v>27075088</v>
      </c>
    </row>
    <row r="1062" spans="1:10" x14ac:dyDescent="0.25">
      <c r="A1062" s="1">
        <v>44487</v>
      </c>
      <c r="B1062" s="2">
        <v>87.02</v>
      </c>
      <c r="C1062" s="2">
        <v>87.18</v>
      </c>
      <c r="D1062" s="2">
        <v>86.99</v>
      </c>
      <c r="E1062" s="2">
        <v>87.18</v>
      </c>
      <c r="F1062" s="2">
        <v>87.534599999999998</v>
      </c>
      <c r="G1062" s="2">
        <v>87.5809</v>
      </c>
      <c r="H1062" s="2">
        <v>87.3232</v>
      </c>
      <c r="I1062" s="2">
        <v>20338350</v>
      </c>
      <c r="J1062" s="2">
        <v>27702580</v>
      </c>
    </row>
    <row r="1063" spans="1:10" x14ac:dyDescent="0.25">
      <c r="A1063" s="1">
        <v>44484</v>
      </c>
      <c r="B1063" s="2">
        <v>87.39</v>
      </c>
      <c r="C1063" s="2">
        <v>87.39</v>
      </c>
      <c r="D1063" s="2">
        <v>87.17</v>
      </c>
      <c r="E1063" s="2">
        <v>87.22</v>
      </c>
      <c r="F1063" s="2">
        <v>87.538600000000002</v>
      </c>
      <c r="G1063" s="2">
        <v>87.581599999999995</v>
      </c>
      <c r="H1063" s="2">
        <v>87.323800000000006</v>
      </c>
      <c r="I1063" s="2">
        <v>29782916</v>
      </c>
      <c r="J1063" s="2">
        <v>27523548</v>
      </c>
    </row>
    <row r="1064" spans="1:10" x14ac:dyDescent="0.25">
      <c r="A1064" s="1">
        <v>44483</v>
      </c>
      <c r="B1064" s="2">
        <v>87.05</v>
      </c>
      <c r="C1064" s="2">
        <v>87.38</v>
      </c>
      <c r="D1064" s="2">
        <v>87.034999999999997</v>
      </c>
      <c r="E1064" s="2">
        <v>87.37</v>
      </c>
      <c r="F1064" s="2">
        <v>87.543800000000005</v>
      </c>
      <c r="G1064" s="2">
        <v>87.581599999999995</v>
      </c>
      <c r="H1064" s="2">
        <v>87.323899999999995</v>
      </c>
      <c r="I1064" s="2">
        <v>26937020</v>
      </c>
      <c r="J1064" s="2">
        <v>26985586</v>
      </c>
    </row>
    <row r="1065" spans="1:10" x14ac:dyDescent="0.25">
      <c r="A1065" s="1">
        <v>44482</v>
      </c>
      <c r="B1065" s="2">
        <v>86.7</v>
      </c>
      <c r="C1065" s="2">
        <v>86.88</v>
      </c>
      <c r="D1065" s="2">
        <v>86.56</v>
      </c>
      <c r="E1065" s="2">
        <v>86.88</v>
      </c>
      <c r="F1065" s="2">
        <v>87.542000000000002</v>
      </c>
      <c r="G1065" s="2">
        <v>87.58</v>
      </c>
      <c r="H1065" s="2">
        <v>87.322299999999998</v>
      </c>
      <c r="I1065" s="2">
        <v>29370424</v>
      </c>
      <c r="J1065" s="2">
        <v>27029146</v>
      </c>
    </row>
    <row r="1066" spans="1:10" x14ac:dyDescent="0.25">
      <c r="A1066" s="1">
        <v>44481</v>
      </c>
      <c r="B1066" s="2">
        <v>86.6</v>
      </c>
      <c r="C1066" s="2">
        <v>86.77</v>
      </c>
      <c r="D1066" s="2">
        <v>86.575000000000003</v>
      </c>
      <c r="E1066" s="2">
        <v>86.65</v>
      </c>
      <c r="F1066" s="2">
        <v>87.553200000000004</v>
      </c>
      <c r="G1066" s="2">
        <v>87.582300000000004</v>
      </c>
      <c r="H1066" s="2">
        <v>87.323599999999999</v>
      </c>
      <c r="I1066" s="2">
        <v>32922258</v>
      </c>
      <c r="J1066" s="2">
        <v>26694100</v>
      </c>
    </row>
    <row r="1067" spans="1:10" x14ac:dyDescent="0.25">
      <c r="A1067" s="1">
        <v>44480</v>
      </c>
      <c r="B1067" s="2">
        <v>86.76</v>
      </c>
      <c r="C1067" s="2">
        <v>86.805000000000007</v>
      </c>
      <c r="D1067" s="2">
        <v>86.49</v>
      </c>
      <c r="E1067" s="2">
        <v>86.49</v>
      </c>
      <c r="F1067" s="2">
        <v>87.566999999999993</v>
      </c>
      <c r="G1067" s="2">
        <v>87.585599999999999</v>
      </c>
      <c r="H1067" s="2">
        <v>87.325699999999998</v>
      </c>
      <c r="I1067" s="2">
        <v>16068421</v>
      </c>
      <c r="J1067" s="2">
        <v>26319566</v>
      </c>
    </row>
    <row r="1068" spans="1:10" x14ac:dyDescent="0.25">
      <c r="A1068" s="1">
        <v>44477</v>
      </c>
      <c r="B1068" s="2">
        <v>87</v>
      </c>
      <c r="C1068" s="2">
        <v>87.05</v>
      </c>
      <c r="D1068" s="2">
        <v>86.76</v>
      </c>
      <c r="E1068" s="2">
        <v>86.76</v>
      </c>
      <c r="F1068" s="2">
        <v>87.593999999999994</v>
      </c>
      <c r="G1068" s="2">
        <v>87.586799999999997</v>
      </c>
      <c r="H1068" s="2">
        <v>87.327600000000004</v>
      </c>
      <c r="I1068" s="2">
        <v>28064316</v>
      </c>
      <c r="J1068" s="2">
        <v>28557736</v>
      </c>
    </row>
    <row r="1069" spans="1:10" x14ac:dyDescent="0.25">
      <c r="A1069" s="1">
        <v>44476</v>
      </c>
      <c r="B1069" s="2">
        <v>87.13</v>
      </c>
      <c r="C1069" s="2">
        <v>87.3</v>
      </c>
      <c r="D1069" s="2">
        <v>86.96</v>
      </c>
      <c r="E1069" s="2">
        <v>87.02</v>
      </c>
      <c r="F1069" s="2">
        <v>87.617999999999995</v>
      </c>
      <c r="G1069" s="2">
        <v>87.587599999999995</v>
      </c>
      <c r="H1069" s="2">
        <v>87.326099999999997</v>
      </c>
      <c r="I1069" s="2">
        <v>29031648</v>
      </c>
      <c r="J1069" s="2">
        <v>29283352</v>
      </c>
    </row>
    <row r="1070" spans="1:10" x14ac:dyDescent="0.25">
      <c r="A1070" s="1">
        <v>44475</v>
      </c>
      <c r="B1070" s="2">
        <v>86.87</v>
      </c>
      <c r="C1070" s="2">
        <v>87.04</v>
      </c>
      <c r="D1070" s="2">
        <v>86.77</v>
      </c>
      <c r="E1070" s="2">
        <v>87.01</v>
      </c>
      <c r="F1070" s="2">
        <v>87.632999999999996</v>
      </c>
      <c r="G1070" s="2">
        <v>87.587900000000005</v>
      </c>
      <c r="H1070" s="2">
        <v>87.322900000000004</v>
      </c>
      <c r="I1070" s="2">
        <v>28905936</v>
      </c>
      <c r="J1070" s="2">
        <v>28271886</v>
      </c>
    </row>
    <row r="1071" spans="1:10" x14ac:dyDescent="0.25">
      <c r="A1071" s="1">
        <v>44474</v>
      </c>
      <c r="B1071" s="2">
        <v>87.19</v>
      </c>
      <c r="C1071" s="2">
        <v>87.22</v>
      </c>
      <c r="D1071" s="2">
        <v>87.03</v>
      </c>
      <c r="E1071" s="2">
        <v>87.06</v>
      </c>
      <c r="F1071" s="2">
        <v>87.646799999999999</v>
      </c>
      <c r="G1071" s="2">
        <v>87.5899</v>
      </c>
      <c r="H1071" s="2">
        <v>87.321299999999994</v>
      </c>
      <c r="I1071" s="2">
        <v>22347988</v>
      </c>
      <c r="J1071" s="2">
        <v>27482788</v>
      </c>
    </row>
    <row r="1072" spans="1:10" x14ac:dyDescent="0.25">
      <c r="A1072" s="1">
        <v>44473</v>
      </c>
      <c r="B1072" s="2">
        <v>87.35</v>
      </c>
      <c r="C1072" s="2">
        <v>87.38</v>
      </c>
      <c r="D1072" s="2">
        <v>87.08</v>
      </c>
      <c r="E1072" s="2">
        <v>87.1</v>
      </c>
      <c r="F1072" s="2">
        <v>87.662000000000006</v>
      </c>
      <c r="G1072" s="2">
        <v>87.5886</v>
      </c>
      <c r="H1072" s="2">
        <v>87.319000000000003</v>
      </c>
      <c r="I1072" s="2">
        <v>24726688</v>
      </c>
      <c r="J1072" s="2">
        <v>27333452</v>
      </c>
    </row>
    <row r="1073" spans="1:10" x14ac:dyDescent="0.25">
      <c r="A1073" s="1">
        <v>44470</v>
      </c>
      <c r="B1073" s="2">
        <v>87.35</v>
      </c>
      <c r="C1073" s="2">
        <v>87.48</v>
      </c>
      <c r="D1073" s="2">
        <v>87.14</v>
      </c>
      <c r="E1073" s="2">
        <v>87.41</v>
      </c>
      <c r="F1073" s="2">
        <v>87.679000000000002</v>
      </c>
      <c r="G1073" s="2">
        <v>87.583799999999997</v>
      </c>
      <c r="H1073" s="2">
        <v>87.317700000000002</v>
      </c>
      <c r="I1073" s="2">
        <v>30062764</v>
      </c>
      <c r="J1073" s="2">
        <v>26827466</v>
      </c>
    </row>
    <row r="1074" spans="1:10" x14ac:dyDescent="0.25">
      <c r="A1074" s="1">
        <v>44469</v>
      </c>
      <c r="B1074" s="2">
        <v>87.64</v>
      </c>
      <c r="C1074" s="2">
        <v>87.68</v>
      </c>
      <c r="D1074" s="2">
        <v>87.38</v>
      </c>
      <c r="E1074" s="2">
        <v>87.49</v>
      </c>
      <c r="F1074" s="2">
        <v>87.686400000000006</v>
      </c>
      <c r="G1074" s="2">
        <v>87.580100000000002</v>
      </c>
      <c r="H1074" s="2">
        <v>87.3155</v>
      </c>
      <c r="I1074" s="2">
        <v>41680652</v>
      </c>
      <c r="J1074" s="2">
        <v>25897476</v>
      </c>
    </row>
    <row r="1075" spans="1:10" x14ac:dyDescent="0.25">
      <c r="A1075" s="1">
        <v>44468</v>
      </c>
      <c r="B1075" s="2">
        <v>87.53</v>
      </c>
      <c r="C1075" s="2">
        <v>87.704999999999998</v>
      </c>
      <c r="D1075" s="2">
        <v>87.504999999999995</v>
      </c>
      <c r="E1075" s="2">
        <v>87.59</v>
      </c>
      <c r="F1075" s="2">
        <v>87.691199999999995</v>
      </c>
      <c r="G1075" s="2">
        <v>87.576499999999996</v>
      </c>
      <c r="H1075" s="2">
        <v>87.311599999999999</v>
      </c>
      <c r="I1075" s="2">
        <v>19783400</v>
      </c>
      <c r="J1075" s="2">
        <v>24653748</v>
      </c>
    </row>
    <row r="1076" spans="1:10" x14ac:dyDescent="0.25">
      <c r="A1076" s="1">
        <v>44467</v>
      </c>
      <c r="B1076" s="2">
        <v>87.66</v>
      </c>
      <c r="C1076" s="2">
        <v>87.7</v>
      </c>
      <c r="D1076" s="2">
        <v>87.38</v>
      </c>
      <c r="E1076" s="2">
        <v>87.43</v>
      </c>
      <c r="F1076" s="2">
        <v>87.689800000000005</v>
      </c>
      <c r="G1076" s="2">
        <v>87.573899999999995</v>
      </c>
      <c r="H1076" s="2">
        <v>87.307000000000002</v>
      </c>
      <c r="I1076" s="2">
        <v>35515908</v>
      </c>
      <c r="J1076" s="2">
        <v>24202928</v>
      </c>
    </row>
    <row r="1077" spans="1:10" x14ac:dyDescent="0.25">
      <c r="A1077" s="1">
        <v>44466</v>
      </c>
      <c r="B1077" s="2">
        <v>87.76</v>
      </c>
      <c r="C1077" s="2">
        <v>87.89</v>
      </c>
      <c r="D1077" s="2">
        <v>87.73</v>
      </c>
      <c r="E1077" s="2">
        <v>87.83</v>
      </c>
      <c r="F1077" s="2">
        <v>87.6828</v>
      </c>
      <c r="G1077" s="2">
        <v>87.572299999999998</v>
      </c>
      <c r="H1077" s="2">
        <v>87.303700000000006</v>
      </c>
      <c r="I1077" s="2">
        <v>17652868</v>
      </c>
      <c r="J1077" s="2">
        <v>22617124</v>
      </c>
    </row>
    <row r="1078" spans="1:10" x14ac:dyDescent="0.25">
      <c r="A1078" s="1">
        <v>44463</v>
      </c>
      <c r="B1078" s="2">
        <v>87.96</v>
      </c>
      <c r="C1078" s="2">
        <v>88.02</v>
      </c>
      <c r="D1078" s="2">
        <v>87.86</v>
      </c>
      <c r="E1078" s="2">
        <v>87.91</v>
      </c>
      <c r="F1078" s="2">
        <v>87.679599999999994</v>
      </c>
      <c r="G1078" s="2">
        <v>87.566999999999993</v>
      </c>
      <c r="H1078" s="2">
        <v>87.297600000000003</v>
      </c>
      <c r="I1078" s="2">
        <v>21713492</v>
      </c>
      <c r="J1078" s="2">
        <v>21873002</v>
      </c>
    </row>
    <row r="1079" spans="1:10" x14ac:dyDescent="0.25">
      <c r="A1079" s="1">
        <v>44462</v>
      </c>
      <c r="B1079" s="2">
        <v>88.05</v>
      </c>
      <c r="C1079" s="2">
        <v>88.16</v>
      </c>
      <c r="D1079" s="2">
        <v>87.96</v>
      </c>
      <c r="E1079" s="2">
        <v>88.04</v>
      </c>
      <c r="F1079" s="2">
        <v>87.677199999999999</v>
      </c>
      <c r="G1079" s="2">
        <v>87.559200000000004</v>
      </c>
      <c r="H1079" s="2">
        <v>87.291700000000006</v>
      </c>
      <c r="I1079" s="2">
        <v>27590424</v>
      </c>
      <c r="J1079" s="2">
        <v>21526858</v>
      </c>
    </row>
    <row r="1080" spans="1:10" x14ac:dyDescent="0.25">
      <c r="A1080" s="1">
        <v>44461</v>
      </c>
      <c r="B1080" s="2">
        <v>87.97</v>
      </c>
      <c r="C1080" s="2">
        <v>88.075000000000003</v>
      </c>
      <c r="D1080" s="2">
        <v>87.85</v>
      </c>
      <c r="E1080" s="2">
        <v>88</v>
      </c>
      <c r="F1080" s="2">
        <v>87.673400000000001</v>
      </c>
      <c r="G1080" s="2">
        <v>87.550600000000003</v>
      </c>
      <c r="H1080" s="2">
        <v>87.285600000000002</v>
      </c>
      <c r="I1080" s="2">
        <v>24344752</v>
      </c>
      <c r="J1080" s="2">
        <v>21219060</v>
      </c>
    </row>
    <row r="1081" spans="1:10" x14ac:dyDescent="0.25">
      <c r="A1081" s="1">
        <v>44460</v>
      </c>
      <c r="B1081" s="2">
        <v>87.83</v>
      </c>
      <c r="C1081" s="2">
        <v>87.88</v>
      </c>
      <c r="D1081" s="2">
        <v>87.68</v>
      </c>
      <c r="E1081" s="2">
        <v>87.84</v>
      </c>
      <c r="F1081" s="2">
        <v>87.667599999999993</v>
      </c>
      <c r="G1081" s="2">
        <v>87.545000000000002</v>
      </c>
      <c r="H1081" s="2">
        <v>87.279899999999998</v>
      </c>
      <c r="I1081" s="2">
        <v>27304228</v>
      </c>
      <c r="J1081" s="2">
        <v>20873670</v>
      </c>
    </row>
    <row r="1082" spans="1:10" x14ac:dyDescent="0.25">
      <c r="A1082" s="1">
        <v>44459</v>
      </c>
      <c r="B1082" s="2">
        <v>87.6</v>
      </c>
      <c r="C1082" s="2">
        <v>87.81</v>
      </c>
      <c r="D1082" s="2">
        <v>87.55</v>
      </c>
      <c r="E1082" s="2">
        <v>87.69</v>
      </c>
      <c r="F1082" s="2">
        <v>87.670199999999994</v>
      </c>
      <c r="G1082" s="2">
        <v>87.541399999999996</v>
      </c>
      <c r="H1082" s="2">
        <v>87.273099999999999</v>
      </c>
      <c r="I1082" s="2">
        <v>49640984</v>
      </c>
      <c r="J1082" s="2">
        <v>19829386</v>
      </c>
    </row>
    <row r="1083" spans="1:10" x14ac:dyDescent="0.25">
      <c r="A1083" s="1">
        <v>44456</v>
      </c>
      <c r="B1083" s="2">
        <v>88.08</v>
      </c>
      <c r="C1083" s="2">
        <v>88.09</v>
      </c>
      <c r="D1083" s="2">
        <v>87.965000000000003</v>
      </c>
      <c r="E1083" s="2">
        <v>88</v>
      </c>
      <c r="F1083" s="2">
        <v>87.676400000000001</v>
      </c>
      <c r="G1083" s="2">
        <v>87.538300000000007</v>
      </c>
      <c r="H1083" s="2">
        <v>87.266900000000007</v>
      </c>
      <c r="I1083" s="2">
        <v>38948536</v>
      </c>
      <c r="J1083" s="2">
        <v>17754630</v>
      </c>
    </row>
    <row r="1084" spans="1:10" x14ac:dyDescent="0.25">
      <c r="A1084" s="1">
        <v>44455</v>
      </c>
      <c r="B1084" s="2">
        <v>88.11</v>
      </c>
      <c r="C1084" s="2">
        <v>88.14</v>
      </c>
      <c r="D1084" s="2">
        <v>87.95</v>
      </c>
      <c r="E1084" s="2">
        <v>88.11</v>
      </c>
      <c r="F1084" s="2">
        <v>87.673400000000001</v>
      </c>
      <c r="G1084" s="2">
        <v>87.5304</v>
      </c>
      <c r="H1084" s="2">
        <v>87.257900000000006</v>
      </c>
      <c r="I1084" s="2">
        <v>13859661</v>
      </c>
      <c r="J1084" s="2">
        <v>16336467</v>
      </c>
    </row>
    <row r="1085" spans="1:10" x14ac:dyDescent="0.25">
      <c r="A1085" s="1">
        <v>44454</v>
      </c>
      <c r="B1085" s="2">
        <v>88.02</v>
      </c>
      <c r="C1085" s="2">
        <v>88.14</v>
      </c>
      <c r="D1085" s="2">
        <v>88.01</v>
      </c>
      <c r="E1085" s="2">
        <v>88.14</v>
      </c>
      <c r="F1085" s="2">
        <v>87.671999999999997</v>
      </c>
      <c r="G1085" s="2">
        <v>87.522599999999997</v>
      </c>
      <c r="H1085" s="2">
        <v>87.248900000000006</v>
      </c>
      <c r="I1085" s="2">
        <v>17069472</v>
      </c>
      <c r="J1085" s="2">
        <v>16684846</v>
      </c>
    </row>
    <row r="1086" spans="1:10" x14ac:dyDescent="0.25">
      <c r="A1086" s="1">
        <v>44453</v>
      </c>
      <c r="B1086" s="2">
        <v>88.08</v>
      </c>
      <c r="C1086" s="2">
        <v>88.12</v>
      </c>
      <c r="D1086" s="2">
        <v>87.97</v>
      </c>
      <c r="E1086" s="2">
        <v>88.01</v>
      </c>
      <c r="F1086" s="2">
        <v>87.669399999999996</v>
      </c>
      <c r="G1086" s="2">
        <v>87.514899999999997</v>
      </c>
      <c r="H1086" s="2">
        <v>87.240200000000002</v>
      </c>
      <c r="I1086" s="2">
        <v>20107962</v>
      </c>
      <c r="J1086" s="2">
        <v>16935434</v>
      </c>
    </row>
    <row r="1087" spans="1:10" x14ac:dyDescent="0.25">
      <c r="A1087" s="1">
        <v>44452</v>
      </c>
      <c r="B1087" s="2">
        <v>87.95</v>
      </c>
      <c r="C1087" s="2">
        <v>88.06</v>
      </c>
      <c r="D1087" s="2">
        <v>87.89</v>
      </c>
      <c r="E1087" s="2">
        <v>88.05</v>
      </c>
      <c r="F1087" s="2">
        <v>87.670400000000001</v>
      </c>
      <c r="G1087" s="2">
        <v>87.506200000000007</v>
      </c>
      <c r="H1087" s="2">
        <v>87.2316</v>
      </c>
      <c r="I1087" s="2">
        <v>17136888</v>
      </c>
      <c r="J1087" s="2">
        <v>17057110</v>
      </c>
    </row>
    <row r="1088" spans="1:10" x14ac:dyDescent="0.25">
      <c r="A1088" s="1">
        <v>44449</v>
      </c>
      <c r="B1088" s="2">
        <v>88.08</v>
      </c>
      <c r="C1088" s="2">
        <v>88.09</v>
      </c>
      <c r="D1088" s="2">
        <v>87.82</v>
      </c>
      <c r="E1088" s="2">
        <v>87.83</v>
      </c>
      <c r="F1088" s="2">
        <v>87.6678</v>
      </c>
      <c r="G1088" s="2">
        <v>87.498699999999999</v>
      </c>
      <c r="H1088" s="2">
        <v>87.222800000000007</v>
      </c>
      <c r="I1088" s="2">
        <v>16112927</v>
      </c>
      <c r="J1088" s="2">
        <v>17033604</v>
      </c>
    </row>
    <row r="1089" spans="1:10" x14ac:dyDescent="0.25">
      <c r="A1089" s="1">
        <v>44448</v>
      </c>
      <c r="B1089" s="2">
        <v>87.87</v>
      </c>
      <c r="C1089" s="2">
        <v>87.98</v>
      </c>
      <c r="D1089" s="2">
        <v>87.86</v>
      </c>
      <c r="E1089" s="2">
        <v>87.96</v>
      </c>
      <c r="F1089" s="2">
        <v>87.671999999999997</v>
      </c>
      <c r="G1089" s="2">
        <v>87.490499999999997</v>
      </c>
      <c r="H1089" s="2">
        <v>87.213999999999999</v>
      </c>
      <c r="I1089" s="2">
        <v>23024728</v>
      </c>
      <c r="J1089" s="2">
        <v>17294524</v>
      </c>
    </row>
    <row r="1090" spans="1:10" x14ac:dyDescent="0.25">
      <c r="A1090" s="1">
        <v>44447</v>
      </c>
      <c r="B1090" s="2">
        <v>87.79</v>
      </c>
      <c r="C1090" s="2">
        <v>87.91</v>
      </c>
      <c r="D1090" s="2">
        <v>87.71</v>
      </c>
      <c r="E1090" s="2">
        <v>87.88</v>
      </c>
      <c r="F1090" s="2">
        <v>87.673400000000001</v>
      </c>
      <c r="G1090" s="2">
        <v>87.482500000000002</v>
      </c>
      <c r="H1090" s="2">
        <v>87.203800000000001</v>
      </c>
      <c r="I1090" s="2">
        <v>13021084</v>
      </c>
      <c r="J1090" s="2">
        <v>16569389</v>
      </c>
    </row>
    <row r="1091" spans="1:10" x14ac:dyDescent="0.25">
      <c r="A1091" s="1">
        <v>44446</v>
      </c>
      <c r="B1091" s="2">
        <v>87.99</v>
      </c>
      <c r="C1091" s="2">
        <v>87.99</v>
      </c>
      <c r="D1091" s="2">
        <v>87.77</v>
      </c>
      <c r="E1091" s="2">
        <v>87.78</v>
      </c>
      <c r="F1091" s="2">
        <v>87.674199999999999</v>
      </c>
      <c r="G1091" s="2">
        <v>87.476699999999994</v>
      </c>
      <c r="H1091" s="2">
        <v>87.194699999999997</v>
      </c>
      <c r="I1091" s="2">
        <v>11728847</v>
      </c>
      <c r="J1091" s="2">
        <v>16932540</v>
      </c>
    </row>
    <row r="1092" spans="1:10" x14ac:dyDescent="0.25">
      <c r="A1092" s="1">
        <v>44442</v>
      </c>
      <c r="B1092" s="2">
        <v>87.96</v>
      </c>
      <c r="C1092" s="2">
        <v>88.04</v>
      </c>
      <c r="D1092" s="2">
        <v>87.89</v>
      </c>
      <c r="E1092" s="2">
        <v>88.01</v>
      </c>
      <c r="F1092" s="2">
        <v>87.677199999999999</v>
      </c>
      <c r="G1092" s="2">
        <v>87.473699999999994</v>
      </c>
      <c r="H1092" s="2">
        <v>87.184799999999996</v>
      </c>
      <c r="I1092" s="2">
        <v>6491057</v>
      </c>
      <c r="J1092" s="2">
        <v>16990756</v>
      </c>
    </row>
    <row r="1093" spans="1:10" x14ac:dyDescent="0.25">
      <c r="A1093" s="1">
        <v>44441</v>
      </c>
      <c r="B1093" s="2">
        <v>88</v>
      </c>
      <c r="C1093" s="2">
        <v>88.02</v>
      </c>
      <c r="D1093" s="2">
        <v>87.93</v>
      </c>
      <c r="E1093" s="2">
        <v>88</v>
      </c>
      <c r="F1093" s="2">
        <v>87.6738</v>
      </c>
      <c r="G1093" s="2">
        <v>87.4649</v>
      </c>
      <c r="H1093" s="2">
        <v>87.174499999999995</v>
      </c>
      <c r="I1093" s="2">
        <v>16521333</v>
      </c>
      <c r="J1093" s="2">
        <v>17225812</v>
      </c>
    </row>
    <row r="1094" spans="1:10" x14ac:dyDescent="0.25">
      <c r="A1094" s="1">
        <v>44440</v>
      </c>
      <c r="B1094" s="2">
        <v>87.84</v>
      </c>
      <c r="C1094" s="2">
        <v>87.98</v>
      </c>
      <c r="D1094" s="2">
        <v>87.82</v>
      </c>
      <c r="E1094" s="2">
        <v>87.89</v>
      </c>
      <c r="F1094" s="2">
        <v>87.665199999999999</v>
      </c>
      <c r="G1094" s="2">
        <v>87.456599999999995</v>
      </c>
      <c r="H1094" s="2">
        <v>87.164100000000005</v>
      </c>
      <c r="I1094" s="2">
        <v>22973456</v>
      </c>
      <c r="J1094" s="2">
        <v>17066258</v>
      </c>
    </row>
    <row r="1095" spans="1:10" x14ac:dyDescent="0.25">
      <c r="A1095" s="1">
        <v>44439</v>
      </c>
      <c r="B1095" s="2">
        <v>88.06</v>
      </c>
      <c r="C1095" s="2">
        <v>88.1</v>
      </c>
      <c r="D1095" s="2">
        <v>87.97</v>
      </c>
      <c r="E1095" s="2">
        <v>88.09</v>
      </c>
      <c r="F1095" s="2">
        <v>87.660600000000002</v>
      </c>
      <c r="G1095" s="2">
        <v>87.448800000000006</v>
      </c>
      <c r="H1095" s="2">
        <v>87.151799999999994</v>
      </c>
      <c r="I1095" s="2">
        <v>19163884</v>
      </c>
      <c r="J1095" s="2">
        <v>16590339</v>
      </c>
    </row>
    <row r="1096" spans="1:10" x14ac:dyDescent="0.25">
      <c r="A1096" s="1">
        <v>44438</v>
      </c>
      <c r="B1096" s="2">
        <v>87.98</v>
      </c>
      <c r="C1096" s="2">
        <v>88.1</v>
      </c>
      <c r="D1096" s="2">
        <v>87.96</v>
      </c>
      <c r="E1096" s="2">
        <v>88.07</v>
      </c>
      <c r="F1096" s="2">
        <v>87.650800000000004</v>
      </c>
      <c r="G1096" s="2">
        <v>87.439899999999994</v>
      </c>
      <c r="H1096" s="2">
        <v>87.137200000000007</v>
      </c>
      <c r="I1096" s="2">
        <v>11639965</v>
      </c>
      <c r="J1096" s="2">
        <v>17414272</v>
      </c>
    </row>
    <row r="1097" spans="1:10" x14ac:dyDescent="0.25">
      <c r="A1097" s="1">
        <v>44435</v>
      </c>
      <c r="B1097" s="2">
        <v>87.75</v>
      </c>
      <c r="C1097" s="2">
        <v>87.99</v>
      </c>
      <c r="D1097" s="2">
        <v>87.73</v>
      </c>
      <c r="E1097" s="2">
        <v>87.96</v>
      </c>
      <c r="F1097" s="2">
        <v>87.638000000000005</v>
      </c>
      <c r="G1097" s="2">
        <v>87.431799999999996</v>
      </c>
      <c r="H1097" s="2">
        <v>87.125500000000002</v>
      </c>
      <c r="I1097" s="2">
        <v>18519658</v>
      </c>
      <c r="J1097" s="2">
        <v>17357520</v>
      </c>
    </row>
    <row r="1098" spans="1:10" x14ac:dyDescent="0.25">
      <c r="A1098" s="1">
        <v>44434</v>
      </c>
      <c r="B1098" s="2">
        <v>87.76</v>
      </c>
      <c r="C1098" s="2">
        <v>87.77</v>
      </c>
      <c r="D1098" s="2">
        <v>87.575000000000003</v>
      </c>
      <c r="E1098" s="2">
        <v>87.72</v>
      </c>
      <c r="F1098" s="2">
        <v>87.628200000000007</v>
      </c>
      <c r="G1098" s="2">
        <v>87.424499999999995</v>
      </c>
      <c r="H1098" s="2">
        <v>87.114400000000003</v>
      </c>
      <c r="I1098" s="2">
        <v>17676076</v>
      </c>
      <c r="J1098" s="2">
        <v>16984424</v>
      </c>
    </row>
    <row r="1099" spans="1:10" x14ac:dyDescent="0.25">
      <c r="A1099" s="1">
        <v>44433</v>
      </c>
      <c r="B1099" s="2">
        <v>87.7</v>
      </c>
      <c r="C1099" s="2">
        <v>87.82</v>
      </c>
      <c r="D1099" s="2">
        <v>87.66</v>
      </c>
      <c r="E1099" s="2">
        <v>87.77</v>
      </c>
      <c r="F1099" s="2">
        <v>87.622</v>
      </c>
      <c r="G1099" s="2">
        <v>87.419899999999998</v>
      </c>
      <c r="H1099" s="2">
        <v>87.105199999999996</v>
      </c>
      <c r="I1099" s="2">
        <v>19085360</v>
      </c>
      <c r="J1099" s="2">
        <v>16837068</v>
      </c>
    </row>
    <row r="1100" spans="1:10" x14ac:dyDescent="0.25">
      <c r="A1100" s="1">
        <v>44432</v>
      </c>
      <c r="B1100" s="2">
        <v>87.58</v>
      </c>
      <c r="C1100" s="2">
        <v>87.7</v>
      </c>
      <c r="D1100" s="2">
        <v>87.55</v>
      </c>
      <c r="E1100" s="2">
        <v>87.68</v>
      </c>
      <c r="F1100" s="2">
        <v>87.617199999999997</v>
      </c>
      <c r="G1100" s="2">
        <v>87.413300000000007</v>
      </c>
      <c r="H1100" s="2">
        <v>87.092600000000004</v>
      </c>
      <c r="I1100" s="2">
        <v>20828296</v>
      </c>
      <c r="J1100" s="2">
        <v>16705595</v>
      </c>
    </row>
    <row r="1101" spans="1:10" x14ac:dyDescent="0.25">
      <c r="A1101" s="1">
        <v>44431</v>
      </c>
      <c r="B1101" s="2">
        <v>87.41</v>
      </c>
      <c r="C1101" s="2">
        <v>87.59</v>
      </c>
      <c r="D1101" s="2">
        <v>87.41</v>
      </c>
      <c r="E1101" s="2">
        <v>87.56</v>
      </c>
      <c r="F1101" s="2">
        <v>87.614400000000003</v>
      </c>
      <c r="G1101" s="2">
        <v>87.407200000000003</v>
      </c>
      <c r="H1101" s="2">
        <v>87.081800000000001</v>
      </c>
      <c r="I1101" s="2">
        <v>21933092</v>
      </c>
      <c r="J1101" s="2">
        <v>16387620</v>
      </c>
    </row>
    <row r="1102" spans="1:10" x14ac:dyDescent="0.25">
      <c r="A1102" s="1">
        <v>44428</v>
      </c>
      <c r="B1102" s="2">
        <v>87.1</v>
      </c>
      <c r="C1102" s="2">
        <v>87.33</v>
      </c>
      <c r="D1102" s="2">
        <v>87.084999999999994</v>
      </c>
      <c r="E1102" s="2">
        <v>87.29</v>
      </c>
      <c r="F1102" s="2">
        <v>87.615600000000001</v>
      </c>
      <c r="G1102" s="2">
        <v>87.403400000000005</v>
      </c>
      <c r="H1102" s="2">
        <v>87.0702</v>
      </c>
      <c r="I1102" s="2">
        <v>16784292</v>
      </c>
      <c r="J1102" s="2">
        <v>16743706</v>
      </c>
    </row>
    <row r="1103" spans="1:10" x14ac:dyDescent="0.25">
      <c r="A1103" s="1">
        <v>44427</v>
      </c>
      <c r="B1103" s="2">
        <v>87</v>
      </c>
      <c r="C1103" s="2">
        <v>87.2</v>
      </c>
      <c r="D1103" s="2">
        <v>86.95</v>
      </c>
      <c r="E1103" s="2">
        <v>87.08</v>
      </c>
      <c r="F1103" s="2">
        <v>87.621600000000001</v>
      </c>
      <c r="G1103" s="2">
        <v>87.398099999999999</v>
      </c>
      <c r="H1103" s="2">
        <v>87.055899999999994</v>
      </c>
      <c r="I1103" s="2">
        <v>20026720</v>
      </c>
      <c r="J1103" s="2">
        <v>17028892</v>
      </c>
    </row>
    <row r="1104" spans="1:10" x14ac:dyDescent="0.25">
      <c r="A1104" s="1">
        <v>44426</v>
      </c>
      <c r="B1104" s="2">
        <v>87.3</v>
      </c>
      <c r="C1104" s="2">
        <v>87.39</v>
      </c>
      <c r="D1104" s="2">
        <v>87.09</v>
      </c>
      <c r="E1104" s="2">
        <v>87.09</v>
      </c>
      <c r="F1104" s="2">
        <v>87.628600000000006</v>
      </c>
      <c r="G1104" s="2">
        <v>87.397000000000006</v>
      </c>
      <c r="H1104" s="2">
        <v>87.039100000000005</v>
      </c>
      <c r="I1104" s="2">
        <v>12147708</v>
      </c>
      <c r="J1104" s="2">
        <v>16938780</v>
      </c>
    </row>
    <row r="1105" spans="1:10" x14ac:dyDescent="0.25">
      <c r="A1105" s="1">
        <v>44425</v>
      </c>
      <c r="B1105" s="2">
        <v>87.39</v>
      </c>
      <c r="C1105" s="2">
        <v>87.394999999999996</v>
      </c>
      <c r="D1105" s="2">
        <v>87.2</v>
      </c>
      <c r="E1105" s="2">
        <v>87.29</v>
      </c>
      <c r="F1105" s="2">
        <v>87.634</v>
      </c>
      <c r="G1105" s="2">
        <v>87.395300000000006</v>
      </c>
      <c r="H1105" s="2">
        <v>87.022999999999996</v>
      </c>
      <c r="I1105" s="2">
        <v>18468368</v>
      </c>
      <c r="J1105" s="2">
        <v>17137546</v>
      </c>
    </row>
    <row r="1106" spans="1:10" x14ac:dyDescent="0.25">
      <c r="A1106" s="1">
        <v>44424</v>
      </c>
      <c r="B1106" s="2">
        <v>87.44</v>
      </c>
      <c r="C1106" s="2">
        <v>87.49</v>
      </c>
      <c r="D1106" s="2">
        <v>87.35</v>
      </c>
      <c r="E1106" s="2">
        <v>87.49</v>
      </c>
      <c r="F1106" s="2">
        <v>87.634200000000007</v>
      </c>
      <c r="G1106" s="2">
        <v>87.388999999999996</v>
      </c>
      <c r="H1106" s="2">
        <v>87.005099999999999</v>
      </c>
      <c r="I1106" s="2">
        <v>12602065</v>
      </c>
      <c r="J1106" s="2">
        <v>17234254</v>
      </c>
    </row>
    <row r="1107" spans="1:10" x14ac:dyDescent="0.25">
      <c r="A1107" s="1">
        <v>44421</v>
      </c>
      <c r="B1107" s="2">
        <v>87.3</v>
      </c>
      <c r="C1107" s="2">
        <v>87.46</v>
      </c>
      <c r="D1107" s="2">
        <v>87.3</v>
      </c>
      <c r="E1107" s="2">
        <v>87.46</v>
      </c>
      <c r="F1107" s="2">
        <v>87.629800000000003</v>
      </c>
      <c r="G1107" s="2">
        <v>87.379199999999997</v>
      </c>
      <c r="H1107" s="2">
        <v>86.984899999999996</v>
      </c>
      <c r="I1107" s="2">
        <v>10016892</v>
      </c>
      <c r="J1107" s="2">
        <v>17412974</v>
      </c>
    </row>
    <row r="1108" spans="1:10" x14ac:dyDescent="0.25">
      <c r="A1108" s="1">
        <v>44420</v>
      </c>
      <c r="B1108" s="2">
        <v>87.12</v>
      </c>
      <c r="C1108" s="2">
        <v>87.29</v>
      </c>
      <c r="D1108" s="2">
        <v>87.09</v>
      </c>
      <c r="E1108" s="2">
        <v>87.27</v>
      </c>
      <c r="F1108" s="2">
        <v>87.622200000000007</v>
      </c>
      <c r="G1108" s="2">
        <v>87.369200000000006</v>
      </c>
      <c r="H1108" s="2">
        <v>86.968500000000006</v>
      </c>
      <c r="I1108" s="2">
        <v>14128024</v>
      </c>
      <c r="J1108" s="2">
        <v>18041246</v>
      </c>
    </row>
    <row r="1109" spans="1:10" x14ac:dyDescent="0.25">
      <c r="A1109" s="1">
        <v>44419</v>
      </c>
      <c r="B1109" s="2">
        <v>87.04</v>
      </c>
      <c r="C1109" s="2">
        <v>87.155000000000001</v>
      </c>
      <c r="D1109" s="2">
        <v>87.01</v>
      </c>
      <c r="E1109" s="2">
        <v>87.12</v>
      </c>
      <c r="F1109" s="2">
        <v>87.622</v>
      </c>
      <c r="G1109" s="2">
        <v>87.360200000000006</v>
      </c>
      <c r="H1109" s="2">
        <v>86.952699999999993</v>
      </c>
      <c r="I1109" s="2">
        <v>15834681</v>
      </c>
      <c r="J1109" s="2">
        <v>18240078</v>
      </c>
    </row>
    <row r="1110" spans="1:10" x14ac:dyDescent="0.25">
      <c r="A1110" s="1">
        <v>44418</v>
      </c>
      <c r="B1110" s="2">
        <v>87.19</v>
      </c>
      <c r="C1110" s="2">
        <v>87.2</v>
      </c>
      <c r="D1110" s="2">
        <v>86.97</v>
      </c>
      <c r="E1110" s="2">
        <v>86.98</v>
      </c>
      <c r="F1110" s="2">
        <v>87.622600000000006</v>
      </c>
      <c r="G1110" s="2">
        <v>87.349599999999995</v>
      </c>
      <c r="H1110" s="2">
        <v>86.941500000000005</v>
      </c>
      <c r="I1110" s="2">
        <v>31522870</v>
      </c>
      <c r="J1110" s="2">
        <v>18419272</v>
      </c>
    </row>
    <row r="1111" spans="1:10" x14ac:dyDescent="0.25">
      <c r="A1111" s="1">
        <v>44417</v>
      </c>
      <c r="B1111" s="2">
        <v>87.34</v>
      </c>
      <c r="C1111" s="2">
        <v>87.36</v>
      </c>
      <c r="D1111" s="2">
        <v>87.174999999999997</v>
      </c>
      <c r="E1111" s="2">
        <v>87.18</v>
      </c>
      <c r="F1111" s="2">
        <v>87.626599999999996</v>
      </c>
      <c r="G1111" s="2">
        <v>87.337100000000007</v>
      </c>
      <c r="H1111" s="2">
        <v>86.930400000000006</v>
      </c>
      <c r="I1111" s="2">
        <v>10788685</v>
      </c>
      <c r="J1111" s="2">
        <v>18113834</v>
      </c>
    </row>
    <row r="1112" spans="1:10" x14ac:dyDescent="0.25">
      <c r="A1112" s="1">
        <v>44414</v>
      </c>
      <c r="B1112" s="2">
        <v>87.43</v>
      </c>
      <c r="C1112" s="2">
        <v>87.52</v>
      </c>
      <c r="D1112" s="2">
        <v>87.37</v>
      </c>
      <c r="E1112" s="2">
        <v>87.38</v>
      </c>
      <c r="F1112" s="2">
        <v>87.627200000000002</v>
      </c>
      <c r="G1112" s="2">
        <v>87.3292</v>
      </c>
      <c r="H1112" s="2">
        <v>86.917599999999993</v>
      </c>
      <c r="I1112" s="2">
        <v>12923235</v>
      </c>
      <c r="J1112" s="2">
        <v>21009576</v>
      </c>
    </row>
    <row r="1113" spans="1:10" x14ac:dyDescent="0.25">
      <c r="A1113" s="1">
        <v>44413</v>
      </c>
      <c r="B1113" s="2">
        <v>87.33</v>
      </c>
      <c r="C1113" s="2">
        <v>87.52</v>
      </c>
      <c r="D1113" s="2">
        <v>87.33</v>
      </c>
      <c r="E1113" s="2">
        <v>87.48</v>
      </c>
      <c r="F1113" s="2">
        <v>87.624600000000001</v>
      </c>
      <c r="G1113" s="2">
        <v>87.318100000000001</v>
      </c>
      <c r="H1113" s="2">
        <v>86.903800000000004</v>
      </c>
      <c r="I1113" s="2">
        <v>15465719</v>
      </c>
      <c r="J1113" s="2">
        <v>21336050</v>
      </c>
    </row>
    <row r="1114" spans="1:10" x14ac:dyDescent="0.25">
      <c r="A1114" s="1">
        <v>44412</v>
      </c>
      <c r="B1114" s="2">
        <v>87.37</v>
      </c>
      <c r="C1114" s="2">
        <v>87.42</v>
      </c>
      <c r="D1114" s="2">
        <v>87.28</v>
      </c>
      <c r="E1114" s="2">
        <v>87.28</v>
      </c>
      <c r="F1114" s="2">
        <v>87.619399999999999</v>
      </c>
      <c r="G1114" s="2">
        <v>87.308000000000007</v>
      </c>
      <c r="H1114" s="2">
        <v>86.888099999999994</v>
      </c>
      <c r="I1114" s="2">
        <v>17113284</v>
      </c>
      <c r="J1114" s="2">
        <v>21397320</v>
      </c>
    </row>
    <row r="1115" spans="1:10" x14ac:dyDescent="0.25">
      <c r="A1115" s="1">
        <v>44411</v>
      </c>
      <c r="B1115" s="2">
        <v>87.39</v>
      </c>
      <c r="C1115" s="2">
        <v>87.46</v>
      </c>
      <c r="D1115" s="2">
        <v>87.28</v>
      </c>
      <c r="E1115" s="2">
        <v>87.44</v>
      </c>
      <c r="F1115" s="2">
        <v>87.617999999999995</v>
      </c>
      <c r="G1115" s="2">
        <v>87.299800000000005</v>
      </c>
      <c r="H1115" s="2">
        <v>86.874799999999993</v>
      </c>
      <c r="I1115" s="2">
        <v>16058659</v>
      </c>
      <c r="J1115" s="2">
        <v>21329778</v>
      </c>
    </row>
    <row r="1116" spans="1:10" x14ac:dyDescent="0.25">
      <c r="A1116" s="1">
        <v>44410</v>
      </c>
      <c r="B1116" s="2">
        <v>87.67</v>
      </c>
      <c r="C1116" s="2">
        <v>87.69</v>
      </c>
      <c r="D1116" s="2">
        <v>87.34</v>
      </c>
      <c r="E1116" s="2">
        <v>87.34</v>
      </c>
      <c r="F1116" s="2">
        <v>87.611400000000003</v>
      </c>
      <c r="G1116" s="2">
        <v>87.292400000000001</v>
      </c>
      <c r="H1116" s="2">
        <v>86.8613</v>
      </c>
      <c r="I1116" s="2">
        <v>27274384</v>
      </c>
      <c r="J1116" s="2">
        <v>22055126</v>
      </c>
    </row>
    <row r="1117" spans="1:10" x14ac:dyDescent="0.25">
      <c r="A1117" s="1">
        <v>44407</v>
      </c>
      <c r="B1117" s="2">
        <v>87.93</v>
      </c>
      <c r="C1117" s="2">
        <v>87.97</v>
      </c>
      <c r="D1117" s="2">
        <v>87.84</v>
      </c>
      <c r="E1117" s="2">
        <v>87.84</v>
      </c>
      <c r="F1117" s="2">
        <v>87.604200000000006</v>
      </c>
      <c r="G1117" s="2">
        <v>87.282799999999995</v>
      </c>
      <c r="H1117" s="2">
        <v>86.848500000000001</v>
      </c>
      <c r="I1117" s="2">
        <v>21062088</v>
      </c>
      <c r="J1117" s="2">
        <v>21403510</v>
      </c>
    </row>
    <row r="1118" spans="1:10" x14ac:dyDescent="0.25">
      <c r="A1118" s="1">
        <v>44406</v>
      </c>
      <c r="B1118" s="2">
        <v>87.83</v>
      </c>
      <c r="C1118" s="2">
        <v>88</v>
      </c>
      <c r="D1118" s="2">
        <v>87.83</v>
      </c>
      <c r="E1118" s="2">
        <v>87.96</v>
      </c>
      <c r="F1118" s="2">
        <v>87.579599999999999</v>
      </c>
      <c r="G1118" s="2">
        <v>87.265500000000003</v>
      </c>
      <c r="H1118" s="2">
        <v>86.834400000000002</v>
      </c>
      <c r="I1118" s="2">
        <v>18675026</v>
      </c>
      <c r="J1118" s="2">
        <v>21179240</v>
      </c>
    </row>
    <row r="1119" spans="1:10" x14ac:dyDescent="0.25">
      <c r="A1119" s="1">
        <v>44405</v>
      </c>
      <c r="B1119" s="2">
        <v>87.8</v>
      </c>
      <c r="C1119" s="2">
        <v>87.844999999999999</v>
      </c>
      <c r="D1119" s="2">
        <v>87.665000000000006</v>
      </c>
      <c r="E1119" s="2">
        <v>87.77</v>
      </c>
      <c r="F1119" s="2">
        <v>87.557199999999995</v>
      </c>
      <c r="G1119" s="2">
        <v>87.245800000000003</v>
      </c>
      <c r="H1119" s="2">
        <v>86.821399999999997</v>
      </c>
      <c r="I1119" s="2">
        <v>15129212</v>
      </c>
      <c r="J1119" s="2">
        <v>21396668</v>
      </c>
    </row>
    <row r="1120" spans="1:10" x14ac:dyDescent="0.25">
      <c r="A1120" s="1">
        <v>44404</v>
      </c>
      <c r="B1120" s="2">
        <v>87.7</v>
      </c>
      <c r="C1120" s="2">
        <v>87.77</v>
      </c>
      <c r="D1120" s="2">
        <v>87.56</v>
      </c>
      <c r="E1120" s="2">
        <v>87.7</v>
      </c>
      <c r="F1120" s="2">
        <v>87.5428</v>
      </c>
      <c r="G1120" s="2">
        <v>87.234300000000005</v>
      </c>
      <c r="H1120" s="2">
        <v>86.807400000000001</v>
      </c>
      <c r="I1120" s="2">
        <v>19919000</v>
      </c>
      <c r="J1120" s="2">
        <v>21152304</v>
      </c>
    </row>
    <row r="1121" spans="1:10" x14ac:dyDescent="0.25">
      <c r="A1121" s="1">
        <v>44403</v>
      </c>
      <c r="B1121" s="2">
        <v>87.92</v>
      </c>
      <c r="C1121" s="2">
        <v>87.97</v>
      </c>
      <c r="D1121" s="2">
        <v>87.78</v>
      </c>
      <c r="E1121" s="2">
        <v>87.82</v>
      </c>
      <c r="F1121" s="2">
        <v>87.533000000000001</v>
      </c>
      <c r="G1121" s="2">
        <v>87.2209</v>
      </c>
      <c r="H1121" s="2">
        <v>86.792599999999993</v>
      </c>
      <c r="I1121" s="2">
        <v>15282851</v>
      </c>
      <c r="J1121" s="2">
        <v>21009990</v>
      </c>
    </row>
    <row r="1122" spans="1:10" x14ac:dyDescent="0.25">
      <c r="A1122" s="1">
        <v>44400</v>
      </c>
      <c r="B1122" s="2">
        <v>87.88</v>
      </c>
      <c r="C1122" s="2">
        <v>87.99</v>
      </c>
      <c r="D1122" s="2">
        <v>87.83</v>
      </c>
      <c r="E1122" s="2">
        <v>87.95</v>
      </c>
      <c r="F1122" s="2">
        <v>87.515199999999993</v>
      </c>
      <c r="G1122" s="2">
        <v>87.209599999999995</v>
      </c>
      <c r="H1122" s="2">
        <v>86.776399999999995</v>
      </c>
      <c r="I1122" s="2">
        <v>19440984</v>
      </c>
      <c r="J1122" s="2">
        <v>20755452</v>
      </c>
    </row>
    <row r="1123" spans="1:10" x14ac:dyDescent="0.25">
      <c r="A1123" s="1">
        <v>44399</v>
      </c>
      <c r="B1123" s="2">
        <v>87.74</v>
      </c>
      <c r="C1123" s="2">
        <v>87.85</v>
      </c>
      <c r="D1123" s="2">
        <v>87.65</v>
      </c>
      <c r="E1123" s="2">
        <v>87.78</v>
      </c>
      <c r="F1123" s="2">
        <v>87.488600000000005</v>
      </c>
      <c r="G1123" s="2">
        <v>87.199799999999996</v>
      </c>
      <c r="H1123" s="2">
        <v>86.757999999999996</v>
      </c>
      <c r="I1123" s="2">
        <v>17110504</v>
      </c>
      <c r="J1123" s="2">
        <v>21588212</v>
      </c>
    </row>
    <row r="1124" spans="1:10" x14ac:dyDescent="0.25">
      <c r="A1124" s="1">
        <v>44398</v>
      </c>
      <c r="B1124" s="2">
        <v>87.58</v>
      </c>
      <c r="C1124" s="2">
        <v>87.76</v>
      </c>
      <c r="D1124" s="2">
        <v>87.56</v>
      </c>
      <c r="E1124" s="2">
        <v>87.73</v>
      </c>
      <c r="F1124" s="2">
        <v>87.473799999999997</v>
      </c>
      <c r="G1124" s="2">
        <v>87.192999999999998</v>
      </c>
      <c r="H1124" s="2">
        <v>86.741399999999999</v>
      </c>
      <c r="I1124" s="2">
        <v>18522568</v>
      </c>
      <c r="J1124" s="2">
        <v>22187076</v>
      </c>
    </row>
    <row r="1125" spans="1:10" x14ac:dyDescent="0.25">
      <c r="A1125" s="1">
        <v>44397</v>
      </c>
      <c r="B1125" s="2">
        <v>87.16</v>
      </c>
      <c r="C1125" s="2">
        <v>87.53</v>
      </c>
      <c r="D1125" s="2">
        <v>87.08</v>
      </c>
      <c r="E1125" s="2">
        <v>87.52</v>
      </c>
      <c r="F1125" s="2">
        <v>87.461799999999997</v>
      </c>
      <c r="G1125" s="2">
        <v>87.180099999999996</v>
      </c>
      <c r="H1125" s="2">
        <v>86.721900000000005</v>
      </c>
      <c r="I1125" s="2">
        <v>26941300</v>
      </c>
      <c r="J1125" s="2">
        <v>21800774</v>
      </c>
    </row>
    <row r="1126" spans="1:10" x14ac:dyDescent="0.25">
      <c r="A1126" s="1">
        <v>44396</v>
      </c>
      <c r="B1126" s="2">
        <v>87.46</v>
      </c>
      <c r="C1126" s="2">
        <v>87.49</v>
      </c>
      <c r="D1126" s="2">
        <v>86.98</v>
      </c>
      <c r="E1126" s="2">
        <v>87.08</v>
      </c>
      <c r="F1126" s="2">
        <v>87.457999999999998</v>
      </c>
      <c r="G1126" s="2">
        <v>87.171899999999994</v>
      </c>
      <c r="H1126" s="2">
        <v>86.703500000000005</v>
      </c>
      <c r="I1126" s="2">
        <v>54224816</v>
      </c>
      <c r="J1126" s="2">
        <v>21072640</v>
      </c>
    </row>
    <row r="1127" spans="1:10" x14ac:dyDescent="0.25">
      <c r="A1127" s="1">
        <v>44393</v>
      </c>
      <c r="B1127" s="2">
        <v>87.84</v>
      </c>
      <c r="C1127" s="2">
        <v>87.84</v>
      </c>
      <c r="D1127" s="2">
        <v>87.64</v>
      </c>
      <c r="E1127" s="2">
        <v>87.67</v>
      </c>
      <c r="F1127" s="2">
        <v>87.461799999999997</v>
      </c>
      <c r="G1127" s="2">
        <v>87.176400000000001</v>
      </c>
      <c r="H1127" s="2">
        <v>86.687600000000003</v>
      </c>
      <c r="I1127" s="2">
        <v>17820358</v>
      </c>
      <c r="J1127" s="2">
        <v>18535992</v>
      </c>
    </row>
    <row r="1128" spans="1:10" x14ac:dyDescent="0.25">
      <c r="A1128" s="1">
        <v>44392</v>
      </c>
      <c r="B1128" s="2">
        <v>87.77</v>
      </c>
      <c r="C1128" s="2">
        <v>87.82</v>
      </c>
      <c r="D1128" s="2">
        <v>87.715000000000003</v>
      </c>
      <c r="E1128" s="2">
        <v>87.79</v>
      </c>
      <c r="F1128" s="2">
        <v>87.454400000000007</v>
      </c>
      <c r="G1128" s="2">
        <v>87.174099999999996</v>
      </c>
      <c r="H1128" s="2">
        <v>86.667000000000002</v>
      </c>
      <c r="I1128" s="2">
        <v>16384764</v>
      </c>
      <c r="J1128" s="2">
        <v>18196120</v>
      </c>
    </row>
    <row r="1129" spans="1:10" x14ac:dyDescent="0.25">
      <c r="A1129" s="1">
        <v>44391</v>
      </c>
      <c r="B1129" s="2">
        <v>87.81</v>
      </c>
      <c r="C1129" s="2">
        <v>87.88</v>
      </c>
      <c r="D1129" s="2">
        <v>87.74</v>
      </c>
      <c r="E1129" s="2">
        <v>87.85</v>
      </c>
      <c r="F1129" s="2">
        <v>87.441199999999995</v>
      </c>
      <c r="G1129" s="2">
        <v>87.168499999999995</v>
      </c>
      <c r="H1129" s="2">
        <v>86.645499999999998</v>
      </c>
      <c r="I1129" s="2">
        <v>16100166</v>
      </c>
      <c r="J1129" s="2">
        <v>18209344</v>
      </c>
    </row>
    <row r="1130" spans="1:10" x14ac:dyDescent="0.25">
      <c r="A1130" s="1">
        <v>44390</v>
      </c>
      <c r="B1130" s="2">
        <v>87.92</v>
      </c>
      <c r="C1130" s="2">
        <v>87.954999999999998</v>
      </c>
      <c r="D1130" s="2">
        <v>87.7</v>
      </c>
      <c r="E1130" s="2">
        <v>87.71</v>
      </c>
      <c r="F1130" s="2">
        <v>87.427800000000005</v>
      </c>
      <c r="G1130" s="2">
        <v>87.165000000000006</v>
      </c>
      <c r="H1130" s="2">
        <v>86.620999999999995</v>
      </c>
      <c r="I1130" s="2">
        <v>26938860</v>
      </c>
      <c r="J1130" s="2">
        <v>18109624</v>
      </c>
    </row>
    <row r="1131" spans="1:10" x14ac:dyDescent="0.25">
      <c r="A1131" s="1">
        <v>44389</v>
      </c>
      <c r="B1131" s="2">
        <v>88</v>
      </c>
      <c r="C1131" s="2">
        <v>88.02</v>
      </c>
      <c r="D1131" s="2">
        <v>87.885000000000005</v>
      </c>
      <c r="E1131" s="2">
        <v>87.97</v>
      </c>
      <c r="F1131" s="2">
        <v>87.422399999999996</v>
      </c>
      <c r="G1131" s="2">
        <v>87.162800000000004</v>
      </c>
      <c r="H1131" s="2">
        <v>86.597999999999999</v>
      </c>
      <c r="I1131" s="2">
        <v>17500152</v>
      </c>
      <c r="J1131" s="2">
        <v>17731374</v>
      </c>
    </row>
    <row r="1132" spans="1:10" x14ac:dyDescent="0.25">
      <c r="A1132" s="1">
        <v>44386</v>
      </c>
      <c r="B1132" s="2">
        <v>87.88</v>
      </c>
      <c r="C1132" s="2">
        <v>88.02</v>
      </c>
      <c r="D1132" s="2">
        <v>87.87</v>
      </c>
      <c r="E1132" s="2">
        <v>88</v>
      </c>
      <c r="F1132" s="2">
        <v>87.412599999999998</v>
      </c>
      <c r="G1132" s="2">
        <v>87.159199999999998</v>
      </c>
      <c r="H1132" s="2">
        <v>86.573300000000003</v>
      </c>
      <c r="I1132" s="2">
        <v>17698052</v>
      </c>
      <c r="J1132" s="2">
        <v>18907000</v>
      </c>
    </row>
    <row r="1133" spans="1:10" x14ac:dyDescent="0.25">
      <c r="A1133" s="1">
        <v>44385</v>
      </c>
      <c r="B1133" s="2">
        <v>87.81</v>
      </c>
      <c r="C1133" s="2">
        <v>87.93</v>
      </c>
      <c r="D1133" s="2">
        <v>87.77</v>
      </c>
      <c r="E1133" s="2">
        <v>87.85</v>
      </c>
      <c r="F1133" s="2">
        <v>87.400199999999998</v>
      </c>
      <c r="G1133" s="2">
        <v>87.155600000000007</v>
      </c>
      <c r="H1133" s="2">
        <v>86.552800000000005</v>
      </c>
      <c r="I1133" s="2">
        <v>21936448</v>
      </c>
      <c r="J1133" s="2">
        <v>19133730</v>
      </c>
    </row>
    <row r="1134" spans="1:10" x14ac:dyDescent="0.25">
      <c r="A1134" s="1">
        <v>44384</v>
      </c>
      <c r="B1134" s="2">
        <v>88.09</v>
      </c>
      <c r="C1134" s="2">
        <v>88.1</v>
      </c>
      <c r="D1134" s="2">
        <v>87.93</v>
      </c>
      <c r="E1134" s="2">
        <v>88.04</v>
      </c>
      <c r="F1134" s="2">
        <v>87.3874</v>
      </c>
      <c r="G1134" s="2">
        <v>87.154899999999998</v>
      </c>
      <c r="H1134" s="2">
        <v>86.531599999999997</v>
      </c>
      <c r="I1134" s="2">
        <v>11463751</v>
      </c>
      <c r="J1134" s="2">
        <v>19089116</v>
      </c>
    </row>
    <row r="1135" spans="1:10" x14ac:dyDescent="0.25">
      <c r="A1135" s="1">
        <v>44383</v>
      </c>
      <c r="B1135" s="2">
        <v>88.06</v>
      </c>
      <c r="C1135" s="2">
        <v>88.08</v>
      </c>
      <c r="D1135" s="2">
        <v>87.94</v>
      </c>
      <c r="E1135" s="2">
        <v>88.01</v>
      </c>
      <c r="F1135" s="2">
        <v>87.373199999999997</v>
      </c>
      <c r="G1135" s="2">
        <v>87.150899999999993</v>
      </c>
      <c r="H1135" s="2">
        <v>86.512900000000002</v>
      </c>
      <c r="I1135" s="2">
        <v>17784268</v>
      </c>
      <c r="J1135" s="2">
        <v>19393996</v>
      </c>
    </row>
    <row r="1136" spans="1:10" x14ac:dyDescent="0.25">
      <c r="A1136" s="1">
        <v>44379</v>
      </c>
      <c r="B1136" s="2">
        <v>87.96</v>
      </c>
      <c r="C1136" s="2">
        <v>88.07</v>
      </c>
      <c r="D1136" s="2">
        <v>87.92</v>
      </c>
      <c r="E1136" s="2">
        <v>88.06</v>
      </c>
      <c r="F1136" s="2">
        <v>87.360399999999998</v>
      </c>
      <c r="G1136" s="2">
        <v>87.146799999999999</v>
      </c>
      <c r="H1136" s="2">
        <v>86.495400000000004</v>
      </c>
      <c r="I1136" s="2">
        <v>11464787</v>
      </c>
      <c r="J1136" s="2">
        <v>19502286</v>
      </c>
    </row>
    <row r="1137" spans="1:10" x14ac:dyDescent="0.25">
      <c r="A1137" s="1">
        <v>44378</v>
      </c>
      <c r="B1137" s="2">
        <v>87.83</v>
      </c>
      <c r="C1137" s="2">
        <v>87.92</v>
      </c>
      <c r="D1137" s="2">
        <v>87.81</v>
      </c>
      <c r="E1137" s="2">
        <v>87.92</v>
      </c>
      <c r="F1137" s="2">
        <v>87.341999999999999</v>
      </c>
      <c r="G1137" s="2">
        <v>87.142399999999995</v>
      </c>
      <c r="H1137" s="2">
        <v>86.477999999999994</v>
      </c>
      <c r="I1137" s="2">
        <v>31932400</v>
      </c>
      <c r="J1137" s="2">
        <v>19575276</v>
      </c>
    </row>
    <row r="1138" spans="1:10" x14ac:dyDescent="0.25">
      <c r="A1138" s="1">
        <v>44377</v>
      </c>
      <c r="B1138" s="2">
        <v>87.97</v>
      </c>
      <c r="C1138" s="2">
        <v>88.064999999999998</v>
      </c>
      <c r="D1138" s="2">
        <v>87.96</v>
      </c>
      <c r="E1138" s="2">
        <v>88.04</v>
      </c>
      <c r="F1138" s="2">
        <v>87.329599999999999</v>
      </c>
      <c r="G1138" s="2">
        <v>87.141000000000005</v>
      </c>
      <c r="H1138" s="2">
        <v>86.461299999999994</v>
      </c>
      <c r="I1138" s="2">
        <v>26093462</v>
      </c>
      <c r="J1138" s="2">
        <v>18465784</v>
      </c>
    </row>
    <row r="1139" spans="1:10" x14ac:dyDescent="0.25">
      <c r="A1139" s="1">
        <v>44376</v>
      </c>
      <c r="B1139" s="2">
        <v>87.94</v>
      </c>
      <c r="C1139" s="2">
        <v>88.03</v>
      </c>
      <c r="D1139" s="2">
        <v>87.93</v>
      </c>
      <c r="E1139" s="2">
        <v>88.03</v>
      </c>
      <c r="F1139" s="2">
        <v>87.308999999999997</v>
      </c>
      <c r="G1139" s="2">
        <v>87.135800000000003</v>
      </c>
      <c r="H1139" s="2">
        <v>86.442899999999995</v>
      </c>
      <c r="I1139" s="2">
        <v>12728030</v>
      </c>
      <c r="J1139" s="2">
        <v>17608372</v>
      </c>
    </row>
    <row r="1140" spans="1:10" x14ac:dyDescent="0.25">
      <c r="A1140" s="1">
        <v>44375</v>
      </c>
      <c r="B1140" s="2">
        <v>87.97</v>
      </c>
      <c r="C1140" s="2">
        <v>87.97</v>
      </c>
      <c r="D1140" s="2">
        <v>87.86</v>
      </c>
      <c r="E1140" s="2">
        <v>87.92</v>
      </c>
      <c r="F1140" s="2">
        <v>87.291600000000003</v>
      </c>
      <c r="G1140" s="2">
        <v>87.129400000000004</v>
      </c>
      <c r="H1140" s="2">
        <v>86.424999999999997</v>
      </c>
      <c r="I1140" s="2">
        <v>16019282</v>
      </c>
      <c r="J1140" s="2">
        <v>17492098</v>
      </c>
    </row>
    <row r="1141" spans="1:10" x14ac:dyDescent="0.25">
      <c r="A1141" s="1">
        <v>44372</v>
      </c>
      <c r="B1141" s="2">
        <v>87.85</v>
      </c>
      <c r="C1141" s="2">
        <v>87.95</v>
      </c>
      <c r="D1141" s="2">
        <v>87.83</v>
      </c>
      <c r="E1141" s="2">
        <v>87.93</v>
      </c>
      <c r="F1141" s="2">
        <v>87.279200000000003</v>
      </c>
      <c r="G1141" s="2">
        <v>87.122299999999996</v>
      </c>
      <c r="H1141" s="2">
        <v>86.406899999999993</v>
      </c>
      <c r="I1141" s="2">
        <v>16175095</v>
      </c>
      <c r="J1141" s="2">
        <v>17036796</v>
      </c>
    </row>
    <row r="1142" spans="1:10" x14ac:dyDescent="0.25">
      <c r="A1142" s="1">
        <v>44371</v>
      </c>
      <c r="B1142" s="2">
        <v>87.74</v>
      </c>
      <c r="C1142" s="2">
        <v>87.84</v>
      </c>
      <c r="D1142" s="2">
        <v>87.7</v>
      </c>
      <c r="E1142" s="2">
        <v>87.84</v>
      </c>
      <c r="F1142" s="2">
        <v>87.270200000000003</v>
      </c>
      <c r="G1142" s="2">
        <v>87.114400000000003</v>
      </c>
      <c r="H1142" s="2">
        <v>86.390600000000006</v>
      </c>
      <c r="I1142" s="2">
        <v>12722289</v>
      </c>
      <c r="J1142" s="2">
        <v>17747072</v>
      </c>
    </row>
    <row r="1143" spans="1:10" x14ac:dyDescent="0.25">
      <c r="A1143" s="1">
        <v>44370</v>
      </c>
      <c r="B1143" s="2">
        <v>87.63</v>
      </c>
      <c r="C1143" s="2">
        <v>87.75</v>
      </c>
      <c r="D1143" s="2">
        <v>87.57</v>
      </c>
      <c r="E1143" s="2">
        <v>87.57</v>
      </c>
      <c r="F1143" s="2">
        <v>87.256</v>
      </c>
      <c r="G1143" s="2">
        <v>87.1053</v>
      </c>
      <c r="H1143" s="2">
        <v>86.371499999999997</v>
      </c>
      <c r="I1143" s="2">
        <v>16583107</v>
      </c>
      <c r="J1143" s="2">
        <v>18012374</v>
      </c>
    </row>
    <row r="1144" spans="1:10" x14ac:dyDescent="0.25">
      <c r="A1144" s="1">
        <v>44369</v>
      </c>
      <c r="B1144" s="2">
        <v>87.57</v>
      </c>
      <c r="C1144" s="2">
        <v>87.66</v>
      </c>
      <c r="D1144" s="2">
        <v>87.52</v>
      </c>
      <c r="E1144" s="2">
        <v>87.66</v>
      </c>
      <c r="F1144" s="2">
        <v>87.248000000000005</v>
      </c>
      <c r="G1144" s="2">
        <v>87.099299999999999</v>
      </c>
      <c r="H1144" s="2">
        <v>86.356099999999998</v>
      </c>
      <c r="I1144" s="2">
        <v>14604363</v>
      </c>
      <c r="J1144" s="2">
        <v>17820054</v>
      </c>
    </row>
    <row r="1145" spans="1:10" x14ac:dyDescent="0.25">
      <c r="A1145" s="1">
        <v>44368</v>
      </c>
      <c r="B1145" s="2">
        <v>87.52</v>
      </c>
      <c r="C1145" s="2">
        <v>87.6</v>
      </c>
      <c r="D1145" s="2">
        <v>87.45</v>
      </c>
      <c r="E1145" s="2">
        <v>87.6</v>
      </c>
      <c r="F1145" s="2">
        <v>87.236999999999995</v>
      </c>
      <c r="G1145" s="2">
        <v>87.094700000000003</v>
      </c>
      <c r="H1145" s="2">
        <v>86.341399999999993</v>
      </c>
      <c r="I1145" s="2">
        <v>21265134</v>
      </c>
      <c r="J1145" s="2">
        <v>18356786</v>
      </c>
    </row>
    <row r="1146" spans="1:10" x14ac:dyDescent="0.25">
      <c r="A1146" s="1">
        <v>44365</v>
      </c>
      <c r="B1146" s="2">
        <v>87.34</v>
      </c>
      <c r="C1146" s="2">
        <v>87.45</v>
      </c>
      <c r="D1146" s="2">
        <v>87.29</v>
      </c>
      <c r="E1146" s="2">
        <v>87.43</v>
      </c>
      <c r="F1146" s="2">
        <v>87.228999999999999</v>
      </c>
      <c r="G1146" s="2">
        <v>87.088099999999997</v>
      </c>
      <c r="H1146" s="2">
        <v>86.329700000000003</v>
      </c>
      <c r="I1146" s="2">
        <v>35134520</v>
      </c>
      <c r="J1146" s="2">
        <v>17970052</v>
      </c>
    </row>
    <row r="1147" spans="1:10" x14ac:dyDescent="0.25">
      <c r="A1147" s="1">
        <v>44364</v>
      </c>
      <c r="B1147" s="2">
        <v>87.46</v>
      </c>
      <c r="C1147" s="2">
        <v>87.5</v>
      </c>
      <c r="D1147" s="2">
        <v>87.38</v>
      </c>
      <c r="E1147" s="2">
        <v>87.47</v>
      </c>
      <c r="F1147" s="2">
        <v>87.2256</v>
      </c>
      <c r="G1147" s="2">
        <v>87.085700000000003</v>
      </c>
      <c r="H1147" s="2">
        <v>86.318299999999994</v>
      </c>
      <c r="I1147" s="2">
        <v>21099000</v>
      </c>
      <c r="J1147" s="2">
        <v>16473224</v>
      </c>
    </row>
    <row r="1148" spans="1:10" x14ac:dyDescent="0.25">
      <c r="A1148" s="1">
        <v>44363</v>
      </c>
      <c r="B1148" s="2">
        <v>87.53</v>
      </c>
      <c r="C1148" s="2">
        <v>87.57</v>
      </c>
      <c r="D1148" s="2">
        <v>87.26</v>
      </c>
      <c r="E1148" s="2">
        <v>87.41</v>
      </c>
      <c r="F1148" s="2">
        <v>87.220799999999997</v>
      </c>
      <c r="G1148" s="2">
        <v>87.084199999999996</v>
      </c>
      <c r="H1148" s="2">
        <v>86.306100000000001</v>
      </c>
      <c r="I1148" s="2">
        <v>21267240</v>
      </c>
      <c r="J1148" s="2">
        <v>16023619</v>
      </c>
    </row>
    <row r="1149" spans="1:10" x14ac:dyDescent="0.25">
      <c r="A1149" s="1">
        <v>44362</v>
      </c>
      <c r="B1149" s="2">
        <v>87.48</v>
      </c>
      <c r="C1149" s="2">
        <v>87.564999999999998</v>
      </c>
      <c r="D1149" s="2">
        <v>87.44</v>
      </c>
      <c r="E1149" s="2">
        <v>87.53</v>
      </c>
      <c r="F1149" s="2">
        <v>87.217799999999997</v>
      </c>
      <c r="G1149" s="2">
        <v>87.083100000000002</v>
      </c>
      <c r="H1149" s="2">
        <v>86.294799999999995</v>
      </c>
      <c r="I1149" s="2">
        <v>16036972</v>
      </c>
      <c r="J1149" s="2">
        <v>15636922</v>
      </c>
    </row>
    <row r="1150" spans="1:10" x14ac:dyDescent="0.25">
      <c r="A1150" s="1">
        <v>44361</v>
      </c>
      <c r="B1150" s="2">
        <v>87.59</v>
      </c>
      <c r="C1150" s="2">
        <v>87.59</v>
      </c>
      <c r="D1150" s="2">
        <v>87.47</v>
      </c>
      <c r="E1150" s="2">
        <v>87.54</v>
      </c>
      <c r="F1150" s="2">
        <v>87.209400000000002</v>
      </c>
      <c r="G1150" s="2">
        <v>87.082499999999996</v>
      </c>
      <c r="H1150" s="2">
        <v>86.282499999999999</v>
      </c>
      <c r="I1150" s="2">
        <v>19408612</v>
      </c>
      <c r="J1150" s="2">
        <v>16186311</v>
      </c>
    </row>
    <row r="1151" spans="1:10" x14ac:dyDescent="0.25">
      <c r="A1151" s="1">
        <v>44358</v>
      </c>
      <c r="B1151" s="2">
        <v>87.65</v>
      </c>
      <c r="C1151" s="2">
        <v>87.69</v>
      </c>
      <c r="D1151" s="2">
        <v>87.55</v>
      </c>
      <c r="E1151" s="2">
        <v>87.62</v>
      </c>
      <c r="F1151" s="2">
        <v>87.2</v>
      </c>
      <c r="G1151" s="2">
        <v>87.082300000000004</v>
      </c>
      <c r="H1151" s="2">
        <v>86.270899999999997</v>
      </c>
      <c r="I1151" s="2">
        <v>12559643</v>
      </c>
      <c r="J1151" s="2">
        <v>17323482</v>
      </c>
    </row>
    <row r="1152" spans="1:10" x14ac:dyDescent="0.25">
      <c r="A1152" s="1">
        <v>44357</v>
      </c>
      <c r="B1152" s="2">
        <v>87.5</v>
      </c>
      <c r="C1152" s="2">
        <v>87.66</v>
      </c>
      <c r="D1152" s="2">
        <v>87.46</v>
      </c>
      <c r="E1152" s="2">
        <v>87.59</v>
      </c>
      <c r="F1152" s="2">
        <v>87.191199999999995</v>
      </c>
      <c r="G1152" s="2">
        <v>87.079700000000003</v>
      </c>
      <c r="H1152" s="2">
        <v>86.258899999999997</v>
      </c>
      <c r="I1152" s="2">
        <v>15290025</v>
      </c>
      <c r="J1152" s="2">
        <v>18353760</v>
      </c>
    </row>
    <row r="1153" spans="1:10" x14ac:dyDescent="0.25">
      <c r="A1153" s="1">
        <v>44356</v>
      </c>
      <c r="B1153" s="2">
        <v>87.47</v>
      </c>
      <c r="C1153" s="2">
        <v>87.49</v>
      </c>
      <c r="D1153" s="2">
        <v>87.4</v>
      </c>
      <c r="E1153" s="2">
        <v>87.43</v>
      </c>
      <c r="F1153" s="2">
        <v>87.174599999999998</v>
      </c>
      <c r="G1153" s="2">
        <v>87.0749</v>
      </c>
      <c r="H1153" s="2">
        <v>86.246600000000001</v>
      </c>
      <c r="I1153" s="2">
        <v>13232270</v>
      </c>
      <c r="J1153" s="2">
        <v>19647826</v>
      </c>
    </row>
    <row r="1154" spans="1:10" x14ac:dyDescent="0.25">
      <c r="A1154" s="1">
        <v>44355</v>
      </c>
      <c r="B1154" s="2">
        <v>87.44</v>
      </c>
      <c r="C1154" s="2">
        <v>87.44</v>
      </c>
      <c r="D1154" s="2">
        <v>87.31</v>
      </c>
      <c r="E1154" s="2">
        <v>87.36</v>
      </c>
      <c r="F1154" s="2">
        <v>87.165400000000005</v>
      </c>
      <c r="G1154" s="2">
        <v>87.073099999999997</v>
      </c>
      <c r="H1154" s="2">
        <v>86.233099999999993</v>
      </c>
      <c r="I1154" s="2">
        <v>10983913</v>
      </c>
      <c r="J1154" s="2">
        <v>19862182</v>
      </c>
    </row>
    <row r="1155" spans="1:10" x14ac:dyDescent="0.25">
      <c r="A1155" s="1">
        <v>44354</v>
      </c>
      <c r="B1155" s="2">
        <v>87.29</v>
      </c>
      <c r="C1155" s="2">
        <v>87.35</v>
      </c>
      <c r="D1155" s="2">
        <v>87.26</v>
      </c>
      <c r="E1155" s="2">
        <v>87.3</v>
      </c>
      <c r="F1155" s="2">
        <v>87.156599999999997</v>
      </c>
      <c r="G1155" s="2">
        <v>87.072199999999995</v>
      </c>
      <c r="H1155" s="2">
        <v>86.22</v>
      </c>
      <c r="I1155" s="2">
        <v>9189759</v>
      </c>
      <c r="J1155" s="2">
        <v>20032920</v>
      </c>
    </row>
    <row r="1156" spans="1:10" x14ac:dyDescent="0.25">
      <c r="A1156" s="1">
        <v>44351</v>
      </c>
      <c r="B1156" s="2">
        <v>87.23</v>
      </c>
      <c r="C1156" s="2">
        <v>87.31</v>
      </c>
      <c r="D1156" s="2">
        <v>87.17</v>
      </c>
      <c r="E1156" s="2">
        <v>87.27</v>
      </c>
      <c r="F1156" s="2">
        <v>87.143799999999999</v>
      </c>
      <c r="G1156" s="2">
        <v>87.069299999999998</v>
      </c>
      <c r="H1156" s="2">
        <v>86.2059</v>
      </c>
      <c r="I1156" s="2">
        <v>26829248</v>
      </c>
      <c r="J1156" s="2">
        <v>20923666</v>
      </c>
    </row>
    <row r="1157" spans="1:10" x14ac:dyDescent="0.25">
      <c r="A1157" s="1">
        <v>44350</v>
      </c>
      <c r="B1157" s="2">
        <v>87.03</v>
      </c>
      <c r="C1157" s="2">
        <v>87.23</v>
      </c>
      <c r="D1157" s="2">
        <v>86.985299999999995</v>
      </c>
      <c r="E1157" s="2">
        <v>87.08</v>
      </c>
      <c r="F1157" s="2">
        <v>87.128600000000006</v>
      </c>
      <c r="G1157" s="2">
        <v>87.065600000000003</v>
      </c>
      <c r="H1157" s="2">
        <v>86.193100000000001</v>
      </c>
      <c r="I1157" s="2">
        <v>16701794</v>
      </c>
      <c r="J1157" s="2">
        <v>21047692</v>
      </c>
    </row>
    <row r="1158" spans="1:10" x14ac:dyDescent="0.25">
      <c r="A1158" s="1">
        <v>44349</v>
      </c>
      <c r="B1158" s="2">
        <v>87.15</v>
      </c>
      <c r="C1158" s="2">
        <v>87.27</v>
      </c>
      <c r="D1158" s="2">
        <v>87.12</v>
      </c>
      <c r="E1158" s="2">
        <v>87.26</v>
      </c>
      <c r="F1158" s="2">
        <v>87.116200000000006</v>
      </c>
      <c r="G1158" s="2">
        <v>87.0685</v>
      </c>
      <c r="H1158" s="2">
        <v>86.180599999999998</v>
      </c>
      <c r="I1158" s="2">
        <v>13698307</v>
      </c>
      <c r="J1158" s="2">
        <v>22042914</v>
      </c>
    </row>
    <row r="1159" spans="1:10" x14ac:dyDescent="0.25">
      <c r="A1159" s="1">
        <v>44348</v>
      </c>
      <c r="B1159" s="2">
        <v>87.06</v>
      </c>
      <c r="C1159" s="2">
        <v>87.16</v>
      </c>
      <c r="D1159" s="2">
        <v>87</v>
      </c>
      <c r="E1159" s="2">
        <v>87.15</v>
      </c>
      <c r="F1159" s="2">
        <v>87.098399999999998</v>
      </c>
      <c r="G1159" s="2">
        <v>87.068299999999994</v>
      </c>
      <c r="H1159" s="2">
        <v>86.164699999999996</v>
      </c>
      <c r="I1159" s="2">
        <v>22655348</v>
      </c>
      <c r="J1159" s="2">
        <v>23041952</v>
      </c>
    </row>
    <row r="1160" spans="1:10" x14ac:dyDescent="0.25">
      <c r="A1160" s="1">
        <v>44344</v>
      </c>
      <c r="B1160" s="2">
        <v>87.3</v>
      </c>
      <c r="C1160" s="2">
        <v>87.35</v>
      </c>
      <c r="D1160" s="2">
        <v>87.18</v>
      </c>
      <c r="E1160" s="2">
        <v>87.18</v>
      </c>
      <c r="F1160" s="2">
        <v>87.076599999999999</v>
      </c>
      <c r="G1160" s="2">
        <v>87.066699999999997</v>
      </c>
      <c r="H1160" s="2">
        <v>86.150099999999995</v>
      </c>
      <c r="I1160" s="2">
        <v>15464143</v>
      </c>
      <c r="J1160" s="2">
        <v>22636982</v>
      </c>
    </row>
    <row r="1161" spans="1:10" x14ac:dyDescent="0.25">
      <c r="A1161" s="1">
        <v>44343</v>
      </c>
      <c r="B1161" s="2">
        <v>87.38</v>
      </c>
      <c r="C1161" s="2">
        <v>87.38</v>
      </c>
      <c r="D1161" s="2">
        <v>87.2</v>
      </c>
      <c r="E1161" s="2">
        <v>87.21</v>
      </c>
      <c r="F1161" s="2">
        <v>87.047600000000003</v>
      </c>
      <c r="G1161" s="2">
        <v>87.066400000000002</v>
      </c>
      <c r="H1161" s="2">
        <v>86.136499999999998</v>
      </c>
      <c r="I1161" s="2">
        <v>12682085</v>
      </c>
      <c r="J1161" s="2">
        <v>22797556</v>
      </c>
    </row>
    <row r="1162" spans="1:10" x14ac:dyDescent="0.25">
      <c r="A1162" s="1">
        <v>44342</v>
      </c>
      <c r="B1162" s="2">
        <v>87.16</v>
      </c>
      <c r="C1162" s="2">
        <v>87.27</v>
      </c>
      <c r="D1162" s="2">
        <v>87.16</v>
      </c>
      <c r="E1162" s="2">
        <v>87.25</v>
      </c>
      <c r="F1162" s="2">
        <v>87.031199999999998</v>
      </c>
      <c r="G1162" s="2">
        <v>87.0655</v>
      </c>
      <c r="H1162" s="2">
        <v>86.122699999999995</v>
      </c>
      <c r="I1162" s="2">
        <v>14354925</v>
      </c>
      <c r="J1162" s="2">
        <v>23492760</v>
      </c>
    </row>
    <row r="1163" spans="1:10" x14ac:dyDescent="0.25">
      <c r="A1163" s="1">
        <v>44341</v>
      </c>
      <c r="B1163" s="2">
        <v>87.26</v>
      </c>
      <c r="C1163" s="2">
        <v>87.28</v>
      </c>
      <c r="D1163" s="2">
        <v>87.135000000000005</v>
      </c>
      <c r="E1163" s="2">
        <v>87.22</v>
      </c>
      <c r="F1163" s="2">
        <v>87.011600000000001</v>
      </c>
      <c r="G1163" s="2">
        <v>87.066000000000003</v>
      </c>
      <c r="H1163" s="2">
        <v>86.112399999999994</v>
      </c>
      <c r="I1163" s="2">
        <v>15466793</v>
      </c>
      <c r="J1163" s="2">
        <v>23724442</v>
      </c>
    </row>
    <row r="1164" spans="1:10" x14ac:dyDescent="0.25">
      <c r="A1164" s="1">
        <v>44340</v>
      </c>
      <c r="B1164" s="2">
        <v>87.18</v>
      </c>
      <c r="C1164" s="2">
        <v>87.305000000000007</v>
      </c>
      <c r="D1164" s="2">
        <v>87.1</v>
      </c>
      <c r="E1164" s="2">
        <v>87.21</v>
      </c>
      <c r="F1164" s="2">
        <v>86.996600000000001</v>
      </c>
      <c r="G1164" s="2">
        <v>87.066100000000006</v>
      </c>
      <c r="H1164" s="2">
        <v>86.102199999999996</v>
      </c>
      <c r="I1164" s="2">
        <v>24277796</v>
      </c>
      <c r="J1164" s="2">
        <v>24232640</v>
      </c>
    </row>
    <row r="1165" spans="1:10" x14ac:dyDescent="0.25">
      <c r="A1165" s="1">
        <v>44337</v>
      </c>
      <c r="B1165" s="2">
        <v>87.08</v>
      </c>
      <c r="C1165" s="2">
        <v>87.13</v>
      </c>
      <c r="D1165" s="2">
        <v>86.92</v>
      </c>
      <c r="E1165" s="2">
        <v>87.11</v>
      </c>
      <c r="F1165" s="2">
        <v>86.9816</v>
      </c>
      <c r="G1165" s="2">
        <v>87.064499999999995</v>
      </c>
      <c r="H1165" s="2">
        <v>86.093000000000004</v>
      </c>
      <c r="I1165" s="2">
        <v>36466192</v>
      </c>
      <c r="J1165" s="2">
        <v>23666282</v>
      </c>
    </row>
    <row r="1166" spans="1:10" x14ac:dyDescent="0.25">
      <c r="A1166" s="1">
        <v>44336</v>
      </c>
      <c r="B1166" s="2">
        <v>86.68</v>
      </c>
      <c r="C1166" s="2">
        <v>87.34</v>
      </c>
      <c r="D1166" s="2">
        <v>86.68</v>
      </c>
      <c r="E1166" s="2">
        <v>86.98</v>
      </c>
      <c r="F1166" s="2">
        <v>86.973399999999998</v>
      </c>
      <c r="G1166" s="2">
        <v>87.064999999999998</v>
      </c>
      <c r="H1166" s="2">
        <v>86.083500000000001</v>
      </c>
      <c r="I1166" s="2">
        <v>28013808</v>
      </c>
      <c r="J1166" s="2">
        <v>22793036</v>
      </c>
    </row>
    <row r="1167" spans="1:10" x14ac:dyDescent="0.25">
      <c r="A1167" s="1">
        <v>44335</v>
      </c>
      <c r="B1167" s="2">
        <v>86.6</v>
      </c>
      <c r="C1167" s="2">
        <v>86.84</v>
      </c>
      <c r="D1167" s="2">
        <v>86.57</v>
      </c>
      <c r="E1167" s="2">
        <v>86.61</v>
      </c>
      <c r="F1167" s="2">
        <v>86.961399999999998</v>
      </c>
      <c r="G1167" s="2">
        <v>87.065700000000007</v>
      </c>
      <c r="H1167" s="2">
        <v>86.073800000000006</v>
      </c>
      <c r="I1167" s="2">
        <v>34701008</v>
      </c>
      <c r="J1167" s="2">
        <v>22068974</v>
      </c>
    </row>
    <row r="1168" spans="1:10" x14ac:dyDescent="0.25">
      <c r="A1168" s="1">
        <v>44334</v>
      </c>
      <c r="B1168" s="2">
        <v>87.17</v>
      </c>
      <c r="C1168" s="2">
        <v>87.17</v>
      </c>
      <c r="D1168" s="2">
        <v>86.83</v>
      </c>
      <c r="E1168" s="2">
        <v>86.84</v>
      </c>
      <c r="F1168" s="2">
        <v>86.951400000000007</v>
      </c>
      <c r="G1168" s="2">
        <v>87.068299999999994</v>
      </c>
      <c r="H1168" s="2">
        <v>86.066000000000003</v>
      </c>
      <c r="I1168" s="2">
        <v>16447620</v>
      </c>
      <c r="J1168" s="2">
        <v>20741908</v>
      </c>
    </row>
    <row r="1169" spans="1:10" x14ac:dyDescent="0.25">
      <c r="A1169" s="1">
        <v>44333</v>
      </c>
      <c r="B1169" s="2">
        <v>87.2</v>
      </c>
      <c r="C1169" s="2">
        <v>87.21</v>
      </c>
      <c r="D1169" s="2">
        <v>86.984999999999999</v>
      </c>
      <c r="E1169" s="2">
        <v>87.05</v>
      </c>
      <c r="F1169" s="2">
        <v>86.934399999999997</v>
      </c>
      <c r="G1169" s="2">
        <v>87.064700000000002</v>
      </c>
      <c r="H1169" s="2">
        <v>86.058800000000005</v>
      </c>
      <c r="I1169" s="2">
        <v>13544986</v>
      </c>
      <c r="J1169" s="2">
        <v>20822776</v>
      </c>
    </row>
    <row r="1170" spans="1:10" x14ac:dyDescent="0.25">
      <c r="A1170" s="1">
        <v>44330</v>
      </c>
      <c r="B1170" s="2">
        <v>87.05</v>
      </c>
      <c r="C1170" s="2">
        <v>87.21</v>
      </c>
      <c r="D1170" s="2">
        <v>87.02</v>
      </c>
      <c r="E1170" s="2">
        <v>87.21</v>
      </c>
      <c r="F1170" s="2">
        <v>86.925799999999995</v>
      </c>
      <c r="G1170" s="2">
        <v>87.057900000000004</v>
      </c>
      <c r="H1170" s="2">
        <v>86.049700000000001</v>
      </c>
      <c r="I1170" s="2">
        <v>22550936</v>
      </c>
      <c r="J1170" s="2">
        <v>20769516</v>
      </c>
    </row>
    <row r="1171" spans="1:10" x14ac:dyDescent="0.25">
      <c r="A1171" s="1">
        <v>44329</v>
      </c>
      <c r="B1171" s="2">
        <v>86.77</v>
      </c>
      <c r="C1171" s="2">
        <v>87</v>
      </c>
      <c r="D1171" s="2">
        <v>86.76</v>
      </c>
      <c r="E1171" s="2">
        <v>86.93</v>
      </c>
      <c r="F1171" s="2">
        <v>86.908799999999999</v>
      </c>
      <c r="G1171" s="2">
        <v>87.052599999999998</v>
      </c>
      <c r="H1171" s="2">
        <v>86.038899999999998</v>
      </c>
      <c r="I1171" s="2">
        <v>28689628</v>
      </c>
      <c r="J1171" s="2">
        <v>20225912</v>
      </c>
    </row>
    <row r="1172" spans="1:10" x14ac:dyDescent="0.25">
      <c r="A1172" s="1">
        <v>44328</v>
      </c>
      <c r="B1172" s="2">
        <v>86.92</v>
      </c>
      <c r="C1172" s="2">
        <v>86.98</v>
      </c>
      <c r="D1172" s="2">
        <v>86.62</v>
      </c>
      <c r="E1172" s="2">
        <v>86.62</v>
      </c>
      <c r="F1172" s="2">
        <v>86.903999999999996</v>
      </c>
      <c r="G1172" s="2">
        <v>87.049400000000006</v>
      </c>
      <c r="H1172" s="2">
        <v>86.027199999999993</v>
      </c>
      <c r="I1172" s="2">
        <v>31630130</v>
      </c>
      <c r="J1172" s="2">
        <v>19547038</v>
      </c>
    </row>
    <row r="1173" spans="1:10" x14ac:dyDescent="0.25">
      <c r="A1173" s="1">
        <v>44327</v>
      </c>
      <c r="B1173" s="2">
        <v>86.9</v>
      </c>
      <c r="C1173" s="2">
        <v>87.09</v>
      </c>
      <c r="D1173" s="2">
        <v>86.81</v>
      </c>
      <c r="E1173" s="2">
        <v>87.04</v>
      </c>
      <c r="F1173" s="2">
        <v>86.911000000000001</v>
      </c>
      <c r="G1173" s="2">
        <v>87.051599999999993</v>
      </c>
      <c r="H1173" s="2">
        <v>86.018100000000004</v>
      </c>
      <c r="I1173" s="2">
        <v>28683880</v>
      </c>
      <c r="J1173" s="2">
        <v>18740166</v>
      </c>
    </row>
    <row r="1174" spans="1:10" x14ac:dyDescent="0.25">
      <c r="A1174" s="1">
        <v>44326</v>
      </c>
      <c r="B1174" s="2">
        <v>87.36</v>
      </c>
      <c r="C1174" s="2">
        <v>87.38</v>
      </c>
      <c r="D1174" s="2">
        <v>87.13</v>
      </c>
      <c r="E1174" s="2">
        <v>87.13</v>
      </c>
      <c r="F1174" s="2">
        <v>86.912199999999999</v>
      </c>
      <c r="G1174" s="2">
        <v>87.050899999999999</v>
      </c>
      <c r="H1174" s="2">
        <v>86.005899999999997</v>
      </c>
      <c r="I1174" s="2">
        <v>16580808</v>
      </c>
      <c r="J1174" s="2">
        <v>18354642</v>
      </c>
    </row>
    <row r="1175" spans="1:10" x14ac:dyDescent="0.25">
      <c r="A1175" s="1">
        <v>44323</v>
      </c>
      <c r="B1175" s="2">
        <v>87.35</v>
      </c>
      <c r="C1175" s="2">
        <v>87.41</v>
      </c>
      <c r="D1175" s="2">
        <v>87.23</v>
      </c>
      <c r="E1175" s="2">
        <v>87.33</v>
      </c>
      <c r="F1175" s="2">
        <v>86.898399999999995</v>
      </c>
      <c r="G1175" s="2">
        <v>87.046599999999998</v>
      </c>
      <c r="H1175" s="2">
        <v>85.992800000000003</v>
      </c>
      <c r="I1175" s="2">
        <v>17872734</v>
      </c>
      <c r="J1175" s="2">
        <v>18842912</v>
      </c>
    </row>
    <row r="1176" spans="1:10" x14ac:dyDescent="0.25">
      <c r="A1176" s="1">
        <v>44322</v>
      </c>
      <c r="B1176" s="2">
        <v>87.29</v>
      </c>
      <c r="C1176" s="2">
        <v>87.334999999999994</v>
      </c>
      <c r="D1176" s="2">
        <v>87.15</v>
      </c>
      <c r="E1176" s="2">
        <v>87.27</v>
      </c>
      <c r="F1176" s="2">
        <v>86.885800000000003</v>
      </c>
      <c r="G1176" s="2">
        <v>87.040099999999995</v>
      </c>
      <c r="H1176" s="2">
        <v>85.978999999999999</v>
      </c>
      <c r="I1176" s="2">
        <v>23110144</v>
      </c>
      <c r="J1176" s="2">
        <v>19818684</v>
      </c>
    </row>
    <row r="1177" spans="1:10" x14ac:dyDescent="0.25">
      <c r="A1177" s="1">
        <v>44321</v>
      </c>
      <c r="B1177" s="2">
        <v>87.19</v>
      </c>
      <c r="C1177" s="2">
        <v>87.32</v>
      </c>
      <c r="D1177" s="2">
        <v>87.08</v>
      </c>
      <c r="E1177" s="2">
        <v>87.3</v>
      </c>
      <c r="F1177" s="2">
        <v>86.891000000000005</v>
      </c>
      <c r="G1177" s="2">
        <v>87.0351</v>
      </c>
      <c r="H1177" s="2">
        <v>85.964799999999997</v>
      </c>
      <c r="I1177" s="2">
        <v>17830156</v>
      </c>
      <c r="J1177" s="2">
        <v>19674306</v>
      </c>
    </row>
    <row r="1178" spans="1:10" x14ac:dyDescent="0.25">
      <c r="A1178" s="1">
        <v>44320</v>
      </c>
      <c r="B1178" s="2">
        <v>87.11</v>
      </c>
      <c r="C1178" s="2">
        <v>87.15</v>
      </c>
      <c r="D1178" s="2">
        <v>86.97</v>
      </c>
      <c r="E1178" s="2">
        <v>87.13</v>
      </c>
      <c r="F1178" s="2">
        <v>86.893799999999999</v>
      </c>
      <c r="G1178" s="2">
        <v>87.028199999999998</v>
      </c>
      <c r="H1178" s="2">
        <v>85.948300000000003</v>
      </c>
      <c r="I1178" s="2">
        <v>23089778</v>
      </c>
      <c r="J1178" s="2">
        <v>19685150</v>
      </c>
    </row>
    <row r="1179" spans="1:10" x14ac:dyDescent="0.25">
      <c r="A1179" s="1">
        <v>44319</v>
      </c>
      <c r="B1179" s="2">
        <v>87.23</v>
      </c>
      <c r="C1179" s="2">
        <v>87.33</v>
      </c>
      <c r="D1179" s="2">
        <v>87.17</v>
      </c>
      <c r="E1179" s="2">
        <v>87.18</v>
      </c>
      <c r="F1179" s="2">
        <v>86.895799999999994</v>
      </c>
      <c r="G1179" s="2">
        <v>87.024299999999997</v>
      </c>
      <c r="H1179" s="2">
        <v>85.930300000000003</v>
      </c>
      <c r="I1179" s="2">
        <v>15782420</v>
      </c>
      <c r="J1179" s="2">
        <v>19522062</v>
      </c>
    </row>
    <row r="1180" spans="1:10" x14ac:dyDescent="0.25">
      <c r="A1180" s="1">
        <v>44316</v>
      </c>
      <c r="B1180" s="2">
        <v>87.37</v>
      </c>
      <c r="C1180" s="2">
        <v>87.49</v>
      </c>
      <c r="D1180" s="2">
        <v>87.344999999999999</v>
      </c>
      <c r="E1180" s="2">
        <v>87.44</v>
      </c>
      <c r="F1180" s="2">
        <v>86.902199999999993</v>
      </c>
      <c r="G1180" s="2">
        <v>87.020600000000002</v>
      </c>
      <c r="H1180" s="2">
        <v>85.910899999999998</v>
      </c>
      <c r="I1180" s="2">
        <v>23367504</v>
      </c>
      <c r="J1180" s="2">
        <v>19500868</v>
      </c>
    </row>
    <row r="1181" spans="1:10" x14ac:dyDescent="0.25">
      <c r="A1181" s="1">
        <v>44315</v>
      </c>
      <c r="B1181" s="2">
        <v>87.55</v>
      </c>
      <c r="C1181" s="2">
        <v>87.55</v>
      </c>
      <c r="D1181" s="2">
        <v>87.35</v>
      </c>
      <c r="E1181" s="2">
        <v>87.48</v>
      </c>
      <c r="F1181" s="2">
        <v>86.903199999999998</v>
      </c>
      <c r="G1181" s="2">
        <v>87.014700000000005</v>
      </c>
      <c r="H1181" s="2">
        <v>85.889700000000005</v>
      </c>
      <c r="I1181" s="2">
        <v>17152880</v>
      </c>
      <c r="J1181" s="2">
        <v>19103910</v>
      </c>
    </row>
    <row r="1182" spans="1:10" x14ac:dyDescent="0.25">
      <c r="A1182" s="1">
        <v>44314</v>
      </c>
      <c r="B1182" s="2">
        <v>87.24</v>
      </c>
      <c r="C1182" s="2">
        <v>87.45</v>
      </c>
      <c r="D1182" s="2">
        <v>87.17</v>
      </c>
      <c r="E1182" s="2">
        <v>87.38</v>
      </c>
      <c r="F1182" s="2">
        <v>86.905799999999999</v>
      </c>
      <c r="G1182" s="2">
        <v>87.004800000000003</v>
      </c>
      <c r="H1182" s="2">
        <v>85.866</v>
      </c>
      <c r="I1182" s="2">
        <v>14795025</v>
      </c>
      <c r="J1182" s="2">
        <v>18697192</v>
      </c>
    </row>
    <row r="1183" spans="1:10" x14ac:dyDescent="0.25">
      <c r="A1183" s="1">
        <v>44313</v>
      </c>
      <c r="B1183" s="2">
        <v>87.38</v>
      </c>
      <c r="C1183" s="2">
        <v>87.38</v>
      </c>
      <c r="D1183" s="2">
        <v>87.21</v>
      </c>
      <c r="E1183" s="2">
        <v>87.21</v>
      </c>
      <c r="F1183" s="2">
        <v>86.911000000000001</v>
      </c>
      <c r="G1183" s="2">
        <v>86.995400000000004</v>
      </c>
      <c r="H1183" s="2">
        <v>85.839299999999994</v>
      </c>
      <c r="I1183" s="2">
        <v>17660642</v>
      </c>
      <c r="J1183" s="2">
        <v>18753900</v>
      </c>
    </row>
    <row r="1184" spans="1:10" x14ac:dyDescent="0.25">
      <c r="A1184" s="1">
        <v>44312</v>
      </c>
      <c r="B1184" s="2">
        <v>87.38</v>
      </c>
      <c r="C1184" s="2">
        <v>87.48</v>
      </c>
      <c r="D1184" s="2">
        <v>87.29</v>
      </c>
      <c r="E1184" s="2">
        <v>87.33</v>
      </c>
      <c r="F1184" s="2">
        <v>86.922399999999996</v>
      </c>
      <c r="G1184" s="2">
        <v>86.985299999999995</v>
      </c>
      <c r="H1184" s="2">
        <v>85.815700000000007</v>
      </c>
      <c r="I1184" s="2">
        <v>12746079</v>
      </c>
      <c r="J1184" s="2">
        <v>18601052</v>
      </c>
    </row>
    <row r="1185" spans="1:10" x14ac:dyDescent="0.25">
      <c r="A1185" s="1">
        <v>44309</v>
      </c>
      <c r="B1185" s="2">
        <v>87.2</v>
      </c>
      <c r="C1185" s="2">
        <v>87.444999999999993</v>
      </c>
      <c r="D1185" s="2">
        <v>87.19</v>
      </c>
      <c r="E1185" s="2">
        <v>87.37</v>
      </c>
      <c r="F1185" s="2">
        <v>86.928600000000003</v>
      </c>
      <c r="G1185" s="2">
        <v>86.975200000000001</v>
      </c>
      <c r="H1185" s="2">
        <v>85.790099999999995</v>
      </c>
      <c r="I1185" s="2">
        <v>14396864</v>
      </c>
      <c r="J1185" s="2">
        <v>19135200</v>
      </c>
    </row>
    <row r="1186" spans="1:10" x14ac:dyDescent="0.25">
      <c r="A1186" s="1">
        <v>44308</v>
      </c>
      <c r="B1186" s="2">
        <v>87.32</v>
      </c>
      <c r="C1186" s="2">
        <v>87.33</v>
      </c>
      <c r="D1186" s="2">
        <v>87.12</v>
      </c>
      <c r="E1186" s="2">
        <v>87.14</v>
      </c>
      <c r="F1186" s="2">
        <v>86.933199999999999</v>
      </c>
      <c r="G1186" s="2">
        <v>86.965599999999995</v>
      </c>
      <c r="H1186" s="2">
        <v>85.765199999999993</v>
      </c>
      <c r="I1186" s="2">
        <v>18506528</v>
      </c>
      <c r="J1186" s="2">
        <v>20229186</v>
      </c>
    </row>
    <row r="1187" spans="1:10" x14ac:dyDescent="0.25">
      <c r="A1187" s="1">
        <v>44307</v>
      </c>
      <c r="B1187" s="2">
        <v>86.97</v>
      </c>
      <c r="C1187" s="2">
        <v>87.3</v>
      </c>
      <c r="D1187" s="2">
        <v>86.96</v>
      </c>
      <c r="E1187" s="2">
        <v>87.3</v>
      </c>
      <c r="F1187" s="2">
        <v>86.942800000000005</v>
      </c>
      <c r="G1187" s="2">
        <v>86.956900000000005</v>
      </c>
      <c r="H1187" s="2">
        <v>85.740300000000005</v>
      </c>
      <c r="I1187" s="2">
        <v>19527044</v>
      </c>
      <c r="J1187" s="2">
        <v>21769064</v>
      </c>
    </row>
    <row r="1188" spans="1:10" x14ac:dyDescent="0.25">
      <c r="A1188" s="1">
        <v>44306</v>
      </c>
      <c r="B1188" s="2">
        <v>87.06</v>
      </c>
      <c r="C1188" s="2">
        <v>87.135000000000005</v>
      </c>
      <c r="D1188" s="2">
        <v>86.96</v>
      </c>
      <c r="E1188" s="2">
        <v>87.01</v>
      </c>
      <c r="F1188" s="2">
        <v>86.952399999999997</v>
      </c>
      <c r="G1188" s="2">
        <v>86.947000000000003</v>
      </c>
      <c r="H1188" s="2">
        <v>85.717500000000001</v>
      </c>
      <c r="I1188" s="2">
        <v>22901020</v>
      </c>
      <c r="J1188" s="2">
        <v>21775402</v>
      </c>
    </row>
    <row r="1189" spans="1:10" x14ac:dyDescent="0.25">
      <c r="A1189" s="1">
        <v>44305</v>
      </c>
      <c r="B1189" s="2">
        <v>87.2</v>
      </c>
      <c r="C1189" s="2">
        <v>87.29</v>
      </c>
      <c r="D1189" s="2">
        <v>87.12</v>
      </c>
      <c r="E1189" s="2">
        <v>87.16</v>
      </c>
      <c r="F1189" s="2">
        <v>86.962599999999995</v>
      </c>
      <c r="G1189" s="2">
        <v>86.937399999999997</v>
      </c>
      <c r="H1189" s="2">
        <v>85.692999999999998</v>
      </c>
      <c r="I1189" s="2">
        <v>23904868</v>
      </c>
      <c r="J1189" s="2">
        <v>21411834</v>
      </c>
    </row>
    <row r="1190" spans="1:10" x14ac:dyDescent="0.25">
      <c r="A1190" s="1">
        <v>44302</v>
      </c>
      <c r="B1190" s="2">
        <v>87.5</v>
      </c>
      <c r="C1190" s="2">
        <v>87.53</v>
      </c>
      <c r="D1190" s="2">
        <v>87.3</v>
      </c>
      <c r="E1190" s="2">
        <v>87.3</v>
      </c>
      <c r="F1190" s="2">
        <v>86.967200000000005</v>
      </c>
      <c r="G1190" s="2">
        <v>86.924999999999997</v>
      </c>
      <c r="H1190" s="2">
        <v>85.664900000000003</v>
      </c>
      <c r="I1190" s="2">
        <v>32509304</v>
      </c>
      <c r="J1190" s="2">
        <v>21548044</v>
      </c>
    </row>
    <row r="1191" spans="1:10" x14ac:dyDescent="0.25">
      <c r="A1191" s="1">
        <v>44301</v>
      </c>
      <c r="B1191" s="2">
        <v>87.33</v>
      </c>
      <c r="C1191" s="2">
        <v>87.48</v>
      </c>
      <c r="D1191" s="2">
        <v>87.27</v>
      </c>
      <c r="E1191" s="2">
        <v>87.48</v>
      </c>
      <c r="F1191" s="2">
        <v>86.965400000000002</v>
      </c>
      <c r="G1191" s="2">
        <v>86.912800000000004</v>
      </c>
      <c r="H1191" s="2">
        <v>85.636499999999998</v>
      </c>
      <c r="I1191" s="2">
        <v>20944476</v>
      </c>
      <c r="J1191" s="2">
        <v>20985442</v>
      </c>
    </row>
    <row r="1192" spans="1:10" x14ac:dyDescent="0.25">
      <c r="A1192" s="1">
        <v>44300</v>
      </c>
      <c r="B1192" s="2">
        <v>87.19</v>
      </c>
      <c r="C1192" s="2">
        <v>87.29</v>
      </c>
      <c r="D1192" s="2">
        <v>87.09</v>
      </c>
      <c r="E1192" s="2">
        <v>87.13</v>
      </c>
      <c r="F1192" s="2">
        <v>86.958600000000004</v>
      </c>
      <c r="G1192" s="2">
        <v>86.895899999999997</v>
      </c>
      <c r="H1192" s="2">
        <v>85.603499999999997</v>
      </c>
      <c r="I1192" s="2">
        <v>17992816</v>
      </c>
      <c r="J1192" s="2">
        <v>21680780</v>
      </c>
    </row>
    <row r="1193" spans="1:10" x14ac:dyDescent="0.25">
      <c r="A1193" s="1">
        <v>44299</v>
      </c>
      <c r="B1193" s="2">
        <v>87.01</v>
      </c>
      <c r="C1193" s="2">
        <v>87.2</v>
      </c>
      <c r="D1193" s="2">
        <v>86.905000000000001</v>
      </c>
      <c r="E1193" s="2">
        <v>87.17</v>
      </c>
      <c r="F1193" s="2">
        <v>86.954599999999999</v>
      </c>
      <c r="G1193" s="2">
        <v>86.884100000000004</v>
      </c>
      <c r="H1193" s="2">
        <v>85.5745</v>
      </c>
      <c r="I1193" s="2">
        <v>20643460</v>
      </c>
      <c r="J1193" s="2">
        <v>22128308</v>
      </c>
    </row>
    <row r="1194" spans="1:10" x14ac:dyDescent="0.25">
      <c r="A1194" s="1">
        <v>44298</v>
      </c>
      <c r="B1194" s="2">
        <v>87.1</v>
      </c>
      <c r="C1194" s="2">
        <v>87.14</v>
      </c>
      <c r="D1194" s="2">
        <v>87.02</v>
      </c>
      <c r="E1194" s="2">
        <v>87.11</v>
      </c>
      <c r="F1194" s="2">
        <v>86.950599999999994</v>
      </c>
      <c r="G1194" s="2">
        <v>86.871600000000001</v>
      </c>
      <c r="H1194" s="2">
        <v>85.549300000000002</v>
      </c>
      <c r="I1194" s="2">
        <v>15464518</v>
      </c>
      <c r="J1194" s="2">
        <v>22950714</v>
      </c>
    </row>
    <row r="1195" spans="1:10" x14ac:dyDescent="0.25">
      <c r="A1195" s="1">
        <v>44295</v>
      </c>
      <c r="B1195" s="2">
        <v>87.15</v>
      </c>
      <c r="C1195" s="2">
        <v>87.21</v>
      </c>
      <c r="D1195" s="2">
        <v>87.1</v>
      </c>
      <c r="E1195" s="2">
        <v>87.2</v>
      </c>
      <c r="F1195" s="2">
        <v>86.952399999999997</v>
      </c>
      <c r="G1195" s="2">
        <v>86.854900000000001</v>
      </c>
      <c r="H1195" s="2">
        <v>85.524199999999993</v>
      </c>
      <c r="I1195" s="2">
        <v>17413120</v>
      </c>
      <c r="J1195" s="2">
        <v>25084268</v>
      </c>
    </row>
    <row r="1196" spans="1:10" x14ac:dyDescent="0.25">
      <c r="A1196" s="1">
        <v>44294</v>
      </c>
      <c r="B1196" s="2">
        <v>87.33</v>
      </c>
      <c r="C1196" s="2">
        <v>87.36</v>
      </c>
      <c r="D1196" s="2">
        <v>87.24</v>
      </c>
      <c r="E1196" s="2">
        <v>87.26</v>
      </c>
      <c r="F1196" s="2">
        <v>86.947199999999995</v>
      </c>
      <c r="G1196" s="2">
        <v>86.834400000000002</v>
      </c>
      <c r="H1196" s="2">
        <v>85.502899999999997</v>
      </c>
      <c r="I1196" s="2">
        <v>11052106</v>
      </c>
      <c r="J1196" s="2">
        <v>26400140</v>
      </c>
    </row>
    <row r="1197" spans="1:10" x14ac:dyDescent="0.25">
      <c r="A1197" s="1">
        <v>44293</v>
      </c>
      <c r="B1197" s="2">
        <v>87.28</v>
      </c>
      <c r="C1197" s="2">
        <v>87.314999999999998</v>
      </c>
      <c r="D1197" s="2">
        <v>87.17</v>
      </c>
      <c r="E1197" s="2">
        <v>87.23</v>
      </c>
      <c r="F1197" s="2">
        <v>86.945800000000006</v>
      </c>
      <c r="G1197" s="2">
        <v>86.819100000000006</v>
      </c>
      <c r="H1197" s="2">
        <v>85.480699999999999</v>
      </c>
      <c r="I1197" s="2">
        <v>15645656</v>
      </c>
      <c r="J1197" s="2">
        <v>27553054</v>
      </c>
    </row>
    <row r="1198" spans="1:10" x14ac:dyDescent="0.25">
      <c r="A1198" s="1">
        <v>44292</v>
      </c>
      <c r="B1198" s="2">
        <v>87.13</v>
      </c>
      <c r="C1198" s="2">
        <v>87.3</v>
      </c>
      <c r="D1198" s="2">
        <v>87.13</v>
      </c>
      <c r="E1198" s="2">
        <v>87.26</v>
      </c>
      <c r="F1198" s="2">
        <v>86.947599999999994</v>
      </c>
      <c r="G1198" s="2">
        <v>86.804400000000001</v>
      </c>
      <c r="H1198" s="2">
        <v>85.459000000000003</v>
      </c>
      <c r="I1198" s="2">
        <v>15367929</v>
      </c>
      <c r="J1198" s="2">
        <v>28038770</v>
      </c>
    </row>
    <row r="1199" spans="1:10" x14ac:dyDescent="0.25">
      <c r="A1199" s="1">
        <v>44291</v>
      </c>
      <c r="B1199" s="2">
        <v>87.08</v>
      </c>
      <c r="C1199" s="2">
        <v>87.18</v>
      </c>
      <c r="D1199" s="2">
        <v>87.04</v>
      </c>
      <c r="E1199" s="2">
        <v>87.11</v>
      </c>
      <c r="F1199" s="2">
        <v>86.948400000000007</v>
      </c>
      <c r="G1199" s="2">
        <v>86.790599999999998</v>
      </c>
      <c r="H1199" s="2">
        <v>85.438500000000005</v>
      </c>
      <c r="I1199" s="2">
        <v>20758296</v>
      </c>
      <c r="J1199" s="2">
        <v>28057676</v>
      </c>
    </row>
    <row r="1200" spans="1:10" x14ac:dyDescent="0.25">
      <c r="A1200" s="1">
        <v>44287</v>
      </c>
      <c r="B1200" s="2">
        <v>86.97</v>
      </c>
      <c r="C1200" s="2">
        <v>87.07</v>
      </c>
      <c r="D1200" s="2">
        <v>86.85</v>
      </c>
      <c r="E1200" s="2">
        <v>87.07</v>
      </c>
      <c r="F1200" s="2">
        <v>86.955600000000004</v>
      </c>
      <c r="G1200" s="2">
        <v>86.771799999999999</v>
      </c>
      <c r="H1200" s="2">
        <v>85.418899999999994</v>
      </c>
      <c r="I1200" s="2">
        <v>30806636</v>
      </c>
      <c r="J1200" s="2">
        <v>28129924</v>
      </c>
    </row>
    <row r="1201" spans="1:10" x14ac:dyDescent="0.25">
      <c r="A1201" s="1">
        <v>44286</v>
      </c>
      <c r="B1201" s="2">
        <v>86.86</v>
      </c>
      <c r="C1201" s="2">
        <v>87.21</v>
      </c>
      <c r="D1201" s="2">
        <v>86.85</v>
      </c>
      <c r="E1201" s="2">
        <v>87.18</v>
      </c>
      <c r="F1201" s="2">
        <v>86.964600000000004</v>
      </c>
      <c r="G1201" s="2">
        <v>86.756399999999999</v>
      </c>
      <c r="H1201" s="2">
        <v>85.401399999999995</v>
      </c>
      <c r="I1201" s="2">
        <v>41604700</v>
      </c>
      <c r="J1201" s="2">
        <v>27924726</v>
      </c>
    </row>
    <row r="1202" spans="1:10" x14ac:dyDescent="0.25">
      <c r="A1202" s="1">
        <v>44285</v>
      </c>
      <c r="B1202" s="2">
        <v>86.83</v>
      </c>
      <c r="C1202" s="2">
        <v>86.88</v>
      </c>
      <c r="D1202" s="2">
        <v>86.74</v>
      </c>
      <c r="E1202" s="2">
        <v>86.76</v>
      </c>
      <c r="F1202" s="2">
        <v>86.968199999999996</v>
      </c>
      <c r="G1202" s="2">
        <v>86.736900000000006</v>
      </c>
      <c r="H1202" s="2">
        <v>85.381699999999995</v>
      </c>
      <c r="I1202" s="2">
        <v>19622124</v>
      </c>
      <c r="J1202" s="2">
        <v>26736186</v>
      </c>
    </row>
    <row r="1203" spans="1:10" x14ac:dyDescent="0.25">
      <c r="A1203" s="1">
        <v>44284</v>
      </c>
      <c r="B1203" s="2">
        <v>86.86</v>
      </c>
      <c r="C1203" s="2">
        <v>87</v>
      </c>
      <c r="D1203" s="2">
        <v>86.694999999999993</v>
      </c>
      <c r="E1203" s="2">
        <v>86.97</v>
      </c>
      <c r="F1203" s="2">
        <v>86.975200000000001</v>
      </c>
      <c r="G1203" s="2">
        <v>86.713700000000003</v>
      </c>
      <c r="H1203" s="2">
        <v>85.360100000000003</v>
      </c>
      <c r="I1203" s="2">
        <v>17447500</v>
      </c>
      <c r="J1203" s="2">
        <v>27524120</v>
      </c>
    </row>
    <row r="1204" spans="1:10" x14ac:dyDescent="0.25">
      <c r="A1204" s="1">
        <v>44281</v>
      </c>
      <c r="B1204" s="2">
        <v>86.76</v>
      </c>
      <c r="C1204" s="2">
        <v>86.93</v>
      </c>
      <c r="D1204" s="2">
        <v>86.57</v>
      </c>
      <c r="E1204" s="2">
        <v>86.92</v>
      </c>
      <c r="F1204" s="2">
        <v>86.980800000000002</v>
      </c>
      <c r="G1204" s="2">
        <v>86.681200000000004</v>
      </c>
      <c r="H1204" s="2">
        <v>85.333399999999997</v>
      </c>
      <c r="I1204" s="2">
        <v>25948028</v>
      </c>
      <c r="J1204" s="2">
        <v>29018864</v>
      </c>
    </row>
    <row r="1205" spans="1:10" x14ac:dyDescent="0.25">
      <c r="A1205" s="1">
        <v>44280</v>
      </c>
      <c r="B1205" s="2">
        <v>86.45</v>
      </c>
      <c r="C1205" s="2">
        <v>86.66</v>
      </c>
      <c r="D1205" s="2">
        <v>86.36</v>
      </c>
      <c r="E1205" s="2">
        <v>86.66</v>
      </c>
      <c r="F1205" s="2">
        <v>86.987799999999993</v>
      </c>
      <c r="G1205" s="2">
        <v>86.650800000000004</v>
      </c>
      <c r="H1205" s="2">
        <v>85.317700000000002</v>
      </c>
      <c r="I1205" s="2">
        <v>24070272</v>
      </c>
      <c r="J1205" s="2">
        <v>30419000</v>
      </c>
    </row>
    <row r="1206" spans="1:10" x14ac:dyDescent="0.25">
      <c r="A1206" s="1">
        <v>44279</v>
      </c>
      <c r="B1206" s="2">
        <v>86.54</v>
      </c>
      <c r="C1206" s="2">
        <v>86.8</v>
      </c>
      <c r="D1206" s="2">
        <v>86.51</v>
      </c>
      <c r="E1206" s="2">
        <v>86.51</v>
      </c>
      <c r="F1206" s="2">
        <v>86.994799999999998</v>
      </c>
      <c r="G1206" s="2">
        <v>86.621200000000002</v>
      </c>
      <c r="H1206" s="2">
        <v>85.303899999999999</v>
      </c>
      <c r="I1206" s="2">
        <v>31374528</v>
      </c>
      <c r="J1206" s="2">
        <v>32082336</v>
      </c>
    </row>
    <row r="1207" spans="1:10" x14ac:dyDescent="0.25">
      <c r="A1207" s="1">
        <v>44278</v>
      </c>
      <c r="B1207" s="2">
        <v>86.35</v>
      </c>
      <c r="C1207" s="2">
        <v>86.5</v>
      </c>
      <c r="D1207" s="2">
        <v>86.245000000000005</v>
      </c>
      <c r="E1207" s="2">
        <v>86.46</v>
      </c>
      <c r="F1207" s="2">
        <v>87.002600000000001</v>
      </c>
      <c r="G1207" s="2">
        <v>86.590699999999998</v>
      </c>
      <c r="H1207" s="2">
        <v>85.294200000000004</v>
      </c>
      <c r="I1207" s="2">
        <v>24705762</v>
      </c>
      <c r="J1207" s="2">
        <v>32003836</v>
      </c>
    </row>
    <row r="1208" spans="1:10" x14ac:dyDescent="0.25">
      <c r="A1208" s="1">
        <v>44277</v>
      </c>
      <c r="B1208" s="2">
        <v>86.2</v>
      </c>
      <c r="C1208" s="2">
        <v>86.517499999999998</v>
      </c>
      <c r="D1208" s="2">
        <v>86.15</v>
      </c>
      <c r="E1208" s="2">
        <v>86.37</v>
      </c>
      <c r="F1208" s="2">
        <v>87.020799999999994</v>
      </c>
      <c r="G1208" s="2">
        <v>86.567700000000002</v>
      </c>
      <c r="H1208" s="2">
        <v>85.284099999999995</v>
      </c>
      <c r="I1208" s="2">
        <v>32979532</v>
      </c>
      <c r="J1208" s="2">
        <v>31956024</v>
      </c>
    </row>
    <row r="1209" spans="1:10" x14ac:dyDescent="0.25">
      <c r="A1209" s="1">
        <v>44274</v>
      </c>
      <c r="B1209" s="2">
        <v>85.86</v>
      </c>
      <c r="C1209" s="2">
        <v>86.15</v>
      </c>
      <c r="D1209" s="2">
        <v>85.65</v>
      </c>
      <c r="E1209" s="2">
        <v>86.06</v>
      </c>
      <c r="F1209" s="2">
        <v>87.038200000000003</v>
      </c>
      <c r="G1209" s="2">
        <v>86.545199999999994</v>
      </c>
      <c r="H1209" s="2">
        <v>85.270700000000005</v>
      </c>
      <c r="I1209" s="2">
        <v>47467824</v>
      </c>
      <c r="J1209" s="2">
        <v>32958336</v>
      </c>
    </row>
    <row r="1210" spans="1:10" x14ac:dyDescent="0.25">
      <c r="A1210" s="1">
        <v>44273</v>
      </c>
      <c r="B1210" s="2">
        <v>86.06</v>
      </c>
      <c r="C1210" s="2">
        <v>86.17</v>
      </c>
      <c r="D1210" s="2">
        <v>85.71</v>
      </c>
      <c r="E1210" s="2">
        <v>85.73</v>
      </c>
      <c r="F1210" s="2">
        <v>87.056799999999996</v>
      </c>
      <c r="G1210" s="2">
        <v>86.533299999999997</v>
      </c>
      <c r="H1210" s="2">
        <v>85.26</v>
      </c>
      <c r="I1210" s="2">
        <v>37151196</v>
      </c>
      <c r="J1210" s="2">
        <v>32901504</v>
      </c>
    </row>
    <row r="1211" spans="1:10" x14ac:dyDescent="0.25">
      <c r="A1211" s="1">
        <v>44272</v>
      </c>
      <c r="B1211" s="2">
        <v>86.1</v>
      </c>
      <c r="C1211" s="2">
        <v>86.65</v>
      </c>
      <c r="D1211" s="2">
        <v>86.04</v>
      </c>
      <c r="E1211" s="2">
        <v>86.39</v>
      </c>
      <c r="F1211" s="2">
        <v>87.0852</v>
      </c>
      <c r="G1211" s="2">
        <v>86.523700000000005</v>
      </c>
      <c r="H1211" s="2">
        <v>85.248999999999995</v>
      </c>
      <c r="I1211" s="2">
        <v>28345830</v>
      </c>
      <c r="J1211" s="2">
        <v>34385648</v>
      </c>
    </row>
    <row r="1212" spans="1:10" x14ac:dyDescent="0.25">
      <c r="A1212" s="1">
        <v>44271</v>
      </c>
      <c r="B1212" s="2">
        <v>86.43</v>
      </c>
      <c r="C1212" s="2">
        <v>86.484999999999999</v>
      </c>
      <c r="D1212" s="2">
        <v>86.18</v>
      </c>
      <c r="E1212" s="2">
        <v>86.27</v>
      </c>
      <c r="F1212" s="2">
        <v>87.099800000000002</v>
      </c>
      <c r="G1212" s="2">
        <v>86.506</v>
      </c>
      <c r="H1212" s="2">
        <v>85.230699999999999</v>
      </c>
      <c r="I1212" s="2">
        <v>22931388</v>
      </c>
      <c r="J1212" s="2">
        <v>33948720</v>
      </c>
    </row>
    <row r="1213" spans="1:10" x14ac:dyDescent="0.25">
      <c r="A1213" s="1">
        <v>44270</v>
      </c>
      <c r="B1213" s="2">
        <v>86.4</v>
      </c>
      <c r="C1213" s="2">
        <v>86.55</v>
      </c>
      <c r="D1213" s="2">
        <v>86.31</v>
      </c>
      <c r="E1213" s="2">
        <v>86.47</v>
      </c>
      <c r="F1213" s="2">
        <v>87.120400000000004</v>
      </c>
      <c r="G1213" s="2">
        <v>86.489599999999996</v>
      </c>
      <c r="H1213" s="2">
        <v>85.211399999999998</v>
      </c>
      <c r="I1213" s="2">
        <v>15651525</v>
      </c>
      <c r="J1213" s="2">
        <v>34354356</v>
      </c>
    </row>
    <row r="1214" spans="1:10" x14ac:dyDescent="0.25">
      <c r="A1214" s="1">
        <v>44267</v>
      </c>
      <c r="B1214" s="2">
        <v>86.56</v>
      </c>
      <c r="C1214" s="2">
        <v>86.6</v>
      </c>
      <c r="D1214" s="2">
        <v>86.37</v>
      </c>
      <c r="E1214" s="2">
        <v>86.46</v>
      </c>
      <c r="F1214" s="2">
        <v>87.135599999999997</v>
      </c>
      <c r="G1214" s="2">
        <v>86.468199999999996</v>
      </c>
      <c r="H1214" s="2">
        <v>85.189599999999999</v>
      </c>
      <c r="I1214" s="2">
        <v>21842024</v>
      </c>
      <c r="J1214" s="2">
        <v>35007952</v>
      </c>
    </row>
    <row r="1215" spans="1:10" x14ac:dyDescent="0.25">
      <c r="A1215" s="1">
        <v>44266</v>
      </c>
      <c r="B1215" s="2">
        <v>86.58</v>
      </c>
      <c r="C1215" s="2">
        <v>86.86</v>
      </c>
      <c r="D1215" s="2">
        <v>86.58</v>
      </c>
      <c r="E1215" s="2">
        <v>86.7</v>
      </c>
      <c r="F1215" s="2">
        <v>87.147400000000005</v>
      </c>
      <c r="G1215" s="2">
        <v>86.4499</v>
      </c>
      <c r="H1215" s="2">
        <v>85.167299999999997</v>
      </c>
      <c r="I1215" s="2">
        <v>27728664</v>
      </c>
      <c r="J1215" s="2">
        <v>35426800</v>
      </c>
    </row>
    <row r="1216" spans="1:10" x14ac:dyDescent="0.25">
      <c r="A1216" s="1">
        <v>44265</v>
      </c>
      <c r="B1216" s="2">
        <v>86.22</v>
      </c>
      <c r="C1216" s="2">
        <v>86.5</v>
      </c>
      <c r="D1216" s="2">
        <v>86.15</v>
      </c>
      <c r="E1216" s="2">
        <v>86.38</v>
      </c>
      <c r="F1216" s="2">
        <v>87.156599999999997</v>
      </c>
      <c r="G1216" s="2">
        <v>86.430199999999999</v>
      </c>
      <c r="H1216" s="2">
        <v>85.143000000000001</v>
      </c>
      <c r="I1216" s="2">
        <v>23776596</v>
      </c>
      <c r="J1216" s="2">
        <v>35336016</v>
      </c>
    </row>
    <row r="1217" spans="1:10" x14ac:dyDescent="0.25">
      <c r="A1217" s="1">
        <v>44264</v>
      </c>
      <c r="B1217" s="2">
        <v>86.22</v>
      </c>
      <c r="C1217" s="2">
        <v>86.444999999999993</v>
      </c>
      <c r="D1217" s="2">
        <v>86.08</v>
      </c>
      <c r="E1217" s="2">
        <v>86.11</v>
      </c>
      <c r="F1217" s="2">
        <v>87.17</v>
      </c>
      <c r="G1217" s="2">
        <v>86.414299999999997</v>
      </c>
      <c r="H1217" s="2">
        <v>85.117199999999997</v>
      </c>
      <c r="I1217" s="2">
        <v>31441116</v>
      </c>
      <c r="J1217" s="2">
        <v>35107392</v>
      </c>
    </row>
    <row r="1218" spans="1:10" x14ac:dyDescent="0.25">
      <c r="A1218" s="1">
        <v>44263</v>
      </c>
      <c r="B1218" s="2">
        <v>86.57</v>
      </c>
      <c r="C1218" s="2">
        <v>86.64</v>
      </c>
      <c r="D1218" s="2">
        <v>85.965000000000003</v>
      </c>
      <c r="E1218" s="2">
        <v>85.99</v>
      </c>
      <c r="F1218" s="2">
        <v>87.185199999999995</v>
      </c>
      <c r="G1218" s="2">
        <v>86.403199999999998</v>
      </c>
      <c r="H1218" s="2">
        <v>85.091899999999995</v>
      </c>
      <c r="I1218" s="2">
        <v>39868672</v>
      </c>
      <c r="J1218" s="2">
        <v>34495612</v>
      </c>
    </row>
    <row r="1219" spans="1:10" x14ac:dyDescent="0.25">
      <c r="A1219" s="1">
        <v>44260</v>
      </c>
      <c r="B1219" s="2">
        <v>86.49</v>
      </c>
      <c r="C1219" s="2">
        <v>86.72</v>
      </c>
      <c r="D1219" s="2">
        <v>86.09</v>
      </c>
      <c r="E1219" s="2">
        <v>86.62</v>
      </c>
      <c r="F1219" s="2">
        <v>87.194999999999993</v>
      </c>
      <c r="G1219" s="2">
        <v>86.397099999999995</v>
      </c>
      <c r="H1219" s="2">
        <v>85.067099999999996</v>
      </c>
      <c r="I1219" s="2">
        <v>46950064</v>
      </c>
      <c r="J1219" s="2">
        <v>33024378</v>
      </c>
    </row>
    <row r="1220" spans="1:10" x14ac:dyDescent="0.25">
      <c r="A1220" s="1">
        <v>44259</v>
      </c>
      <c r="B1220" s="2">
        <v>86.75</v>
      </c>
      <c r="C1220" s="2">
        <v>86.946399999999997</v>
      </c>
      <c r="D1220" s="2">
        <v>86.08</v>
      </c>
      <c r="E1220" s="2">
        <v>86.36</v>
      </c>
      <c r="F1220" s="2">
        <v>87.19</v>
      </c>
      <c r="G1220" s="2">
        <v>86.380399999999995</v>
      </c>
      <c r="H1220" s="2">
        <v>85.034999999999997</v>
      </c>
      <c r="I1220" s="2">
        <v>49020312</v>
      </c>
      <c r="J1220" s="2">
        <v>31030854</v>
      </c>
    </row>
    <row r="1221" spans="1:10" x14ac:dyDescent="0.25">
      <c r="A1221" s="1">
        <v>44258</v>
      </c>
      <c r="B1221" s="2">
        <v>86.84</v>
      </c>
      <c r="C1221" s="2">
        <v>86.91</v>
      </c>
      <c r="D1221" s="2">
        <v>86.655000000000001</v>
      </c>
      <c r="E1221" s="2">
        <v>86.69</v>
      </c>
      <c r="F1221" s="2">
        <v>87.196399999999997</v>
      </c>
      <c r="G1221" s="2">
        <v>86.364400000000003</v>
      </c>
      <c r="H1221" s="2">
        <v>85.003799999999998</v>
      </c>
      <c r="I1221" s="2">
        <v>30197046</v>
      </c>
      <c r="J1221" s="2">
        <v>29127468</v>
      </c>
    </row>
    <row r="1222" spans="1:10" x14ac:dyDescent="0.25">
      <c r="A1222" s="1">
        <v>44257</v>
      </c>
      <c r="B1222" s="2">
        <v>87.15</v>
      </c>
      <c r="C1222" s="2">
        <v>87.16</v>
      </c>
      <c r="D1222" s="2">
        <v>86.93</v>
      </c>
      <c r="E1222" s="2">
        <v>86.97</v>
      </c>
      <c r="F1222" s="2">
        <v>87.194800000000001</v>
      </c>
      <c r="G1222" s="2">
        <v>86.343199999999996</v>
      </c>
      <c r="H1222" s="2">
        <v>84.963899999999995</v>
      </c>
      <c r="I1222" s="2">
        <v>23988560</v>
      </c>
      <c r="J1222" s="2">
        <v>28074618</v>
      </c>
    </row>
    <row r="1223" spans="1:10" x14ac:dyDescent="0.25">
      <c r="A1223" s="1">
        <v>44256</v>
      </c>
      <c r="B1223" s="2">
        <v>86.67</v>
      </c>
      <c r="C1223" s="2">
        <v>87.16</v>
      </c>
      <c r="D1223" s="2">
        <v>86.56</v>
      </c>
      <c r="E1223" s="2">
        <v>87.1</v>
      </c>
      <c r="F1223" s="2">
        <v>87.1922</v>
      </c>
      <c r="G1223" s="2">
        <v>86.316199999999995</v>
      </c>
      <c r="H1223" s="2">
        <v>84.921999999999997</v>
      </c>
      <c r="I1223" s="2">
        <v>48014232</v>
      </c>
      <c r="J1223" s="2">
        <v>27581388</v>
      </c>
    </row>
    <row r="1224" spans="1:10" x14ac:dyDescent="0.25">
      <c r="A1224" s="1">
        <v>44253</v>
      </c>
      <c r="B1224" s="2">
        <v>86.88</v>
      </c>
      <c r="C1224" s="2">
        <v>86.92</v>
      </c>
      <c r="D1224" s="2">
        <v>86.405000000000001</v>
      </c>
      <c r="E1224" s="2">
        <v>86.44</v>
      </c>
      <c r="F1224" s="2">
        <v>87.189599999999999</v>
      </c>
      <c r="G1224" s="2">
        <v>86.2898</v>
      </c>
      <c r="H1224" s="2">
        <v>84.880899999999997</v>
      </c>
      <c r="I1224" s="2">
        <v>46615320</v>
      </c>
      <c r="J1224" s="2">
        <v>25823980</v>
      </c>
    </row>
    <row r="1225" spans="1:10" x14ac:dyDescent="0.25">
      <c r="A1225" s="1">
        <v>44252</v>
      </c>
      <c r="B1225" s="2">
        <v>87.33</v>
      </c>
      <c r="C1225" s="2">
        <v>87.42</v>
      </c>
      <c r="D1225" s="2">
        <v>86.6</v>
      </c>
      <c r="E1225" s="2">
        <v>86.7</v>
      </c>
      <c r="F1225" s="2">
        <v>87.194800000000001</v>
      </c>
      <c r="G1225" s="2">
        <v>86.2637</v>
      </c>
      <c r="H1225" s="2">
        <v>84.845100000000002</v>
      </c>
      <c r="I1225" s="2">
        <v>59413384</v>
      </c>
      <c r="J1225" s="2">
        <v>24128362</v>
      </c>
    </row>
    <row r="1226" spans="1:10" x14ac:dyDescent="0.25">
      <c r="A1226" s="1">
        <v>44251</v>
      </c>
      <c r="B1226" s="2">
        <v>87.31</v>
      </c>
      <c r="C1226" s="2">
        <v>87.53</v>
      </c>
      <c r="D1226" s="2">
        <v>87.23</v>
      </c>
      <c r="E1226" s="2">
        <v>87.53</v>
      </c>
      <c r="F1226" s="2">
        <v>87.194400000000002</v>
      </c>
      <c r="G1226" s="2">
        <v>86.234999999999999</v>
      </c>
      <c r="H1226" s="2">
        <v>84.808499999999995</v>
      </c>
      <c r="I1226" s="2">
        <v>21791924</v>
      </c>
      <c r="J1226" s="2">
        <v>22294870</v>
      </c>
    </row>
    <row r="1227" spans="1:10" x14ac:dyDescent="0.25">
      <c r="A1227" s="1">
        <v>44250</v>
      </c>
      <c r="B1227" s="2">
        <v>87.19</v>
      </c>
      <c r="C1227" s="2">
        <v>87.51</v>
      </c>
      <c r="D1227" s="2">
        <v>87.01</v>
      </c>
      <c r="E1227" s="2">
        <v>87.44</v>
      </c>
      <c r="F1227" s="2">
        <v>87.179199999999994</v>
      </c>
      <c r="G1227" s="2">
        <v>86.198700000000002</v>
      </c>
      <c r="H1227" s="2">
        <v>84.7697</v>
      </c>
      <c r="I1227" s="2">
        <v>29015914</v>
      </c>
      <c r="J1227" s="2">
        <v>22810230</v>
      </c>
    </row>
    <row r="1228" spans="1:10" x14ac:dyDescent="0.25">
      <c r="A1228" s="1">
        <v>44249</v>
      </c>
      <c r="B1228" s="2">
        <v>87.37</v>
      </c>
      <c r="C1228" s="2">
        <v>87.46</v>
      </c>
      <c r="D1228" s="2">
        <v>87.23</v>
      </c>
      <c r="E1228" s="2">
        <v>87.23</v>
      </c>
      <c r="F1228" s="2">
        <v>87.162599999999998</v>
      </c>
      <c r="G1228" s="2">
        <v>86.159899999999993</v>
      </c>
      <c r="H1228" s="2">
        <v>84.727400000000003</v>
      </c>
      <c r="I1228" s="2">
        <v>25455442</v>
      </c>
      <c r="J1228" s="2">
        <v>23250552</v>
      </c>
    </row>
    <row r="1229" spans="1:10" x14ac:dyDescent="0.25">
      <c r="A1229" s="1">
        <v>44246</v>
      </c>
      <c r="B1229" s="2">
        <v>87.63</v>
      </c>
      <c r="C1229" s="2">
        <v>87.63</v>
      </c>
      <c r="D1229" s="2">
        <v>87.48</v>
      </c>
      <c r="E1229" s="2">
        <v>87.5</v>
      </c>
      <c r="F1229" s="2">
        <v>87.152799999999999</v>
      </c>
      <c r="G1229" s="2">
        <v>86.122500000000002</v>
      </c>
      <c r="H1229" s="2">
        <v>84.685299999999998</v>
      </c>
      <c r="I1229" s="2">
        <v>28124764</v>
      </c>
      <c r="J1229" s="2">
        <v>24626584</v>
      </c>
    </row>
    <row r="1230" spans="1:10" x14ac:dyDescent="0.25">
      <c r="A1230" s="1">
        <v>44245</v>
      </c>
      <c r="B1230" s="2">
        <v>87.47</v>
      </c>
      <c r="C1230" s="2">
        <v>87.59</v>
      </c>
      <c r="D1230" s="2">
        <v>87.39</v>
      </c>
      <c r="E1230" s="2">
        <v>87.49</v>
      </c>
      <c r="F1230" s="2">
        <v>87.138999999999996</v>
      </c>
      <c r="G1230" s="2">
        <v>86.076999999999998</v>
      </c>
      <c r="H1230" s="2">
        <v>84.644099999999995</v>
      </c>
      <c r="I1230" s="2">
        <v>26366900</v>
      </c>
      <c r="J1230" s="2">
        <v>25340680</v>
      </c>
    </row>
    <row r="1231" spans="1:10" x14ac:dyDescent="0.25">
      <c r="A1231" s="1">
        <v>44244</v>
      </c>
      <c r="B1231" s="2">
        <v>87.46</v>
      </c>
      <c r="C1231" s="2">
        <v>87.61</v>
      </c>
      <c r="D1231" s="2">
        <v>87.43</v>
      </c>
      <c r="E1231" s="2">
        <v>87.61</v>
      </c>
      <c r="F1231" s="2">
        <v>87.126199999999997</v>
      </c>
      <c r="G1231" s="2">
        <v>86.033100000000005</v>
      </c>
      <c r="H1231" s="2">
        <v>84.599400000000003</v>
      </c>
      <c r="I1231" s="2">
        <v>20347260</v>
      </c>
      <c r="J1231" s="2">
        <v>26674790</v>
      </c>
    </row>
    <row r="1232" spans="1:10" x14ac:dyDescent="0.25">
      <c r="A1232" s="1">
        <v>44243</v>
      </c>
      <c r="B1232" s="2">
        <v>87.73</v>
      </c>
      <c r="C1232" s="2">
        <v>87.74</v>
      </c>
      <c r="D1232" s="2">
        <v>87.57</v>
      </c>
      <c r="E1232" s="2">
        <v>87.64</v>
      </c>
      <c r="F1232" s="2">
        <v>87.103800000000007</v>
      </c>
      <c r="G1232" s="2">
        <v>85.987499999999997</v>
      </c>
      <c r="H1232" s="2">
        <v>84.5548</v>
      </c>
      <c r="I1232" s="2">
        <v>22264358</v>
      </c>
      <c r="J1232" s="2">
        <v>27925206</v>
      </c>
    </row>
    <row r="1233" spans="1:10" x14ac:dyDescent="0.25">
      <c r="A1233" s="1">
        <v>44239</v>
      </c>
      <c r="B1233" s="2">
        <v>87.55</v>
      </c>
      <c r="C1233" s="2">
        <v>87.79</v>
      </c>
      <c r="D1233" s="2">
        <v>87.55</v>
      </c>
      <c r="E1233" s="2">
        <v>87.78</v>
      </c>
      <c r="F1233" s="2">
        <v>87.079800000000006</v>
      </c>
      <c r="G1233" s="2">
        <v>85.950100000000006</v>
      </c>
      <c r="H1233" s="2">
        <v>84.518799999999999</v>
      </c>
      <c r="I1233" s="2">
        <v>17800192</v>
      </c>
      <c r="J1233" s="2">
        <v>28355462</v>
      </c>
    </row>
    <row r="1234" spans="1:10" x14ac:dyDescent="0.25">
      <c r="A1234" s="1">
        <v>44238</v>
      </c>
      <c r="B1234" s="2">
        <v>87.64</v>
      </c>
      <c r="C1234" s="2">
        <v>87.68</v>
      </c>
      <c r="D1234" s="2">
        <v>87.54</v>
      </c>
      <c r="E1234" s="2">
        <v>87.64</v>
      </c>
      <c r="F1234" s="2">
        <v>87.048199999999994</v>
      </c>
      <c r="G1234" s="2">
        <v>85.9084</v>
      </c>
      <c r="H1234" s="2">
        <v>84.481200000000001</v>
      </c>
      <c r="I1234" s="2">
        <v>17047190</v>
      </c>
      <c r="J1234" s="2">
        <v>28943174</v>
      </c>
    </row>
    <row r="1235" spans="1:10" x14ac:dyDescent="0.25">
      <c r="A1235" s="1">
        <v>44237</v>
      </c>
      <c r="B1235" s="2">
        <v>87.62</v>
      </c>
      <c r="C1235" s="2">
        <v>87.68</v>
      </c>
      <c r="D1235" s="2">
        <v>87.47</v>
      </c>
      <c r="E1235" s="2">
        <v>87.6</v>
      </c>
      <c r="F1235" s="2">
        <v>87.021799999999999</v>
      </c>
      <c r="G1235" s="2">
        <v>85.874899999999997</v>
      </c>
      <c r="H1235" s="2">
        <v>84.437399999999997</v>
      </c>
      <c r="I1235" s="2">
        <v>20469544</v>
      </c>
      <c r="J1235" s="2">
        <v>29170416</v>
      </c>
    </row>
    <row r="1236" spans="1:10" x14ac:dyDescent="0.25">
      <c r="A1236" s="1">
        <v>44236</v>
      </c>
      <c r="B1236" s="2">
        <v>87.65</v>
      </c>
      <c r="C1236" s="2">
        <v>87.724999999999994</v>
      </c>
      <c r="D1236" s="2">
        <v>87.57</v>
      </c>
      <c r="E1236" s="2">
        <v>87.62</v>
      </c>
      <c r="F1236" s="2">
        <v>86.998000000000005</v>
      </c>
      <c r="G1236" s="2">
        <v>85.843900000000005</v>
      </c>
      <c r="H1236" s="2">
        <v>84.392600000000002</v>
      </c>
      <c r="I1236" s="2">
        <v>14404290</v>
      </c>
      <c r="J1236" s="2">
        <v>29441428</v>
      </c>
    </row>
    <row r="1237" spans="1:10" x14ac:dyDescent="0.25">
      <c r="A1237" s="1">
        <v>44235</v>
      </c>
      <c r="B1237" s="2">
        <v>87.59</v>
      </c>
      <c r="C1237" s="2">
        <v>87.78</v>
      </c>
      <c r="D1237" s="2">
        <v>87.56</v>
      </c>
      <c r="E1237" s="2">
        <v>87.78</v>
      </c>
      <c r="F1237" s="2">
        <v>86.971000000000004</v>
      </c>
      <c r="G1237" s="2">
        <v>85.813599999999994</v>
      </c>
      <c r="H1237" s="2">
        <v>84.346100000000007</v>
      </c>
      <c r="I1237" s="2">
        <v>16590115</v>
      </c>
      <c r="J1237" s="2">
        <v>30099176</v>
      </c>
    </row>
    <row r="1238" spans="1:10" x14ac:dyDescent="0.25">
      <c r="A1238" s="1">
        <v>44232</v>
      </c>
      <c r="B1238" s="2">
        <v>87.63</v>
      </c>
      <c r="C1238" s="2">
        <v>87.65</v>
      </c>
      <c r="D1238" s="2">
        <v>87.474999999999994</v>
      </c>
      <c r="E1238" s="2">
        <v>87.52</v>
      </c>
      <c r="F1238" s="2">
        <v>86.941599999999994</v>
      </c>
      <c r="G1238" s="2">
        <v>85.781700000000001</v>
      </c>
      <c r="H1238" s="2">
        <v>84.302499999999995</v>
      </c>
      <c r="I1238" s="2">
        <v>21653096</v>
      </c>
      <c r="J1238" s="2">
        <v>32202154</v>
      </c>
    </row>
    <row r="1239" spans="1:10" x14ac:dyDescent="0.25">
      <c r="A1239" s="1">
        <v>44231</v>
      </c>
      <c r="B1239" s="2">
        <v>87.35</v>
      </c>
      <c r="C1239" s="2">
        <v>87.47</v>
      </c>
      <c r="D1239" s="2">
        <v>87.31</v>
      </c>
      <c r="E1239" s="2">
        <v>87.39</v>
      </c>
      <c r="F1239" s="2">
        <v>86.912199999999999</v>
      </c>
      <c r="G1239" s="2">
        <v>85.750100000000003</v>
      </c>
      <c r="H1239" s="2">
        <v>84.260400000000004</v>
      </c>
      <c r="I1239" s="2">
        <v>21181060</v>
      </c>
      <c r="J1239" s="2">
        <v>32457600</v>
      </c>
    </row>
    <row r="1240" spans="1:10" x14ac:dyDescent="0.25">
      <c r="A1240" s="1">
        <v>44230</v>
      </c>
      <c r="B1240" s="2">
        <v>87.2</v>
      </c>
      <c r="C1240" s="2">
        <v>87.36</v>
      </c>
      <c r="D1240" s="2">
        <v>87.17</v>
      </c>
      <c r="E1240" s="2">
        <v>87.21</v>
      </c>
      <c r="F1240" s="2">
        <v>86.882800000000003</v>
      </c>
      <c r="G1240" s="2">
        <v>85.720699999999994</v>
      </c>
      <c r="H1240" s="2">
        <v>84.215500000000006</v>
      </c>
      <c r="I1240" s="2">
        <v>31910988</v>
      </c>
      <c r="J1240" s="2">
        <v>34226216</v>
      </c>
    </row>
    <row r="1241" spans="1:10" x14ac:dyDescent="0.25">
      <c r="A1241" s="1">
        <v>44229</v>
      </c>
      <c r="B1241" s="2">
        <v>87.15</v>
      </c>
      <c r="C1241" s="2">
        <v>87.26</v>
      </c>
      <c r="D1241" s="2">
        <v>87.09</v>
      </c>
      <c r="E1241" s="2">
        <v>87.14</v>
      </c>
      <c r="F1241" s="2">
        <v>86.860200000000006</v>
      </c>
      <c r="G1241" s="2">
        <v>85.691400000000002</v>
      </c>
      <c r="H1241" s="2">
        <v>84.178799999999995</v>
      </c>
      <c r="I1241" s="2">
        <v>29522340</v>
      </c>
      <c r="J1241" s="2">
        <v>34881888</v>
      </c>
    </row>
    <row r="1242" spans="1:10" x14ac:dyDescent="0.25">
      <c r="A1242" s="1">
        <v>44228</v>
      </c>
      <c r="B1242" s="2">
        <v>86.81</v>
      </c>
      <c r="C1242" s="2">
        <v>86.97</v>
      </c>
      <c r="D1242" s="2">
        <v>86.655000000000001</v>
      </c>
      <c r="E1242" s="2">
        <v>86.93</v>
      </c>
      <c r="F1242" s="2">
        <v>86.833200000000005</v>
      </c>
      <c r="G1242" s="2">
        <v>85.666799999999995</v>
      </c>
      <c r="H1242" s="2">
        <v>84.148600000000002</v>
      </c>
      <c r="I1242" s="2">
        <v>35620732</v>
      </c>
      <c r="J1242" s="2">
        <v>34695940</v>
      </c>
    </row>
    <row r="1243" spans="1:10" x14ac:dyDescent="0.25">
      <c r="A1243" s="1">
        <v>44225</v>
      </c>
      <c r="B1243" s="2">
        <v>87.13</v>
      </c>
      <c r="C1243" s="2">
        <v>87.37</v>
      </c>
      <c r="D1243" s="2">
        <v>86.89</v>
      </c>
      <c r="E1243" s="2">
        <v>86.97</v>
      </c>
      <c r="F1243" s="2">
        <v>86.813599999999994</v>
      </c>
      <c r="G1243" s="2">
        <v>85.637699999999995</v>
      </c>
      <c r="H1243" s="2">
        <v>84.1173</v>
      </c>
      <c r="I1243" s="2">
        <v>46095944</v>
      </c>
      <c r="J1243" s="2">
        <v>34148144</v>
      </c>
    </row>
    <row r="1244" spans="1:10" x14ac:dyDescent="0.25">
      <c r="A1244" s="1">
        <v>44224</v>
      </c>
      <c r="B1244" s="2">
        <v>87.16</v>
      </c>
      <c r="C1244" s="2">
        <v>87.49</v>
      </c>
      <c r="D1244" s="2">
        <v>87.14</v>
      </c>
      <c r="E1244" s="2">
        <v>87.2</v>
      </c>
      <c r="F1244" s="2">
        <v>86.792599999999993</v>
      </c>
      <c r="G1244" s="2">
        <v>85.612899999999996</v>
      </c>
      <c r="H1244" s="2">
        <v>84.086299999999994</v>
      </c>
      <c r="I1244" s="2">
        <v>38836176</v>
      </c>
      <c r="J1244" s="2">
        <v>32799626</v>
      </c>
    </row>
    <row r="1245" spans="1:10" x14ac:dyDescent="0.25">
      <c r="A1245" s="1">
        <v>44223</v>
      </c>
      <c r="B1245" s="2">
        <v>87.02</v>
      </c>
      <c r="C1245" s="2">
        <v>87.22</v>
      </c>
      <c r="D1245" s="2">
        <v>86.81</v>
      </c>
      <c r="E1245" s="2">
        <v>86.94</v>
      </c>
      <c r="F1245" s="2">
        <v>86.757400000000004</v>
      </c>
      <c r="G1245" s="2">
        <v>85.588099999999997</v>
      </c>
      <c r="H1245" s="2">
        <v>84.057900000000004</v>
      </c>
      <c r="I1245" s="2">
        <v>46378564</v>
      </c>
      <c r="J1245" s="2">
        <v>32687098</v>
      </c>
    </row>
    <row r="1246" spans="1:10" x14ac:dyDescent="0.25">
      <c r="A1246" s="1">
        <v>44222</v>
      </c>
      <c r="B1246" s="2">
        <v>87.29</v>
      </c>
      <c r="C1246" s="2">
        <v>87.33</v>
      </c>
      <c r="D1246" s="2">
        <v>87.18</v>
      </c>
      <c r="E1246" s="2">
        <v>87.19</v>
      </c>
      <c r="F1246" s="2">
        <v>86.721599999999995</v>
      </c>
      <c r="G1246" s="2">
        <v>85.571200000000005</v>
      </c>
      <c r="H1246" s="2">
        <v>84.0291</v>
      </c>
      <c r="I1246" s="2">
        <v>39103504</v>
      </c>
      <c r="J1246" s="2">
        <v>31843566</v>
      </c>
    </row>
    <row r="1247" spans="1:10" x14ac:dyDescent="0.25">
      <c r="A1247" s="1">
        <v>44221</v>
      </c>
      <c r="B1247" s="2">
        <v>87.3</v>
      </c>
      <c r="C1247" s="2">
        <v>87.334999999999994</v>
      </c>
      <c r="D1247" s="2">
        <v>87.03</v>
      </c>
      <c r="E1247" s="2">
        <v>87.32</v>
      </c>
      <c r="F1247" s="2">
        <v>86.692400000000006</v>
      </c>
      <c r="G1247" s="2">
        <v>85.550799999999995</v>
      </c>
      <c r="H1247" s="2">
        <v>84.004900000000006</v>
      </c>
      <c r="I1247" s="2">
        <v>28718200</v>
      </c>
      <c r="J1247" s="2">
        <v>31538556</v>
      </c>
    </row>
    <row r="1248" spans="1:10" x14ac:dyDescent="0.25">
      <c r="A1248" s="1">
        <v>44218</v>
      </c>
      <c r="B1248" s="2">
        <v>87.28</v>
      </c>
      <c r="C1248" s="2">
        <v>87.39</v>
      </c>
      <c r="D1248" s="2">
        <v>87.18</v>
      </c>
      <c r="E1248" s="2">
        <v>87.3</v>
      </c>
      <c r="F1248" s="2">
        <v>86.661199999999994</v>
      </c>
      <c r="G1248" s="2">
        <v>85.527900000000002</v>
      </c>
      <c r="H1248" s="2">
        <v>83.954800000000006</v>
      </c>
      <c r="I1248" s="2">
        <v>26615866</v>
      </c>
      <c r="J1248" s="2">
        <v>30428000</v>
      </c>
    </row>
    <row r="1249" spans="1:10" x14ac:dyDescent="0.25">
      <c r="A1249" s="1">
        <v>44217</v>
      </c>
      <c r="B1249" s="2">
        <v>87.47</v>
      </c>
      <c r="C1249" s="2">
        <v>87.57</v>
      </c>
      <c r="D1249" s="2">
        <v>87.38</v>
      </c>
      <c r="E1249" s="2">
        <v>87.47</v>
      </c>
      <c r="F1249" s="2">
        <v>86.632800000000003</v>
      </c>
      <c r="G1249" s="2">
        <v>85.506399999999999</v>
      </c>
      <c r="H1249" s="2">
        <v>83.894999999999996</v>
      </c>
      <c r="I1249" s="2">
        <v>20455820</v>
      </c>
      <c r="J1249" s="2">
        <v>30058954</v>
      </c>
    </row>
    <row r="1250" spans="1:10" x14ac:dyDescent="0.25">
      <c r="A1250" s="1">
        <v>44216</v>
      </c>
      <c r="B1250" s="2">
        <v>87.62</v>
      </c>
      <c r="C1250" s="2">
        <v>87.62</v>
      </c>
      <c r="D1250" s="2">
        <v>87.37</v>
      </c>
      <c r="E1250" s="2">
        <v>87.52</v>
      </c>
      <c r="F1250" s="2">
        <v>86.587999999999994</v>
      </c>
      <c r="G1250" s="2">
        <v>85.482500000000002</v>
      </c>
      <c r="H1250" s="2">
        <v>83.834400000000002</v>
      </c>
      <c r="I1250" s="2">
        <v>24534738</v>
      </c>
      <c r="J1250" s="2">
        <v>30221432</v>
      </c>
    </row>
    <row r="1251" spans="1:10" x14ac:dyDescent="0.25">
      <c r="A1251" s="1">
        <v>44215</v>
      </c>
      <c r="B1251" s="2">
        <v>87.35</v>
      </c>
      <c r="C1251" s="2">
        <v>87.38</v>
      </c>
      <c r="D1251" s="2">
        <v>87.144999999999996</v>
      </c>
      <c r="E1251" s="2">
        <v>87.36</v>
      </c>
      <c r="F1251" s="2">
        <v>86.548199999999994</v>
      </c>
      <c r="G1251" s="2">
        <v>85.459400000000002</v>
      </c>
      <c r="H1251" s="2">
        <v>83.764499999999998</v>
      </c>
      <c r="I1251" s="2">
        <v>24270496</v>
      </c>
      <c r="J1251" s="2">
        <v>30090818</v>
      </c>
    </row>
    <row r="1252" spans="1:10" x14ac:dyDescent="0.25">
      <c r="A1252" s="1">
        <v>44211</v>
      </c>
      <c r="B1252" s="2">
        <v>87.14</v>
      </c>
      <c r="C1252" s="2">
        <v>87.27</v>
      </c>
      <c r="D1252" s="2">
        <v>87.05</v>
      </c>
      <c r="E1252" s="2">
        <v>87.11</v>
      </c>
      <c r="F1252" s="2">
        <v>86.505600000000001</v>
      </c>
      <c r="G1252" s="2">
        <v>85.438000000000002</v>
      </c>
      <c r="H1252" s="2">
        <v>83.703500000000005</v>
      </c>
      <c r="I1252" s="2">
        <v>48134776</v>
      </c>
      <c r="J1252" s="2">
        <v>28961272</v>
      </c>
    </row>
    <row r="1253" spans="1:10" x14ac:dyDescent="0.25">
      <c r="A1253" s="1">
        <v>44210</v>
      </c>
      <c r="B1253" s="2">
        <v>87.27</v>
      </c>
      <c r="C1253" s="2">
        <v>87.38</v>
      </c>
      <c r="D1253" s="2">
        <v>87.22</v>
      </c>
      <c r="E1253" s="2">
        <v>87.25</v>
      </c>
      <c r="F1253" s="2">
        <v>86.452200000000005</v>
      </c>
      <c r="G1253" s="2">
        <v>85.418199999999999</v>
      </c>
      <c r="H1253" s="2">
        <v>83.640799999999999</v>
      </c>
      <c r="I1253" s="2">
        <v>25484782</v>
      </c>
      <c r="J1253" s="2">
        <v>26813218</v>
      </c>
    </row>
    <row r="1254" spans="1:10" x14ac:dyDescent="0.25">
      <c r="A1254" s="1">
        <v>44209</v>
      </c>
      <c r="B1254" s="2">
        <v>86.98</v>
      </c>
      <c r="C1254" s="2">
        <v>87.31</v>
      </c>
      <c r="D1254" s="2">
        <v>86.95</v>
      </c>
      <c r="E1254" s="2">
        <v>87.27</v>
      </c>
      <c r="F1254" s="2">
        <v>86.381600000000006</v>
      </c>
      <c r="G1254" s="2">
        <v>85.393100000000004</v>
      </c>
      <c r="H1254" s="2">
        <v>83.59</v>
      </c>
      <c r="I1254" s="2">
        <v>47710312</v>
      </c>
      <c r="J1254" s="2">
        <v>26580448</v>
      </c>
    </row>
    <row r="1255" spans="1:10" x14ac:dyDescent="0.25">
      <c r="A1255" s="1">
        <v>44208</v>
      </c>
      <c r="B1255" s="2">
        <v>86.89</v>
      </c>
      <c r="C1255" s="2">
        <v>87.07</v>
      </c>
      <c r="D1255" s="2">
        <v>86.79</v>
      </c>
      <c r="E1255" s="2">
        <v>87.01</v>
      </c>
      <c r="F1255" s="2">
        <v>86.313800000000001</v>
      </c>
      <c r="G1255" s="2">
        <v>85.367900000000006</v>
      </c>
      <c r="H1255" s="2">
        <v>83.542100000000005</v>
      </c>
      <c r="I1255" s="2">
        <v>41746060</v>
      </c>
      <c r="J1255" s="2">
        <v>25420312</v>
      </c>
    </row>
    <row r="1256" spans="1:10" x14ac:dyDescent="0.25">
      <c r="A1256" s="1">
        <v>44207</v>
      </c>
      <c r="B1256" s="2">
        <v>87.02</v>
      </c>
      <c r="C1256" s="2">
        <v>87.17</v>
      </c>
      <c r="D1256" s="2">
        <v>86.89</v>
      </c>
      <c r="E1256" s="2">
        <v>86.9</v>
      </c>
      <c r="F1256" s="2">
        <v>86.247600000000006</v>
      </c>
      <c r="G1256" s="2">
        <v>85.342500000000001</v>
      </c>
      <c r="H1256" s="2">
        <v>83.492099999999994</v>
      </c>
      <c r="I1256" s="2">
        <v>26733124</v>
      </c>
      <c r="J1256" s="2">
        <v>24419990</v>
      </c>
    </row>
    <row r="1257" spans="1:10" x14ac:dyDescent="0.25">
      <c r="A1257" s="1">
        <v>44204</v>
      </c>
      <c r="B1257" s="2">
        <v>87.35</v>
      </c>
      <c r="C1257" s="2">
        <v>87.38</v>
      </c>
      <c r="D1257" s="2">
        <v>87.14</v>
      </c>
      <c r="E1257" s="2">
        <v>87.37</v>
      </c>
      <c r="F1257" s="2">
        <v>86.178799999999995</v>
      </c>
      <c r="G1257" s="2">
        <v>85.320599999999999</v>
      </c>
      <c r="H1257" s="2">
        <v>83.441800000000001</v>
      </c>
      <c r="I1257" s="2">
        <v>27403774</v>
      </c>
      <c r="J1257" s="2">
        <v>24231872</v>
      </c>
    </row>
    <row r="1258" spans="1:10" x14ac:dyDescent="0.25">
      <c r="A1258" s="1">
        <v>44203</v>
      </c>
      <c r="B1258" s="2">
        <v>87.18</v>
      </c>
      <c r="C1258" s="2">
        <v>87.37</v>
      </c>
      <c r="D1258" s="2">
        <v>87.13</v>
      </c>
      <c r="E1258" s="2">
        <v>87.24</v>
      </c>
      <c r="F1258" s="2">
        <v>86.114599999999996</v>
      </c>
      <c r="G1258" s="2">
        <v>85.292699999999996</v>
      </c>
      <c r="H1258" s="2"/>
      <c r="I1258" s="2">
        <v>25868196</v>
      </c>
      <c r="J1258" s="2">
        <v>25230734</v>
      </c>
    </row>
    <row r="1259" spans="1:10" x14ac:dyDescent="0.25">
      <c r="A1259" s="1">
        <v>44202</v>
      </c>
      <c r="B1259" s="2">
        <v>87.09</v>
      </c>
      <c r="C1259" s="2">
        <v>87.34</v>
      </c>
      <c r="D1259" s="2">
        <v>86.97</v>
      </c>
      <c r="E1259" s="2">
        <v>86.99</v>
      </c>
      <c r="F1259" s="2">
        <v>86.052199999999999</v>
      </c>
      <c r="G1259" s="2">
        <v>85.261099999999999</v>
      </c>
      <c r="H1259" s="2"/>
      <c r="I1259" s="2">
        <v>37148244</v>
      </c>
      <c r="J1259" s="2">
        <v>25210130</v>
      </c>
    </row>
    <row r="1260" spans="1:10" x14ac:dyDescent="0.25">
      <c r="A1260" s="1">
        <v>44201</v>
      </c>
      <c r="B1260" s="2">
        <v>87.02</v>
      </c>
      <c r="C1260" s="2">
        <v>87.25</v>
      </c>
      <c r="D1260" s="2">
        <v>86.98</v>
      </c>
      <c r="E1260" s="2">
        <v>87.15</v>
      </c>
      <c r="F1260" s="2">
        <v>86.009799999999998</v>
      </c>
      <c r="G1260" s="2">
        <v>85.233500000000006</v>
      </c>
      <c r="H1260" s="2"/>
      <c r="I1260" s="2">
        <v>33725608</v>
      </c>
      <c r="J1260" s="2">
        <v>24113948</v>
      </c>
    </row>
    <row r="1261" spans="1:10" x14ac:dyDescent="0.25">
      <c r="A1261" s="1">
        <v>44200</v>
      </c>
      <c r="B1261" s="2">
        <v>87.4</v>
      </c>
      <c r="C1261" s="2">
        <v>87.4</v>
      </c>
      <c r="D1261" s="2">
        <v>86.87</v>
      </c>
      <c r="E1261" s="2">
        <v>87.12</v>
      </c>
      <c r="F1261" s="2">
        <v>85.962199999999996</v>
      </c>
      <c r="G1261" s="2">
        <v>85.206599999999995</v>
      </c>
      <c r="H1261" s="2"/>
      <c r="I1261" s="2">
        <v>34528344</v>
      </c>
      <c r="J1261" s="2">
        <v>23045546</v>
      </c>
    </row>
    <row r="1262" spans="1:10" x14ac:dyDescent="0.25">
      <c r="A1262" s="1">
        <v>44196</v>
      </c>
      <c r="B1262" s="2">
        <v>87.21</v>
      </c>
      <c r="C1262" s="2">
        <v>87.34</v>
      </c>
      <c r="D1262" s="2">
        <v>87.17</v>
      </c>
      <c r="E1262" s="2">
        <v>87.3</v>
      </c>
      <c r="F1262" s="2">
        <v>85.912199999999999</v>
      </c>
      <c r="G1262" s="2">
        <v>85.1798</v>
      </c>
      <c r="H1262" s="2"/>
      <c r="I1262" s="2">
        <v>12059870</v>
      </c>
      <c r="J1262" s="2">
        <v>22360426</v>
      </c>
    </row>
    <row r="1263" spans="1:10" x14ac:dyDescent="0.25">
      <c r="A1263" s="1">
        <v>44195</v>
      </c>
      <c r="B1263" s="2">
        <v>87.08</v>
      </c>
      <c r="C1263" s="2">
        <v>87.28</v>
      </c>
      <c r="D1263" s="2">
        <v>87.08</v>
      </c>
      <c r="E1263" s="2">
        <v>87.23</v>
      </c>
      <c r="F1263" s="2">
        <v>85.858800000000002</v>
      </c>
      <c r="G1263" s="2">
        <v>85.158900000000003</v>
      </c>
      <c r="H1263" s="2"/>
      <c r="I1263" s="2">
        <v>21080160</v>
      </c>
      <c r="J1263" s="2">
        <v>23997000</v>
      </c>
    </row>
    <row r="1264" spans="1:10" x14ac:dyDescent="0.25">
      <c r="A1264" s="1">
        <v>44194</v>
      </c>
      <c r="B1264" s="2">
        <v>87.31</v>
      </c>
      <c r="C1264" s="2">
        <v>87.31</v>
      </c>
      <c r="D1264" s="2">
        <v>87.035499999999999</v>
      </c>
      <c r="E1264" s="2">
        <v>87.05</v>
      </c>
      <c r="F1264" s="2">
        <v>85.800799999999995</v>
      </c>
      <c r="G1264" s="2">
        <v>85.138300000000001</v>
      </c>
      <c r="H1264" s="2"/>
      <c r="I1264" s="2">
        <v>22893004</v>
      </c>
      <c r="J1264" s="2">
        <v>24018872</v>
      </c>
    </row>
    <row r="1265" spans="1:10" x14ac:dyDescent="0.25">
      <c r="A1265" s="1">
        <v>44193</v>
      </c>
      <c r="B1265" s="2">
        <v>87.18</v>
      </c>
      <c r="C1265" s="2">
        <v>87.23</v>
      </c>
      <c r="D1265" s="2">
        <v>87.04</v>
      </c>
      <c r="E1265" s="2">
        <v>87.16</v>
      </c>
      <c r="F1265" s="2">
        <v>85.752399999999994</v>
      </c>
      <c r="G1265" s="2">
        <v>85.121600000000001</v>
      </c>
      <c r="H1265" s="2"/>
      <c r="I1265" s="2">
        <v>22575532</v>
      </c>
      <c r="J1265" s="2">
        <v>23680092</v>
      </c>
    </row>
    <row r="1266" spans="1:10" x14ac:dyDescent="0.25">
      <c r="A1266" s="1">
        <v>44189</v>
      </c>
      <c r="B1266" s="2">
        <v>86.95</v>
      </c>
      <c r="C1266" s="2">
        <v>87.05</v>
      </c>
      <c r="D1266" s="2">
        <v>86.94</v>
      </c>
      <c r="E1266" s="2">
        <v>87.05</v>
      </c>
      <c r="F1266" s="2">
        <v>85.703800000000001</v>
      </c>
      <c r="G1266" s="2">
        <v>85.101900000000001</v>
      </c>
      <c r="H1266" s="2"/>
      <c r="I1266" s="2">
        <v>7327286</v>
      </c>
      <c r="J1266" s="2">
        <v>23465858</v>
      </c>
    </row>
    <row r="1267" spans="1:10" x14ac:dyDescent="0.25">
      <c r="A1267" s="1">
        <v>44188</v>
      </c>
      <c r="B1267" s="2">
        <v>86.62</v>
      </c>
      <c r="C1267" s="2">
        <v>86.905000000000001</v>
      </c>
      <c r="D1267" s="2">
        <v>86.6</v>
      </c>
      <c r="E1267" s="2">
        <v>86.87</v>
      </c>
      <c r="F1267" s="2">
        <v>85.658600000000007</v>
      </c>
      <c r="G1267" s="2">
        <v>85.081800000000001</v>
      </c>
      <c r="H1267" s="2"/>
      <c r="I1267" s="2">
        <v>15913977</v>
      </c>
      <c r="J1267" s="2">
        <v>24360602</v>
      </c>
    </row>
    <row r="1268" spans="1:10" x14ac:dyDescent="0.25">
      <c r="A1268" s="1">
        <v>44187</v>
      </c>
      <c r="B1268" s="2">
        <v>86.43</v>
      </c>
      <c r="C1268" s="2">
        <v>86.54</v>
      </c>
      <c r="D1268" s="2">
        <v>86.35</v>
      </c>
      <c r="E1268" s="2">
        <v>86.48</v>
      </c>
      <c r="F1268" s="2">
        <v>85.621200000000002</v>
      </c>
      <c r="G1268" s="2">
        <v>85.063800000000001</v>
      </c>
      <c r="H1268" s="2"/>
      <c r="I1268" s="2">
        <v>21993216</v>
      </c>
      <c r="J1268" s="2">
        <v>24880002</v>
      </c>
    </row>
    <row r="1269" spans="1:10" x14ac:dyDescent="0.25">
      <c r="A1269" s="1">
        <v>44186</v>
      </c>
      <c r="B1269" s="2">
        <v>86.38</v>
      </c>
      <c r="C1269" s="2">
        <v>86.55</v>
      </c>
      <c r="D1269" s="2">
        <v>86.22</v>
      </c>
      <c r="E1269" s="2">
        <v>86.37</v>
      </c>
      <c r="F1269" s="2">
        <v>85.599199999999996</v>
      </c>
      <c r="G1269" s="2">
        <v>85.052899999999994</v>
      </c>
      <c r="H1269" s="2"/>
      <c r="I1269" s="2">
        <v>30308300</v>
      </c>
      <c r="J1269" s="2">
        <v>25166554</v>
      </c>
    </row>
    <row r="1270" spans="1:10" x14ac:dyDescent="0.25">
      <c r="A1270" s="1">
        <v>44183</v>
      </c>
      <c r="B1270" s="2">
        <v>86.65</v>
      </c>
      <c r="C1270" s="2">
        <v>86.72</v>
      </c>
      <c r="D1270" s="2">
        <v>86.55</v>
      </c>
      <c r="E1270" s="2">
        <v>86.68</v>
      </c>
      <c r="F1270" s="2">
        <v>85.570800000000006</v>
      </c>
      <c r="G1270" s="2">
        <v>85.041499999999999</v>
      </c>
      <c r="H1270" s="2"/>
      <c r="I1270" s="2">
        <v>26741208</v>
      </c>
      <c r="J1270" s="2">
        <v>24763124</v>
      </c>
    </row>
    <row r="1271" spans="1:10" x14ac:dyDescent="0.25">
      <c r="A1271" s="1">
        <v>44182</v>
      </c>
      <c r="B1271" s="2">
        <v>86.59</v>
      </c>
      <c r="C1271" s="2">
        <v>86.674999999999997</v>
      </c>
      <c r="D1271" s="2">
        <v>86.51</v>
      </c>
      <c r="E1271" s="2">
        <v>86.61</v>
      </c>
      <c r="F1271" s="2">
        <v>85.532399999999996</v>
      </c>
      <c r="G1271" s="2">
        <v>85.025199999999998</v>
      </c>
      <c r="H1271" s="2"/>
      <c r="I1271" s="2">
        <v>23911376</v>
      </c>
      <c r="J1271" s="2">
        <v>23469610</v>
      </c>
    </row>
    <row r="1272" spans="1:10" x14ac:dyDescent="0.25">
      <c r="A1272" s="1">
        <v>44181</v>
      </c>
      <c r="B1272" s="2">
        <v>86.94</v>
      </c>
      <c r="C1272" s="2">
        <v>86.97</v>
      </c>
      <c r="D1272" s="2">
        <v>86.6</v>
      </c>
      <c r="E1272" s="2">
        <v>86.84</v>
      </c>
      <c r="F1272" s="2">
        <v>85.491600000000005</v>
      </c>
      <c r="G1272" s="2">
        <v>85.004900000000006</v>
      </c>
      <c r="H1272" s="2"/>
      <c r="I1272" s="2">
        <v>42386688</v>
      </c>
      <c r="J1272" s="2">
        <v>23642914</v>
      </c>
    </row>
    <row r="1273" spans="1:10" x14ac:dyDescent="0.25">
      <c r="A1273" s="1">
        <v>44180</v>
      </c>
      <c r="B1273" s="2">
        <v>86.85</v>
      </c>
      <c r="C1273" s="2">
        <v>87</v>
      </c>
      <c r="D1273" s="2">
        <v>86.68</v>
      </c>
      <c r="E1273" s="2">
        <v>86.97</v>
      </c>
      <c r="F1273" s="2">
        <v>85.440200000000004</v>
      </c>
      <c r="G1273" s="2">
        <v>84.984499999999997</v>
      </c>
      <c r="H1273" s="2"/>
      <c r="I1273" s="2">
        <v>25559124</v>
      </c>
      <c r="J1273" s="2">
        <v>22555808</v>
      </c>
    </row>
    <row r="1274" spans="1:10" x14ac:dyDescent="0.25">
      <c r="A1274" s="1">
        <v>44179</v>
      </c>
      <c r="B1274" s="2">
        <v>86.83</v>
      </c>
      <c r="C1274" s="2">
        <v>86.875</v>
      </c>
      <c r="D1274" s="2">
        <v>86.6</v>
      </c>
      <c r="E1274" s="2">
        <v>86.7</v>
      </c>
      <c r="F1274" s="2">
        <v>85.39</v>
      </c>
      <c r="G1274" s="2">
        <v>84.960800000000006</v>
      </c>
      <c r="H1274" s="2"/>
      <c r="I1274" s="2">
        <v>20705516</v>
      </c>
      <c r="J1274" s="2">
        <v>22437906</v>
      </c>
    </row>
    <row r="1275" spans="1:10" x14ac:dyDescent="0.25">
      <c r="A1275" s="1">
        <v>44176</v>
      </c>
      <c r="B1275" s="2">
        <v>86.72</v>
      </c>
      <c r="C1275" s="2">
        <v>86.86</v>
      </c>
      <c r="D1275" s="2">
        <v>86.534999999999997</v>
      </c>
      <c r="E1275" s="2">
        <v>86.68</v>
      </c>
      <c r="F1275" s="2">
        <v>85.332599999999999</v>
      </c>
      <c r="G1275" s="2">
        <v>84.938999999999993</v>
      </c>
      <c r="H1275" s="2"/>
      <c r="I1275" s="2">
        <v>17699596</v>
      </c>
      <c r="J1275" s="2">
        <v>24292886</v>
      </c>
    </row>
    <row r="1276" spans="1:10" x14ac:dyDescent="0.25">
      <c r="A1276" s="1">
        <v>44175</v>
      </c>
      <c r="B1276" s="2">
        <v>86.48</v>
      </c>
      <c r="C1276" s="2">
        <v>86.88</v>
      </c>
      <c r="D1276" s="2">
        <v>86.46</v>
      </c>
      <c r="E1276" s="2">
        <v>86.77</v>
      </c>
      <c r="F1276" s="2">
        <v>85.275599999999997</v>
      </c>
      <c r="G1276" s="2">
        <v>84.918000000000006</v>
      </c>
      <c r="H1276" s="2"/>
      <c r="I1276" s="2">
        <v>24251526</v>
      </c>
      <c r="J1276" s="2">
        <v>24559856</v>
      </c>
    </row>
    <row r="1277" spans="1:10" x14ac:dyDescent="0.25">
      <c r="A1277" s="1">
        <v>44174</v>
      </c>
      <c r="B1277" s="2">
        <v>86.85</v>
      </c>
      <c r="C1277" s="2">
        <v>86.85</v>
      </c>
      <c r="D1277" s="2">
        <v>86.49</v>
      </c>
      <c r="E1277" s="2">
        <v>86.61</v>
      </c>
      <c r="F1277" s="2">
        <v>85.218199999999996</v>
      </c>
      <c r="G1277" s="2">
        <v>84.894400000000005</v>
      </c>
      <c r="H1277" s="2"/>
      <c r="I1277" s="2">
        <v>36608484</v>
      </c>
      <c r="J1277" s="2">
        <v>24416348</v>
      </c>
    </row>
    <row r="1278" spans="1:10" x14ac:dyDescent="0.25">
      <c r="A1278" s="1">
        <v>44173</v>
      </c>
      <c r="B1278" s="2">
        <v>86.77</v>
      </c>
      <c r="C1278" s="2">
        <v>86.85</v>
      </c>
      <c r="D1278" s="2">
        <v>86.7</v>
      </c>
      <c r="E1278" s="2">
        <v>86.74</v>
      </c>
      <c r="F1278" s="2">
        <v>85.157200000000003</v>
      </c>
      <c r="G1278" s="2">
        <v>84.868499999999997</v>
      </c>
      <c r="H1278" s="2"/>
      <c r="I1278" s="2">
        <v>21408254</v>
      </c>
      <c r="J1278" s="2">
        <v>23558922</v>
      </c>
    </row>
    <row r="1279" spans="1:10" x14ac:dyDescent="0.25">
      <c r="A1279" s="1">
        <v>44172</v>
      </c>
      <c r="B1279" s="2">
        <v>86.8</v>
      </c>
      <c r="C1279" s="2">
        <v>86.84</v>
      </c>
      <c r="D1279" s="2">
        <v>86.674999999999997</v>
      </c>
      <c r="E1279" s="2">
        <v>86.81</v>
      </c>
      <c r="F1279" s="2">
        <v>85.092200000000005</v>
      </c>
      <c r="G1279" s="2">
        <v>84.836299999999994</v>
      </c>
      <c r="H1279" s="2"/>
      <c r="I1279" s="2">
        <v>17811286</v>
      </c>
      <c r="J1279" s="2">
        <v>24021732</v>
      </c>
    </row>
    <row r="1280" spans="1:10" x14ac:dyDescent="0.25">
      <c r="A1280" s="1">
        <v>44169</v>
      </c>
      <c r="B1280" s="2">
        <v>86.67</v>
      </c>
      <c r="C1280" s="2">
        <v>86.9</v>
      </c>
      <c r="D1280" s="2">
        <v>86.52</v>
      </c>
      <c r="E1280" s="2">
        <v>86.85</v>
      </c>
      <c r="F1280" s="2">
        <v>85.015000000000001</v>
      </c>
      <c r="G1280" s="2">
        <v>84.801100000000005</v>
      </c>
      <c r="H1280" s="2"/>
      <c r="I1280" s="2">
        <v>19362040</v>
      </c>
      <c r="J1280" s="2">
        <v>24190306</v>
      </c>
    </row>
    <row r="1281" spans="1:10" x14ac:dyDescent="0.25">
      <c r="A1281" s="1">
        <v>44168</v>
      </c>
      <c r="B1281" s="2">
        <v>86.52</v>
      </c>
      <c r="C1281" s="2">
        <v>86.7</v>
      </c>
      <c r="D1281" s="2">
        <v>86.44</v>
      </c>
      <c r="E1281" s="2">
        <v>86.49</v>
      </c>
      <c r="F1281" s="2">
        <v>84.94</v>
      </c>
      <c r="G1281" s="2">
        <v>84.764700000000005</v>
      </c>
      <c r="H1281" s="2"/>
      <c r="I1281" s="2">
        <v>20748436</v>
      </c>
      <c r="J1281" s="2">
        <v>25793370</v>
      </c>
    </row>
    <row r="1282" spans="1:10" x14ac:dyDescent="0.25">
      <c r="A1282" s="1">
        <v>44167</v>
      </c>
      <c r="B1282" s="2">
        <v>86.22</v>
      </c>
      <c r="C1282" s="2">
        <v>86.55</v>
      </c>
      <c r="D1282" s="2">
        <v>86.15</v>
      </c>
      <c r="E1282" s="2">
        <v>86.44</v>
      </c>
      <c r="F1282" s="2">
        <v>84.871200000000002</v>
      </c>
      <c r="G1282" s="2">
        <v>84.727199999999996</v>
      </c>
      <c r="H1282" s="2"/>
      <c r="I1282" s="2">
        <v>23704980</v>
      </c>
      <c r="J1282" s="2">
        <v>25371228</v>
      </c>
    </row>
    <row r="1283" spans="1:10" x14ac:dyDescent="0.25">
      <c r="A1283" s="1">
        <v>44166</v>
      </c>
      <c r="B1283" s="2">
        <v>86.25</v>
      </c>
      <c r="C1283" s="2">
        <v>86.39</v>
      </c>
      <c r="D1283" s="2">
        <v>86.18</v>
      </c>
      <c r="E1283" s="2">
        <v>86.2</v>
      </c>
      <c r="F1283" s="2">
        <v>84.820400000000006</v>
      </c>
      <c r="G1283" s="2">
        <v>84.683199999999999</v>
      </c>
      <c r="H1283" s="2"/>
      <c r="I1283" s="2">
        <v>26291488</v>
      </c>
      <c r="J1283" s="2">
        <v>26410606</v>
      </c>
    </row>
    <row r="1284" spans="1:10" x14ac:dyDescent="0.25">
      <c r="A1284" s="1">
        <v>44165</v>
      </c>
      <c r="B1284" s="2">
        <v>86.43</v>
      </c>
      <c r="C1284" s="2">
        <v>86.43</v>
      </c>
      <c r="D1284" s="2">
        <v>86.15</v>
      </c>
      <c r="E1284" s="2">
        <v>86.32</v>
      </c>
      <c r="F1284" s="2">
        <v>84.768600000000006</v>
      </c>
      <c r="G1284" s="2">
        <v>84.646100000000004</v>
      </c>
      <c r="H1284" s="2"/>
      <c r="I1284" s="2">
        <v>24256870</v>
      </c>
      <c r="J1284" s="2">
        <v>28614316</v>
      </c>
    </row>
    <row r="1285" spans="1:10" x14ac:dyDescent="0.25">
      <c r="A1285" s="1">
        <v>44162</v>
      </c>
      <c r="B1285" s="2">
        <v>86.43</v>
      </c>
      <c r="C1285" s="2">
        <v>86.5</v>
      </c>
      <c r="D1285" s="2">
        <v>86.385000000000005</v>
      </c>
      <c r="E1285" s="2">
        <v>86.41</v>
      </c>
      <c r="F1285" s="2">
        <v>84.727999999999994</v>
      </c>
      <c r="G1285" s="2">
        <v>84.605000000000004</v>
      </c>
      <c r="H1285" s="2"/>
      <c r="I1285" s="2">
        <v>7338492</v>
      </c>
      <c r="J1285" s="2">
        <v>28727418</v>
      </c>
    </row>
    <row r="1286" spans="1:10" x14ac:dyDescent="0.25">
      <c r="A1286" s="1">
        <v>44160</v>
      </c>
      <c r="B1286" s="2">
        <v>86.3</v>
      </c>
      <c r="C1286" s="2">
        <v>86.42</v>
      </c>
      <c r="D1286" s="2">
        <v>86.19</v>
      </c>
      <c r="E1286" s="2">
        <v>86.27</v>
      </c>
      <c r="F1286" s="2">
        <v>84.689800000000005</v>
      </c>
      <c r="G1286" s="2">
        <v>84.564800000000005</v>
      </c>
      <c r="H1286" s="2"/>
      <c r="I1286" s="2">
        <v>26510940</v>
      </c>
      <c r="J1286" s="2">
        <v>31910120</v>
      </c>
    </row>
    <row r="1287" spans="1:10" x14ac:dyDescent="0.25">
      <c r="A1287" s="1">
        <v>44159</v>
      </c>
      <c r="B1287" s="2">
        <v>86.32</v>
      </c>
      <c r="C1287" s="2">
        <v>86.52</v>
      </c>
      <c r="D1287" s="2">
        <v>86.21</v>
      </c>
      <c r="E1287" s="2">
        <v>86.31</v>
      </c>
      <c r="F1287" s="2">
        <v>84.656199999999998</v>
      </c>
      <c r="G1287" s="2">
        <v>84.523799999999994</v>
      </c>
      <c r="H1287" s="2"/>
      <c r="I1287" s="2">
        <v>26080088</v>
      </c>
      <c r="J1287" s="2">
        <v>33987616</v>
      </c>
    </row>
    <row r="1288" spans="1:10" x14ac:dyDescent="0.25">
      <c r="A1288" s="1">
        <v>44158</v>
      </c>
      <c r="B1288" s="2">
        <v>86.14</v>
      </c>
      <c r="C1288" s="2">
        <v>86.21</v>
      </c>
      <c r="D1288" s="2">
        <v>85.96</v>
      </c>
      <c r="E1288" s="2">
        <v>86.05</v>
      </c>
      <c r="F1288" s="2">
        <v>84.621799999999993</v>
      </c>
      <c r="G1288" s="2">
        <v>84.487899999999996</v>
      </c>
      <c r="H1288" s="2"/>
      <c r="I1288" s="2">
        <v>23790592</v>
      </c>
      <c r="J1288" s="2">
        <v>34900784</v>
      </c>
    </row>
    <row r="1289" spans="1:10" x14ac:dyDescent="0.25">
      <c r="A1289" s="1">
        <v>44155</v>
      </c>
      <c r="B1289" s="2">
        <v>85.92</v>
      </c>
      <c r="C1289" s="2">
        <v>86.02</v>
      </c>
      <c r="D1289" s="2">
        <v>85.85</v>
      </c>
      <c r="E1289" s="2">
        <v>85.92</v>
      </c>
      <c r="F1289" s="2">
        <v>84.587999999999994</v>
      </c>
      <c r="G1289" s="2">
        <v>84.448700000000002</v>
      </c>
      <c r="H1289" s="2"/>
      <c r="I1289" s="2">
        <v>48530220</v>
      </c>
      <c r="J1289" s="2">
        <v>35025768</v>
      </c>
    </row>
    <row r="1290" spans="1:10" x14ac:dyDescent="0.25">
      <c r="A1290" s="1">
        <v>44154</v>
      </c>
      <c r="B1290" s="2">
        <v>85.71</v>
      </c>
      <c r="C1290" s="2">
        <v>86.14</v>
      </c>
      <c r="D1290" s="2">
        <v>85.65</v>
      </c>
      <c r="E1290" s="2">
        <v>86.08</v>
      </c>
      <c r="F1290" s="2">
        <v>84.558599999999998</v>
      </c>
      <c r="G1290" s="2">
        <v>84.404799999999994</v>
      </c>
      <c r="H1290" s="2"/>
      <c r="I1290" s="2">
        <v>21704156</v>
      </c>
      <c r="J1290" s="2">
        <v>34243952</v>
      </c>
    </row>
    <row r="1291" spans="1:10" x14ac:dyDescent="0.25">
      <c r="A1291" s="1">
        <v>44153</v>
      </c>
      <c r="B1291" s="2">
        <v>86.04</v>
      </c>
      <c r="C1291" s="2">
        <v>86.14</v>
      </c>
      <c r="D1291" s="2">
        <v>85.76</v>
      </c>
      <c r="E1291" s="2">
        <v>85.79</v>
      </c>
      <c r="F1291" s="2">
        <v>84.522599999999997</v>
      </c>
      <c r="G1291" s="2">
        <v>84.360200000000006</v>
      </c>
      <c r="H1291" s="2"/>
      <c r="I1291" s="2">
        <v>22098892</v>
      </c>
      <c r="J1291" s="2">
        <v>35271184</v>
      </c>
    </row>
    <row r="1292" spans="1:10" x14ac:dyDescent="0.25">
      <c r="A1292" s="1">
        <v>44152</v>
      </c>
      <c r="B1292" s="2">
        <v>85.78</v>
      </c>
      <c r="C1292" s="2">
        <v>86.11</v>
      </c>
      <c r="D1292" s="2">
        <v>85.715000000000003</v>
      </c>
      <c r="E1292" s="2">
        <v>85.95</v>
      </c>
      <c r="F1292" s="2">
        <v>84.500399999999999</v>
      </c>
      <c r="G1292" s="2">
        <v>84.311099999999996</v>
      </c>
      <c r="H1292" s="2"/>
      <c r="I1292" s="2">
        <v>23747108</v>
      </c>
      <c r="J1292" s="2">
        <v>36850880</v>
      </c>
    </row>
    <row r="1293" spans="1:10" x14ac:dyDescent="0.25">
      <c r="A1293" s="1">
        <v>44151</v>
      </c>
      <c r="B1293" s="2">
        <v>85.894999999999996</v>
      </c>
      <c r="C1293" s="2">
        <v>85.96</v>
      </c>
      <c r="D1293" s="2">
        <v>85.69</v>
      </c>
      <c r="E1293" s="2">
        <v>85.92</v>
      </c>
      <c r="F1293" s="2">
        <v>84.461799999999997</v>
      </c>
      <c r="G1293" s="2">
        <v>84.265000000000001</v>
      </c>
      <c r="H1293" s="2"/>
      <c r="I1293" s="2">
        <v>28350388</v>
      </c>
      <c r="J1293" s="2">
        <v>37326464</v>
      </c>
    </row>
    <row r="1294" spans="1:10" x14ac:dyDescent="0.25">
      <c r="A1294" s="1">
        <v>44148</v>
      </c>
      <c r="B1294" s="2">
        <v>85.25</v>
      </c>
      <c r="C1294" s="2">
        <v>85.525000000000006</v>
      </c>
      <c r="D1294" s="2">
        <v>85.24</v>
      </c>
      <c r="E1294" s="2">
        <v>85.44</v>
      </c>
      <c r="F1294" s="2">
        <v>84.433199999999999</v>
      </c>
      <c r="G1294" s="2">
        <v>84.227000000000004</v>
      </c>
      <c r="H1294" s="2"/>
      <c r="I1294" s="2">
        <v>20339892</v>
      </c>
      <c r="J1294" s="2">
        <v>38776596</v>
      </c>
    </row>
    <row r="1295" spans="1:10" x14ac:dyDescent="0.25">
      <c r="A1295" s="1">
        <v>44147</v>
      </c>
      <c r="B1295" s="2">
        <v>85.65</v>
      </c>
      <c r="C1295" s="2">
        <v>85.65</v>
      </c>
      <c r="D1295" s="2">
        <v>85.15</v>
      </c>
      <c r="E1295" s="2">
        <v>85.15</v>
      </c>
      <c r="F1295" s="2">
        <v>84.418800000000005</v>
      </c>
      <c r="G1295" s="2">
        <v>84.1935</v>
      </c>
      <c r="H1295" s="2"/>
      <c r="I1295" s="2">
        <v>43408016</v>
      </c>
      <c r="J1295" s="2">
        <v>38802920</v>
      </c>
    </row>
    <row r="1296" spans="1:10" x14ac:dyDescent="0.25">
      <c r="A1296" s="1">
        <v>44146</v>
      </c>
      <c r="B1296" s="2">
        <v>85.92</v>
      </c>
      <c r="C1296" s="2">
        <v>85.93</v>
      </c>
      <c r="D1296" s="2">
        <v>85.63</v>
      </c>
      <c r="E1296" s="2">
        <v>85.73</v>
      </c>
      <c r="F1296" s="2">
        <v>84.4208</v>
      </c>
      <c r="G1296" s="2">
        <v>84.171400000000006</v>
      </c>
      <c r="H1296" s="2"/>
      <c r="I1296" s="2">
        <v>14416293</v>
      </c>
      <c r="J1296" s="2">
        <v>37840904</v>
      </c>
    </row>
    <row r="1297" spans="1:10" x14ac:dyDescent="0.25">
      <c r="A1297" s="1">
        <v>44145</v>
      </c>
      <c r="B1297" s="2">
        <v>85.78</v>
      </c>
      <c r="C1297" s="2">
        <v>86.06</v>
      </c>
      <c r="D1297" s="2">
        <v>83.38</v>
      </c>
      <c r="E1297" s="2">
        <v>85.76</v>
      </c>
      <c r="F1297" s="2">
        <v>84.409199999999998</v>
      </c>
      <c r="G1297" s="2">
        <v>84.142300000000006</v>
      </c>
      <c r="H1297" s="2"/>
      <c r="I1297" s="2">
        <v>39295656</v>
      </c>
      <c r="J1297" s="2">
        <v>38673260</v>
      </c>
    </row>
    <row r="1298" spans="1:10" x14ac:dyDescent="0.25">
      <c r="A1298" s="1">
        <v>44144</v>
      </c>
      <c r="B1298" s="2">
        <v>86.88</v>
      </c>
      <c r="C1298" s="2">
        <v>86.9</v>
      </c>
      <c r="D1298" s="2">
        <v>85.84</v>
      </c>
      <c r="E1298" s="2">
        <v>85.88</v>
      </c>
      <c r="F1298" s="2">
        <v>84.394599999999997</v>
      </c>
      <c r="G1298" s="2">
        <v>84.113500000000002</v>
      </c>
      <c r="H1298" s="2"/>
      <c r="I1298" s="2">
        <v>59347128</v>
      </c>
      <c r="J1298" s="2">
        <v>37896932</v>
      </c>
    </row>
    <row r="1299" spans="1:10" x14ac:dyDescent="0.25">
      <c r="A1299" s="1">
        <v>44141</v>
      </c>
      <c r="B1299" s="2">
        <v>85.56</v>
      </c>
      <c r="C1299" s="2">
        <v>85.58</v>
      </c>
      <c r="D1299" s="2">
        <v>85.11</v>
      </c>
      <c r="E1299" s="2">
        <v>85.23</v>
      </c>
      <c r="F1299" s="2">
        <v>84.38</v>
      </c>
      <c r="G1299" s="2">
        <v>84.086299999999994</v>
      </c>
      <c r="H1299" s="2"/>
      <c r="I1299" s="2">
        <v>25953400</v>
      </c>
      <c r="J1299" s="2">
        <v>35340328</v>
      </c>
    </row>
    <row r="1300" spans="1:10" x14ac:dyDescent="0.25">
      <c r="A1300" s="1">
        <v>44140</v>
      </c>
      <c r="B1300" s="2">
        <v>85.64</v>
      </c>
      <c r="C1300" s="2">
        <v>85.88</v>
      </c>
      <c r="D1300" s="2">
        <v>85.415000000000006</v>
      </c>
      <c r="E1300" s="2">
        <v>85.53</v>
      </c>
      <c r="F1300" s="2">
        <v>84.376999999999995</v>
      </c>
      <c r="G1300" s="2">
        <v>84.065899999999999</v>
      </c>
      <c r="H1300" s="2"/>
      <c r="I1300" s="2">
        <v>55079032</v>
      </c>
      <c r="J1300" s="2">
        <v>35440564</v>
      </c>
    </row>
    <row r="1301" spans="1:10" x14ac:dyDescent="0.25">
      <c r="A1301" s="1">
        <v>44139</v>
      </c>
      <c r="B1301" s="2">
        <v>84.69</v>
      </c>
      <c r="C1301" s="2">
        <v>85.41</v>
      </c>
      <c r="D1301" s="2">
        <v>84.66</v>
      </c>
      <c r="E1301" s="2">
        <v>85.23</v>
      </c>
      <c r="F1301" s="2">
        <v>84.370599999999996</v>
      </c>
      <c r="G1301" s="2">
        <v>84.046400000000006</v>
      </c>
      <c r="H1301" s="2"/>
      <c r="I1301" s="2">
        <v>57673392</v>
      </c>
      <c r="J1301" s="2">
        <v>33917440</v>
      </c>
    </row>
    <row r="1302" spans="1:10" x14ac:dyDescent="0.25">
      <c r="A1302" s="1">
        <v>44138</v>
      </c>
      <c r="B1302" s="2">
        <v>83.89</v>
      </c>
      <c r="C1302" s="2">
        <v>84.44</v>
      </c>
      <c r="D1302" s="2">
        <v>83.89</v>
      </c>
      <c r="E1302" s="2">
        <v>84.44</v>
      </c>
      <c r="F1302" s="2">
        <v>84.370400000000004</v>
      </c>
      <c r="G1302" s="2">
        <v>84.026499999999999</v>
      </c>
      <c r="H1302" s="2"/>
      <c r="I1302" s="2">
        <v>39777604</v>
      </c>
      <c r="J1302" s="2">
        <v>32180590</v>
      </c>
    </row>
    <row r="1303" spans="1:10" x14ac:dyDescent="0.25">
      <c r="A1303" s="1">
        <v>44137</v>
      </c>
      <c r="B1303" s="2">
        <v>83.78</v>
      </c>
      <c r="C1303" s="2">
        <v>83.85</v>
      </c>
      <c r="D1303" s="2">
        <v>83.49</v>
      </c>
      <c r="E1303" s="2">
        <v>83.72</v>
      </c>
      <c r="F1303" s="2">
        <v>84.384200000000007</v>
      </c>
      <c r="G1303" s="2">
        <v>84.006500000000003</v>
      </c>
      <c r="H1303" s="2"/>
      <c r="I1303" s="2">
        <v>25665364</v>
      </c>
      <c r="J1303" s="2">
        <v>31207636</v>
      </c>
    </row>
    <row r="1304" spans="1:10" x14ac:dyDescent="0.25">
      <c r="A1304" s="1">
        <v>44134</v>
      </c>
      <c r="B1304" s="2">
        <v>83.63</v>
      </c>
      <c r="C1304" s="2">
        <v>83.92</v>
      </c>
      <c r="D1304" s="2">
        <v>83.43</v>
      </c>
      <c r="E1304" s="2">
        <v>83.88</v>
      </c>
      <c r="F1304" s="2">
        <v>84.404600000000002</v>
      </c>
      <c r="G1304" s="2">
        <v>83.985600000000005</v>
      </c>
      <c r="H1304" s="2"/>
      <c r="I1304" s="2">
        <v>36802960</v>
      </c>
      <c r="J1304" s="2">
        <v>30196838</v>
      </c>
    </row>
    <row r="1305" spans="1:10" x14ac:dyDescent="0.25">
      <c r="A1305" s="1">
        <v>44133</v>
      </c>
      <c r="B1305" s="2">
        <v>83.4</v>
      </c>
      <c r="C1305" s="2">
        <v>83.734999999999999</v>
      </c>
      <c r="D1305" s="2">
        <v>83.27</v>
      </c>
      <c r="E1305" s="2">
        <v>83.7</v>
      </c>
      <c r="F1305" s="2">
        <v>84.421999999999997</v>
      </c>
      <c r="G1305" s="2">
        <v>83.9846</v>
      </c>
      <c r="H1305" s="2"/>
      <c r="I1305" s="2">
        <v>37112632</v>
      </c>
      <c r="J1305" s="2">
        <v>29162492</v>
      </c>
    </row>
    <row r="1306" spans="1:10" x14ac:dyDescent="0.25">
      <c r="A1306" s="1">
        <v>44132</v>
      </c>
      <c r="B1306" s="2">
        <v>83.61</v>
      </c>
      <c r="C1306" s="2">
        <v>83.72</v>
      </c>
      <c r="D1306" s="2">
        <v>83.31</v>
      </c>
      <c r="E1306" s="2">
        <v>83.46</v>
      </c>
      <c r="F1306" s="2">
        <v>84.437399999999997</v>
      </c>
      <c r="G1306" s="2">
        <v>83.986599999999996</v>
      </c>
      <c r="H1306" s="2"/>
      <c r="I1306" s="2">
        <v>45794336</v>
      </c>
      <c r="J1306" s="2">
        <v>27937568</v>
      </c>
    </row>
    <row r="1307" spans="1:10" x14ac:dyDescent="0.25">
      <c r="A1307" s="1">
        <v>44131</v>
      </c>
      <c r="B1307" s="2">
        <v>84.18</v>
      </c>
      <c r="C1307" s="2">
        <v>84.34</v>
      </c>
      <c r="D1307" s="2">
        <v>84.12</v>
      </c>
      <c r="E1307" s="2">
        <v>84.16</v>
      </c>
      <c r="F1307" s="2">
        <v>84.462400000000002</v>
      </c>
      <c r="G1307" s="2">
        <v>83.997600000000006</v>
      </c>
      <c r="H1307" s="2"/>
      <c r="I1307" s="2">
        <v>30880872</v>
      </c>
      <c r="J1307" s="2">
        <v>26282492</v>
      </c>
    </row>
    <row r="1308" spans="1:10" x14ac:dyDescent="0.25">
      <c r="A1308" s="1">
        <v>44130</v>
      </c>
      <c r="B1308" s="2">
        <v>84.56</v>
      </c>
      <c r="C1308" s="2">
        <v>84.62</v>
      </c>
      <c r="D1308" s="2">
        <v>84.09</v>
      </c>
      <c r="E1308" s="2">
        <v>84.12</v>
      </c>
      <c r="F1308" s="2">
        <v>84.470799999999997</v>
      </c>
      <c r="G1308" s="2">
        <v>84.000600000000006</v>
      </c>
      <c r="H1308" s="2"/>
      <c r="I1308" s="2">
        <v>50102356</v>
      </c>
      <c r="J1308" s="2">
        <v>26747000</v>
      </c>
    </row>
    <row r="1309" spans="1:10" x14ac:dyDescent="0.25">
      <c r="A1309" s="1">
        <v>44127</v>
      </c>
      <c r="B1309" s="2">
        <v>84.9</v>
      </c>
      <c r="C1309" s="2">
        <v>84.92</v>
      </c>
      <c r="D1309" s="2">
        <v>84.665000000000006</v>
      </c>
      <c r="E1309" s="2">
        <v>84.87</v>
      </c>
      <c r="F1309" s="2">
        <v>84.47</v>
      </c>
      <c r="G1309" s="2">
        <v>83.996099999999998</v>
      </c>
      <c r="H1309" s="2"/>
      <c r="I1309" s="2">
        <v>20734740</v>
      </c>
      <c r="J1309" s="2">
        <v>25233110</v>
      </c>
    </row>
    <row r="1310" spans="1:10" x14ac:dyDescent="0.25">
      <c r="A1310" s="1">
        <v>44126</v>
      </c>
      <c r="B1310" s="2">
        <v>84.61</v>
      </c>
      <c r="C1310" s="2">
        <v>84.834999999999994</v>
      </c>
      <c r="D1310" s="2">
        <v>84.45</v>
      </c>
      <c r="E1310" s="2">
        <v>84.77</v>
      </c>
      <c r="F1310" s="2">
        <v>84.4572</v>
      </c>
      <c r="G1310" s="2">
        <v>83.986699999999999</v>
      </c>
      <c r="H1310" s="2"/>
      <c r="I1310" s="2">
        <v>28977824</v>
      </c>
      <c r="J1310" s="2">
        <v>25603088</v>
      </c>
    </row>
    <row r="1311" spans="1:10" x14ac:dyDescent="0.25">
      <c r="A1311" s="1">
        <v>44125</v>
      </c>
      <c r="B1311" s="2">
        <v>84.62</v>
      </c>
      <c r="C1311" s="2">
        <v>84.8</v>
      </c>
      <c r="D1311" s="2">
        <v>84.53</v>
      </c>
      <c r="E1311" s="2">
        <v>84.62</v>
      </c>
      <c r="F1311" s="2">
        <v>84.450999999999993</v>
      </c>
      <c r="G1311" s="2">
        <v>83.974400000000003</v>
      </c>
      <c r="H1311" s="2"/>
      <c r="I1311" s="2">
        <v>26901598</v>
      </c>
      <c r="J1311" s="2">
        <v>25744436</v>
      </c>
    </row>
    <row r="1312" spans="1:10" x14ac:dyDescent="0.25">
      <c r="A1312" s="1">
        <v>44124</v>
      </c>
      <c r="B1312" s="2">
        <v>84.48</v>
      </c>
      <c r="C1312" s="2">
        <v>84.77</v>
      </c>
      <c r="D1312" s="2">
        <v>84.47</v>
      </c>
      <c r="E1312" s="2">
        <v>84.63</v>
      </c>
      <c r="F1312" s="2">
        <v>84.447400000000002</v>
      </c>
      <c r="G1312" s="2">
        <v>83.955399999999997</v>
      </c>
      <c r="H1312" s="2"/>
      <c r="I1312" s="2">
        <v>27650740</v>
      </c>
      <c r="J1312" s="2">
        <v>25870834</v>
      </c>
    </row>
    <row r="1313" spans="1:10" x14ac:dyDescent="0.25">
      <c r="A1313" s="1">
        <v>44123</v>
      </c>
      <c r="B1313" s="2">
        <v>84.8</v>
      </c>
      <c r="C1313" s="2">
        <v>84.86</v>
      </c>
      <c r="D1313" s="2">
        <v>84.3</v>
      </c>
      <c r="E1313" s="2">
        <v>84.33</v>
      </c>
      <c r="F1313" s="2">
        <v>84.459000000000003</v>
      </c>
      <c r="G1313" s="2">
        <v>83.933300000000003</v>
      </c>
      <c r="H1313" s="2"/>
      <c r="I1313" s="2">
        <v>20998084</v>
      </c>
      <c r="J1313" s="2">
        <v>25377014</v>
      </c>
    </row>
    <row r="1314" spans="1:10" x14ac:dyDescent="0.25">
      <c r="A1314" s="1">
        <v>44120</v>
      </c>
      <c r="B1314" s="2">
        <v>84.86</v>
      </c>
      <c r="C1314" s="2">
        <v>84.94</v>
      </c>
      <c r="D1314" s="2">
        <v>84.52</v>
      </c>
      <c r="E1314" s="2">
        <v>84.63</v>
      </c>
      <c r="F1314" s="2">
        <v>84.475800000000007</v>
      </c>
      <c r="G1314" s="2">
        <v>83.910899999999998</v>
      </c>
      <c r="H1314" s="2"/>
      <c r="I1314" s="2">
        <v>27456938</v>
      </c>
      <c r="J1314" s="2">
        <v>25328940</v>
      </c>
    </row>
    <row r="1315" spans="1:10" x14ac:dyDescent="0.25">
      <c r="A1315" s="1">
        <v>44119</v>
      </c>
      <c r="B1315" s="2">
        <v>84.45</v>
      </c>
      <c r="C1315" s="2">
        <v>84.78</v>
      </c>
      <c r="D1315" s="2">
        <v>84.32</v>
      </c>
      <c r="E1315" s="2">
        <v>84.73</v>
      </c>
      <c r="F1315" s="2">
        <v>84.490799999999993</v>
      </c>
      <c r="G1315" s="2">
        <v>83.884699999999995</v>
      </c>
      <c r="H1315" s="2"/>
      <c r="I1315" s="2">
        <v>32232134</v>
      </c>
      <c r="J1315" s="2">
        <v>25900624</v>
      </c>
    </row>
    <row r="1316" spans="1:10" x14ac:dyDescent="0.25">
      <c r="A1316" s="1">
        <v>44118</v>
      </c>
      <c r="B1316" s="2">
        <v>84.96</v>
      </c>
      <c r="C1316" s="2">
        <v>85.02</v>
      </c>
      <c r="D1316" s="2">
        <v>84.715000000000003</v>
      </c>
      <c r="E1316" s="2">
        <v>84.79</v>
      </c>
      <c r="F1316" s="2">
        <v>84.5</v>
      </c>
      <c r="G1316" s="2">
        <v>83.855800000000002</v>
      </c>
      <c r="H1316" s="2"/>
      <c r="I1316" s="2">
        <v>31620668</v>
      </c>
      <c r="J1316" s="2">
        <v>26335538</v>
      </c>
    </row>
    <row r="1317" spans="1:10" x14ac:dyDescent="0.25">
      <c r="A1317" s="1">
        <v>44117</v>
      </c>
      <c r="B1317" s="2">
        <v>85.16</v>
      </c>
      <c r="C1317" s="2">
        <v>85.26</v>
      </c>
      <c r="D1317" s="2">
        <v>84.93</v>
      </c>
      <c r="E1317" s="2">
        <v>85</v>
      </c>
      <c r="F1317" s="2">
        <v>84.504999999999995</v>
      </c>
      <c r="G1317" s="2">
        <v>83.8202</v>
      </c>
      <c r="H1317" s="2"/>
      <c r="I1317" s="2">
        <v>25183306</v>
      </c>
      <c r="J1317" s="2">
        <v>26866010</v>
      </c>
    </row>
    <row r="1318" spans="1:10" x14ac:dyDescent="0.25">
      <c r="A1318" s="1">
        <v>44116</v>
      </c>
      <c r="B1318" s="2">
        <v>85.22</v>
      </c>
      <c r="C1318" s="2">
        <v>85.47</v>
      </c>
      <c r="D1318" s="2">
        <v>85.13</v>
      </c>
      <c r="E1318" s="2">
        <v>85.38</v>
      </c>
      <c r="F1318" s="2">
        <v>84.506399999999999</v>
      </c>
      <c r="G1318" s="2">
        <v>83.780500000000004</v>
      </c>
      <c r="H1318" s="2"/>
      <c r="I1318" s="2">
        <v>10503387</v>
      </c>
      <c r="J1318" s="2">
        <v>27946914</v>
      </c>
    </row>
    <row r="1319" spans="1:10" x14ac:dyDescent="0.25">
      <c r="A1319" s="1">
        <v>44113</v>
      </c>
      <c r="B1319" s="2">
        <v>84.89</v>
      </c>
      <c r="C1319" s="2">
        <v>85.03</v>
      </c>
      <c r="D1319" s="2">
        <v>84.763000000000005</v>
      </c>
      <c r="E1319" s="2">
        <v>84.95</v>
      </c>
      <c r="F1319" s="2">
        <v>84.506600000000006</v>
      </c>
      <c r="G1319" s="2">
        <v>83.737200000000001</v>
      </c>
      <c r="H1319" s="2"/>
      <c r="I1319" s="2">
        <v>21287776</v>
      </c>
      <c r="J1319" s="2">
        <v>30111282</v>
      </c>
    </row>
    <row r="1320" spans="1:10" x14ac:dyDescent="0.25">
      <c r="A1320" s="1">
        <v>44112</v>
      </c>
      <c r="B1320" s="2">
        <v>84.84</v>
      </c>
      <c r="C1320" s="2">
        <v>84.85</v>
      </c>
      <c r="D1320" s="2">
        <v>84.64</v>
      </c>
      <c r="E1320" s="2">
        <v>84.76</v>
      </c>
      <c r="F1320" s="2">
        <v>84.512200000000007</v>
      </c>
      <c r="G1320" s="2">
        <v>83.689700000000002</v>
      </c>
      <c r="H1320" s="2"/>
      <c r="I1320" s="2">
        <v>18738776</v>
      </c>
      <c r="J1320" s="2">
        <v>30684880</v>
      </c>
    </row>
    <row r="1321" spans="1:10" x14ac:dyDescent="0.25">
      <c r="A1321" s="1">
        <v>44111</v>
      </c>
      <c r="B1321" s="2">
        <v>84.52</v>
      </c>
      <c r="C1321" s="2">
        <v>84.63</v>
      </c>
      <c r="D1321" s="2">
        <v>84.465000000000003</v>
      </c>
      <c r="E1321" s="2">
        <v>84.57</v>
      </c>
      <c r="F1321" s="2">
        <v>84.518000000000001</v>
      </c>
      <c r="G1321" s="2">
        <v>83.643100000000004</v>
      </c>
      <c r="H1321" s="2"/>
      <c r="I1321" s="2">
        <v>20968188</v>
      </c>
      <c r="J1321" s="2">
        <v>31152456</v>
      </c>
    </row>
    <row r="1322" spans="1:10" x14ac:dyDescent="0.25">
      <c r="A1322" s="1">
        <v>44110</v>
      </c>
      <c r="B1322" s="2">
        <v>84.48</v>
      </c>
      <c r="C1322" s="2">
        <v>84.75</v>
      </c>
      <c r="D1322" s="2">
        <v>84.22</v>
      </c>
      <c r="E1322" s="2">
        <v>84.27</v>
      </c>
      <c r="F1322" s="2">
        <v>84.518199999999993</v>
      </c>
      <c r="G1322" s="2">
        <v>83.584500000000006</v>
      </c>
      <c r="H1322" s="2"/>
      <c r="I1322" s="2">
        <v>37848472</v>
      </c>
      <c r="J1322" s="2">
        <v>31552648</v>
      </c>
    </row>
    <row r="1323" spans="1:10" x14ac:dyDescent="0.25">
      <c r="A1323" s="1">
        <v>44109</v>
      </c>
      <c r="B1323" s="2">
        <v>83.99</v>
      </c>
      <c r="C1323" s="2">
        <v>84.48</v>
      </c>
      <c r="D1323" s="2">
        <v>83.92</v>
      </c>
      <c r="E1323" s="2">
        <v>84.46</v>
      </c>
      <c r="F1323" s="2">
        <v>84.528800000000004</v>
      </c>
      <c r="G1323" s="2">
        <v>83.527799999999999</v>
      </c>
      <c r="H1323" s="2"/>
      <c r="I1323" s="2">
        <v>27394020</v>
      </c>
      <c r="J1323" s="2">
        <v>30507904</v>
      </c>
    </row>
    <row r="1324" spans="1:10" x14ac:dyDescent="0.25">
      <c r="A1324" s="1">
        <v>44106</v>
      </c>
      <c r="B1324" s="2">
        <v>83.28</v>
      </c>
      <c r="C1324" s="2">
        <v>83.87</v>
      </c>
      <c r="D1324" s="2">
        <v>83.28</v>
      </c>
      <c r="E1324" s="2">
        <v>83.83</v>
      </c>
      <c r="F1324" s="2">
        <v>84.531599999999997</v>
      </c>
      <c r="G1324" s="2">
        <v>83.471900000000005</v>
      </c>
      <c r="H1324" s="2"/>
      <c r="I1324" s="2">
        <v>26284396</v>
      </c>
      <c r="J1324" s="2">
        <v>30612168</v>
      </c>
    </row>
    <row r="1325" spans="1:10" x14ac:dyDescent="0.25">
      <c r="A1325" s="1">
        <v>44105</v>
      </c>
      <c r="B1325" s="2">
        <v>83.81</v>
      </c>
      <c r="C1325" s="2">
        <v>83.89</v>
      </c>
      <c r="D1325" s="2">
        <v>83.69</v>
      </c>
      <c r="E1325" s="2">
        <v>83.83</v>
      </c>
      <c r="F1325" s="2">
        <v>84.545400000000001</v>
      </c>
      <c r="G1325" s="2">
        <v>83.426500000000004</v>
      </c>
      <c r="H1325" s="2"/>
      <c r="I1325" s="2">
        <v>31098042</v>
      </c>
      <c r="J1325" s="2">
        <v>30247012</v>
      </c>
    </row>
    <row r="1326" spans="1:10" x14ac:dyDescent="0.25">
      <c r="A1326" s="1">
        <v>44104</v>
      </c>
      <c r="B1326" s="2">
        <v>83.56</v>
      </c>
      <c r="C1326" s="2">
        <v>84.03</v>
      </c>
      <c r="D1326" s="2">
        <v>83.549400000000006</v>
      </c>
      <c r="E1326" s="2">
        <v>83.9</v>
      </c>
      <c r="F1326" s="2">
        <v>84.560400000000001</v>
      </c>
      <c r="G1326" s="2">
        <v>83.382099999999994</v>
      </c>
      <c r="H1326" s="2"/>
      <c r="I1326" s="2">
        <v>28797572</v>
      </c>
      <c r="J1326" s="2">
        <v>30364896</v>
      </c>
    </row>
    <row r="1327" spans="1:10" x14ac:dyDescent="0.25">
      <c r="A1327" s="1">
        <v>44103</v>
      </c>
      <c r="B1327" s="2">
        <v>83.56</v>
      </c>
      <c r="C1327" s="2">
        <v>83.61</v>
      </c>
      <c r="D1327" s="2">
        <v>83.29</v>
      </c>
      <c r="E1327" s="2">
        <v>83.56</v>
      </c>
      <c r="F1327" s="2">
        <v>84.570599999999999</v>
      </c>
      <c r="G1327" s="2">
        <v>83.340599999999995</v>
      </c>
      <c r="H1327" s="2"/>
      <c r="I1327" s="2">
        <v>20243448</v>
      </c>
      <c r="J1327" s="2">
        <v>30643512</v>
      </c>
    </row>
    <row r="1328" spans="1:10" x14ac:dyDescent="0.25">
      <c r="A1328" s="1">
        <v>44102</v>
      </c>
      <c r="B1328" s="2">
        <v>83.38</v>
      </c>
      <c r="C1328" s="2">
        <v>83.62</v>
      </c>
      <c r="D1328" s="2">
        <v>83.19</v>
      </c>
      <c r="E1328" s="2">
        <v>83.49</v>
      </c>
      <c r="F1328" s="2">
        <v>84.579800000000006</v>
      </c>
      <c r="G1328" s="2">
        <v>83.295000000000002</v>
      </c>
      <c r="H1328" s="2"/>
      <c r="I1328" s="2">
        <v>20276970</v>
      </c>
      <c r="J1328" s="2">
        <v>31625124</v>
      </c>
    </row>
    <row r="1329" spans="1:10" x14ac:dyDescent="0.25">
      <c r="A1329" s="1">
        <v>44099</v>
      </c>
      <c r="B1329" s="2">
        <v>83</v>
      </c>
      <c r="C1329" s="2">
        <v>83.16</v>
      </c>
      <c r="D1329" s="2">
        <v>82.76</v>
      </c>
      <c r="E1329" s="2">
        <v>82.95</v>
      </c>
      <c r="F1329" s="2">
        <v>84.580399999999997</v>
      </c>
      <c r="G1329" s="2">
        <v>83.248099999999994</v>
      </c>
      <c r="H1329" s="2"/>
      <c r="I1329" s="2">
        <v>36032200</v>
      </c>
      <c r="J1329" s="2">
        <v>32679148</v>
      </c>
    </row>
    <row r="1330" spans="1:10" x14ac:dyDescent="0.25">
      <c r="A1330" s="1">
        <v>44098</v>
      </c>
      <c r="B1330" s="2">
        <v>82.87</v>
      </c>
      <c r="C1330" s="2">
        <v>83.34</v>
      </c>
      <c r="D1330" s="2">
        <v>82.56</v>
      </c>
      <c r="E1330" s="2">
        <v>83.1</v>
      </c>
      <c r="F1330" s="2">
        <v>84.587199999999996</v>
      </c>
      <c r="G1330" s="2">
        <v>83.211100000000002</v>
      </c>
      <c r="H1330" s="2"/>
      <c r="I1330" s="2">
        <v>38755840</v>
      </c>
      <c r="J1330" s="2">
        <v>32554990</v>
      </c>
    </row>
    <row r="1331" spans="1:10" x14ac:dyDescent="0.25">
      <c r="A1331" s="1">
        <v>44097</v>
      </c>
      <c r="B1331" s="2">
        <v>83.98</v>
      </c>
      <c r="C1331" s="2">
        <v>83.98</v>
      </c>
      <c r="D1331" s="2">
        <v>82.962000000000003</v>
      </c>
      <c r="E1331" s="2">
        <v>83.05</v>
      </c>
      <c r="F1331" s="2">
        <v>84.589399999999998</v>
      </c>
      <c r="G1331" s="2">
        <v>83.165800000000004</v>
      </c>
      <c r="H1331" s="2"/>
      <c r="I1331" s="2">
        <v>39577768</v>
      </c>
      <c r="J1331" s="2">
        <v>31029844</v>
      </c>
    </row>
    <row r="1332" spans="1:10" x14ac:dyDescent="0.25">
      <c r="A1332" s="1">
        <v>44096</v>
      </c>
      <c r="B1332" s="2">
        <v>83.71</v>
      </c>
      <c r="C1332" s="2">
        <v>83.95</v>
      </c>
      <c r="D1332" s="2">
        <v>83.52</v>
      </c>
      <c r="E1332" s="2">
        <v>83.9</v>
      </c>
      <c r="F1332" s="2">
        <v>84.583200000000005</v>
      </c>
      <c r="G1332" s="2">
        <v>83.122100000000003</v>
      </c>
      <c r="H1332" s="2"/>
      <c r="I1332" s="2">
        <v>41396848</v>
      </c>
      <c r="J1332" s="2">
        <v>29909638</v>
      </c>
    </row>
    <row r="1333" spans="1:10" x14ac:dyDescent="0.25">
      <c r="A1333" s="1">
        <v>44095</v>
      </c>
      <c r="B1333" s="2">
        <v>83.93</v>
      </c>
      <c r="C1333" s="2">
        <v>84.029499999999999</v>
      </c>
      <c r="D1333" s="2">
        <v>83.375</v>
      </c>
      <c r="E1333" s="2">
        <v>83.61</v>
      </c>
      <c r="F1333" s="2">
        <v>84.546000000000006</v>
      </c>
      <c r="G1333" s="2">
        <v>83.087400000000002</v>
      </c>
      <c r="H1333" s="2"/>
      <c r="I1333" s="2">
        <v>42968904</v>
      </c>
      <c r="J1333" s="2">
        <v>28581458</v>
      </c>
    </row>
    <row r="1334" spans="1:10" x14ac:dyDescent="0.25">
      <c r="A1334" s="1">
        <v>44092</v>
      </c>
      <c r="B1334" s="2">
        <v>84.67</v>
      </c>
      <c r="C1334" s="2">
        <v>84.69</v>
      </c>
      <c r="D1334" s="2">
        <v>84.25</v>
      </c>
      <c r="E1334" s="2">
        <v>84.29</v>
      </c>
      <c r="F1334" s="2">
        <v>84.523600000000002</v>
      </c>
      <c r="G1334" s="2">
        <v>83.054000000000002</v>
      </c>
      <c r="H1334" s="2"/>
      <c r="I1334" s="2">
        <v>29891768</v>
      </c>
      <c r="J1334" s="2">
        <v>26678104</v>
      </c>
    </row>
    <row r="1335" spans="1:10" x14ac:dyDescent="0.25">
      <c r="A1335" s="1">
        <v>44091</v>
      </c>
      <c r="B1335" s="2">
        <v>84.31</v>
      </c>
      <c r="C1335" s="2">
        <v>84.655000000000001</v>
      </c>
      <c r="D1335" s="2">
        <v>84.2273</v>
      </c>
      <c r="E1335" s="2">
        <v>84.5</v>
      </c>
      <c r="F1335" s="2">
        <v>84.481999999999999</v>
      </c>
      <c r="G1335" s="2">
        <v>82.999899999999997</v>
      </c>
      <c r="H1335" s="2"/>
      <c r="I1335" s="2">
        <v>25752406</v>
      </c>
      <c r="J1335" s="2">
        <v>26009440</v>
      </c>
    </row>
    <row r="1336" spans="1:10" x14ac:dyDescent="0.25">
      <c r="A1336" s="1">
        <v>44090</v>
      </c>
      <c r="B1336" s="2">
        <v>84.65</v>
      </c>
      <c r="C1336" s="2">
        <v>84.99</v>
      </c>
      <c r="D1336" s="2">
        <v>84.51</v>
      </c>
      <c r="E1336" s="2">
        <v>84.59</v>
      </c>
      <c r="F1336" s="2">
        <v>84.439800000000005</v>
      </c>
      <c r="G1336" s="2">
        <v>82.941299999999998</v>
      </c>
      <c r="H1336" s="2"/>
      <c r="I1336" s="2">
        <v>26971056</v>
      </c>
      <c r="J1336" s="2">
        <v>25375488</v>
      </c>
    </row>
    <row r="1337" spans="1:10" x14ac:dyDescent="0.25">
      <c r="A1337" s="1">
        <v>44089</v>
      </c>
      <c r="B1337" s="2">
        <v>84.55</v>
      </c>
      <c r="C1337" s="2">
        <v>84.715000000000003</v>
      </c>
      <c r="D1337" s="2">
        <v>84.44</v>
      </c>
      <c r="E1337" s="2">
        <v>84.59</v>
      </c>
      <c r="F1337" s="2">
        <v>84.391400000000004</v>
      </c>
      <c r="G1337" s="2">
        <v>82.878600000000006</v>
      </c>
      <c r="H1337" s="2"/>
      <c r="I1337" s="2">
        <v>22177312</v>
      </c>
      <c r="J1337" s="2">
        <v>25178658</v>
      </c>
    </row>
    <row r="1338" spans="1:10" x14ac:dyDescent="0.25">
      <c r="A1338" s="1">
        <v>44088</v>
      </c>
      <c r="B1338" s="2">
        <v>84.62</v>
      </c>
      <c r="C1338" s="2">
        <v>84.7</v>
      </c>
      <c r="D1338" s="2">
        <v>84.27</v>
      </c>
      <c r="E1338" s="2">
        <v>84.36</v>
      </c>
      <c r="F1338" s="2">
        <v>84.353999999999999</v>
      </c>
      <c r="G1338" s="2">
        <v>82.823300000000003</v>
      </c>
      <c r="H1338" s="2"/>
      <c r="I1338" s="2">
        <v>28957986</v>
      </c>
      <c r="J1338" s="2">
        <v>24770714</v>
      </c>
    </row>
    <row r="1339" spans="1:10" x14ac:dyDescent="0.25">
      <c r="A1339" s="1">
        <v>44085</v>
      </c>
      <c r="B1339" s="2">
        <v>84.34</v>
      </c>
      <c r="C1339" s="2">
        <v>84.489900000000006</v>
      </c>
      <c r="D1339" s="2">
        <v>84.1</v>
      </c>
      <c r="E1339" s="2">
        <v>84.45</v>
      </c>
      <c r="F1339" s="2">
        <v>84.309399999999997</v>
      </c>
      <c r="G1339" s="2">
        <v>82.770700000000005</v>
      </c>
      <c r="H1339" s="2"/>
      <c r="I1339" s="2">
        <v>20807074</v>
      </c>
      <c r="J1339" s="2">
        <v>24011554</v>
      </c>
    </row>
    <row r="1340" spans="1:10" x14ac:dyDescent="0.25">
      <c r="A1340" s="1">
        <v>44084</v>
      </c>
      <c r="B1340" s="2">
        <v>84.81</v>
      </c>
      <c r="C1340" s="2">
        <v>84.83</v>
      </c>
      <c r="D1340" s="2">
        <v>84.250200000000007</v>
      </c>
      <c r="E1340" s="2">
        <v>84.28</v>
      </c>
      <c r="F1340" s="2">
        <v>84.251000000000005</v>
      </c>
      <c r="G1340" s="2">
        <v>82.710300000000004</v>
      </c>
      <c r="H1340" s="2"/>
      <c r="I1340" s="2">
        <v>32866276</v>
      </c>
      <c r="J1340" s="2">
        <v>23951932</v>
      </c>
    </row>
    <row r="1341" spans="1:10" x14ac:dyDescent="0.25">
      <c r="A1341" s="1">
        <v>44083</v>
      </c>
      <c r="B1341" s="2">
        <v>84.38</v>
      </c>
      <c r="C1341" s="2">
        <v>84.74</v>
      </c>
      <c r="D1341" s="2">
        <v>84.25</v>
      </c>
      <c r="E1341" s="2">
        <v>84.68</v>
      </c>
      <c r="F1341" s="2">
        <v>84.197800000000001</v>
      </c>
      <c r="G1341" s="2">
        <v>82.666200000000003</v>
      </c>
      <c r="H1341" s="2"/>
      <c r="I1341" s="2">
        <v>32976816</v>
      </c>
      <c r="J1341" s="2">
        <v>23010068</v>
      </c>
    </row>
    <row r="1342" spans="1:10" x14ac:dyDescent="0.25">
      <c r="A1342" s="1">
        <v>44082</v>
      </c>
      <c r="B1342" s="2">
        <v>84.14</v>
      </c>
      <c r="C1342" s="2">
        <v>84.41</v>
      </c>
      <c r="D1342" s="2">
        <v>83.91</v>
      </c>
      <c r="E1342" s="2">
        <v>84.02</v>
      </c>
      <c r="F1342" s="2">
        <v>84.121799999999993</v>
      </c>
      <c r="G1342" s="2">
        <v>82.630300000000005</v>
      </c>
      <c r="H1342" s="2"/>
      <c r="I1342" s="2">
        <v>34967640</v>
      </c>
      <c r="J1342" s="2">
        <v>22471636</v>
      </c>
    </row>
    <row r="1343" spans="1:10" x14ac:dyDescent="0.25">
      <c r="A1343" s="1">
        <v>44078</v>
      </c>
      <c r="B1343" s="2">
        <v>84.8</v>
      </c>
      <c r="C1343" s="2">
        <v>84.94</v>
      </c>
      <c r="D1343" s="2">
        <v>83.98</v>
      </c>
      <c r="E1343" s="2">
        <v>84.49</v>
      </c>
      <c r="F1343" s="2">
        <v>84.068200000000004</v>
      </c>
      <c r="G1343" s="2">
        <v>82.596900000000005</v>
      </c>
      <c r="H1343" s="2"/>
      <c r="I1343" s="2">
        <v>36087328</v>
      </c>
      <c r="J1343" s="2">
        <v>21057560</v>
      </c>
    </row>
    <row r="1344" spans="1:10" x14ac:dyDescent="0.25">
      <c r="A1344" s="1">
        <v>44077</v>
      </c>
      <c r="B1344" s="2">
        <v>85.1</v>
      </c>
      <c r="C1344" s="2">
        <v>85.12</v>
      </c>
      <c r="D1344" s="2">
        <v>84.37</v>
      </c>
      <c r="E1344" s="2">
        <v>84.72</v>
      </c>
      <c r="F1344" s="2">
        <v>84.020799999999994</v>
      </c>
      <c r="G1344" s="2">
        <v>82.559600000000003</v>
      </c>
      <c r="H1344" s="2"/>
      <c r="I1344" s="2">
        <v>34169832</v>
      </c>
      <c r="J1344" s="2">
        <v>19589894</v>
      </c>
    </row>
    <row r="1345" spans="1:10" x14ac:dyDescent="0.25">
      <c r="A1345" s="1">
        <v>44076</v>
      </c>
      <c r="B1345" s="2">
        <v>85.2</v>
      </c>
      <c r="C1345" s="2">
        <v>85.39</v>
      </c>
      <c r="D1345" s="2">
        <v>84.944999999999993</v>
      </c>
      <c r="E1345" s="2">
        <v>85.25</v>
      </c>
      <c r="F1345" s="2">
        <v>83.968199999999996</v>
      </c>
      <c r="G1345" s="2">
        <v>82.527600000000007</v>
      </c>
      <c r="H1345" s="2"/>
      <c r="I1345" s="2">
        <v>15878645</v>
      </c>
      <c r="J1345" s="2">
        <v>19208236</v>
      </c>
    </row>
    <row r="1346" spans="1:10" x14ac:dyDescent="0.25">
      <c r="A1346" s="1">
        <v>44075</v>
      </c>
      <c r="B1346" s="2">
        <v>84.71</v>
      </c>
      <c r="C1346" s="2">
        <v>85.23</v>
      </c>
      <c r="D1346" s="2">
        <v>84.64</v>
      </c>
      <c r="E1346" s="2">
        <v>85.15</v>
      </c>
      <c r="F1346" s="2">
        <v>83.921999999999997</v>
      </c>
      <c r="G1346" s="2">
        <v>82.486900000000006</v>
      </c>
      <c r="H1346" s="2"/>
      <c r="I1346" s="2">
        <v>22774676</v>
      </c>
      <c r="J1346" s="2">
        <v>19356750</v>
      </c>
    </row>
    <row r="1347" spans="1:10" x14ac:dyDescent="0.25">
      <c r="A1347" s="1">
        <v>44074</v>
      </c>
      <c r="B1347" s="2">
        <v>85.13</v>
      </c>
      <c r="C1347" s="2">
        <v>85.23</v>
      </c>
      <c r="D1347" s="2">
        <v>84.984999999999999</v>
      </c>
      <c r="E1347" s="2">
        <v>85.03</v>
      </c>
      <c r="F1347" s="2">
        <v>83.875399999999999</v>
      </c>
      <c r="G1347" s="2">
        <v>82.459000000000003</v>
      </c>
      <c r="H1347" s="2"/>
      <c r="I1347" s="2">
        <v>21474150</v>
      </c>
      <c r="J1347" s="2">
        <v>19207492</v>
      </c>
    </row>
    <row r="1348" spans="1:10" x14ac:dyDescent="0.25">
      <c r="A1348" s="1">
        <v>44071</v>
      </c>
      <c r="B1348" s="2">
        <v>85.13</v>
      </c>
      <c r="C1348" s="2">
        <v>85.27</v>
      </c>
      <c r="D1348" s="2">
        <v>85.09</v>
      </c>
      <c r="E1348" s="2">
        <v>85.15</v>
      </c>
      <c r="F1348" s="2">
        <v>83.832400000000007</v>
      </c>
      <c r="G1348" s="2">
        <v>82.381699999999995</v>
      </c>
      <c r="H1348" s="2"/>
      <c r="I1348" s="2">
        <v>14418584</v>
      </c>
      <c r="J1348" s="2">
        <v>18689800</v>
      </c>
    </row>
    <row r="1349" spans="1:10" x14ac:dyDescent="0.25">
      <c r="A1349" s="1">
        <v>44070</v>
      </c>
      <c r="B1349" s="2">
        <v>85.32</v>
      </c>
      <c r="C1349" s="2">
        <v>85.35</v>
      </c>
      <c r="D1349" s="2">
        <v>84.9</v>
      </c>
      <c r="E1349" s="2">
        <v>85.08</v>
      </c>
      <c r="F1349" s="2">
        <v>83.792599999999993</v>
      </c>
      <c r="G1349" s="2">
        <v>82.283600000000007</v>
      </c>
      <c r="H1349" s="2"/>
      <c r="I1349" s="2">
        <v>19861808</v>
      </c>
      <c r="J1349" s="2">
        <v>18681240</v>
      </c>
    </row>
    <row r="1350" spans="1:10" x14ac:dyDescent="0.25">
      <c r="A1350" s="1">
        <v>44069</v>
      </c>
      <c r="B1350" s="2">
        <v>85.23</v>
      </c>
      <c r="C1350" s="2">
        <v>85.37</v>
      </c>
      <c r="D1350" s="2">
        <v>85.17</v>
      </c>
      <c r="E1350" s="2">
        <v>85.21</v>
      </c>
      <c r="F1350" s="2">
        <v>83.754800000000003</v>
      </c>
      <c r="G1350" s="2">
        <v>82.186199999999999</v>
      </c>
      <c r="H1350" s="2"/>
      <c r="I1350" s="2">
        <v>16243124</v>
      </c>
      <c r="J1350" s="2">
        <v>18241026</v>
      </c>
    </row>
    <row r="1351" spans="1:10" x14ac:dyDescent="0.25">
      <c r="A1351" s="1">
        <v>44068</v>
      </c>
      <c r="B1351" s="2">
        <v>85.14</v>
      </c>
      <c r="C1351" s="2">
        <v>85.28</v>
      </c>
      <c r="D1351" s="2">
        <v>84.91</v>
      </c>
      <c r="E1351" s="2">
        <v>85.22</v>
      </c>
      <c r="F1351" s="2">
        <v>83.722200000000001</v>
      </c>
      <c r="G1351" s="2">
        <v>82.069599999999994</v>
      </c>
      <c r="H1351" s="2"/>
      <c r="I1351" s="2">
        <v>24018632</v>
      </c>
      <c r="J1351" s="2">
        <v>18129218</v>
      </c>
    </row>
    <row r="1352" spans="1:10" x14ac:dyDescent="0.25">
      <c r="A1352" s="1">
        <v>44067</v>
      </c>
      <c r="B1352" s="2">
        <v>84.9</v>
      </c>
      <c r="C1352" s="2">
        <v>85.17</v>
      </c>
      <c r="D1352" s="2">
        <v>84.89</v>
      </c>
      <c r="E1352" s="2">
        <v>85.13</v>
      </c>
      <c r="F1352" s="2">
        <v>83.682599999999994</v>
      </c>
      <c r="G1352" s="2">
        <v>81.968999999999994</v>
      </c>
      <c r="H1352" s="2"/>
      <c r="I1352" s="2">
        <v>16058140</v>
      </c>
      <c r="J1352" s="2">
        <v>17669356</v>
      </c>
    </row>
    <row r="1353" spans="1:10" x14ac:dyDescent="0.25">
      <c r="A1353" s="1">
        <v>44064</v>
      </c>
      <c r="B1353" s="2">
        <v>84.75</v>
      </c>
      <c r="C1353" s="2">
        <v>84.81</v>
      </c>
      <c r="D1353" s="2">
        <v>84.625</v>
      </c>
      <c r="E1353" s="2">
        <v>84.74</v>
      </c>
      <c r="F1353" s="2">
        <v>83.628799999999998</v>
      </c>
      <c r="G1353" s="2">
        <v>81.863500000000002</v>
      </c>
      <c r="H1353" s="2"/>
      <c r="I1353" s="2">
        <v>17570580</v>
      </c>
      <c r="J1353" s="2">
        <v>17764202</v>
      </c>
    </row>
    <row r="1354" spans="1:10" x14ac:dyDescent="0.25">
      <c r="A1354" s="1">
        <v>44063</v>
      </c>
      <c r="B1354" s="2">
        <v>84.33</v>
      </c>
      <c r="C1354" s="2">
        <v>84.75</v>
      </c>
      <c r="D1354" s="2">
        <v>84.32</v>
      </c>
      <c r="E1354" s="2">
        <v>84.75</v>
      </c>
      <c r="F1354" s="2">
        <v>83.566599999999994</v>
      </c>
      <c r="G1354" s="2">
        <v>81.786799999999999</v>
      </c>
      <c r="H1354" s="2"/>
      <c r="I1354" s="2">
        <v>19912756</v>
      </c>
      <c r="J1354" s="2">
        <v>18501124</v>
      </c>
    </row>
    <row r="1355" spans="1:10" x14ac:dyDescent="0.25">
      <c r="A1355" s="1">
        <v>44062</v>
      </c>
      <c r="B1355" s="2">
        <v>84.67</v>
      </c>
      <c r="C1355" s="2">
        <v>84.784999999999997</v>
      </c>
      <c r="D1355" s="2">
        <v>84.37</v>
      </c>
      <c r="E1355" s="2">
        <v>84.47</v>
      </c>
      <c r="F1355" s="2">
        <v>83.547200000000004</v>
      </c>
      <c r="G1355" s="2">
        <v>81.716200000000001</v>
      </c>
      <c r="H1355" s="2"/>
      <c r="I1355" s="2">
        <v>18738296</v>
      </c>
      <c r="J1355" s="2">
        <v>20827764</v>
      </c>
    </row>
    <row r="1356" spans="1:10" x14ac:dyDescent="0.25">
      <c r="A1356" s="1">
        <v>44061</v>
      </c>
      <c r="B1356" s="2">
        <v>84.62</v>
      </c>
      <c r="C1356" s="2">
        <v>84.77</v>
      </c>
      <c r="D1356" s="2">
        <v>84.41</v>
      </c>
      <c r="E1356" s="2">
        <v>84.71</v>
      </c>
      <c r="F1356" s="2">
        <v>83.535799999999995</v>
      </c>
      <c r="G1356" s="2">
        <v>81.641800000000003</v>
      </c>
      <c r="H1356" s="2"/>
      <c r="I1356" s="2">
        <v>24900344</v>
      </c>
      <c r="J1356" s="2">
        <v>20779420</v>
      </c>
    </row>
    <row r="1357" spans="1:10" x14ac:dyDescent="0.25">
      <c r="A1357" s="1">
        <v>44060</v>
      </c>
      <c r="B1357" s="2">
        <v>84.16</v>
      </c>
      <c r="C1357" s="2">
        <v>84.62</v>
      </c>
      <c r="D1357" s="2">
        <v>84.1</v>
      </c>
      <c r="E1357" s="2">
        <v>84.58</v>
      </c>
      <c r="F1357" s="2">
        <v>83.532799999999995</v>
      </c>
      <c r="G1357" s="2">
        <v>81.563000000000002</v>
      </c>
      <c r="H1357" s="2"/>
      <c r="I1357" s="2">
        <v>13756505</v>
      </c>
      <c r="J1357" s="2">
        <v>20110260</v>
      </c>
    </row>
    <row r="1358" spans="1:10" x14ac:dyDescent="0.25">
      <c r="A1358" s="1">
        <v>44057</v>
      </c>
      <c r="B1358" s="2">
        <v>84.21</v>
      </c>
      <c r="C1358" s="2">
        <v>84.3</v>
      </c>
      <c r="D1358" s="2">
        <v>83.92</v>
      </c>
      <c r="E1358" s="2">
        <v>84.08</v>
      </c>
      <c r="F1358" s="2">
        <v>83.5304</v>
      </c>
      <c r="G1358" s="2"/>
      <c r="H1358" s="2"/>
      <c r="I1358" s="2">
        <v>14072346</v>
      </c>
      <c r="J1358" s="2">
        <v>20055274</v>
      </c>
    </row>
    <row r="1359" spans="1:10" x14ac:dyDescent="0.25">
      <c r="A1359" s="1">
        <v>44056</v>
      </c>
      <c r="B1359" s="2">
        <v>84.48</v>
      </c>
      <c r="C1359" s="2">
        <v>84.81</v>
      </c>
      <c r="D1359" s="2">
        <v>84.15</v>
      </c>
      <c r="E1359" s="2">
        <v>84.23</v>
      </c>
      <c r="F1359" s="2">
        <v>83.522199999999998</v>
      </c>
      <c r="G1359" s="2"/>
      <c r="H1359" s="2"/>
      <c r="I1359" s="2">
        <v>28444944</v>
      </c>
      <c r="J1359" s="2">
        <v>20115622</v>
      </c>
    </row>
    <row r="1360" spans="1:10" x14ac:dyDescent="0.25">
      <c r="A1360" s="1">
        <v>44055</v>
      </c>
      <c r="B1360" s="2">
        <v>84.81</v>
      </c>
      <c r="C1360" s="2">
        <v>85.02</v>
      </c>
      <c r="D1360" s="2">
        <v>84.46</v>
      </c>
      <c r="E1360" s="2">
        <v>84.46</v>
      </c>
      <c r="F1360" s="2">
        <v>83.516199999999998</v>
      </c>
      <c r="G1360" s="2"/>
      <c r="H1360" s="2"/>
      <c r="I1360" s="2">
        <v>18106368</v>
      </c>
      <c r="J1360" s="2">
        <v>20114952</v>
      </c>
    </row>
    <row r="1361" spans="1:10" x14ac:dyDescent="0.25">
      <c r="A1361" s="1">
        <v>44054</v>
      </c>
      <c r="B1361" s="2">
        <v>85.25</v>
      </c>
      <c r="C1361" s="2">
        <v>85.265000000000001</v>
      </c>
      <c r="D1361" s="2">
        <v>84.4</v>
      </c>
      <c r="E1361" s="2">
        <v>84.44</v>
      </c>
      <c r="F1361" s="2">
        <v>83.497799999999998</v>
      </c>
      <c r="G1361" s="2"/>
      <c r="H1361" s="2"/>
      <c r="I1361" s="2">
        <v>20535792</v>
      </c>
      <c r="J1361" s="2">
        <v>19924622</v>
      </c>
    </row>
    <row r="1362" spans="1:10" x14ac:dyDescent="0.25">
      <c r="A1362" s="1">
        <v>44053</v>
      </c>
      <c r="B1362" s="2">
        <v>85.26</v>
      </c>
      <c r="C1362" s="2">
        <v>85.3</v>
      </c>
      <c r="D1362" s="2">
        <v>85.01</v>
      </c>
      <c r="E1362" s="2">
        <v>85.21</v>
      </c>
      <c r="F1362" s="2">
        <v>83.463399999999993</v>
      </c>
      <c r="G1362" s="2"/>
      <c r="H1362" s="2"/>
      <c r="I1362" s="2">
        <v>13708786</v>
      </c>
      <c r="J1362" s="2">
        <v>20044370</v>
      </c>
    </row>
    <row r="1363" spans="1:10" x14ac:dyDescent="0.25">
      <c r="A1363" s="1">
        <v>44050</v>
      </c>
      <c r="B1363" s="2">
        <v>85.35</v>
      </c>
      <c r="C1363" s="2">
        <v>85.35</v>
      </c>
      <c r="D1363" s="2">
        <v>85.05</v>
      </c>
      <c r="E1363" s="2">
        <v>85.17</v>
      </c>
      <c r="F1363" s="2">
        <v>83.407600000000002</v>
      </c>
      <c r="G1363" s="2"/>
      <c r="H1363" s="2"/>
      <c r="I1363" s="2">
        <v>14290168</v>
      </c>
      <c r="J1363" s="2">
        <v>20243902</v>
      </c>
    </row>
    <row r="1364" spans="1:10" x14ac:dyDescent="0.25">
      <c r="A1364" s="1">
        <v>44049</v>
      </c>
      <c r="B1364" s="2">
        <v>85.19</v>
      </c>
      <c r="C1364" s="2">
        <v>85.4</v>
      </c>
      <c r="D1364" s="2">
        <v>85.1</v>
      </c>
      <c r="E1364" s="2">
        <v>85.38</v>
      </c>
      <c r="F1364" s="2">
        <v>83.346000000000004</v>
      </c>
      <c r="G1364" s="2"/>
      <c r="H1364" s="2"/>
      <c r="I1364" s="2">
        <v>13258602</v>
      </c>
      <c r="J1364" s="2">
        <v>20815486</v>
      </c>
    </row>
    <row r="1365" spans="1:10" x14ac:dyDescent="0.25">
      <c r="A1365" s="1">
        <v>44048</v>
      </c>
      <c r="B1365" s="2">
        <v>85.06</v>
      </c>
      <c r="C1365" s="2">
        <v>85.23</v>
      </c>
      <c r="D1365" s="2">
        <v>85.01</v>
      </c>
      <c r="E1365" s="2">
        <v>85.19</v>
      </c>
      <c r="F1365" s="2">
        <v>83.278599999999997</v>
      </c>
      <c r="G1365" s="2"/>
      <c r="H1365" s="2"/>
      <c r="I1365" s="2">
        <v>14566015</v>
      </c>
      <c r="J1365" s="2">
        <v>21102942</v>
      </c>
    </row>
    <row r="1366" spans="1:10" x14ac:dyDescent="0.25">
      <c r="A1366" s="1">
        <v>44047</v>
      </c>
      <c r="B1366" s="2">
        <v>84.97</v>
      </c>
      <c r="C1366" s="2">
        <v>85.064999999999998</v>
      </c>
      <c r="D1366" s="2">
        <v>84.8</v>
      </c>
      <c r="E1366" s="2">
        <v>85.04</v>
      </c>
      <c r="F1366" s="2">
        <v>83.211600000000004</v>
      </c>
      <c r="G1366" s="2"/>
      <c r="H1366" s="2"/>
      <c r="I1366" s="2">
        <v>17120696</v>
      </c>
      <c r="J1366" s="2">
        <v>21551292</v>
      </c>
    </row>
    <row r="1367" spans="1:10" x14ac:dyDescent="0.25">
      <c r="A1367" s="1">
        <v>44046</v>
      </c>
      <c r="B1367" s="2">
        <v>85.03</v>
      </c>
      <c r="C1367" s="2">
        <v>85.105000000000004</v>
      </c>
      <c r="D1367" s="2">
        <v>84.85</v>
      </c>
      <c r="E1367" s="2">
        <v>85.07</v>
      </c>
      <c r="F1367" s="2">
        <v>83.135400000000004</v>
      </c>
      <c r="G1367" s="2"/>
      <c r="H1367" s="2"/>
      <c r="I1367" s="2">
        <v>17480820</v>
      </c>
      <c r="J1367" s="2">
        <v>22538562</v>
      </c>
    </row>
    <row r="1368" spans="1:10" x14ac:dyDescent="0.25">
      <c r="A1368" s="1">
        <v>44043</v>
      </c>
      <c r="B1368" s="2">
        <v>85.2</v>
      </c>
      <c r="C1368" s="2">
        <v>85.4</v>
      </c>
      <c r="D1368" s="2">
        <v>84.9</v>
      </c>
      <c r="E1368" s="2">
        <v>85.39</v>
      </c>
      <c r="F1368" s="2">
        <v>83.054599999999994</v>
      </c>
      <c r="G1368" s="2"/>
      <c r="H1368" s="2"/>
      <c r="I1368" s="2">
        <v>28624412</v>
      </c>
      <c r="J1368" s="2">
        <v>22709134</v>
      </c>
    </row>
    <row r="1369" spans="1:10" x14ac:dyDescent="0.25">
      <c r="A1369" s="1">
        <v>44042</v>
      </c>
      <c r="B1369" s="2">
        <v>84.78</v>
      </c>
      <c r="C1369" s="2">
        <v>85.27</v>
      </c>
      <c r="D1369" s="2">
        <v>84.74</v>
      </c>
      <c r="E1369" s="2">
        <v>85.23</v>
      </c>
      <c r="F1369" s="2">
        <v>82.967799999999997</v>
      </c>
      <c r="G1369" s="2"/>
      <c r="H1369" s="2"/>
      <c r="I1369" s="2">
        <v>54812352</v>
      </c>
      <c r="J1369" s="2">
        <v>21994398</v>
      </c>
    </row>
    <row r="1370" spans="1:10" x14ac:dyDescent="0.25">
      <c r="A1370" s="1">
        <v>44041</v>
      </c>
      <c r="B1370" s="2">
        <v>84.84</v>
      </c>
      <c r="C1370" s="2">
        <v>85.11</v>
      </c>
      <c r="D1370" s="2">
        <v>84.7</v>
      </c>
      <c r="E1370" s="2">
        <v>85.05</v>
      </c>
      <c r="F1370" s="2">
        <v>82.867199999999997</v>
      </c>
      <c r="G1370" s="2"/>
      <c r="H1370" s="2"/>
      <c r="I1370" s="2">
        <v>18013162</v>
      </c>
      <c r="J1370" s="2">
        <v>19783978</v>
      </c>
    </row>
    <row r="1371" spans="1:10" x14ac:dyDescent="0.25">
      <c r="A1371" s="1">
        <v>44040</v>
      </c>
      <c r="B1371" s="2">
        <v>84.72</v>
      </c>
      <c r="C1371" s="2">
        <v>84.8</v>
      </c>
      <c r="D1371" s="2">
        <v>84.5</v>
      </c>
      <c r="E1371" s="2">
        <v>84.58</v>
      </c>
      <c r="F1371" s="2">
        <v>82.768199999999993</v>
      </c>
      <c r="G1371" s="2"/>
      <c r="H1371" s="2"/>
      <c r="I1371" s="2">
        <v>14862931</v>
      </c>
      <c r="J1371" s="2">
        <v>19993482</v>
      </c>
    </row>
    <row r="1372" spans="1:10" x14ac:dyDescent="0.25">
      <c r="A1372" s="1">
        <v>44039</v>
      </c>
      <c r="B1372" s="2">
        <v>84.73</v>
      </c>
      <c r="C1372" s="2">
        <v>84.82</v>
      </c>
      <c r="D1372" s="2">
        <v>84.51</v>
      </c>
      <c r="E1372" s="2">
        <v>84.8</v>
      </c>
      <c r="F1372" s="2">
        <v>82.650800000000004</v>
      </c>
      <c r="G1372" s="2"/>
      <c r="H1372" s="2"/>
      <c r="I1372" s="2">
        <v>12931727</v>
      </c>
      <c r="J1372" s="2">
        <v>20496486</v>
      </c>
    </row>
    <row r="1373" spans="1:10" x14ac:dyDescent="0.25">
      <c r="A1373" s="1">
        <v>44036</v>
      </c>
      <c r="B1373" s="2">
        <v>84.34</v>
      </c>
      <c r="C1373" s="2">
        <v>84.694999999999993</v>
      </c>
      <c r="D1373" s="2">
        <v>84.295000000000002</v>
      </c>
      <c r="E1373" s="2">
        <v>84.6</v>
      </c>
      <c r="F1373" s="2">
        <v>82.526799999999994</v>
      </c>
      <c r="G1373" s="2"/>
      <c r="H1373" s="2"/>
      <c r="I1373" s="2">
        <v>14977544</v>
      </c>
      <c r="J1373" s="2">
        <v>21160248</v>
      </c>
    </row>
    <row r="1374" spans="1:10" x14ac:dyDescent="0.25">
      <c r="A1374" s="1">
        <v>44035</v>
      </c>
      <c r="B1374" s="2">
        <v>84.57</v>
      </c>
      <c r="C1374" s="2">
        <v>84.614999999999995</v>
      </c>
      <c r="D1374" s="2">
        <v>83.965000000000003</v>
      </c>
      <c r="E1374" s="2">
        <v>84.52</v>
      </c>
      <c r="F1374" s="2">
        <v>82.412199999999999</v>
      </c>
      <c r="G1374" s="2"/>
      <c r="H1374" s="2"/>
      <c r="I1374" s="2">
        <v>28434896</v>
      </c>
      <c r="J1374" s="2">
        <v>22203304</v>
      </c>
    </row>
    <row r="1375" spans="1:10" x14ac:dyDescent="0.25">
      <c r="A1375" s="1">
        <v>44034</v>
      </c>
      <c r="B1375" s="2">
        <v>84.5</v>
      </c>
      <c r="C1375" s="2">
        <v>84.62</v>
      </c>
      <c r="D1375" s="2">
        <v>84.34</v>
      </c>
      <c r="E1375" s="2">
        <v>84.58</v>
      </c>
      <c r="F1375" s="2">
        <v>82.307599999999994</v>
      </c>
      <c r="G1375" s="2"/>
      <c r="H1375" s="2"/>
      <c r="I1375" s="2">
        <v>15251425</v>
      </c>
      <c r="J1375" s="2">
        <v>22227586</v>
      </c>
    </row>
    <row r="1376" spans="1:10" x14ac:dyDescent="0.25">
      <c r="A1376" s="1">
        <v>44033</v>
      </c>
      <c r="B1376" s="2">
        <v>84.3</v>
      </c>
      <c r="C1376" s="2">
        <v>84.58</v>
      </c>
      <c r="D1376" s="2">
        <v>84.27</v>
      </c>
      <c r="E1376" s="2">
        <v>84.41</v>
      </c>
      <c r="F1376" s="2">
        <v>82.203800000000001</v>
      </c>
      <c r="G1376" s="2"/>
      <c r="H1376" s="2"/>
      <c r="I1376" s="2">
        <v>22332004</v>
      </c>
      <c r="J1376" s="2">
        <v>23914448</v>
      </c>
    </row>
    <row r="1377" spans="1:10" x14ac:dyDescent="0.25">
      <c r="A1377" s="1">
        <v>44032</v>
      </c>
      <c r="B1377" s="2">
        <v>83.59</v>
      </c>
      <c r="C1377" s="2">
        <v>84.06</v>
      </c>
      <c r="D1377" s="2">
        <v>83.51</v>
      </c>
      <c r="E1377" s="2">
        <v>84.02</v>
      </c>
      <c r="F1377" s="2">
        <v>82.110600000000005</v>
      </c>
      <c r="G1377" s="2"/>
      <c r="H1377" s="2"/>
      <c r="I1377" s="2">
        <v>16701762</v>
      </c>
      <c r="J1377" s="2">
        <v>27528330</v>
      </c>
    </row>
    <row r="1378" spans="1:10" x14ac:dyDescent="0.25">
      <c r="A1378" s="1">
        <v>44029</v>
      </c>
      <c r="B1378" s="2">
        <v>83.48</v>
      </c>
      <c r="C1378" s="2">
        <v>83.55</v>
      </c>
      <c r="D1378" s="2">
        <v>83.21</v>
      </c>
      <c r="E1378" s="2">
        <v>83.52</v>
      </c>
      <c r="F1378" s="2">
        <v>82.010199999999998</v>
      </c>
      <c r="G1378" s="2"/>
      <c r="H1378" s="2"/>
      <c r="I1378" s="2">
        <v>22863948</v>
      </c>
      <c r="J1378" s="2">
        <v>28661934</v>
      </c>
    </row>
    <row r="1379" spans="1:10" x14ac:dyDescent="0.25">
      <c r="A1379" s="1">
        <v>44028</v>
      </c>
      <c r="B1379" s="2">
        <v>83.16</v>
      </c>
      <c r="C1379" s="2">
        <v>83.3</v>
      </c>
      <c r="D1379" s="2">
        <v>83.08</v>
      </c>
      <c r="E1379" s="2">
        <v>83.29</v>
      </c>
      <c r="F1379" s="2">
        <v>81.915800000000004</v>
      </c>
      <c r="G1379" s="2"/>
      <c r="H1379" s="2"/>
      <c r="I1379" s="2">
        <v>17570446</v>
      </c>
      <c r="J1379" s="2">
        <v>29215008</v>
      </c>
    </row>
    <row r="1380" spans="1:10" x14ac:dyDescent="0.25">
      <c r="A1380" s="1">
        <v>44027</v>
      </c>
      <c r="B1380" s="2">
        <v>83.24</v>
      </c>
      <c r="C1380" s="2">
        <v>83.31</v>
      </c>
      <c r="D1380" s="2">
        <v>82.912700000000001</v>
      </c>
      <c r="E1380" s="2">
        <v>83.21</v>
      </c>
      <c r="F1380" s="2">
        <v>81.834999999999994</v>
      </c>
      <c r="G1380" s="2"/>
      <c r="H1380" s="2"/>
      <c r="I1380" s="2">
        <v>21291258</v>
      </c>
      <c r="J1380" s="2">
        <v>30958370</v>
      </c>
    </row>
    <row r="1381" spans="1:10" x14ac:dyDescent="0.25">
      <c r="A1381" s="1">
        <v>44026</v>
      </c>
      <c r="B1381" s="2">
        <v>82.04</v>
      </c>
      <c r="C1381" s="2">
        <v>82.78</v>
      </c>
      <c r="D1381" s="2">
        <v>82.04</v>
      </c>
      <c r="E1381" s="2">
        <v>82.74</v>
      </c>
      <c r="F1381" s="2">
        <v>81.742199999999997</v>
      </c>
      <c r="G1381" s="2"/>
      <c r="H1381" s="2"/>
      <c r="I1381" s="2">
        <v>31929732</v>
      </c>
      <c r="J1381" s="2">
        <v>30701490</v>
      </c>
    </row>
    <row r="1382" spans="1:10" x14ac:dyDescent="0.25">
      <c r="A1382" s="1">
        <v>44025</v>
      </c>
      <c r="B1382" s="2">
        <v>82.8</v>
      </c>
      <c r="C1382" s="2">
        <v>82.91</v>
      </c>
      <c r="D1382" s="2">
        <v>82.03</v>
      </c>
      <c r="E1382" s="2">
        <v>82.04</v>
      </c>
      <c r="F1382" s="2">
        <v>81.661000000000001</v>
      </c>
      <c r="G1382" s="2"/>
      <c r="H1382" s="2"/>
      <c r="I1382" s="2">
        <v>20039412</v>
      </c>
      <c r="J1382" s="2">
        <v>30008572</v>
      </c>
    </row>
    <row r="1383" spans="1:10" x14ac:dyDescent="0.25">
      <c r="A1383" s="1">
        <v>44022</v>
      </c>
      <c r="B1383" s="2">
        <v>82.07</v>
      </c>
      <c r="C1383" s="2">
        <v>82.54</v>
      </c>
      <c r="D1383" s="2">
        <v>81.98</v>
      </c>
      <c r="E1383" s="2">
        <v>82.49</v>
      </c>
      <c r="F1383" s="2">
        <v>81.628799999999998</v>
      </c>
      <c r="G1383" s="2"/>
      <c r="H1383" s="2"/>
      <c r="I1383" s="2">
        <v>17903372</v>
      </c>
      <c r="J1383" s="2">
        <v>30808462</v>
      </c>
    </row>
    <row r="1384" spans="1:10" x14ac:dyDescent="0.25">
      <c r="A1384" s="1">
        <v>44021</v>
      </c>
      <c r="B1384" s="2">
        <v>82.39</v>
      </c>
      <c r="C1384" s="2">
        <v>82.46</v>
      </c>
      <c r="D1384" s="2">
        <v>81.83</v>
      </c>
      <c r="E1384" s="2">
        <v>82.21</v>
      </c>
      <c r="F1384" s="2">
        <v>81.584400000000002</v>
      </c>
      <c r="G1384" s="2"/>
      <c r="H1384" s="2"/>
      <c r="I1384" s="2">
        <v>21656046</v>
      </c>
      <c r="J1384" s="2">
        <v>31096476</v>
      </c>
    </row>
    <row r="1385" spans="1:10" x14ac:dyDescent="0.25">
      <c r="A1385" s="1">
        <v>44020</v>
      </c>
      <c r="B1385" s="2">
        <v>82.13</v>
      </c>
      <c r="C1385" s="2">
        <v>82.495000000000005</v>
      </c>
      <c r="D1385" s="2">
        <v>82.12</v>
      </c>
      <c r="E1385" s="2">
        <v>82.39</v>
      </c>
      <c r="F1385" s="2">
        <v>81.517799999999994</v>
      </c>
      <c r="G1385" s="2"/>
      <c r="H1385" s="2"/>
      <c r="I1385" s="2">
        <v>21155720</v>
      </c>
      <c r="J1385" s="2">
        <v>30790518</v>
      </c>
    </row>
    <row r="1386" spans="1:10" x14ac:dyDescent="0.25">
      <c r="A1386" s="1">
        <v>44019</v>
      </c>
      <c r="B1386" s="2">
        <v>82.63</v>
      </c>
      <c r="C1386" s="2">
        <v>82.84</v>
      </c>
      <c r="D1386" s="2">
        <v>82.13</v>
      </c>
      <c r="E1386" s="2">
        <v>82.17</v>
      </c>
      <c r="F1386" s="2">
        <v>81.442800000000005</v>
      </c>
      <c r="G1386" s="2"/>
      <c r="H1386" s="2"/>
      <c r="I1386" s="2">
        <v>22407984</v>
      </c>
      <c r="J1386" s="2">
        <v>32111922</v>
      </c>
    </row>
    <row r="1387" spans="1:10" x14ac:dyDescent="0.25">
      <c r="A1387" s="1">
        <v>44018</v>
      </c>
      <c r="B1387" s="2">
        <v>82.62</v>
      </c>
      <c r="C1387" s="2">
        <v>82.74</v>
      </c>
      <c r="D1387" s="2">
        <v>82.41</v>
      </c>
      <c r="E1387" s="2">
        <v>82.72</v>
      </c>
      <c r="F1387" s="2">
        <v>81.365799999999993</v>
      </c>
      <c r="G1387" s="2"/>
      <c r="H1387" s="2"/>
      <c r="I1387" s="2">
        <v>22888170</v>
      </c>
      <c r="J1387" s="2">
        <v>33246874</v>
      </c>
    </row>
    <row r="1388" spans="1:10" x14ac:dyDescent="0.25">
      <c r="A1388" s="1">
        <v>44014</v>
      </c>
      <c r="B1388" s="2">
        <v>82.24</v>
      </c>
      <c r="C1388" s="2">
        <v>82.51</v>
      </c>
      <c r="D1388" s="2">
        <v>81.97</v>
      </c>
      <c r="E1388" s="2">
        <v>82.13</v>
      </c>
      <c r="F1388" s="2">
        <v>81.292599999999993</v>
      </c>
      <c r="G1388" s="2"/>
      <c r="H1388" s="2"/>
      <c r="I1388" s="2">
        <v>30623388</v>
      </c>
      <c r="J1388" s="2">
        <v>34131444</v>
      </c>
    </row>
    <row r="1389" spans="1:10" x14ac:dyDescent="0.25">
      <c r="A1389" s="1">
        <v>44013</v>
      </c>
      <c r="B1389" s="2">
        <v>81.41</v>
      </c>
      <c r="C1389" s="2">
        <v>81.77</v>
      </c>
      <c r="D1389" s="2">
        <v>81.41</v>
      </c>
      <c r="E1389" s="2">
        <v>81.53</v>
      </c>
      <c r="F1389" s="2">
        <v>81.231999999999999</v>
      </c>
      <c r="G1389" s="2"/>
      <c r="H1389" s="2"/>
      <c r="I1389" s="2">
        <v>28799132</v>
      </c>
      <c r="J1389" s="2">
        <v>35342856</v>
      </c>
    </row>
    <row r="1390" spans="1:10" x14ac:dyDescent="0.25">
      <c r="A1390" s="1">
        <v>44012</v>
      </c>
      <c r="B1390" s="2">
        <v>81.150000000000006</v>
      </c>
      <c r="C1390" s="2">
        <v>81.8</v>
      </c>
      <c r="D1390" s="2">
        <v>81.08</v>
      </c>
      <c r="E1390" s="2">
        <v>81.62</v>
      </c>
      <c r="F1390" s="2">
        <v>81.169600000000003</v>
      </c>
      <c r="G1390" s="2"/>
      <c r="H1390" s="2"/>
      <c r="I1390" s="2">
        <v>40554336</v>
      </c>
      <c r="J1390" s="2">
        <v>35867120</v>
      </c>
    </row>
    <row r="1391" spans="1:10" x14ac:dyDescent="0.25">
      <c r="A1391" s="1">
        <v>44011</v>
      </c>
      <c r="B1391" s="2">
        <v>81.44</v>
      </c>
      <c r="C1391" s="2">
        <v>81.45</v>
      </c>
      <c r="D1391" s="2">
        <v>80.48</v>
      </c>
      <c r="E1391" s="2">
        <v>80.88</v>
      </c>
      <c r="F1391" s="2">
        <v>81.134600000000006</v>
      </c>
      <c r="G1391" s="2"/>
      <c r="H1391" s="2"/>
      <c r="I1391" s="2">
        <v>76540248</v>
      </c>
      <c r="J1391" s="2">
        <v>35057668</v>
      </c>
    </row>
    <row r="1392" spans="1:10" x14ac:dyDescent="0.25">
      <c r="A1392" s="1">
        <v>44008</v>
      </c>
      <c r="B1392" s="2">
        <v>82.01</v>
      </c>
      <c r="C1392" s="2">
        <v>82.01</v>
      </c>
      <c r="D1392" s="2">
        <v>81.23</v>
      </c>
      <c r="E1392" s="2">
        <v>81.34</v>
      </c>
      <c r="F1392" s="2">
        <v>81.138800000000003</v>
      </c>
      <c r="G1392" s="2"/>
      <c r="H1392" s="2"/>
      <c r="I1392" s="2">
        <v>33705832</v>
      </c>
      <c r="J1392" s="2">
        <v>31321190</v>
      </c>
    </row>
    <row r="1393" spans="1:10" x14ac:dyDescent="0.25">
      <c r="A1393" s="1">
        <v>44007</v>
      </c>
      <c r="B1393" s="2">
        <v>81.87</v>
      </c>
      <c r="C1393" s="2">
        <v>82.17</v>
      </c>
      <c r="D1393" s="2">
        <v>81.489999999999995</v>
      </c>
      <c r="E1393" s="2">
        <v>82.12</v>
      </c>
      <c r="F1393" s="2">
        <v>81.125600000000006</v>
      </c>
      <c r="G1393" s="2"/>
      <c r="H1393" s="2"/>
      <c r="I1393" s="2">
        <v>31160056</v>
      </c>
      <c r="J1393" s="2">
        <v>31427908</v>
      </c>
    </row>
    <row r="1394" spans="1:10" x14ac:dyDescent="0.25">
      <c r="A1394" s="1">
        <v>44006</v>
      </c>
      <c r="B1394" s="2">
        <v>82.68</v>
      </c>
      <c r="C1394" s="2">
        <v>82.78</v>
      </c>
      <c r="D1394" s="2">
        <v>81.540000000000006</v>
      </c>
      <c r="E1394" s="2">
        <v>82.09</v>
      </c>
      <c r="F1394" s="2">
        <v>81.098399999999998</v>
      </c>
      <c r="G1394" s="2"/>
      <c r="H1394" s="2"/>
      <c r="I1394" s="2">
        <v>43720872</v>
      </c>
      <c r="J1394" s="2">
        <v>31777628</v>
      </c>
    </row>
    <row r="1395" spans="1:10" x14ac:dyDescent="0.25">
      <c r="A1395" s="1">
        <v>44005</v>
      </c>
      <c r="B1395" s="2">
        <v>83.11</v>
      </c>
      <c r="C1395" s="2">
        <v>83.139799999999994</v>
      </c>
      <c r="D1395" s="2">
        <v>82.89</v>
      </c>
      <c r="E1395" s="2">
        <v>82.94</v>
      </c>
      <c r="F1395" s="2">
        <v>81.087000000000003</v>
      </c>
      <c r="G1395" s="2"/>
      <c r="H1395" s="2"/>
      <c r="I1395" s="2">
        <v>17438046</v>
      </c>
      <c r="J1395" s="2">
        <v>31262310</v>
      </c>
    </row>
    <row r="1396" spans="1:10" x14ac:dyDescent="0.25">
      <c r="A1396" s="1">
        <v>44004</v>
      </c>
      <c r="B1396" s="2">
        <v>82.87</v>
      </c>
      <c r="C1396" s="2">
        <v>83.03</v>
      </c>
      <c r="D1396" s="2">
        <v>82.69</v>
      </c>
      <c r="E1396" s="2">
        <v>82.82</v>
      </c>
      <c r="F1396" s="2">
        <v>81.0518</v>
      </c>
      <c r="G1396" s="2"/>
      <c r="H1396" s="2"/>
      <c r="I1396" s="2">
        <v>21535952</v>
      </c>
      <c r="J1396" s="2">
        <v>32495168</v>
      </c>
    </row>
    <row r="1397" spans="1:10" x14ac:dyDescent="0.25">
      <c r="A1397" s="1">
        <v>44001</v>
      </c>
      <c r="B1397" s="2">
        <v>83.32</v>
      </c>
      <c r="C1397" s="2">
        <v>83.367999999999995</v>
      </c>
      <c r="D1397" s="2">
        <v>82.704999999999998</v>
      </c>
      <c r="E1397" s="2">
        <v>82.88</v>
      </c>
      <c r="F1397" s="2">
        <v>81.042599999999993</v>
      </c>
      <c r="G1397" s="2"/>
      <c r="H1397" s="2"/>
      <c r="I1397" s="2">
        <v>32037764</v>
      </c>
      <c r="J1397" s="2">
        <v>34192060</v>
      </c>
    </row>
    <row r="1398" spans="1:10" x14ac:dyDescent="0.25">
      <c r="A1398" s="1">
        <v>44000</v>
      </c>
      <c r="B1398" s="2">
        <v>82.96</v>
      </c>
      <c r="C1398" s="2">
        <v>83.21</v>
      </c>
      <c r="D1398" s="2">
        <v>82.83</v>
      </c>
      <c r="E1398" s="2">
        <v>83.16</v>
      </c>
      <c r="F1398" s="2">
        <v>80.930999999999997</v>
      </c>
      <c r="G1398" s="2"/>
      <c r="H1398" s="2"/>
      <c r="I1398" s="2">
        <v>22223604</v>
      </c>
      <c r="J1398" s="2">
        <v>34208612</v>
      </c>
    </row>
    <row r="1399" spans="1:10" x14ac:dyDescent="0.25">
      <c r="A1399" s="1">
        <v>43999</v>
      </c>
      <c r="B1399" s="2">
        <v>83.52</v>
      </c>
      <c r="C1399" s="2">
        <v>83.62</v>
      </c>
      <c r="D1399" s="2">
        <v>83.15</v>
      </c>
      <c r="E1399" s="2">
        <v>83.19</v>
      </c>
      <c r="F1399" s="2">
        <v>80.774600000000007</v>
      </c>
      <c r="G1399" s="2"/>
      <c r="H1399" s="2"/>
      <c r="I1399" s="2">
        <v>17066680</v>
      </c>
      <c r="J1399" s="2">
        <v>34279224</v>
      </c>
    </row>
    <row r="1400" spans="1:10" x14ac:dyDescent="0.25">
      <c r="A1400" s="1">
        <v>43998</v>
      </c>
      <c r="B1400" s="2">
        <v>84.25</v>
      </c>
      <c r="C1400" s="2">
        <v>84.33</v>
      </c>
      <c r="D1400" s="2">
        <v>83.31</v>
      </c>
      <c r="E1400" s="2">
        <v>83.58</v>
      </c>
      <c r="F1400" s="2">
        <v>80.617599999999996</v>
      </c>
      <c r="G1400" s="2"/>
      <c r="H1400" s="2"/>
      <c r="I1400" s="2">
        <v>40976752</v>
      </c>
      <c r="J1400" s="2">
        <v>34801780</v>
      </c>
    </row>
    <row r="1401" spans="1:10" x14ac:dyDescent="0.25">
      <c r="A1401" s="1">
        <v>43997</v>
      </c>
      <c r="B1401" s="2">
        <v>81.900000000000006</v>
      </c>
      <c r="C1401" s="2">
        <v>83.78</v>
      </c>
      <c r="D1401" s="2">
        <v>81.72</v>
      </c>
      <c r="E1401" s="2">
        <v>83.24</v>
      </c>
      <c r="F1401" s="2">
        <v>80.417000000000002</v>
      </c>
      <c r="G1401" s="2"/>
      <c r="H1401" s="2"/>
      <c r="I1401" s="2">
        <v>39432264</v>
      </c>
      <c r="J1401" s="2">
        <v>33914920</v>
      </c>
    </row>
    <row r="1402" spans="1:10" x14ac:dyDescent="0.25">
      <c r="A1402" s="1">
        <v>43994</v>
      </c>
      <c r="B1402" s="2">
        <v>82.74</v>
      </c>
      <c r="C1402" s="2">
        <v>82.87</v>
      </c>
      <c r="D1402" s="2">
        <v>81.849999999999994</v>
      </c>
      <c r="E1402" s="2">
        <v>82.44</v>
      </c>
      <c r="F1402" s="2">
        <v>80.255399999999995</v>
      </c>
      <c r="G1402" s="2"/>
      <c r="H1402" s="2"/>
      <c r="I1402" s="2">
        <v>36156752</v>
      </c>
      <c r="J1402" s="2">
        <v>32040232</v>
      </c>
    </row>
    <row r="1403" spans="1:10" x14ac:dyDescent="0.25">
      <c r="A1403" s="1">
        <v>43993</v>
      </c>
      <c r="B1403" s="2">
        <v>82.58</v>
      </c>
      <c r="C1403" s="2">
        <v>82.62</v>
      </c>
      <c r="D1403" s="2">
        <v>81.47</v>
      </c>
      <c r="E1403" s="2">
        <v>81.63</v>
      </c>
      <c r="F1403" s="2">
        <v>80.098200000000006</v>
      </c>
      <c r="G1403" s="2"/>
      <c r="H1403" s="2"/>
      <c r="I1403" s="2">
        <v>48794528</v>
      </c>
      <c r="J1403" s="2">
        <v>31183600</v>
      </c>
    </row>
    <row r="1404" spans="1:10" x14ac:dyDescent="0.25">
      <c r="A1404" s="1">
        <v>43992</v>
      </c>
      <c r="B1404" s="2">
        <v>83.79</v>
      </c>
      <c r="C1404" s="2">
        <v>84.22</v>
      </c>
      <c r="D1404" s="2">
        <v>83.26</v>
      </c>
      <c r="E1404" s="2">
        <v>83.78</v>
      </c>
      <c r="F1404" s="2">
        <v>80.007000000000005</v>
      </c>
      <c r="G1404" s="2"/>
      <c r="H1404" s="2"/>
      <c r="I1404" s="2">
        <v>36663112</v>
      </c>
      <c r="J1404" s="2">
        <v>30334214</v>
      </c>
    </row>
    <row r="1405" spans="1:10" x14ac:dyDescent="0.25">
      <c r="A1405" s="1">
        <v>43991</v>
      </c>
      <c r="B1405" s="2">
        <v>84.11</v>
      </c>
      <c r="C1405" s="2">
        <v>84.15</v>
      </c>
      <c r="D1405" s="2">
        <v>83.58</v>
      </c>
      <c r="E1405" s="2">
        <v>83.9</v>
      </c>
      <c r="F1405" s="2">
        <v>79.885199999999998</v>
      </c>
      <c r="G1405" s="2"/>
      <c r="H1405" s="2"/>
      <c r="I1405" s="2">
        <v>28412578</v>
      </c>
      <c r="J1405" s="2">
        <v>29122340</v>
      </c>
    </row>
    <row r="1406" spans="1:10" x14ac:dyDescent="0.25">
      <c r="A1406" s="1">
        <v>43990</v>
      </c>
      <c r="B1406" s="2">
        <v>84.66</v>
      </c>
      <c r="C1406" s="2">
        <v>84.68</v>
      </c>
      <c r="D1406" s="2">
        <v>84.350999999999999</v>
      </c>
      <c r="E1406" s="2">
        <v>84.56</v>
      </c>
      <c r="F1406" s="2">
        <v>79.747799999999998</v>
      </c>
      <c r="G1406" s="2"/>
      <c r="H1406" s="2"/>
      <c r="I1406" s="2">
        <v>20493056</v>
      </c>
      <c r="J1406" s="2">
        <v>29354968</v>
      </c>
    </row>
    <row r="1407" spans="1:10" x14ac:dyDescent="0.25">
      <c r="A1407" s="1">
        <v>43987</v>
      </c>
      <c r="B1407" s="2">
        <v>84.57</v>
      </c>
      <c r="C1407" s="2">
        <v>85.03</v>
      </c>
      <c r="D1407" s="2">
        <v>84.4</v>
      </c>
      <c r="E1407" s="2">
        <v>84.46</v>
      </c>
      <c r="F1407" s="2">
        <v>79.593199999999996</v>
      </c>
      <c r="G1407" s="2"/>
      <c r="H1407" s="2"/>
      <c r="I1407" s="2">
        <v>35306612</v>
      </c>
      <c r="J1407" s="2">
        <v>30264322</v>
      </c>
    </row>
    <row r="1408" spans="1:10" x14ac:dyDescent="0.25">
      <c r="A1408" s="1">
        <v>43986</v>
      </c>
      <c r="B1408" s="2">
        <v>83.84</v>
      </c>
      <c r="C1408" s="2">
        <v>83.98</v>
      </c>
      <c r="D1408" s="2">
        <v>83.52</v>
      </c>
      <c r="E1408" s="2">
        <v>83.67</v>
      </c>
      <c r="F1408" s="2"/>
      <c r="G1408" s="2"/>
      <c r="H1408" s="2"/>
      <c r="I1408" s="2">
        <v>36405840</v>
      </c>
      <c r="J1408" s="2">
        <v>29939170</v>
      </c>
    </row>
    <row r="1409" spans="1:10" x14ac:dyDescent="0.25">
      <c r="A1409" s="1">
        <v>43985</v>
      </c>
      <c r="B1409" s="2">
        <v>83.88</v>
      </c>
      <c r="C1409" s="2">
        <v>84.38</v>
      </c>
      <c r="D1409" s="2">
        <v>83.78</v>
      </c>
      <c r="E1409" s="2">
        <v>83.93</v>
      </c>
      <c r="F1409" s="2"/>
      <c r="G1409" s="2"/>
      <c r="H1409" s="2"/>
      <c r="I1409" s="2">
        <v>35991104</v>
      </c>
      <c r="J1409" s="2">
        <v>29509578</v>
      </c>
    </row>
    <row r="1410" spans="1:10" x14ac:dyDescent="0.25">
      <c r="A1410" s="1">
        <v>43984</v>
      </c>
      <c r="B1410" s="2">
        <v>82.85</v>
      </c>
      <c r="C1410" s="2">
        <v>83.58</v>
      </c>
      <c r="D1410" s="2">
        <v>82.62</v>
      </c>
      <c r="E1410" s="2">
        <v>83.54</v>
      </c>
      <c r="F1410" s="2"/>
      <c r="G1410" s="2"/>
      <c r="H1410" s="2"/>
      <c r="I1410" s="2">
        <v>35930932</v>
      </c>
      <c r="J1410" s="2">
        <v>28799016</v>
      </c>
    </row>
    <row r="1411" spans="1:10" x14ac:dyDescent="0.25">
      <c r="A1411" s="1">
        <v>43983</v>
      </c>
      <c r="B1411" s="2">
        <v>81.94</v>
      </c>
      <c r="C1411" s="2">
        <v>82.75</v>
      </c>
      <c r="D1411" s="2">
        <v>81.819800000000001</v>
      </c>
      <c r="E1411" s="2">
        <v>82.72</v>
      </c>
      <c r="F1411" s="2"/>
      <c r="G1411" s="2"/>
      <c r="H1411" s="2"/>
      <c r="I1411" s="2">
        <v>46989304</v>
      </c>
      <c r="J1411" s="2">
        <v>27355964</v>
      </c>
    </row>
    <row r="1412" spans="1:10" x14ac:dyDescent="0.25">
      <c r="A1412" s="1">
        <v>43980</v>
      </c>
      <c r="B1412" s="2">
        <v>82.05</v>
      </c>
      <c r="C1412" s="2">
        <v>82.62</v>
      </c>
      <c r="D1412" s="2">
        <v>81.88</v>
      </c>
      <c r="E1412" s="2">
        <v>82.42</v>
      </c>
      <c r="F1412" s="2"/>
      <c r="G1412" s="2"/>
      <c r="H1412" s="2"/>
      <c r="I1412" s="2">
        <v>32286074</v>
      </c>
      <c r="J1412" s="2">
        <v>25677562</v>
      </c>
    </row>
    <row r="1413" spans="1:10" x14ac:dyDescent="0.25">
      <c r="A1413" s="1">
        <v>43979</v>
      </c>
      <c r="B1413" s="2">
        <v>82.13</v>
      </c>
      <c r="C1413" s="2">
        <v>82.55</v>
      </c>
      <c r="D1413" s="2">
        <v>81.94</v>
      </c>
      <c r="E1413" s="2">
        <v>82.09</v>
      </c>
      <c r="F1413" s="2"/>
      <c r="G1413" s="2"/>
      <c r="H1413" s="2"/>
      <c r="I1413" s="2">
        <v>23282780</v>
      </c>
      <c r="J1413" s="2">
        <v>24830600</v>
      </c>
    </row>
    <row r="1414" spans="1:10" x14ac:dyDescent="0.25">
      <c r="A1414" s="1">
        <v>43978</v>
      </c>
      <c r="B1414" s="2">
        <v>82.42</v>
      </c>
      <c r="C1414" s="2">
        <v>82.45</v>
      </c>
      <c r="D1414" s="2">
        <v>81.655000000000001</v>
      </c>
      <c r="E1414" s="2">
        <v>82.01</v>
      </c>
      <c r="F1414" s="2"/>
      <c r="G1414" s="2"/>
      <c r="H1414" s="2"/>
      <c r="I1414" s="2">
        <v>24905038</v>
      </c>
      <c r="J1414" s="2">
        <v>24533300</v>
      </c>
    </row>
    <row r="1415" spans="1:10" x14ac:dyDescent="0.25">
      <c r="A1415" s="1">
        <v>43977</v>
      </c>
      <c r="B1415" s="2">
        <v>81.83</v>
      </c>
      <c r="C1415" s="2">
        <v>82.16</v>
      </c>
      <c r="D1415" s="2">
        <v>81.180000000000007</v>
      </c>
      <c r="E1415" s="2">
        <v>81.84</v>
      </c>
      <c r="F1415" s="2"/>
      <c r="G1415" s="2"/>
      <c r="H1415" s="2"/>
      <c r="I1415" s="2">
        <v>27673816</v>
      </c>
      <c r="J1415" s="2">
        <v>24638578</v>
      </c>
    </row>
    <row r="1416" spans="1:10" x14ac:dyDescent="0.25">
      <c r="A1416" s="1">
        <v>43973</v>
      </c>
      <c r="B1416" s="2">
        <v>80.95</v>
      </c>
      <c r="C1416" s="2">
        <v>81.33</v>
      </c>
      <c r="D1416" s="2">
        <v>80.805000000000007</v>
      </c>
      <c r="E1416" s="2">
        <v>81.23</v>
      </c>
      <c r="F1416" s="2"/>
      <c r="G1416" s="2"/>
      <c r="H1416" s="2"/>
      <c r="I1416" s="2">
        <v>11311943</v>
      </c>
      <c r="J1416" s="2">
        <v>24153714</v>
      </c>
    </row>
    <row r="1417" spans="1:10" x14ac:dyDescent="0.25">
      <c r="A1417" s="1">
        <v>43972</v>
      </c>
      <c r="B1417" s="2">
        <v>81.03</v>
      </c>
      <c r="C1417" s="2">
        <v>81.225200000000001</v>
      </c>
      <c r="D1417" s="2">
        <v>80.795000000000002</v>
      </c>
      <c r="E1417" s="2">
        <v>81.03</v>
      </c>
      <c r="F1417" s="2"/>
      <c r="G1417" s="2"/>
      <c r="H1417" s="2"/>
      <c r="I1417" s="2">
        <v>23307268</v>
      </c>
      <c r="J1417" s="2">
        <v>25523544</v>
      </c>
    </row>
    <row r="1418" spans="1:10" x14ac:dyDescent="0.25">
      <c r="A1418" s="1">
        <v>43971</v>
      </c>
      <c r="B1418" s="2">
        <v>80.62</v>
      </c>
      <c r="C1418" s="2">
        <v>81.25</v>
      </c>
      <c r="D1418" s="2">
        <v>80.55</v>
      </c>
      <c r="E1418" s="2">
        <v>81.05</v>
      </c>
      <c r="F1418" s="2"/>
      <c r="G1418" s="2"/>
      <c r="H1418" s="2"/>
      <c r="I1418" s="2">
        <v>36053764</v>
      </c>
      <c r="J1418" s="2">
        <v>26278794</v>
      </c>
    </row>
    <row r="1419" spans="1:10" x14ac:dyDescent="0.25">
      <c r="A1419" s="1">
        <v>43970</v>
      </c>
      <c r="B1419" s="2">
        <v>80.040000000000006</v>
      </c>
      <c r="C1419" s="2">
        <v>80.430000000000007</v>
      </c>
      <c r="D1419" s="2">
        <v>79.89</v>
      </c>
      <c r="E1419" s="2">
        <v>80.2</v>
      </c>
      <c r="F1419" s="2"/>
      <c r="G1419" s="2"/>
      <c r="H1419" s="2"/>
      <c r="I1419" s="2">
        <v>18484992</v>
      </c>
      <c r="J1419" s="2">
        <v>26197762</v>
      </c>
    </row>
    <row r="1420" spans="1:10" x14ac:dyDescent="0.25">
      <c r="A1420" s="1">
        <v>43969</v>
      </c>
      <c r="B1420" s="2">
        <v>79.959999999999994</v>
      </c>
      <c r="C1420" s="2">
        <v>80.16</v>
      </c>
      <c r="D1420" s="2">
        <v>79.66</v>
      </c>
      <c r="E1420" s="2">
        <v>80.099999999999994</v>
      </c>
      <c r="F1420" s="2"/>
      <c r="G1420" s="2"/>
      <c r="H1420" s="2"/>
      <c r="I1420" s="2">
        <v>31902008</v>
      </c>
      <c r="J1420" s="2">
        <v>26560604</v>
      </c>
    </row>
    <row r="1421" spans="1:10" x14ac:dyDescent="0.25">
      <c r="A1421" s="1">
        <v>43966</v>
      </c>
      <c r="B1421" s="2">
        <v>78.37</v>
      </c>
      <c r="C1421" s="2">
        <v>78.84</v>
      </c>
      <c r="D1421" s="2">
        <v>78.17</v>
      </c>
      <c r="E1421" s="2">
        <v>78.709999999999994</v>
      </c>
      <c r="F1421" s="2"/>
      <c r="G1421" s="2"/>
      <c r="H1421" s="2"/>
      <c r="I1421" s="2">
        <v>34133368</v>
      </c>
      <c r="J1421" s="2">
        <v>25803850</v>
      </c>
    </row>
    <row r="1422" spans="1:10" x14ac:dyDescent="0.25">
      <c r="A1422" s="1">
        <v>43965</v>
      </c>
      <c r="B1422" s="2">
        <v>78.459999999999994</v>
      </c>
      <c r="C1422" s="2">
        <v>78.900000000000006</v>
      </c>
      <c r="D1422" s="2">
        <v>77.98</v>
      </c>
      <c r="E1422" s="2">
        <v>78.599999999999994</v>
      </c>
      <c r="F1422" s="2"/>
      <c r="G1422" s="2"/>
      <c r="H1422" s="2"/>
      <c r="I1422" s="2">
        <v>30429308</v>
      </c>
      <c r="J1422" s="2">
        <v>26057958</v>
      </c>
    </row>
    <row r="1423" spans="1:10" x14ac:dyDescent="0.25">
      <c r="A1423" s="1">
        <v>43964</v>
      </c>
      <c r="B1423" s="2">
        <v>79.349999999999994</v>
      </c>
      <c r="C1423" s="2">
        <v>79.42</v>
      </c>
      <c r="D1423" s="2">
        <v>78.739999999999995</v>
      </c>
      <c r="E1423" s="2">
        <v>78.87</v>
      </c>
      <c r="F1423" s="2"/>
      <c r="G1423" s="2"/>
      <c r="H1423" s="2"/>
      <c r="I1423" s="2">
        <v>29961984</v>
      </c>
      <c r="J1423" s="2">
        <v>25622452</v>
      </c>
    </row>
    <row r="1424" spans="1:10" x14ac:dyDescent="0.25">
      <c r="A1424" s="1">
        <v>43963</v>
      </c>
      <c r="B1424" s="2">
        <v>79.91</v>
      </c>
      <c r="C1424" s="2">
        <v>80</v>
      </c>
      <c r="D1424" s="2">
        <v>79.290000000000006</v>
      </c>
      <c r="E1424" s="2">
        <v>79.290000000000006</v>
      </c>
      <c r="F1424" s="2"/>
      <c r="G1424" s="2"/>
      <c r="H1424" s="2"/>
      <c r="I1424" s="2">
        <v>25332670</v>
      </c>
      <c r="J1424" s="2">
        <v>24673046</v>
      </c>
    </row>
    <row r="1425" spans="1:10" x14ac:dyDescent="0.25">
      <c r="A1425" s="1">
        <v>43962</v>
      </c>
      <c r="B1425" s="2">
        <v>79.58</v>
      </c>
      <c r="C1425" s="2">
        <v>79.72</v>
      </c>
      <c r="D1425" s="2">
        <v>79.34</v>
      </c>
      <c r="E1425" s="2">
        <v>79.39</v>
      </c>
      <c r="F1425" s="2"/>
      <c r="G1425" s="2"/>
      <c r="H1425" s="2"/>
      <c r="I1425" s="2">
        <v>14285149</v>
      </c>
      <c r="J1425" s="2">
        <v>25806578</v>
      </c>
    </row>
    <row r="1426" spans="1:10" x14ac:dyDescent="0.25">
      <c r="A1426" s="1">
        <v>43959</v>
      </c>
      <c r="B1426" s="2">
        <v>79.33</v>
      </c>
      <c r="C1426" s="2">
        <v>79.760000000000005</v>
      </c>
      <c r="D1426" s="2">
        <v>79.27</v>
      </c>
      <c r="E1426" s="2">
        <v>79.75</v>
      </c>
      <c r="F1426" s="2"/>
      <c r="G1426" s="2"/>
      <c r="H1426" s="2"/>
      <c r="I1426" s="2">
        <v>21813254</v>
      </c>
      <c r="J1426" s="2">
        <v>26499312</v>
      </c>
    </row>
    <row r="1427" spans="1:10" x14ac:dyDescent="0.25">
      <c r="A1427" s="1">
        <v>43958</v>
      </c>
      <c r="B1427" s="2">
        <v>79.2</v>
      </c>
      <c r="C1427" s="2">
        <v>79.709999999999994</v>
      </c>
      <c r="D1427" s="2">
        <v>78.97</v>
      </c>
      <c r="E1427" s="2">
        <v>79</v>
      </c>
      <c r="F1427" s="2"/>
      <c r="G1427" s="2"/>
      <c r="H1427" s="2"/>
      <c r="I1427" s="2">
        <v>19581670</v>
      </c>
      <c r="J1427" s="2">
        <v>27595216</v>
      </c>
    </row>
    <row r="1428" spans="1:10" x14ac:dyDescent="0.25">
      <c r="A1428" s="1">
        <v>43957</v>
      </c>
      <c r="B1428" s="2">
        <v>79.33</v>
      </c>
      <c r="C1428" s="2">
        <v>79.424999999999997</v>
      </c>
      <c r="D1428" s="2">
        <v>78.77</v>
      </c>
      <c r="E1428" s="2">
        <v>78.8</v>
      </c>
      <c r="F1428" s="2"/>
      <c r="G1428" s="2"/>
      <c r="H1428" s="2"/>
      <c r="I1428" s="2">
        <v>18823272</v>
      </c>
      <c r="J1428" s="2">
        <v>28011228</v>
      </c>
    </row>
    <row r="1429" spans="1:10" x14ac:dyDescent="0.25">
      <c r="A1429" s="1">
        <v>43956</v>
      </c>
      <c r="B1429" s="2">
        <v>78.819999999999993</v>
      </c>
      <c r="C1429" s="2">
        <v>79.25</v>
      </c>
      <c r="D1429" s="2">
        <v>78.814999999999998</v>
      </c>
      <c r="E1429" s="2">
        <v>79.25</v>
      </c>
      <c r="F1429" s="2"/>
      <c r="G1429" s="2"/>
      <c r="H1429" s="2"/>
      <c r="I1429" s="2">
        <v>26484208</v>
      </c>
      <c r="J1429" s="2">
        <v>29047512</v>
      </c>
    </row>
    <row r="1430" spans="1:10" x14ac:dyDescent="0.25">
      <c r="A1430" s="1">
        <v>43955</v>
      </c>
      <c r="B1430" s="2">
        <v>78.53</v>
      </c>
      <c r="C1430" s="2">
        <v>78.87</v>
      </c>
      <c r="D1430" s="2">
        <v>78.2</v>
      </c>
      <c r="E1430" s="2">
        <v>78.569999999999993</v>
      </c>
      <c r="F1430" s="2"/>
      <c r="G1430" s="2"/>
      <c r="H1430" s="2"/>
      <c r="I1430" s="2">
        <v>20400852</v>
      </c>
      <c r="J1430" s="2">
        <v>29790754</v>
      </c>
    </row>
    <row r="1431" spans="1:10" x14ac:dyDescent="0.25">
      <c r="A1431" s="1">
        <v>43952</v>
      </c>
      <c r="B1431" s="2">
        <v>79.34</v>
      </c>
      <c r="C1431" s="2">
        <v>79.540000000000006</v>
      </c>
      <c r="D1431" s="2">
        <v>78.61</v>
      </c>
      <c r="E1431" s="2">
        <v>78.680000000000007</v>
      </c>
      <c r="F1431" s="2"/>
      <c r="G1431" s="2"/>
      <c r="H1431" s="2"/>
      <c r="I1431" s="2">
        <v>31859396</v>
      </c>
      <c r="J1431" s="2">
        <v>31123400</v>
      </c>
    </row>
    <row r="1432" spans="1:10" x14ac:dyDescent="0.25">
      <c r="A1432" s="1">
        <v>43951</v>
      </c>
      <c r="B1432" s="2">
        <v>79.849999999999994</v>
      </c>
      <c r="C1432" s="2">
        <v>80.56</v>
      </c>
      <c r="D1432" s="2">
        <v>79.53</v>
      </c>
      <c r="E1432" s="2">
        <v>80.430000000000007</v>
      </c>
      <c r="F1432" s="2"/>
      <c r="G1432" s="2"/>
      <c r="H1432" s="2"/>
      <c r="I1432" s="2">
        <v>34636012</v>
      </c>
      <c r="J1432" s="2">
        <v>34922564</v>
      </c>
    </row>
    <row r="1433" spans="1:10" x14ac:dyDescent="0.25">
      <c r="A1433" s="1">
        <v>43950</v>
      </c>
      <c r="B1433" s="2">
        <v>79.430000000000007</v>
      </c>
      <c r="C1433" s="2">
        <v>80.36</v>
      </c>
      <c r="D1433" s="2">
        <v>79.27</v>
      </c>
      <c r="E1433" s="2">
        <v>80.27</v>
      </c>
      <c r="F1433" s="2"/>
      <c r="G1433" s="2"/>
      <c r="H1433" s="2"/>
      <c r="I1433" s="2">
        <v>34838276</v>
      </c>
      <c r="J1433" s="2">
        <v>35699592</v>
      </c>
    </row>
    <row r="1434" spans="1:10" x14ac:dyDescent="0.25">
      <c r="A1434" s="1">
        <v>43949</v>
      </c>
      <c r="B1434" s="2">
        <v>79.069999999999993</v>
      </c>
      <c r="C1434" s="2">
        <v>79.12</v>
      </c>
      <c r="D1434" s="2">
        <v>78.444999999999993</v>
      </c>
      <c r="E1434" s="2">
        <v>78.88</v>
      </c>
      <c r="F1434" s="2"/>
      <c r="G1434" s="2"/>
      <c r="H1434" s="2"/>
      <c r="I1434" s="2">
        <v>23927636</v>
      </c>
      <c r="J1434" s="2">
        <v>35718424</v>
      </c>
    </row>
    <row r="1435" spans="1:10" x14ac:dyDescent="0.25">
      <c r="A1435" s="1">
        <v>43948</v>
      </c>
      <c r="B1435" s="2">
        <v>78.7</v>
      </c>
      <c r="C1435" s="2">
        <v>78.929599999999994</v>
      </c>
      <c r="D1435" s="2">
        <v>78.510000000000005</v>
      </c>
      <c r="E1435" s="2">
        <v>78.64</v>
      </c>
      <c r="F1435" s="2"/>
      <c r="G1435" s="2"/>
      <c r="H1435" s="2"/>
      <c r="I1435" s="2">
        <v>20550708</v>
      </c>
      <c r="J1435" s="2">
        <v>36279772</v>
      </c>
    </row>
    <row r="1436" spans="1:10" x14ac:dyDescent="0.25">
      <c r="A1436" s="1">
        <v>43945</v>
      </c>
      <c r="B1436" s="2">
        <v>79.12</v>
      </c>
      <c r="C1436" s="2">
        <v>79.23</v>
      </c>
      <c r="D1436" s="2">
        <v>78.16</v>
      </c>
      <c r="E1436" s="2">
        <v>78.319999999999993</v>
      </c>
      <c r="F1436" s="2"/>
      <c r="G1436" s="2"/>
      <c r="H1436" s="2"/>
      <c r="I1436" s="2">
        <v>37944984</v>
      </c>
      <c r="J1436" s="2">
        <v>37575468</v>
      </c>
    </row>
    <row r="1437" spans="1:10" x14ac:dyDescent="0.25">
      <c r="A1437" s="1">
        <v>43944</v>
      </c>
      <c r="B1437" s="2">
        <v>79.25</v>
      </c>
      <c r="C1437" s="2">
        <v>79.66</v>
      </c>
      <c r="D1437" s="2">
        <v>78.73</v>
      </c>
      <c r="E1437" s="2">
        <v>79.06</v>
      </c>
      <c r="F1437" s="2"/>
      <c r="G1437" s="2"/>
      <c r="H1437" s="2"/>
      <c r="I1437" s="2">
        <v>23896700</v>
      </c>
      <c r="J1437" s="2">
        <v>37167456</v>
      </c>
    </row>
    <row r="1438" spans="1:10" x14ac:dyDescent="0.25">
      <c r="A1438" s="1">
        <v>43943</v>
      </c>
      <c r="B1438" s="2">
        <v>79.260000000000005</v>
      </c>
      <c r="C1438" s="2">
        <v>79.37</v>
      </c>
      <c r="D1438" s="2">
        <v>78.84</v>
      </c>
      <c r="E1438" s="2">
        <v>79.099999999999994</v>
      </c>
      <c r="F1438" s="2"/>
      <c r="G1438" s="2"/>
      <c r="H1438" s="2"/>
      <c r="I1438" s="2">
        <v>15720910</v>
      </c>
      <c r="J1438" s="2">
        <v>38031612</v>
      </c>
    </row>
    <row r="1439" spans="1:10" x14ac:dyDescent="0.25">
      <c r="A1439" s="1">
        <v>43942</v>
      </c>
      <c r="B1439" s="2">
        <v>78.959999999999994</v>
      </c>
      <c r="C1439" s="2">
        <v>79.06</v>
      </c>
      <c r="D1439" s="2">
        <v>78.25</v>
      </c>
      <c r="E1439" s="2">
        <v>78.41</v>
      </c>
      <c r="F1439" s="2"/>
      <c r="G1439" s="2"/>
      <c r="H1439" s="2"/>
      <c r="I1439" s="2">
        <v>42335632</v>
      </c>
      <c r="J1439" s="2">
        <v>39057108</v>
      </c>
    </row>
    <row r="1440" spans="1:10" x14ac:dyDescent="0.25">
      <c r="A1440" s="1">
        <v>43941</v>
      </c>
      <c r="B1440" s="2">
        <v>80.290000000000006</v>
      </c>
      <c r="C1440" s="2">
        <v>80.790000000000006</v>
      </c>
      <c r="D1440" s="2">
        <v>79.72</v>
      </c>
      <c r="E1440" s="2">
        <v>79.87</v>
      </c>
      <c r="F1440" s="2"/>
      <c r="G1440" s="2"/>
      <c r="H1440" s="2"/>
      <c r="I1440" s="2">
        <v>24676164</v>
      </c>
      <c r="J1440" s="2">
        <v>38569196</v>
      </c>
    </row>
    <row r="1441" spans="1:10" x14ac:dyDescent="0.25">
      <c r="A1441" s="1">
        <v>43938</v>
      </c>
      <c r="B1441" s="2">
        <v>81.319999999999993</v>
      </c>
      <c r="C1441" s="2">
        <v>81.400000000000006</v>
      </c>
      <c r="D1441" s="2">
        <v>80.849999999999994</v>
      </c>
      <c r="E1441" s="2">
        <v>81.09</v>
      </c>
      <c r="F1441" s="2"/>
      <c r="G1441" s="2"/>
      <c r="H1441" s="2"/>
      <c r="I1441" s="2">
        <v>38251808</v>
      </c>
      <c r="J1441" s="2">
        <v>41359904</v>
      </c>
    </row>
    <row r="1442" spans="1:10" x14ac:dyDescent="0.25">
      <c r="A1442" s="1">
        <v>43937</v>
      </c>
      <c r="B1442" s="2">
        <v>80.56</v>
      </c>
      <c r="C1442" s="2">
        <v>80.75</v>
      </c>
      <c r="D1442" s="2">
        <v>79.930000000000007</v>
      </c>
      <c r="E1442" s="2">
        <v>80.680000000000007</v>
      </c>
      <c r="F1442" s="2"/>
      <c r="G1442" s="2"/>
      <c r="H1442" s="2"/>
      <c r="I1442" s="2">
        <v>25821856</v>
      </c>
      <c r="J1442" s="2">
        <v>41607464</v>
      </c>
    </row>
    <row r="1443" spans="1:10" x14ac:dyDescent="0.25">
      <c r="A1443" s="1">
        <v>43936</v>
      </c>
      <c r="B1443" s="2">
        <v>80.25</v>
      </c>
      <c r="C1443" s="2">
        <v>80.91</v>
      </c>
      <c r="D1443" s="2">
        <v>79.959999999999994</v>
      </c>
      <c r="E1443" s="2">
        <v>80.760000000000005</v>
      </c>
      <c r="F1443" s="2"/>
      <c r="G1443" s="2"/>
      <c r="H1443" s="2"/>
      <c r="I1443" s="2">
        <v>34367540</v>
      </c>
      <c r="J1443" s="2"/>
    </row>
    <row r="1444" spans="1:10" x14ac:dyDescent="0.25">
      <c r="A1444" s="1">
        <v>43935</v>
      </c>
      <c r="B1444" s="2">
        <v>81.91</v>
      </c>
      <c r="C1444" s="2">
        <v>82.09</v>
      </c>
      <c r="D1444" s="2">
        <v>80.97</v>
      </c>
      <c r="E1444" s="2">
        <v>81.52</v>
      </c>
      <c r="F1444" s="2"/>
      <c r="G1444" s="2"/>
      <c r="H1444" s="2"/>
      <c r="I1444" s="2">
        <v>37632844</v>
      </c>
      <c r="J1444" s="2"/>
    </row>
    <row r="1445" spans="1:10" x14ac:dyDescent="0.25">
      <c r="A1445" s="1">
        <v>43934</v>
      </c>
      <c r="B1445" s="2">
        <v>81.81</v>
      </c>
      <c r="C1445" s="2">
        <v>81.92</v>
      </c>
      <c r="D1445" s="2">
        <v>80.42</v>
      </c>
      <c r="E1445" s="2">
        <v>81.180000000000007</v>
      </c>
      <c r="F1445" s="2"/>
      <c r="G1445" s="2"/>
      <c r="H1445" s="2"/>
      <c r="I1445" s="2">
        <v>40390524</v>
      </c>
      <c r="J1445" s="2"/>
    </row>
    <row r="1446" spans="1:10" x14ac:dyDescent="0.25">
      <c r="A1446" s="1">
        <v>43930</v>
      </c>
      <c r="B1446" s="2">
        <v>81.97</v>
      </c>
      <c r="C1446" s="2">
        <v>84.05</v>
      </c>
      <c r="D1446" s="2">
        <v>81.489999999999995</v>
      </c>
      <c r="E1446" s="2">
        <v>82.36</v>
      </c>
      <c r="F1446" s="2"/>
      <c r="G1446" s="2"/>
      <c r="H1446" s="2"/>
      <c r="I1446" s="2">
        <v>88846872</v>
      </c>
      <c r="J1446" s="2"/>
    </row>
    <row r="1447" spans="1:10" x14ac:dyDescent="0.25">
      <c r="A1447" s="1">
        <v>43929</v>
      </c>
      <c r="B1447" s="2">
        <v>75.959999999999994</v>
      </c>
      <c r="C1447" s="2">
        <v>77.63</v>
      </c>
      <c r="D1447" s="2">
        <v>75.690299999999993</v>
      </c>
      <c r="E1447" s="2">
        <v>77.3</v>
      </c>
      <c r="F1447" s="2"/>
      <c r="G1447" s="2"/>
      <c r="H1447" s="2"/>
      <c r="I1447" s="2">
        <v>46291400</v>
      </c>
      <c r="J1447" s="2"/>
    </row>
    <row r="1448" spans="1:10" x14ac:dyDescent="0.25">
      <c r="A1448" s="1">
        <v>43928</v>
      </c>
      <c r="B1448" s="2">
        <v>76.430000000000007</v>
      </c>
      <c r="C1448" s="2">
        <v>76.72</v>
      </c>
      <c r="D1448" s="2">
        <v>75.239999999999995</v>
      </c>
      <c r="E1448" s="2">
        <v>75.34</v>
      </c>
      <c r="F1448" s="2"/>
      <c r="G1448" s="2"/>
      <c r="H1448" s="2"/>
      <c r="I1448" s="2">
        <v>35120768</v>
      </c>
      <c r="J1448" s="2"/>
    </row>
    <row r="1449" spans="1:10" x14ac:dyDescent="0.25">
      <c r="A1449" s="1">
        <v>43927</v>
      </c>
      <c r="B1449" s="2">
        <v>75.06</v>
      </c>
      <c r="C1449" s="2">
        <v>75.56</v>
      </c>
      <c r="D1449" s="2">
        <v>74.81</v>
      </c>
      <c r="E1449" s="2">
        <v>75.34</v>
      </c>
      <c r="F1449" s="2"/>
      <c r="G1449" s="2"/>
      <c r="H1449" s="2"/>
      <c r="I1449" s="2">
        <v>32347848</v>
      </c>
      <c r="J1449" s="2"/>
    </row>
    <row r="1450" spans="1:10" x14ac:dyDescent="0.25">
      <c r="A1450" s="1">
        <v>43924</v>
      </c>
      <c r="B1450" s="2">
        <v>75</v>
      </c>
      <c r="C1450" s="2">
        <v>75.2</v>
      </c>
      <c r="D1450" s="2">
        <v>73.319999999999993</v>
      </c>
      <c r="E1450" s="2">
        <v>73.55</v>
      </c>
      <c r="F1450" s="2"/>
      <c r="G1450" s="2"/>
      <c r="H1450" s="2"/>
      <c r="I1450" s="2">
        <v>39986196</v>
      </c>
      <c r="J1450" s="2"/>
    </row>
    <row r="1451" spans="1:10" x14ac:dyDescent="0.25">
      <c r="A1451" s="1">
        <v>43923</v>
      </c>
      <c r="B1451" s="2">
        <v>74.37</v>
      </c>
      <c r="C1451" s="2">
        <v>76.3</v>
      </c>
      <c r="D1451" s="2">
        <v>74.23</v>
      </c>
      <c r="E1451" s="2">
        <v>75.16</v>
      </c>
      <c r="F1451" s="2"/>
      <c r="G1451" s="2"/>
      <c r="H1451" s="2"/>
      <c r="I1451" s="2">
        <v>31824776</v>
      </c>
      <c r="J1451" s="2"/>
    </row>
    <row r="1452" spans="1:10" x14ac:dyDescent="0.25">
      <c r="A1452" s="1">
        <v>43922</v>
      </c>
      <c r="B1452" s="2">
        <v>75.180000000000007</v>
      </c>
      <c r="C1452" s="2">
        <v>75.27</v>
      </c>
      <c r="D1452" s="2">
        <v>74.37</v>
      </c>
      <c r="E1452" s="2">
        <v>74.58</v>
      </c>
      <c r="F1452" s="2"/>
      <c r="G1452" s="2"/>
      <c r="H1452" s="2"/>
      <c r="I1452" s="2">
        <v>36859064</v>
      </c>
      <c r="J1452" s="2"/>
    </row>
    <row r="1453" spans="1:10" x14ac:dyDescent="0.25">
      <c r="A1453" s="1">
        <v>43921</v>
      </c>
      <c r="B1453" s="2">
        <v>77.37</v>
      </c>
      <c r="C1453" s="2">
        <v>77.709999999999994</v>
      </c>
      <c r="D1453" s="2">
        <v>76.98</v>
      </c>
      <c r="E1453" s="2">
        <v>77.069999999999993</v>
      </c>
      <c r="F1453" s="2"/>
      <c r="G1453" s="2"/>
      <c r="H1453" s="2"/>
      <c r="I1453" s="2">
        <v>31103352</v>
      </c>
      <c r="J1453" s="2"/>
    </row>
    <row r="1454" spans="1:10" x14ac:dyDescent="0.25">
      <c r="A1454" s="1">
        <v>43920</v>
      </c>
      <c r="B1454" s="2">
        <v>77.099999999999994</v>
      </c>
      <c r="C1454" s="2">
        <v>78.040000000000006</v>
      </c>
      <c r="D1454" s="2">
        <v>76.64</v>
      </c>
      <c r="E1454" s="2">
        <v>77.69</v>
      </c>
      <c r="F1454" s="2"/>
      <c r="G1454" s="2"/>
      <c r="H1454" s="2"/>
      <c r="I1454" s="2">
        <v>35016940</v>
      </c>
      <c r="J1454" s="2"/>
    </row>
    <row r="1455" spans="1:10" x14ac:dyDescent="0.25">
      <c r="A1455" s="1">
        <v>43917</v>
      </c>
      <c r="B1455" s="2">
        <v>75.44</v>
      </c>
      <c r="C1455" s="2">
        <v>78.37</v>
      </c>
      <c r="D1455" s="2">
        <v>75.36</v>
      </c>
      <c r="E1455" s="2">
        <v>77.03</v>
      </c>
      <c r="F1455" s="2"/>
      <c r="G1455" s="2"/>
      <c r="H1455" s="2"/>
      <c r="I1455" s="2">
        <v>66536784</v>
      </c>
      <c r="J1455" s="2"/>
    </row>
    <row r="1456" spans="1:10" x14ac:dyDescent="0.25">
      <c r="A1456" s="1">
        <v>43916</v>
      </c>
      <c r="B1456" s="2">
        <v>74.010000000000005</v>
      </c>
      <c r="C1456" s="2">
        <v>76.83</v>
      </c>
      <c r="D1456" s="2">
        <v>73.7</v>
      </c>
      <c r="E1456" s="2">
        <v>76.83</v>
      </c>
      <c r="F1456" s="2"/>
      <c r="G1456" s="2"/>
      <c r="H1456" s="2"/>
      <c r="I1456" s="2">
        <v>41965208</v>
      </c>
      <c r="J14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071D-BBD0-4665-A21E-4E96CA55EFE1}">
  <dimension ref="A1:L1456"/>
  <sheetViews>
    <sheetView topLeftCell="A1424" workbookViewId="0">
      <selection activeCell="M2" sqref="M2"/>
    </sheetView>
  </sheetViews>
  <sheetFormatPr defaultRowHeight="15" x14ac:dyDescent="0.25"/>
  <cols>
    <col min="1" max="1" width="22.42578125" customWidth="1"/>
    <col min="2" max="5" width="9.28515625" bestFit="1" customWidth="1"/>
    <col min="6" max="6" width="14.85546875" customWidth="1"/>
    <col min="7" max="7" width="22.140625" customWidth="1"/>
    <col min="8" max="8" width="19.85546875" customWidth="1"/>
    <col min="9" max="12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80.84</v>
      </c>
      <c r="C2" s="2">
        <v>80.930000000000007</v>
      </c>
      <c r="D2" s="2">
        <v>80.8</v>
      </c>
      <c r="E2" s="2">
        <v>80.924999999999997</v>
      </c>
      <c r="F2" s="2">
        <v>22342728</v>
      </c>
      <c r="G2">
        <f>IFERROR(VLOOKUP(A2,'HYG DVD'!$A$1:$B$1256,2,FALSE),0)</f>
        <v>5.6440999999999999</v>
      </c>
      <c r="H2">
        <f>IFERROR(VLOOKUP(A2,'HYG DVD'!$A$1:$D$1256,4,FALSE),0)</f>
        <v>0.99977605285768345</v>
      </c>
      <c r="I2" s="3">
        <f>$H2*B2</f>
        <v>80.821896113015129</v>
      </c>
      <c r="J2" s="3">
        <f t="shared" ref="J2:L2" si="0">$H2*C2</f>
        <v>80.911875957772324</v>
      </c>
      <c r="K2" s="3">
        <f t="shared" si="0"/>
        <v>80.78190507090082</v>
      </c>
      <c r="L2" s="3">
        <f t="shared" si="0"/>
        <v>80.906877077508028</v>
      </c>
    </row>
    <row r="3" spans="1:12" x14ac:dyDescent="0.25">
      <c r="A3" s="1">
        <v>46029</v>
      </c>
      <c r="B3" s="2">
        <v>80.959999999999994</v>
      </c>
      <c r="C3" s="2">
        <v>81</v>
      </c>
      <c r="D3" s="2">
        <v>80.834999999999994</v>
      </c>
      <c r="E3" s="2">
        <v>80.88</v>
      </c>
      <c r="F3" s="2">
        <v>27022770</v>
      </c>
      <c r="G3">
        <f>IFERROR(VLOOKUP(A3,'HYG DVD'!$A$1:$B$1256,2,FALSE),0)</f>
        <v>5.6471999999999998</v>
      </c>
      <c r="H3">
        <f>IFERROR(VLOOKUP(A3,'HYG DVD'!$A$1:$D$1256,4,FALSE),0)</f>
        <v>0.99977592986936714</v>
      </c>
      <c r="I3" s="3">
        <f t="shared" ref="I3:I66" si="1">$H3*B3</f>
        <v>80.941859282223959</v>
      </c>
      <c r="J3" s="3">
        <f t="shared" ref="J3:J66" si="2">$H3*C3</f>
        <v>80.98185031941874</v>
      </c>
      <c r="K3" s="3">
        <f t="shared" ref="K3:K66" si="3">$H3*D3</f>
        <v>80.81688729099028</v>
      </c>
      <c r="L3" s="3">
        <f t="shared" ref="L3:L66" si="4">$H3*E3</f>
        <v>80.861877207834411</v>
      </c>
    </row>
    <row r="4" spans="1:12" x14ac:dyDescent="0.25">
      <c r="A4" s="1">
        <v>46028</v>
      </c>
      <c r="B4" s="2">
        <v>80.900000000000006</v>
      </c>
      <c r="C4" s="2">
        <v>80.94</v>
      </c>
      <c r="D4" s="2">
        <v>80.819999999999993</v>
      </c>
      <c r="E4" s="2">
        <v>80.900000000000006</v>
      </c>
      <c r="F4" s="2">
        <v>31721460</v>
      </c>
      <c r="G4">
        <f>IFERROR(VLOOKUP(A4,'HYG DVD'!$A$1:$B$1256,2,FALSE),0)</f>
        <v>5.6458000000000004</v>
      </c>
      <c r="H4">
        <f>IFERROR(VLOOKUP(A4,'HYG DVD'!$A$1:$D$1256,4,FALSE),0)</f>
        <v>0.99977598541247592</v>
      </c>
      <c r="I4" s="3">
        <f t="shared" si="1"/>
        <v>80.88187721986931</v>
      </c>
      <c r="J4" s="3">
        <f t="shared" si="2"/>
        <v>80.921868259285802</v>
      </c>
      <c r="K4" s="3">
        <f t="shared" si="3"/>
        <v>80.801895141036297</v>
      </c>
      <c r="L4" s="3">
        <f t="shared" si="4"/>
        <v>80.88187721986931</v>
      </c>
    </row>
    <row r="5" spans="1:12" x14ac:dyDescent="0.25">
      <c r="A5" s="1">
        <v>46027</v>
      </c>
      <c r="B5" s="2">
        <v>80.739999999999995</v>
      </c>
      <c r="C5" s="2">
        <v>80.91</v>
      </c>
      <c r="D5" s="2">
        <v>80.7</v>
      </c>
      <c r="E5" s="2">
        <v>80.88</v>
      </c>
      <c r="F5" s="2">
        <v>38563220</v>
      </c>
      <c r="G5">
        <f>IFERROR(VLOOKUP(A5,'HYG DVD'!$A$1:$B$1256,2,FALSE),0)</f>
        <v>5.6471999999999998</v>
      </c>
      <c r="H5">
        <f>IFERROR(VLOOKUP(A5,'HYG DVD'!$A$1:$D$1256,4,FALSE),0)</f>
        <v>0.99977592986936714</v>
      </c>
      <c r="I5" s="3">
        <f t="shared" si="1"/>
        <v>80.721908577652698</v>
      </c>
      <c r="J5" s="3">
        <f t="shared" si="2"/>
        <v>80.891870485730493</v>
      </c>
      <c r="K5" s="3">
        <f t="shared" si="3"/>
        <v>80.681917540457931</v>
      </c>
      <c r="L5" s="3">
        <f t="shared" si="4"/>
        <v>80.861877207834411</v>
      </c>
    </row>
    <row r="6" spans="1:12" x14ac:dyDescent="0.25">
      <c r="A6" s="1">
        <v>46024</v>
      </c>
      <c r="B6" s="2">
        <v>80.72</v>
      </c>
      <c r="C6" s="2">
        <v>80.72</v>
      </c>
      <c r="D6" s="2">
        <v>80.59</v>
      </c>
      <c r="E6" s="2">
        <v>80.67</v>
      </c>
      <c r="F6" s="2">
        <v>28403304</v>
      </c>
      <c r="G6">
        <f>IFERROR(VLOOKUP(A6,'HYG DVD'!$A$1:$B$1256,2,FALSE),0)</f>
        <v>5.6619000000000002</v>
      </c>
      <c r="H6">
        <f>IFERROR(VLOOKUP(A6,'HYG DVD'!$A$1:$D$1256,4,FALSE),0)</f>
        <v>0.99977534666691148</v>
      </c>
      <c r="I6" s="3">
        <f t="shared" si="1"/>
        <v>80.701865982953095</v>
      </c>
      <c r="J6" s="3">
        <f t="shared" si="2"/>
        <v>80.701865982953095</v>
      </c>
      <c r="K6" s="3">
        <f t="shared" si="3"/>
        <v>80.571895187886398</v>
      </c>
      <c r="L6" s="3">
        <f t="shared" si="4"/>
        <v>80.651877215619749</v>
      </c>
    </row>
    <row r="7" spans="1:12" x14ac:dyDescent="0.25">
      <c r="A7" s="1">
        <v>46022</v>
      </c>
      <c r="B7" s="2">
        <v>80.72</v>
      </c>
      <c r="C7" s="2">
        <v>80.75</v>
      </c>
      <c r="D7" s="2">
        <v>80.63</v>
      </c>
      <c r="E7" s="2">
        <v>80.63</v>
      </c>
      <c r="F7" s="2">
        <v>17457064</v>
      </c>
      <c r="G7">
        <f>IFERROR(VLOOKUP(A7,'HYG DVD'!$A$1:$B$1256,2,FALSE),0)</f>
        <v>5.6647999999999996</v>
      </c>
      <c r="H7">
        <f>IFERROR(VLOOKUP(A7,'HYG DVD'!$A$1:$D$1256,4,FALSE),0)</f>
        <v>0.99977523161340598</v>
      </c>
      <c r="I7" s="3">
        <f t="shared" si="1"/>
        <v>80.701856695834124</v>
      </c>
      <c r="J7" s="3">
        <f t="shared" si="2"/>
        <v>80.73184995278254</v>
      </c>
      <c r="K7" s="3">
        <f t="shared" si="3"/>
        <v>80.61187692498892</v>
      </c>
      <c r="L7" s="3">
        <f t="shared" si="4"/>
        <v>80.61187692498892</v>
      </c>
    </row>
    <row r="8" spans="1:12" x14ac:dyDescent="0.25">
      <c r="A8" s="1">
        <v>46021</v>
      </c>
      <c r="B8" s="2">
        <v>80.64</v>
      </c>
      <c r="C8" s="2">
        <v>80.75</v>
      </c>
      <c r="D8" s="2">
        <v>80.61</v>
      </c>
      <c r="E8" s="2">
        <v>80.709999999999994</v>
      </c>
      <c r="F8" s="2">
        <v>20146744</v>
      </c>
      <c r="G8">
        <f>IFERROR(VLOOKUP(A8,'HYG DVD'!$A$1:$B$1256,2,FALSE),0)</f>
        <v>5.6590999999999996</v>
      </c>
      <c r="H8">
        <f>IFERROR(VLOOKUP(A8,'HYG DVD'!$A$1:$D$1256,4,FALSE),0)</f>
        <v>0.9997754577530672</v>
      </c>
      <c r="I8" s="3">
        <f t="shared" si="1"/>
        <v>80.621892913207333</v>
      </c>
      <c r="J8" s="3">
        <f t="shared" si="2"/>
        <v>80.731868213560176</v>
      </c>
      <c r="K8" s="3">
        <f t="shared" si="3"/>
        <v>80.59189964947474</v>
      </c>
      <c r="L8" s="3">
        <f t="shared" si="4"/>
        <v>80.691877195250044</v>
      </c>
    </row>
    <row r="9" spans="1:12" x14ac:dyDescent="0.25">
      <c r="A9" s="1">
        <v>46020</v>
      </c>
      <c r="B9" s="2">
        <v>80.56</v>
      </c>
      <c r="C9" s="2">
        <v>80.66</v>
      </c>
      <c r="D9" s="2">
        <v>80.55</v>
      </c>
      <c r="E9" s="2">
        <v>80.63</v>
      </c>
      <c r="F9" s="2">
        <v>22012766</v>
      </c>
      <c r="G9">
        <f>IFERROR(VLOOKUP(A9,'HYG DVD'!$A$1:$B$1256,2,FALSE),0)</f>
        <v>5.6647999999999996</v>
      </c>
      <c r="H9">
        <f>IFERROR(VLOOKUP(A9,'HYG DVD'!$A$1:$D$1256,4,FALSE),0)</f>
        <v>0.99977523161340598</v>
      </c>
      <c r="I9" s="3">
        <f t="shared" si="1"/>
        <v>80.541892658775993</v>
      </c>
      <c r="J9" s="3">
        <f t="shared" si="2"/>
        <v>80.641870181937321</v>
      </c>
      <c r="K9" s="3">
        <f t="shared" si="3"/>
        <v>80.531894906459854</v>
      </c>
      <c r="L9" s="3">
        <f t="shared" si="4"/>
        <v>80.61187692498892</v>
      </c>
    </row>
    <row r="10" spans="1:12" x14ac:dyDescent="0.25">
      <c r="A10" s="1">
        <v>46017</v>
      </c>
      <c r="B10" s="2">
        <v>80.64</v>
      </c>
      <c r="C10" s="2">
        <v>80.7</v>
      </c>
      <c r="D10" s="2">
        <v>80.59</v>
      </c>
      <c r="E10" s="2">
        <v>80.599999999999994</v>
      </c>
      <c r="F10" s="2">
        <v>10922908</v>
      </c>
      <c r="G10">
        <f>IFERROR(VLOOKUP(A10,'HYG DVD'!$A$1:$B$1256,2,FALSE),0)</f>
        <v>5.6669</v>
      </c>
      <c r="H10">
        <f>IFERROR(VLOOKUP(A10,'HYG DVD'!$A$1:$D$1256,4,FALSE),0)</f>
        <v>0.99977514829880676</v>
      </c>
      <c r="I10" s="3">
        <f t="shared" si="1"/>
        <v>80.621867958815784</v>
      </c>
      <c r="J10" s="3">
        <f t="shared" si="2"/>
        <v>80.681854467713706</v>
      </c>
      <c r="K10" s="3">
        <f t="shared" si="3"/>
        <v>80.571879201400847</v>
      </c>
      <c r="L10" s="3">
        <f t="shared" si="4"/>
        <v>80.581876952883817</v>
      </c>
    </row>
    <row r="11" spans="1:12" x14ac:dyDescent="0.25">
      <c r="A11" s="1">
        <v>46015</v>
      </c>
      <c r="B11" s="2">
        <v>80.510000000000005</v>
      </c>
      <c r="C11" s="2">
        <v>80.64</v>
      </c>
      <c r="D11" s="2">
        <v>80.47</v>
      </c>
      <c r="E11" s="2">
        <v>80.64</v>
      </c>
      <c r="F11" s="2">
        <v>10533489</v>
      </c>
      <c r="G11">
        <f>IFERROR(VLOOKUP(A11,'HYG DVD'!$A$1:$B$1256,2,FALSE),0)</f>
        <v>5.6639999999999997</v>
      </c>
      <c r="H11">
        <f>IFERROR(VLOOKUP(A11,'HYG DVD'!$A$1:$D$1256,4,FALSE),0)</f>
        <v>0.99977526335230271</v>
      </c>
      <c r="I11" s="3">
        <f t="shared" si="1"/>
        <v>80.491906452493893</v>
      </c>
      <c r="J11" s="3">
        <f t="shared" si="2"/>
        <v>80.621877236729688</v>
      </c>
      <c r="K11" s="3">
        <f t="shared" si="3"/>
        <v>80.451915441959798</v>
      </c>
      <c r="L11" s="3">
        <f t="shared" si="4"/>
        <v>80.621877236729688</v>
      </c>
    </row>
    <row r="12" spans="1:12" x14ac:dyDescent="0.25">
      <c r="A12" s="1">
        <v>46014</v>
      </c>
      <c r="B12" s="2">
        <v>80.37</v>
      </c>
      <c r="C12" s="2">
        <v>80.489999999999995</v>
      </c>
      <c r="D12" s="2">
        <v>80.344999999999999</v>
      </c>
      <c r="E12" s="2">
        <v>80.489999999999995</v>
      </c>
      <c r="F12" s="2">
        <v>24341796</v>
      </c>
      <c r="G12">
        <f>IFERROR(VLOOKUP(A12,'HYG DVD'!$A$1:$B$1256,2,FALSE),0)</f>
        <v>5.6745999999999999</v>
      </c>
      <c r="H12">
        <f>IFERROR(VLOOKUP(A12,'HYG DVD'!$A$1:$D$1256,4,FALSE),0)</f>
        <v>0.99977484281200257</v>
      </c>
      <c r="I12" s="3">
        <f t="shared" si="1"/>
        <v>80.351904116800654</v>
      </c>
      <c r="J12" s="3">
        <f t="shared" si="2"/>
        <v>80.471877097938076</v>
      </c>
      <c r="K12" s="3">
        <f t="shared" si="3"/>
        <v>80.326909745730347</v>
      </c>
      <c r="L12" s="3">
        <f t="shared" si="4"/>
        <v>80.471877097938076</v>
      </c>
    </row>
    <row r="13" spans="1:12" x14ac:dyDescent="0.25">
      <c r="A13" s="1">
        <v>46013</v>
      </c>
      <c r="B13" s="2">
        <v>80.459999999999994</v>
      </c>
      <c r="C13" s="2">
        <v>80.459999999999994</v>
      </c>
      <c r="D13" s="2">
        <v>80.290000000000006</v>
      </c>
      <c r="E13" s="2">
        <v>80.430000000000007</v>
      </c>
      <c r="F13" s="2">
        <v>37203856</v>
      </c>
      <c r="G13">
        <f>IFERROR(VLOOKUP(A13,'HYG DVD'!$A$1:$B$1256,2,FALSE),0)</f>
        <v>5.6787999999999998</v>
      </c>
      <c r="H13">
        <f>IFERROR(VLOOKUP(A13,'HYG DVD'!$A$1:$D$1256,4,FALSE),0)</f>
        <v>0.99977467618287597</v>
      </c>
      <c r="I13" s="3">
        <f t="shared" si="1"/>
        <v>80.441870445674198</v>
      </c>
      <c r="J13" s="3">
        <f t="shared" si="2"/>
        <v>80.441870445674198</v>
      </c>
      <c r="K13" s="3">
        <f t="shared" si="3"/>
        <v>80.271908750723114</v>
      </c>
      <c r="L13" s="3">
        <f t="shared" si="4"/>
        <v>80.41187720538872</v>
      </c>
    </row>
    <row r="14" spans="1:12" x14ac:dyDescent="0.25">
      <c r="A14" s="1">
        <v>46010</v>
      </c>
      <c r="B14" s="2">
        <v>80.430000000000007</v>
      </c>
      <c r="C14" s="2">
        <v>80.47</v>
      </c>
      <c r="D14" s="2">
        <v>80.33</v>
      </c>
      <c r="E14" s="2">
        <v>80.36</v>
      </c>
      <c r="F14" s="2">
        <v>34413340</v>
      </c>
      <c r="G14">
        <f>IFERROR(VLOOKUP(A14,'HYG DVD'!$A$1:$B$1256,2,FALSE),0)</f>
        <v>5.6837999999999997</v>
      </c>
      <c r="H14">
        <f>IFERROR(VLOOKUP(A14,'HYG DVD'!$A$1:$D$1256,4,FALSE),0)</f>
        <v>0.99977447781490436</v>
      </c>
      <c r="I14" s="3">
        <f t="shared" si="1"/>
        <v>80.411861250652763</v>
      </c>
      <c r="J14" s="3">
        <f t="shared" si="2"/>
        <v>80.45185222976535</v>
      </c>
      <c r="K14" s="3">
        <f t="shared" si="3"/>
        <v>80.311883802871264</v>
      </c>
      <c r="L14" s="3">
        <f t="shared" si="4"/>
        <v>80.34187703720572</v>
      </c>
    </row>
    <row r="15" spans="1:12" x14ac:dyDescent="0.25">
      <c r="A15" s="1">
        <v>46009</v>
      </c>
      <c r="B15" s="2">
        <v>80.78</v>
      </c>
      <c r="C15" s="2">
        <v>80.8</v>
      </c>
      <c r="D15" s="2">
        <v>80.67</v>
      </c>
      <c r="E15" s="2">
        <v>80.78</v>
      </c>
      <c r="F15" s="2">
        <v>52680468</v>
      </c>
      <c r="G15">
        <f>IFERROR(VLOOKUP(A15,'HYG DVD'!$A$1:$B$1256,2,FALSE),0)</f>
        <v>5.6542000000000003</v>
      </c>
      <c r="H15">
        <f>IFERROR(VLOOKUP(A15,'HYG DVD'!$A$1:$D$1256,4,FALSE),0)</f>
        <v>0.99977565215386965</v>
      </c>
      <c r="I15" s="3">
        <f t="shared" si="1"/>
        <v>80.761877180989586</v>
      </c>
      <c r="J15" s="3">
        <f t="shared" si="2"/>
        <v>80.781872694032671</v>
      </c>
      <c r="K15" s="3">
        <f t="shared" si="3"/>
        <v>80.651901859252661</v>
      </c>
      <c r="L15" s="3">
        <f t="shared" si="4"/>
        <v>80.761877180989586</v>
      </c>
    </row>
    <row r="16" spans="1:12" x14ac:dyDescent="0.25">
      <c r="A16" s="1">
        <v>46008</v>
      </c>
      <c r="B16" s="2">
        <v>80.650000000000006</v>
      </c>
      <c r="C16" s="2">
        <v>80.665000000000006</v>
      </c>
      <c r="D16" s="2">
        <v>80.510000000000005</v>
      </c>
      <c r="E16" s="2">
        <v>80.56</v>
      </c>
      <c r="F16" s="2">
        <v>36999672</v>
      </c>
      <c r="G16">
        <f>IFERROR(VLOOKUP(A16,'HYG DVD'!$A$1:$B$1256,2,FALSE),0)</f>
        <v>5.5823999999999998</v>
      </c>
      <c r="H16">
        <f>IFERROR(VLOOKUP(A16,'HYG DVD'!$A$1:$D$1256,4,FALSE),0)</f>
        <v>0.99977850072506358</v>
      </c>
      <c r="I16" s="3">
        <f t="shared" si="1"/>
        <v>80.632136083476382</v>
      </c>
      <c r="J16" s="3">
        <f t="shared" si="2"/>
        <v>80.647132760987262</v>
      </c>
      <c r="K16" s="3">
        <f t="shared" si="3"/>
        <v>80.492167093374874</v>
      </c>
      <c r="L16" s="3">
        <f t="shared" si="4"/>
        <v>80.54215601841112</v>
      </c>
    </row>
    <row r="17" spans="1:12" x14ac:dyDescent="0.25">
      <c r="A17" s="1">
        <v>46007</v>
      </c>
      <c r="B17" s="2">
        <v>80.61</v>
      </c>
      <c r="C17" s="2">
        <v>80.67</v>
      </c>
      <c r="D17" s="2">
        <v>80.555000000000007</v>
      </c>
      <c r="E17" s="2">
        <v>80.66</v>
      </c>
      <c r="F17" s="2">
        <v>27908040</v>
      </c>
      <c r="G17">
        <f>IFERROR(VLOOKUP(A17,'HYG DVD'!$A$1:$B$1256,2,FALSE),0)</f>
        <v>5.5754999999999999</v>
      </c>
      <c r="H17">
        <f>IFERROR(VLOOKUP(A17,'HYG DVD'!$A$1:$D$1256,4,FALSE),0)</f>
        <v>0.99977877447397623</v>
      </c>
      <c r="I17" s="3">
        <f t="shared" si="1"/>
        <v>80.592167010347225</v>
      </c>
      <c r="J17" s="3">
        <f t="shared" si="2"/>
        <v>80.652153736815663</v>
      </c>
      <c r="K17" s="3">
        <f t="shared" si="3"/>
        <v>80.537179177751156</v>
      </c>
      <c r="L17" s="3">
        <f t="shared" si="4"/>
        <v>80.642155949070926</v>
      </c>
    </row>
    <row r="18" spans="1:12" x14ac:dyDescent="0.25">
      <c r="A18" s="1">
        <v>46006</v>
      </c>
      <c r="B18" s="2">
        <v>80.67</v>
      </c>
      <c r="C18" s="2">
        <v>80.7</v>
      </c>
      <c r="D18" s="2">
        <v>80.569999999999993</v>
      </c>
      <c r="E18" s="2">
        <v>80.61</v>
      </c>
      <c r="F18" s="2">
        <v>28983574</v>
      </c>
      <c r="G18">
        <f>IFERROR(VLOOKUP(A18,'HYG DVD'!$A$1:$B$1256,2,FALSE),0)</f>
        <v>5.5789999999999997</v>
      </c>
      <c r="H18">
        <f>IFERROR(VLOOKUP(A18,'HYG DVD'!$A$1:$D$1256,4,FALSE),0)</f>
        <v>0.99977863561582281</v>
      </c>
      <c r="I18" s="3">
        <f t="shared" si="1"/>
        <v>80.652142535128434</v>
      </c>
      <c r="J18" s="3">
        <f t="shared" si="2"/>
        <v>80.682135894196904</v>
      </c>
      <c r="K18" s="3">
        <f t="shared" si="3"/>
        <v>80.552164671566842</v>
      </c>
      <c r="L18" s="3">
        <f t="shared" si="4"/>
        <v>80.592155816991479</v>
      </c>
    </row>
    <row r="19" spans="1:12" x14ac:dyDescent="0.25">
      <c r="A19" s="1">
        <v>46003</v>
      </c>
      <c r="B19" s="2">
        <v>80.69</v>
      </c>
      <c r="C19" s="2">
        <v>80.709999999999994</v>
      </c>
      <c r="D19" s="2">
        <v>80.53</v>
      </c>
      <c r="E19" s="2">
        <v>80.569999999999993</v>
      </c>
      <c r="F19" s="2">
        <v>45566144</v>
      </c>
      <c r="G19">
        <f>IFERROR(VLOOKUP(A19,'HYG DVD'!$A$1:$B$1256,2,FALSE),0)</f>
        <v>5.5816999999999997</v>
      </c>
      <c r="H19">
        <f>IFERROR(VLOOKUP(A19,'HYG DVD'!$A$1:$D$1256,4,FALSE),0)</f>
        <v>0.99977852849668902</v>
      </c>
      <c r="I19" s="3">
        <f t="shared" si="1"/>
        <v>80.672129464397841</v>
      </c>
      <c r="J19" s="3">
        <f t="shared" si="2"/>
        <v>80.692125034967759</v>
      </c>
      <c r="K19" s="3">
        <f t="shared" si="3"/>
        <v>80.512164899838368</v>
      </c>
      <c r="L19" s="3">
        <f t="shared" si="4"/>
        <v>80.552156040978232</v>
      </c>
    </row>
    <row r="20" spans="1:12" x14ac:dyDescent="0.25">
      <c r="A20" s="1">
        <v>46002</v>
      </c>
      <c r="B20" s="2">
        <v>80.739999999999995</v>
      </c>
      <c r="C20" s="2">
        <v>80.760000000000005</v>
      </c>
      <c r="D20" s="2">
        <v>80.66</v>
      </c>
      <c r="E20" s="2">
        <v>80.72</v>
      </c>
      <c r="F20" s="2">
        <v>44546380</v>
      </c>
      <c r="G20">
        <f>IFERROR(VLOOKUP(A20,'HYG DVD'!$A$1:$B$1256,2,FALSE),0)</f>
        <v>5.5713999999999997</v>
      </c>
      <c r="H20">
        <f>IFERROR(VLOOKUP(A20,'HYG DVD'!$A$1:$D$1256,4,FALSE),0)</f>
        <v>0.9997789371364092</v>
      </c>
      <c r="I20" s="3">
        <f t="shared" si="1"/>
        <v>80.722151384393669</v>
      </c>
      <c r="J20" s="3">
        <f t="shared" si="2"/>
        <v>80.742146963136406</v>
      </c>
      <c r="K20" s="3">
        <f t="shared" si="3"/>
        <v>80.642169069422764</v>
      </c>
      <c r="L20" s="3">
        <f t="shared" si="4"/>
        <v>80.702155805650946</v>
      </c>
    </row>
    <row r="21" spans="1:12" x14ac:dyDescent="0.25">
      <c r="A21" s="1">
        <v>46001</v>
      </c>
      <c r="B21" s="2">
        <v>80.430000000000007</v>
      </c>
      <c r="C21" s="2">
        <v>80.784999999999997</v>
      </c>
      <c r="D21" s="2">
        <v>80.42</v>
      </c>
      <c r="E21" s="2">
        <v>80.73</v>
      </c>
      <c r="F21" s="2">
        <v>53052240</v>
      </c>
      <c r="G21">
        <f>IFERROR(VLOOKUP(A21,'HYG DVD'!$A$1:$B$1256,2,FALSE),0)</f>
        <v>5.5707000000000004</v>
      </c>
      <c r="H21">
        <f>IFERROR(VLOOKUP(A21,'HYG DVD'!$A$1:$D$1256,4,FALSE),0)</f>
        <v>0.99977896490804663</v>
      </c>
      <c r="I21" s="3">
        <f t="shared" si="1"/>
        <v>80.412222147554203</v>
      </c>
      <c r="J21" s="3">
        <f t="shared" si="2"/>
        <v>80.767143680096538</v>
      </c>
      <c r="K21" s="3">
        <f t="shared" si="3"/>
        <v>80.402224357905112</v>
      </c>
      <c r="L21" s="3">
        <f t="shared" si="4"/>
        <v>80.712155837026614</v>
      </c>
    </row>
    <row r="22" spans="1:12" x14ac:dyDescent="0.25">
      <c r="A22" s="1">
        <v>46000</v>
      </c>
      <c r="B22" s="2">
        <v>80.55</v>
      </c>
      <c r="C22" s="2">
        <v>80.61</v>
      </c>
      <c r="D22" s="2">
        <v>80.44</v>
      </c>
      <c r="E22" s="2">
        <v>80.459999999999994</v>
      </c>
      <c r="F22" s="2">
        <v>30558830</v>
      </c>
      <c r="G22">
        <f>IFERROR(VLOOKUP(A22,'HYG DVD'!$A$1:$B$1256,2,FALSE),0)</f>
        <v>5.5894000000000004</v>
      </c>
      <c r="H22">
        <f>IFERROR(VLOOKUP(A22,'HYG DVD'!$A$1:$D$1256,4,FALSE),0)</f>
        <v>0.999778223008852</v>
      </c>
      <c r="I22" s="3">
        <f t="shared" si="1"/>
        <v>80.532135863363024</v>
      </c>
      <c r="J22" s="3">
        <f t="shared" si="2"/>
        <v>80.592122556743561</v>
      </c>
      <c r="K22" s="3">
        <f t="shared" si="3"/>
        <v>80.422160258832051</v>
      </c>
      <c r="L22" s="3">
        <f t="shared" si="4"/>
        <v>80.442155823292225</v>
      </c>
    </row>
    <row r="23" spans="1:12" x14ac:dyDescent="0.25">
      <c r="A23" s="1">
        <v>45999</v>
      </c>
      <c r="B23" s="2">
        <v>80.72</v>
      </c>
      <c r="C23" s="2">
        <v>80.739999999999995</v>
      </c>
      <c r="D23" s="2">
        <v>80.489999999999995</v>
      </c>
      <c r="E23" s="2">
        <v>80.55</v>
      </c>
      <c r="F23" s="2">
        <v>43160808</v>
      </c>
      <c r="G23">
        <f>IFERROR(VLOOKUP(A23,'HYG DVD'!$A$1:$B$1256,2,FALSE),0)</f>
        <v>5.5831</v>
      </c>
      <c r="H23">
        <f>IFERROR(VLOOKUP(A23,'HYG DVD'!$A$1:$D$1256,4,FALSE),0)</f>
        <v>0.99977847295343891</v>
      </c>
      <c r="I23" s="3">
        <f t="shared" si="1"/>
        <v>80.70211833680159</v>
      </c>
      <c r="J23" s="3">
        <f t="shared" si="2"/>
        <v>80.72211390626066</v>
      </c>
      <c r="K23" s="3">
        <f t="shared" si="3"/>
        <v>80.472169288022286</v>
      </c>
      <c r="L23" s="3">
        <f t="shared" si="4"/>
        <v>80.532155996399496</v>
      </c>
    </row>
    <row r="24" spans="1:12" x14ac:dyDescent="0.25">
      <c r="A24" s="1">
        <v>45996</v>
      </c>
      <c r="B24" s="2">
        <v>80.73</v>
      </c>
      <c r="C24" s="2">
        <v>80.81</v>
      </c>
      <c r="D24" s="2">
        <v>80.67</v>
      </c>
      <c r="E24" s="2">
        <v>80.75</v>
      </c>
      <c r="F24" s="2">
        <v>30486776</v>
      </c>
      <c r="G24">
        <f>IFERROR(VLOOKUP(A24,'HYG DVD'!$A$1:$B$1256,2,FALSE),0)</f>
        <v>5.5693000000000001</v>
      </c>
      <c r="H24">
        <f>IFERROR(VLOOKUP(A24,'HYG DVD'!$A$1:$D$1256,4,FALSE),0)</f>
        <v>0.99977902045132405</v>
      </c>
      <c r="I24" s="3">
        <f t="shared" si="1"/>
        <v>80.712160321035398</v>
      </c>
      <c r="J24" s="3">
        <f t="shared" si="2"/>
        <v>80.792142642671493</v>
      </c>
      <c r="K24" s="3">
        <f t="shared" si="3"/>
        <v>80.65217357980832</v>
      </c>
      <c r="L24" s="3">
        <f t="shared" si="4"/>
        <v>80.732155901444415</v>
      </c>
    </row>
    <row r="25" spans="1:12" x14ac:dyDescent="0.25">
      <c r="A25" s="1">
        <v>45995</v>
      </c>
      <c r="B25" s="2">
        <v>80.7</v>
      </c>
      <c r="C25" s="2">
        <v>80.77</v>
      </c>
      <c r="D25" s="2">
        <v>80.569999999999993</v>
      </c>
      <c r="E25" s="2">
        <v>80.75</v>
      </c>
      <c r="F25" s="2">
        <v>34777384</v>
      </c>
      <c r="G25">
        <f>IFERROR(VLOOKUP(A25,'HYG DVD'!$A$1:$B$1256,2,FALSE),0)</f>
        <v>5.5693000000000001</v>
      </c>
      <c r="H25">
        <f>IFERROR(VLOOKUP(A25,'HYG DVD'!$A$1:$D$1256,4,FALSE),0)</f>
        <v>0.99977902045132405</v>
      </c>
      <c r="I25" s="3">
        <f t="shared" si="1"/>
        <v>80.682166950421859</v>
      </c>
      <c r="J25" s="3">
        <f t="shared" si="2"/>
        <v>80.752151481853446</v>
      </c>
      <c r="K25" s="3">
        <f t="shared" si="3"/>
        <v>80.552195677763166</v>
      </c>
      <c r="L25" s="3">
        <f t="shared" si="4"/>
        <v>80.732155901444415</v>
      </c>
    </row>
    <row r="26" spans="1:12" x14ac:dyDescent="0.25">
      <c r="A26" s="1">
        <v>45994</v>
      </c>
      <c r="B26" s="2">
        <v>80.61</v>
      </c>
      <c r="C26" s="2">
        <v>80.790000000000006</v>
      </c>
      <c r="D26" s="2">
        <v>80.569999999999993</v>
      </c>
      <c r="E26" s="2">
        <v>80.69</v>
      </c>
      <c r="F26" s="2">
        <v>35019076</v>
      </c>
      <c r="G26">
        <f>IFERROR(VLOOKUP(A26,'HYG DVD'!$A$1:$B$1256,2,FALSE),0)</f>
        <v>5.5734000000000004</v>
      </c>
      <c r="H26">
        <f>IFERROR(VLOOKUP(A26,'HYG DVD'!$A$1:$D$1256,4,FALSE),0)</f>
        <v>0.99977885778887765</v>
      </c>
      <c r="I26" s="3">
        <f t="shared" si="1"/>
        <v>80.592173726361423</v>
      </c>
      <c r="J26" s="3">
        <f t="shared" si="2"/>
        <v>80.772133920763437</v>
      </c>
      <c r="K26" s="3">
        <f t="shared" si="3"/>
        <v>80.552182572049873</v>
      </c>
      <c r="L26" s="3">
        <f t="shared" si="4"/>
        <v>80.672156034984539</v>
      </c>
    </row>
    <row r="27" spans="1:12" x14ac:dyDescent="0.25">
      <c r="A27" s="1">
        <v>45993</v>
      </c>
      <c r="B27" s="2">
        <v>80.540000000000006</v>
      </c>
      <c r="C27" s="2">
        <v>80.64</v>
      </c>
      <c r="D27" s="2">
        <v>80.474999999999994</v>
      </c>
      <c r="E27" s="2">
        <v>80.62</v>
      </c>
      <c r="F27" s="2">
        <v>38842600</v>
      </c>
      <c r="G27">
        <f>IFERROR(VLOOKUP(A27,'HYG DVD'!$A$1:$B$1256,2,FALSE),0)</f>
        <v>5.5782999999999996</v>
      </c>
      <c r="H27">
        <f>IFERROR(VLOOKUP(A27,'HYG DVD'!$A$1:$D$1256,4,FALSE),0)</f>
        <v>0.99977866338745192</v>
      </c>
      <c r="I27" s="3">
        <f t="shared" si="1"/>
        <v>80.522173549225386</v>
      </c>
      <c r="J27" s="3">
        <f t="shared" si="2"/>
        <v>80.622151415564119</v>
      </c>
      <c r="K27" s="3">
        <f t="shared" si="3"/>
        <v>80.457187936105186</v>
      </c>
      <c r="L27" s="3">
        <f t="shared" si="4"/>
        <v>80.602155842296384</v>
      </c>
    </row>
    <row r="28" spans="1:12" x14ac:dyDescent="0.25">
      <c r="A28" s="1">
        <v>45992</v>
      </c>
      <c r="B28" s="2">
        <v>80.400000000000006</v>
      </c>
      <c r="C28" s="2">
        <v>80.5351</v>
      </c>
      <c r="D28" s="2">
        <v>80.38</v>
      </c>
      <c r="E28" s="2">
        <v>80.47</v>
      </c>
      <c r="F28" s="2">
        <v>45274944</v>
      </c>
      <c r="G28">
        <f>IFERROR(VLOOKUP(A28,'HYG DVD'!$A$1:$B$1256,2,FALSE),0)</f>
        <v>5.5887000000000002</v>
      </c>
      <c r="H28">
        <f>IFERROR(VLOOKUP(A28,'HYG DVD'!$A$1:$D$1256,4,FALSE),0)</f>
        <v>0.99977825078046967</v>
      </c>
      <c r="I28" s="3">
        <f t="shared" si="1"/>
        <v>80.382171362749773</v>
      </c>
      <c r="J28" s="3">
        <f t="shared" si="2"/>
        <v>80.517241404430209</v>
      </c>
      <c r="K28" s="3">
        <f t="shared" si="3"/>
        <v>80.362175797734153</v>
      </c>
      <c r="L28" s="3">
        <f t="shared" si="4"/>
        <v>80.4521558403044</v>
      </c>
    </row>
    <row r="29" spans="1:12" x14ac:dyDescent="0.25">
      <c r="A29" s="1">
        <v>45989</v>
      </c>
      <c r="B29" s="2">
        <v>81</v>
      </c>
      <c r="C29" s="2">
        <v>81.069999999999993</v>
      </c>
      <c r="D29" s="2">
        <v>80.94</v>
      </c>
      <c r="E29" s="2">
        <v>80.989999999999995</v>
      </c>
      <c r="F29" s="2">
        <v>29430776</v>
      </c>
      <c r="G29">
        <f>IFERROR(VLOOKUP(A29,'HYG DVD'!$A$1:$B$1256,2,FALSE),0)</f>
        <v>5.5528000000000004</v>
      </c>
      <c r="H29">
        <f>IFERROR(VLOOKUP(A29,'HYG DVD'!$A$1:$D$1256,4,FALSE),0)</f>
        <v>0.99977967506875409</v>
      </c>
      <c r="I29" s="3">
        <f t="shared" si="1"/>
        <v>80.982153680569084</v>
      </c>
      <c r="J29" s="3">
        <f t="shared" si="2"/>
        <v>81.052138257823884</v>
      </c>
      <c r="K29" s="3">
        <f t="shared" si="3"/>
        <v>80.922166900064951</v>
      </c>
      <c r="L29" s="3">
        <f t="shared" si="4"/>
        <v>80.972155883818388</v>
      </c>
    </row>
    <row r="30" spans="1:12" x14ac:dyDescent="0.25">
      <c r="A30" s="1">
        <v>45987</v>
      </c>
      <c r="B30" s="2">
        <v>80.83</v>
      </c>
      <c r="C30" s="2">
        <v>80.98</v>
      </c>
      <c r="D30" s="2">
        <v>80.790000000000006</v>
      </c>
      <c r="E30" s="2">
        <v>80.95</v>
      </c>
      <c r="F30" s="2">
        <v>27454958</v>
      </c>
      <c r="G30">
        <f>IFERROR(VLOOKUP(A30,'HYG DVD'!$A$1:$B$1256,2,FALSE),0)</f>
        <v>6.0743</v>
      </c>
      <c r="H30">
        <f>IFERROR(VLOOKUP(A30,'HYG DVD'!$A$1:$D$1256,4,FALSE),0)</f>
        <v>0.9997589853978931</v>
      </c>
      <c r="I30" s="3">
        <f t="shared" si="1"/>
        <v>80.810518789711693</v>
      </c>
      <c r="J30" s="3">
        <f t="shared" si="2"/>
        <v>80.96048263752138</v>
      </c>
      <c r="K30" s="3">
        <f t="shared" si="3"/>
        <v>80.770528430295784</v>
      </c>
      <c r="L30" s="3">
        <f t="shared" si="4"/>
        <v>80.930489867959452</v>
      </c>
    </row>
    <row r="31" spans="1:12" x14ac:dyDescent="0.25">
      <c r="A31" s="1">
        <v>45986</v>
      </c>
      <c r="B31" s="2">
        <v>80.569999999999993</v>
      </c>
      <c r="C31" s="2">
        <v>80.900000000000006</v>
      </c>
      <c r="D31" s="2">
        <v>80.540000000000006</v>
      </c>
      <c r="E31" s="2">
        <v>80.87</v>
      </c>
      <c r="F31" s="2">
        <v>56525064</v>
      </c>
      <c r="G31">
        <f>IFERROR(VLOOKUP(A31,'HYG DVD'!$A$1:$B$1256,2,FALSE),0)</f>
        <v>6.0803000000000003</v>
      </c>
      <c r="H31">
        <f>IFERROR(VLOOKUP(A31,'HYG DVD'!$A$1:$D$1256,4,FALSE),0)</f>
        <v>0.99975874736006776</v>
      </c>
      <c r="I31" s="3">
        <f t="shared" si="1"/>
        <v>80.550562274800654</v>
      </c>
      <c r="J31" s="3">
        <f t="shared" si="2"/>
        <v>80.880482661429483</v>
      </c>
      <c r="K31" s="3">
        <f t="shared" si="3"/>
        <v>80.520569512379865</v>
      </c>
      <c r="L31" s="3">
        <f t="shared" si="4"/>
        <v>80.850489899008679</v>
      </c>
    </row>
    <row r="32" spans="1:12" x14ac:dyDescent="0.25">
      <c r="A32" s="1">
        <v>45985</v>
      </c>
      <c r="B32" s="2">
        <v>80.42</v>
      </c>
      <c r="C32" s="2">
        <v>80.599999999999994</v>
      </c>
      <c r="D32" s="2">
        <v>80.394999999999996</v>
      </c>
      <c r="E32" s="2">
        <v>80.59</v>
      </c>
      <c r="F32" s="2">
        <v>38965020</v>
      </c>
      <c r="G32">
        <f>IFERROR(VLOOKUP(A32,'HYG DVD'!$A$1:$B$1256,2,FALSE),0)</f>
        <v>6.1013999999999999</v>
      </c>
      <c r="H32">
        <f>IFERROR(VLOOKUP(A32,'HYG DVD'!$A$1:$D$1256,4,FALSE),0)</f>
        <v>0.99975791026083216</v>
      </c>
      <c r="I32" s="3">
        <f t="shared" si="1"/>
        <v>80.400531143176124</v>
      </c>
      <c r="J32" s="3">
        <f t="shared" si="2"/>
        <v>80.58048756702307</v>
      </c>
      <c r="K32" s="3">
        <f t="shared" si="3"/>
        <v>80.375537195419597</v>
      </c>
      <c r="L32" s="3">
        <f t="shared" si="4"/>
        <v>80.570489987920467</v>
      </c>
    </row>
    <row r="33" spans="1:12" x14ac:dyDescent="0.25">
      <c r="A33" s="1">
        <v>45982</v>
      </c>
      <c r="B33" s="2">
        <v>80.260000000000005</v>
      </c>
      <c r="C33" s="2">
        <v>80.41</v>
      </c>
      <c r="D33" s="2">
        <v>80.130099999999999</v>
      </c>
      <c r="E33" s="2">
        <v>80.37</v>
      </c>
      <c r="F33" s="2">
        <v>62331716</v>
      </c>
      <c r="G33">
        <f>IFERROR(VLOOKUP(A33,'HYG DVD'!$A$1:$B$1256,2,FALSE),0)</f>
        <v>6.1181000000000001</v>
      </c>
      <c r="H33">
        <f>IFERROR(VLOOKUP(A33,'HYG DVD'!$A$1:$D$1256,4,FALSE),0)</f>
        <v>0.99975724772307151</v>
      </c>
      <c r="I33" s="3">
        <f t="shared" si="1"/>
        <v>80.240516702253728</v>
      </c>
      <c r="J33" s="3">
        <f t="shared" si="2"/>
        <v>80.390480289412181</v>
      </c>
      <c r="K33" s="3">
        <f t="shared" si="3"/>
        <v>80.110648235774491</v>
      </c>
      <c r="L33" s="3">
        <f t="shared" si="4"/>
        <v>80.350489999503267</v>
      </c>
    </row>
    <row r="34" spans="1:12" x14ac:dyDescent="0.25">
      <c r="A34" s="1">
        <v>45981</v>
      </c>
      <c r="B34" s="2">
        <v>80.41</v>
      </c>
      <c r="C34" s="2">
        <v>80.489999999999995</v>
      </c>
      <c r="D34" s="2">
        <v>80.099999999999994</v>
      </c>
      <c r="E34" s="2">
        <v>80.099999999999994</v>
      </c>
      <c r="F34" s="2">
        <v>65471160</v>
      </c>
      <c r="G34">
        <f>IFERROR(VLOOKUP(A34,'HYG DVD'!$A$1:$B$1256,2,FALSE),0)</f>
        <v>6.1387999999999998</v>
      </c>
      <c r="H34">
        <f>IFERROR(VLOOKUP(A34,'HYG DVD'!$A$1:$D$1256,4,FALSE),0)</f>
        <v>0.99975642649424101</v>
      </c>
      <c r="I34" s="3">
        <f t="shared" si="1"/>
        <v>80.390414254401918</v>
      </c>
      <c r="J34" s="3">
        <f t="shared" si="2"/>
        <v>80.470394768521459</v>
      </c>
      <c r="K34" s="3">
        <f t="shared" si="3"/>
        <v>80.080489762188705</v>
      </c>
      <c r="L34" s="3">
        <f t="shared" si="4"/>
        <v>80.080489762188705</v>
      </c>
    </row>
    <row r="35" spans="1:12" x14ac:dyDescent="0.25">
      <c r="A35" s="1">
        <v>45980</v>
      </c>
      <c r="B35" s="2">
        <v>80.14</v>
      </c>
      <c r="C35" s="2">
        <v>80.3</v>
      </c>
      <c r="D35" s="2">
        <v>80.09</v>
      </c>
      <c r="E35" s="2">
        <v>80.150000000000006</v>
      </c>
      <c r="F35" s="2">
        <v>33510528</v>
      </c>
      <c r="G35">
        <f>IFERROR(VLOOKUP(A35,'HYG DVD'!$A$1:$B$1256,2,FALSE),0)</f>
        <v>6.1349</v>
      </c>
      <c r="H35">
        <f>IFERROR(VLOOKUP(A35,'HYG DVD'!$A$1:$D$1256,4,FALSE),0)</f>
        <v>0.99975658121846178</v>
      </c>
      <c r="I35" s="3">
        <f t="shared" si="1"/>
        <v>80.120492418847533</v>
      </c>
      <c r="J35" s="3">
        <f t="shared" si="2"/>
        <v>80.280453471842478</v>
      </c>
      <c r="K35" s="3">
        <f t="shared" si="3"/>
        <v>80.070504589786609</v>
      </c>
      <c r="L35" s="3">
        <f t="shared" si="4"/>
        <v>80.130489984659718</v>
      </c>
    </row>
    <row r="36" spans="1:12" x14ac:dyDescent="0.25">
      <c r="A36" s="1">
        <v>45979</v>
      </c>
      <c r="B36" s="2">
        <v>80.02</v>
      </c>
      <c r="C36" s="2">
        <v>80.185000000000002</v>
      </c>
      <c r="D36" s="2">
        <v>79.989999999999995</v>
      </c>
      <c r="E36" s="2">
        <v>80.11</v>
      </c>
      <c r="F36" s="2">
        <v>44098864</v>
      </c>
      <c r="G36">
        <f>IFERROR(VLOOKUP(A36,'HYG DVD'!$A$1:$B$1256,2,FALSE),0)</f>
        <v>6.1379999999999999</v>
      </c>
      <c r="H36">
        <f>IFERROR(VLOOKUP(A36,'HYG DVD'!$A$1:$D$1256,4,FALSE),0)</f>
        <v>0.99975645823254078</v>
      </c>
      <c r="I36" s="3">
        <f t="shared" si="1"/>
        <v>80.000511787767906</v>
      </c>
      <c r="J36" s="3">
        <f t="shared" si="2"/>
        <v>80.16547160337629</v>
      </c>
      <c r="K36" s="3">
        <f t="shared" si="3"/>
        <v>79.970519094020929</v>
      </c>
      <c r="L36" s="3">
        <f t="shared" si="4"/>
        <v>80.090489869008834</v>
      </c>
    </row>
    <row r="37" spans="1:12" x14ac:dyDescent="0.25">
      <c r="A37" s="1">
        <v>45978</v>
      </c>
      <c r="B37" s="2">
        <v>80.19</v>
      </c>
      <c r="C37" s="2">
        <v>80.27</v>
      </c>
      <c r="D37" s="2">
        <v>80.040000000000006</v>
      </c>
      <c r="E37" s="2">
        <v>80.09</v>
      </c>
      <c r="F37" s="2">
        <v>42954244</v>
      </c>
      <c r="G37">
        <f>IFERROR(VLOOKUP(A37,'HYG DVD'!$A$1:$B$1256,2,FALSE),0)</f>
        <v>6.1395</v>
      </c>
      <c r="H37">
        <f>IFERROR(VLOOKUP(A37,'HYG DVD'!$A$1:$D$1256,4,FALSE),0)</f>
        <v>0.99975639872322952</v>
      </c>
      <c r="I37" s="3">
        <f t="shared" si="1"/>
        <v>80.170465613615775</v>
      </c>
      <c r="J37" s="3">
        <f t="shared" si="2"/>
        <v>80.250446125513633</v>
      </c>
      <c r="K37" s="3">
        <f t="shared" si="3"/>
        <v>80.0205021538073</v>
      </c>
      <c r="L37" s="3">
        <f t="shared" si="4"/>
        <v>80.070489973743449</v>
      </c>
    </row>
    <row r="38" spans="1:12" x14ac:dyDescent="0.25">
      <c r="A38" s="1">
        <v>45975</v>
      </c>
      <c r="B38" s="2">
        <v>80.08</v>
      </c>
      <c r="C38" s="2">
        <v>80.394999999999996</v>
      </c>
      <c r="D38" s="2">
        <v>80.08</v>
      </c>
      <c r="E38" s="2">
        <v>80.22</v>
      </c>
      <c r="F38" s="2">
        <v>40853456</v>
      </c>
      <c r="G38">
        <f>IFERROR(VLOOKUP(A38,'HYG DVD'!$A$1:$B$1256,2,FALSE),0)</f>
        <v>6.1295999999999999</v>
      </c>
      <c r="H38">
        <f>IFERROR(VLOOKUP(A38,'HYG DVD'!$A$1:$D$1256,4,FALSE),0)</f>
        <v>0.99975679148474905</v>
      </c>
      <c r="I38" s="3">
        <f t="shared" si="1"/>
        <v>80.060523862098705</v>
      </c>
      <c r="J38" s="3">
        <f t="shared" si="2"/>
        <v>80.375447251416389</v>
      </c>
      <c r="K38" s="3">
        <f t="shared" si="3"/>
        <v>80.060523862098705</v>
      </c>
      <c r="L38" s="3">
        <f t="shared" si="4"/>
        <v>80.200489812906568</v>
      </c>
    </row>
    <row r="39" spans="1:12" x14ac:dyDescent="0.25">
      <c r="A39" s="1">
        <v>45974</v>
      </c>
      <c r="B39" s="2">
        <v>80.42</v>
      </c>
      <c r="C39" s="2">
        <v>80.42</v>
      </c>
      <c r="D39" s="2">
        <v>80.150000000000006</v>
      </c>
      <c r="E39" s="2">
        <v>80.2</v>
      </c>
      <c r="F39" s="2">
        <v>53631280</v>
      </c>
      <c r="G39">
        <f>IFERROR(VLOOKUP(A39,'HYG DVD'!$A$1:$B$1256,2,FALSE),0)</f>
        <v>6.1311</v>
      </c>
      <c r="H39">
        <f>IFERROR(VLOOKUP(A39,'HYG DVD'!$A$1:$D$1256,4,FALSE),0)</f>
        <v>0.99975673197541792</v>
      </c>
      <c r="I39" s="3">
        <f t="shared" si="1"/>
        <v>80.400436385463109</v>
      </c>
      <c r="J39" s="3">
        <f t="shared" si="2"/>
        <v>80.400436385463109</v>
      </c>
      <c r="K39" s="3">
        <f t="shared" si="3"/>
        <v>80.130502067829752</v>
      </c>
      <c r="L39" s="3">
        <f t="shared" si="4"/>
        <v>80.180489904428526</v>
      </c>
    </row>
    <row r="40" spans="1:12" x14ac:dyDescent="0.25">
      <c r="A40" s="1">
        <v>45973</v>
      </c>
      <c r="B40" s="2">
        <v>80.69</v>
      </c>
      <c r="C40" s="2">
        <v>80.7</v>
      </c>
      <c r="D40" s="2">
        <v>80.489999999999995</v>
      </c>
      <c r="E40" s="2">
        <v>80.53</v>
      </c>
      <c r="F40" s="2">
        <v>43963048</v>
      </c>
      <c r="G40">
        <f>IFERROR(VLOOKUP(A40,'HYG DVD'!$A$1:$B$1256,2,FALSE),0)</f>
        <v>6.1059999999999999</v>
      </c>
      <c r="H40">
        <f>IFERROR(VLOOKUP(A40,'HYG DVD'!$A$1:$D$1256,4,FALSE),0)</f>
        <v>0.99975772776535721</v>
      </c>
      <c r="I40" s="3">
        <f t="shared" si="1"/>
        <v>80.670451053386671</v>
      </c>
      <c r="J40" s="3">
        <f t="shared" si="2"/>
        <v>80.68044863066433</v>
      </c>
      <c r="K40" s="3">
        <f t="shared" si="3"/>
        <v>80.470499507833594</v>
      </c>
      <c r="L40" s="3">
        <f t="shared" si="4"/>
        <v>80.510489816944215</v>
      </c>
    </row>
    <row r="41" spans="1:12" x14ac:dyDescent="0.25">
      <c r="A41" s="1">
        <v>45972</v>
      </c>
      <c r="B41" s="2">
        <v>80.61</v>
      </c>
      <c r="C41" s="2">
        <v>80.73</v>
      </c>
      <c r="D41" s="2">
        <v>80.61</v>
      </c>
      <c r="E41" s="2">
        <v>80.69</v>
      </c>
      <c r="F41" s="2">
        <v>17001486</v>
      </c>
      <c r="G41">
        <f>IFERROR(VLOOKUP(A41,'HYG DVD'!$A$1:$B$1256,2,FALSE),0)</f>
        <v>6.0938999999999997</v>
      </c>
      <c r="H41">
        <f>IFERROR(VLOOKUP(A41,'HYG DVD'!$A$1:$D$1256,4,FALSE),0)</f>
        <v>0.9997582078078735</v>
      </c>
      <c r="I41" s="3">
        <f t="shared" si="1"/>
        <v>80.590509131392679</v>
      </c>
      <c r="J41" s="3">
        <f t="shared" si="2"/>
        <v>80.710480116329634</v>
      </c>
      <c r="K41" s="3">
        <f t="shared" si="3"/>
        <v>80.590509131392679</v>
      </c>
      <c r="L41" s="3">
        <f t="shared" si="4"/>
        <v>80.670489788017306</v>
      </c>
    </row>
    <row r="42" spans="1:12" x14ac:dyDescent="0.25">
      <c r="A42" s="1">
        <v>45971</v>
      </c>
      <c r="B42" s="2">
        <v>80.45</v>
      </c>
      <c r="C42" s="2">
        <v>80.650000000000006</v>
      </c>
      <c r="D42" s="2">
        <v>80.430000000000007</v>
      </c>
      <c r="E42" s="2">
        <v>80.599999999999994</v>
      </c>
      <c r="F42" s="2">
        <v>51875500</v>
      </c>
      <c r="G42">
        <f>IFERROR(VLOOKUP(A42,'HYG DVD'!$A$1:$B$1256,2,FALSE),0)</f>
        <v>6.1006999999999998</v>
      </c>
      <c r="H42">
        <f>IFERROR(VLOOKUP(A42,'HYG DVD'!$A$1:$D$1256,4,FALSE),0)</f>
        <v>0.99975793803188562</v>
      </c>
      <c r="I42" s="3">
        <f t="shared" si="1"/>
        <v>80.430526114665199</v>
      </c>
      <c r="J42" s="3">
        <f t="shared" si="2"/>
        <v>80.630477702271577</v>
      </c>
      <c r="K42" s="3">
        <f t="shared" si="3"/>
        <v>80.410530955904562</v>
      </c>
      <c r="L42" s="3">
        <f t="shared" si="4"/>
        <v>80.580489805369979</v>
      </c>
    </row>
    <row r="43" spans="1:12" x14ac:dyDescent="0.25">
      <c r="A43" s="1">
        <v>45968</v>
      </c>
      <c r="B43" s="2">
        <v>80.25</v>
      </c>
      <c r="C43" s="2">
        <v>80.349999999999994</v>
      </c>
      <c r="D43" s="2">
        <v>80.09</v>
      </c>
      <c r="E43" s="2">
        <v>80.33</v>
      </c>
      <c r="F43" s="2">
        <v>47233856</v>
      </c>
      <c r="G43">
        <f>IFERROR(VLOOKUP(A43,'HYG DVD'!$A$1:$B$1256,2,FALSE),0)</f>
        <v>6.1212</v>
      </c>
      <c r="H43">
        <f>IFERROR(VLOOKUP(A43,'HYG DVD'!$A$1:$D$1256,4,FALSE),0)</f>
        <v>0.99975712473706835</v>
      </c>
      <c r="I43" s="3">
        <f t="shared" si="1"/>
        <v>80.230509260149731</v>
      </c>
      <c r="J43" s="3">
        <f t="shared" si="2"/>
        <v>80.330484972623438</v>
      </c>
      <c r="K43" s="3">
        <f t="shared" si="3"/>
        <v>80.070548120191802</v>
      </c>
      <c r="L43" s="3">
        <f t="shared" si="4"/>
        <v>80.310489830128702</v>
      </c>
    </row>
    <row r="44" spans="1:12" x14ac:dyDescent="0.25">
      <c r="A44" s="1">
        <v>45967</v>
      </c>
      <c r="B44" s="2">
        <v>80.31</v>
      </c>
      <c r="C44" s="2">
        <v>80.33</v>
      </c>
      <c r="D44" s="2">
        <v>80.13</v>
      </c>
      <c r="E44" s="2">
        <v>80.260000000000005</v>
      </c>
      <c r="F44" s="2">
        <v>46629484</v>
      </c>
      <c r="G44">
        <f>IFERROR(VLOOKUP(A44,'HYG DVD'!$A$1:$B$1256,2,FALSE),0)</f>
        <v>6.1265000000000001</v>
      </c>
      <c r="H44">
        <f>IFERROR(VLOOKUP(A44,'HYG DVD'!$A$1:$D$1256,4,FALSE),0)</f>
        <v>0.99975691447071113</v>
      </c>
      <c r="I44" s="3">
        <f t="shared" si="1"/>
        <v>80.290477801142814</v>
      </c>
      <c r="J44" s="3">
        <f t="shared" si="2"/>
        <v>80.310472939432231</v>
      </c>
      <c r="K44" s="3">
        <f t="shared" si="3"/>
        <v>80.110521556538075</v>
      </c>
      <c r="L44" s="3">
        <f t="shared" si="4"/>
        <v>80.240489955419278</v>
      </c>
    </row>
    <row r="45" spans="1:12" x14ac:dyDescent="0.25">
      <c r="A45" s="1">
        <v>45966</v>
      </c>
      <c r="B45" s="2">
        <v>80.19</v>
      </c>
      <c r="C45" s="2">
        <v>80.28</v>
      </c>
      <c r="D45" s="2">
        <v>80.17</v>
      </c>
      <c r="E45" s="2">
        <v>80.23</v>
      </c>
      <c r="F45" s="2">
        <v>42274112</v>
      </c>
      <c r="G45">
        <f>IFERROR(VLOOKUP(A45,'HYG DVD'!$A$1:$B$1256,2,FALSE),0)</f>
        <v>6.1288</v>
      </c>
      <c r="H45">
        <f>IFERROR(VLOOKUP(A45,'HYG DVD'!$A$1:$D$1256,4,FALSE),0)</f>
        <v>0.99975682322306036</v>
      </c>
      <c r="I45" s="3">
        <f t="shared" si="1"/>
        <v>80.170499654257213</v>
      </c>
      <c r="J45" s="3">
        <f t="shared" si="2"/>
        <v>80.260477768347286</v>
      </c>
      <c r="K45" s="3">
        <f t="shared" si="3"/>
        <v>80.150504517792754</v>
      </c>
      <c r="L45" s="3">
        <f t="shared" si="4"/>
        <v>80.210489927186131</v>
      </c>
    </row>
    <row r="46" spans="1:12" x14ac:dyDescent="0.25">
      <c r="A46" s="1">
        <v>45965</v>
      </c>
      <c r="B46" s="2">
        <v>79.98</v>
      </c>
      <c r="C46" s="2">
        <v>80.22</v>
      </c>
      <c r="D46" s="2">
        <v>79.959999999999994</v>
      </c>
      <c r="E46" s="2">
        <v>80.150000000000006</v>
      </c>
      <c r="F46" s="2">
        <v>49705104</v>
      </c>
      <c r="G46">
        <f>IFERROR(VLOOKUP(A46,'HYG DVD'!$A$1:$B$1256,2,FALSE),0)</f>
        <v>6.1349</v>
      </c>
      <c r="H46">
        <f>IFERROR(VLOOKUP(A46,'HYG DVD'!$A$1:$D$1256,4,FALSE),0)</f>
        <v>0.99975658121846178</v>
      </c>
      <c r="I46" s="3">
        <f t="shared" si="1"/>
        <v>79.960531365852574</v>
      </c>
      <c r="J46" s="3">
        <f t="shared" si="2"/>
        <v>80.200472945344998</v>
      </c>
      <c r="K46" s="3">
        <f t="shared" si="3"/>
        <v>79.940536234228205</v>
      </c>
      <c r="L46" s="3">
        <f t="shared" si="4"/>
        <v>80.130489984659718</v>
      </c>
    </row>
    <row r="47" spans="1:12" x14ac:dyDescent="0.25">
      <c r="A47" s="1">
        <v>45964</v>
      </c>
      <c r="B47" s="2">
        <v>80.39</v>
      </c>
      <c r="C47" s="2">
        <v>80.394999999999996</v>
      </c>
      <c r="D47" s="2">
        <v>80.13</v>
      </c>
      <c r="E47" s="2">
        <v>80.14</v>
      </c>
      <c r="F47" s="2">
        <v>54615144</v>
      </c>
      <c r="G47">
        <f>IFERROR(VLOOKUP(A47,'HYG DVD'!$A$1:$B$1256,2,FALSE),0)</f>
        <v>6.1356999999999999</v>
      </c>
      <c r="H47">
        <f>IFERROR(VLOOKUP(A47,'HYG DVD'!$A$1:$D$1256,4,FALSE),0)</f>
        <v>0.99975654948015813</v>
      </c>
      <c r="I47" s="3">
        <f t="shared" si="1"/>
        <v>80.370429012709906</v>
      </c>
      <c r="J47" s="3">
        <f t="shared" si="2"/>
        <v>80.375427795457313</v>
      </c>
      <c r="K47" s="3">
        <f t="shared" si="3"/>
        <v>80.110492309845071</v>
      </c>
      <c r="L47" s="3">
        <f t="shared" si="4"/>
        <v>80.120489875339871</v>
      </c>
    </row>
    <row r="48" spans="1:12" x14ac:dyDescent="0.25">
      <c r="A48" s="1">
        <v>45961</v>
      </c>
      <c r="B48" s="2">
        <v>80.89</v>
      </c>
      <c r="C48" s="2">
        <v>80.959999999999994</v>
      </c>
      <c r="D48" s="2">
        <v>80.745000000000005</v>
      </c>
      <c r="E48" s="2">
        <v>80.8</v>
      </c>
      <c r="F48" s="2">
        <v>45044576</v>
      </c>
      <c r="G48">
        <f>IFERROR(VLOOKUP(A48,'HYG DVD'!$A$1:$B$1256,2,FALSE),0)</f>
        <v>6.0856000000000003</v>
      </c>
      <c r="H48">
        <f>IFERROR(VLOOKUP(A48,'HYG DVD'!$A$1:$D$1256,4,FALSE),0)</f>
        <v>0.99975853709336926</v>
      </c>
      <c r="I48" s="3">
        <f t="shared" si="1"/>
        <v>80.87046806548264</v>
      </c>
      <c r="J48" s="3">
        <f t="shared" si="2"/>
        <v>80.940451163079175</v>
      </c>
      <c r="K48" s="3">
        <f t="shared" si="3"/>
        <v>80.725503077604102</v>
      </c>
      <c r="L48" s="3">
        <f t="shared" si="4"/>
        <v>80.780489797144227</v>
      </c>
    </row>
    <row r="49" spans="1:12" x14ac:dyDescent="0.25">
      <c r="A49" s="1">
        <v>45960</v>
      </c>
      <c r="B49" s="2">
        <v>80.790000000000006</v>
      </c>
      <c r="C49" s="2">
        <v>80.94</v>
      </c>
      <c r="D49" s="2">
        <v>80.760000000000005</v>
      </c>
      <c r="E49" s="2">
        <v>80.8</v>
      </c>
      <c r="F49" s="2">
        <v>39967392</v>
      </c>
      <c r="G49">
        <f>IFERROR(VLOOKUP(A49,'HYG DVD'!$A$1:$B$1256,2,FALSE),0)</f>
        <v>5.6628999999999996</v>
      </c>
      <c r="H49">
        <f>IFERROR(VLOOKUP(A49,'HYG DVD'!$A$1:$D$1256,4,FALSE),0)</f>
        <v>0.99977530699328732</v>
      </c>
      <c r="I49" s="3">
        <f t="shared" si="1"/>
        <v>80.771847051987692</v>
      </c>
      <c r="J49" s="3">
        <f t="shared" si="2"/>
        <v>80.921813348036679</v>
      </c>
      <c r="K49" s="3">
        <f t="shared" si="3"/>
        <v>80.741853792777889</v>
      </c>
      <c r="L49" s="3">
        <f t="shared" si="4"/>
        <v>80.781844805057617</v>
      </c>
    </row>
    <row r="50" spans="1:12" x14ac:dyDescent="0.25">
      <c r="A50" s="1">
        <v>45959</v>
      </c>
      <c r="B50" s="2">
        <v>81.2</v>
      </c>
      <c r="C50" s="2">
        <v>81.23</v>
      </c>
      <c r="D50" s="2">
        <v>80.900000000000006</v>
      </c>
      <c r="E50" s="2">
        <v>80.95</v>
      </c>
      <c r="F50" s="2">
        <v>51827220</v>
      </c>
      <c r="G50">
        <f>IFERROR(VLOOKUP(A50,'HYG DVD'!$A$1:$B$1256,2,FALSE),0)</f>
        <v>5.6524000000000001</v>
      </c>
      <c r="H50">
        <f>IFERROR(VLOOKUP(A50,'HYG DVD'!$A$1:$D$1256,4,FALSE),0)</f>
        <v>0.99977572356641875</v>
      </c>
      <c r="I50" s="3">
        <f t="shared" si="1"/>
        <v>81.18178875359321</v>
      </c>
      <c r="J50" s="3">
        <f t="shared" si="2"/>
        <v>81.211782025300195</v>
      </c>
      <c r="K50" s="3">
        <f t="shared" si="3"/>
        <v>80.881856036523288</v>
      </c>
      <c r="L50" s="3">
        <f t="shared" si="4"/>
        <v>80.931844822701606</v>
      </c>
    </row>
    <row r="51" spans="1:12" x14ac:dyDescent="0.25">
      <c r="A51" s="1">
        <v>45958</v>
      </c>
      <c r="B51" s="2">
        <v>81.28</v>
      </c>
      <c r="C51" s="2">
        <v>81.28</v>
      </c>
      <c r="D51" s="2">
        <v>81.17</v>
      </c>
      <c r="E51" s="2">
        <v>81.2</v>
      </c>
      <c r="F51" s="2">
        <v>31591728</v>
      </c>
      <c r="G51">
        <f>IFERROR(VLOOKUP(A51,'HYG DVD'!$A$1:$B$1256,2,FALSE),0)</f>
        <v>5.6349999999999998</v>
      </c>
      <c r="H51">
        <f>IFERROR(VLOOKUP(A51,'HYG DVD'!$A$1:$D$1256,4,FALSE),0)</f>
        <v>0.99977641388798999</v>
      </c>
      <c r="I51" s="3">
        <f t="shared" si="1"/>
        <v>81.261826920815821</v>
      </c>
      <c r="J51" s="3">
        <f t="shared" si="2"/>
        <v>81.261826920815821</v>
      </c>
      <c r="K51" s="3">
        <f t="shared" si="3"/>
        <v>81.151851515288143</v>
      </c>
      <c r="L51" s="3">
        <f t="shared" si="4"/>
        <v>81.181844807704792</v>
      </c>
    </row>
    <row r="52" spans="1:12" x14ac:dyDescent="0.25">
      <c r="A52" s="1">
        <v>45957</v>
      </c>
      <c r="B52" s="2">
        <v>81.17</v>
      </c>
      <c r="C52" s="2">
        <v>81.33</v>
      </c>
      <c r="D52" s="2">
        <v>81.13</v>
      </c>
      <c r="E52" s="2">
        <v>81.28</v>
      </c>
      <c r="F52" s="2">
        <v>36494968</v>
      </c>
      <c r="G52">
        <f>IFERROR(VLOOKUP(A52,'HYG DVD'!$A$1:$B$1256,2,FALSE),0)</f>
        <v>5.6294000000000004</v>
      </c>
      <c r="H52">
        <f>IFERROR(VLOOKUP(A52,'HYG DVD'!$A$1:$D$1256,4,FALSE),0)</f>
        <v>0.99977663606055112</v>
      </c>
      <c r="I52" s="3">
        <f t="shared" si="1"/>
        <v>81.151869549034942</v>
      </c>
      <c r="J52" s="3">
        <f t="shared" si="2"/>
        <v>81.311833810804615</v>
      </c>
      <c r="K52" s="3">
        <f t="shared" si="3"/>
        <v>81.111878483592506</v>
      </c>
      <c r="L52" s="3">
        <f t="shared" si="4"/>
        <v>81.261844979001594</v>
      </c>
    </row>
    <row r="53" spans="1:12" x14ac:dyDescent="0.25">
      <c r="A53" s="1">
        <v>45954</v>
      </c>
      <c r="B53" s="2">
        <v>81.03</v>
      </c>
      <c r="C53" s="2">
        <v>81.09</v>
      </c>
      <c r="D53" s="2">
        <v>80.97</v>
      </c>
      <c r="E53" s="2">
        <v>81.08</v>
      </c>
      <c r="F53" s="2">
        <v>39905576</v>
      </c>
      <c r="G53">
        <f>IFERROR(VLOOKUP(A53,'HYG DVD'!$A$1:$B$1256,2,FALSE),0)</f>
        <v>5.6433</v>
      </c>
      <c r="H53">
        <f>IFERROR(VLOOKUP(A53,'HYG DVD'!$A$1:$D$1256,4,FALSE),0)</f>
        <v>0.99977608459660627</v>
      </c>
      <c r="I53" s="3">
        <f t="shared" si="1"/>
        <v>81.01185613486301</v>
      </c>
      <c r="J53" s="3">
        <f t="shared" si="2"/>
        <v>81.071842699938813</v>
      </c>
      <c r="K53" s="3">
        <f t="shared" si="3"/>
        <v>80.951869569787206</v>
      </c>
      <c r="L53" s="3">
        <f t="shared" si="4"/>
        <v>81.061844939092836</v>
      </c>
    </row>
    <row r="54" spans="1:12" x14ac:dyDescent="0.25">
      <c r="A54" s="1">
        <v>45953</v>
      </c>
      <c r="B54" s="2">
        <v>80.7</v>
      </c>
      <c r="C54" s="2">
        <v>80.86</v>
      </c>
      <c r="D54" s="2">
        <v>80.7</v>
      </c>
      <c r="E54" s="2">
        <v>80.86</v>
      </c>
      <c r="F54" s="2">
        <v>37962368</v>
      </c>
      <c r="G54">
        <f>IFERROR(VLOOKUP(A54,'HYG DVD'!$A$1:$B$1256,2,FALSE),0)</f>
        <v>5.6586999999999996</v>
      </c>
      <c r="H54">
        <f>IFERROR(VLOOKUP(A54,'HYG DVD'!$A$1:$D$1256,4,FALSE),0)</f>
        <v>0.99977547362251906</v>
      </c>
      <c r="I54" s="3">
        <f t="shared" si="1"/>
        <v>80.681880721337293</v>
      </c>
      <c r="J54" s="3">
        <f t="shared" si="2"/>
        <v>80.841844797116892</v>
      </c>
      <c r="K54" s="3">
        <f t="shared" si="3"/>
        <v>80.681880721337293</v>
      </c>
      <c r="L54" s="3">
        <f t="shared" si="4"/>
        <v>80.841844797116892</v>
      </c>
    </row>
    <row r="55" spans="1:12" x14ac:dyDescent="0.25">
      <c r="A55" s="1">
        <v>45952</v>
      </c>
      <c r="B55" s="2">
        <v>80.760000000000005</v>
      </c>
      <c r="C55" s="2">
        <v>80.81</v>
      </c>
      <c r="D55" s="2">
        <v>80.599999999999994</v>
      </c>
      <c r="E55" s="2">
        <v>80.680000000000007</v>
      </c>
      <c r="F55" s="2">
        <v>50698764</v>
      </c>
      <c r="G55">
        <f>IFERROR(VLOOKUP(A55,'HYG DVD'!$A$1:$B$1256,2,FALSE),0)</f>
        <v>5.6712999999999996</v>
      </c>
      <c r="H55">
        <f>IFERROR(VLOOKUP(A55,'HYG DVD'!$A$1:$D$1256,4,FALSE),0)</f>
        <v>0.9997749737349072</v>
      </c>
      <c r="I55" s="3">
        <f t="shared" si="1"/>
        <v>80.741826878831105</v>
      </c>
      <c r="J55" s="3">
        <f t="shared" si="2"/>
        <v>80.791815627517849</v>
      </c>
      <c r="K55" s="3">
        <f t="shared" si="3"/>
        <v>80.581862883033509</v>
      </c>
      <c r="L55" s="3">
        <f t="shared" si="4"/>
        <v>80.661844880932321</v>
      </c>
    </row>
    <row r="56" spans="1:12" x14ac:dyDescent="0.25">
      <c r="A56" s="1">
        <v>45951</v>
      </c>
      <c r="B56" s="2">
        <v>80.88</v>
      </c>
      <c r="C56" s="2">
        <v>80.94</v>
      </c>
      <c r="D56" s="2">
        <v>80.760000000000005</v>
      </c>
      <c r="E56" s="2">
        <v>80.760000000000005</v>
      </c>
      <c r="F56" s="2">
        <v>45418128</v>
      </c>
      <c r="G56">
        <f>IFERROR(VLOOKUP(A56,'HYG DVD'!$A$1:$B$1256,2,FALSE),0)</f>
        <v>5.6657000000000002</v>
      </c>
      <c r="H56">
        <f>IFERROR(VLOOKUP(A56,'HYG DVD'!$A$1:$D$1256,4,FALSE),0)</f>
        <v>0.99977519590714836</v>
      </c>
      <c r="I56" s="3">
        <f t="shared" si="1"/>
        <v>80.861817844970162</v>
      </c>
      <c r="J56" s="3">
        <f t="shared" si="2"/>
        <v>80.921804356724593</v>
      </c>
      <c r="K56" s="3">
        <f t="shared" si="3"/>
        <v>80.741844821461314</v>
      </c>
      <c r="L56" s="3">
        <f t="shared" si="4"/>
        <v>80.741844821461314</v>
      </c>
    </row>
    <row r="57" spans="1:12" x14ac:dyDescent="0.25">
      <c r="A57" s="1">
        <v>45950</v>
      </c>
      <c r="B57" s="2">
        <v>80.77</v>
      </c>
      <c r="C57" s="2">
        <v>80.91</v>
      </c>
      <c r="D57" s="2">
        <v>80.77</v>
      </c>
      <c r="E57" s="2">
        <v>80.88</v>
      </c>
      <c r="F57" s="2">
        <v>43762292</v>
      </c>
      <c r="G57">
        <f>IFERROR(VLOOKUP(A57,'HYG DVD'!$A$1:$B$1256,2,FALSE),0)</f>
        <v>5.6573000000000002</v>
      </c>
      <c r="H57">
        <f>IFERROR(VLOOKUP(A57,'HYG DVD'!$A$1:$D$1256,4,FALSE),0)</f>
        <v>0.99977552916560253</v>
      </c>
      <c r="I57" s="3">
        <f t="shared" si="1"/>
        <v>80.751869490705715</v>
      </c>
      <c r="J57" s="3">
        <f t="shared" si="2"/>
        <v>80.891838064788899</v>
      </c>
      <c r="K57" s="3">
        <f t="shared" si="3"/>
        <v>80.751869490705715</v>
      </c>
      <c r="L57" s="3">
        <f t="shared" si="4"/>
        <v>80.861844798913921</v>
      </c>
    </row>
    <row r="58" spans="1:12" x14ac:dyDescent="0.25">
      <c r="A58" s="1">
        <v>45947</v>
      </c>
      <c r="B58" s="2">
        <v>80.44</v>
      </c>
      <c r="C58" s="2">
        <v>80.73</v>
      </c>
      <c r="D58" s="2">
        <v>80.424999999999997</v>
      </c>
      <c r="E58" s="2">
        <v>80.72</v>
      </c>
      <c r="F58" s="2">
        <v>70044160</v>
      </c>
      <c r="G58">
        <f>IFERROR(VLOOKUP(A58,'HYG DVD'!$A$1:$B$1256,2,FALSE),0)</f>
        <v>5.6684999999999999</v>
      </c>
      <c r="H58">
        <f>IFERROR(VLOOKUP(A58,'HYG DVD'!$A$1:$D$1256,4,FALSE),0)</f>
        <v>0.99977508482102162</v>
      </c>
      <c r="I58" s="3">
        <f t="shared" si="1"/>
        <v>80.421907823002982</v>
      </c>
      <c r="J58" s="3">
        <f t="shared" si="2"/>
        <v>80.711842597601077</v>
      </c>
      <c r="K58" s="3">
        <f t="shared" si="3"/>
        <v>80.406911196730661</v>
      </c>
      <c r="L58" s="3">
        <f t="shared" si="4"/>
        <v>80.701844846752863</v>
      </c>
    </row>
    <row r="59" spans="1:12" x14ac:dyDescent="0.25">
      <c r="A59" s="1">
        <v>45946</v>
      </c>
      <c r="B59" s="2">
        <v>80.8</v>
      </c>
      <c r="C59" s="2">
        <v>80.814999999999998</v>
      </c>
      <c r="D59" s="2">
        <v>80.454999999999998</v>
      </c>
      <c r="E59" s="2">
        <v>80.510000000000005</v>
      </c>
      <c r="F59" s="2">
        <v>75725200</v>
      </c>
      <c r="G59">
        <f>IFERROR(VLOOKUP(A59,'HYG DVD'!$A$1:$B$1256,2,FALSE),0)</f>
        <v>5.6833</v>
      </c>
      <c r="H59">
        <f>IFERROR(VLOOKUP(A59,'HYG DVD'!$A$1:$D$1256,4,FALSE),0)</f>
        <v>0.99977449765169979</v>
      </c>
      <c r="I59" s="3">
        <f t="shared" si="1"/>
        <v>80.781779410257343</v>
      </c>
      <c r="J59" s="3">
        <f t="shared" si="2"/>
        <v>80.796776027722117</v>
      </c>
      <c r="K59" s="3">
        <f t="shared" si="3"/>
        <v>80.436857208567503</v>
      </c>
      <c r="L59" s="3">
        <f t="shared" si="4"/>
        <v>80.491844805938356</v>
      </c>
    </row>
    <row r="60" spans="1:12" x14ac:dyDescent="0.25">
      <c r="A60" s="1">
        <v>45945</v>
      </c>
      <c r="B60" s="2">
        <v>80.724999999999994</v>
      </c>
      <c r="C60" s="2">
        <v>80.83</v>
      </c>
      <c r="D60" s="2">
        <v>80.599999999999994</v>
      </c>
      <c r="E60" s="2">
        <v>80.8</v>
      </c>
      <c r="F60" s="2">
        <v>59802152</v>
      </c>
      <c r="G60">
        <f>IFERROR(VLOOKUP(A60,'HYG DVD'!$A$1:$B$1256,2,FALSE),0)</f>
        <v>5.6628999999999996</v>
      </c>
      <c r="H60">
        <f>IFERROR(VLOOKUP(A60,'HYG DVD'!$A$1:$D$1256,4,FALSE),0)</f>
        <v>0.99977530699328732</v>
      </c>
      <c r="I60" s="3">
        <f t="shared" si="1"/>
        <v>80.706861657033116</v>
      </c>
      <c r="J60" s="3">
        <f t="shared" si="2"/>
        <v>80.811838064267405</v>
      </c>
      <c r="K60" s="3">
        <f t="shared" si="3"/>
        <v>80.581889743658948</v>
      </c>
      <c r="L60" s="3">
        <f t="shared" si="4"/>
        <v>80.781844805057617</v>
      </c>
    </row>
    <row r="61" spans="1:12" x14ac:dyDescent="0.25">
      <c r="A61" s="1">
        <v>45944</v>
      </c>
      <c r="B61" s="2">
        <v>80.180000000000007</v>
      </c>
      <c r="C61" s="2">
        <v>80.64</v>
      </c>
      <c r="D61" s="2">
        <v>80.105000000000004</v>
      </c>
      <c r="E61" s="2">
        <v>80.540000000000006</v>
      </c>
      <c r="F61" s="2">
        <v>63860100</v>
      </c>
      <c r="G61">
        <f>IFERROR(VLOOKUP(A61,'HYG DVD'!$A$1:$B$1256,2,FALSE),0)</f>
        <v>5.6810999999999998</v>
      </c>
      <c r="H61">
        <f>IFERROR(VLOOKUP(A61,'HYG DVD'!$A$1:$D$1256,4,FALSE),0)</f>
        <v>0.99977458493360416</v>
      </c>
      <c r="I61" s="3">
        <f t="shared" si="1"/>
        <v>80.161926219976394</v>
      </c>
      <c r="J61" s="3">
        <f t="shared" si="2"/>
        <v>80.621822529045843</v>
      </c>
      <c r="K61" s="3">
        <f t="shared" si="3"/>
        <v>80.086943126106362</v>
      </c>
      <c r="L61" s="3">
        <f t="shared" si="4"/>
        <v>80.521845070552487</v>
      </c>
    </row>
    <row r="62" spans="1:12" x14ac:dyDescent="0.25">
      <c r="A62" s="1">
        <v>45943</v>
      </c>
      <c r="B62" s="2">
        <v>80.23</v>
      </c>
      <c r="C62" s="2">
        <v>80.45</v>
      </c>
      <c r="D62" s="2">
        <v>80.17</v>
      </c>
      <c r="E62" s="2">
        <v>80.45</v>
      </c>
      <c r="F62" s="2">
        <v>31926784</v>
      </c>
      <c r="G62">
        <f>IFERROR(VLOOKUP(A62,'HYG DVD'!$A$1:$B$1256,2,FALSE),0)</f>
        <v>5.6875</v>
      </c>
      <c r="H62">
        <f>IFERROR(VLOOKUP(A62,'HYG DVD'!$A$1:$D$1256,4,FALSE),0)</f>
        <v>0.99977433102263069</v>
      </c>
      <c r="I62" s="3">
        <f t="shared" si="1"/>
        <v>80.211894577945671</v>
      </c>
      <c r="J62" s="3">
        <f t="shared" si="2"/>
        <v>80.431844930770637</v>
      </c>
      <c r="K62" s="3">
        <f t="shared" si="3"/>
        <v>80.151908118084307</v>
      </c>
      <c r="L62" s="3">
        <f t="shared" si="4"/>
        <v>80.431844930770637</v>
      </c>
    </row>
    <row r="63" spans="1:12" x14ac:dyDescent="0.25">
      <c r="A63" s="1">
        <v>45940</v>
      </c>
      <c r="B63" s="2">
        <v>80.474999999999994</v>
      </c>
      <c r="C63" s="2">
        <v>80.489999999999995</v>
      </c>
      <c r="D63" s="2">
        <v>79.95</v>
      </c>
      <c r="E63" s="2">
        <v>79.95</v>
      </c>
      <c r="F63" s="2">
        <v>83840440</v>
      </c>
      <c r="G63">
        <f>IFERROR(VLOOKUP(A63,'HYG DVD'!$A$1:$B$1256,2,FALSE),0)</f>
        <v>5.7230999999999996</v>
      </c>
      <c r="H63">
        <f>IFERROR(VLOOKUP(A63,'HYG DVD'!$A$1:$D$1256,4,FALSE),0)</f>
        <v>0.99977291864401785</v>
      </c>
      <c r="I63" s="3">
        <f t="shared" si="1"/>
        <v>80.456725627877333</v>
      </c>
      <c r="J63" s="3">
        <f t="shared" si="2"/>
        <v>80.471722221656989</v>
      </c>
      <c r="K63" s="3">
        <f t="shared" si="3"/>
        <v>79.931844845589225</v>
      </c>
      <c r="L63" s="3">
        <f t="shared" si="4"/>
        <v>79.931844845589225</v>
      </c>
    </row>
    <row r="64" spans="1:12" x14ac:dyDescent="0.25">
      <c r="A64" s="1">
        <v>45939</v>
      </c>
      <c r="B64" s="2">
        <v>80.64</v>
      </c>
      <c r="C64" s="2">
        <v>80.644999999999996</v>
      </c>
      <c r="D64" s="2">
        <v>80.31</v>
      </c>
      <c r="E64" s="2">
        <v>80.42</v>
      </c>
      <c r="F64" s="2">
        <v>65586744</v>
      </c>
      <c r="G64">
        <f>IFERROR(VLOOKUP(A64,'HYG DVD'!$A$1:$B$1256,2,FALSE),0)</f>
        <v>5.6896000000000004</v>
      </c>
      <c r="H64">
        <f>IFERROR(VLOOKUP(A64,'HYG DVD'!$A$1:$D$1256,4,FALSE),0)</f>
        <v>0.99977424770810663</v>
      </c>
      <c r="I64" s="3">
        <f t="shared" si="1"/>
        <v>80.621795335181716</v>
      </c>
      <c r="J64" s="3">
        <f t="shared" si="2"/>
        <v>80.626794206420257</v>
      </c>
      <c r="K64" s="3">
        <f t="shared" si="3"/>
        <v>80.291869833438042</v>
      </c>
      <c r="L64" s="3">
        <f t="shared" si="4"/>
        <v>80.401845000685938</v>
      </c>
    </row>
    <row r="65" spans="1:12" x14ac:dyDescent="0.25">
      <c r="A65" s="1">
        <v>45938</v>
      </c>
      <c r="B65" s="2">
        <v>80.819999999999993</v>
      </c>
      <c r="C65" s="2">
        <v>80.84</v>
      </c>
      <c r="D65" s="2">
        <v>80.64</v>
      </c>
      <c r="E65" s="2">
        <v>80.650000000000006</v>
      </c>
      <c r="F65" s="2">
        <v>34932176</v>
      </c>
      <c r="G65">
        <f>IFERROR(VLOOKUP(A65,'HYG DVD'!$A$1:$B$1256,2,FALSE),0)</f>
        <v>5.6734</v>
      </c>
      <c r="H65">
        <f>IFERROR(VLOOKUP(A65,'HYG DVD'!$A$1:$D$1256,4,FALSE),0)</f>
        <v>0.99977489042032963</v>
      </c>
      <c r="I65" s="3">
        <f t="shared" si="1"/>
        <v>80.80180664377103</v>
      </c>
      <c r="J65" s="3">
        <f t="shared" si="2"/>
        <v>80.821802141579454</v>
      </c>
      <c r="K65" s="3">
        <f t="shared" si="3"/>
        <v>80.621847163495389</v>
      </c>
      <c r="L65" s="3">
        <f t="shared" si="4"/>
        <v>80.631844912399586</v>
      </c>
    </row>
    <row r="66" spans="1:12" x14ac:dyDescent="0.25">
      <c r="A66" s="1">
        <v>45937</v>
      </c>
      <c r="B66" s="2">
        <v>80.885000000000005</v>
      </c>
      <c r="C66" s="2">
        <v>80.89</v>
      </c>
      <c r="D66" s="2">
        <v>80.760000000000005</v>
      </c>
      <c r="E66" s="2">
        <v>80.77</v>
      </c>
      <c r="F66" s="2">
        <v>27672308</v>
      </c>
      <c r="G66">
        <f>IFERROR(VLOOKUP(A66,'HYG DVD'!$A$1:$B$1256,2,FALSE),0)</f>
        <v>5.665</v>
      </c>
      <c r="H66">
        <f>IFERROR(VLOOKUP(A66,'HYG DVD'!$A$1:$D$1256,4,FALSE),0)</f>
        <v>0.99977522367868188</v>
      </c>
      <c r="I66" s="3">
        <f t="shared" si="1"/>
        <v>80.866818967250182</v>
      </c>
      <c r="J66" s="3">
        <f t="shared" si="2"/>
        <v>80.871817843368575</v>
      </c>
      <c r="K66" s="3">
        <f t="shared" si="3"/>
        <v>80.741847064290354</v>
      </c>
      <c r="L66" s="3">
        <f t="shared" si="4"/>
        <v>80.751844816527125</v>
      </c>
    </row>
    <row r="67" spans="1:12" x14ac:dyDescent="0.25">
      <c r="A67" s="1">
        <v>45936</v>
      </c>
      <c r="B67" s="2">
        <v>80.89</v>
      </c>
      <c r="C67" s="2">
        <v>80.91</v>
      </c>
      <c r="D67" s="2">
        <v>80.83</v>
      </c>
      <c r="E67" s="2">
        <v>80.86</v>
      </c>
      <c r="F67" s="2">
        <v>29485172</v>
      </c>
      <c r="G67">
        <f>IFERROR(VLOOKUP(A67,'HYG DVD'!$A$1:$B$1256,2,FALSE),0)</f>
        <v>5.6586999999999996</v>
      </c>
      <c r="H67">
        <f>IFERROR(VLOOKUP(A67,'HYG DVD'!$A$1:$D$1256,4,FALSE),0)</f>
        <v>0.99977547362251906</v>
      </c>
      <c r="I67" s="3">
        <f t="shared" ref="I67:I130" si="5">$H67*B67</f>
        <v>80.871838061325562</v>
      </c>
      <c r="J67" s="3">
        <f t="shared" ref="J67:J130" si="6">$H67*C67</f>
        <v>80.891833570798013</v>
      </c>
      <c r="K67" s="3">
        <f t="shared" ref="K67:K130" si="7">$H67*D67</f>
        <v>80.811851532908207</v>
      </c>
      <c r="L67" s="3">
        <f t="shared" ref="L67:L130" si="8">$H67*E67</f>
        <v>80.841844797116892</v>
      </c>
    </row>
    <row r="68" spans="1:12" x14ac:dyDescent="0.25">
      <c r="A68" s="1">
        <v>45933</v>
      </c>
      <c r="B68" s="2">
        <v>80.92</v>
      </c>
      <c r="C68" s="2">
        <v>80.94</v>
      </c>
      <c r="D68" s="2">
        <v>80.819999999999993</v>
      </c>
      <c r="E68" s="2">
        <v>80.84</v>
      </c>
      <c r="F68" s="2">
        <v>35109240</v>
      </c>
      <c r="G68">
        <f>IFERROR(VLOOKUP(A68,'HYG DVD'!$A$1:$B$1256,2,FALSE),0)</f>
        <v>5.6600999999999999</v>
      </c>
      <c r="H68">
        <f>IFERROR(VLOOKUP(A68,'HYG DVD'!$A$1:$D$1256,4,FALSE),0)</f>
        <v>0.99977541807943882</v>
      </c>
      <c r="I68" s="3">
        <f t="shared" si="5"/>
        <v>80.901826830988185</v>
      </c>
      <c r="J68" s="3">
        <f t="shared" si="6"/>
        <v>80.921822339349774</v>
      </c>
      <c r="K68" s="3">
        <f t="shared" si="7"/>
        <v>80.80184928918024</v>
      </c>
      <c r="L68" s="3">
        <f t="shared" si="8"/>
        <v>80.821844797541843</v>
      </c>
    </row>
    <row r="69" spans="1:12" x14ac:dyDescent="0.25">
      <c r="A69" s="1">
        <v>45932</v>
      </c>
      <c r="B69" s="2">
        <v>80.94</v>
      </c>
      <c r="C69" s="2">
        <v>80.97</v>
      </c>
      <c r="D69" s="2">
        <v>80.84</v>
      </c>
      <c r="E69" s="2">
        <v>80.930000000000007</v>
      </c>
      <c r="F69" s="2">
        <v>33348932</v>
      </c>
      <c r="G69">
        <f>IFERROR(VLOOKUP(A69,'HYG DVD'!$A$1:$B$1256,2,FALSE),0)</f>
        <v>5.6538000000000004</v>
      </c>
      <c r="H69">
        <f>IFERROR(VLOOKUP(A69,'HYG DVD'!$A$1:$D$1256,4,FALSE),0)</f>
        <v>0.99977566802332452</v>
      </c>
      <c r="I69" s="3">
        <f t="shared" si="5"/>
        <v>80.921842569807879</v>
      </c>
      <c r="J69" s="3">
        <f t="shared" si="6"/>
        <v>80.951835839848584</v>
      </c>
      <c r="K69" s="3">
        <f t="shared" si="7"/>
        <v>80.821865003005556</v>
      </c>
      <c r="L69" s="3">
        <f t="shared" si="8"/>
        <v>80.911844813127658</v>
      </c>
    </row>
    <row r="70" spans="1:12" x14ac:dyDescent="0.25">
      <c r="A70" s="1">
        <v>45931</v>
      </c>
      <c r="B70" s="2">
        <v>80.81</v>
      </c>
      <c r="C70" s="2">
        <v>81</v>
      </c>
      <c r="D70" s="2">
        <v>80.78</v>
      </c>
      <c r="E70" s="2">
        <v>80.959999999999994</v>
      </c>
      <c r="F70" s="2">
        <v>58042684</v>
      </c>
      <c r="G70">
        <f>IFERROR(VLOOKUP(A70,'HYG DVD'!$A$1:$B$1256,2,FALSE),0)</f>
        <v>5.6516999999999999</v>
      </c>
      <c r="H70">
        <f>IFERROR(VLOOKUP(A70,'HYG DVD'!$A$1:$D$1256,4,FALSE),0)</f>
        <v>0.99977575133796703</v>
      </c>
      <c r="I70" s="3">
        <f t="shared" si="5"/>
        <v>80.791878465621124</v>
      </c>
      <c r="J70" s="3">
        <f t="shared" si="6"/>
        <v>80.981835858375334</v>
      </c>
      <c r="K70" s="3">
        <f t="shared" si="7"/>
        <v>80.761885193080971</v>
      </c>
      <c r="L70" s="3">
        <f t="shared" si="8"/>
        <v>80.941844828321805</v>
      </c>
    </row>
    <row r="71" spans="1:12" x14ac:dyDescent="0.25">
      <c r="A71" s="1">
        <v>45930</v>
      </c>
      <c r="B71" s="2">
        <v>81.17</v>
      </c>
      <c r="C71" s="2">
        <v>81.209999999999994</v>
      </c>
      <c r="D71" s="2">
        <v>81.099999999999994</v>
      </c>
      <c r="E71" s="2">
        <v>81.19</v>
      </c>
      <c r="F71" s="2">
        <v>54970292</v>
      </c>
      <c r="G71">
        <f>IFERROR(VLOOKUP(A71,'HYG DVD'!$A$1:$B$1256,2,FALSE),0)</f>
        <v>5.6356999999999999</v>
      </c>
      <c r="H71">
        <f>IFERROR(VLOOKUP(A71,'HYG DVD'!$A$1:$D$1256,4,FALSE),0)</f>
        <v>0.99977638611642339</v>
      </c>
      <c r="I71" s="3">
        <f t="shared" si="5"/>
        <v>81.151849261070083</v>
      </c>
      <c r="J71" s="3">
        <f t="shared" si="6"/>
        <v>81.191840316514742</v>
      </c>
      <c r="K71" s="3">
        <f t="shared" si="7"/>
        <v>81.08186491404193</v>
      </c>
      <c r="L71" s="3">
        <f t="shared" si="8"/>
        <v>81.171844788792413</v>
      </c>
    </row>
    <row r="72" spans="1:12" x14ac:dyDescent="0.25">
      <c r="A72" s="1">
        <v>45929</v>
      </c>
      <c r="B72" s="2">
        <v>81.16</v>
      </c>
      <c r="C72" s="2">
        <v>81.239999999999995</v>
      </c>
      <c r="D72" s="2">
        <v>81.125</v>
      </c>
      <c r="E72" s="2">
        <v>81.22</v>
      </c>
      <c r="F72" s="2">
        <v>28558520</v>
      </c>
      <c r="G72">
        <f>IFERROR(VLOOKUP(A72,'HYG DVD'!$A$1:$B$1256,2,FALSE),0)</f>
        <v>5.6634000000000002</v>
      </c>
      <c r="H72">
        <f>IFERROR(VLOOKUP(A72,'HYG DVD'!$A$1:$D$1256,4,FALSE),0)</f>
        <v>0.9997752871564759</v>
      </c>
      <c r="I72" s="3">
        <f t="shared" si="5"/>
        <v>81.141762305619579</v>
      </c>
      <c r="J72" s="3">
        <f t="shared" si="6"/>
        <v>81.221744328592095</v>
      </c>
      <c r="K72" s="3">
        <f t="shared" si="7"/>
        <v>81.106770170569106</v>
      </c>
      <c r="L72" s="3">
        <f t="shared" si="8"/>
        <v>81.20174882284897</v>
      </c>
    </row>
    <row r="73" spans="1:12" x14ac:dyDescent="0.25">
      <c r="A73" s="1">
        <v>45926</v>
      </c>
      <c r="B73" s="2">
        <v>81.040000000000006</v>
      </c>
      <c r="C73" s="2">
        <v>81.11</v>
      </c>
      <c r="D73" s="2">
        <v>80.959999999999994</v>
      </c>
      <c r="E73" s="2">
        <v>81.08</v>
      </c>
      <c r="F73" s="2">
        <v>31046916</v>
      </c>
      <c r="G73">
        <f>IFERROR(VLOOKUP(A73,'HYG DVD'!$A$1:$B$1256,2,FALSE),0)</f>
        <v>5.6731999999999996</v>
      </c>
      <c r="H73">
        <f>IFERROR(VLOOKUP(A73,'HYG DVD'!$A$1:$D$1256,4,FALSE),0)</f>
        <v>0.99977489835505096</v>
      </c>
      <c r="I73" s="3">
        <f t="shared" si="5"/>
        <v>81.021757762693341</v>
      </c>
      <c r="J73" s="3">
        <f t="shared" si="6"/>
        <v>81.091742005578183</v>
      </c>
      <c r="K73" s="3">
        <f t="shared" si="7"/>
        <v>80.941775770824918</v>
      </c>
      <c r="L73" s="3">
        <f t="shared" si="8"/>
        <v>81.06174875862753</v>
      </c>
    </row>
    <row r="74" spans="1:12" x14ac:dyDescent="0.25">
      <c r="A74" s="1">
        <v>45925</v>
      </c>
      <c r="B74" s="2">
        <v>81</v>
      </c>
      <c r="C74" s="2">
        <v>81.010000000000005</v>
      </c>
      <c r="D74" s="2">
        <v>80.89</v>
      </c>
      <c r="E74" s="2">
        <v>80.92</v>
      </c>
      <c r="F74" s="2">
        <v>33509856</v>
      </c>
      <c r="G74">
        <f>IFERROR(VLOOKUP(A74,'HYG DVD'!$A$1:$B$1256,2,FALSE),0)</f>
        <v>5.6844000000000001</v>
      </c>
      <c r="H74">
        <f>IFERROR(VLOOKUP(A74,'HYG DVD'!$A$1:$D$1256,4,FALSE),0)</f>
        <v>0.99977445401075038</v>
      </c>
      <c r="I74" s="3">
        <f t="shared" si="5"/>
        <v>80.981730774870783</v>
      </c>
      <c r="J74" s="3">
        <f t="shared" si="6"/>
        <v>80.991728519410898</v>
      </c>
      <c r="K74" s="3">
        <f t="shared" si="7"/>
        <v>80.871755584929602</v>
      </c>
      <c r="L74" s="3">
        <f t="shared" si="8"/>
        <v>80.901748818549919</v>
      </c>
    </row>
    <row r="75" spans="1:12" x14ac:dyDescent="0.25">
      <c r="A75" s="1">
        <v>45924</v>
      </c>
      <c r="B75" s="2">
        <v>81.25</v>
      </c>
      <c r="C75" s="2">
        <v>81.25</v>
      </c>
      <c r="D75" s="2">
        <v>81.12</v>
      </c>
      <c r="E75" s="2">
        <v>81.150000000000006</v>
      </c>
      <c r="F75" s="2">
        <v>28124392</v>
      </c>
      <c r="G75">
        <f>IFERROR(VLOOKUP(A75,'HYG DVD'!$A$1:$B$1256,2,FALSE),0)</f>
        <v>5.6683000000000003</v>
      </c>
      <c r="H75">
        <f>IFERROR(VLOOKUP(A75,'HYG DVD'!$A$1:$D$1256,4,FALSE),0)</f>
        <v>0.9997750927557445</v>
      </c>
      <c r="I75" s="3">
        <f t="shared" si="5"/>
        <v>81.231726286404239</v>
      </c>
      <c r="J75" s="3">
        <f t="shared" si="6"/>
        <v>81.231726286404239</v>
      </c>
      <c r="K75" s="3">
        <f t="shared" si="7"/>
        <v>81.101755524346004</v>
      </c>
      <c r="L75" s="3">
        <f t="shared" si="8"/>
        <v>81.131748777128678</v>
      </c>
    </row>
    <row r="76" spans="1:12" x14ac:dyDescent="0.25">
      <c r="A76" s="1">
        <v>45923</v>
      </c>
      <c r="B76" s="2">
        <v>81.34</v>
      </c>
      <c r="C76" s="2">
        <v>81.36</v>
      </c>
      <c r="D76" s="2">
        <v>81.2</v>
      </c>
      <c r="E76" s="2">
        <v>81.260000000000005</v>
      </c>
      <c r="F76" s="2">
        <v>37088524</v>
      </c>
      <c r="G76">
        <f>IFERROR(VLOOKUP(A76,'HYG DVD'!$A$1:$B$1256,2,FALSE),0)</f>
        <v>5.6607000000000003</v>
      </c>
      <c r="H76">
        <f>IFERROR(VLOOKUP(A76,'HYG DVD'!$A$1:$D$1256,4,FALSE),0)</f>
        <v>0.99977539427526241</v>
      </c>
      <c r="I76" s="3">
        <f t="shared" si="5"/>
        <v>81.321730570349843</v>
      </c>
      <c r="J76" s="3">
        <f t="shared" si="6"/>
        <v>81.341726078235354</v>
      </c>
      <c r="K76" s="3">
        <f t="shared" si="7"/>
        <v>81.181762015151307</v>
      </c>
      <c r="L76" s="3">
        <f t="shared" si="8"/>
        <v>81.241748538807826</v>
      </c>
    </row>
    <row r="77" spans="1:12" x14ac:dyDescent="0.25">
      <c r="A77" s="1">
        <v>45922</v>
      </c>
      <c r="B77" s="2">
        <v>81.19</v>
      </c>
      <c r="C77" s="2">
        <v>81.33</v>
      </c>
      <c r="D77" s="2">
        <v>81.174999999999997</v>
      </c>
      <c r="E77" s="2">
        <v>81.319999999999993</v>
      </c>
      <c r="F77" s="2">
        <v>26670182</v>
      </c>
      <c r="G77">
        <f>IFERROR(VLOOKUP(A77,'HYG DVD'!$A$1:$B$1256,2,FALSE),0)</f>
        <v>5.6565000000000003</v>
      </c>
      <c r="H77">
        <f>IFERROR(VLOOKUP(A77,'HYG DVD'!$A$1:$D$1256,4,FALSE),0)</f>
        <v>0.9997755609045087</v>
      </c>
      <c r="I77" s="3">
        <f t="shared" si="5"/>
        <v>81.171777789837066</v>
      </c>
      <c r="J77" s="3">
        <f t="shared" si="6"/>
        <v>81.311746368363686</v>
      </c>
      <c r="K77" s="3">
        <f t="shared" si="7"/>
        <v>81.156781156423492</v>
      </c>
      <c r="L77" s="3">
        <f t="shared" si="8"/>
        <v>81.301748612754636</v>
      </c>
    </row>
    <row r="78" spans="1:12" x14ac:dyDescent="0.25">
      <c r="A78" s="1">
        <v>45919</v>
      </c>
      <c r="B78" s="2">
        <v>81.25</v>
      </c>
      <c r="C78" s="2">
        <v>81.284999999999997</v>
      </c>
      <c r="D78" s="2">
        <v>81.150000000000006</v>
      </c>
      <c r="E78" s="2">
        <v>81.260000000000005</v>
      </c>
      <c r="F78" s="2">
        <v>32042876</v>
      </c>
      <c r="G78">
        <f>IFERROR(VLOOKUP(A78,'HYG DVD'!$A$1:$B$1256,2,FALSE),0)</f>
        <v>5.6607000000000003</v>
      </c>
      <c r="H78">
        <f>IFERROR(VLOOKUP(A78,'HYG DVD'!$A$1:$D$1256,4,FALSE),0)</f>
        <v>0.99977539427526241</v>
      </c>
      <c r="I78" s="3">
        <f t="shared" si="5"/>
        <v>81.231750784865071</v>
      </c>
      <c r="J78" s="3">
        <f t="shared" si="6"/>
        <v>81.266742923664708</v>
      </c>
      <c r="K78" s="3">
        <f t="shared" si="7"/>
        <v>81.131773245437543</v>
      </c>
      <c r="L78" s="3">
        <f t="shared" si="8"/>
        <v>81.241748538807826</v>
      </c>
    </row>
    <row r="79" spans="1:12" x14ac:dyDescent="0.25">
      <c r="A79" s="1">
        <v>45918</v>
      </c>
      <c r="B79" s="2">
        <v>81.14</v>
      </c>
      <c r="C79" s="2">
        <v>81.27</v>
      </c>
      <c r="D79" s="2">
        <v>81.069999999999993</v>
      </c>
      <c r="E79" s="2">
        <v>81.23</v>
      </c>
      <c r="F79" s="2">
        <v>43250016</v>
      </c>
      <c r="G79">
        <f>IFERROR(VLOOKUP(A79,'HYG DVD'!$A$1:$B$1256,2,FALSE),0)</f>
        <v>5.6627999999999998</v>
      </c>
      <c r="H79">
        <f>IFERROR(VLOOKUP(A79,'HYG DVD'!$A$1:$D$1256,4,FALSE),0)</f>
        <v>0.99977531096064975</v>
      </c>
      <c r="I79" s="3">
        <f t="shared" si="5"/>
        <v>81.121768731347117</v>
      </c>
      <c r="J79" s="3">
        <f t="shared" si="6"/>
        <v>81.251739521771995</v>
      </c>
      <c r="K79" s="3">
        <f t="shared" si="7"/>
        <v>81.051784459579864</v>
      </c>
      <c r="L79" s="3">
        <f t="shared" si="8"/>
        <v>81.211748509333589</v>
      </c>
    </row>
    <row r="80" spans="1:12" x14ac:dyDescent="0.25">
      <c r="A80" s="1">
        <v>45917</v>
      </c>
      <c r="B80" s="2">
        <v>81.19</v>
      </c>
      <c r="C80" s="2">
        <v>81.239999999999995</v>
      </c>
      <c r="D80" s="2">
        <v>80.905000000000001</v>
      </c>
      <c r="E80" s="2">
        <v>81.05</v>
      </c>
      <c r="F80" s="2">
        <v>35955696</v>
      </c>
      <c r="G80">
        <f>IFERROR(VLOOKUP(A80,'HYG DVD'!$A$1:$B$1256,2,FALSE),0)</f>
        <v>5.6753</v>
      </c>
      <c r="H80">
        <f>IFERROR(VLOOKUP(A80,'HYG DVD'!$A$1:$D$1256,4,FALSE),0)</f>
        <v>0.9997748150404796</v>
      </c>
      <c r="I80" s="3">
        <f t="shared" si="5"/>
        <v>81.171717233136533</v>
      </c>
      <c r="J80" s="3">
        <f t="shared" si="6"/>
        <v>81.221705973888561</v>
      </c>
      <c r="K80" s="3">
        <f t="shared" si="7"/>
        <v>80.886781410850006</v>
      </c>
      <c r="L80" s="3">
        <f t="shared" si="8"/>
        <v>81.031748759030876</v>
      </c>
    </row>
    <row r="81" spans="1:12" x14ac:dyDescent="0.25">
      <c r="A81" s="1">
        <v>45916</v>
      </c>
      <c r="B81" s="2">
        <v>81.209999999999994</v>
      </c>
      <c r="C81" s="2">
        <v>81.23</v>
      </c>
      <c r="D81" s="2">
        <v>81.099999999999994</v>
      </c>
      <c r="E81" s="2">
        <v>81.13</v>
      </c>
      <c r="F81" s="2">
        <v>33075574</v>
      </c>
      <c r="G81">
        <f>IFERROR(VLOOKUP(A81,'HYG DVD'!$A$1:$B$1256,2,FALSE),0)</f>
        <v>5.6696999999999997</v>
      </c>
      <c r="H81">
        <f>IFERROR(VLOOKUP(A81,'HYG DVD'!$A$1:$D$1256,4,FALSE),0)</f>
        <v>0.99977503721268535</v>
      </c>
      <c r="I81" s="3">
        <f t="shared" si="5"/>
        <v>81.191730772042177</v>
      </c>
      <c r="J81" s="3">
        <f t="shared" si="6"/>
        <v>81.211726272786436</v>
      </c>
      <c r="K81" s="3">
        <f t="shared" si="7"/>
        <v>81.081755517948778</v>
      </c>
      <c r="L81" s="3">
        <f t="shared" si="8"/>
        <v>81.111748769065159</v>
      </c>
    </row>
    <row r="82" spans="1:12" x14ac:dyDescent="0.25">
      <c r="A82" s="1">
        <v>45915</v>
      </c>
      <c r="B82" s="2">
        <v>81.08</v>
      </c>
      <c r="C82" s="2">
        <v>81.2</v>
      </c>
      <c r="D82" s="2">
        <v>81.069999999999993</v>
      </c>
      <c r="E82" s="2">
        <v>81.19</v>
      </c>
      <c r="F82" s="2">
        <v>27248792</v>
      </c>
      <c r="G82">
        <f>IFERROR(VLOOKUP(A82,'HYG DVD'!$A$1:$B$1256,2,FALSE),0)</f>
        <v>5.6654999999999998</v>
      </c>
      <c r="H82">
        <f>IFERROR(VLOOKUP(A82,'HYG DVD'!$A$1:$D$1256,4,FALSE),0)</f>
        <v>0.99977520384187213</v>
      </c>
      <c r="I82" s="3">
        <f t="shared" si="5"/>
        <v>81.061773527498985</v>
      </c>
      <c r="J82" s="3">
        <f t="shared" si="6"/>
        <v>81.181746551960018</v>
      </c>
      <c r="K82" s="3">
        <f t="shared" si="7"/>
        <v>81.05177577546057</v>
      </c>
      <c r="L82" s="3">
        <f t="shared" si="8"/>
        <v>81.171748799921602</v>
      </c>
    </row>
    <row r="83" spans="1:12" x14ac:dyDescent="0.25">
      <c r="A83" s="1">
        <v>45912</v>
      </c>
      <c r="B83" s="2">
        <v>81.03</v>
      </c>
      <c r="C83" s="2">
        <v>81.03</v>
      </c>
      <c r="D83" s="2">
        <v>80.94</v>
      </c>
      <c r="E83" s="2">
        <v>80.959999999999994</v>
      </c>
      <c r="F83" s="2">
        <v>25702840</v>
      </c>
      <c r="G83">
        <f>IFERROR(VLOOKUP(A83,'HYG DVD'!$A$1:$B$1256,2,FALSE),0)</f>
        <v>5.6816000000000004</v>
      </c>
      <c r="H83">
        <f>IFERROR(VLOOKUP(A83,'HYG DVD'!$A$1:$D$1256,4,FALSE),0)</f>
        <v>0.99977456509680707</v>
      </c>
      <c r="I83" s="3">
        <f t="shared" si="5"/>
        <v>81.011733009794284</v>
      </c>
      <c r="J83" s="3">
        <f t="shared" si="6"/>
        <v>81.011733009794284</v>
      </c>
      <c r="K83" s="3">
        <f t="shared" si="7"/>
        <v>80.921753298935556</v>
      </c>
      <c r="L83" s="3">
        <f t="shared" si="8"/>
        <v>80.941748790237497</v>
      </c>
    </row>
    <row r="84" spans="1:12" x14ac:dyDescent="0.25">
      <c r="A84" s="1">
        <v>45911</v>
      </c>
      <c r="B84" s="2">
        <v>80.91</v>
      </c>
      <c r="C84" s="2">
        <v>81.099999999999994</v>
      </c>
      <c r="D84" s="2">
        <v>80.91</v>
      </c>
      <c r="E84" s="2">
        <v>81.040000000000006</v>
      </c>
      <c r="F84" s="2">
        <v>34221536</v>
      </c>
      <c r="G84">
        <f>IFERROR(VLOOKUP(A84,'HYG DVD'!$A$1:$B$1256,2,FALSE),0)</f>
        <v>5.6760000000000002</v>
      </c>
      <c r="H84">
        <f>IFERROR(VLOOKUP(A84,'HYG DVD'!$A$1:$D$1256,4,FALSE),0)</f>
        <v>0.9997747872689573</v>
      </c>
      <c r="I84" s="3">
        <f t="shared" si="5"/>
        <v>80.891778037931331</v>
      </c>
      <c r="J84" s="3">
        <f t="shared" si="6"/>
        <v>81.081735247512427</v>
      </c>
      <c r="K84" s="3">
        <f t="shared" si="7"/>
        <v>80.891778037931331</v>
      </c>
      <c r="L84" s="3">
        <f t="shared" si="8"/>
        <v>81.02174876027631</v>
      </c>
    </row>
    <row r="85" spans="1:12" x14ac:dyDescent="0.25">
      <c r="A85" s="1">
        <v>45910</v>
      </c>
      <c r="B85" s="2">
        <v>80.84</v>
      </c>
      <c r="C85" s="2">
        <v>80.94</v>
      </c>
      <c r="D85" s="2">
        <v>80.790000000000006</v>
      </c>
      <c r="E85" s="2">
        <v>80.84</v>
      </c>
      <c r="F85" s="2">
        <v>38106108</v>
      </c>
      <c r="G85">
        <f>IFERROR(VLOOKUP(A85,'HYG DVD'!$A$1:$B$1256,2,FALSE),0)</f>
        <v>5.6901000000000002</v>
      </c>
      <c r="H85">
        <f>IFERROR(VLOOKUP(A85,'HYG DVD'!$A$1:$D$1256,4,FALSE),0)</f>
        <v>0.9997742278713162</v>
      </c>
      <c r="I85" s="3">
        <f t="shared" si="5"/>
        <v>80.821748581117205</v>
      </c>
      <c r="J85" s="3">
        <f t="shared" si="6"/>
        <v>80.921726003904325</v>
      </c>
      <c r="K85" s="3">
        <f t="shared" si="7"/>
        <v>80.771759869723638</v>
      </c>
      <c r="L85" s="3">
        <f t="shared" si="8"/>
        <v>80.821748581117205</v>
      </c>
    </row>
    <row r="86" spans="1:12" x14ac:dyDescent="0.25">
      <c r="A86" s="1">
        <v>45909</v>
      </c>
      <c r="B86" s="2">
        <v>80.849999999999994</v>
      </c>
      <c r="C86" s="2">
        <v>80.88</v>
      </c>
      <c r="D86" s="2">
        <v>80.665000000000006</v>
      </c>
      <c r="E86" s="2">
        <v>80.78</v>
      </c>
      <c r="F86" s="2">
        <v>36704536</v>
      </c>
      <c r="G86">
        <f>IFERROR(VLOOKUP(A86,'HYG DVD'!$A$1:$B$1256,2,FALSE),0)</f>
        <v>5.6943000000000001</v>
      </c>
      <c r="H86">
        <f>IFERROR(VLOOKUP(A86,'HYG DVD'!$A$1:$D$1256,4,FALSE),0)</f>
        <v>0.99977406124229207</v>
      </c>
      <c r="I86" s="3">
        <f t="shared" si="5"/>
        <v>80.831732851439313</v>
      </c>
      <c r="J86" s="3">
        <f t="shared" si="6"/>
        <v>80.861726073276571</v>
      </c>
      <c r="K86" s="3">
        <f t="shared" si="7"/>
        <v>80.646774650109492</v>
      </c>
      <c r="L86" s="3">
        <f t="shared" si="8"/>
        <v>80.761748667152361</v>
      </c>
    </row>
    <row r="87" spans="1:12" x14ac:dyDescent="0.25">
      <c r="A87" s="1">
        <v>45908</v>
      </c>
      <c r="B87" s="2">
        <v>80.95</v>
      </c>
      <c r="C87" s="2">
        <v>80.97</v>
      </c>
      <c r="D87" s="2">
        <v>80.849999999999994</v>
      </c>
      <c r="E87" s="2">
        <v>80.87</v>
      </c>
      <c r="F87" s="2">
        <v>27003436</v>
      </c>
      <c r="G87">
        <f>IFERROR(VLOOKUP(A87,'HYG DVD'!$A$1:$B$1256,2,FALSE),0)</f>
        <v>5.6879999999999997</v>
      </c>
      <c r="H87">
        <f>IFERROR(VLOOKUP(A87,'HYG DVD'!$A$1:$D$1256,4,FALSE),0)</f>
        <v>0.99977431118583859</v>
      </c>
      <c r="I87" s="3">
        <f t="shared" si="5"/>
        <v>80.931730490493635</v>
      </c>
      <c r="J87" s="3">
        <f t="shared" si="6"/>
        <v>80.951725976717356</v>
      </c>
      <c r="K87" s="3">
        <f t="shared" si="7"/>
        <v>80.831753059375046</v>
      </c>
      <c r="L87" s="3">
        <f t="shared" si="8"/>
        <v>80.851748545598767</v>
      </c>
    </row>
    <row r="88" spans="1:12" x14ac:dyDescent="0.25">
      <c r="A88" s="1">
        <v>45905</v>
      </c>
      <c r="B88" s="2">
        <v>80.98</v>
      </c>
      <c r="C88" s="2">
        <v>81.099999999999994</v>
      </c>
      <c r="D88" s="2">
        <v>80.84</v>
      </c>
      <c r="E88" s="2">
        <v>80.87</v>
      </c>
      <c r="F88" s="2">
        <v>39147796</v>
      </c>
      <c r="G88">
        <f>IFERROR(VLOOKUP(A88,'HYG DVD'!$A$1:$B$1256,2,FALSE),0)</f>
        <v>5.6879999999999997</v>
      </c>
      <c r="H88">
        <f>IFERROR(VLOOKUP(A88,'HYG DVD'!$A$1:$D$1256,4,FALSE),0)</f>
        <v>0.99977431118583859</v>
      </c>
      <c r="I88" s="3">
        <f t="shared" si="5"/>
        <v>80.961723719829209</v>
      </c>
      <c r="J88" s="3">
        <f t="shared" si="6"/>
        <v>81.081696637171504</v>
      </c>
      <c r="K88" s="3">
        <f t="shared" si="7"/>
        <v>80.821755316263193</v>
      </c>
      <c r="L88" s="3">
        <f t="shared" si="8"/>
        <v>80.851748545598767</v>
      </c>
    </row>
    <row r="89" spans="1:12" x14ac:dyDescent="0.25">
      <c r="A89" s="1">
        <v>45904</v>
      </c>
      <c r="B89" s="2">
        <v>80.66</v>
      </c>
      <c r="C89" s="2">
        <v>80.84</v>
      </c>
      <c r="D89" s="2">
        <v>80.63</v>
      </c>
      <c r="E89" s="2">
        <v>80.83</v>
      </c>
      <c r="F89" s="2">
        <v>37999732</v>
      </c>
      <c r="G89">
        <f>IFERROR(VLOOKUP(A89,'HYG DVD'!$A$1:$B$1256,2,FALSE),0)</f>
        <v>5.6908000000000003</v>
      </c>
      <c r="H89">
        <f>IFERROR(VLOOKUP(A89,'HYG DVD'!$A$1:$D$1256,4,FALSE),0)</f>
        <v>0.99977420009981022</v>
      </c>
      <c r="I89" s="3">
        <f t="shared" si="5"/>
        <v>80.641786980050682</v>
      </c>
      <c r="J89" s="3">
        <f t="shared" si="6"/>
        <v>80.821746336068657</v>
      </c>
      <c r="K89" s="3">
        <f t="shared" si="7"/>
        <v>80.611793754047696</v>
      </c>
      <c r="L89" s="3">
        <f t="shared" si="8"/>
        <v>80.811748594067652</v>
      </c>
    </row>
    <row r="90" spans="1:12" x14ac:dyDescent="0.25">
      <c r="A90" s="1">
        <v>45903</v>
      </c>
      <c r="B90" s="2">
        <v>80.41</v>
      </c>
      <c r="C90" s="2">
        <v>80.61</v>
      </c>
      <c r="D90" s="2">
        <v>80.405000000000001</v>
      </c>
      <c r="E90" s="2">
        <v>80.61</v>
      </c>
      <c r="F90" s="2">
        <v>34283304</v>
      </c>
      <c r="G90">
        <f>IFERROR(VLOOKUP(A90,'HYG DVD'!$A$1:$B$1256,2,FALSE),0)</f>
        <v>5.7062999999999997</v>
      </c>
      <c r="H90">
        <f>IFERROR(VLOOKUP(A90,'HYG DVD'!$A$1:$D$1256,4,FALSE),0)</f>
        <v>0.99977358515951908</v>
      </c>
      <c r="I90" s="3">
        <f t="shared" si="5"/>
        <v>80.39179398267693</v>
      </c>
      <c r="J90" s="3">
        <f t="shared" si="6"/>
        <v>80.59174869970883</v>
      </c>
      <c r="K90" s="3">
        <f t="shared" si="7"/>
        <v>80.386795114751138</v>
      </c>
      <c r="L90" s="3">
        <f t="shared" si="8"/>
        <v>80.59174869970883</v>
      </c>
    </row>
    <row r="91" spans="1:12" x14ac:dyDescent="0.25">
      <c r="A91" s="1">
        <v>45902</v>
      </c>
      <c r="B91" s="2">
        <v>80.27</v>
      </c>
      <c r="C91" s="2">
        <v>80.430000000000007</v>
      </c>
      <c r="D91" s="2">
        <v>80.2</v>
      </c>
      <c r="E91" s="2">
        <v>80.39</v>
      </c>
      <c r="F91" s="2">
        <v>51804012</v>
      </c>
      <c r="G91">
        <f>IFERROR(VLOOKUP(A91,'HYG DVD'!$A$1:$B$1256,2,FALSE),0)</f>
        <v>5.7218999999999998</v>
      </c>
      <c r="H91">
        <f>IFERROR(VLOOKUP(A91,'HYG DVD'!$A$1:$D$1256,4,FALSE),0)</f>
        <v>0.9997729662522532</v>
      </c>
      <c r="I91" s="3">
        <f t="shared" si="5"/>
        <v>80.251776001068365</v>
      </c>
      <c r="J91" s="3">
        <f t="shared" si="6"/>
        <v>80.411739675668727</v>
      </c>
      <c r="K91" s="3">
        <f t="shared" si="7"/>
        <v>80.181791893430713</v>
      </c>
      <c r="L91" s="3">
        <f t="shared" si="8"/>
        <v>80.371748757018636</v>
      </c>
    </row>
    <row r="92" spans="1:12" x14ac:dyDescent="0.25">
      <c r="A92" s="1">
        <v>45898</v>
      </c>
      <c r="B92" s="2">
        <v>80.989999999999995</v>
      </c>
      <c r="C92" s="2">
        <v>80.989999999999995</v>
      </c>
      <c r="D92" s="2">
        <v>80.86</v>
      </c>
      <c r="E92" s="2">
        <v>80.86</v>
      </c>
      <c r="F92" s="2">
        <v>35070252</v>
      </c>
      <c r="G92">
        <f>IFERROR(VLOOKUP(A92,'HYG DVD'!$A$1:$B$1256,2,FALSE),0)</f>
        <v>5.6886999999999999</v>
      </c>
      <c r="H92">
        <f>IFERROR(VLOOKUP(A92,'HYG DVD'!$A$1:$D$1256,4,FALSE),0)</f>
        <v>0.99977428341433039</v>
      </c>
      <c r="I92" s="3">
        <f t="shared" si="5"/>
        <v>80.971719213726615</v>
      </c>
      <c r="J92" s="3">
        <f t="shared" si="6"/>
        <v>80.971719213726615</v>
      </c>
      <c r="K92" s="3">
        <f t="shared" si="7"/>
        <v>80.841748556882749</v>
      </c>
      <c r="L92" s="3">
        <f t="shared" si="8"/>
        <v>80.841748556882749</v>
      </c>
    </row>
    <row r="93" spans="1:12" x14ac:dyDescent="0.25">
      <c r="A93" s="1">
        <v>45897</v>
      </c>
      <c r="B93" s="2">
        <v>80.97</v>
      </c>
      <c r="C93" s="2">
        <v>81.010000000000005</v>
      </c>
      <c r="D93" s="2">
        <v>80.902100000000004</v>
      </c>
      <c r="E93" s="2">
        <v>81.010000000000005</v>
      </c>
      <c r="F93" s="2">
        <v>24203876</v>
      </c>
      <c r="G93">
        <f>IFERROR(VLOOKUP(A93,'HYG DVD'!$A$1:$B$1256,2,FALSE),0)</f>
        <v>5.9916999999999998</v>
      </c>
      <c r="H93">
        <f>IFERROR(VLOOKUP(A93,'HYG DVD'!$A$1:$D$1256,4,FALSE),0)</f>
        <v>0.99976226239104915</v>
      </c>
      <c r="I93" s="3">
        <f t="shared" si="5"/>
        <v>80.950750385803246</v>
      </c>
      <c r="J93" s="3">
        <f t="shared" si="6"/>
        <v>80.990740876298901</v>
      </c>
      <c r="K93" s="3">
        <f t="shared" si="7"/>
        <v>80.882866528186895</v>
      </c>
      <c r="L93" s="3">
        <f t="shared" si="8"/>
        <v>80.990740876298901</v>
      </c>
    </row>
    <row r="94" spans="1:12" x14ac:dyDescent="0.25">
      <c r="A94" s="1">
        <v>45896</v>
      </c>
      <c r="B94" s="2">
        <v>80.819999999999993</v>
      </c>
      <c r="C94" s="2">
        <v>80.989999999999995</v>
      </c>
      <c r="D94" s="2">
        <v>80.814999999999998</v>
      </c>
      <c r="E94" s="2">
        <v>80.97</v>
      </c>
      <c r="F94" s="2">
        <v>24335188</v>
      </c>
      <c r="G94">
        <f>IFERROR(VLOOKUP(A94,'HYG DVD'!$A$1:$B$1256,2,FALSE),0)</f>
        <v>5.9946000000000002</v>
      </c>
      <c r="H94">
        <f>IFERROR(VLOOKUP(A94,'HYG DVD'!$A$1:$D$1256,4,FALSE),0)</f>
        <v>0.99976214733904945</v>
      </c>
      <c r="I94" s="3">
        <f t="shared" si="5"/>
        <v>80.800776747941967</v>
      </c>
      <c r="J94" s="3">
        <f t="shared" si="6"/>
        <v>80.970736312989615</v>
      </c>
      <c r="K94" s="3">
        <f t="shared" si="7"/>
        <v>80.795777937205273</v>
      </c>
      <c r="L94" s="3">
        <f t="shared" si="8"/>
        <v>80.950741070042838</v>
      </c>
    </row>
    <row r="95" spans="1:12" x14ac:dyDescent="0.25">
      <c r="A95" s="1">
        <v>45895</v>
      </c>
      <c r="B95" s="2">
        <v>80.790000000000006</v>
      </c>
      <c r="C95" s="2">
        <v>80.900000000000006</v>
      </c>
      <c r="D95" s="2">
        <v>80.743799999999993</v>
      </c>
      <c r="E95" s="2">
        <v>80.87</v>
      </c>
      <c r="F95" s="2">
        <v>33659876</v>
      </c>
      <c r="G95">
        <f>IFERROR(VLOOKUP(A95,'HYG DVD'!$A$1:$B$1256,2,FALSE),0)</f>
        <v>6.0019999999999998</v>
      </c>
      <c r="H95">
        <f>IFERROR(VLOOKUP(A95,'HYG DVD'!$A$1:$D$1256,4,FALSE),0)</f>
        <v>0.99976185375814453</v>
      </c>
      <c r="I95" s="3">
        <f t="shared" si="5"/>
        <v>80.770760165120507</v>
      </c>
      <c r="J95" s="3">
        <f t="shared" si="6"/>
        <v>80.880733969033898</v>
      </c>
      <c r="K95" s="3">
        <f t="shared" si="7"/>
        <v>80.724571167476867</v>
      </c>
      <c r="L95" s="3">
        <f t="shared" si="8"/>
        <v>80.850741113421151</v>
      </c>
    </row>
    <row r="96" spans="1:12" x14ac:dyDescent="0.25">
      <c r="A96" s="1">
        <v>45894</v>
      </c>
      <c r="B96" s="2">
        <v>80.78</v>
      </c>
      <c r="C96" s="2">
        <v>80.81</v>
      </c>
      <c r="D96" s="2">
        <v>80.69</v>
      </c>
      <c r="E96" s="2">
        <v>80.69</v>
      </c>
      <c r="F96" s="2">
        <v>32714840</v>
      </c>
      <c r="G96">
        <f>IFERROR(VLOOKUP(A96,'HYG DVD'!$A$1:$B$1256,2,FALSE),0)</f>
        <v>6.0153999999999996</v>
      </c>
      <c r="H96">
        <f>IFERROR(VLOOKUP(A96,'HYG DVD'!$A$1:$D$1256,4,FALSE),0)</f>
        <v>0.99976132213888746</v>
      </c>
      <c r="I96" s="3">
        <f t="shared" si="5"/>
        <v>80.760719602379325</v>
      </c>
      <c r="J96" s="3">
        <f t="shared" si="6"/>
        <v>80.7907124420435</v>
      </c>
      <c r="K96" s="3">
        <f t="shared" si="7"/>
        <v>80.670741083386829</v>
      </c>
      <c r="L96" s="3">
        <f t="shared" si="8"/>
        <v>80.670741083386829</v>
      </c>
    </row>
    <row r="97" spans="1:12" x14ac:dyDescent="0.25">
      <c r="A97" s="1">
        <v>45891</v>
      </c>
      <c r="B97" s="2">
        <v>80.319999999999993</v>
      </c>
      <c r="C97" s="2">
        <v>80.86</v>
      </c>
      <c r="D97" s="2">
        <v>80.3</v>
      </c>
      <c r="E97" s="2">
        <v>80.849999999999994</v>
      </c>
      <c r="F97" s="2">
        <v>59541452</v>
      </c>
      <c r="G97">
        <f>IFERROR(VLOOKUP(A97,'HYG DVD'!$A$1:$B$1256,2,FALSE),0)</f>
        <v>6.0034999999999998</v>
      </c>
      <c r="H97">
        <f>IFERROR(VLOOKUP(A97,'HYG DVD'!$A$1:$D$1256,4,FALSE),0)</f>
        <v>0.99976179424851208</v>
      </c>
      <c r="I97" s="3">
        <f t="shared" si="5"/>
        <v>80.300867314040488</v>
      </c>
      <c r="J97" s="3">
        <f t="shared" si="6"/>
        <v>80.840738682934685</v>
      </c>
      <c r="K97" s="3">
        <f t="shared" si="7"/>
        <v>80.280872078155511</v>
      </c>
      <c r="L97" s="3">
        <f t="shared" si="8"/>
        <v>80.830741064992196</v>
      </c>
    </row>
    <row r="98" spans="1:12" x14ac:dyDescent="0.25">
      <c r="A98" s="1">
        <v>45890</v>
      </c>
      <c r="B98" s="2">
        <v>80.260000000000005</v>
      </c>
      <c r="C98" s="2">
        <v>80.3</v>
      </c>
      <c r="D98" s="2">
        <v>80.19</v>
      </c>
      <c r="E98" s="2">
        <v>80.2</v>
      </c>
      <c r="F98" s="2">
        <v>35825908</v>
      </c>
      <c r="G98">
        <f>IFERROR(VLOOKUP(A98,'HYG DVD'!$A$1:$B$1256,2,FALSE),0)</f>
        <v>6.0522</v>
      </c>
      <c r="H98">
        <f>IFERROR(VLOOKUP(A98,'HYG DVD'!$A$1:$D$1256,4,FALSE),0)</f>
        <v>0.99975986217103852</v>
      </c>
      <c r="I98" s="3">
        <f t="shared" si="5"/>
        <v>80.24072653784755</v>
      </c>
      <c r="J98" s="3">
        <f t="shared" si="6"/>
        <v>80.280716932334386</v>
      </c>
      <c r="K98" s="3">
        <f t="shared" si="7"/>
        <v>80.170743347495574</v>
      </c>
      <c r="L98" s="3">
        <f t="shared" si="8"/>
        <v>80.180740946117297</v>
      </c>
    </row>
    <row r="99" spans="1:12" x14ac:dyDescent="0.25">
      <c r="A99" s="1">
        <v>45889</v>
      </c>
      <c r="B99" s="2">
        <v>80.41</v>
      </c>
      <c r="C99" s="2">
        <v>80.430000000000007</v>
      </c>
      <c r="D99" s="2">
        <v>80.31</v>
      </c>
      <c r="E99" s="2">
        <v>80.349999999999994</v>
      </c>
      <c r="F99" s="2">
        <v>29704992</v>
      </c>
      <c r="G99">
        <f>IFERROR(VLOOKUP(A99,'HYG DVD'!$A$1:$B$1256,2,FALSE),0)</f>
        <v>6.0408999999999997</v>
      </c>
      <c r="H99">
        <f>IFERROR(VLOOKUP(A99,'HYG DVD'!$A$1:$D$1256,4,FALSE),0)</f>
        <v>0.99976031047615666</v>
      </c>
      <c r="I99" s="3">
        <f t="shared" si="5"/>
        <v>80.390726565387752</v>
      </c>
      <c r="J99" s="3">
        <f t="shared" si="6"/>
        <v>80.410721771597281</v>
      </c>
      <c r="K99" s="3">
        <f t="shared" si="7"/>
        <v>80.290750534340148</v>
      </c>
      <c r="L99" s="3">
        <f t="shared" si="8"/>
        <v>80.330740946759178</v>
      </c>
    </row>
    <row r="100" spans="1:12" x14ac:dyDescent="0.25">
      <c r="A100" s="1">
        <v>45888</v>
      </c>
      <c r="B100" s="2">
        <v>80.45</v>
      </c>
      <c r="C100" s="2">
        <v>80.48</v>
      </c>
      <c r="D100" s="2">
        <v>80.36</v>
      </c>
      <c r="E100" s="2">
        <v>80.38</v>
      </c>
      <c r="F100" s="2">
        <v>21700492</v>
      </c>
      <c r="G100">
        <f>IFERROR(VLOOKUP(A100,'HYG DVD'!$A$1:$B$1256,2,FALSE),0)</f>
        <v>6.0385999999999997</v>
      </c>
      <c r="H100">
        <f>IFERROR(VLOOKUP(A100,'HYG DVD'!$A$1:$D$1256,4,FALSE),0)</f>
        <v>0.99976040172412561</v>
      </c>
      <c r="I100" s="3">
        <f t="shared" si="5"/>
        <v>80.430724318705913</v>
      </c>
      <c r="J100" s="3">
        <f t="shared" si="6"/>
        <v>80.460717130757629</v>
      </c>
      <c r="K100" s="3">
        <f t="shared" si="7"/>
        <v>80.340745882550735</v>
      </c>
      <c r="L100" s="3">
        <f t="shared" si="8"/>
        <v>80.360741090585208</v>
      </c>
    </row>
    <row r="101" spans="1:12" x14ac:dyDescent="0.25">
      <c r="A101" s="1">
        <v>45887</v>
      </c>
      <c r="B101" s="2">
        <v>80.44</v>
      </c>
      <c r="C101" s="2">
        <v>80.489999999999995</v>
      </c>
      <c r="D101" s="2">
        <v>80.38</v>
      </c>
      <c r="E101" s="2">
        <v>80.400000000000006</v>
      </c>
      <c r="F101" s="2">
        <v>25400796</v>
      </c>
      <c r="G101">
        <f>IFERROR(VLOOKUP(A101,'HYG DVD'!$A$1:$B$1256,2,FALSE),0)</f>
        <v>6.0370999999999997</v>
      </c>
      <c r="H101">
        <f>IFERROR(VLOOKUP(A101,'HYG DVD'!$A$1:$D$1256,4,FALSE),0)</f>
        <v>0.99976046123367512</v>
      </c>
      <c r="I101" s="3">
        <f t="shared" si="5"/>
        <v>80.420731501636823</v>
      </c>
      <c r="J101" s="3">
        <f t="shared" si="6"/>
        <v>80.470719524698509</v>
      </c>
      <c r="K101" s="3">
        <f t="shared" si="7"/>
        <v>80.360745873962799</v>
      </c>
      <c r="L101" s="3">
        <f t="shared" si="8"/>
        <v>80.380741083187488</v>
      </c>
    </row>
    <row r="102" spans="1:12" x14ac:dyDescent="0.25">
      <c r="A102" s="1">
        <v>45884</v>
      </c>
      <c r="B102" s="2">
        <v>80.47</v>
      </c>
      <c r="C102" s="2">
        <v>80.47</v>
      </c>
      <c r="D102" s="2">
        <v>80.37</v>
      </c>
      <c r="E102" s="2">
        <v>80.459999999999994</v>
      </c>
      <c r="F102" s="2">
        <v>22754088</v>
      </c>
      <c r="G102">
        <f>IFERROR(VLOOKUP(A102,'HYG DVD'!$A$1:$B$1256,2,FALSE),0)</f>
        <v>6.0326000000000004</v>
      </c>
      <c r="H102">
        <f>IFERROR(VLOOKUP(A102,'HYG DVD'!$A$1:$D$1256,4,FALSE),0)</f>
        <v>0.99976063976234486</v>
      </c>
      <c r="I102" s="3">
        <f t="shared" si="5"/>
        <v>80.450738681675887</v>
      </c>
      <c r="J102" s="3">
        <f t="shared" si="6"/>
        <v>80.450738681675887</v>
      </c>
      <c r="K102" s="3">
        <f t="shared" si="7"/>
        <v>80.350762617699658</v>
      </c>
      <c r="L102" s="3">
        <f t="shared" si="8"/>
        <v>80.440741075278268</v>
      </c>
    </row>
    <row r="103" spans="1:12" x14ac:dyDescent="0.25">
      <c r="A103" s="1">
        <v>45883</v>
      </c>
      <c r="B103" s="2">
        <v>80.489999999999995</v>
      </c>
      <c r="C103" s="2">
        <v>80.489999999999995</v>
      </c>
      <c r="D103" s="2">
        <v>80.349999999999994</v>
      </c>
      <c r="E103" s="2">
        <v>80.400000000000006</v>
      </c>
      <c r="F103" s="2">
        <v>36559936</v>
      </c>
      <c r="G103">
        <f>IFERROR(VLOOKUP(A103,'HYG DVD'!$A$1:$B$1256,2,FALSE),0)</f>
        <v>6.0370999999999997</v>
      </c>
      <c r="H103">
        <f>IFERROR(VLOOKUP(A103,'HYG DVD'!$A$1:$D$1256,4,FALSE),0)</f>
        <v>0.99976046123367512</v>
      </c>
      <c r="I103" s="3">
        <f t="shared" si="5"/>
        <v>80.470719524698509</v>
      </c>
      <c r="J103" s="3">
        <f t="shared" si="6"/>
        <v>80.470719524698509</v>
      </c>
      <c r="K103" s="3">
        <f t="shared" si="7"/>
        <v>80.330753060125787</v>
      </c>
      <c r="L103" s="3">
        <f t="shared" si="8"/>
        <v>80.380741083187488</v>
      </c>
    </row>
    <row r="104" spans="1:12" x14ac:dyDescent="0.25">
      <c r="A104" s="1">
        <v>45882</v>
      </c>
      <c r="B104" s="2">
        <v>80.459999999999994</v>
      </c>
      <c r="C104" s="2">
        <v>80.61</v>
      </c>
      <c r="D104" s="2">
        <v>80.454999999999998</v>
      </c>
      <c r="E104" s="2">
        <v>80.61</v>
      </c>
      <c r="F104" s="2">
        <v>35039600</v>
      </c>
      <c r="G104">
        <f>IFERROR(VLOOKUP(A104,'HYG DVD'!$A$1:$B$1256,2,FALSE),0)</f>
        <v>6.0213999999999999</v>
      </c>
      <c r="H104">
        <f>IFERROR(VLOOKUP(A104,'HYG DVD'!$A$1:$D$1256,4,FALSE),0)</f>
        <v>0.99976108410050568</v>
      </c>
      <c r="I104" s="3">
        <f t="shared" si="5"/>
        <v>80.440776826726676</v>
      </c>
      <c r="J104" s="3">
        <f t="shared" si="6"/>
        <v>80.590740989341768</v>
      </c>
      <c r="K104" s="3">
        <f t="shared" si="7"/>
        <v>80.435778021306177</v>
      </c>
      <c r="L104" s="3">
        <f t="shared" si="8"/>
        <v>80.590740989341768</v>
      </c>
    </row>
    <row r="105" spans="1:12" x14ac:dyDescent="0.25">
      <c r="A105" s="1">
        <v>45881</v>
      </c>
      <c r="B105" s="2">
        <v>80.27</v>
      </c>
      <c r="C105" s="2">
        <v>80.400000000000006</v>
      </c>
      <c r="D105" s="2">
        <v>80.209999999999994</v>
      </c>
      <c r="E105" s="2">
        <v>80.400000000000006</v>
      </c>
      <c r="F105" s="2">
        <v>40846440</v>
      </c>
      <c r="G105">
        <f>IFERROR(VLOOKUP(A105,'HYG DVD'!$A$1:$B$1256,2,FALSE),0)</f>
        <v>6.0370999999999997</v>
      </c>
      <c r="H105">
        <f>IFERROR(VLOOKUP(A105,'HYG DVD'!$A$1:$D$1256,4,FALSE),0)</f>
        <v>0.99976046123367512</v>
      </c>
      <c r="I105" s="3">
        <f t="shared" si="5"/>
        <v>80.250772223227102</v>
      </c>
      <c r="J105" s="3">
        <f t="shared" si="6"/>
        <v>80.380741083187488</v>
      </c>
      <c r="K105" s="3">
        <f t="shared" si="7"/>
        <v>80.190786595553078</v>
      </c>
      <c r="L105" s="3">
        <f t="shared" si="8"/>
        <v>80.380741083187488</v>
      </c>
    </row>
    <row r="106" spans="1:12" x14ac:dyDescent="0.25">
      <c r="A106" s="1">
        <v>45880</v>
      </c>
      <c r="B106" s="2">
        <v>80.22</v>
      </c>
      <c r="C106" s="2">
        <v>80.290000000000006</v>
      </c>
      <c r="D106" s="2">
        <v>80.17</v>
      </c>
      <c r="E106" s="2">
        <v>80.22</v>
      </c>
      <c r="F106" s="2">
        <v>30159990</v>
      </c>
      <c r="G106">
        <f>IFERROR(VLOOKUP(A106,'HYG DVD'!$A$1:$B$1256,2,FALSE),0)</f>
        <v>6.0507</v>
      </c>
      <c r="H106">
        <f>IFERROR(VLOOKUP(A106,'HYG DVD'!$A$1:$D$1256,4,FALSE),0)</f>
        <v>0.99975992168055594</v>
      </c>
      <c r="I106" s="3">
        <f t="shared" si="5"/>
        <v>80.200740917214191</v>
      </c>
      <c r="J106" s="3">
        <f t="shared" si="6"/>
        <v>80.270724111731838</v>
      </c>
      <c r="K106" s="3">
        <f t="shared" si="7"/>
        <v>80.150752921130177</v>
      </c>
      <c r="L106" s="3">
        <f t="shared" si="8"/>
        <v>80.200740917214191</v>
      </c>
    </row>
    <row r="107" spans="1:12" x14ac:dyDescent="0.25">
      <c r="A107" s="1">
        <v>45877</v>
      </c>
      <c r="B107" s="2">
        <v>80.2</v>
      </c>
      <c r="C107" s="2">
        <v>80.25</v>
      </c>
      <c r="D107" s="2">
        <v>80.155000000000001</v>
      </c>
      <c r="E107" s="2">
        <v>80.22</v>
      </c>
      <c r="F107" s="2">
        <v>24678990</v>
      </c>
      <c r="G107">
        <f>IFERROR(VLOOKUP(A107,'HYG DVD'!$A$1:$B$1256,2,FALSE),0)</f>
        <v>6.0507</v>
      </c>
      <c r="H107">
        <f>IFERROR(VLOOKUP(A107,'HYG DVD'!$A$1:$D$1256,4,FALSE),0)</f>
        <v>0.99975992168055594</v>
      </c>
      <c r="I107" s="3">
        <f t="shared" si="5"/>
        <v>80.180745718780585</v>
      </c>
      <c r="J107" s="3">
        <f t="shared" si="6"/>
        <v>80.230733714864613</v>
      </c>
      <c r="K107" s="3">
        <f t="shared" si="7"/>
        <v>80.135756522304959</v>
      </c>
      <c r="L107" s="3">
        <f t="shared" si="8"/>
        <v>80.200740917214191</v>
      </c>
    </row>
    <row r="108" spans="1:12" x14ac:dyDescent="0.25">
      <c r="A108" s="1">
        <v>45876</v>
      </c>
      <c r="B108" s="2">
        <v>80.31</v>
      </c>
      <c r="C108" s="2">
        <v>80.36</v>
      </c>
      <c r="D108" s="2">
        <v>80.16</v>
      </c>
      <c r="E108" s="2">
        <v>80.209999999999994</v>
      </c>
      <c r="F108" s="2">
        <v>29404992</v>
      </c>
      <c r="G108">
        <f>IFERROR(VLOOKUP(A108,'HYG DVD'!$A$1:$B$1256,2,FALSE),0)</f>
        <v>6.0514000000000001</v>
      </c>
      <c r="H108">
        <f>IFERROR(VLOOKUP(A108,'HYG DVD'!$A$1:$D$1256,4,FALSE),0)</f>
        <v>0.99975989390944742</v>
      </c>
      <c r="I108" s="3">
        <f t="shared" si="5"/>
        <v>80.290717079867719</v>
      </c>
      <c r="J108" s="3">
        <f t="shared" si="6"/>
        <v>80.340705074563189</v>
      </c>
      <c r="K108" s="3">
        <f t="shared" si="7"/>
        <v>80.140753095781307</v>
      </c>
      <c r="L108" s="3">
        <f t="shared" si="8"/>
        <v>80.190741090476777</v>
      </c>
    </row>
    <row r="109" spans="1:12" x14ac:dyDescent="0.25">
      <c r="A109" s="1">
        <v>45875</v>
      </c>
      <c r="B109" s="2">
        <v>80.209999999999994</v>
      </c>
      <c r="C109" s="2">
        <v>80.3</v>
      </c>
      <c r="D109" s="2">
        <v>80.14</v>
      </c>
      <c r="E109" s="2">
        <v>80.290000000000006</v>
      </c>
      <c r="F109" s="2">
        <v>30513052</v>
      </c>
      <c r="G109">
        <f>IFERROR(VLOOKUP(A109,'HYG DVD'!$A$1:$B$1256,2,FALSE),0)</f>
        <v>6.0453999999999999</v>
      </c>
      <c r="H109">
        <f>IFERROR(VLOOKUP(A109,'HYG DVD'!$A$1:$D$1256,4,FALSE),0)</f>
        <v>0.99976013194754565</v>
      </c>
      <c r="I109" s="3">
        <f t="shared" si="5"/>
        <v>80.190760183512637</v>
      </c>
      <c r="J109" s="3">
        <f t="shared" si="6"/>
        <v>80.280738595387916</v>
      </c>
      <c r="K109" s="3">
        <f t="shared" si="7"/>
        <v>80.120776974276311</v>
      </c>
      <c r="L109" s="3">
        <f t="shared" si="8"/>
        <v>80.270740994068447</v>
      </c>
    </row>
    <row r="110" spans="1:12" x14ac:dyDescent="0.25">
      <c r="A110" s="1">
        <v>45874</v>
      </c>
      <c r="B110" s="2">
        <v>80.209999999999994</v>
      </c>
      <c r="C110" s="2">
        <v>80.239999999999995</v>
      </c>
      <c r="D110" s="2">
        <v>80.099999999999994</v>
      </c>
      <c r="E110" s="2">
        <v>80.209999999999994</v>
      </c>
      <c r="F110" s="2">
        <v>29656328</v>
      </c>
      <c r="G110">
        <f>IFERROR(VLOOKUP(A110,'HYG DVD'!$A$1:$B$1256,2,FALSE),0)</f>
        <v>6.0514000000000001</v>
      </c>
      <c r="H110">
        <f>IFERROR(VLOOKUP(A110,'HYG DVD'!$A$1:$D$1256,4,FALSE),0)</f>
        <v>0.99975989390944742</v>
      </c>
      <c r="I110" s="3">
        <f t="shared" si="5"/>
        <v>80.190741090476777</v>
      </c>
      <c r="J110" s="3">
        <f t="shared" si="6"/>
        <v>80.22073388729406</v>
      </c>
      <c r="K110" s="3">
        <f t="shared" si="7"/>
        <v>80.080767502146728</v>
      </c>
      <c r="L110" s="3">
        <f t="shared" si="8"/>
        <v>80.190741090476777</v>
      </c>
    </row>
    <row r="111" spans="1:12" x14ac:dyDescent="0.25">
      <c r="A111" s="1">
        <v>45873</v>
      </c>
      <c r="B111" s="2">
        <v>80.09</v>
      </c>
      <c r="C111" s="2">
        <v>80.25</v>
      </c>
      <c r="D111" s="2">
        <v>80.06</v>
      </c>
      <c r="E111" s="2">
        <v>80.25</v>
      </c>
      <c r="F111" s="2">
        <v>37539248</v>
      </c>
      <c r="G111">
        <f>IFERROR(VLOOKUP(A111,'HYG DVD'!$A$1:$B$1256,2,FALSE),0)</f>
        <v>6.0484</v>
      </c>
      <c r="H111">
        <f>IFERROR(VLOOKUP(A111,'HYG DVD'!$A$1:$D$1256,4,FALSE),0)</f>
        <v>0.99976001292848948</v>
      </c>
      <c r="I111" s="3">
        <f t="shared" si="5"/>
        <v>80.070779435442731</v>
      </c>
      <c r="J111" s="3">
        <f t="shared" si="6"/>
        <v>80.23074103751128</v>
      </c>
      <c r="K111" s="3">
        <f t="shared" si="7"/>
        <v>80.040786635054872</v>
      </c>
      <c r="L111" s="3">
        <f t="shared" si="8"/>
        <v>80.23074103751128</v>
      </c>
    </row>
    <row r="112" spans="1:12" x14ac:dyDescent="0.25">
      <c r="A112" s="1">
        <v>45870</v>
      </c>
      <c r="B112" s="2">
        <v>80.040000000000006</v>
      </c>
      <c r="C112" s="2">
        <v>80.09</v>
      </c>
      <c r="D112" s="2">
        <v>79.8</v>
      </c>
      <c r="E112" s="2">
        <v>79.98</v>
      </c>
      <c r="F112" s="2">
        <v>68963136</v>
      </c>
      <c r="G112">
        <f>IFERROR(VLOOKUP(A112,'HYG DVD'!$A$1:$B$1256,2,FALSE),0)</f>
        <v>6.0688000000000004</v>
      </c>
      <c r="H112">
        <f>IFERROR(VLOOKUP(A112,'HYG DVD'!$A$1:$D$1256,4,FALSE),0)</f>
        <v>0.99975920359928272</v>
      </c>
      <c r="I112" s="3">
        <f t="shared" si="5"/>
        <v>80.020726656086595</v>
      </c>
      <c r="J112" s="3">
        <f t="shared" si="6"/>
        <v>80.070714616266557</v>
      </c>
      <c r="K112" s="3">
        <f t="shared" si="7"/>
        <v>79.780784447222757</v>
      </c>
      <c r="L112" s="3">
        <f t="shared" si="8"/>
        <v>79.960741103870632</v>
      </c>
    </row>
    <row r="113" spans="1:12" x14ac:dyDescent="0.25">
      <c r="A113" s="1">
        <v>45869</v>
      </c>
      <c r="B113" s="2">
        <v>80.400000000000006</v>
      </c>
      <c r="C113" s="2">
        <v>80.48</v>
      </c>
      <c r="D113" s="2">
        <v>80.33</v>
      </c>
      <c r="E113" s="2">
        <v>80.38</v>
      </c>
      <c r="F113" s="2">
        <v>41501344</v>
      </c>
      <c r="G113">
        <f>IFERROR(VLOOKUP(A113,'HYG DVD'!$A$1:$B$1256,2,FALSE),0)</f>
        <v>6.0385999999999997</v>
      </c>
      <c r="H113">
        <f>IFERROR(VLOOKUP(A113,'HYG DVD'!$A$1:$D$1256,4,FALSE),0)</f>
        <v>0.99976040172412561</v>
      </c>
      <c r="I113" s="3">
        <f t="shared" si="5"/>
        <v>80.380736298619709</v>
      </c>
      <c r="J113" s="3">
        <f t="shared" si="6"/>
        <v>80.460717130757629</v>
      </c>
      <c r="K113" s="3">
        <f t="shared" si="7"/>
        <v>80.310753070499004</v>
      </c>
      <c r="L113" s="3">
        <f t="shared" si="8"/>
        <v>80.360741090585208</v>
      </c>
    </row>
    <row r="114" spans="1:12" x14ac:dyDescent="0.25">
      <c r="A114" s="1">
        <v>45868</v>
      </c>
      <c r="B114" s="2">
        <v>80.45</v>
      </c>
      <c r="C114" s="2">
        <v>80.52</v>
      </c>
      <c r="D114" s="2">
        <v>80.25</v>
      </c>
      <c r="E114" s="2">
        <v>80.33</v>
      </c>
      <c r="F114" s="2">
        <v>38392456</v>
      </c>
      <c r="G114">
        <f>IFERROR(VLOOKUP(A114,'HYG DVD'!$A$1:$B$1256,2,FALSE),0)</f>
        <v>5.6681999999999997</v>
      </c>
      <c r="H114">
        <f>IFERROR(VLOOKUP(A114,'HYG DVD'!$A$1:$D$1256,4,FALSE),0)</f>
        <v>0.99977509672310605</v>
      </c>
      <c r="I114" s="3">
        <f t="shared" si="5"/>
        <v>80.431906531373883</v>
      </c>
      <c r="J114" s="3">
        <f t="shared" si="6"/>
        <v>80.501890788144493</v>
      </c>
      <c r="K114" s="3">
        <f t="shared" si="7"/>
        <v>80.231951512029255</v>
      </c>
      <c r="L114" s="3">
        <f t="shared" si="8"/>
        <v>80.311933519767109</v>
      </c>
    </row>
    <row r="115" spans="1:12" x14ac:dyDescent="0.25">
      <c r="A115" s="1">
        <v>45867</v>
      </c>
      <c r="B115" s="2">
        <v>80.489999999999995</v>
      </c>
      <c r="C115" s="2">
        <v>80.546700000000001</v>
      </c>
      <c r="D115" s="2">
        <v>80.45</v>
      </c>
      <c r="E115" s="2">
        <v>80.5</v>
      </c>
      <c r="F115" s="2">
        <v>21371760</v>
      </c>
      <c r="G115">
        <f>IFERROR(VLOOKUP(A115,'HYG DVD'!$A$1:$B$1256,2,FALSE),0)</f>
        <v>5.6562000000000001</v>
      </c>
      <c r="H115">
        <f>IFERROR(VLOOKUP(A115,'HYG DVD'!$A$1:$D$1256,4,FALSE),0)</f>
        <v>0.99977557280659879</v>
      </c>
      <c r="I115" s="3">
        <f t="shared" si="5"/>
        <v>80.471935855203128</v>
      </c>
      <c r="J115" s="3">
        <f t="shared" si="6"/>
        <v>80.528623130181273</v>
      </c>
      <c r="K115" s="3">
        <f t="shared" si="7"/>
        <v>80.431944832290881</v>
      </c>
      <c r="L115" s="3">
        <f t="shared" si="8"/>
        <v>80.481933610931208</v>
      </c>
    </row>
    <row r="116" spans="1:12" x14ac:dyDescent="0.25">
      <c r="A116" s="1">
        <v>45866</v>
      </c>
      <c r="B116" s="2">
        <v>80.52</v>
      </c>
      <c r="C116" s="2">
        <v>80.52</v>
      </c>
      <c r="D116" s="2">
        <v>80.435000000000002</v>
      </c>
      <c r="E116" s="2">
        <v>80.45</v>
      </c>
      <c r="F116" s="2">
        <v>22093786</v>
      </c>
      <c r="G116">
        <f>IFERROR(VLOOKUP(A116,'HYG DVD'!$A$1:$B$1256,2,FALSE),0)</f>
        <v>5.6597</v>
      </c>
      <c r="H116">
        <f>IFERROR(VLOOKUP(A116,'HYG DVD'!$A$1:$D$1256,4,FALSE),0)</f>
        <v>0.99977543394889001</v>
      </c>
      <c r="I116" s="3">
        <f t="shared" si="5"/>
        <v>80.501917941564614</v>
      </c>
      <c r="J116" s="3">
        <f t="shared" si="6"/>
        <v>80.501917941564614</v>
      </c>
      <c r="K116" s="3">
        <f t="shared" si="7"/>
        <v>80.416937029678977</v>
      </c>
      <c r="L116" s="3">
        <f t="shared" si="8"/>
        <v>80.431933661188211</v>
      </c>
    </row>
    <row r="117" spans="1:12" x14ac:dyDescent="0.25">
      <c r="A117" s="1">
        <v>45863</v>
      </c>
      <c r="B117" s="2">
        <v>80.5</v>
      </c>
      <c r="C117" s="2">
        <v>80.58</v>
      </c>
      <c r="D117" s="2">
        <v>80.405000000000001</v>
      </c>
      <c r="E117" s="2">
        <v>80.489999999999995</v>
      </c>
      <c r="F117" s="2">
        <v>30123088</v>
      </c>
      <c r="G117">
        <f>IFERROR(VLOOKUP(A117,'HYG DVD'!$A$1:$B$1256,2,FALSE),0)</f>
        <v>5.6569000000000003</v>
      </c>
      <c r="H117">
        <f>IFERROR(VLOOKUP(A117,'HYG DVD'!$A$1:$D$1256,4,FALSE),0)</f>
        <v>0.9997755450350555</v>
      </c>
      <c r="I117" s="3">
        <f t="shared" si="5"/>
        <v>80.481931375321963</v>
      </c>
      <c r="J117" s="3">
        <f t="shared" si="6"/>
        <v>80.561913418924775</v>
      </c>
      <c r="K117" s="3">
        <f t="shared" si="7"/>
        <v>80.386952698543638</v>
      </c>
      <c r="L117" s="3">
        <f t="shared" si="8"/>
        <v>80.471933619871606</v>
      </c>
    </row>
    <row r="118" spans="1:12" x14ac:dyDescent="0.25">
      <c r="A118" s="1">
        <v>45862</v>
      </c>
      <c r="B118" s="2">
        <v>80.44</v>
      </c>
      <c r="C118" s="2">
        <v>80.510000000000005</v>
      </c>
      <c r="D118" s="2">
        <v>80.41</v>
      </c>
      <c r="E118" s="2">
        <v>80.44</v>
      </c>
      <c r="F118" s="2">
        <v>27013716</v>
      </c>
      <c r="G118">
        <f>IFERROR(VLOOKUP(A118,'HYG DVD'!$A$1:$B$1256,2,FALSE),0)</f>
        <v>5.6604000000000001</v>
      </c>
      <c r="H118">
        <f>IFERROR(VLOOKUP(A118,'HYG DVD'!$A$1:$D$1256,4,FALSE),0)</f>
        <v>0.9997754061773505</v>
      </c>
      <c r="I118" s="3">
        <f t="shared" si="5"/>
        <v>80.421933672906079</v>
      </c>
      <c r="J118" s="3">
        <f t="shared" si="6"/>
        <v>80.491917951338493</v>
      </c>
      <c r="K118" s="3">
        <f t="shared" si="7"/>
        <v>80.39194041072075</v>
      </c>
      <c r="L118" s="3">
        <f t="shared" si="8"/>
        <v>80.421933672906079</v>
      </c>
    </row>
    <row r="119" spans="1:12" x14ac:dyDescent="0.25">
      <c r="A119" s="1">
        <v>45861</v>
      </c>
      <c r="B119" s="2">
        <v>80.52</v>
      </c>
      <c r="C119" s="2">
        <v>80.55</v>
      </c>
      <c r="D119" s="2">
        <v>80.44</v>
      </c>
      <c r="E119" s="2">
        <v>80.540000000000006</v>
      </c>
      <c r="F119" s="2">
        <v>26025158</v>
      </c>
      <c r="G119">
        <f>IFERROR(VLOOKUP(A119,'HYG DVD'!$A$1:$B$1256,2,FALSE),0)</f>
        <v>5.6534000000000004</v>
      </c>
      <c r="H119">
        <f>IFERROR(VLOOKUP(A119,'HYG DVD'!$A$1:$D$1256,4,FALSE),0)</f>
        <v>0.99977568389277971</v>
      </c>
      <c r="I119" s="3">
        <f t="shared" si="5"/>
        <v>80.501938067046623</v>
      </c>
      <c r="J119" s="3">
        <f t="shared" si="6"/>
        <v>80.531931337563407</v>
      </c>
      <c r="K119" s="3">
        <f t="shared" si="7"/>
        <v>80.421956012335201</v>
      </c>
      <c r="L119" s="3">
        <f t="shared" si="8"/>
        <v>80.521933580724479</v>
      </c>
    </row>
    <row r="120" spans="1:12" x14ac:dyDescent="0.25">
      <c r="A120" s="1">
        <v>45860</v>
      </c>
      <c r="B120" s="2">
        <v>80.44</v>
      </c>
      <c r="C120" s="2">
        <v>80.52</v>
      </c>
      <c r="D120" s="2">
        <v>80.34</v>
      </c>
      <c r="E120" s="2">
        <v>80.5</v>
      </c>
      <c r="F120" s="2">
        <v>26017736</v>
      </c>
      <c r="G120">
        <f>IFERROR(VLOOKUP(A120,'HYG DVD'!$A$1:$B$1256,2,FALSE),0)</f>
        <v>5.6562000000000001</v>
      </c>
      <c r="H120">
        <f>IFERROR(VLOOKUP(A120,'HYG DVD'!$A$1:$D$1256,4,FALSE),0)</f>
        <v>0.99977557280659879</v>
      </c>
      <c r="I120" s="3">
        <f t="shared" si="5"/>
        <v>80.421947076562802</v>
      </c>
      <c r="J120" s="3">
        <f t="shared" si="6"/>
        <v>80.501929122387324</v>
      </c>
      <c r="K120" s="3">
        <f t="shared" si="7"/>
        <v>80.321969519282149</v>
      </c>
      <c r="L120" s="3">
        <f t="shared" si="8"/>
        <v>80.481933610931208</v>
      </c>
    </row>
    <row r="121" spans="1:12" x14ac:dyDescent="0.25">
      <c r="A121" s="1">
        <v>45859</v>
      </c>
      <c r="B121" s="2">
        <v>80.319999999999993</v>
      </c>
      <c r="C121" s="2">
        <v>80.45</v>
      </c>
      <c r="D121" s="2">
        <v>80.319999999999993</v>
      </c>
      <c r="E121" s="2">
        <v>80.36</v>
      </c>
      <c r="F121" s="2">
        <v>28483396</v>
      </c>
      <c r="G121">
        <f>IFERROR(VLOOKUP(A121,'HYG DVD'!$A$1:$B$1256,2,FALSE),0)</f>
        <v>5.6660000000000004</v>
      </c>
      <c r="H121">
        <f>IFERROR(VLOOKUP(A121,'HYG DVD'!$A$1:$D$1256,4,FALSE),0)</f>
        <v>0.99977518400506271</v>
      </c>
      <c r="I121" s="3">
        <f t="shared" si="5"/>
        <v>80.301942779286634</v>
      </c>
      <c r="J121" s="3">
        <f t="shared" si="6"/>
        <v>80.431913553207295</v>
      </c>
      <c r="K121" s="3">
        <f t="shared" si="7"/>
        <v>80.301942779286634</v>
      </c>
      <c r="L121" s="3">
        <f t="shared" si="8"/>
        <v>80.341933786646834</v>
      </c>
    </row>
    <row r="122" spans="1:12" x14ac:dyDescent="0.25">
      <c r="A122" s="1">
        <v>45856</v>
      </c>
      <c r="B122" s="2">
        <v>80.260000000000005</v>
      </c>
      <c r="C122" s="2">
        <v>80.319999999999993</v>
      </c>
      <c r="D122" s="2">
        <v>80.180000000000007</v>
      </c>
      <c r="E122" s="2">
        <v>80.25</v>
      </c>
      <c r="F122" s="2">
        <v>27686468</v>
      </c>
      <c r="G122">
        <f>IFERROR(VLOOKUP(A122,'HYG DVD'!$A$1:$B$1256,2,FALSE),0)</f>
        <v>5.6738</v>
      </c>
      <c r="H122">
        <f>IFERROR(VLOOKUP(A122,'HYG DVD'!$A$1:$D$1256,4,FALSE),0)</f>
        <v>0.99977487455088698</v>
      </c>
      <c r="I122" s="3">
        <f t="shared" si="5"/>
        <v>80.241931431454191</v>
      </c>
      <c r="J122" s="3">
        <f t="shared" si="6"/>
        <v>80.301917923927235</v>
      </c>
      <c r="K122" s="3">
        <f t="shared" si="7"/>
        <v>80.161949441490123</v>
      </c>
      <c r="L122" s="3">
        <f t="shared" si="8"/>
        <v>80.231933682708686</v>
      </c>
    </row>
    <row r="123" spans="1:12" x14ac:dyDescent="0.25">
      <c r="A123" s="1">
        <v>45855</v>
      </c>
      <c r="B123" s="2">
        <v>80.040000000000006</v>
      </c>
      <c r="C123" s="2">
        <v>80.176299999999998</v>
      </c>
      <c r="D123" s="2">
        <v>80</v>
      </c>
      <c r="E123" s="2">
        <v>80.14</v>
      </c>
      <c r="F123" s="2">
        <v>25703180</v>
      </c>
      <c r="G123">
        <f>IFERROR(VLOOKUP(A123,'HYG DVD'!$A$1:$B$1256,2,FALSE),0)</f>
        <v>5.6816000000000004</v>
      </c>
      <c r="H123">
        <f>IFERROR(VLOOKUP(A123,'HYG DVD'!$A$1:$D$1256,4,FALSE),0)</f>
        <v>0.99977456509680707</v>
      </c>
      <c r="I123" s="3">
        <f t="shared" si="5"/>
        <v>80.021956190348448</v>
      </c>
      <c r="J123" s="3">
        <f t="shared" si="6"/>
        <v>80.158225463571128</v>
      </c>
      <c r="K123" s="3">
        <f t="shared" si="7"/>
        <v>79.981965207744565</v>
      </c>
      <c r="L123" s="3">
        <f t="shared" si="8"/>
        <v>80.121933646858125</v>
      </c>
    </row>
    <row r="124" spans="1:12" x14ac:dyDescent="0.25">
      <c r="A124" s="1">
        <v>45854</v>
      </c>
      <c r="B124" s="2">
        <v>79.95</v>
      </c>
      <c r="C124" s="2">
        <v>80.08</v>
      </c>
      <c r="D124" s="2">
        <v>79.75</v>
      </c>
      <c r="E124" s="2">
        <v>80.06</v>
      </c>
      <c r="F124" s="2">
        <v>39780124</v>
      </c>
      <c r="G124">
        <f>IFERROR(VLOOKUP(A124,'HYG DVD'!$A$1:$B$1256,2,FALSE),0)</f>
        <v>5.6872999999999996</v>
      </c>
      <c r="H124">
        <f>IFERROR(VLOOKUP(A124,'HYG DVD'!$A$1:$D$1256,4,FALSE),0)</f>
        <v>0.99977433895734769</v>
      </c>
      <c r="I124" s="3">
        <f t="shared" si="5"/>
        <v>79.931958399639953</v>
      </c>
      <c r="J124" s="3">
        <f t="shared" si="6"/>
        <v>80.061929063704397</v>
      </c>
      <c r="K124" s="3">
        <f t="shared" si="7"/>
        <v>79.732003531848477</v>
      </c>
      <c r="L124" s="3">
        <f t="shared" si="8"/>
        <v>80.04193357692526</v>
      </c>
    </row>
    <row r="125" spans="1:12" x14ac:dyDescent="0.25">
      <c r="A125" s="1">
        <v>45853</v>
      </c>
      <c r="B125" s="2">
        <v>80.16</v>
      </c>
      <c r="C125" s="2">
        <v>80.165000000000006</v>
      </c>
      <c r="D125" s="2">
        <v>79.849999999999994</v>
      </c>
      <c r="E125" s="2">
        <v>79.849999999999994</v>
      </c>
      <c r="F125" s="2">
        <v>37039472</v>
      </c>
      <c r="G125">
        <f>IFERROR(VLOOKUP(A125,'HYG DVD'!$A$1:$B$1256,2,FALSE),0)</f>
        <v>5.7022000000000004</v>
      </c>
      <c r="H125">
        <f>IFERROR(VLOOKUP(A125,'HYG DVD'!$A$1:$D$1256,4,FALSE),0)</f>
        <v>0.99977374782110773</v>
      </c>
      <c r="I125" s="3">
        <f t="shared" si="5"/>
        <v>80.141863625339994</v>
      </c>
      <c r="J125" s="3">
        <f t="shared" si="6"/>
        <v>80.146862494079102</v>
      </c>
      <c r="K125" s="3">
        <f t="shared" si="7"/>
        <v>79.831933763515451</v>
      </c>
      <c r="L125" s="3">
        <f t="shared" si="8"/>
        <v>79.831933763515451</v>
      </c>
    </row>
    <row r="126" spans="1:12" x14ac:dyDescent="0.25">
      <c r="A126" s="1">
        <v>45852</v>
      </c>
      <c r="B126" s="2">
        <v>80.010000000000005</v>
      </c>
      <c r="C126" s="2">
        <v>80.099999999999994</v>
      </c>
      <c r="D126" s="2">
        <v>79.97</v>
      </c>
      <c r="E126" s="2">
        <v>80.09</v>
      </c>
      <c r="F126" s="2">
        <v>23716328</v>
      </c>
      <c r="G126">
        <f>IFERROR(VLOOKUP(A126,'HYG DVD'!$A$1:$B$1256,2,FALSE),0)</f>
        <v>5.6851000000000003</v>
      </c>
      <c r="H126">
        <f>IFERROR(VLOOKUP(A126,'HYG DVD'!$A$1:$D$1256,4,FALSE),0)</f>
        <v>0.99977442623923818</v>
      </c>
      <c r="I126" s="3">
        <f t="shared" si="5"/>
        <v>79.991951843401452</v>
      </c>
      <c r="J126" s="3">
        <f t="shared" si="6"/>
        <v>80.08193154176297</v>
      </c>
      <c r="K126" s="3">
        <f t="shared" si="7"/>
        <v>79.951960866351882</v>
      </c>
      <c r="L126" s="3">
        <f t="shared" si="8"/>
        <v>80.071933797500591</v>
      </c>
    </row>
    <row r="127" spans="1:12" x14ac:dyDescent="0.25">
      <c r="A127" s="1">
        <v>45849</v>
      </c>
      <c r="B127" s="2">
        <v>80.040000000000006</v>
      </c>
      <c r="C127" s="2">
        <v>80.05</v>
      </c>
      <c r="D127" s="2">
        <v>79.930000000000007</v>
      </c>
      <c r="E127" s="2">
        <v>80.03</v>
      </c>
      <c r="F127" s="2">
        <v>30482216</v>
      </c>
      <c r="G127">
        <f>IFERROR(VLOOKUP(A127,'HYG DVD'!$A$1:$B$1256,2,FALSE),0)</f>
        <v>5.6894</v>
      </c>
      <c r="H127">
        <f>IFERROR(VLOOKUP(A127,'HYG DVD'!$A$1:$D$1256,4,FALSE),0)</f>
        <v>0.99977425564282285</v>
      </c>
      <c r="I127" s="3">
        <f t="shared" si="5"/>
        <v>80.021931421651544</v>
      </c>
      <c r="J127" s="3">
        <f t="shared" si="6"/>
        <v>80.031929164207966</v>
      </c>
      <c r="K127" s="3">
        <f t="shared" si="7"/>
        <v>79.911956253530832</v>
      </c>
      <c r="L127" s="3">
        <f t="shared" si="8"/>
        <v>80.011933679095108</v>
      </c>
    </row>
    <row r="128" spans="1:12" x14ac:dyDescent="0.25">
      <c r="A128" s="1">
        <v>45848</v>
      </c>
      <c r="B128" s="2">
        <v>80.209999999999994</v>
      </c>
      <c r="C128" s="2">
        <v>80.22</v>
      </c>
      <c r="D128" s="2">
        <v>80.13</v>
      </c>
      <c r="E128" s="2">
        <v>80.13</v>
      </c>
      <c r="F128" s="2">
        <v>28776208</v>
      </c>
      <c r="G128">
        <f>IFERROR(VLOOKUP(A128,'HYG DVD'!$A$1:$B$1256,2,FALSE),0)</f>
        <v>5.6822999999999997</v>
      </c>
      <c r="H128">
        <f>IFERROR(VLOOKUP(A128,'HYG DVD'!$A$1:$D$1256,4,FALSE),0)</f>
        <v>0.99977453732529176</v>
      </c>
      <c r="I128" s="3">
        <f t="shared" si="5"/>
        <v>80.191915638861644</v>
      </c>
      <c r="J128" s="3">
        <f t="shared" si="6"/>
        <v>80.201913384234899</v>
      </c>
      <c r="K128" s="3">
        <f t="shared" si="7"/>
        <v>80.111933675875619</v>
      </c>
      <c r="L128" s="3">
        <f t="shared" si="8"/>
        <v>80.111933675875619</v>
      </c>
    </row>
    <row r="129" spans="1:12" x14ac:dyDescent="0.25">
      <c r="A129" s="1">
        <v>45847</v>
      </c>
      <c r="B129" s="2">
        <v>80.14</v>
      </c>
      <c r="C129" s="2">
        <v>80.22</v>
      </c>
      <c r="D129" s="2">
        <v>80.08</v>
      </c>
      <c r="E129" s="2">
        <v>80.209999999999994</v>
      </c>
      <c r="F129" s="2">
        <v>30277470</v>
      </c>
      <c r="G129">
        <f>IFERROR(VLOOKUP(A129,'HYG DVD'!$A$1:$B$1256,2,FALSE),0)</f>
        <v>5.6765999999999996</v>
      </c>
      <c r="H129">
        <f>IFERROR(VLOOKUP(A129,'HYG DVD'!$A$1:$D$1256,4,FALSE),0)</f>
        <v>0.99977476346479599</v>
      </c>
      <c r="I129" s="3">
        <f t="shared" si="5"/>
        <v>80.121949544068755</v>
      </c>
      <c r="J129" s="3">
        <f t="shared" si="6"/>
        <v>80.201931525145937</v>
      </c>
      <c r="K129" s="3">
        <f t="shared" si="7"/>
        <v>80.061963058260858</v>
      </c>
      <c r="L129" s="3">
        <f t="shared" si="8"/>
        <v>80.191933777511281</v>
      </c>
    </row>
    <row r="130" spans="1:12" x14ac:dyDescent="0.25">
      <c r="A130" s="1">
        <v>45846</v>
      </c>
      <c r="B130" s="2">
        <v>80.09</v>
      </c>
      <c r="C130" s="2">
        <v>80.12</v>
      </c>
      <c r="D130" s="2">
        <v>79.94</v>
      </c>
      <c r="E130" s="2">
        <v>79.989999999999995</v>
      </c>
      <c r="F130" s="2">
        <v>31358896</v>
      </c>
      <c r="G130">
        <f>IFERROR(VLOOKUP(A130,'HYG DVD'!$A$1:$B$1256,2,FALSE),0)</f>
        <v>5.6923000000000004</v>
      </c>
      <c r="H130">
        <f>IFERROR(VLOOKUP(A130,'HYG DVD'!$A$1:$D$1256,4,FALSE),0)</f>
        <v>0.99977414058944292</v>
      </c>
      <c r="I130" s="3">
        <f t="shared" si="5"/>
        <v>80.071910919808488</v>
      </c>
      <c r="J130" s="3">
        <f t="shared" si="6"/>
        <v>80.101904144026165</v>
      </c>
      <c r="K130" s="3">
        <f t="shared" si="7"/>
        <v>79.921944798720062</v>
      </c>
      <c r="L130" s="3">
        <f t="shared" si="8"/>
        <v>79.971933505749533</v>
      </c>
    </row>
    <row r="131" spans="1:12" x14ac:dyDescent="0.25">
      <c r="A131" s="1">
        <v>45845</v>
      </c>
      <c r="B131" s="2">
        <v>80.33</v>
      </c>
      <c r="C131" s="2">
        <v>80.34</v>
      </c>
      <c r="D131" s="2">
        <v>80.06</v>
      </c>
      <c r="E131" s="2">
        <v>80.099999999999994</v>
      </c>
      <c r="F131" s="2">
        <v>37027276</v>
      </c>
      <c r="G131">
        <f>IFERROR(VLOOKUP(A131,'HYG DVD'!$A$1:$B$1256,2,FALSE),0)</f>
        <v>5.6844000000000001</v>
      </c>
      <c r="H131">
        <f>IFERROR(VLOOKUP(A131,'HYG DVD'!$A$1:$D$1256,4,FALSE),0)</f>
        <v>0.99977445401075038</v>
      </c>
      <c r="I131" s="3">
        <f t="shared" ref="I131:I194" si="9">$H131*B131</f>
        <v>80.31188189068358</v>
      </c>
      <c r="J131" s="3">
        <f t="shared" ref="J131:J194" si="10">$H131*C131</f>
        <v>80.321879635223695</v>
      </c>
      <c r="K131" s="3">
        <f t="shared" ref="K131:K194" si="11">$H131*D131</f>
        <v>80.041942788100684</v>
      </c>
      <c r="L131" s="3">
        <f t="shared" ref="L131:L194" si="12">$H131*E131</f>
        <v>80.081933766261102</v>
      </c>
    </row>
    <row r="132" spans="1:12" x14ac:dyDescent="0.25">
      <c r="A132" s="1">
        <v>45841</v>
      </c>
      <c r="B132" s="2">
        <v>80.3</v>
      </c>
      <c r="C132" s="2">
        <v>80.385000000000005</v>
      </c>
      <c r="D132" s="2">
        <v>80.260000000000005</v>
      </c>
      <c r="E132" s="2">
        <v>80.37</v>
      </c>
      <c r="F132" s="2">
        <v>19750000</v>
      </c>
      <c r="G132">
        <f>IFERROR(VLOOKUP(A132,'HYG DVD'!$A$1:$B$1256,2,FALSE),0)</f>
        <v>5.6653000000000002</v>
      </c>
      <c r="H132">
        <f>IFERROR(VLOOKUP(A132,'HYG DVD'!$A$1:$D$1256,4,FALSE),0)</f>
        <v>0.99977521177659601</v>
      </c>
      <c r="I132" s="3">
        <f t="shared" si="9"/>
        <v>80.281949505660663</v>
      </c>
      <c r="J132" s="3">
        <f t="shared" si="10"/>
        <v>80.36693039866168</v>
      </c>
      <c r="K132" s="3">
        <f t="shared" si="11"/>
        <v>80.2419584971896</v>
      </c>
      <c r="L132" s="3">
        <f t="shared" si="12"/>
        <v>80.351933770485019</v>
      </c>
    </row>
    <row r="133" spans="1:12" x14ac:dyDescent="0.25">
      <c r="A133" s="1">
        <v>45840</v>
      </c>
      <c r="B133" s="2">
        <v>80.17</v>
      </c>
      <c r="C133" s="2">
        <v>80.319999999999993</v>
      </c>
      <c r="D133" s="2">
        <v>80.084999999999994</v>
      </c>
      <c r="E133" s="2">
        <v>80.319999999999993</v>
      </c>
      <c r="F133" s="2">
        <v>32359472</v>
      </c>
      <c r="G133">
        <f>IFERROR(VLOOKUP(A133,'HYG DVD'!$A$1:$B$1256,2,FALSE),0)</f>
        <v>5.6688999999999998</v>
      </c>
      <c r="H133">
        <f>IFERROR(VLOOKUP(A133,'HYG DVD'!$A$1:$D$1256,4,FALSE),0)</f>
        <v>0.99977506895157597</v>
      </c>
      <c r="I133" s="3">
        <f t="shared" si="9"/>
        <v>80.151967277847845</v>
      </c>
      <c r="J133" s="3">
        <f t="shared" si="10"/>
        <v>80.301933538190582</v>
      </c>
      <c r="K133" s="3">
        <f t="shared" si="11"/>
        <v>80.066986396986962</v>
      </c>
      <c r="L133" s="3">
        <f t="shared" si="12"/>
        <v>80.301933538190582</v>
      </c>
    </row>
    <row r="134" spans="1:12" x14ac:dyDescent="0.25">
      <c r="A134" s="1">
        <v>45839</v>
      </c>
      <c r="B134" s="2">
        <v>80.2</v>
      </c>
      <c r="C134" s="2">
        <v>80.265000000000001</v>
      </c>
      <c r="D134" s="2">
        <v>80.099999999999994</v>
      </c>
      <c r="E134" s="2">
        <v>80.17</v>
      </c>
      <c r="F134" s="2">
        <v>45411012</v>
      </c>
      <c r="G134">
        <f>IFERROR(VLOOKUP(A134,'HYG DVD'!$A$1:$B$1256,2,FALSE),0)</f>
        <v>5.6795</v>
      </c>
      <c r="H134">
        <f>IFERROR(VLOOKUP(A134,'HYG DVD'!$A$1:$D$1256,4,FALSE),0)</f>
        <v>0.99977464841135766</v>
      </c>
      <c r="I134" s="3">
        <f t="shared" si="9"/>
        <v>80.181926802590894</v>
      </c>
      <c r="J134" s="3">
        <f t="shared" si="10"/>
        <v>80.246912154737629</v>
      </c>
      <c r="K134" s="3">
        <f t="shared" si="11"/>
        <v>80.081949337749748</v>
      </c>
      <c r="L134" s="3">
        <f t="shared" si="12"/>
        <v>80.151933563138542</v>
      </c>
    </row>
    <row r="135" spans="1:12" x14ac:dyDescent="0.25">
      <c r="A135" s="1">
        <v>45838</v>
      </c>
      <c r="B135" s="2">
        <v>80.53</v>
      </c>
      <c r="C135" s="2">
        <v>80.67</v>
      </c>
      <c r="D135" s="2">
        <v>80.45</v>
      </c>
      <c r="E135" s="2">
        <v>80.650000000000006</v>
      </c>
      <c r="F135" s="2">
        <v>52885888</v>
      </c>
      <c r="G135">
        <f>IFERROR(VLOOKUP(A135,'HYG DVD'!$A$1:$B$1256,2,FALSE),0)</f>
        <v>5.6456999999999997</v>
      </c>
      <c r="H135">
        <f>IFERROR(VLOOKUP(A135,'HYG DVD'!$A$1:$D$1256,4,FALSE),0)</f>
        <v>0.99977598937984091</v>
      </c>
      <c r="I135" s="3">
        <f t="shared" si="9"/>
        <v>80.511960424758584</v>
      </c>
      <c r="J135" s="3">
        <f t="shared" si="10"/>
        <v>80.651929063271766</v>
      </c>
      <c r="K135" s="3">
        <f t="shared" si="11"/>
        <v>80.431978345608201</v>
      </c>
      <c r="L135" s="3">
        <f t="shared" si="12"/>
        <v>80.63193354348418</v>
      </c>
    </row>
    <row r="136" spans="1:12" x14ac:dyDescent="0.25">
      <c r="A136" s="1">
        <v>45835</v>
      </c>
      <c r="B136" s="2">
        <v>80.400000000000006</v>
      </c>
      <c r="C136" s="2">
        <v>80.47</v>
      </c>
      <c r="D136" s="2">
        <v>80.3</v>
      </c>
      <c r="E136" s="2">
        <v>80.34</v>
      </c>
      <c r="F136" s="2">
        <v>47849488</v>
      </c>
      <c r="G136">
        <f>IFERROR(VLOOKUP(A136,'HYG DVD'!$A$1:$B$1256,2,FALSE),0)</f>
        <v>5.6097000000000001</v>
      </c>
      <c r="H136">
        <f>IFERROR(VLOOKUP(A136,'HYG DVD'!$A$1:$D$1256,4,FALSE),0)</f>
        <v>0.99977741763227446</v>
      </c>
      <c r="I136" s="3">
        <f t="shared" si="9"/>
        <v>80.382104377634874</v>
      </c>
      <c r="J136" s="3">
        <f t="shared" si="10"/>
        <v>80.45208879686912</v>
      </c>
      <c r="K136" s="3">
        <f t="shared" si="11"/>
        <v>80.282126635871634</v>
      </c>
      <c r="L136" s="3">
        <f t="shared" si="12"/>
        <v>80.322117732576928</v>
      </c>
    </row>
    <row r="137" spans="1:12" x14ac:dyDescent="0.25">
      <c r="A137" s="1">
        <v>45834</v>
      </c>
      <c r="B137" s="2">
        <v>80.27</v>
      </c>
      <c r="C137" s="2">
        <v>80.39</v>
      </c>
      <c r="D137" s="2">
        <v>80.2</v>
      </c>
      <c r="E137" s="2">
        <v>80.38</v>
      </c>
      <c r="F137" s="2">
        <v>28889078</v>
      </c>
      <c r="G137">
        <f>IFERROR(VLOOKUP(A137,'HYG DVD'!$A$1:$B$1256,2,FALSE),0)</f>
        <v>5.6069000000000004</v>
      </c>
      <c r="H137">
        <f>IFERROR(VLOOKUP(A137,'HYG DVD'!$A$1:$D$1256,4,FALSE),0)</f>
        <v>0.99977752871866044</v>
      </c>
      <c r="I137" s="3">
        <f t="shared" si="9"/>
        <v>80.252142230246875</v>
      </c>
      <c r="J137" s="3">
        <f t="shared" si="10"/>
        <v>80.372115533693119</v>
      </c>
      <c r="K137" s="3">
        <f t="shared" si="11"/>
        <v>80.182157803236564</v>
      </c>
      <c r="L137" s="3">
        <f t="shared" si="12"/>
        <v>80.362117758405915</v>
      </c>
    </row>
    <row r="138" spans="1:12" x14ac:dyDescent="0.25">
      <c r="A138" s="1">
        <v>45833</v>
      </c>
      <c r="B138" s="2">
        <v>80.180000000000007</v>
      </c>
      <c r="C138" s="2">
        <v>80.22</v>
      </c>
      <c r="D138" s="2">
        <v>80.08</v>
      </c>
      <c r="E138" s="2">
        <v>80.150000000000006</v>
      </c>
      <c r="F138" s="2">
        <v>24156124</v>
      </c>
      <c r="G138">
        <f>IFERROR(VLOOKUP(A138,'HYG DVD'!$A$1:$B$1256,2,FALSE),0)</f>
        <v>5.6230000000000002</v>
      </c>
      <c r="H138">
        <f>IFERROR(VLOOKUP(A138,'HYG DVD'!$A$1:$D$1256,4,FALSE),0)</f>
        <v>0.99977688997211001</v>
      </c>
      <c r="I138" s="3">
        <f t="shared" si="9"/>
        <v>80.162111037963783</v>
      </c>
      <c r="J138" s="3">
        <f t="shared" si="10"/>
        <v>80.20210211356266</v>
      </c>
      <c r="K138" s="3">
        <f t="shared" si="11"/>
        <v>80.062133348966569</v>
      </c>
      <c r="L138" s="3">
        <f t="shared" si="12"/>
        <v>80.132117731264628</v>
      </c>
    </row>
    <row r="139" spans="1:12" x14ac:dyDescent="0.25">
      <c r="A139" s="1">
        <v>45832</v>
      </c>
      <c r="B139" s="2">
        <v>80.05</v>
      </c>
      <c r="C139" s="2">
        <v>80.209999999999994</v>
      </c>
      <c r="D139" s="2">
        <v>79.995000000000005</v>
      </c>
      <c r="E139" s="2">
        <v>80.17</v>
      </c>
      <c r="F139" s="2">
        <v>50893252</v>
      </c>
      <c r="G139">
        <f>IFERROR(VLOOKUP(A139,'HYG DVD'!$A$1:$B$1256,2,FALSE),0)</f>
        <v>5.6215999999999999</v>
      </c>
      <c r="H139">
        <f>IFERROR(VLOOKUP(A139,'HYG DVD'!$A$1:$D$1256,4,FALSE),0)</f>
        <v>0.99977694551527208</v>
      </c>
      <c r="I139" s="3">
        <f t="shared" si="9"/>
        <v>80.032144488497522</v>
      </c>
      <c r="J139" s="3">
        <f t="shared" si="10"/>
        <v>80.192108799779973</v>
      </c>
      <c r="K139" s="3">
        <f t="shared" si="11"/>
        <v>79.977156756494196</v>
      </c>
      <c r="L139" s="3">
        <f t="shared" si="12"/>
        <v>80.152117721959371</v>
      </c>
    </row>
    <row r="140" spans="1:12" x14ac:dyDescent="0.25">
      <c r="A140" s="1">
        <v>45831</v>
      </c>
      <c r="B140" s="2">
        <v>79.77</v>
      </c>
      <c r="C140" s="2">
        <v>79.95</v>
      </c>
      <c r="D140" s="2">
        <v>79.709999999999994</v>
      </c>
      <c r="E140" s="2">
        <v>79.95</v>
      </c>
      <c r="F140" s="2">
        <v>32361436</v>
      </c>
      <c r="G140">
        <f>IFERROR(VLOOKUP(A140,'HYG DVD'!$A$1:$B$1256,2,FALSE),0)</f>
        <v>5.6371000000000002</v>
      </c>
      <c r="H140">
        <f>IFERROR(VLOOKUP(A140,'HYG DVD'!$A$1:$D$1256,4,FALSE),0)</f>
        <v>0.99977633057329229</v>
      </c>
      <c r="I140" s="3">
        <f t="shared" si="9"/>
        <v>79.752157889831523</v>
      </c>
      <c r="J140" s="3">
        <f t="shared" si="10"/>
        <v>79.932117629334726</v>
      </c>
      <c r="K140" s="3">
        <f t="shared" si="11"/>
        <v>79.692171309997121</v>
      </c>
      <c r="L140" s="3">
        <f t="shared" si="12"/>
        <v>79.932117629334726</v>
      </c>
    </row>
    <row r="141" spans="1:12" x14ac:dyDescent="0.25">
      <c r="A141" s="1">
        <v>45828</v>
      </c>
      <c r="B141" s="2">
        <v>79.62</v>
      </c>
      <c r="C141" s="2">
        <v>79.81</v>
      </c>
      <c r="D141" s="2">
        <v>79.59</v>
      </c>
      <c r="E141" s="2">
        <v>79.8</v>
      </c>
      <c r="F141" s="2">
        <v>45845784</v>
      </c>
      <c r="G141">
        <f>IFERROR(VLOOKUP(A141,'HYG DVD'!$A$1:$B$1256,2,FALSE),0)</f>
        <v>5.6477000000000004</v>
      </c>
      <c r="H141">
        <f>IFERROR(VLOOKUP(A141,'HYG DVD'!$A$1:$D$1256,4,FALSE),0)</f>
        <v>0.99977591003254329</v>
      </c>
      <c r="I141" s="3">
        <f t="shared" si="9"/>
        <v>79.602157956791103</v>
      </c>
      <c r="J141" s="3">
        <f t="shared" si="10"/>
        <v>79.792115379697279</v>
      </c>
      <c r="K141" s="3">
        <f t="shared" si="11"/>
        <v>79.572164679490129</v>
      </c>
      <c r="L141" s="3">
        <f t="shared" si="12"/>
        <v>79.782117620596949</v>
      </c>
    </row>
    <row r="142" spans="1:12" x14ac:dyDescent="0.25">
      <c r="A142" s="1">
        <v>45826</v>
      </c>
      <c r="B142" s="2">
        <v>79.489999999999995</v>
      </c>
      <c r="C142" s="2">
        <v>79.709999999999994</v>
      </c>
      <c r="D142" s="2">
        <v>79.430000000000007</v>
      </c>
      <c r="E142" s="2">
        <v>79.55</v>
      </c>
      <c r="F142" s="2">
        <v>32833548</v>
      </c>
      <c r="G142">
        <f>IFERROR(VLOOKUP(A142,'HYG DVD'!$A$1:$B$1256,2,FALSE),0)</f>
        <v>5.6654</v>
      </c>
      <c r="H142">
        <f>IFERROR(VLOOKUP(A142,'HYG DVD'!$A$1:$D$1256,4,FALSE),0)</f>
        <v>0.99977520780923401</v>
      </c>
      <c r="I142" s="3">
        <f t="shared" si="9"/>
        <v>79.472131268756002</v>
      </c>
      <c r="J142" s="3">
        <f t="shared" si="10"/>
        <v>79.692081814474037</v>
      </c>
      <c r="K142" s="3">
        <f t="shared" si="11"/>
        <v>79.412144756287461</v>
      </c>
      <c r="L142" s="3">
        <f t="shared" si="12"/>
        <v>79.532117781224557</v>
      </c>
    </row>
    <row r="143" spans="1:12" x14ac:dyDescent="0.25">
      <c r="A143" s="1">
        <v>45825</v>
      </c>
      <c r="B143" s="2">
        <v>79.52</v>
      </c>
      <c r="C143" s="2">
        <v>79.641900000000007</v>
      </c>
      <c r="D143" s="2">
        <v>79.37</v>
      </c>
      <c r="E143" s="2">
        <v>79.430000000000007</v>
      </c>
      <c r="F143" s="2">
        <v>27747156</v>
      </c>
      <c r="G143">
        <f>IFERROR(VLOOKUP(A143,'HYG DVD'!$A$1:$B$1256,2,FALSE),0)</f>
        <v>5.6740000000000004</v>
      </c>
      <c r="H143">
        <f>IFERROR(VLOOKUP(A143,'HYG DVD'!$A$1:$D$1256,4,FALSE),0)</f>
        <v>0.99977486661616577</v>
      </c>
      <c r="I143" s="3">
        <f t="shared" si="9"/>
        <v>79.502097393317499</v>
      </c>
      <c r="J143" s="3">
        <f t="shared" si="10"/>
        <v>79.623969949558017</v>
      </c>
      <c r="K143" s="3">
        <f t="shared" si="11"/>
        <v>79.352131163325083</v>
      </c>
      <c r="L143" s="3">
        <f t="shared" si="12"/>
        <v>79.412117655322049</v>
      </c>
    </row>
    <row r="144" spans="1:12" x14ac:dyDescent="0.25">
      <c r="A144" s="1">
        <v>45824</v>
      </c>
      <c r="B144" s="2">
        <v>79.52</v>
      </c>
      <c r="C144" s="2">
        <v>79.599999999999994</v>
      </c>
      <c r="D144" s="2">
        <v>79.489999999999995</v>
      </c>
      <c r="E144" s="2">
        <v>79.52</v>
      </c>
      <c r="F144" s="2">
        <v>26225124</v>
      </c>
      <c r="G144">
        <f>IFERROR(VLOOKUP(A144,'HYG DVD'!$A$1:$B$1256,2,FALSE),0)</f>
        <v>5.6676000000000002</v>
      </c>
      <c r="H144">
        <f>IFERROR(VLOOKUP(A144,'HYG DVD'!$A$1:$D$1256,4,FALSE),0)</f>
        <v>0.99977512052727524</v>
      </c>
      <c r="I144" s="3">
        <f t="shared" si="9"/>
        <v>79.502117584328929</v>
      </c>
      <c r="J144" s="3">
        <f t="shared" si="10"/>
        <v>79.582099593971108</v>
      </c>
      <c r="K144" s="3">
        <f t="shared" si="11"/>
        <v>79.4721243307131</v>
      </c>
      <c r="L144" s="3">
        <f t="shared" si="12"/>
        <v>79.502117584328929</v>
      </c>
    </row>
    <row r="145" spans="1:12" x14ac:dyDescent="0.25">
      <c r="A145" s="1">
        <v>45821</v>
      </c>
      <c r="B145" s="2">
        <v>79.42</v>
      </c>
      <c r="C145" s="2">
        <v>79.5</v>
      </c>
      <c r="D145" s="2">
        <v>79.3</v>
      </c>
      <c r="E145" s="2">
        <v>79.36</v>
      </c>
      <c r="F145" s="2">
        <v>35271044</v>
      </c>
      <c r="G145">
        <f>IFERROR(VLOOKUP(A145,'HYG DVD'!$A$1:$B$1256,2,FALSE),0)</f>
        <v>5.6790000000000003</v>
      </c>
      <c r="H145">
        <f>IFERROR(VLOOKUP(A145,'HYG DVD'!$A$1:$D$1256,4,FALSE),0)</f>
        <v>0.99977466824815642</v>
      </c>
      <c r="I145" s="3">
        <f t="shared" si="9"/>
        <v>79.402104152268578</v>
      </c>
      <c r="J145" s="3">
        <f t="shared" si="10"/>
        <v>79.482086125728429</v>
      </c>
      <c r="K145" s="3">
        <f t="shared" si="11"/>
        <v>79.282131192078808</v>
      </c>
      <c r="L145" s="3">
        <f t="shared" si="12"/>
        <v>79.342117672173686</v>
      </c>
    </row>
    <row r="146" spans="1:12" x14ac:dyDescent="0.25">
      <c r="A146" s="1">
        <v>45820</v>
      </c>
      <c r="B146" s="2">
        <v>79.510000000000005</v>
      </c>
      <c r="C146" s="2">
        <v>79.599999999999994</v>
      </c>
      <c r="D146" s="2">
        <v>79.47</v>
      </c>
      <c r="E146" s="2">
        <v>79.599999999999994</v>
      </c>
      <c r="F146" s="2">
        <v>28373208</v>
      </c>
      <c r="G146">
        <f>IFERROR(VLOOKUP(A146,'HYG DVD'!$A$1:$B$1256,2,FALSE),0)</f>
        <v>5.6619000000000002</v>
      </c>
      <c r="H146">
        <f>IFERROR(VLOOKUP(A146,'HYG DVD'!$A$1:$D$1256,4,FALSE),0)</f>
        <v>0.99977534666691148</v>
      </c>
      <c r="I146" s="3">
        <f t="shared" si="9"/>
        <v>79.492137813486138</v>
      </c>
      <c r="J146" s="3">
        <f t="shared" si="10"/>
        <v>79.582117594686153</v>
      </c>
      <c r="K146" s="3">
        <f t="shared" si="11"/>
        <v>79.452146799619456</v>
      </c>
      <c r="L146" s="3">
        <f t="shared" si="12"/>
        <v>79.582117594686153</v>
      </c>
    </row>
    <row r="147" spans="1:12" x14ac:dyDescent="0.25">
      <c r="A147" s="1">
        <v>45819</v>
      </c>
      <c r="B147" s="2">
        <v>79.59</v>
      </c>
      <c r="C147" s="2">
        <v>79.64</v>
      </c>
      <c r="D147" s="2">
        <v>79.489999999999995</v>
      </c>
      <c r="E147" s="2">
        <v>79.510000000000005</v>
      </c>
      <c r="F147" s="2">
        <v>30114416</v>
      </c>
      <c r="G147">
        <f>IFERROR(VLOOKUP(A147,'HYG DVD'!$A$1:$B$1256,2,FALSE),0)</f>
        <v>5.6683000000000003</v>
      </c>
      <c r="H147">
        <f>IFERROR(VLOOKUP(A147,'HYG DVD'!$A$1:$D$1256,4,FALSE),0)</f>
        <v>0.9997750927557445</v>
      </c>
      <c r="I147" s="3">
        <f t="shared" si="9"/>
        <v>79.572099632429712</v>
      </c>
      <c r="J147" s="3">
        <f t="shared" si="10"/>
        <v>79.622088387067492</v>
      </c>
      <c r="K147" s="3">
        <f t="shared" si="11"/>
        <v>79.472122123154122</v>
      </c>
      <c r="L147" s="3">
        <f t="shared" si="12"/>
        <v>79.492117625009257</v>
      </c>
    </row>
    <row r="148" spans="1:12" x14ac:dyDescent="0.25">
      <c r="A148" s="1">
        <v>45818</v>
      </c>
      <c r="B148" s="2">
        <v>79.41</v>
      </c>
      <c r="C148" s="2">
        <v>79.55</v>
      </c>
      <c r="D148" s="2">
        <v>79.334999999999994</v>
      </c>
      <c r="E148" s="2">
        <v>79.53</v>
      </c>
      <c r="F148" s="2">
        <v>24234444</v>
      </c>
      <c r="G148">
        <f>IFERROR(VLOOKUP(A148,'HYG DVD'!$A$1:$B$1256,2,FALSE),0)</f>
        <v>5.6669</v>
      </c>
      <c r="H148">
        <f>IFERROR(VLOOKUP(A148,'HYG DVD'!$A$1:$D$1256,4,FALSE),0)</f>
        <v>0.99977514829880676</v>
      </c>
      <c r="I148" s="3">
        <f t="shared" si="9"/>
        <v>79.392144526408245</v>
      </c>
      <c r="J148" s="3">
        <f t="shared" si="10"/>
        <v>79.532113047170071</v>
      </c>
      <c r="K148" s="3">
        <f t="shared" si="11"/>
        <v>79.317161390285833</v>
      </c>
      <c r="L148" s="3">
        <f t="shared" si="12"/>
        <v>79.512117544204102</v>
      </c>
    </row>
    <row r="149" spans="1:12" x14ac:dyDescent="0.25">
      <c r="A149" s="1">
        <v>45817</v>
      </c>
      <c r="B149" s="2">
        <v>79.28</v>
      </c>
      <c r="C149" s="2">
        <v>79.424999999999997</v>
      </c>
      <c r="D149" s="2">
        <v>79.279200000000003</v>
      </c>
      <c r="E149" s="2">
        <v>79.34</v>
      </c>
      <c r="F149" s="2">
        <v>30169000</v>
      </c>
      <c r="G149">
        <f>IFERROR(VLOOKUP(A149,'HYG DVD'!$A$1:$B$1256,2,FALSE),0)</f>
        <v>5.6803999999999997</v>
      </c>
      <c r="H149">
        <f>IFERROR(VLOOKUP(A149,'HYG DVD'!$A$1:$D$1256,4,FALSE),0)</f>
        <v>0.9997746127051208</v>
      </c>
      <c r="I149" s="3">
        <f t="shared" si="9"/>
        <v>79.26213129526198</v>
      </c>
      <c r="J149" s="3">
        <f t="shared" si="10"/>
        <v>79.407098614104214</v>
      </c>
      <c r="K149" s="3">
        <f t="shared" si="11"/>
        <v>79.261331475571822</v>
      </c>
      <c r="L149" s="3">
        <f t="shared" si="12"/>
        <v>79.322117772024285</v>
      </c>
    </row>
    <row r="150" spans="1:12" x14ac:dyDescent="0.25">
      <c r="A150" s="1">
        <v>45814</v>
      </c>
      <c r="B150" s="2">
        <v>79.38</v>
      </c>
      <c r="C150" s="2">
        <v>79.39</v>
      </c>
      <c r="D150" s="2">
        <v>79.25</v>
      </c>
      <c r="E150" s="2">
        <v>79.3</v>
      </c>
      <c r="F150" s="2">
        <v>41300096</v>
      </c>
      <c r="G150">
        <f>IFERROR(VLOOKUP(A150,'HYG DVD'!$A$1:$B$1256,2,FALSE),0)</f>
        <v>5.6833</v>
      </c>
      <c r="H150">
        <f>IFERROR(VLOOKUP(A150,'HYG DVD'!$A$1:$D$1256,4,FALSE),0)</f>
        <v>0.99977449765169979</v>
      </c>
      <c r="I150" s="3">
        <f t="shared" si="9"/>
        <v>79.362099623591931</v>
      </c>
      <c r="J150" s="3">
        <f t="shared" si="10"/>
        <v>79.372097368568447</v>
      </c>
      <c r="K150" s="3">
        <f t="shared" si="11"/>
        <v>79.232128938897205</v>
      </c>
      <c r="L150" s="3">
        <f t="shared" si="12"/>
        <v>79.282117663779786</v>
      </c>
    </row>
    <row r="151" spans="1:12" x14ac:dyDescent="0.25">
      <c r="A151" s="1">
        <v>45813</v>
      </c>
      <c r="B151" s="2">
        <v>79.47</v>
      </c>
      <c r="C151" s="2">
        <v>79.489999999999995</v>
      </c>
      <c r="D151" s="2">
        <v>79.265000000000001</v>
      </c>
      <c r="E151" s="2">
        <v>79.31</v>
      </c>
      <c r="F151" s="2">
        <v>44563956</v>
      </c>
      <c r="G151">
        <f>IFERROR(VLOOKUP(A151,'HYG DVD'!$A$1:$B$1256,2,FALSE),0)</f>
        <v>5.6825999999999999</v>
      </c>
      <c r="H151">
        <f>IFERROR(VLOOKUP(A151,'HYG DVD'!$A$1:$D$1256,4,FALSE),0)</f>
        <v>0.99977452542321399</v>
      </c>
      <c r="I151" s="3">
        <f t="shared" si="9"/>
        <v>79.452081535382817</v>
      </c>
      <c r="J151" s="3">
        <f t="shared" si="10"/>
        <v>79.472077025891281</v>
      </c>
      <c r="K151" s="3">
        <f t="shared" si="11"/>
        <v>79.247127757671052</v>
      </c>
      <c r="L151" s="3">
        <f t="shared" si="12"/>
        <v>79.292117611315106</v>
      </c>
    </row>
    <row r="152" spans="1:12" x14ac:dyDescent="0.25">
      <c r="A152" s="1">
        <v>45812</v>
      </c>
      <c r="B152" s="2">
        <v>79.34</v>
      </c>
      <c r="C152" s="2">
        <v>79.510000000000005</v>
      </c>
      <c r="D152" s="2">
        <v>79.34</v>
      </c>
      <c r="E152" s="2">
        <v>79.48</v>
      </c>
      <c r="F152" s="2">
        <v>41403624</v>
      </c>
      <c r="G152">
        <f>IFERROR(VLOOKUP(A152,'HYG DVD'!$A$1:$B$1256,2,FALSE),0)</f>
        <v>5.6703999999999999</v>
      </c>
      <c r="H152">
        <f>IFERROR(VLOOKUP(A152,'HYG DVD'!$A$1:$D$1256,4,FALSE),0)</f>
        <v>0.99977500944115694</v>
      </c>
      <c r="I152" s="3">
        <f t="shared" si="9"/>
        <v>79.322149249061397</v>
      </c>
      <c r="J152" s="3">
        <f t="shared" si="10"/>
        <v>79.492111000666398</v>
      </c>
      <c r="K152" s="3">
        <f t="shared" si="11"/>
        <v>79.322149249061397</v>
      </c>
      <c r="L152" s="3">
        <f t="shared" si="12"/>
        <v>79.462117750383157</v>
      </c>
    </row>
    <row r="153" spans="1:12" x14ac:dyDescent="0.25">
      <c r="A153" s="1">
        <v>45811</v>
      </c>
      <c r="B153" s="2">
        <v>79.239999999999995</v>
      </c>
      <c r="C153" s="2">
        <v>79.344999999999999</v>
      </c>
      <c r="D153" s="2">
        <v>79.17</v>
      </c>
      <c r="E153" s="2">
        <v>79.33</v>
      </c>
      <c r="F153" s="2">
        <v>28458724</v>
      </c>
      <c r="G153">
        <f>IFERROR(VLOOKUP(A153,'HYG DVD'!$A$1:$B$1256,2,FALSE),0)</f>
        <v>5.6810999999999998</v>
      </c>
      <c r="H153">
        <f>IFERROR(VLOOKUP(A153,'HYG DVD'!$A$1:$D$1256,4,FALSE),0)</f>
        <v>0.99977458493360416</v>
      </c>
      <c r="I153" s="3">
        <f t="shared" si="9"/>
        <v>79.222138110138786</v>
      </c>
      <c r="J153" s="3">
        <f t="shared" si="10"/>
        <v>79.327114441556816</v>
      </c>
      <c r="K153" s="3">
        <f t="shared" si="11"/>
        <v>79.152153889193443</v>
      </c>
      <c r="L153" s="3">
        <f t="shared" si="12"/>
        <v>79.31211782278281</v>
      </c>
    </row>
    <row r="154" spans="1:12" x14ac:dyDescent="0.25">
      <c r="A154" s="1">
        <v>45810</v>
      </c>
      <c r="B154" s="2">
        <v>79.13</v>
      </c>
      <c r="C154" s="2">
        <v>79.19</v>
      </c>
      <c r="D154" s="2">
        <v>78.98</v>
      </c>
      <c r="E154" s="2">
        <v>79.180000000000007</v>
      </c>
      <c r="F154" s="2">
        <v>45527212</v>
      </c>
      <c r="G154">
        <f>IFERROR(VLOOKUP(A154,'HYG DVD'!$A$1:$B$1256,2,FALSE),0)</f>
        <v>5.6919000000000004</v>
      </c>
      <c r="H154">
        <f>IFERROR(VLOOKUP(A154,'HYG DVD'!$A$1:$D$1256,4,FALSE),0)</f>
        <v>0.99977415645887391</v>
      </c>
      <c r="I154" s="3">
        <f t="shared" si="9"/>
        <v>79.112129000590684</v>
      </c>
      <c r="J154" s="3">
        <f t="shared" si="10"/>
        <v>79.172115449978222</v>
      </c>
      <c r="K154" s="3">
        <f t="shared" si="11"/>
        <v>78.96216287712187</v>
      </c>
      <c r="L154" s="3">
        <f t="shared" si="12"/>
        <v>79.162117708413646</v>
      </c>
    </row>
    <row r="155" spans="1:12" x14ac:dyDescent="0.25">
      <c r="A155" s="1">
        <v>45807</v>
      </c>
      <c r="B155" s="2">
        <v>79.45</v>
      </c>
      <c r="C155" s="2">
        <v>79.58</v>
      </c>
      <c r="D155" s="2">
        <v>79.400000000000006</v>
      </c>
      <c r="E155" s="2">
        <v>79.569999999999993</v>
      </c>
      <c r="F155" s="2">
        <v>28930344</v>
      </c>
      <c r="G155">
        <f>IFERROR(VLOOKUP(A155,'HYG DVD'!$A$1:$B$1256,2,FALSE),0)</f>
        <v>5.6639999999999997</v>
      </c>
      <c r="H155">
        <f>IFERROR(VLOOKUP(A155,'HYG DVD'!$A$1:$D$1256,4,FALSE),0)</f>
        <v>0.99977526335230271</v>
      </c>
      <c r="I155" s="3">
        <f t="shared" si="9"/>
        <v>79.43214467334046</v>
      </c>
      <c r="J155" s="3">
        <f t="shared" si="10"/>
        <v>79.562115457576255</v>
      </c>
      <c r="K155" s="3">
        <f t="shared" si="11"/>
        <v>79.382155910172841</v>
      </c>
      <c r="L155" s="3">
        <f t="shared" si="12"/>
        <v>79.552117704942717</v>
      </c>
    </row>
    <row r="156" spans="1:12" x14ac:dyDescent="0.25">
      <c r="A156" s="1">
        <v>45806</v>
      </c>
      <c r="B156" s="2">
        <v>79.56</v>
      </c>
      <c r="C156" s="2">
        <v>79.569999999999993</v>
      </c>
      <c r="D156" s="2">
        <v>79.41</v>
      </c>
      <c r="E156" s="2">
        <v>79.5</v>
      </c>
      <c r="F156" s="2">
        <v>28616336</v>
      </c>
      <c r="G156">
        <f>IFERROR(VLOOKUP(A156,'HYG DVD'!$A$1:$B$1256,2,FALSE),0)</f>
        <v>6.0579999999999998</v>
      </c>
      <c r="H156">
        <f>IFERROR(VLOOKUP(A156,'HYG DVD'!$A$1:$D$1256,4,FALSE),0)</f>
        <v>0.99975963206760465</v>
      </c>
      <c r="I156" s="3">
        <f t="shared" si="9"/>
        <v>79.540876327298633</v>
      </c>
      <c r="J156" s="3">
        <f t="shared" si="10"/>
        <v>79.550873923619292</v>
      </c>
      <c r="K156" s="3">
        <f t="shared" si="11"/>
        <v>79.39091238248848</v>
      </c>
      <c r="L156" s="3">
        <f t="shared" si="12"/>
        <v>79.480890749374566</v>
      </c>
    </row>
    <row r="157" spans="1:12" x14ac:dyDescent="0.25">
      <c r="A157" s="1">
        <v>45805</v>
      </c>
      <c r="B157" s="2">
        <v>79.42</v>
      </c>
      <c r="C157" s="2">
        <v>79.435000000000002</v>
      </c>
      <c r="D157" s="2">
        <v>79.25</v>
      </c>
      <c r="E157" s="2">
        <v>79.38</v>
      </c>
      <c r="F157" s="2">
        <v>27012888</v>
      </c>
      <c r="G157">
        <f>IFERROR(VLOOKUP(A157,'HYG DVD'!$A$1:$B$1256,2,FALSE),0)</f>
        <v>6.0671999999999997</v>
      </c>
      <c r="H157">
        <f>IFERROR(VLOOKUP(A157,'HYG DVD'!$A$1:$D$1256,4,FALSE),0)</f>
        <v>0.99975926707605967</v>
      </c>
      <c r="I157" s="3">
        <f t="shared" si="9"/>
        <v>79.400880991180657</v>
      </c>
      <c r="J157" s="3">
        <f t="shared" si="10"/>
        <v>79.415877380186799</v>
      </c>
      <c r="K157" s="3">
        <f t="shared" si="11"/>
        <v>79.230921915777728</v>
      </c>
      <c r="L157" s="3">
        <f t="shared" si="12"/>
        <v>79.360890620497614</v>
      </c>
    </row>
    <row r="158" spans="1:12" x14ac:dyDescent="0.25">
      <c r="A158" s="1">
        <v>45804</v>
      </c>
      <c r="B158" s="2">
        <v>79.28</v>
      </c>
      <c r="C158" s="2">
        <v>79.44</v>
      </c>
      <c r="D158" s="2">
        <v>79.165000000000006</v>
      </c>
      <c r="E158" s="2">
        <v>79.430000000000007</v>
      </c>
      <c r="F158" s="2">
        <v>33524696</v>
      </c>
      <c r="G158">
        <f>IFERROR(VLOOKUP(A158,'HYG DVD'!$A$1:$B$1256,2,FALSE),0)</f>
        <v>6.0633999999999997</v>
      </c>
      <c r="H158">
        <f>IFERROR(VLOOKUP(A158,'HYG DVD'!$A$1:$D$1256,4,FALSE),0)</f>
        <v>0.99975941783342082</v>
      </c>
      <c r="I158" s="3">
        <f t="shared" si="9"/>
        <v>79.260926645833607</v>
      </c>
      <c r="J158" s="3">
        <f t="shared" si="10"/>
        <v>79.420888152686942</v>
      </c>
      <c r="K158" s="3">
        <f t="shared" si="11"/>
        <v>79.145954312782763</v>
      </c>
      <c r="L158" s="3">
        <f t="shared" si="12"/>
        <v>79.410890558508626</v>
      </c>
    </row>
    <row r="159" spans="1:12" x14ac:dyDescent="0.25">
      <c r="A159" s="1">
        <v>45800</v>
      </c>
      <c r="B159" s="2">
        <v>78.760000000000005</v>
      </c>
      <c r="C159" s="2">
        <v>78.98</v>
      </c>
      <c r="D159" s="2">
        <v>78.739999999999995</v>
      </c>
      <c r="E159" s="2">
        <v>78.95</v>
      </c>
      <c r="F159" s="2">
        <v>29598856</v>
      </c>
      <c r="G159">
        <f>IFERROR(VLOOKUP(A159,'HYG DVD'!$A$1:$B$1256,2,FALSE),0)</f>
        <v>6.1002000000000001</v>
      </c>
      <c r="H159">
        <f>IFERROR(VLOOKUP(A159,'HYG DVD'!$A$1:$D$1256,4,FALSE),0)</f>
        <v>0.99975795786835275</v>
      </c>
      <c r="I159" s="3">
        <f t="shared" si="9"/>
        <v>78.740936761711467</v>
      </c>
      <c r="J159" s="3">
        <f t="shared" si="10"/>
        <v>78.960883512442507</v>
      </c>
      <c r="K159" s="3">
        <f t="shared" si="11"/>
        <v>78.720941602554092</v>
      </c>
      <c r="L159" s="3">
        <f t="shared" si="12"/>
        <v>78.930890773706452</v>
      </c>
    </row>
    <row r="160" spans="1:12" x14ac:dyDescent="0.25">
      <c r="A160" s="1">
        <v>45799</v>
      </c>
      <c r="B160" s="2">
        <v>78.81</v>
      </c>
      <c r="C160" s="2">
        <v>79.05</v>
      </c>
      <c r="D160" s="2">
        <v>78.75</v>
      </c>
      <c r="E160" s="2">
        <v>78.97</v>
      </c>
      <c r="F160" s="2">
        <v>43242696</v>
      </c>
      <c r="G160">
        <f>IFERROR(VLOOKUP(A160,'HYG DVD'!$A$1:$B$1256,2,FALSE),0)</f>
        <v>6.0987</v>
      </c>
      <c r="H160">
        <f>IFERROR(VLOOKUP(A160,'HYG DVD'!$A$1:$D$1256,4,FALSE),0)</f>
        <v>0.99975801737775682</v>
      </c>
      <c r="I160" s="3">
        <f t="shared" si="9"/>
        <v>78.790929349541017</v>
      </c>
      <c r="J160" s="3">
        <f t="shared" si="10"/>
        <v>79.030871273711668</v>
      </c>
      <c r="K160" s="3">
        <f t="shared" si="11"/>
        <v>78.730943868498343</v>
      </c>
      <c r="L160" s="3">
        <f t="shared" si="12"/>
        <v>78.95089063232146</v>
      </c>
    </row>
    <row r="161" spans="1:12" x14ac:dyDescent="0.25">
      <c r="A161" s="1">
        <v>45798</v>
      </c>
      <c r="B161" s="2">
        <v>79.08</v>
      </c>
      <c r="C161" s="2">
        <v>79.22</v>
      </c>
      <c r="D161" s="2">
        <v>78.8</v>
      </c>
      <c r="E161" s="2">
        <v>78.81</v>
      </c>
      <c r="F161" s="2">
        <v>54737648</v>
      </c>
      <c r="G161">
        <f>IFERROR(VLOOKUP(A161,'HYG DVD'!$A$1:$B$1256,2,FALSE),0)</f>
        <v>6.1111000000000004</v>
      </c>
      <c r="H161">
        <f>IFERROR(VLOOKUP(A161,'HYG DVD'!$A$1:$D$1256,4,FALSE),0)</f>
        <v>0.99975752543345664</v>
      </c>
      <c r="I161" s="3">
        <f t="shared" si="9"/>
        <v>79.060825111277751</v>
      </c>
      <c r="J161" s="3">
        <f t="shared" si="10"/>
        <v>79.200791164838435</v>
      </c>
      <c r="K161" s="3">
        <f t="shared" si="11"/>
        <v>78.780893004156383</v>
      </c>
      <c r="L161" s="3">
        <f t="shared" si="12"/>
        <v>78.790890579410714</v>
      </c>
    </row>
    <row r="162" spans="1:12" x14ac:dyDescent="0.25">
      <c r="A162" s="1">
        <v>45797</v>
      </c>
      <c r="B162" s="2">
        <v>79.27</v>
      </c>
      <c r="C162" s="2">
        <v>79.38</v>
      </c>
      <c r="D162" s="2">
        <v>79.211500000000001</v>
      </c>
      <c r="E162" s="2">
        <v>79.34</v>
      </c>
      <c r="F162" s="2">
        <v>25933736</v>
      </c>
      <c r="G162">
        <f>IFERROR(VLOOKUP(A162,'HYG DVD'!$A$1:$B$1256,2,FALSE),0)</f>
        <v>6.0702999999999996</v>
      </c>
      <c r="H162">
        <f>IFERROR(VLOOKUP(A162,'HYG DVD'!$A$1:$D$1256,4,FALSE),0)</f>
        <v>0.99975914408980815</v>
      </c>
      <c r="I162" s="3">
        <f t="shared" si="9"/>
        <v>79.250907351999089</v>
      </c>
      <c r="J162" s="3">
        <f t="shared" si="10"/>
        <v>79.360880857848969</v>
      </c>
      <c r="K162" s="3">
        <f t="shared" si="11"/>
        <v>79.192421442069843</v>
      </c>
      <c r="L162" s="3">
        <f t="shared" si="12"/>
        <v>79.320890492085383</v>
      </c>
    </row>
    <row r="163" spans="1:12" x14ac:dyDescent="0.25">
      <c r="A163" s="1">
        <v>45796</v>
      </c>
      <c r="B163" s="2">
        <v>79.06</v>
      </c>
      <c r="C163" s="2">
        <v>79.39</v>
      </c>
      <c r="D163" s="2">
        <v>79.05</v>
      </c>
      <c r="E163" s="2">
        <v>79.38</v>
      </c>
      <c r="F163" s="2">
        <v>26228976</v>
      </c>
      <c r="G163">
        <f>IFERROR(VLOOKUP(A163,'HYG DVD'!$A$1:$B$1256,2,FALSE),0)</f>
        <v>6.0671999999999997</v>
      </c>
      <c r="H163">
        <f>IFERROR(VLOOKUP(A163,'HYG DVD'!$A$1:$D$1256,4,FALSE),0)</f>
        <v>0.99975926707605967</v>
      </c>
      <c r="I163" s="3">
        <f t="shared" si="9"/>
        <v>79.040967655033285</v>
      </c>
      <c r="J163" s="3">
        <f t="shared" si="10"/>
        <v>79.370888213168371</v>
      </c>
      <c r="K163" s="3">
        <f t="shared" si="11"/>
        <v>79.030970062362513</v>
      </c>
      <c r="L163" s="3">
        <f t="shared" si="12"/>
        <v>79.360890620497614</v>
      </c>
    </row>
    <row r="164" spans="1:12" x14ac:dyDescent="0.25">
      <c r="A164" s="1">
        <v>45793</v>
      </c>
      <c r="B164" s="2">
        <v>79.38</v>
      </c>
      <c r="C164" s="2">
        <v>79.424999999999997</v>
      </c>
      <c r="D164" s="2">
        <v>79.27</v>
      </c>
      <c r="E164" s="2">
        <v>79.42</v>
      </c>
      <c r="F164" s="2">
        <v>30657240</v>
      </c>
      <c r="G164">
        <f>IFERROR(VLOOKUP(A164,'HYG DVD'!$A$1:$B$1256,2,FALSE),0)</f>
        <v>6.0640999999999998</v>
      </c>
      <c r="H164">
        <f>IFERROR(VLOOKUP(A164,'HYG DVD'!$A$1:$D$1256,4,FALSE),0)</f>
        <v>0.99975939006232617</v>
      </c>
      <c r="I164" s="3">
        <f t="shared" si="9"/>
        <v>79.360900383147452</v>
      </c>
      <c r="J164" s="3">
        <f t="shared" si="10"/>
        <v>79.405889555700256</v>
      </c>
      <c r="K164" s="3">
        <f t="shared" si="11"/>
        <v>79.250926850240589</v>
      </c>
      <c r="L164" s="3">
        <f t="shared" si="12"/>
        <v>79.400890758749952</v>
      </c>
    </row>
    <row r="165" spans="1:12" x14ac:dyDescent="0.25">
      <c r="A165" s="1">
        <v>45792</v>
      </c>
      <c r="B165" s="2">
        <v>79.06</v>
      </c>
      <c r="C165" s="2">
        <v>79.33</v>
      </c>
      <c r="D165" s="2">
        <v>79.06</v>
      </c>
      <c r="E165" s="2">
        <v>79.33</v>
      </c>
      <c r="F165" s="2">
        <v>49301272</v>
      </c>
      <c r="G165">
        <f>IFERROR(VLOOKUP(A165,'HYG DVD'!$A$1:$B$1256,2,FALSE),0)</f>
        <v>6.0709999999999997</v>
      </c>
      <c r="H165">
        <f>IFERROR(VLOOKUP(A165,'HYG DVD'!$A$1:$D$1256,4,FALSE),0)</f>
        <v>0.99975911631872116</v>
      </c>
      <c r="I165" s="3">
        <f t="shared" si="9"/>
        <v>79.040955736158097</v>
      </c>
      <c r="J165" s="3">
        <f t="shared" si="10"/>
        <v>79.310890697564147</v>
      </c>
      <c r="K165" s="3">
        <f t="shared" si="11"/>
        <v>79.040955736158097</v>
      </c>
      <c r="L165" s="3">
        <f t="shared" si="12"/>
        <v>79.310890697564147</v>
      </c>
    </row>
    <row r="166" spans="1:12" x14ac:dyDescent="0.25">
      <c r="A166" s="1">
        <v>45791</v>
      </c>
      <c r="B166" s="2">
        <v>79.400000000000006</v>
      </c>
      <c r="C166" s="2">
        <v>79.430000000000007</v>
      </c>
      <c r="D166" s="2">
        <v>79.14</v>
      </c>
      <c r="E166" s="2">
        <v>79.180000000000007</v>
      </c>
      <c r="F166" s="2">
        <v>45406456</v>
      </c>
      <c r="G166">
        <f>IFERROR(VLOOKUP(A166,'HYG DVD'!$A$1:$B$1256,2,FALSE),0)</f>
        <v>6.0824999999999996</v>
      </c>
      <c r="H166">
        <f>IFERROR(VLOOKUP(A166,'HYG DVD'!$A$1:$D$1256,4,FALSE),0)</f>
        <v>0.99975866007954606</v>
      </c>
      <c r="I166" s="3">
        <f t="shared" si="9"/>
        <v>79.380837610315965</v>
      </c>
      <c r="J166" s="3">
        <f t="shared" si="10"/>
        <v>79.410830370118347</v>
      </c>
      <c r="K166" s="3">
        <f t="shared" si="11"/>
        <v>79.12090035869528</v>
      </c>
      <c r="L166" s="3">
        <f t="shared" si="12"/>
        <v>79.160890705098467</v>
      </c>
    </row>
    <row r="167" spans="1:12" x14ac:dyDescent="0.25">
      <c r="A167" s="1">
        <v>45790</v>
      </c>
      <c r="B167" s="2">
        <v>79.38</v>
      </c>
      <c r="C167" s="2">
        <v>79.58</v>
      </c>
      <c r="D167" s="2">
        <v>79.314999999999998</v>
      </c>
      <c r="E167" s="2">
        <v>79.47</v>
      </c>
      <c r="F167" s="2">
        <v>52141964</v>
      </c>
      <c r="G167">
        <f>IFERROR(VLOOKUP(A167,'HYG DVD'!$A$1:$B$1256,2,FALSE),0)</f>
        <v>6.0602999999999998</v>
      </c>
      <c r="H167">
        <f>IFERROR(VLOOKUP(A167,'HYG DVD'!$A$1:$D$1256,4,FALSE),0)</f>
        <v>0.99975954081970597</v>
      </c>
      <c r="I167" s="3">
        <f t="shared" si="9"/>
        <v>79.360912350268251</v>
      </c>
      <c r="J167" s="3">
        <f t="shared" si="10"/>
        <v>79.560864258432204</v>
      </c>
      <c r="K167" s="3">
        <f t="shared" si="11"/>
        <v>79.295927980114982</v>
      </c>
      <c r="L167" s="3">
        <f t="shared" si="12"/>
        <v>79.450890708942026</v>
      </c>
    </row>
    <row r="168" spans="1:12" x14ac:dyDescent="0.25">
      <c r="A168" s="1">
        <v>45789</v>
      </c>
      <c r="B168" s="2">
        <v>79.239999999999995</v>
      </c>
      <c r="C168" s="2">
        <v>79.39</v>
      </c>
      <c r="D168" s="2">
        <v>79.03</v>
      </c>
      <c r="E168" s="2">
        <v>79.33</v>
      </c>
      <c r="F168" s="2">
        <v>70558648</v>
      </c>
      <c r="G168">
        <f>IFERROR(VLOOKUP(A168,'HYG DVD'!$A$1:$B$1256,2,FALSE),0)</f>
        <v>6.0709999999999997</v>
      </c>
      <c r="H168">
        <f>IFERROR(VLOOKUP(A168,'HYG DVD'!$A$1:$D$1256,4,FALSE),0)</f>
        <v>0.99975911631872116</v>
      </c>
      <c r="I168" s="3">
        <f t="shared" si="9"/>
        <v>79.220912377095459</v>
      </c>
      <c r="J168" s="3">
        <f t="shared" si="10"/>
        <v>79.370876244543268</v>
      </c>
      <c r="K168" s="3">
        <f t="shared" si="11"/>
        <v>79.010962962668529</v>
      </c>
      <c r="L168" s="3">
        <f t="shared" si="12"/>
        <v>79.310890697564147</v>
      </c>
    </row>
    <row r="169" spans="1:12" x14ac:dyDescent="0.25">
      <c r="A169" s="1">
        <v>45786</v>
      </c>
      <c r="B169" s="2">
        <v>78.59</v>
      </c>
      <c r="C169" s="2">
        <v>78.7</v>
      </c>
      <c r="D169" s="2">
        <v>78.540000000000006</v>
      </c>
      <c r="E169" s="2">
        <v>78.55</v>
      </c>
      <c r="F169" s="2">
        <v>23971350</v>
      </c>
      <c r="G169">
        <f>IFERROR(VLOOKUP(A169,'HYG DVD'!$A$1:$B$1256,2,FALSE),0)</f>
        <v>6.1313000000000004</v>
      </c>
      <c r="H169">
        <f>IFERROR(VLOOKUP(A169,'HYG DVD'!$A$1:$D$1256,4,FALSE),0)</f>
        <v>0.99975672404084071</v>
      </c>
      <c r="I169" s="3">
        <f t="shared" si="9"/>
        <v>78.570880942369669</v>
      </c>
      <c r="J169" s="3">
        <f t="shared" si="10"/>
        <v>78.680854182014173</v>
      </c>
      <c r="K169" s="3">
        <f t="shared" si="11"/>
        <v>78.520893106167634</v>
      </c>
      <c r="L169" s="3">
        <f t="shared" si="12"/>
        <v>78.530890673408038</v>
      </c>
    </row>
    <row r="170" spans="1:12" x14ac:dyDescent="0.25">
      <c r="A170" s="1">
        <v>45785</v>
      </c>
      <c r="B170" s="2">
        <v>78.67</v>
      </c>
      <c r="C170" s="2">
        <v>78.77</v>
      </c>
      <c r="D170" s="2">
        <v>78.45</v>
      </c>
      <c r="E170" s="2">
        <v>78.5</v>
      </c>
      <c r="F170" s="2">
        <v>32684964</v>
      </c>
      <c r="G170">
        <f>IFERROR(VLOOKUP(A170,'HYG DVD'!$A$1:$B$1256,2,FALSE),0)</f>
        <v>6.1352000000000002</v>
      </c>
      <c r="H170">
        <f>IFERROR(VLOOKUP(A170,'HYG DVD'!$A$1:$D$1256,4,FALSE),0)</f>
        <v>0.99975656931659784</v>
      </c>
      <c r="I170" s="3">
        <f t="shared" si="9"/>
        <v>78.650849308136756</v>
      </c>
      <c r="J170" s="3">
        <f t="shared" si="10"/>
        <v>78.750824965068404</v>
      </c>
      <c r="K170" s="3">
        <f t="shared" si="11"/>
        <v>78.430902862887109</v>
      </c>
      <c r="L170" s="3">
        <f t="shared" si="12"/>
        <v>78.480890691352926</v>
      </c>
    </row>
    <row r="171" spans="1:12" x14ac:dyDescent="0.25">
      <c r="A171" s="1">
        <v>45784</v>
      </c>
      <c r="B171" s="2">
        <v>78.56</v>
      </c>
      <c r="C171" s="2">
        <v>78.62</v>
      </c>
      <c r="D171" s="2">
        <v>78.36</v>
      </c>
      <c r="E171" s="2">
        <v>78.52</v>
      </c>
      <c r="F171" s="2">
        <v>32676256</v>
      </c>
      <c r="G171">
        <f>IFERROR(VLOOKUP(A171,'HYG DVD'!$A$1:$B$1256,2,FALSE),0)</f>
        <v>6.1336000000000004</v>
      </c>
      <c r="H171">
        <f>IFERROR(VLOOKUP(A171,'HYG DVD'!$A$1:$D$1256,4,FALSE),0)</f>
        <v>0.99975663279320737</v>
      </c>
      <c r="I171" s="3">
        <f t="shared" si="9"/>
        <v>78.54088107223437</v>
      </c>
      <c r="J171" s="3">
        <f t="shared" si="10"/>
        <v>78.600866470201964</v>
      </c>
      <c r="K171" s="3">
        <f t="shared" si="11"/>
        <v>78.340929745675723</v>
      </c>
      <c r="L171" s="3">
        <f t="shared" si="12"/>
        <v>78.500890806922641</v>
      </c>
    </row>
    <row r="172" spans="1:12" x14ac:dyDescent="0.25">
      <c r="A172" s="1">
        <v>45783</v>
      </c>
      <c r="B172" s="2">
        <v>78.41</v>
      </c>
      <c r="C172" s="2">
        <v>78.52</v>
      </c>
      <c r="D172" s="2">
        <v>78.325000000000003</v>
      </c>
      <c r="E172" s="2">
        <v>78.45</v>
      </c>
      <c r="F172" s="2">
        <v>36292560</v>
      </c>
      <c r="G172">
        <f>IFERROR(VLOOKUP(A172,'HYG DVD'!$A$1:$B$1256,2,FALSE),0)</f>
        <v>6.1391</v>
      </c>
      <c r="H172">
        <f>IFERROR(VLOOKUP(A172,'HYG DVD'!$A$1:$D$1256,4,FALSE),0)</f>
        <v>0.99975641459237885</v>
      </c>
      <c r="I172" s="3">
        <f t="shared" si="9"/>
        <v>78.39090046818842</v>
      </c>
      <c r="J172" s="3">
        <f t="shared" si="10"/>
        <v>78.500873673793578</v>
      </c>
      <c r="K172" s="3">
        <f t="shared" si="11"/>
        <v>78.305921172948075</v>
      </c>
      <c r="L172" s="3">
        <f t="shared" si="12"/>
        <v>78.430890724772127</v>
      </c>
    </row>
    <row r="173" spans="1:12" x14ac:dyDescent="0.25">
      <c r="A173" s="1">
        <v>45782</v>
      </c>
      <c r="B173" s="2">
        <v>78.47</v>
      </c>
      <c r="C173" s="2">
        <v>78.64</v>
      </c>
      <c r="D173" s="2">
        <v>78.400000000000006</v>
      </c>
      <c r="E173" s="2">
        <v>78.510000000000005</v>
      </c>
      <c r="F173" s="2">
        <v>39815408</v>
      </c>
      <c r="G173">
        <f>IFERROR(VLOOKUP(A173,'HYG DVD'!$A$1:$B$1256,2,FALSE),0)</f>
        <v>6.1344000000000003</v>
      </c>
      <c r="H173">
        <f>IFERROR(VLOOKUP(A173,'HYG DVD'!$A$1:$D$1256,4,FALSE),0)</f>
        <v>0.99975660105490216</v>
      </c>
      <c r="I173" s="3">
        <f t="shared" si="9"/>
        <v>78.450900484778174</v>
      </c>
      <c r="J173" s="3">
        <f t="shared" si="10"/>
        <v>78.620859106957511</v>
      </c>
      <c r="K173" s="3">
        <f t="shared" si="11"/>
        <v>78.380917522704337</v>
      </c>
      <c r="L173" s="3">
        <f t="shared" si="12"/>
        <v>78.490890748820377</v>
      </c>
    </row>
    <row r="174" spans="1:12" x14ac:dyDescent="0.25">
      <c r="A174" s="1">
        <v>45779</v>
      </c>
      <c r="B174" s="2">
        <v>78.5</v>
      </c>
      <c r="C174" s="2">
        <v>78.61</v>
      </c>
      <c r="D174" s="2">
        <v>78.364999999999995</v>
      </c>
      <c r="E174" s="2">
        <v>78.540000000000006</v>
      </c>
      <c r="F174" s="2">
        <v>41354140</v>
      </c>
      <c r="G174">
        <f>IFERROR(VLOOKUP(A174,'HYG DVD'!$A$1:$B$1256,2,FALSE),0)</f>
        <v>6.1321000000000003</v>
      </c>
      <c r="H174">
        <f>IFERROR(VLOOKUP(A174,'HYG DVD'!$A$1:$D$1256,4,FALSE),0)</f>
        <v>0.99975669230253261</v>
      </c>
      <c r="I174" s="3">
        <f t="shared" si="9"/>
        <v>78.480900345748807</v>
      </c>
      <c r="J174" s="3">
        <f t="shared" si="10"/>
        <v>78.590873581902088</v>
      </c>
      <c r="K174" s="3">
        <f t="shared" si="11"/>
        <v>78.345933192287958</v>
      </c>
      <c r="L174" s="3">
        <f t="shared" si="12"/>
        <v>78.520890613440912</v>
      </c>
    </row>
    <row r="175" spans="1:12" x14ac:dyDescent="0.25">
      <c r="A175" s="1">
        <v>45778</v>
      </c>
      <c r="B175" s="2">
        <v>78.394999999999996</v>
      </c>
      <c r="C175" s="2">
        <v>78.484999999999999</v>
      </c>
      <c r="D175" s="2">
        <v>78.22</v>
      </c>
      <c r="E175" s="2">
        <v>78.3</v>
      </c>
      <c r="F175" s="2">
        <v>50848596</v>
      </c>
      <c r="G175">
        <f>IFERROR(VLOOKUP(A175,'HYG DVD'!$A$1:$B$1256,2,FALSE),0)</f>
        <v>6.1509</v>
      </c>
      <c r="H175">
        <f>IFERROR(VLOOKUP(A175,'HYG DVD'!$A$1:$D$1256,4,FALSE),0)</f>
        <v>0.99975594645258004</v>
      </c>
      <c r="I175" s="3">
        <f t="shared" si="9"/>
        <v>78.375867422150009</v>
      </c>
      <c r="J175" s="3">
        <f t="shared" si="10"/>
        <v>78.465845457330744</v>
      </c>
      <c r="K175" s="3">
        <f t="shared" si="11"/>
        <v>78.200910131520814</v>
      </c>
      <c r="L175" s="3">
        <f t="shared" si="12"/>
        <v>78.280890607237012</v>
      </c>
    </row>
    <row r="176" spans="1:12" x14ac:dyDescent="0.25">
      <c r="A176" s="1">
        <v>45777</v>
      </c>
      <c r="B176" s="2">
        <v>78.63</v>
      </c>
      <c r="C176" s="2">
        <v>78.709999999999994</v>
      </c>
      <c r="D176" s="2">
        <v>78.459999999999994</v>
      </c>
      <c r="E176" s="2">
        <v>78.599999999999994</v>
      </c>
      <c r="F176" s="2">
        <v>69994184</v>
      </c>
      <c r="G176">
        <f>IFERROR(VLOOKUP(A176,'HYG DVD'!$A$1:$B$1256,2,FALSE),0)</f>
        <v>6.1273999999999997</v>
      </c>
      <c r="H176">
        <f>IFERROR(VLOOKUP(A176,'HYG DVD'!$A$1:$D$1256,4,FALSE),0)</f>
        <v>0.99975687876510766</v>
      </c>
      <c r="I176" s="3">
        <f t="shared" si="9"/>
        <v>78.610883377300411</v>
      </c>
      <c r="J176" s="3">
        <f t="shared" si="10"/>
        <v>78.690863927601612</v>
      </c>
      <c r="K176" s="3">
        <f t="shared" si="11"/>
        <v>78.440924707910341</v>
      </c>
      <c r="L176" s="3">
        <f t="shared" si="12"/>
        <v>78.58089067093745</v>
      </c>
    </row>
    <row r="177" spans="1:12" x14ac:dyDescent="0.25">
      <c r="A177" s="1">
        <v>45776</v>
      </c>
      <c r="B177" s="2">
        <v>78.650000000000006</v>
      </c>
      <c r="C177" s="2">
        <v>79.05</v>
      </c>
      <c r="D177" s="2">
        <v>78.650000000000006</v>
      </c>
      <c r="E177" s="2">
        <v>79.02</v>
      </c>
      <c r="F177" s="2">
        <v>51198584</v>
      </c>
      <c r="G177">
        <f>IFERROR(VLOOKUP(A177,'HYG DVD'!$A$1:$B$1256,2,FALSE),0)</f>
        <v>5.8071000000000002</v>
      </c>
      <c r="H177">
        <f>IFERROR(VLOOKUP(A177,'HYG DVD'!$A$1:$D$1256,4,FALSE),0)</f>
        <v>0.99976958607317667</v>
      </c>
      <c r="I177" s="3">
        <f t="shared" si="9"/>
        <v>78.631877944655358</v>
      </c>
      <c r="J177" s="3">
        <f t="shared" si="10"/>
        <v>79.031785779084615</v>
      </c>
      <c r="K177" s="3">
        <f t="shared" si="11"/>
        <v>78.631877944655358</v>
      </c>
      <c r="L177" s="3">
        <f t="shared" si="12"/>
        <v>79.001792691502416</v>
      </c>
    </row>
    <row r="178" spans="1:12" x14ac:dyDescent="0.25">
      <c r="A178" s="1">
        <v>45775</v>
      </c>
      <c r="B178" s="2">
        <v>78.78</v>
      </c>
      <c r="C178" s="2">
        <v>78.871799999999993</v>
      </c>
      <c r="D178" s="2">
        <v>78.55</v>
      </c>
      <c r="E178" s="2">
        <v>78.81</v>
      </c>
      <c r="F178" s="2">
        <v>42220672</v>
      </c>
      <c r="G178">
        <f>IFERROR(VLOOKUP(A178,'HYG DVD'!$A$1:$B$1256,2,FALSE),0)</f>
        <v>5.8226000000000004</v>
      </c>
      <c r="H178">
        <f>IFERROR(VLOOKUP(A178,'HYG DVD'!$A$1:$D$1256,4,FALSE),0)</f>
        <v>0.99976897113572361</v>
      </c>
      <c r="I178" s="3">
        <f t="shared" si="9"/>
        <v>78.761799546072311</v>
      </c>
      <c r="J178" s="3">
        <f t="shared" si="10"/>
        <v>78.853578337622565</v>
      </c>
      <c r="K178" s="3">
        <f t="shared" si="11"/>
        <v>78.53185268271109</v>
      </c>
      <c r="L178" s="3">
        <f t="shared" si="12"/>
        <v>78.791792615206376</v>
      </c>
    </row>
    <row r="179" spans="1:12" x14ac:dyDescent="0.25">
      <c r="A179" s="1">
        <v>45772</v>
      </c>
      <c r="B179" s="2">
        <v>78.59</v>
      </c>
      <c r="C179" s="2">
        <v>78.935000000000002</v>
      </c>
      <c r="D179" s="2">
        <v>78.540000000000006</v>
      </c>
      <c r="E179" s="2">
        <v>78.77</v>
      </c>
      <c r="F179" s="2">
        <v>47981696</v>
      </c>
      <c r="G179">
        <f>IFERROR(VLOOKUP(A179,'HYG DVD'!$A$1:$B$1256,2,FALSE),0)</f>
        <v>5.8254999999999999</v>
      </c>
      <c r="H179">
        <f>IFERROR(VLOOKUP(A179,'HYG DVD'!$A$1:$D$1256,4,FALSE),0)</f>
        <v>0.99976885608295174</v>
      </c>
      <c r="I179" s="3">
        <f t="shared" si="9"/>
        <v>78.571834399559179</v>
      </c>
      <c r="J179" s="3">
        <f t="shared" si="10"/>
        <v>78.916754654907791</v>
      </c>
      <c r="K179" s="3">
        <f t="shared" si="11"/>
        <v>78.52184595675503</v>
      </c>
      <c r="L179" s="3">
        <f t="shared" si="12"/>
        <v>78.751792793654104</v>
      </c>
    </row>
    <row r="180" spans="1:12" x14ac:dyDescent="0.25">
      <c r="A180" s="1">
        <v>45771</v>
      </c>
      <c r="B180" s="2">
        <v>78.28</v>
      </c>
      <c r="C180" s="2">
        <v>78.739999999999995</v>
      </c>
      <c r="D180" s="2">
        <v>78.180000000000007</v>
      </c>
      <c r="E180" s="2">
        <v>78.7</v>
      </c>
      <c r="F180" s="2">
        <v>49007840</v>
      </c>
      <c r="G180">
        <f>IFERROR(VLOOKUP(A180,'HYG DVD'!$A$1:$B$1256,2,FALSE),0)</f>
        <v>5.8307000000000002</v>
      </c>
      <c r="H180">
        <f>IFERROR(VLOOKUP(A180,'HYG DVD'!$A$1:$D$1256,4,FALSE),0)</f>
        <v>0.99976864978146307</v>
      </c>
      <c r="I180" s="3">
        <f t="shared" si="9"/>
        <v>78.261889904892925</v>
      </c>
      <c r="J180" s="3">
        <f t="shared" si="10"/>
        <v>78.721783483792393</v>
      </c>
      <c r="K180" s="3">
        <f t="shared" si="11"/>
        <v>78.161913039914793</v>
      </c>
      <c r="L180" s="3">
        <f t="shared" si="12"/>
        <v>78.681792737801146</v>
      </c>
    </row>
    <row r="181" spans="1:12" x14ac:dyDescent="0.25">
      <c r="A181" s="1">
        <v>45770</v>
      </c>
      <c r="B181" s="2">
        <v>78.599999999999994</v>
      </c>
      <c r="C181" s="2">
        <v>78.739999999999995</v>
      </c>
      <c r="D181" s="2">
        <v>77.97</v>
      </c>
      <c r="E181" s="2">
        <v>78</v>
      </c>
      <c r="F181" s="2">
        <v>63723368</v>
      </c>
      <c r="G181">
        <f>IFERROR(VLOOKUP(A181,'HYG DVD'!$A$1:$B$1256,2,FALSE),0)</f>
        <v>5.883</v>
      </c>
      <c r="H181">
        <f>IFERROR(VLOOKUP(A181,'HYG DVD'!$A$1:$D$1256,4,FALSE),0)</f>
        <v>0.99976657486693432</v>
      </c>
      <c r="I181" s="3">
        <f t="shared" si="9"/>
        <v>78.581652784541035</v>
      </c>
      <c r="J181" s="3">
        <f t="shared" si="10"/>
        <v>78.72162010502241</v>
      </c>
      <c r="K181" s="3">
        <f t="shared" si="11"/>
        <v>77.951799842374868</v>
      </c>
      <c r="L181" s="3">
        <f t="shared" si="12"/>
        <v>77.98179283962088</v>
      </c>
    </row>
    <row r="182" spans="1:12" x14ac:dyDescent="0.25">
      <c r="A182" s="1">
        <v>45769</v>
      </c>
      <c r="B182" s="2">
        <v>77.58</v>
      </c>
      <c r="C182" s="2">
        <v>77.805000000000007</v>
      </c>
      <c r="D182" s="2">
        <v>77.504999999999995</v>
      </c>
      <c r="E182" s="2">
        <v>77.61</v>
      </c>
      <c r="F182" s="2">
        <v>33941144</v>
      </c>
      <c r="G182">
        <f>IFERROR(VLOOKUP(A182,'HYG DVD'!$A$1:$B$1256,2,FALSE),0)</f>
        <v>5.9126000000000003</v>
      </c>
      <c r="H182">
        <f>IFERROR(VLOOKUP(A182,'HYG DVD'!$A$1:$D$1256,4,FALSE),0)</f>
        <v>0.99976540053863128</v>
      </c>
      <c r="I182" s="3">
        <f t="shared" si="9"/>
        <v>77.561799773787016</v>
      </c>
      <c r="J182" s="3">
        <f t="shared" si="10"/>
        <v>77.78674698890822</v>
      </c>
      <c r="K182" s="3">
        <f t="shared" si="11"/>
        <v>77.486817368746614</v>
      </c>
      <c r="L182" s="3">
        <f t="shared" si="12"/>
        <v>77.591792735803168</v>
      </c>
    </row>
    <row r="183" spans="1:12" x14ac:dyDescent="0.25">
      <c r="A183" s="1">
        <v>45768</v>
      </c>
      <c r="B183" s="2">
        <v>77.489999999999995</v>
      </c>
      <c r="C183" s="2">
        <v>77.510000000000005</v>
      </c>
      <c r="D183" s="2">
        <v>77.150000000000006</v>
      </c>
      <c r="E183" s="2">
        <v>77.31</v>
      </c>
      <c r="F183" s="2">
        <v>36078040</v>
      </c>
      <c r="G183">
        <f>IFERROR(VLOOKUP(A183,'HYG DVD'!$A$1:$B$1256,2,FALSE),0)</f>
        <v>5.9355000000000002</v>
      </c>
      <c r="H183">
        <f>IFERROR(VLOOKUP(A183,'HYG DVD'!$A$1:$D$1256,4,FALSE),0)</f>
        <v>0.99976449202207296</v>
      </c>
      <c r="I183" s="3">
        <f t="shared" si="9"/>
        <v>77.471750486790427</v>
      </c>
      <c r="J183" s="3">
        <f t="shared" si="10"/>
        <v>77.491745776630879</v>
      </c>
      <c r="K183" s="3">
        <f t="shared" si="11"/>
        <v>77.13183055950293</v>
      </c>
      <c r="L183" s="3">
        <f t="shared" si="12"/>
        <v>77.29179287822646</v>
      </c>
    </row>
    <row r="184" spans="1:12" x14ac:dyDescent="0.25">
      <c r="A184" s="1">
        <v>45764</v>
      </c>
      <c r="B184" s="2">
        <v>77.62</v>
      </c>
      <c r="C184" s="2">
        <v>77.790000000000006</v>
      </c>
      <c r="D184" s="2">
        <v>77.53</v>
      </c>
      <c r="E184" s="2">
        <v>77.77</v>
      </c>
      <c r="F184" s="2">
        <v>37355456</v>
      </c>
      <c r="G184">
        <f>IFERROR(VLOOKUP(A184,'HYG DVD'!$A$1:$B$1256,2,FALSE),0)</f>
        <v>5.9004000000000003</v>
      </c>
      <c r="H184">
        <f>IFERROR(VLOOKUP(A184,'HYG DVD'!$A$1:$D$1256,4,FALSE),0)</f>
        <v>0.99976588455215665</v>
      </c>
      <c r="I184" s="3">
        <f t="shared" si="9"/>
        <v>77.601827958938401</v>
      </c>
      <c r="J184" s="3">
        <f t="shared" si="10"/>
        <v>77.771788159312266</v>
      </c>
      <c r="K184" s="3">
        <f t="shared" si="11"/>
        <v>77.511849029328701</v>
      </c>
      <c r="L184" s="3">
        <f t="shared" si="12"/>
        <v>77.751792841621224</v>
      </c>
    </row>
    <row r="185" spans="1:12" x14ac:dyDescent="0.25">
      <c r="A185" s="1">
        <v>45763</v>
      </c>
      <c r="B185" s="2">
        <v>77.349999999999994</v>
      </c>
      <c r="C185" s="2">
        <v>77.52</v>
      </c>
      <c r="D185" s="2">
        <v>77.11</v>
      </c>
      <c r="E185" s="2">
        <v>77.319999999999993</v>
      </c>
      <c r="F185" s="2">
        <v>52028772</v>
      </c>
      <c r="G185">
        <f>IFERROR(VLOOKUP(A185,'HYG DVD'!$A$1:$B$1256,2,FALSE),0)</f>
        <v>5.9348000000000001</v>
      </c>
      <c r="H185">
        <f>IFERROR(VLOOKUP(A185,'HYG DVD'!$A$1:$D$1256,4,FALSE),0)</f>
        <v>0.99976451979330927</v>
      </c>
      <c r="I185" s="3">
        <f t="shared" si="9"/>
        <v>77.33178560601246</v>
      </c>
      <c r="J185" s="3">
        <f t="shared" si="10"/>
        <v>77.501745574377324</v>
      </c>
      <c r="K185" s="3">
        <f t="shared" si="11"/>
        <v>77.091842121262076</v>
      </c>
      <c r="L185" s="3">
        <f t="shared" si="12"/>
        <v>77.301792670418664</v>
      </c>
    </row>
    <row r="186" spans="1:12" x14ac:dyDescent="0.25">
      <c r="A186" s="1">
        <v>45762</v>
      </c>
      <c r="B186" s="2">
        <v>77.239999999999995</v>
      </c>
      <c r="C186" s="2">
        <v>77.5</v>
      </c>
      <c r="D186" s="2">
        <v>77.180000000000007</v>
      </c>
      <c r="E186" s="2">
        <v>77.33</v>
      </c>
      <c r="F186" s="2">
        <v>39790524</v>
      </c>
      <c r="G186">
        <f>IFERROR(VLOOKUP(A186,'HYG DVD'!$A$1:$B$1256,2,FALSE),0)</f>
        <v>5.9340000000000002</v>
      </c>
      <c r="H186">
        <f>IFERROR(VLOOKUP(A186,'HYG DVD'!$A$1:$D$1256,4,FALSE),0)</f>
        <v>0.99976455153186594</v>
      </c>
      <c r="I186" s="3">
        <f t="shared" si="9"/>
        <v>77.221813960321313</v>
      </c>
      <c r="J186" s="3">
        <f t="shared" si="10"/>
        <v>77.481752743719611</v>
      </c>
      <c r="K186" s="3">
        <f t="shared" si="11"/>
        <v>77.161828087229424</v>
      </c>
      <c r="L186" s="3">
        <f t="shared" si="12"/>
        <v>77.311792769959197</v>
      </c>
    </row>
    <row r="187" spans="1:12" x14ac:dyDescent="0.25">
      <c r="A187" s="1">
        <v>45761</v>
      </c>
      <c r="B187" s="2">
        <v>77.28</v>
      </c>
      <c r="C187" s="2">
        <v>77.459999999999994</v>
      </c>
      <c r="D187" s="2">
        <v>76.94</v>
      </c>
      <c r="E187" s="2">
        <v>77.12</v>
      </c>
      <c r="F187" s="2">
        <v>50011416</v>
      </c>
      <c r="G187">
        <f>IFERROR(VLOOKUP(A187,'HYG DVD'!$A$1:$B$1256,2,FALSE),0)</f>
        <v>5.9501999999999997</v>
      </c>
      <c r="H187">
        <f>IFERROR(VLOOKUP(A187,'HYG DVD'!$A$1:$D$1256,4,FALSE),0)</f>
        <v>0.9997639088262894</v>
      </c>
      <c r="I187" s="3">
        <f t="shared" si="9"/>
        <v>77.261754874095644</v>
      </c>
      <c r="J187" s="3">
        <f t="shared" si="10"/>
        <v>77.441712377684368</v>
      </c>
      <c r="K187" s="3">
        <f t="shared" si="11"/>
        <v>76.921835145094704</v>
      </c>
      <c r="L187" s="3">
        <f t="shared" si="12"/>
        <v>77.101792648683443</v>
      </c>
    </row>
    <row r="188" spans="1:12" x14ac:dyDescent="0.25">
      <c r="A188" s="1">
        <v>45758</v>
      </c>
      <c r="B188" s="2">
        <v>76.27</v>
      </c>
      <c r="C188" s="2">
        <v>77.17</v>
      </c>
      <c r="D188" s="2">
        <v>76</v>
      </c>
      <c r="E188" s="2">
        <v>76.739999999999995</v>
      </c>
      <c r="F188" s="2">
        <v>71883968</v>
      </c>
      <c r="G188">
        <f>IFERROR(VLOOKUP(A188,'HYG DVD'!$A$1:$B$1256,2,FALSE),0)</f>
        <v>5.9795999999999996</v>
      </c>
      <c r="H188">
        <f>IFERROR(VLOOKUP(A188,'HYG DVD'!$A$1:$D$1256,4,FALSE),0)</f>
        <v>0.99976274243574281</v>
      </c>
      <c r="I188" s="3">
        <f t="shared" si="9"/>
        <v>76.251904365574106</v>
      </c>
      <c r="J188" s="3">
        <f t="shared" si="10"/>
        <v>77.151690833766281</v>
      </c>
      <c r="K188" s="3">
        <f t="shared" si="11"/>
        <v>75.981968425116449</v>
      </c>
      <c r="L188" s="3">
        <f t="shared" si="12"/>
        <v>76.721792854518895</v>
      </c>
    </row>
    <row r="189" spans="1:12" x14ac:dyDescent="0.25">
      <c r="A189" s="1">
        <v>45757</v>
      </c>
      <c r="B189" s="2">
        <v>77.069999999999993</v>
      </c>
      <c r="C189" s="2">
        <v>77.180000000000007</v>
      </c>
      <c r="D189" s="2">
        <v>76.14</v>
      </c>
      <c r="E189" s="2">
        <v>76.510000000000005</v>
      </c>
      <c r="F189" s="2">
        <v>93884088</v>
      </c>
      <c r="G189">
        <f>IFERROR(VLOOKUP(A189,'HYG DVD'!$A$1:$B$1256,2,FALSE),0)</f>
        <v>5.9976000000000003</v>
      </c>
      <c r="H189">
        <f>IFERROR(VLOOKUP(A189,'HYG DVD'!$A$1:$D$1256,4,FALSE),0)</f>
        <v>0.99976202831975325</v>
      </c>
      <c r="I189" s="3">
        <f t="shared" si="9"/>
        <v>77.051659522603373</v>
      </c>
      <c r="J189" s="3">
        <f t="shared" si="10"/>
        <v>77.161633345718556</v>
      </c>
      <c r="K189" s="3">
        <f t="shared" si="11"/>
        <v>76.121880836266016</v>
      </c>
      <c r="L189" s="3">
        <f t="shared" si="12"/>
        <v>76.491792786744327</v>
      </c>
    </row>
    <row r="190" spans="1:12" x14ac:dyDescent="0.25">
      <c r="A190" s="1">
        <v>45756</v>
      </c>
      <c r="B190" s="2">
        <v>75.099999999999994</v>
      </c>
      <c r="C190" s="2">
        <v>77.84</v>
      </c>
      <c r="D190" s="2">
        <v>75.08</v>
      </c>
      <c r="E190" s="2">
        <v>77.78</v>
      </c>
      <c r="F190" s="2">
        <v>152382176</v>
      </c>
      <c r="G190">
        <f>IFERROR(VLOOKUP(A190,'HYG DVD'!$A$1:$B$1256,2,FALSE),0)</f>
        <v>5.8997000000000002</v>
      </c>
      <c r="H190">
        <f>IFERROR(VLOOKUP(A190,'HYG DVD'!$A$1:$D$1256,4,FALSE),0)</f>
        <v>0.99976591232343159</v>
      </c>
      <c r="I190" s="3">
        <f t="shared" si="9"/>
        <v>75.082420015489703</v>
      </c>
      <c r="J190" s="3">
        <f t="shared" si="10"/>
        <v>77.821778615255923</v>
      </c>
      <c r="K190" s="3">
        <f t="shared" si="11"/>
        <v>75.062424697243245</v>
      </c>
      <c r="L190" s="3">
        <f t="shared" si="12"/>
        <v>77.761792660516505</v>
      </c>
    </row>
    <row r="191" spans="1:12" x14ac:dyDescent="0.25">
      <c r="A191" s="1">
        <v>45755</v>
      </c>
      <c r="B191" s="2">
        <v>77.02</v>
      </c>
      <c r="C191" s="2">
        <v>77.13</v>
      </c>
      <c r="D191" s="2">
        <v>75.42</v>
      </c>
      <c r="E191" s="2">
        <v>75.75</v>
      </c>
      <c r="F191" s="2">
        <v>106007664</v>
      </c>
      <c r="G191">
        <f>IFERROR(VLOOKUP(A191,'HYG DVD'!$A$1:$B$1256,2,FALSE),0)</f>
        <v>6.0578000000000003</v>
      </c>
      <c r="H191">
        <f>IFERROR(VLOOKUP(A191,'HYG DVD'!$A$1:$D$1256,4,FALSE),0)</f>
        <v>0.99975964000220496</v>
      </c>
      <c r="I191" s="3">
        <f t="shared" si="9"/>
        <v>77.001487472969828</v>
      </c>
      <c r="J191" s="3">
        <f t="shared" si="10"/>
        <v>77.111461033370063</v>
      </c>
      <c r="K191" s="3">
        <f t="shared" si="11"/>
        <v>75.401872048966297</v>
      </c>
      <c r="L191" s="3">
        <f t="shared" si="12"/>
        <v>75.73179273016703</v>
      </c>
    </row>
    <row r="192" spans="1:12" x14ac:dyDescent="0.25">
      <c r="A192" s="1">
        <v>45754</v>
      </c>
      <c r="B192" s="2">
        <v>75.87</v>
      </c>
      <c r="C192" s="2">
        <v>77.599999999999994</v>
      </c>
      <c r="D192" s="2">
        <v>75.630300000000005</v>
      </c>
      <c r="E192" s="2">
        <v>76.099999999999994</v>
      </c>
      <c r="F192" s="2">
        <v>193374832</v>
      </c>
      <c r="G192">
        <f>IFERROR(VLOOKUP(A192,'HYG DVD'!$A$1:$B$1256,2,FALSE),0)</f>
        <v>6.0298999999999996</v>
      </c>
      <c r="H192">
        <f>IFERROR(VLOOKUP(A192,'HYG DVD'!$A$1:$D$1256,4,FALSE),0)</f>
        <v>0.99976074687956196</v>
      </c>
      <c r="I192" s="3">
        <f t="shared" si="9"/>
        <v>75.851847865752376</v>
      </c>
      <c r="J192" s="3">
        <f t="shared" si="10"/>
        <v>77.581433957854003</v>
      </c>
      <c r="K192" s="3">
        <f t="shared" si="11"/>
        <v>75.612205214725336</v>
      </c>
      <c r="L192" s="3">
        <f t="shared" si="12"/>
        <v>76.081792837534664</v>
      </c>
    </row>
    <row r="193" spans="1:12" x14ac:dyDescent="0.25">
      <c r="A193" s="1">
        <v>45751</v>
      </c>
      <c r="B193" s="2">
        <v>76.8</v>
      </c>
      <c r="C193" s="2">
        <v>77.334999999999994</v>
      </c>
      <c r="D193" s="2">
        <v>76.540000000000006</v>
      </c>
      <c r="E193" s="2">
        <v>76.760000000000005</v>
      </c>
      <c r="F193" s="2">
        <v>181273248</v>
      </c>
      <c r="G193">
        <f>IFERROR(VLOOKUP(A193,'HYG DVD'!$A$1:$B$1256,2,FALSE),0)</f>
        <v>5.9781000000000004</v>
      </c>
      <c r="H193">
        <f>IFERROR(VLOOKUP(A193,'HYG DVD'!$A$1:$D$1256,4,FALSE),0)</f>
        <v>0.99976280194543166</v>
      </c>
      <c r="I193" s="3">
        <f t="shared" si="9"/>
        <v>76.781783189409154</v>
      </c>
      <c r="J193" s="3">
        <f t="shared" si="10"/>
        <v>77.316656288449948</v>
      </c>
      <c r="K193" s="3">
        <f t="shared" si="11"/>
        <v>76.521844860903343</v>
      </c>
      <c r="L193" s="3">
        <f t="shared" si="12"/>
        <v>76.741792677331333</v>
      </c>
    </row>
    <row r="194" spans="1:12" x14ac:dyDescent="0.25">
      <c r="A194" s="1">
        <v>45750</v>
      </c>
      <c r="B194" s="2">
        <v>78.099999999999994</v>
      </c>
      <c r="C194" s="2">
        <v>78.28</v>
      </c>
      <c r="D194" s="2">
        <v>77.739999999999995</v>
      </c>
      <c r="E194" s="2">
        <v>77.87</v>
      </c>
      <c r="F194" s="2">
        <v>116401424</v>
      </c>
      <c r="G194">
        <f>IFERROR(VLOOKUP(A194,'HYG DVD'!$A$1:$B$1256,2,FALSE),0)</f>
        <v>5.8929</v>
      </c>
      <c r="H194">
        <f>IFERROR(VLOOKUP(A194,'HYG DVD'!$A$1:$D$1256,4,FALSE),0)</f>
        <v>0.99976618210157131</v>
      </c>
      <c r="I194" s="3">
        <f t="shared" si="9"/>
        <v>78.081738822132721</v>
      </c>
      <c r="J194" s="3">
        <f t="shared" si="10"/>
        <v>78.261696734910998</v>
      </c>
      <c r="K194" s="3">
        <f t="shared" si="11"/>
        <v>77.721822996576151</v>
      </c>
      <c r="L194" s="3">
        <f t="shared" si="12"/>
        <v>77.851792600249368</v>
      </c>
    </row>
    <row r="195" spans="1:12" x14ac:dyDescent="0.25">
      <c r="A195" s="1">
        <v>45749</v>
      </c>
      <c r="B195" s="2">
        <v>78.540000000000006</v>
      </c>
      <c r="C195" s="2">
        <v>78.86</v>
      </c>
      <c r="D195" s="2">
        <v>78.540000000000006</v>
      </c>
      <c r="E195" s="2">
        <v>78.849999999999994</v>
      </c>
      <c r="F195" s="2">
        <v>49072368</v>
      </c>
      <c r="G195">
        <f>IFERROR(VLOOKUP(A195,'HYG DVD'!$A$1:$B$1256,2,FALSE),0)</f>
        <v>5.8196000000000003</v>
      </c>
      <c r="H195">
        <f>IFERROR(VLOOKUP(A195,'HYG DVD'!$A$1:$D$1256,4,FALSE),0)</f>
        <v>0.99976909015584625</v>
      </c>
      <c r="I195" s="3">
        <f t="shared" ref="I195:I258" si="13">$H195*B195</f>
        <v>78.521864340840168</v>
      </c>
      <c r="J195" s="3">
        <f t="shared" ref="J195:J258" si="14">$H195*C195</f>
        <v>78.841790449690038</v>
      </c>
      <c r="K195" s="3">
        <f t="shared" ref="K195:K258" si="15">$H195*D195</f>
        <v>78.521864340840168</v>
      </c>
      <c r="L195" s="3">
        <f t="shared" ref="L195:L258" si="16">$H195*E195</f>
        <v>78.831792758788467</v>
      </c>
    </row>
    <row r="196" spans="1:12" x14ac:dyDescent="0.25">
      <c r="A196" s="1">
        <v>45748</v>
      </c>
      <c r="B196" s="2">
        <v>78.680000000000007</v>
      </c>
      <c r="C196" s="2">
        <v>78.72</v>
      </c>
      <c r="D196" s="2">
        <v>78.430000000000007</v>
      </c>
      <c r="E196" s="2">
        <v>78.69</v>
      </c>
      <c r="F196" s="2">
        <v>54255976</v>
      </c>
      <c r="G196">
        <f>IFERROR(VLOOKUP(A196,'HYG DVD'!$A$1:$B$1256,2,FALSE),0)</f>
        <v>5.8314000000000004</v>
      </c>
      <c r="H196">
        <f>IFERROR(VLOOKUP(A196,'HYG DVD'!$A$1:$D$1256,4,FALSE),0)</f>
        <v>0.99976862201011207</v>
      </c>
      <c r="I196" s="3">
        <f t="shared" si="13"/>
        <v>78.661795179755629</v>
      </c>
      <c r="J196" s="3">
        <f t="shared" si="14"/>
        <v>78.701785924636027</v>
      </c>
      <c r="K196" s="3">
        <f t="shared" si="15"/>
        <v>78.411853024253091</v>
      </c>
      <c r="L196" s="3">
        <f t="shared" si="16"/>
        <v>78.671792865975718</v>
      </c>
    </row>
    <row r="197" spans="1:12" x14ac:dyDescent="0.25">
      <c r="A197" s="1">
        <v>45747</v>
      </c>
      <c r="B197" s="2">
        <v>78.52</v>
      </c>
      <c r="C197" s="2">
        <v>78.92</v>
      </c>
      <c r="D197" s="2">
        <v>78.52</v>
      </c>
      <c r="E197" s="2">
        <v>78.89</v>
      </c>
      <c r="F197" s="2">
        <v>47853536</v>
      </c>
      <c r="G197">
        <f>IFERROR(VLOOKUP(A197,'HYG DVD'!$A$1:$B$1256,2,FALSE),0)</f>
        <v>5.8167</v>
      </c>
      <c r="H197">
        <f>IFERROR(VLOOKUP(A197,'HYG DVD'!$A$1:$D$1256,4,FALSE),0)</f>
        <v>0.99976920520864498</v>
      </c>
      <c r="I197" s="3">
        <f t="shared" si="13"/>
        <v>78.501877992982799</v>
      </c>
      <c r="J197" s="3">
        <f t="shared" si="14"/>
        <v>78.901785675066265</v>
      </c>
      <c r="K197" s="3">
        <f t="shared" si="15"/>
        <v>78.501877992982799</v>
      </c>
      <c r="L197" s="3">
        <f t="shared" si="16"/>
        <v>78.871792598910005</v>
      </c>
    </row>
    <row r="198" spans="1:12" x14ac:dyDescent="0.25">
      <c r="A198" s="1">
        <v>45744</v>
      </c>
      <c r="B198" s="2">
        <v>78.989999999999995</v>
      </c>
      <c r="C198" s="2">
        <v>79</v>
      </c>
      <c r="D198" s="2">
        <v>78.66</v>
      </c>
      <c r="E198" s="2">
        <v>78.8</v>
      </c>
      <c r="F198" s="2">
        <v>58896892</v>
      </c>
      <c r="G198">
        <f>IFERROR(VLOOKUP(A198,'HYG DVD'!$A$1:$B$1256,2,FALSE),0)</f>
        <v>5.7005999999999997</v>
      </c>
      <c r="H198">
        <f>IFERROR(VLOOKUP(A198,'HYG DVD'!$A$1:$D$1256,4,FALSE),0)</f>
        <v>0.99977381129880805</v>
      </c>
      <c r="I198" s="3">
        <f t="shared" si="13"/>
        <v>78.97213335449284</v>
      </c>
      <c r="J198" s="3">
        <f t="shared" si="14"/>
        <v>78.98213109260584</v>
      </c>
      <c r="K198" s="3">
        <f t="shared" si="15"/>
        <v>78.642207996764242</v>
      </c>
      <c r="L198" s="3">
        <f t="shared" si="16"/>
        <v>78.782176330346076</v>
      </c>
    </row>
    <row r="199" spans="1:12" x14ac:dyDescent="0.25">
      <c r="A199" s="1">
        <v>45743</v>
      </c>
      <c r="B199" s="2">
        <v>79.05</v>
      </c>
      <c r="C199" s="2">
        <v>79.14</v>
      </c>
      <c r="D199" s="2">
        <v>78.924999999999997</v>
      </c>
      <c r="E199" s="2">
        <v>78.94</v>
      </c>
      <c r="F199" s="2">
        <v>38493072</v>
      </c>
      <c r="G199">
        <f>IFERROR(VLOOKUP(A199,'HYG DVD'!$A$1:$B$1256,2,FALSE),0)</f>
        <v>5.6905000000000001</v>
      </c>
      <c r="H199">
        <f>IFERROR(VLOOKUP(A199,'HYG DVD'!$A$1:$D$1256,4,FALSE),0)</f>
        <v>0.9997742120018841</v>
      </c>
      <c r="I199" s="3">
        <f t="shared" si="13"/>
        <v>79.032151458748942</v>
      </c>
      <c r="J199" s="3">
        <f t="shared" si="14"/>
        <v>79.122131137829115</v>
      </c>
      <c r="K199" s="3">
        <f t="shared" si="15"/>
        <v>78.907179682248696</v>
      </c>
      <c r="L199" s="3">
        <f t="shared" si="16"/>
        <v>78.922176295428727</v>
      </c>
    </row>
    <row r="200" spans="1:12" x14ac:dyDescent="0.25">
      <c r="A200" s="1">
        <v>45742</v>
      </c>
      <c r="B200" s="2">
        <v>79.400000000000006</v>
      </c>
      <c r="C200" s="2">
        <v>79.42</v>
      </c>
      <c r="D200" s="2">
        <v>78.97</v>
      </c>
      <c r="E200" s="2">
        <v>79.09</v>
      </c>
      <c r="F200" s="2">
        <v>52260968</v>
      </c>
      <c r="G200">
        <f>IFERROR(VLOOKUP(A200,'HYG DVD'!$A$1:$B$1256,2,FALSE),0)</f>
        <v>5.6797000000000004</v>
      </c>
      <c r="H200">
        <f>IFERROR(VLOOKUP(A200,'HYG DVD'!$A$1:$D$1256,4,FALSE),0)</f>
        <v>0.99977464047663822</v>
      </c>
      <c r="I200" s="3">
        <f t="shared" si="13"/>
        <v>79.382106453845083</v>
      </c>
      <c r="J200" s="3">
        <f t="shared" si="14"/>
        <v>79.402101946654611</v>
      </c>
      <c r="K200" s="3">
        <f t="shared" si="15"/>
        <v>78.952203358440116</v>
      </c>
      <c r="L200" s="3">
        <f t="shared" si="16"/>
        <v>79.072176315297327</v>
      </c>
    </row>
    <row r="201" spans="1:12" x14ac:dyDescent="0.25">
      <c r="A201" s="1">
        <v>45741</v>
      </c>
      <c r="B201" s="2">
        <v>79.5</v>
      </c>
      <c r="C201" s="2">
        <v>79.580100000000002</v>
      </c>
      <c r="D201" s="2">
        <v>79.38</v>
      </c>
      <c r="E201" s="2">
        <v>79.41</v>
      </c>
      <c r="F201" s="2">
        <v>29075520</v>
      </c>
      <c r="G201">
        <f>IFERROR(VLOOKUP(A201,'HYG DVD'!$A$1:$B$1256,2,FALSE),0)</f>
        <v>5.6567999999999996</v>
      </c>
      <c r="H201">
        <f>IFERROR(VLOOKUP(A201,'HYG DVD'!$A$1:$D$1256,4,FALSE),0)</f>
        <v>0.99977554900241872</v>
      </c>
      <c r="I201" s="3">
        <f t="shared" si="13"/>
        <v>79.482156145692286</v>
      </c>
      <c r="J201" s="3">
        <f t="shared" si="14"/>
        <v>79.562238167167379</v>
      </c>
      <c r="K201" s="3">
        <f t="shared" si="15"/>
        <v>79.362183079811999</v>
      </c>
      <c r="L201" s="3">
        <f t="shared" si="16"/>
        <v>79.392176346282071</v>
      </c>
    </row>
    <row r="202" spans="1:12" x14ac:dyDescent="0.25">
      <c r="A202" s="1">
        <v>45740</v>
      </c>
      <c r="B202" s="2">
        <v>79.42</v>
      </c>
      <c r="C202" s="2">
        <v>79.5</v>
      </c>
      <c r="D202" s="2">
        <v>79.344999999999999</v>
      </c>
      <c r="E202" s="2">
        <v>79.45</v>
      </c>
      <c r="F202" s="2">
        <v>36393532</v>
      </c>
      <c r="G202">
        <f>IFERROR(VLOOKUP(A202,'HYG DVD'!$A$1:$B$1256,2,FALSE),0)</f>
        <v>5.6539999999999999</v>
      </c>
      <c r="H202">
        <f>IFERROR(VLOOKUP(A202,'HYG DVD'!$A$1:$D$1256,4,FALSE),0)</f>
        <v>0.99977566008859708</v>
      </c>
      <c r="I202" s="3">
        <f t="shared" si="13"/>
        <v>79.402182924236385</v>
      </c>
      <c r="J202" s="3">
        <f t="shared" si="14"/>
        <v>79.482164977043468</v>
      </c>
      <c r="K202" s="3">
        <f t="shared" si="15"/>
        <v>79.327199749729729</v>
      </c>
      <c r="L202" s="3">
        <f t="shared" si="16"/>
        <v>79.432176194039045</v>
      </c>
    </row>
    <row r="203" spans="1:12" x14ac:dyDescent="0.25">
      <c r="A203" s="1">
        <v>45737</v>
      </c>
      <c r="B203" s="2">
        <v>79.27</v>
      </c>
      <c r="C203" s="2">
        <v>79.305000000000007</v>
      </c>
      <c r="D203" s="2">
        <v>79.069999999999993</v>
      </c>
      <c r="E203" s="2">
        <v>79.22</v>
      </c>
      <c r="F203" s="2">
        <v>35123980</v>
      </c>
      <c r="G203">
        <f>IFERROR(VLOOKUP(A203,'HYG DVD'!$A$1:$B$1256,2,FALSE),0)</f>
        <v>5.6703999999999999</v>
      </c>
      <c r="H203">
        <f>IFERROR(VLOOKUP(A203,'HYG DVD'!$A$1:$D$1256,4,FALSE),0)</f>
        <v>0.99977500944115694</v>
      </c>
      <c r="I203" s="3">
        <f t="shared" si="13"/>
        <v>79.252164998400502</v>
      </c>
      <c r="J203" s="3">
        <f t="shared" si="14"/>
        <v>79.287157123730964</v>
      </c>
      <c r="K203" s="3">
        <f t="shared" si="15"/>
        <v>79.052209996512275</v>
      </c>
      <c r="L203" s="3">
        <f t="shared" si="16"/>
        <v>79.202176247928449</v>
      </c>
    </row>
    <row r="204" spans="1:12" x14ac:dyDescent="0.25">
      <c r="A204" s="1">
        <v>45736</v>
      </c>
      <c r="B204" s="2">
        <v>79.39</v>
      </c>
      <c r="C204" s="2">
        <v>79.5</v>
      </c>
      <c r="D204" s="2">
        <v>79.254999999999995</v>
      </c>
      <c r="E204" s="2">
        <v>79.34</v>
      </c>
      <c r="F204" s="2">
        <v>42977552</v>
      </c>
      <c r="G204">
        <f>IFERROR(VLOOKUP(A204,'HYG DVD'!$A$1:$B$1256,2,FALSE),0)</f>
        <v>5.6618000000000004</v>
      </c>
      <c r="H204">
        <f>IFERROR(VLOOKUP(A204,'HYG DVD'!$A$1:$D$1256,4,FALSE),0)</f>
        <v>0.99977535063427392</v>
      </c>
      <c r="I204" s="3">
        <f t="shared" si="13"/>
        <v>79.372165086855006</v>
      </c>
      <c r="J204" s="3">
        <f t="shared" si="14"/>
        <v>79.482140375424777</v>
      </c>
      <c r="K204" s="3">
        <f t="shared" si="15"/>
        <v>79.237195414519377</v>
      </c>
      <c r="L204" s="3">
        <f t="shared" si="16"/>
        <v>79.32217631932329</v>
      </c>
    </row>
    <row r="205" spans="1:12" x14ac:dyDescent="0.25">
      <c r="A205" s="1">
        <v>45735</v>
      </c>
      <c r="B205" s="2">
        <v>78.959999999999994</v>
      </c>
      <c r="C205" s="2">
        <v>79.540000000000006</v>
      </c>
      <c r="D205" s="2">
        <v>78.959999999999994</v>
      </c>
      <c r="E205" s="2">
        <v>79.45</v>
      </c>
      <c r="F205" s="2">
        <v>45212676</v>
      </c>
      <c r="G205">
        <f>IFERROR(VLOOKUP(A205,'HYG DVD'!$A$1:$B$1256,2,FALSE),0)</f>
        <v>5.6539999999999999</v>
      </c>
      <c r="H205">
        <f>IFERROR(VLOOKUP(A205,'HYG DVD'!$A$1:$D$1256,4,FALSE),0)</f>
        <v>0.99977566008859708</v>
      </c>
      <c r="I205" s="3">
        <f t="shared" si="13"/>
        <v>78.942286120595625</v>
      </c>
      <c r="J205" s="3">
        <f t="shared" si="14"/>
        <v>79.522156003447023</v>
      </c>
      <c r="K205" s="3">
        <f t="shared" si="15"/>
        <v>78.942286120595625</v>
      </c>
      <c r="L205" s="3">
        <f t="shared" si="16"/>
        <v>79.432176194039045</v>
      </c>
    </row>
    <row r="206" spans="1:12" x14ac:dyDescent="0.25">
      <c r="A206" s="1">
        <v>45734</v>
      </c>
      <c r="B206" s="2">
        <v>79.010000000000005</v>
      </c>
      <c r="C206" s="2">
        <v>79.064999999999998</v>
      </c>
      <c r="D206" s="2">
        <v>78.924999999999997</v>
      </c>
      <c r="E206" s="2">
        <v>78.930000000000007</v>
      </c>
      <c r="F206" s="2">
        <v>40195884</v>
      </c>
      <c r="G206">
        <f>IFERROR(VLOOKUP(A206,'HYG DVD'!$A$1:$B$1256,2,FALSE),0)</f>
        <v>5.6912000000000003</v>
      </c>
      <c r="H206">
        <f>IFERROR(VLOOKUP(A206,'HYG DVD'!$A$1:$D$1256,4,FALSE),0)</f>
        <v>0.99977418423037856</v>
      </c>
      <c r="I206" s="3">
        <f t="shared" si="13"/>
        <v>78.99215829604222</v>
      </c>
      <c r="J206" s="3">
        <f t="shared" si="14"/>
        <v>79.047145876174881</v>
      </c>
      <c r="K206" s="3">
        <f t="shared" si="15"/>
        <v>78.907177490382622</v>
      </c>
      <c r="L206" s="3">
        <f t="shared" si="16"/>
        <v>78.912176361303793</v>
      </c>
    </row>
    <row r="207" spans="1:12" x14ac:dyDescent="0.25">
      <c r="A207" s="1">
        <v>45733</v>
      </c>
      <c r="B207" s="2">
        <v>78.89</v>
      </c>
      <c r="C207" s="2">
        <v>79.099999999999994</v>
      </c>
      <c r="D207" s="2">
        <v>78.87</v>
      </c>
      <c r="E207" s="2">
        <v>79.069999999999993</v>
      </c>
      <c r="F207" s="2">
        <v>33954296</v>
      </c>
      <c r="G207">
        <f>IFERROR(VLOOKUP(A207,'HYG DVD'!$A$1:$B$1256,2,FALSE),0)</f>
        <v>5.6810999999999998</v>
      </c>
      <c r="H207">
        <f>IFERROR(VLOOKUP(A207,'HYG DVD'!$A$1:$D$1256,4,FALSE),0)</f>
        <v>0.99977458493360416</v>
      </c>
      <c r="I207" s="3">
        <f t="shared" si="13"/>
        <v>78.87221700541204</v>
      </c>
      <c r="J207" s="3">
        <f t="shared" si="14"/>
        <v>79.082169668248085</v>
      </c>
      <c r="K207" s="3">
        <f t="shared" si="15"/>
        <v>78.85222151371336</v>
      </c>
      <c r="L207" s="3">
        <f t="shared" si="16"/>
        <v>79.052176430700072</v>
      </c>
    </row>
    <row r="208" spans="1:12" x14ac:dyDescent="0.25">
      <c r="A208" s="1">
        <v>45730</v>
      </c>
      <c r="B208" s="2">
        <v>78.83</v>
      </c>
      <c r="C208" s="2">
        <v>78.97</v>
      </c>
      <c r="D208" s="2">
        <v>78.709999999999994</v>
      </c>
      <c r="E208" s="2">
        <v>78.88</v>
      </c>
      <c r="F208" s="2">
        <v>51469804</v>
      </c>
      <c r="G208">
        <f>IFERROR(VLOOKUP(A208,'HYG DVD'!$A$1:$B$1256,2,FALSE),0)</f>
        <v>5.6947999999999999</v>
      </c>
      <c r="H208">
        <f>IFERROR(VLOOKUP(A208,'HYG DVD'!$A$1:$D$1256,4,FALSE),0)</f>
        <v>0.9997740414055053</v>
      </c>
      <c r="I208" s="3">
        <f t="shared" si="13"/>
        <v>78.812187683995987</v>
      </c>
      <c r="J208" s="3">
        <f t="shared" si="14"/>
        <v>78.952156049792748</v>
      </c>
      <c r="K208" s="3">
        <f t="shared" si="15"/>
        <v>78.692214799027312</v>
      </c>
      <c r="L208" s="3">
        <f t="shared" si="16"/>
        <v>78.862176386066253</v>
      </c>
    </row>
    <row r="209" spans="1:12" x14ac:dyDescent="0.25">
      <c r="A209" s="1">
        <v>45729</v>
      </c>
      <c r="B209" s="2">
        <v>78.86</v>
      </c>
      <c r="C209" s="2">
        <v>78.87</v>
      </c>
      <c r="D209" s="2">
        <v>78.489999999999995</v>
      </c>
      <c r="E209" s="2">
        <v>78.52</v>
      </c>
      <c r="F209" s="2">
        <v>81223200</v>
      </c>
      <c r="G209">
        <f>IFERROR(VLOOKUP(A209,'HYG DVD'!$A$1:$B$1256,2,FALSE),0)</f>
        <v>5.7209000000000003</v>
      </c>
      <c r="H209">
        <f>IFERROR(VLOOKUP(A209,'HYG DVD'!$A$1:$D$1256,4,FALSE),0)</f>
        <v>0.99977300592578444</v>
      </c>
      <c r="I209" s="3">
        <f t="shared" si="13"/>
        <v>78.84209924730736</v>
      </c>
      <c r="J209" s="3">
        <f t="shared" si="14"/>
        <v>78.852096977366628</v>
      </c>
      <c r="K209" s="3">
        <f t="shared" si="15"/>
        <v>78.472183235114812</v>
      </c>
      <c r="L209" s="3">
        <f t="shared" si="16"/>
        <v>78.502176425292589</v>
      </c>
    </row>
    <row r="210" spans="1:12" x14ac:dyDescent="0.25">
      <c r="A210" s="1">
        <v>45728</v>
      </c>
      <c r="B210" s="2">
        <v>79.06</v>
      </c>
      <c r="C210" s="2">
        <v>79.11</v>
      </c>
      <c r="D210" s="2">
        <v>78.88</v>
      </c>
      <c r="E210" s="2">
        <v>78.959999999999994</v>
      </c>
      <c r="F210" s="2">
        <v>53762968</v>
      </c>
      <c r="G210">
        <f>IFERROR(VLOOKUP(A210,'HYG DVD'!$A$1:$B$1256,2,FALSE),0)</f>
        <v>5.6890000000000001</v>
      </c>
      <c r="H210">
        <f>IFERROR(VLOOKUP(A210,'HYG DVD'!$A$1:$D$1256,4,FALSE),0)</f>
        <v>0.99977427151225562</v>
      </c>
      <c r="I210" s="3">
        <f t="shared" si="13"/>
        <v>79.042153905758937</v>
      </c>
      <c r="J210" s="3">
        <f t="shared" si="14"/>
        <v>79.092142619334538</v>
      </c>
      <c r="K210" s="3">
        <f t="shared" si="15"/>
        <v>78.862194536886719</v>
      </c>
      <c r="L210" s="3">
        <f t="shared" si="16"/>
        <v>78.942176478607692</v>
      </c>
    </row>
    <row r="211" spans="1:12" x14ac:dyDescent="0.25">
      <c r="A211" s="1">
        <v>45727</v>
      </c>
      <c r="B211" s="2">
        <v>79.209999999999994</v>
      </c>
      <c r="C211" s="2">
        <v>79.260000000000005</v>
      </c>
      <c r="D211" s="2">
        <v>78.8</v>
      </c>
      <c r="E211" s="2">
        <v>78.87</v>
      </c>
      <c r="F211" s="2">
        <v>75826736</v>
      </c>
      <c r="G211">
        <f>IFERROR(VLOOKUP(A211,'HYG DVD'!$A$1:$B$1256,2,FALSE),0)</f>
        <v>5.6955</v>
      </c>
      <c r="H211">
        <f>IFERROR(VLOOKUP(A211,'HYG DVD'!$A$1:$D$1256,4,FALSE),0)</f>
        <v>0.99977401363400453</v>
      </c>
      <c r="I211" s="3">
        <f t="shared" si="13"/>
        <v>79.192099619949488</v>
      </c>
      <c r="J211" s="3">
        <f t="shared" si="14"/>
        <v>79.242088320631211</v>
      </c>
      <c r="K211" s="3">
        <f t="shared" si="15"/>
        <v>78.782192274359559</v>
      </c>
      <c r="L211" s="3">
        <f t="shared" si="16"/>
        <v>78.852176455313938</v>
      </c>
    </row>
    <row r="212" spans="1:12" x14ac:dyDescent="0.25">
      <c r="A212" s="1">
        <v>45726</v>
      </c>
      <c r="B212" s="2">
        <v>79.3</v>
      </c>
      <c r="C212" s="2">
        <v>79.38</v>
      </c>
      <c r="D212" s="2">
        <v>79.14</v>
      </c>
      <c r="E212" s="2">
        <v>79.150000000000006</v>
      </c>
      <c r="F212" s="2">
        <v>57602236</v>
      </c>
      <c r="G212">
        <f>IFERROR(VLOOKUP(A212,'HYG DVD'!$A$1:$B$1256,2,FALSE),0)</f>
        <v>5.6753999999999998</v>
      </c>
      <c r="H212">
        <f>IFERROR(VLOOKUP(A212,'HYG DVD'!$A$1:$D$1256,4,FALSE),0)</f>
        <v>0.99977481107311916</v>
      </c>
      <c r="I212" s="3">
        <f t="shared" si="13"/>
        <v>79.28214251809834</v>
      </c>
      <c r="J212" s="3">
        <f t="shared" si="14"/>
        <v>79.362124502984202</v>
      </c>
      <c r="K212" s="3">
        <f t="shared" si="15"/>
        <v>79.122178548326644</v>
      </c>
      <c r="L212" s="3">
        <f t="shared" si="16"/>
        <v>79.132176296437393</v>
      </c>
    </row>
    <row r="213" spans="1:12" x14ac:dyDescent="0.25">
      <c r="A213" s="1">
        <v>45723</v>
      </c>
      <c r="B213" s="2">
        <v>79.349999999999994</v>
      </c>
      <c r="C213" s="2">
        <v>79.510000000000005</v>
      </c>
      <c r="D213" s="2">
        <v>79.33</v>
      </c>
      <c r="E213" s="2">
        <v>79.45</v>
      </c>
      <c r="F213" s="2">
        <v>52828900</v>
      </c>
      <c r="G213">
        <f>IFERROR(VLOOKUP(A213,'HYG DVD'!$A$1:$B$1256,2,FALSE),0)</f>
        <v>5.6539999999999999</v>
      </c>
      <c r="H213">
        <f>IFERROR(VLOOKUP(A213,'HYG DVD'!$A$1:$D$1256,4,FALSE),0)</f>
        <v>0.99977566008859708</v>
      </c>
      <c r="I213" s="3">
        <f t="shared" si="13"/>
        <v>79.33219862803017</v>
      </c>
      <c r="J213" s="3">
        <f t="shared" si="14"/>
        <v>79.492162733644363</v>
      </c>
      <c r="K213" s="3">
        <f t="shared" si="15"/>
        <v>79.312203114828407</v>
      </c>
      <c r="L213" s="3">
        <f t="shared" si="16"/>
        <v>79.432176194039045</v>
      </c>
    </row>
    <row r="214" spans="1:12" x14ac:dyDescent="0.25">
      <c r="A214" s="1">
        <v>45722</v>
      </c>
      <c r="B214" s="2">
        <v>79.430000000000007</v>
      </c>
      <c r="C214" s="2">
        <v>79.495000000000005</v>
      </c>
      <c r="D214" s="2">
        <v>79.28</v>
      </c>
      <c r="E214" s="2">
        <v>79.319999999999993</v>
      </c>
      <c r="F214" s="2">
        <v>50431456</v>
      </c>
      <c r="G214">
        <f>IFERROR(VLOOKUP(A214,'HYG DVD'!$A$1:$B$1256,2,FALSE),0)</f>
        <v>5.6631999999999998</v>
      </c>
      <c r="H214">
        <f>IFERROR(VLOOKUP(A214,'HYG DVD'!$A$1:$D$1256,4,FALSE),0)</f>
        <v>0.99977529509120044</v>
      </c>
      <c r="I214" s="3">
        <f t="shared" si="13"/>
        <v>79.41215168909406</v>
      </c>
      <c r="J214" s="3">
        <f t="shared" si="14"/>
        <v>79.477137083274982</v>
      </c>
      <c r="K214" s="3">
        <f t="shared" si="15"/>
        <v>79.262185394830368</v>
      </c>
      <c r="L214" s="3">
        <f t="shared" si="16"/>
        <v>79.302176406634018</v>
      </c>
    </row>
    <row r="215" spans="1:12" x14ac:dyDescent="0.25">
      <c r="A215" s="1">
        <v>45721</v>
      </c>
      <c r="B215" s="2">
        <v>79.45</v>
      </c>
      <c r="C215" s="2">
        <v>79.680000000000007</v>
      </c>
      <c r="D215" s="2">
        <v>79.44</v>
      </c>
      <c r="E215" s="2">
        <v>79.62</v>
      </c>
      <c r="F215" s="2">
        <v>32302356</v>
      </c>
      <c r="G215">
        <f>IFERROR(VLOOKUP(A215,'HYG DVD'!$A$1:$B$1256,2,FALSE),0)</f>
        <v>5.6418999999999997</v>
      </c>
      <c r="H215">
        <f>IFERROR(VLOOKUP(A215,'HYG DVD'!$A$1:$D$1256,4,FALSE),0)</f>
        <v>0.99977614013972371</v>
      </c>
      <c r="I215" s="3">
        <f t="shared" si="13"/>
        <v>79.432214334101047</v>
      </c>
      <c r="J215" s="3">
        <f t="shared" si="14"/>
        <v>79.662162846333189</v>
      </c>
      <c r="K215" s="3">
        <f t="shared" si="15"/>
        <v>79.422216572699654</v>
      </c>
      <c r="L215" s="3">
        <f t="shared" si="16"/>
        <v>79.602176277924812</v>
      </c>
    </row>
    <row r="216" spans="1:12" x14ac:dyDescent="0.25">
      <c r="A216" s="1">
        <v>45720</v>
      </c>
      <c r="B216" s="2">
        <v>79.510000000000005</v>
      </c>
      <c r="C216" s="2">
        <v>79.64</v>
      </c>
      <c r="D216" s="2">
        <v>79.31</v>
      </c>
      <c r="E216" s="2">
        <v>79.58</v>
      </c>
      <c r="F216" s="2">
        <v>66274624</v>
      </c>
      <c r="G216">
        <f>IFERROR(VLOOKUP(A216,'HYG DVD'!$A$1:$B$1256,2,FALSE),0)</f>
        <v>5.6447000000000003</v>
      </c>
      <c r="H216">
        <f>IFERROR(VLOOKUP(A216,'HYG DVD'!$A$1:$D$1256,4,FALSE),0)</f>
        <v>0.99977602905349205</v>
      </c>
      <c r="I216" s="3">
        <f t="shared" si="13"/>
        <v>79.49219207004316</v>
      </c>
      <c r="J216" s="3">
        <f t="shared" si="14"/>
        <v>79.622162953820109</v>
      </c>
      <c r="K216" s="3">
        <f t="shared" si="15"/>
        <v>79.292236864232464</v>
      </c>
      <c r="L216" s="3">
        <f t="shared" si="16"/>
        <v>79.562176392076893</v>
      </c>
    </row>
    <row r="217" spans="1:12" x14ac:dyDescent="0.25">
      <c r="A217" s="1">
        <v>45719</v>
      </c>
      <c r="B217" s="2">
        <v>79.69</v>
      </c>
      <c r="C217" s="2">
        <v>79.75</v>
      </c>
      <c r="D217" s="2">
        <v>79.510000000000005</v>
      </c>
      <c r="E217" s="2">
        <v>79.59</v>
      </c>
      <c r="F217" s="2">
        <v>40729052</v>
      </c>
      <c r="G217">
        <f>IFERROR(VLOOKUP(A217,'HYG DVD'!$A$1:$B$1256,2,FALSE),0)</f>
        <v>5.6440000000000001</v>
      </c>
      <c r="H217">
        <f>IFERROR(VLOOKUP(A217,'HYG DVD'!$A$1:$D$1256,4,FALSE),0)</f>
        <v>0.99977605682504878</v>
      </c>
      <c r="I217" s="3">
        <f t="shared" si="13"/>
        <v>79.67215396838813</v>
      </c>
      <c r="J217" s="3">
        <f t="shared" si="14"/>
        <v>79.73214053179764</v>
      </c>
      <c r="K217" s="3">
        <f t="shared" si="15"/>
        <v>79.49219427815963</v>
      </c>
      <c r="L217" s="3">
        <f t="shared" si="16"/>
        <v>79.572176362705633</v>
      </c>
    </row>
    <row r="218" spans="1:12" x14ac:dyDescent="0.25">
      <c r="A218" s="1">
        <v>45716</v>
      </c>
      <c r="B218" s="2">
        <v>79.989999999999995</v>
      </c>
      <c r="C218" s="2">
        <v>80.13</v>
      </c>
      <c r="D218" s="2">
        <v>79.930000000000007</v>
      </c>
      <c r="E218" s="2">
        <v>80.13</v>
      </c>
      <c r="F218" s="2">
        <v>44321208</v>
      </c>
      <c r="G218">
        <f>IFERROR(VLOOKUP(A218,'HYG DVD'!$A$1:$B$1256,2,FALSE),0)</f>
        <v>5.6059999999999999</v>
      </c>
      <c r="H218">
        <f>IFERROR(VLOOKUP(A218,'HYG DVD'!$A$1:$D$1256,4,FALSE),0)</f>
        <v>0.99977756442500132</v>
      </c>
      <c r="I218" s="3">
        <f t="shared" si="13"/>
        <v>79.972207378355847</v>
      </c>
      <c r="J218" s="3">
        <f t="shared" si="14"/>
        <v>80.112176237375351</v>
      </c>
      <c r="K218" s="3">
        <f t="shared" si="15"/>
        <v>79.912220724490368</v>
      </c>
      <c r="L218" s="3">
        <f t="shared" si="16"/>
        <v>80.112176237375351</v>
      </c>
    </row>
    <row r="219" spans="1:12" x14ac:dyDescent="0.25">
      <c r="A219" s="1">
        <v>45715</v>
      </c>
      <c r="B219" s="2">
        <v>80.05</v>
      </c>
      <c r="C219" s="2">
        <v>80.08</v>
      </c>
      <c r="D219" s="2">
        <v>79.87</v>
      </c>
      <c r="E219" s="2">
        <v>79.91</v>
      </c>
      <c r="F219" s="2">
        <v>40521828</v>
      </c>
      <c r="G219">
        <f>IFERROR(VLOOKUP(A219,'HYG DVD'!$A$1:$B$1256,2,FALSE),0)</f>
        <v>5.4081999999999999</v>
      </c>
      <c r="H219">
        <f>IFERROR(VLOOKUP(A219,'HYG DVD'!$A$1:$D$1256,4,FALSE),0)</f>
        <v>0.99978541191620607</v>
      </c>
      <c r="I219" s="3">
        <f t="shared" si="13"/>
        <v>80.032822223892296</v>
      </c>
      <c r="J219" s="3">
        <f t="shared" si="14"/>
        <v>80.062815786249786</v>
      </c>
      <c r="K219" s="3">
        <f t="shared" si="15"/>
        <v>79.852860849747387</v>
      </c>
      <c r="L219" s="3">
        <f t="shared" si="16"/>
        <v>79.892852266224025</v>
      </c>
    </row>
    <row r="220" spans="1:12" x14ac:dyDescent="0.25">
      <c r="A220" s="1">
        <v>45714</v>
      </c>
      <c r="B220" s="2">
        <v>80</v>
      </c>
      <c r="C220" s="2">
        <v>80.08</v>
      </c>
      <c r="D220" s="2">
        <v>79.97</v>
      </c>
      <c r="E220" s="2">
        <v>80.06</v>
      </c>
      <c r="F220" s="2">
        <v>21777536</v>
      </c>
      <c r="G220">
        <f>IFERROR(VLOOKUP(A220,'HYG DVD'!$A$1:$B$1256,2,FALSE),0)</f>
        <v>5.3979999999999997</v>
      </c>
      <c r="H220">
        <f>IFERROR(VLOOKUP(A220,'HYG DVD'!$A$1:$D$1256,4,FALSE),0)</f>
        <v>0.99978581659133559</v>
      </c>
      <c r="I220" s="3">
        <f t="shared" si="13"/>
        <v>79.982865327306854</v>
      </c>
      <c r="J220" s="3">
        <f t="shared" si="14"/>
        <v>80.062848192634149</v>
      </c>
      <c r="K220" s="3">
        <f t="shared" si="15"/>
        <v>79.952871752809102</v>
      </c>
      <c r="L220" s="3">
        <f t="shared" si="16"/>
        <v>80.042852476302329</v>
      </c>
    </row>
    <row r="221" spans="1:12" x14ac:dyDescent="0.25">
      <c r="A221" s="1">
        <v>45713</v>
      </c>
      <c r="B221" s="2">
        <v>79.95</v>
      </c>
      <c r="C221" s="2">
        <v>79.98</v>
      </c>
      <c r="D221" s="2">
        <v>79.84</v>
      </c>
      <c r="E221" s="2">
        <v>79.95</v>
      </c>
      <c r="F221" s="2">
        <v>30604372</v>
      </c>
      <c r="G221">
        <f>IFERROR(VLOOKUP(A221,'HYG DVD'!$A$1:$B$1256,2,FALSE),0)</f>
        <v>5.4054000000000002</v>
      </c>
      <c r="H221">
        <f>IFERROR(VLOOKUP(A221,'HYG DVD'!$A$1:$D$1256,4,FALSE),0)</f>
        <v>0.99978552300348023</v>
      </c>
      <c r="I221" s="3">
        <f t="shared" si="13"/>
        <v>79.932852564128254</v>
      </c>
      <c r="J221" s="3">
        <f t="shared" si="14"/>
        <v>79.962846129818359</v>
      </c>
      <c r="K221" s="3">
        <f t="shared" si="15"/>
        <v>79.822876156597871</v>
      </c>
      <c r="L221" s="3">
        <f t="shared" si="16"/>
        <v>79.932852564128254</v>
      </c>
    </row>
    <row r="222" spans="1:12" x14ac:dyDescent="0.25">
      <c r="A222" s="1">
        <v>45712</v>
      </c>
      <c r="B222" s="2">
        <v>79.67</v>
      </c>
      <c r="C222" s="2">
        <v>79.84</v>
      </c>
      <c r="D222" s="2">
        <v>79.64</v>
      </c>
      <c r="E222" s="2">
        <v>79.75</v>
      </c>
      <c r="F222" s="2">
        <v>21029216</v>
      </c>
      <c r="G222">
        <f>IFERROR(VLOOKUP(A222,'HYG DVD'!$A$1:$B$1256,2,FALSE),0)</f>
        <v>5.4189999999999996</v>
      </c>
      <c r="H222">
        <f>IFERROR(VLOOKUP(A222,'HYG DVD'!$A$1:$D$1256,4,FALSE),0)</f>
        <v>0.99978498343683564</v>
      </c>
      <c r="I222" s="3">
        <f t="shared" si="13"/>
        <v>79.652869630412695</v>
      </c>
      <c r="J222" s="3">
        <f t="shared" si="14"/>
        <v>79.822833077596954</v>
      </c>
      <c r="K222" s="3">
        <f t="shared" si="15"/>
        <v>79.622876080909592</v>
      </c>
      <c r="L222" s="3">
        <f t="shared" si="16"/>
        <v>79.732852429087643</v>
      </c>
    </row>
    <row r="223" spans="1:12" x14ac:dyDescent="0.25">
      <c r="A223" s="1">
        <v>45709</v>
      </c>
      <c r="B223" s="2">
        <v>79.77</v>
      </c>
      <c r="C223" s="2">
        <v>79.86</v>
      </c>
      <c r="D223" s="2">
        <v>79.650000000000006</v>
      </c>
      <c r="E223" s="2">
        <v>79.650000000000006</v>
      </c>
      <c r="F223" s="2">
        <v>32016532</v>
      </c>
      <c r="G223">
        <f>IFERROR(VLOOKUP(A223,'HYG DVD'!$A$1:$B$1256,2,FALSE),0)</f>
        <v>5.4257999999999997</v>
      </c>
      <c r="H223">
        <f>IFERROR(VLOOKUP(A223,'HYG DVD'!$A$1:$D$1256,4,FALSE),0)</f>
        <v>0.99978471365362254</v>
      </c>
      <c r="I223" s="3">
        <f t="shared" si="13"/>
        <v>79.752826608149462</v>
      </c>
      <c r="J223" s="3">
        <f t="shared" si="14"/>
        <v>79.842807232378291</v>
      </c>
      <c r="K223" s="3">
        <f t="shared" si="15"/>
        <v>79.632852442511037</v>
      </c>
      <c r="L223" s="3">
        <f t="shared" si="16"/>
        <v>79.632852442511037</v>
      </c>
    </row>
    <row r="224" spans="1:12" x14ac:dyDescent="0.25">
      <c r="A224" s="1">
        <v>45708</v>
      </c>
      <c r="B224" s="2">
        <v>79.739999999999995</v>
      </c>
      <c r="C224" s="2">
        <v>79.819999999999993</v>
      </c>
      <c r="D224" s="2">
        <v>79.680000000000007</v>
      </c>
      <c r="E224" s="2">
        <v>79.8</v>
      </c>
      <c r="F224" s="2">
        <v>25788992</v>
      </c>
      <c r="G224">
        <f>IFERROR(VLOOKUP(A224,'HYG DVD'!$A$1:$B$1256,2,FALSE),0)</f>
        <v>5.4156000000000004</v>
      </c>
      <c r="H224">
        <f>IFERROR(VLOOKUP(A224,'HYG DVD'!$A$1:$D$1256,4,FALSE),0)</f>
        <v>0.9997851183284695</v>
      </c>
      <c r="I224" s="3">
        <f t="shared" si="13"/>
        <v>79.722865335512154</v>
      </c>
      <c r="J224" s="3">
        <f t="shared" si="14"/>
        <v>79.802848144978427</v>
      </c>
      <c r="K224" s="3">
        <f t="shared" si="15"/>
        <v>79.662878228412453</v>
      </c>
      <c r="L224" s="3">
        <f t="shared" si="16"/>
        <v>79.782852442611869</v>
      </c>
    </row>
    <row r="225" spans="1:12" x14ac:dyDescent="0.25">
      <c r="A225" s="1">
        <v>45707</v>
      </c>
      <c r="B225" s="2">
        <v>79.64</v>
      </c>
      <c r="C225" s="2">
        <v>79.760000000000005</v>
      </c>
      <c r="D225" s="2">
        <v>79.56</v>
      </c>
      <c r="E225" s="2">
        <v>79.75</v>
      </c>
      <c r="F225" s="2">
        <v>38958644</v>
      </c>
      <c r="G225">
        <f>IFERROR(VLOOKUP(A225,'HYG DVD'!$A$1:$B$1256,2,FALSE),0)</f>
        <v>5.4189999999999996</v>
      </c>
      <c r="H225">
        <f>IFERROR(VLOOKUP(A225,'HYG DVD'!$A$1:$D$1256,4,FALSE),0)</f>
        <v>0.99978498343683564</v>
      </c>
      <c r="I225" s="3">
        <f t="shared" si="13"/>
        <v>79.622876080909592</v>
      </c>
      <c r="J225" s="3">
        <f t="shared" si="14"/>
        <v>79.74285027892202</v>
      </c>
      <c r="K225" s="3">
        <f t="shared" si="15"/>
        <v>79.542893282234644</v>
      </c>
      <c r="L225" s="3">
        <f t="shared" si="16"/>
        <v>79.732852429087643</v>
      </c>
    </row>
    <row r="226" spans="1:12" x14ac:dyDescent="0.25">
      <c r="A226" s="1">
        <v>45706</v>
      </c>
      <c r="B226" s="2">
        <v>79.75</v>
      </c>
      <c r="C226" s="2">
        <v>79.81</v>
      </c>
      <c r="D226" s="2">
        <v>79.64</v>
      </c>
      <c r="E226" s="2">
        <v>79.69</v>
      </c>
      <c r="F226" s="2">
        <v>23274170</v>
      </c>
      <c r="G226">
        <f>IFERROR(VLOOKUP(A226,'HYG DVD'!$A$1:$B$1256,2,FALSE),0)</f>
        <v>5.4230999999999998</v>
      </c>
      <c r="H226">
        <f>IFERROR(VLOOKUP(A226,'HYG DVD'!$A$1:$D$1256,4,FALSE),0)</f>
        <v>0.99978482077341901</v>
      </c>
      <c r="I226" s="3">
        <f t="shared" si="13"/>
        <v>79.732839456680168</v>
      </c>
      <c r="J226" s="3">
        <f t="shared" si="14"/>
        <v>79.792826545926573</v>
      </c>
      <c r="K226" s="3">
        <f t="shared" si="15"/>
        <v>79.622863126395089</v>
      </c>
      <c r="L226" s="3">
        <f t="shared" si="16"/>
        <v>79.672852367433762</v>
      </c>
    </row>
    <row r="227" spans="1:12" x14ac:dyDescent="0.25">
      <c r="A227" s="1">
        <v>45702</v>
      </c>
      <c r="B227" s="2">
        <v>79.790000000000006</v>
      </c>
      <c r="C227" s="2">
        <v>79.89</v>
      </c>
      <c r="D227" s="2">
        <v>79.72</v>
      </c>
      <c r="E227" s="2">
        <v>79.760000000000005</v>
      </c>
      <c r="F227" s="2">
        <v>26668300</v>
      </c>
      <c r="G227">
        <f>IFERROR(VLOOKUP(A227,'HYG DVD'!$A$1:$B$1256,2,FALSE),0)</f>
        <v>5.4183000000000003</v>
      </c>
      <c r="H227">
        <f>IFERROR(VLOOKUP(A227,'HYG DVD'!$A$1:$D$1256,4,FALSE),0)</f>
        <v>0.99978501120864116</v>
      </c>
      <c r="I227" s="3">
        <f t="shared" si="13"/>
        <v>79.772846044337484</v>
      </c>
      <c r="J227" s="3">
        <f t="shared" si="14"/>
        <v>79.872824545458343</v>
      </c>
      <c r="K227" s="3">
        <f t="shared" si="15"/>
        <v>79.702861093552869</v>
      </c>
      <c r="L227" s="3">
        <f t="shared" si="16"/>
        <v>79.742852494001227</v>
      </c>
    </row>
    <row r="228" spans="1:12" x14ac:dyDescent="0.25">
      <c r="A228" s="1">
        <v>45701</v>
      </c>
      <c r="B228" s="2">
        <v>79.430000000000007</v>
      </c>
      <c r="C228" s="2">
        <v>79.7</v>
      </c>
      <c r="D228" s="2">
        <v>79.38</v>
      </c>
      <c r="E228" s="2">
        <v>79.67</v>
      </c>
      <c r="F228" s="2">
        <v>36149856</v>
      </c>
      <c r="G228">
        <f>IFERROR(VLOOKUP(A228,'HYG DVD'!$A$1:$B$1256,2,FALSE),0)</f>
        <v>5.4244000000000003</v>
      </c>
      <c r="H228">
        <f>IFERROR(VLOOKUP(A228,'HYG DVD'!$A$1:$D$1256,4,FALSE),0)</f>
        <v>0.99978476919721926</v>
      </c>
      <c r="I228" s="3">
        <f t="shared" si="13"/>
        <v>79.412904217335139</v>
      </c>
      <c r="J228" s="3">
        <f t="shared" si="14"/>
        <v>79.682846105018385</v>
      </c>
      <c r="K228" s="3">
        <f t="shared" si="15"/>
        <v>79.362914978875267</v>
      </c>
      <c r="L228" s="3">
        <f t="shared" si="16"/>
        <v>79.652852561942467</v>
      </c>
    </row>
    <row r="229" spans="1:12" x14ac:dyDescent="0.25">
      <c r="A229" s="1">
        <v>45700</v>
      </c>
      <c r="B229" s="2">
        <v>79.209999999999994</v>
      </c>
      <c r="C229" s="2">
        <v>79.434799999999996</v>
      </c>
      <c r="D229" s="2">
        <v>79.150000000000006</v>
      </c>
      <c r="E229" s="2">
        <v>79.31</v>
      </c>
      <c r="F229" s="2">
        <v>34362664</v>
      </c>
      <c r="G229">
        <f>IFERROR(VLOOKUP(A229,'HYG DVD'!$A$1:$B$1256,2,FALSE),0)</f>
        <v>5.4490999999999996</v>
      </c>
      <c r="H229">
        <f>IFERROR(VLOOKUP(A229,'HYG DVD'!$A$1:$D$1256,4,FALSE),0)</f>
        <v>0.99978378924992972</v>
      </c>
      <c r="I229" s="3">
        <f t="shared" si="13"/>
        <v>79.192873946486927</v>
      </c>
      <c r="J229" s="3">
        <f t="shared" si="14"/>
        <v>79.417625342310316</v>
      </c>
      <c r="K229" s="3">
        <f t="shared" si="15"/>
        <v>79.132886919131948</v>
      </c>
      <c r="L229" s="3">
        <f t="shared" si="16"/>
        <v>79.292852325411928</v>
      </c>
    </row>
    <row r="230" spans="1:12" x14ac:dyDescent="0.25">
      <c r="A230" s="1">
        <v>45699</v>
      </c>
      <c r="B230" s="2">
        <v>79.53</v>
      </c>
      <c r="C230" s="2">
        <v>79.53</v>
      </c>
      <c r="D230" s="2">
        <v>79.400000000000006</v>
      </c>
      <c r="E230" s="2">
        <v>79.48</v>
      </c>
      <c r="F230" s="2">
        <v>24409960</v>
      </c>
      <c r="G230">
        <f>IFERROR(VLOOKUP(A230,'HYG DVD'!$A$1:$B$1256,2,FALSE),0)</f>
        <v>5.4374000000000002</v>
      </c>
      <c r="H230">
        <f>IFERROR(VLOOKUP(A230,'HYG DVD'!$A$1:$D$1256,4,FALSE),0)</f>
        <v>0.99978425343536814</v>
      </c>
      <c r="I230" s="3">
        <f t="shared" si="13"/>
        <v>79.512841675714824</v>
      </c>
      <c r="J230" s="3">
        <f t="shared" si="14"/>
        <v>79.512841675714824</v>
      </c>
      <c r="K230" s="3">
        <f t="shared" si="15"/>
        <v>79.382869722768234</v>
      </c>
      <c r="L230" s="3">
        <f t="shared" si="16"/>
        <v>79.462852463043063</v>
      </c>
    </row>
    <row r="231" spans="1:12" x14ac:dyDescent="0.25">
      <c r="A231" s="1">
        <v>45698</v>
      </c>
      <c r="B231" s="2">
        <v>79.540000000000006</v>
      </c>
      <c r="C231" s="2">
        <v>79.59</v>
      </c>
      <c r="D231" s="2">
        <v>79.474999999999994</v>
      </c>
      <c r="E231" s="2">
        <v>79.510000000000005</v>
      </c>
      <c r="F231" s="2">
        <v>23382632</v>
      </c>
      <c r="G231">
        <f>IFERROR(VLOOKUP(A231,'HYG DVD'!$A$1:$B$1256,2,FALSE),0)</f>
        <v>5.4353999999999996</v>
      </c>
      <c r="H231">
        <f>IFERROR(VLOOKUP(A231,'HYG DVD'!$A$1:$D$1256,4,FALSE),0)</f>
        <v>0.99978433278332801</v>
      </c>
      <c r="I231" s="3">
        <f t="shared" si="13"/>
        <v>79.522845829585918</v>
      </c>
      <c r="J231" s="3">
        <f t="shared" si="14"/>
        <v>79.57283504622508</v>
      </c>
      <c r="K231" s="3">
        <f t="shared" si="15"/>
        <v>79.457859847954992</v>
      </c>
      <c r="L231" s="3">
        <f t="shared" si="16"/>
        <v>79.492852299602418</v>
      </c>
    </row>
    <row r="232" spans="1:12" x14ac:dyDescent="0.25">
      <c r="A232" s="1">
        <v>45695</v>
      </c>
      <c r="B232" s="2">
        <v>79.56</v>
      </c>
      <c r="C232" s="2">
        <v>79.58</v>
      </c>
      <c r="D232" s="2">
        <v>79.34</v>
      </c>
      <c r="E232" s="2">
        <v>79.349999999999994</v>
      </c>
      <c r="F232" s="2">
        <v>28778232</v>
      </c>
      <c r="G232">
        <f>IFERROR(VLOOKUP(A232,'HYG DVD'!$A$1:$B$1256,2,FALSE),0)</f>
        <v>5.4462999999999999</v>
      </c>
      <c r="H232">
        <f>IFERROR(VLOOKUP(A232,'HYG DVD'!$A$1:$D$1256,4,FALSE),0)</f>
        <v>0.99978390033702358</v>
      </c>
      <c r="I232" s="3">
        <f t="shared" si="13"/>
        <v>79.542807110813598</v>
      </c>
      <c r="J232" s="3">
        <f t="shared" si="14"/>
        <v>79.562802788820335</v>
      </c>
      <c r="K232" s="3">
        <f t="shared" si="15"/>
        <v>79.322854652739451</v>
      </c>
      <c r="L232" s="3">
        <f t="shared" si="16"/>
        <v>79.332852491742813</v>
      </c>
    </row>
    <row r="233" spans="1:12" x14ac:dyDescent="0.25">
      <c r="A233" s="1">
        <v>45694</v>
      </c>
      <c r="B233" s="2">
        <v>79.72</v>
      </c>
      <c r="C233" s="2">
        <v>79.789900000000003</v>
      </c>
      <c r="D233" s="2">
        <v>79.58</v>
      </c>
      <c r="E233" s="2">
        <v>79.599999999999994</v>
      </c>
      <c r="F233" s="2">
        <v>24224138</v>
      </c>
      <c r="G233">
        <f>IFERROR(VLOOKUP(A233,'HYG DVD'!$A$1:$B$1256,2,FALSE),0)</f>
        <v>5.4291999999999998</v>
      </c>
      <c r="H233">
        <f>IFERROR(VLOOKUP(A233,'HYG DVD'!$A$1:$D$1256,4,FALSE),0)</f>
        <v>0.9997845787620433</v>
      </c>
      <c r="I233" s="3">
        <f t="shared" si="13"/>
        <v>79.702826618910095</v>
      </c>
      <c r="J233" s="3">
        <f t="shared" si="14"/>
        <v>79.772711560965561</v>
      </c>
      <c r="K233" s="3">
        <f t="shared" si="15"/>
        <v>79.562856777883397</v>
      </c>
      <c r="L233" s="3">
        <f t="shared" si="16"/>
        <v>79.582852469458643</v>
      </c>
    </row>
    <row r="234" spans="1:12" x14ac:dyDescent="0.25">
      <c r="A234" s="1">
        <v>45693</v>
      </c>
      <c r="B234" s="2">
        <v>79.540000000000006</v>
      </c>
      <c r="C234" s="2">
        <v>79.77</v>
      </c>
      <c r="D234" s="2">
        <v>79.540000000000006</v>
      </c>
      <c r="E234" s="2">
        <v>79.72</v>
      </c>
      <c r="F234" s="2">
        <v>31833950</v>
      </c>
      <c r="G234">
        <f>IFERROR(VLOOKUP(A234,'HYG DVD'!$A$1:$B$1256,2,FALSE),0)</f>
        <v>5.4210000000000003</v>
      </c>
      <c r="H234">
        <f>IFERROR(VLOOKUP(A234,'HYG DVD'!$A$1:$D$1256,4,FALSE),0)</f>
        <v>0.99978490408882426</v>
      </c>
      <c r="I234" s="3">
        <f t="shared" si="13"/>
        <v>79.522891271225092</v>
      </c>
      <c r="J234" s="3">
        <f t="shared" si="14"/>
        <v>79.752841799165509</v>
      </c>
      <c r="K234" s="3">
        <f t="shared" si="15"/>
        <v>79.522891271225092</v>
      </c>
      <c r="L234" s="3">
        <f t="shared" si="16"/>
        <v>79.702852553961065</v>
      </c>
    </row>
    <row r="235" spans="1:12" x14ac:dyDescent="0.25">
      <c r="A235" s="1">
        <v>45692</v>
      </c>
      <c r="B235" s="2">
        <v>79.3</v>
      </c>
      <c r="C235" s="2">
        <v>79.510000000000005</v>
      </c>
      <c r="D235" s="2">
        <v>79.23</v>
      </c>
      <c r="E235" s="2">
        <v>79.510000000000005</v>
      </c>
      <c r="F235" s="2">
        <v>28938688</v>
      </c>
      <c r="G235">
        <f>IFERROR(VLOOKUP(A235,'HYG DVD'!$A$1:$B$1256,2,FALSE),0)</f>
        <v>5.4353999999999996</v>
      </c>
      <c r="H235">
        <f>IFERROR(VLOOKUP(A235,'HYG DVD'!$A$1:$D$1256,4,FALSE),0)</f>
        <v>0.99978433278332801</v>
      </c>
      <c r="I235" s="3">
        <f t="shared" si="13"/>
        <v>79.282897589717905</v>
      </c>
      <c r="J235" s="3">
        <f t="shared" si="14"/>
        <v>79.492852299602418</v>
      </c>
      <c r="K235" s="3">
        <f t="shared" si="15"/>
        <v>79.212912686423081</v>
      </c>
      <c r="L235" s="3">
        <f t="shared" si="16"/>
        <v>79.492852299602418</v>
      </c>
    </row>
    <row r="236" spans="1:12" x14ac:dyDescent="0.25">
      <c r="A236" s="1">
        <v>45691</v>
      </c>
      <c r="B236" s="2">
        <v>79.17</v>
      </c>
      <c r="C236" s="2">
        <v>79.37</v>
      </c>
      <c r="D236" s="2">
        <v>79.040000000000006</v>
      </c>
      <c r="E236" s="2">
        <v>79.260000000000005</v>
      </c>
      <c r="F236" s="2">
        <v>29965126</v>
      </c>
      <c r="G236">
        <f>IFERROR(VLOOKUP(A236,'HYG DVD'!$A$1:$B$1256,2,FALSE),0)</f>
        <v>5.4524999999999997</v>
      </c>
      <c r="H236">
        <f>IFERROR(VLOOKUP(A236,'HYG DVD'!$A$1:$D$1256,4,FALSE),0)</f>
        <v>0.99978365435847516</v>
      </c>
      <c r="I236" s="3">
        <f t="shared" si="13"/>
        <v>79.152871915560482</v>
      </c>
      <c r="J236" s="3">
        <f t="shared" si="14"/>
        <v>79.352828646432172</v>
      </c>
      <c r="K236" s="3">
        <f t="shared" si="15"/>
        <v>79.02290004049388</v>
      </c>
      <c r="L236" s="3">
        <f t="shared" si="16"/>
        <v>79.242852444452751</v>
      </c>
    </row>
    <row r="237" spans="1:12" x14ac:dyDescent="0.25">
      <c r="A237" s="1">
        <v>45688</v>
      </c>
      <c r="B237" s="2">
        <v>79.900000000000006</v>
      </c>
      <c r="C237" s="2">
        <v>79.97</v>
      </c>
      <c r="D237" s="2">
        <v>79.67</v>
      </c>
      <c r="E237" s="2">
        <v>79.72</v>
      </c>
      <c r="F237" s="2">
        <v>37102560</v>
      </c>
      <c r="G237">
        <f>IFERROR(VLOOKUP(A237,'HYG DVD'!$A$1:$B$1256,2,FALSE),0)</f>
        <v>5.4210000000000003</v>
      </c>
      <c r="H237">
        <f>IFERROR(VLOOKUP(A237,'HYG DVD'!$A$1:$D$1256,4,FALSE),0)</f>
        <v>0.99978490408882426</v>
      </c>
      <c r="I237" s="3">
        <f t="shared" si="13"/>
        <v>79.882813836697068</v>
      </c>
      <c r="J237" s="3">
        <f t="shared" si="14"/>
        <v>79.952798779983269</v>
      </c>
      <c r="K237" s="3">
        <f t="shared" si="15"/>
        <v>79.652863308756636</v>
      </c>
      <c r="L237" s="3">
        <f t="shared" si="16"/>
        <v>79.702852553961065</v>
      </c>
    </row>
    <row r="238" spans="1:12" x14ac:dyDescent="0.25">
      <c r="A238" s="1">
        <v>45687</v>
      </c>
      <c r="B238" s="2">
        <v>79.94</v>
      </c>
      <c r="C238" s="2">
        <v>79.94</v>
      </c>
      <c r="D238" s="2">
        <v>79.790000000000006</v>
      </c>
      <c r="E238" s="2">
        <v>79.88</v>
      </c>
      <c r="F238" s="2">
        <v>34495296</v>
      </c>
      <c r="G238">
        <f>IFERROR(VLOOKUP(A238,'HYG DVD'!$A$1:$B$1256,2,FALSE),0)</f>
        <v>6.1490999999999998</v>
      </c>
      <c r="H238">
        <f>IFERROR(VLOOKUP(A238,'HYG DVD'!$A$1:$D$1256,4,FALSE),0)</f>
        <v>0.99975601786372159</v>
      </c>
      <c r="I238" s="3">
        <f t="shared" si="13"/>
        <v>79.920496068025898</v>
      </c>
      <c r="J238" s="3">
        <f t="shared" si="14"/>
        <v>79.920496068025898</v>
      </c>
      <c r="K238" s="3">
        <f t="shared" si="15"/>
        <v>79.770532665346352</v>
      </c>
      <c r="L238" s="3">
        <f t="shared" si="16"/>
        <v>79.860510706954074</v>
      </c>
    </row>
    <row r="239" spans="1:12" x14ac:dyDescent="0.25">
      <c r="A239" s="1">
        <v>45686</v>
      </c>
      <c r="B239" s="2">
        <v>79.760000000000005</v>
      </c>
      <c r="C239" s="2">
        <v>79.83</v>
      </c>
      <c r="D239" s="2">
        <v>79.62</v>
      </c>
      <c r="E239" s="2">
        <v>79.73</v>
      </c>
      <c r="F239" s="2">
        <v>20072068</v>
      </c>
      <c r="G239">
        <f>IFERROR(VLOOKUP(A239,'HYG DVD'!$A$1:$B$1256,2,FALSE),0)</f>
        <v>6.1607000000000003</v>
      </c>
      <c r="H239">
        <f>IFERROR(VLOOKUP(A239,'HYG DVD'!$A$1:$D$1256,4,FALSE),0)</f>
        <v>0.99975555765867641</v>
      </c>
      <c r="I239" s="3">
        <f t="shared" si="13"/>
        <v>79.740503278856039</v>
      </c>
      <c r="J239" s="3">
        <f t="shared" si="14"/>
        <v>79.810486167892137</v>
      </c>
      <c r="K239" s="3">
        <f t="shared" si="15"/>
        <v>79.600537500783815</v>
      </c>
      <c r="L239" s="3">
        <f t="shared" si="16"/>
        <v>79.710510612126271</v>
      </c>
    </row>
    <row r="240" spans="1:12" x14ac:dyDescent="0.25">
      <c r="A240" s="1">
        <v>45685</v>
      </c>
      <c r="B240" s="2">
        <v>79.77</v>
      </c>
      <c r="C240" s="2">
        <v>79.81</v>
      </c>
      <c r="D240" s="2">
        <v>79.67</v>
      </c>
      <c r="E240" s="2">
        <v>79.78</v>
      </c>
      <c r="F240" s="2">
        <v>30439940</v>
      </c>
      <c r="G240">
        <f>IFERROR(VLOOKUP(A240,'HYG DVD'!$A$1:$B$1256,2,FALSE),0)</f>
        <v>6.1567999999999996</v>
      </c>
      <c r="H240">
        <f>IFERROR(VLOOKUP(A240,'HYG DVD'!$A$1:$D$1256,4,FALSE),0)</f>
        <v>0.99975571238276284</v>
      </c>
      <c r="I240" s="3">
        <f t="shared" si="13"/>
        <v>79.750513176772984</v>
      </c>
      <c r="J240" s="3">
        <f t="shared" si="14"/>
        <v>79.790503405268311</v>
      </c>
      <c r="K240" s="3">
        <f t="shared" si="15"/>
        <v>79.650537605534723</v>
      </c>
      <c r="L240" s="3">
        <f t="shared" si="16"/>
        <v>79.760510733896822</v>
      </c>
    </row>
    <row r="241" spans="1:12" x14ac:dyDescent="0.25">
      <c r="A241" s="1">
        <v>45684</v>
      </c>
      <c r="B241" s="2">
        <v>79.67</v>
      </c>
      <c r="C241" s="2">
        <v>79.86</v>
      </c>
      <c r="D241" s="2">
        <v>79.61</v>
      </c>
      <c r="E241" s="2">
        <v>79.81</v>
      </c>
      <c r="F241" s="2">
        <v>28540616</v>
      </c>
      <c r="G241">
        <f>IFERROR(VLOOKUP(A241,'HYG DVD'!$A$1:$B$1256,2,FALSE),0)</f>
        <v>6.1544999999999996</v>
      </c>
      <c r="H241">
        <f>IFERROR(VLOOKUP(A241,'HYG DVD'!$A$1:$D$1256,4,FALSE),0)</f>
        <v>0.99975580363031213</v>
      </c>
      <c r="I241" s="3">
        <f t="shared" si="13"/>
        <v>79.65054487522697</v>
      </c>
      <c r="J241" s="3">
        <f t="shared" si="14"/>
        <v>79.840498477916725</v>
      </c>
      <c r="K241" s="3">
        <f t="shared" si="15"/>
        <v>79.590559527009148</v>
      </c>
      <c r="L241" s="3">
        <f t="shared" si="16"/>
        <v>79.790510687735207</v>
      </c>
    </row>
    <row r="242" spans="1:12" x14ac:dyDescent="0.25">
      <c r="A242" s="1">
        <v>45681</v>
      </c>
      <c r="B242" s="2">
        <v>79.7</v>
      </c>
      <c r="C242" s="2">
        <v>79.83</v>
      </c>
      <c r="D242" s="2">
        <v>79.655000000000001</v>
      </c>
      <c r="E242" s="2">
        <v>79.75</v>
      </c>
      <c r="F242" s="2">
        <v>23648646</v>
      </c>
      <c r="G242">
        <f>IFERROR(VLOOKUP(A242,'HYG DVD'!$A$1:$B$1256,2,FALSE),0)</f>
        <v>6.1590999999999996</v>
      </c>
      <c r="H242">
        <f>IFERROR(VLOOKUP(A242,'HYG DVD'!$A$1:$D$1256,4,FALSE),0)</f>
        <v>0.99975562113522176</v>
      </c>
      <c r="I242" s="3">
        <f t="shared" si="13"/>
        <v>79.68052300447718</v>
      </c>
      <c r="J242" s="3">
        <f t="shared" si="14"/>
        <v>79.810491235224745</v>
      </c>
      <c r="K242" s="3">
        <f t="shared" si="15"/>
        <v>79.635534001526096</v>
      </c>
      <c r="L242" s="3">
        <f t="shared" si="16"/>
        <v>79.730510785533937</v>
      </c>
    </row>
    <row r="243" spans="1:12" x14ac:dyDescent="0.25">
      <c r="A243" s="1">
        <v>45680</v>
      </c>
      <c r="B243" s="2">
        <v>79.52</v>
      </c>
      <c r="C243" s="2">
        <v>79.67</v>
      </c>
      <c r="D243" s="2">
        <v>79.44</v>
      </c>
      <c r="E243" s="2">
        <v>79.66</v>
      </c>
      <c r="F243" s="2">
        <v>27434760</v>
      </c>
      <c r="G243">
        <f>IFERROR(VLOOKUP(A243,'HYG DVD'!$A$1:$B$1256,2,FALSE),0)</f>
        <v>6.1661000000000001</v>
      </c>
      <c r="H243">
        <f>IFERROR(VLOOKUP(A243,'HYG DVD'!$A$1:$D$1256,4,FALSE),0)</f>
        <v>0.99975534342536565</v>
      </c>
      <c r="I243" s="3">
        <f t="shared" si="13"/>
        <v>79.500544909185066</v>
      </c>
      <c r="J243" s="3">
        <f t="shared" si="14"/>
        <v>79.650508210698888</v>
      </c>
      <c r="K243" s="3">
        <f t="shared" si="15"/>
        <v>79.42056448171104</v>
      </c>
      <c r="L243" s="3">
        <f t="shared" si="16"/>
        <v>79.640510657264628</v>
      </c>
    </row>
    <row r="244" spans="1:12" x14ac:dyDescent="0.25">
      <c r="A244" s="1">
        <v>45679</v>
      </c>
      <c r="B244" s="2">
        <v>79.7</v>
      </c>
      <c r="C244" s="2">
        <v>79.72</v>
      </c>
      <c r="D244" s="2">
        <v>79.52</v>
      </c>
      <c r="E244" s="2">
        <v>79.56</v>
      </c>
      <c r="F244" s="2">
        <v>25028456</v>
      </c>
      <c r="G244">
        <f>IFERROR(VLOOKUP(A244,'HYG DVD'!$A$1:$B$1256,2,FALSE),0)</f>
        <v>6.1738</v>
      </c>
      <c r="H244">
        <f>IFERROR(VLOOKUP(A244,'HYG DVD'!$A$1:$D$1256,4,FALSE),0)</f>
        <v>0.99975503794461285</v>
      </c>
      <c r="I244" s="3">
        <f t="shared" si="13"/>
        <v>79.68047652418565</v>
      </c>
      <c r="J244" s="3">
        <f t="shared" si="14"/>
        <v>79.700471624944541</v>
      </c>
      <c r="K244" s="3">
        <f t="shared" si="15"/>
        <v>79.500520617355605</v>
      </c>
      <c r="L244" s="3">
        <f t="shared" si="16"/>
        <v>79.5405108188734</v>
      </c>
    </row>
    <row r="245" spans="1:12" x14ac:dyDescent="0.25">
      <c r="A245" s="1">
        <v>45678</v>
      </c>
      <c r="B245" s="2">
        <v>79.61</v>
      </c>
      <c r="C245" s="2">
        <v>79.7</v>
      </c>
      <c r="D245" s="2">
        <v>79.599999999999994</v>
      </c>
      <c r="E245" s="2">
        <v>79.67</v>
      </c>
      <c r="F245" s="2">
        <v>32962684</v>
      </c>
      <c r="G245">
        <f>IFERROR(VLOOKUP(A245,'HYG DVD'!$A$1:$B$1256,2,FALSE),0)</f>
        <v>6.1653000000000002</v>
      </c>
      <c r="H245">
        <f>IFERROR(VLOOKUP(A245,'HYG DVD'!$A$1:$D$1256,4,FALSE),0)</f>
        <v>0.999755375163631</v>
      </c>
      <c r="I245" s="3">
        <f t="shared" si="13"/>
        <v>79.590525416776657</v>
      </c>
      <c r="J245" s="3">
        <f t="shared" si="14"/>
        <v>79.680503400541397</v>
      </c>
      <c r="K245" s="3">
        <f t="shared" si="15"/>
        <v>79.580527863025026</v>
      </c>
      <c r="L245" s="3">
        <f t="shared" si="16"/>
        <v>79.650510739286489</v>
      </c>
    </row>
    <row r="246" spans="1:12" x14ac:dyDescent="0.25">
      <c r="A246" s="1">
        <v>45674</v>
      </c>
      <c r="B246" s="2">
        <v>79.489999999999995</v>
      </c>
      <c r="C246" s="2">
        <v>79.52</v>
      </c>
      <c r="D246" s="2">
        <v>79.39</v>
      </c>
      <c r="E246" s="2">
        <v>79.459999999999994</v>
      </c>
      <c r="F246" s="2">
        <v>29546412</v>
      </c>
      <c r="G246">
        <f>IFERROR(VLOOKUP(A246,'HYG DVD'!$A$1:$B$1256,2,FALSE),0)</f>
        <v>6.1816000000000004</v>
      </c>
      <c r="H246">
        <f>IFERROR(VLOOKUP(A246,'HYG DVD'!$A$1:$D$1256,4,FALSE),0)</f>
        <v>0.9997547284966728</v>
      </c>
      <c r="I246" s="3">
        <f t="shared" si="13"/>
        <v>79.470503368200511</v>
      </c>
      <c r="J246" s="3">
        <f t="shared" si="14"/>
        <v>79.500496010055414</v>
      </c>
      <c r="K246" s="3">
        <f t="shared" si="15"/>
        <v>79.370527895350847</v>
      </c>
      <c r="L246" s="3">
        <f t="shared" si="16"/>
        <v>79.440510726345607</v>
      </c>
    </row>
    <row r="247" spans="1:12" x14ac:dyDescent="0.25">
      <c r="A247" s="1">
        <v>45673</v>
      </c>
      <c r="B247" s="2">
        <v>79.209999999999994</v>
      </c>
      <c r="C247" s="2">
        <v>79.41</v>
      </c>
      <c r="D247" s="2">
        <v>79.12</v>
      </c>
      <c r="E247" s="2">
        <v>79.39</v>
      </c>
      <c r="F247" s="2">
        <v>32363016</v>
      </c>
      <c r="G247">
        <f>IFERROR(VLOOKUP(A247,'HYG DVD'!$A$1:$B$1256,2,FALSE),0)</f>
        <v>6.1870000000000003</v>
      </c>
      <c r="H247">
        <f>IFERROR(VLOOKUP(A247,'HYG DVD'!$A$1:$D$1256,4,FALSE),0)</f>
        <v>0.99975451426353967</v>
      </c>
      <c r="I247" s="3">
        <f t="shared" si="13"/>
        <v>79.190555074814966</v>
      </c>
      <c r="J247" s="3">
        <f t="shared" si="14"/>
        <v>79.390505977667686</v>
      </c>
      <c r="K247" s="3">
        <f t="shared" si="15"/>
        <v>79.10057716853126</v>
      </c>
      <c r="L247" s="3">
        <f t="shared" si="16"/>
        <v>79.370510887382409</v>
      </c>
    </row>
    <row r="248" spans="1:12" x14ac:dyDescent="0.25">
      <c r="A248" s="1">
        <v>45672</v>
      </c>
      <c r="B248" s="2">
        <v>79.16</v>
      </c>
      <c r="C248" s="2">
        <v>79.31</v>
      </c>
      <c r="D248" s="2">
        <v>79.06</v>
      </c>
      <c r="E248" s="2">
        <v>79.3</v>
      </c>
      <c r="F248" s="2">
        <v>53574908</v>
      </c>
      <c r="G248">
        <f>IFERROR(VLOOKUP(A248,'HYG DVD'!$A$1:$B$1256,2,FALSE),0)</f>
        <v>6.1940999999999997</v>
      </c>
      <c r="H248">
        <f>IFERROR(VLOOKUP(A248,'HYG DVD'!$A$1:$D$1256,4,FALSE),0)</f>
        <v>0.99975423258671225</v>
      </c>
      <c r="I248" s="3">
        <f t="shared" si="13"/>
        <v>79.140545051564132</v>
      </c>
      <c r="J248" s="3">
        <f t="shared" si="14"/>
        <v>79.290508186452158</v>
      </c>
      <c r="K248" s="3">
        <f t="shared" si="15"/>
        <v>79.040569628305477</v>
      </c>
      <c r="L248" s="3">
        <f t="shared" si="16"/>
        <v>79.280510644126281</v>
      </c>
    </row>
    <row r="249" spans="1:12" x14ac:dyDescent="0.25">
      <c r="A249" s="1">
        <v>45671</v>
      </c>
      <c r="B249" s="2">
        <v>78.69</v>
      </c>
      <c r="C249" s="2">
        <v>78.73</v>
      </c>
      <c r="D249" s="2">
        <v>78.55</v>
      </c>
      <c r="E249" s="2">
        <v>78.61</v>
      </c>
      <c r="F249" s="2">
        <v>29581092</v>
      </c>
      <c r="G249">
        <f>IFERROR(VLOOKUP(A249,'HYG DVD'!$A$1:$B$1256,2,FALSE),0)</f>
        <v>6.2484000000000002</v>
      </c>
      <c r="H249">
        <f>IFERROR(VLOOKUP(A249,'HYG DVD'!$A$1:$D$1256,4,FALSE),0)</f>
        <v>0.99975207835669866</v>
      </c>
      <c r="I249" s="3">
        <f t="shared" si="13"/>
        <v>78.67049104588861</v>
      </c>
      <c r="J249" s="3">
        <f t="shared" si="14"/>
        <v>78.710481129022895</v>
      </c>
      <c r="K249" s="3">
        <f t="shared" si="15"/>
        <v>78.530525754918671</v>
      </c>
      <c r="L249" s="3">
        <f t="shared" si="16"/>
        <v>78.590510879620084</v>
      </c>
    </row>
    <row r="250" spans="1:12" x14ac:dyDescent="0.25">
      <c r="A250" s="1">
        <v>45670</v>
      </c>
      <c r="B250" s="2">
        <v>78.489999999999995</v>
      </c>
      <c r="C250" s="2">
        <v>78.559899999999999</v>
      </c>
      <c r="D250" s="2">
        <v>78.37</v>
      </c>
      <c r="E250" s="2">
        <v>78.510000000000005</v>
      </c>
      <c r="F250" s="2">
        <v>39180736</v>
      </c>
      <c r="G250">
        <f>IFERROR(VLOOKUP(A250,'HYG DVD'!$A$1:$B$1256,2,FALSE),0)</f>
        <v>6.2564000000000002</v>
      </c>
      <c r="H250">
        <f>IFERROR(VLOOKUP(A250,'HYG DVD'!$A$1:$D$1256,4,FALSE),0)</f>
        <v>0.99975176097513685</v>
      </c>
      <c r="I250" s="3">
        <f t="shared" si="13"/>
        <v>78.470515718938486</v>
      </c>
      <c r="J250" s="3">
        <f t="shared" si="14"/>
        <v>78.540398367030647</v>
      </c>
      <c r="K250" s="3">
        <f t="shared" si="15"/>
        <v>78.350545507621476</v>
      </c>
      <c r="L250" s="3">
        <f t="shared" si="16"/>
        <v>78.490510754157995</v>
      </c>
    </row>
    <row r="251" spans="1:12" x14ac:dyDescent="0.25">
      <c r="A251" s="1">
        <v>45667</v>
      </c>
      <c r="B251" s="2">
        <v>78.8</v>
      </c>
      <c r="C251" s="2">
        <v>78.8</v>
      </c>
      <c r="D251" s="2">
        <v>78.5</v>
      </c>
      <c r="E251" s="2">
        <v>78.53</v>
      </c>
      <c r="F251" s="2">
        <v>37417324</v>
      </c>
      <c r="G251">
        <f>IFERROR(VLOOKUP(A251,'HYG DVD'!$A$1:$B$1256,2,FALSE),0)</f>
        <v>6.2548000000000004</v>
      </c>
      <c r="H251">
        <f>IFERROR(VLOOKUP(A251,'HYG DVD'!$A$1:$D$1256,4,FALSE),0)</f>
        <v>0.99975182445144117</v>
      </c>
      <c r="I251" s="3">
        <f t="shared" si="13"/>
        <v>78.780443766773558</v>
      </c>
      <c r="J251" s="3">
        <f t="shared" si="14"/>
        <v>78.780443766773558</v>
      </c>
      <c r="K251" s="3">
        <f t="shared" si="15"/>
        <v>78.480518219438139</v>
      </c>
      <c r="L251" s="3">
        <f t="shared" si="16"/>
        <v>78.510510774171678</v>
      </c>
    </row>
    <row r="252" spans="1:12" x14ac:dyDescent="0.25">
      <c r="A252" s="1">
        <v>45665</v>
      </c>
      <c r="B252" s="2">
        <v>78.849999999999994</v>
      </c>
      <c r="C252" s="2">
        <v>78.984999999999999</v>
      </c>
      <c r="D252" s="2">
        <v>78.760000000000005</v>
      </c>
      <c r="E252" s="2">
        <v>78.94</v>
      </c>
      <c r="F252" s="2">
        <v>35304924</v>
      </c>
      <c r="G252">
        <f>IFERROR(VLOOKUP(A252,'HYG DVD'!$A$1:$B$1256,2,FALSE),0)</f>
        <v>6.2222999999999997</v>
      </c>
      <c r="H252">
        <f>IFERROR(VLOOKUP(A252,'HYG DVD'!$A$1:$D$1256,4,FALSE),0)</f>
        <v>0.99975311381474463</v>
      </c>
      <c r="I252" s="3">
        <f t="shared" si="13"/>
        <v>78.830533024292606</v>
      </c>
      <c r="J252" s="3">
        <f t="shared" si="14"/>
        <v>78.965499694657609</v>
      </c>
      <c r="K252" s="3">
        <f t="shared" si="15"/>
        <v>78.74055524404929</v>
      </c>
      <c r="L252" s="3">
        <f t="shared" si="16"/>
        <v>78.920510804535937</v>
      </c>
    </row>
    <row r="253" spans="1:12" x14ac:dyDescent="0.25">
      <c r="A253" s="1">
        <v>45664</v>
      </c>
      <c r="B253" s="2">
        <v>79.14</v>
      </c>
      <c r="C253" s="2">
        <v>79.22</v>
      </c>
      <c r="D253" s="2">
        <v>78.819999999999993</v>
      </c>
      <c r="E253" s="2">
        <v>78.84</v>
      </c>
      <c r="F253" s="2">
        <v>43790272</v>
      </c>
      <c r="G253">
        <f>IFERROR(VLOOKUP(A253,'HYG DVD'!$A$1:$B$1256,2,FALSE),0)</f>
        <v>6.2302</v>
      </c>
      <c r="H253">
        <f>IFERROR(VLOOKUP(A253,'HYG DVD'!$A$1:$D$1256,4,FALSE),0)</f>
        <v>0.99975280040012715</v>
      </c>
      <c r="I253" s="3">
        <f t="shared" si="13"/>
        <v>79.120436623666066</v>
      </c>
      <c r="J253" s="3">
        <f t="shared" si="14"/>
        <v>79.200416847698065</v>
      </c>
      <c r="K253" s="3">
        <f t="shared" si="15"/>
        <v>78.800515727538013</v>
      </c>
      <c r="L253" s="3">
        <f t="shared" si="16"/>
        <v>78.820510783546027</v>
      </c>
    </row>
    <row r="254" spans="1:12" x14ac:dyDescent="0.25">
      <c r="A254" s="1">
        <v>45663</v>
      </c>
      <c r="B254" s="2">
        <v>79.150000000000006</v>
      </c>
      <c r="C254" s="2">
        <v>79.19</v>
      </c>
      <c r="D254" s="2">
        <v>79.015000000000001</v>
      </c>
      <c r="E254" s="2">
        <v>79.099999999999994</v>
      </c>
      <c r="F254" s="2">
        <v>32109964</v>
      </c>
      <c r="G254">
        <f>IFERROR(VLOOKUP(A254,'HYG DVD'!$A$1:$B$1256,2,FALSE),0)</f>
        <v>6.2096999999999998</v>
      </c>
      <c r="H254">
        <f>IFERROR(VLOOKUP(A254,'HYG DVD'!$A$1:$D$1256,4,FALSE),0)</f>
        <v>0.99975361369142646</v>
      </c>
      <c r="I254" s="3">
        <f t="shared" si="13"/>
        <v>79.130498523676408</v>
      </c>
      <c r="J254" s="3">
        <f t="shared" si="14"/>
        <v>79.170488668224053</v>
      </c>
      <c r="K254" s="3">
        <f t="shared" si="15"/>
        <v>78.995531785828064</v>
      </c>
      <c r="L254" s="3">
        <f t="shared" si="16"/>
        <v>79.080510842991828</v>
      </c>
    </row>
    <row r="255" spans="1:12" x14ac:dyDescent="0.25">
      <c r="A255" s="1">
        <v>45660</v>
      </c>
      <c r="B255" s="2">
        <v>78.989999999999995</v>
      </c>
      <c r="C255" s="2">
        <v>79.03</v>
      </c>
      <c r="D255" s="2">
        <v>78.932500000000005</v>
      </c>
      <c r="E255" s="2">
        <v>78.959999999999994</v>
      </c>
      <c r="F255" s="2">
        <v>32611232</v>
      </c>
      <c r="G255">
        <f>IFERROR(VLOOKUP(A255,'HYG DVD'!$A$1:$B$1256,2,FALSE),0)</f>
        <v>6.2206999999999999</v>
      </c>
      <c r="H255">
        <f>IFERROR(VLOOKUP(A255,'HYG DVD'!$A$1:$D$1256,4,FALSE),0)</f>
        <v>0.99975317729113478</v>
      </c>
      <c r="I255" s="3">
        <f t="shared" si="13"/>
        <v>78.970503474226732</v>
      </c>
      <c r="J255" s="3">
        <f t="shared" si="14"/>
        <v>79.010493601318387</v>
      </c>
      <c r="K255" s="3">
        <f t="shared" si="15"/>
        <v>78.913017666532497</v>
      </c>
      <c r="L255" s="3">
        <f t="shared" si="16"/>
        <v>78.940510878908</v>
      </c>
    </row>
    <row r="256" spans="1:12" x14ac:dyDescent="0.25">
      <c r="A256" s="1">
        <v>45659</v>
      </c>
      <c r="B256" s="2">
        <v>78.88</v>
      </c>
      <c r="C256" s="2">
        <v>78.9499</v>
      </c>
      <c r="D256" s="2">
        <v>78.72</v>
      </c>
      <c r="E256" s="2">
        <v>78.84</v>
      </c>
      <c r="F256" s="2">
        <v>30415396</v>
      </c>
      <c r="G256">
        <f>IFERROR(VLOOKUP(A256,'HYG DVD'!$A$1:$B$1256,2,FALSE),0)</f>
        <v>6.2302</v>
      </c>
      <c r="H256">
        <f>IFERROR(VLOOKUP(A256,'HYG DVD'!$A$1:$D$1256,4,FALSE),0)</f>
        <v>0.99975280040012715</v>
      </c>
      <c r="I256" s="3">
        <f t="shared" si="13"/>
        <v>78.860500895562026</v>
      </c>
      <c r="J256" s="3">
        <f t="shared" si="14"/>
        <v>78.930383616309996</v>
      </c>
      <c r="K256" s="3">
        <f t="shared" si="15"/>
        <v>78.700540447498014</v>
      </c>
      <c r="L256" s="3">
        <f t="shared" si="16"/>
        <v>78.820510783546027</v>
      </c>
    </row>
    <row r="257" spans="1:12" x14ac:dyDescent="0.25">
      <c r="A257" s="1">
        <v>45657</v>
      </c>
      <c r="B257" s="2">
        <v>78.78</v>
      </c>
      <c r="C257" s="2">
        <v>78.84</v>
      </c>
      <c r="D257" s="2">
        <v>78.5501</v>
      </c>
      <c r="E257" s="2">
        <v>78.650000000000006</v>
      </c>
      <c r="F257" s="2">
        <v>18664920</v>
      </c>
      <c r="G257">
        <f>IFERROR(VLOOKUP(A257,'HYG DVD'!$A$1:$B$1256,2,FALSE),0)</f>
        <v>6.2451999999999996</v>
      </c>
      <c r="H257">
        <f>IFERROR(VLOOKUP(A257,'HYG DVD'!$A$1:$D$1256,4,FALSE),0)</f>
        <v>0.9997522053093516</v>
      </c>
      <c r="I257" s="3">
        <f t="shared" si="13"/>
        <v>78.76047873427072</v>
      </c>
      <c r="J257" s="3">
        <f t="shared" si="14"/>
        <v>78.820463866589279</v>
      </c>
      <c r="K257" s="3">
        <f t="shared" si="15"/>
        <v>78.530635702270104</v>
      </c>
      <c r="L257" s="3">
        <f t="shared" si="16"/>
        <v>78.630510947580504</v>
      </c>
    </row>
    <row r="258" spans="1:12" x14ac:dyDescent="0.25">
      <c r="A258" s="1">
        <v>45656</v>
      </c>
      <c r="B258" s="2">
        <v>78.58</v>
      </c>
      <c r="C258" s="2">
        <v>78.739999999999995</v>
      </c>
      <c r="D258" s="2">
        <v>78.495000000000005</v>
      </c>
      <c r="E258" s="2">
        <v>78.66</v>
      </c>
      <c r="F258" s="2">
        <v>20659252</v>
      </c>
      <c r="G258">
        <f>IFERROR(VLOOKUP(A258,'HYG DVD'!$A$1:$B$1256,2,FALSE),0)</f>
        <v>6.2445000000000004</v>
      </c>
      <c r="H258">
        <f>IFERROR(VLOOKUP(A258,'HYG DVD'!$A$1:$D$1256,4,FALSE),0)</f>
        <v>0.99975223308024663</v>
      </c>
      <c r="I258" s="3">
        <f t="shared" si="13"/>
        <v>78.560530475445773</v>
      </c>
      <c r="J258" s="3">
        <f t="shared" si="14"/>
        <v>78.720490832738619</v>
      </c>
      <c r="K258" s="3">
        <f t="shared" si="15"/>
        <v>78.475551535633969</v>
      </c>
      <c r="L258" s="3">
        <f t="shared" si="16"/>
        <v>78.640510654092196</v>
      </c>
    </row>
    <row r="259" spans="1:12" x14ac:dyDescent="0.25">
      <c r="A259" s="1">
        <v>45653</v>
      </c>
      <c r="B259" s="2">
        <v>78.739999999999995</v>
      </c>
      <c r="C259" s="2">
        <v>78.760000000000005</v>
      </c>
      <c r="D259" s="2">
        <v>78.53</v>
      </c>
      <c r="E259" s="2">
        <v>78.55</v>
      </c>
      <c r="F259" s="2">
        <v>20631774</v>
      </c>
      <c r="G259">
        <f>IFERROR(VLOOKUP(A259,'HYG DVD'!$A$1:$B$1256,2,FALSE),0)</f>
        <v>6.2531999999999996</v>
      </c>
      <c r="H259">
        <f>IFERROR(VLOOKUP(A259,'HYG DVD'!$A$1:$D$1256,4,FALSE),0)</f>
        <v>0.99975188792774949</v>
      </c>
      <c r="I259" s="3">
        <f t="shared" ref="I259:I322" si="17">$H259*B259</f>
        <v>78.72046365543099</v>
      </c>
      <c r="J259" s="3">
        <f t="shared" ref="J259:J322" si="18">$H259*C259</f>
        <v>78.740458693189552</v>
      </c>
      <c r="K259" s="3">
        <f t="shared" ref="K259:K322" si="19">$H259*D259</f>
        <v>78.510515758966164</v>
      </c>
      <c r="L259" s="3">
        <f t="shared" ref="L259:L322" si="20">$H259*E259</f>
        <v>78.530510796724727</v>
      </c>
    </row>
    <row r="260" spans="1:12" x14ac:dyDescent="0.25">
      <c r="A260" s="1">
        <v>45652</v>
      </c>
      <c r="B260" s="2">
        <v>78.510000000000005</v>
      </c>
      <c r="C260" s="2">
        <v>78.819999999999993</v>
      </c>
      <c r="D260" s="2">
        <v>78.47</v>
      </c>
      <c r="E260" s="2">
        <v>78.819999999999993</v>
      </c>
      <c r="F260" s="2">
        <v>18384936</v>
      </c>
      <c r="G260">
        <f>IFERROR(VLOOKUP(A260,'HYG DVD'!$A$1:$B$1256,2,FALSE),0)</f>
        <v>6.2317999999999998</v>
      </c>
      <c r="H260">
        <f>IFERROR(VLOOKUP(A260,'HYG DVD'!$A$1:$D$1256,4,FALSE),0)</f>
        <v>0.99975273692376088</v>
      </c>
      <c r="I260" s="3">
        <f t="shared" si="17"/>
        <v>78.490587375884473</v>
      </c>
      <c r="J260" s="3">
        <f t="shared" si="18"/>
        <v>78.80051072433082</v>
      </c>
      <c r="K260" s="3">
        <f t="shared" si="19"/>
        <v>78.450597266407513</v>
      </c>
      <c r="L260" s="3">
        <f t="shared" si="20"/>
        <v>78.80051072433082</v>
      </c>
    </row>
    <row r="261" spans="1:12" x14ac:dyDescent="0.25">
      <c r="A261" s="1">
        <v>45650</v>
      </c>
      <c r="B261" s="2">
        <v>78.400000000000006</v>
      </c>
      <c r="C261" s="2">
        <v>78.64</v>
      </c>
      <c r="D261" s="2">
        <v>78.349999999999994</v>
      </c>
      <c r="E261" s="2">
        <v>78.62</v>
      </c>
      <c r="F261" s="2">
        <v>11926144</v>
      </c>
      <c r="G261">
        <f>IFERROR(VLOOKUP(A261,'HYG DVD'!$A$1:$B$1256,2,FALSE),0)</f>
        <v>6.2476000000000003</v>
      </c>
      <c r="H261">
        <f>IFERROR(VLOOKUP(A261,'HYG DVD'!$A$1:$D$1256,4,FALSE),0)</f>
        <v>0.99975211009486042</v>
      </c>
      <c r="I261" s="3">
        <f t="shared" si="17"/>
        <v>78.380565431437063</v>
      </c>
      <c r="J261" s="3">
        <f t="shared" si="18"/>
        <v>78.620505937859818</v>
      </c>
      <c r="K261" s="3">
        <f t="shared" si="19"/>
        <v>78.330577825932309</v>
      </c>
      <c r="L261" s="3">
        <f t="shared" si="20"/>
        <v>78.600510895657933</v>
      </c>
    </row>
    <row r="262" spans="1:12" x14ac:dyDescent="0.25">
      <c r="A262" s="1">
        <v>45649</v>
      </c>
      <c r="B262" s="2">
        <v>78.650000000000006</v>
      </c>
      <c r="C262" s="2">
        <v>78.69</v>
      </c>
      <c r="D262" s="2">
        <v>78.37</v>
      </c>
      <c r="E262" s="2">
        <v>78.37</v>
      </c>
      <c r="F262" s="2">
        <v>29239398</v>
      </c>
      <c r="G262">
        <f>IFERROR(VLOOKUP(A262,'HYG DVD'!$A$1:$B$1256,2,FALSE),0)</f>
        <v>6.2675999999999998</v>
      </c>
      <c r="H262">
        <f>IFERROR(VLOOKUP(A262,'HYG DVD'!$A$1:$D$1256,4,FALSE),0)</f>
        <v>0.9997513166411196</v>
      </c>
      <c r="I262" s="3">
        <f t="shared" si="17"/>
        <v>78.630441053824057</v>
      </c>
      <c r="J262" s="3">
        <f t="shared" si="18"/>
        <v>78.670431106489701</v>
      </c>
      <c r="K262" s="3">
        <f t="shared" si="19"/>
        <v>78.350510685164551</v>
      </c>
      <c r="L262" s="3">
        <f t="shared" si="20"/>
        <v>78.350510685164551</v>
      </c>
    </row>
    <row r="263" spans="1:12" x14ac:dyDescent="0.25">
      <c r="A263" s="1">
        <v>45646</v>
      </c>
      <c r="B263" s="2">
        <v>78</v>
      </c>
      <c r="C263" s="2">
        <v>78.67</v>
      </c>
      <c r="D263" s="2">
        <v>78</v>
      </c>
      <c r="E263" s="2">
        <v>78.58</v>
      </c>
      <c r="F263" s="2">
        <v>63276192</v>
      </c>
      <c r="G263">
        <f>IFERROR(VLOOKUP(A263,'HYG DVD'!$A$1:$B$1256,2,FALSE),0)</f>
        <v>6.2507999999999999</v>
      </c>
      <c r="H263">
        <f>IFERROR(VLOOKUP(A263,'HYG DVD'!$A$1:$D$1256,4,FALSE),0)</f>
        <v>0.99975198314221958</v>
      </c>
      <c r="I263" s="3">
        <f t="shared" si="17"/>
        <v>77.980654685093128</v>
      </c>
      <c r="J263" s="3">
        <f t="shared" si="18"/>
        <v>78.650488513798422</v>
      </c>
      <c r="K263" s="3">
        <f t="shared" si="19"/>
        <v>77.980654685093128</v>
      </c>
      <c r="L263" s="3">
        <f t="shared" si="20"/>
        <v>78.560510835315611</v>
      </c>
    </row>
    <row r="264" spans="1:12" x14ac:dyDescent="0.25">
      <c r="A264" s="1">
        <v>45645</v>
      </c>
      <c r="B264" s="2">
        <v>78.45</v>
      </c>
      <c r="C264" s="2">
        <v>78.510000000000005</v>
      </c>
      <c r="D264" s="2">
        <v>78.09</v>
      </c>
      <c r="E264" s="2">
        <v>78.09</v>
      </c>
      <c r="F264" s="2">
        <v>69005672</v>
      </c>
      <c r="G264">
        <f>IFERROR(VLOOKUP(A264,'HYG DVD'!$A$1:$B$1256,2,FALSE),0)</f>
        <v>6.29</v>
      </c>
      <c r="H264">
        <f>IFERROR(VLOOKUP(A264,'HYG DVD'!$A$1:$D$1256,4,FALSE),0)</f>
        <v>0.99975042797367764</v>
      </c>
      <c r="I264" s="3">
        <f t="shared" si="17"/>
        <v>78.430421074535019</v>
      </c>
      <c r="J264" s="3">
        <f t="shared" si="18"/>
        <v>78.490406100213434</v>
      </c>
      <c r="K264" s="3">
        <f t="shared" si="19"/>
        <v>78.070510920464486</v>
      </c>
      <c r="L264" s="3">
        <f t="shared" si="20"/>
        <v>78.070510920464486</v>
      </c>
    </row>
    <row r="265" spans="1:12" x14ac:dyDescent="0.25">
      <c r="A265" s="1">
        <v>45644</v>
      </c>
      <c r="B265" s="2">
        <v>79.14</v>
      </c>
      <c r="C265" s="2">
        <v>79.14</v>
      </c>
      <c r="D265" s="2">
        <v>78.150000000000006</v>
      </c>
      <c r="E265" s="2">
        <v>78.17</v>
      </c>
      <c r="F265" s="2">
        <v>80034728</v>
      </c>
      <c r="G265">
        <f>IFERROR(VLOOKUP(A265,'HYG DVD'!$A$1:$B$1256,2,FALSE),0)</f>
        <v>6.2835999999999999</v>
      </c>
      <c r="H265">
        <f>IFERROR(VLOOKUP(A265,'HYG DVD'!$A$1:$D$1256,4,FALSE),0)</f>
        <v>0.99975068187858041</v>
      </c>
      <c r="I265" s="3">
        <f t="shared" si="17"/>
        <v>79.120268963870856</v>
      </c>
      <c r="J265" s="3">
        <f t="shared" si="18"/>
        <v>79.120268963870856</v>
      </c>
      <c r="K265" s="3">
        <f t="shared" si="19"/>
        <v>78.130515788811067</v>
      </c>
      <c r="L265" s="3">
        <f t="shared" si="20"/>
        <v>78.150510802448636</v>
      </c>
    </row>
    <row r="266" spans="1:12" x14ac:dyDescent="0.25">
      <c r="A266" s="1">
        <v>45643</v>
      </c>
      <c r="B266" s="2">
        <v>79.41</v>
      </c>
      <c r="C266" s="2">
        <v>79.5</v>
      </c>
      <c r="D266" s="2">
        <v>79.39</v>
      </c>
      <c r="E266" s="2">
        <v>79.39</v>
      </c>
      <c r="F266" s="2">
        <v>29039540</v>
      </c>
      <c r="G266">
        <f>IFERROR(VLOOKUP(A266,'HYG DVD'!$A$1:$B$1256,2,FALSE),0)</f>
        <v>6.1870000000000003</v>
      </c>
      <c r="H266">
        <f>IFERROR(VLOOKUP(A266,'HYG DVD'!$A$1:$D$1256,4,FALSE),0)</f>
        <v>0.99975451426353967</v>
      </c>
      <c r="I266" s="3">
        <f t="shared" si="17"/>
        <v>79.390505977667686</v>
      </c>
      <c r="J266" s="3">
        <f t="shared" si="18"/>
        <v>79.480483883951408</v>
      </c>
      <c r="K266" s="3">
        <f t="shared" si="19"/>
        <v>79.370510887382409</v>
      </c>
      <c r="L266" s="3">
        <f t="shared" si="20"/>
        <v>79.370510887382409</v>
      </c>
    </row>
    <row r="267" spans="1:12" x14ac:dyDescent="0.25">
      <c r="A267" s="1">
        <v>45642</v>
      </c>
      <c r="B267" s="2">
        <v>79.55</v>
      </c>
      <c r="C267" s="2">
        <v>79.62</v>
      </c>
      <c r="D267" s="2">
        <v>79.48</v>
      </c>
      <c r="E267" s="2">
        <v>79.56</v>
      </c>
      <c r="F267" s="2">
        <v>22268980</v>
      </c>
      <c r="G267">
        <f>IFERROR(VLOOKUP(A267,'HYG DVD'!$A$1:$B$1256,2,FALSE),0)</f>
        <v>5.4503000000000004</v>
      </c>
      <c r="H267">
        <f>IFERROR(VLOOKUP(A267,'HYG DVD'!$A$1:$D$1256,4,FALSE),0)</f>
        <v>0.999783741641179</v>
      </c>
      <c r="I267" s="3">
        <f t="shared" si="17"/>
        <v>79.532796647555784</v>
      </c>
      <c r="J267" s="3">
        <f t="shared" si="18"/>
        <v>79.602781509470674</v>
      </c>
      <c r="K267" s="3">
        <f t="shared" si="19"/>
        <v>79.462811785640909</v>
      </c>
      <c r="L267" s="3">
        <f t="shared" si="20"/>
        <v>79.542794484972205</v>
      </c>
    </row>
    <row r="268" spans="1:12" x14ac:dyDescent="0.25">
      <c r="A268" s="1">
        <v>45639</v>
      </c>
      <c r="B268" s="2">
        <v>79.709999999999994</v>
      </c>
      <c r="C268" s="2">
        <v>79.709999999999994</v>
      </c>
      <c r="D268" s="2">
        <v>79.38</v>
      </c>
      <c r="E268" s="2">
        <v>79.41</v>
      </c>
      <c r="F268" s="2">
        <v>34201068</v>
      </c>
      <c r="G268">
        <f>IFERROR(VLOOKUP(A268,'HYG DVD'!$A$1:$B$1256,2,FALSE),0)</f>
        <v>5.4606000000000003</v>
      </c>
      <c r="H268">
        <f>IFERROR(VLOOKUP(A268,'HYG DVD'!$A$1:$D$1256,4,FALSE),0)</f>
        <v>0.99978333299949507</v>
      </c>
      <c r="I268" s="3">
        <f t="shared" si="17"/>
        <v>79.692729473389747</v>
      </c>
      <c r="J268" s="3">
        <f t="shared" si="18"/>
        <v>79.692729473389747</v>
      </c>
      <c r="K268" s="3">
        <f t="shared" si="19"/>
        <v>79.362800973499915</v>
      </c>
      <c r="L268" s="3">
        <f t="shared" si="20"/>
        <v>79.3927944734899</v>
      </c>
    </row>
    <row r="269" spans="1:12" x14ac:dyDescent="0.25">
      <c r="A269" s="1">
        <v>45638</v>
      </c>
      <c r="B269" s="2">
        <v>79.81</v>
      </c>
      <c r="C269" s="2">
        <v>79.989999999999995</v>
      </c>
      <c r="D269" s="2">
        <v>79.63</v>
      </c>
      <c r="E269" s="2">
        <v>79.64</v>
      </c>
      <c r="F269" s="2">
        <v>29081580</v>
      </c>
      <c r="G269">
        <f>IFERROR(VLOOKUP(A269,'HYG DVD'!$A$1:$B$1256,2,FALSE),0)</f>
        <v>5.4448999999999996</v>
      </c>
      <c r="H269">
        <f>IFERROR(VLOOKUP(A269,'HYG DVD'!$A$1:$D$1256,4,FALSE),0)</f>
        <v>0.99978395588057511</v>
      </c>
      <c r="I269" s="3">
        <f t="shared" si="17"/>
        <v>79.792757518828708</v>
      </c>
      <c r="J269" s="3">
        <f t="shared" si="18"/>
        <v>79.972718630887201</v>
      </c>
      <c r="K269" s="3">
        <f t="shared" si="19"/>
        <v>79.612796406770187</v>
      </c>
      <c r="L269" s="3">
        <f t="shared" si="20"/>
        <v>79.622794246329008</v>
      </c>
    </row>
    <row r="270" spans="1:12" x14ac:dyDescent="0.25">
      <c r="A270" s="1">
        <v>45637</v>
      </c>
      <c r="B270" s="2">
        <v>79.94</v>
      </c>
      <c r="C270" s="2">
        <v>79.95</v>
      </c>
      <c r="D270" s="2">
        <v>79.83</v>
      </c>
      <c r="E270" s="2">
        <v>79.86</v>
      </c>
      <c r="F270" s="2">
        <v>24730178</v>
      </c>
      <c r="G270">
        <f>IFERROR(VLOOKUP(A270,'HYG DVD'!$A$1:$B$1256,2,FALSE),0)</f>
        <v>5.4298999999999999</v>
      </c>
      <c r="H270">
        <f>IFERROR(VLOOKUP(A270,'HYG DVD'!$A$1:$D$1256,4,FALSE),0)</f>
        <v>0.99978455099024977</v>
      </c>
      <c r="I270" s="3">
        <f t="shared" si="17"/>
        <v>79.922777006160558</v>
      </c>
      <c r="J270" s="3">
        <f t="shared" si="18"/>
        <v>79.932774851670473</v>
      </c>
      <c r="K270" s="3">
        <f t="shared" si="19"/>
        <v>79.812800705551638</v>
      </c>
      <c r="L270" s="3">
        <f t="shared" si="20"/>
        <v>79.842794242081339</v>
      </c>
    </row>
    <row r="271" spans="1:12" x14ac:dyDescent="0.25">
      <c r="A271" s="1">
        <v>45636</v>
      </c>
      <c r="B271" s="2">
        <v>79.94</v>
      </c>
      <c r="C271" s="2">
        <v>79.94</v>
      </c>
      <c r="D271" s="2">
        <v>79.739999999999995</v>
      </c>
      <c r="E271" s="2">
        <v>79.84</v>
      </c>
      <c r="F271" s="2">
        <v>27195244</v>
      </c>
      <c r="G271">
        <f>IFERROR(VLOOKUP(A271,'HYG DVD'!$A$1:$B$1256,2,FALSE),0)</f>
        <v>5.4311999999999996</v>
      </c>
      <c r="H271">
        <f>IFERROR(VLOOKUP(A271,'HYG DVD'!$A$1:$D$1256,4,FALSE),0)</f>
        <v>0.999784499414064</v>
      </c>
      <c r="I271" s="3">
        <f t="shared" si="17"/>
        <v>79.922772883160278</v>
      </c>
      <c r="J271" s="3">
        <f t="shared" si="18"/>
        <v>79.922772883160278</v>
      </c>
      <c r="K271" s="3">
        <f t="shared" si="19"/>
        <v>79.722815983277457</v>
      </c>
      <c r="L271" s="3">
        <f t="shared" si="20"/>
        <v>79.822794433218874</v>
      </c>
    </row>
    <row r="272" spans="1:12" x14ac:dyDescent="0.25">
      <c r="A272" s="1">
        <v>45635</v>
      </c>
      <c r="B272" s="2">
        <v>79.900000000000006</v>
      </c>
      <c r="C272" s="2">
        <v>79.94</v>
      </c>
      <c r="D272" s="2">
        <v>79.78</v>
      </c>
      <c r="E272" s="2">
        <v>79.8</v>
      </c>
      <c r="F272" s="2">
        <v>22095096</v>
      </c>
      <c r="G272">
        <f>IFERROR(VLOOKUP(A272,'HYG DVD'!$A$1:$B$1256,2,FALSE),0)</f>
        <v>5.4340000000000002</v>
      </c>
      <c r="H272">
        <f>IFERROR(VLOOKUP(A272,'HYG DVD'!$A$1:$D$1256,4,FALSE),0)</f>
        <v>0.99978438832690353</v>
      </c>
      <c r="I272" s="3">
        <f t="shared" si="17"/>
        <v>79.882772627319596</v>
      </c>
      <c r="J272" s="3">
        <f t="shared" si="18"/>
        <v>79.922764002852659</v>
      </c>
      <c r="K272" s="3">
        <f t="shared" si="19"/>
        <v>79.762798500720365</v>
      </c>
      <c r="L272" s="3">
        <f t="shared" si="20"/>
        <v>79.782794188486903</v>
      </c>
    </row>
    <row r="273" spans="1:12" x14ac:dyDescent="0.25">
      <c r="A273" s="1">
        <v>45632</v>
      </c>
      <c r="B273" s="2">
        <v>79.89</v>
      </c>
      <c r="C273" s="2">
        <v>80</v>
      </c>
      <c r="D273" s="2">
        <v>79.849999999999994</v>
      </c>
      <c r="E273" s="2">
        <v>79.900000000000006</v>
      </c>
      <c r="F273" s="2">
        <v>29931336</v>
      </c>
      <c r="G273">
        <f>IFERROR(VLOOKUP(A273,'HYG DVD'!$A$1:$B$1256,2,FALSE),0)</f>
        <v>5.4272</v>
      </c>
      <c r="H273">
        <f>IFERROR(VLOOKUP(A273,'HYG DVD'!$A$1:$D$1256,4,FALSE),0)</f>
        <v>0.99978465811002881</v>
      </c>
      <c r="I273" s="3">
        <f t="shared" si="17"/>
        <v>79.872796336410204</v>
      </c>
      <c r="J273" s="3">
        <f t="shared" si="18"/>
        <v>79.98277264880231</v>
      </c>
      <c r="K273" s="3">
        <f t="shared" si="19"/>
        <v>79.832804950085801</v>
      </c>
      <c r="L273" s="3">
        <f t="shared" si="20"/>
        <v>79.882794182991304</v>
      </c>
    </row>
    <row r="274" spans="1:12" x14ac:dyDescent="0.25">
      <c r="A274" s="1">
        <v>45631</v>
      </c>
      <c r="B274" s="2">
        <v>79.790000000000006</v>
      </c>
      <c r="C274" s="2">
        <v>79.819999999999993</v>
      </c>
      <c r="D274" s="2">
        <v>79.709999999999994</v>
      </c>
      <c r="E274" s="2">
        <v>79.77</v>
      </c>
      <c r="F274" s="2">
        <v>23106264</v>
      </c>
      <c r="G274">
        <f>IFERROR(VLOOKUP(A274,'HYG DVD'!$A$1:$B$1256,2,FALSE),0)</f>
        <v>5.4359999999999999</v>
      </c>
      <c r="H274">
        <f>IFERROR(VLOOKUP(A274,'HYG DVD'!$A$1:$D$1256,4,FALSE),0)</f>
        <v>0.99978430897893933</v>
      </c>
      <c r="I274" s="3">
        <f t="shared" si="17"/>
        <v>79.772790013429571</v>
      </c>
      <c r="J274" s="3">
        <f t="shared" si="18"/>
        <v>79.802783542698933</v>
      </c>
      <c r="K274" s="3">
        <f t="shared" si="19"/>
        <v>79.692807268711249</v>
      </c>
      <c r="L274" s="3">
        <f t="shared" si="20"/>
        <v>79.752794327249987</v>
      </c>
    </row>
    <row r="275" spans="1:12" x14ac:dyDescent="0.25">
      <c r="A275" s="1">
        <v>45630</v>
      </c>
      <c r="B275" s="2">
        <v>79.709999999999994</v>
      </c>
      <c r="C275" s="2">
        <v>79.84</v>
      </c>
      <c r="D275" s="2">
        <v>79.64</v>
      </c>
      <c r="E275" s="2">
        <v>79.84</v>
      </c>
      <c r="F275" s="2">
        <v>22733508</v>
      </c>
      <c r="G275">
        <f>IFERROR(VLOOKUP(A275,'HYG DVD'!$A$1:$B$1256,2,FALSE),0)</f>
        <v>5.4311999999999996</v>
      </c>
      <c r="H275">
        <f>IFERROR(VLOOKUP(A275,'HYG DVD'!$A$1:$D$1256,4,FALSE),0)</f>
        <v>0.999784499414064</v>
      </c>
      <c r="I275" s="3">
        <f t="shared" si="17"/>
        <v>79.692822448295033</v>
      </c>
      <c r="J275" s="3">
        <f t="shared" si="18"/>
        <v>79.822794433218874</v>
      </c>
      <c r="K275" s="3">
        <f t="shared" si="19"/>
        <v>79.622837533336053</v>
      </c>
      <c r="L275" s="3">
        <f t="shared" si="20"/>
        <v>79.822794433218874</v>
      </c>
    </row>
    <row r="276" spans="1:12" x14ac:dyDescent="0.25">
      <c r="A276" s="1">
        <v>45629</v>
      </c>
      <c r="B276" s="2">
        <v>79.72</v>
      </c>
      <c r="C276" s="2">
        <v>79.739999999999995</v>
      </c>
      <c r="D276" s="2">
        <v>79.61</v>
      </c>
      <c r="E276" s="2">
        <v>79.650000000000006</v>
      </c>
      <c r="F276" s="2">
        <v>24868484</v>
      </c>
      <c r="G276">
        <f>IFERROR(VLOOKUP(A276,'HYG DVD'!$A$1:$B$1256,2,FALSE),0)</f>
        <v>5.4442000000000004</v>
      </c>
      <c r="H276">
        <f>IFERROR(VLOOKUP(A276,'HYG DVD'!$A$1:$D$1256,4,FALSE),0)</f>
        <v>0.9997839836523521</v>
      </c>
      <c r="I276" s="3">
        <f t="shared" si="17"/>
        <v>79.702779176765503</v>
      </c>
      <c r="J276" s="3">
        <f t="shared" si="18"/>
        <v>79.722774856438548</v>
      </c>
      <c r="K276" s="3">
        <f t="shared" si="19"/>
        <v>79.59280293856375</v>
      </c>
      <c r="L276" s="3">
        <f t="shared" si="20"/>
        <v>79.632794297909854</v>
      </c>
    </row>
    <row r="277" spans="1:12" x14ac:dyDescent="0.25">
      <c r="A277" s="1">
        <v>45628</v>
      </c>
      <c r="B277" s="2">
        <v>79.930000000000007</v>
      </c>
      <c r="C277" s="2">
        <v>79.930000000000007</v>
      </c>
      <c r="D277" s="2">
        <v>79.53</v>
      </c>
      <c r="E277" s="2">
        <v>79.650000000000006</v>
      </c>
      <c r="F277" s="2">
        <v>32387352</v>
      </c>
      <c r="G277">
        <f>IFERROR(VLOOKUP(A277,'HYG DVD'!$A$1:$B$1256,2,FALSE),0)</f>
        <v>5.4442000000000004</v>
      </c>
      <c r="H277">
        <f>IFERROR(VLOOKUP(A277,'HYG DVD'!$A$1:$D$1256,4,FALSE),0)</f>
        <v>0.9997839836523521</v>
      </c>
      <c r="I277" s="3">
        <f t="shared" si="17"/>
        <v>79.912733813332508</v>
      </c>
      <c r="J277" s="3">
        <f t="shared" si="18"/>
        <v>79.912733813332508</v>
      </c>
      <c r="K277" s="3">
        <f t="shared" si="19"/>
        <v>79.512820219871557</v>
      </c>
      <c r="L277" s="3">
        <f t="shared" si="20"/>
        <v>79.632794297909854</v>
      </c>
    </row>
    <row r="278" spans="1:12" x14ac:dyDescent="0.25">
      <c r="A278" s="1">
        <v>45625</v>
      </c>
      <c r="B278" s="2">
        <v>80.010000000000005</v>
      </c>
      <c r="C278" s="2">
        <v>80.069999999999993</v>
      </c>
      <c r="D278" s="2">
        <v>79.89</v>
      </c>
      <c r="E278" s="2">
        <v>80.040000000000006</v>
      </c>
      <c r="F278" s="2">
        <v>25037822</v>
      </c>
      <c r="G278">
        <f>IFERROR(VLOOKUP(A278,'HYG DVD'!$A$1:$B$1256,2,FALSE),0)</f>
        <v>5.4177</v>
      </c>
      <c r="H278">
        <f>IFERROR(VLOOKUP(A278,'HYG DVD'!$A$1:$D$1256,4,FALSE),0)</f>
        <v>0.99978503501304639</v>
      </c>
      <c r="I278" s="3">
        <f t="shared" si="17"/>
        <v>79.99280065139385</v>
      </c>
      <c r="J278" s="3">
        <f t="shared" si="18"/>
        <v>80.052787753494613</v>
      </c>
      <c r="K278" s="3">
        <f t="shared" si="19"/>
        <v>79.872826447192281</v>
      </c>
      <c r="L278" s="3">
        <f t="shared" si="20"/>
        <v>80.022794202444246</v>
      </c>
    </row>
    <row r="279" spans="1:12" x14ac:dyDescent="0.25">
      <c r="A279" s="1">
        <v>45623</v>
      </c>
      <c r="B279" s="2">
        <v>79.709999999999994</v>
      </c>
      <c r="C279" s="2">
        <v>79.88</v>
      </c>
      <c r="D279" s="2">
        <v>79.69</v>
      </c>
      <c r="E279" s="2">
        <v>79.88</v>
      </c>
      <c r="F279" s="2">
        <v>30239576</v>
      </c>
      <c r="G279">
        <f>IFERROR(VLOOKUP(A279,'HYG DVD'!$A$1:$B$1256,2,FALSE),0)</f>
        <v>5.9272</v>
      </c>
      <c r="H279">
        <f>IFERROR(VLOOKUP(A279,'HYG DVD'!$A$1:$D$1256,4,FALSE),0)</f>
        <v>0.9997648213096384</v>
      </c>
      <c r="I279" s="3">
        <f t="shared" si="17"/>
        <v>79.691253906591271</v>
      </c>
      <c r="J279" s="3">
        <f t="shared" si="18"/>
        <v>79.861213926213907</v>
      </c>
      <c r="K279" s="3">
        <f t="shared" si="19"/>
        <v>79.671258610165083</v>
      </c>
      <c r="L279" s="3">
        <f t="shared" si="20"/>
        <v>79.861213926213907</v>
      </c>
    </row>
    <row r="280" spans="1:12" x14ac:dyDescent="0.25">
      <c r="A280" s="1">
        <v>45622</v>
      </c>
      <c r="B280" s="2">
        <v>79.8</v>
      </c>
      <c r="C280" s="2">
        <v>79.8</v>
      </c>
      <c r="D280" s="2">
        <v>79.575000000000003</v>
      </c>
      <c r="E280" s="2">
        <v>79.64</v>
      </c>
      <c r="F280" s="2">
        <v>41103520</v>
      </c>
      <c r="G280">
        <f>IFERROR(VLOOKUP(A280,'HYG DVD'!$A$1:$B$1256,2,FALSE),0)</f>
        <v>5.9451000000000001</v>
      </c>
      <c r="H280">
        <f>IFERROR(VLOOKUP(A280,'HYG DVD'!$A$1:$D$1256,4,FALSE),0)</f>
        <v>0.99976411115948183</v>
      </c>
      <c r="I280" s="3">
        <f t="shared" si="17"/>
        <v>79.781176070526641</v>
      </c>
      <c r="J280" s="3">
        <f t="shared" si="18"/>
        <v>79.781176070526641</v>
      </c>
      <c r="K280" s="3">
        <f t="shared" si="19"/>
        <v>79.556229145515772</v>
      </c>
      <c r="L280" s="3">
        <f t="shared" si="20"/>
        <v>79.621213812741132</v>
      </c>
    </row>
    <row r="281" spans="1:12" x14ac:dyDescent="0.25">
      <c r="A281" s="1">
        <v>45621</v>
      </c>
      <c r="B281" s="2">
        <v>79.72</v>
      </c>
      <c r="C281" s="2">
        <v>79.849999999999994</v>
      </c>
      <c r="D281" s="2">
        <v>79.72</v>
      </c>
      <c r="E281" s="2">
        <v>79.790000000000006</v>
      </c>
      <c r="F281" s="2">
        <v>35003048</v>
      </c>
      <c r="G281">
        <f>IFERROR(VLOOKUP(A281,'HYG DVD'!$A$1:$B$1256,2,FALSE),0)</f>
        <v>5.9339000000000004</v>
      </c>
      <c r="H281">
        <f>IFERROR(VLOOKUP(A281,'HYG DVD'!$A$1:$D$1256,4,FALSE),0)</f>
        <v>0.99976455549918553</v>
      </c>
      <c r="I281" s="3">
        <f t="shared" si="17"/>
        <v>79.701230364395073</v>
      </c>
      <c r="J281" s="3">
        <f t="shared" si="18"/>
        <v>79.831199756609962</v>
      </c>
      <c r="K281" s="3">
        <f t="shared" si="19"/>
        <v>79.701230364395073</v>
      </c>
      <c r="L281" s="3">
        <f t="shared" si="20"/>
        <v>79.771213883280026</v>
      </c>
    </row>
    <row r="282" spans="1:12" x14ac:dyDescent="0.25">
      <c r="A282" s="1">
        <v>45618</v>
      </c>
      <c r="B282" s="2">
        <v>79.5</v>
      </c>
      <c r="C282" s="2">
        <v>79.59</v>
      </c>
      <c r="D282" s="2">
        <v>79.45</v>
      </c>
      <c r="E282" s="2">
        <v>79.489999999999995</v>
      </c>
      <c r="F282" s="2">
        <v>29564942</v>
      </c>
      <c r="G282">
        <f>IFERROR(VLOOKUP(A282,'HYG DVD'!$A$1:$B$1256,2,FALSE),0)</f>
        <v>5.9562999999999997</v>
      </c>
      <c r="H282">
        <f>IFERROR(VLOOKUP(A282,'HYG DVD'!$A$1:$D$1256,4,FALSE),0)</f>
        <v>0.99976366681997564</v>
      </c>
      <c r="I282" s="3">
        <f t="shared" si="17"/>
        <v>79.481211512188068</v>
      </c>
      <c r="J282" s="3">
        <f t="shared" si="18"/>
        <v>79.571190242201865</v>
      </c>
      <c r="K282" s="3">
        <f t="shared" si="19"/>
        <v>79.431223328847068</v>
      </c>
      <c r="L282" s="3">
        <f t="shared" si="20"/>
        <v>79.471213875519865</v>
      </c>
    </row>
    <row r="283" spans="1:12" x14ac:dyDescent="0.25">
      <c r="A283" s="1">
        <v>45617</v>
      </c>
      <c r="B283" s="2">
        <v>79.540000000000006</v>
      </c>
      <c r="C283" s="2">
        <v>79.64</v>
      </c>
      <c r="D283" s="2">
        <v>79.47</v>
      </c>
      <c r="E283" s="2">
        <v>79.510000000000005</v>
      </c>
      <c r="F283" s="2">
        <v>28039998</v>
      </c>
      <c r="G283">
        <f>IFERROR(VLOOKUP(A283,'HYG DVD'!$A$1:$B$1256,2,FALSE),0)</f>
        <v>5.9547999999999996</v>
      </c>
      <c r="H283">
        <f>IFERROR(VLOOKUP(A283,'HYG DVD'!$A$1:$D$1256,4,FALSE),0)</f>
        <v>0.99976372632971955</v>
      </c>
      <c r="I283" s="3">
        <f t="shared" si="17"/>
        <v>79.5212067922659</v>
      </c>
      <c r="J283" s="3">
        <f t="shared" si="18"/>
        <v>79.621183164898866</v>
      </c>
      <c r="K283" s="3">
        <f t="shared" si="19"/>
        <v>79.45122333142281</v>
      </c>
      <c r="L283" s="3">
        <f t="shared" si="20"/>
        <v>79.49121388047601</v>
      </c>
    </row>
    <row r="284" spans="1:12" x14ac:dyDescent="0.25">
      <c r="A284" s="1">
        <v>45616</v>
      </c>
      <c r="B284" s="2">
        <v>79.489999999999995</v>
      </c>
      <c r="C284" s="2">
        <v>79.5</v>
      </c>
      <c r="D284" s="2">
        <v>79.39</v>
      </c>
      <c r="E284" s="2">
        <v>79.48</v>
      </c>
      <c r="F284" s="2">
        <v>19934036</v>
      </c>
      <c r="G284">
        <f>IFERROR(VLOOKUP(A284,'HYG DVD'!$A$1:$B$1256,2,FALSE),0)</f>
        <v>5.9570999999999996</v>
      </c>
      <c r="H284">
        <f>IFERROR(VLOOKUP(A284,'HYG DVD'!$A$1:$D$1256,4,FALSE),0)</f>
        <v>0.99976363508144706</v>
      </c>
      <c r="I284" s="3">
        <f t="shared" si="17"/>
        <v>79.471211352624223</v>
      </c>
      <c r="J284" s="3">
        <f t="shared" si="18"/>
        <v>79.481208988975041</v>
      </c>
      <c r="K284" s="3">
        <f t="shared" si="19"/>
        <v>79.371234989116076</v>
      </c>
      <c r="L284" s="3">
        <f t="shared" si="20"/>
        <v>79.46121371627342</v>
      </c>
    </row>
    <row r="285" spans="1:12" x14ac:dyDescent="0.25">
      <c r="A285" s="1">
        <v>45615</v>
      </c>
      <c r="B285" s="2">
        <v>79.319999999999993</v>
      </c>
      <c r="C285" s="2">
        <v>79.569999999999993</v>
      </c>
      <c r="D285" s="2">
        <v>79.3</v>
      </c>
      <c r="E285" s="2">
        <v>79.5</v>
      </c>
      <c r="F285" s="2">
        <v>34523152</v>
      </c>
      <c r="G285">
        <f>IFERROR(VLOOKUP(A285,'HYG DVD'!$A$1:$B$1256,2,FALSE),0)</f>
        <v>5.9555999999999996</v>
      </c>
      <c r="H285">
        <f>IFERROR(VLOOKUP(A285,'HYG DVD'!$A$1:$D$1256,4,FALSE),0)</f>
        <v>0.99976369459118897</v>
      </c>
      <c r="I285" s="3">
        <f t="shared" si="17"/>
        <v>79.301256254973097</v>
      </c>
      <c r="J285" s="3">
        <f t="shared" si="18"/>
        <v>79.551197178620896</v>
      </c>
      <c r="K285" s="3">
        <f t="shared" si="19"/>
        <v>79.281260981081289</v>
      </c>
      <c r="L285" s="3">
        <f t="shared" si="20"/>
        <v>79.481213719999516</v>
      </c>
    </row>
    <row r="286" spans="1:12" x14ac:dyDescent="0.25">
      <c r="A286" s="1">
        <v>45614</v>
      </c>
      <c r="B286" s="2">
        <v>79.27</v>
      </c>
      <c r="C286" s="2">
        <v>79.39</v>
      </c>
      <c r="D286" s="2">
        <v>79.194999999999993</v>
      </c>
      <c r="E286" s="2">
        <v>79.38</v>
      </c>
      <c r="F286" s="2">
        <v>27834244</v>
      </c>
      <c r="G286">
        <f>IFERROR(VLOOKUP(A286,'HYG DVD'!$A$1:$B$1256,2,FALSE),0)</f>
        <v>5.9645999999999999</v>
      </c>
      <c r="H286">
        <f>IFERROR(VLOOKUP(A286,'HYG DVD'!$A$1:$D$1256,4,FALSE),0)</f>
        <v>0.99976333753279045</v>
      </c>
      <c r="I286" s="3">
        <f t="shared" si="17"/>
        <v>79.251239766224302</v>
      </c>
      <c r="J286" s="3">
        <f t="shared" si="18"/>
        <v>79.371211366728232</v>
      </c>
      <c r="K286" s="3">
        <f t="shared" si="19"/>
        <v>79.176257515909327</v>
      </c>
      <c r="L286" s="3">
        <f t="shared" si="20"/>
        <v>79.361213733352898</v>
      </c>
    </row>
    <row r="287" spans="1:12" x14ac:dyDescent="0.25">
      <c r="A287" s="1">
        <v>45611</v>
      </c>
      <c r="B287" s="2">
        <v>79.19</v>
      </c>
      <c r="C287" s="2">
        <v>79.28</v>
      </c>
      <c r="D287" s="2">
        <v>79.05</v>
      </c>
      <c r="E287" s="2">
        <v>79.23</v>
      </c>
      <c r="F287" s="2">
        <v>33709560</v>
      </c>
      <c r="G287">
        <f>IFERROR(VLOOKUP(A287,'HYG DVD'!$A$1:$B$1256,2,FALSE),0)</f>
        <v>5.9759000000000002</v>
      </c>
      <c r="H287">
        <f>IFERROR(VLOOKUP(A287,'HYG DVD'!$A$1:$D$1256,4,FALSE),0)</f>
        <v>0.99976288922631495</v>
      </c>
      <c r="I287" s="3">
        <f t="shared" si="17"/>
        <v>79.171223197831878</v>
      </c>
      <c r="J287" s="3">
        <f t="shared" si="18"/>
        <v>79.261201857862247</v>
      </c>
      <c r="K287" s="3">
        <f t="shared" si="19"/>
        <v>79.0312563933402</v>
      </c>
      <c r="L287" s="3">
        <f t="shared" si="20"/>
        <v>79.211213713400937</v>
      </c>
    </row>
    <row r="288" spans="1:12" x14ac:dyDescent="0.25">
      <c r="A288" s="1">
        <v>45610</v>
      </c>
      <c r="B288" s="2">
        <v>79.459999999999994</v>
      </c>
      <c r="C288" s="2">
        <v>79.53</v>
      </c>
      <c r="D288" s="2">
        <v>79.239999999999995</v>
      </c>
      <c r="E288" s="2">
        <v>79.239999999999995</v>
      </c>
      <c r="F288" s="2">
        <v>32749318</v>
      </c>
      <c r="G288">
        <f>IFERROR(VLOOKUP(A288,'HYG DVD'!$A$1:$B$1256,2,FALSE),0)</f>
        <v>5.9751000000000003</v>
      </c>
      <c r="H288">
        <f>IFERROR(VLOOKUP(A288,'HYG DVD'!$A$1:$D$1256,4,FALSE),0)</f>
        <v>0.99976292096481989</v>
      </c>
      <c r="I288" s="3">
        <f t="shared" si="17"/>
        <v>79.44116169986458</v>
      </c>
      <c r="J288" s="3">
        <f t="shared" si="18"/>
        <v>79.51114510433213</v>
      </c>
      <c r="K288" s="3">
        <f t="shared" si="19"/>
        <v>79.221213857252323</v>
      </c>
      <c r="L288" s="3">
        <f t="shared" si="20"/>
        <v>79.221213857252323</v>
      </c>
    </row>
    <row r="289" spans="1:12" x14ac:dyDescent="0.25">
      <c r="A289" s="1">
        <v>45609</v>
      </c>
      <c r="B289" s="2">
        <v>79.59</v>
      </c>
      <c r="C289" s="2">
        <v>79.599999999999994</v>
      </c>
      <c r="D289" s="2">
        <v>79.380099999999999</v>
      </c>
      <c r="E289" s="2">
        <v>79.41</v>
      </c>
      <c r="F289" s="2">
        <v>33873640</v>
      </c>
      <c r="G289">
        <f>IFERROR(VLOOKUP(A289,'HYG DVD'!$A$1:$B$1256,2,FALSE),0)</f>
        <v>5.9622999999999999</v>
      </c>
      <c r="H289">
        <f>IFERROR(VLOOKUP(A289,'HYG DVD'!$A$1:$D$1256,4,FALSE),0)</f>
        <v>0.99976342878103575</v>
      </c>
      <c r="I289" s="3">
        <f t="shared" si="17"/>
        <v>79.571171296682635</v>
      </c>
      <c r="J289" s="3">
        <f t="shared" si="18"/>
        <v>79.581168930970435</v>
      </c>
      <c r="K289" s="3">
        <f t="shared" si="19"/>
        <v>79.361320952981501</v>
      </c>
      <c r="L289" s="3">
        <f t="shared" si="20"/>
        <v>79.391213879502047</v>
      </c>
    </row>
    <row r="290" spans="1:12" x14ac:dyDescent="0.25">
      <c r="A290" s="1">
        <v>45608</v>
      </c>
      <c r="B290" s="2">
        <v>79.61</v>
      </c>
      <c r="C290" s="2">
        <v>79.7</v>
      </c>
      <c r="D290" s="2">
        <v>79.33</v>
      </c>
      <c r="E290" s="2">
        <v>79.39</v>
      </c>
      <c r="F290" s="2">
        <v>44594904</v>
      </c>
      <c r="G290">
        <f>IFERROR(VLOOKUP(A290,'HYG DVD'!$A$1:$B$1256,2,FALSE),0)</f>
        <v>5.9638</v>
      </c>
      <c r="H290">
        <f>IFERROR(VLOOKUP(A290,'HYG DVD'!$A$1:$D$1256,4,FALSE),0)</f>
        <v>0.9997633692713096</v>
      </c>
      <c r="I290" s="3">
        <f t="shared" si="17"/>
        <v>79.59116182768895</v>
      </c>
      <c r="J290" s="3">
        <f t="shared" si="18"/>
        <v>79.681140530923372</v>
      </c>
      <c r="K290" s="3">
        <f t="shared" si="19"/>
        <v>79.311228084292992</v>
      </c>
      <c r="L290" s="3">
        <f t="shared" si="20"/>
        <v>79.371213886449269</v>
      </c>
    </row>
    <row r="291" spans="1:12" x14ac:dyDescent="0.25">
      <c r="A291" s="1">
        <v>45607</v>
      </c>
      <c r="B291" s="2">
        <v>79.790000000000006</v>
      </c>
      <c r="C291" s="2">
        <v>79.814999999999998</v>
      </c>
      <c r="D291" s="2">
        <v>79.709999999999994</v>
      </c>
      <c r="E291" s="2">
        <v>79.709999999999994</v>
      </c>
      <c r="F291" s="2">
        <v>11008746</v>
      </c>
      <c r="G291">
        <f>IFERROR(VLOOKUP(A291,'HYG DVD'!$A$1:$B$1256,2,FALSE),0)</f>
        <v>5.9398999999999997</v>
      </c>
      <c r="H291">
        <f>IFERROR(VLOOKUP(A291,'HYG DVD'!$A$1:$D$1256,4,FALSE),0)</f>
        <v>0.99976431746003402</v>
      </c>
      <c r="I291" s="3">
        <f t="shared" si="17"/>
        <v>79.771194890136115</v>
      </c>
      <c r="J291" s="3">
        <f t="shared" si="18"/>
        <v>79.796188998072608</v>
      </c>
      <c r="K291" s="3">
        <f t="shared" si="19"/>
        <v>79.691213744739301</v>
      </c>
      <c r="L291" s="3">
        <f t="shared" si="20"/>
        <v>79.691213744739301</v>
      </c>
    </row>
    <row r="292" spans="1:12" x14ac:dyDescent="0.25">
      <c r="A292" s="1">
        <v>45604</v>
      </c>
      <c r="B292" s="2">
        <v>79.78</v>
      </c>
      <c r="C292" s="2">
        <v>79.83</v>
      </c>
      <c r="D292" s="2">
        <v>79.67</v>
      </c>
      <c r="E292" s="2">
        <v>79.8</v>
      </c>
      <c r="F292" s="2">
        <v>30543676</v>
      </c>
      <c r="G292">
        <f>IFERROR(VLOOKUP(A292,'HYG DVD'!$A$1:$B$1256,2,FALSE),0)</f>
        <v>5.9332000000000003</v>
      </c>
      <c r="H292">
        <f>IFERROR(VLOOKUP(A292,'HYG DVD'!$A$1:$D$1256,4,FALSE),0)</f>
        <v>0.99976458327042361</v>
      </c>
      <c r="I292" s="3">
        <f t="shared" si="17"/>
        <v>79.761218453314399</v>
      </c>
      <c r="J292" s="3">
        <f t="shared" si="18"/>
        <v>79.811206682477916</v>
      </c>
      <c r="K292" s="3">
        <f t="shared" si="19"/>
        <v>79.651244349154652</v>
      </c>
      <c r="L292" s="3">
        <f t="shared" si="20"/>
        <v>79.781213744979794</v>
      </c>
    </row>
    <row r="293" spans="1:12" x14ac:dyDescent="0.25">
      <c r="A293" s="1">
        <v>45603</v>
      </c>
      <c r="B293" s="2">
        <v>79.3</v>
      </c>
      <c r="C293" s="2">
        <v>79.7</v>
      </c>
      <c r="D293" s="2">
        <v>79.25</v>
      </c>
      <c r="E293" s="2">
        <v>79.67</v>
      </c>
      <c r="F293" s="2">
        <v>51325916</v>
      </c>
      <c r="G293">
        <f>IFERROR(VLOOKUP(A293,'HYG DVD'!$A$1:$B$1256,2,FALSE),0)</f>
        <v>5.9428999999999998</v>
      </c>
      <c r="H293">
        <f>IFERROR(VLOOKUP(A293,'HYG DVD'!$A$1:$D$1256,4,FALSE),0)</f>
        <v>0.99976419844047948</v>
      </c>
      <c r="I293" s="3">
        <f t="shared" si="17"/>
        <v>79.281300936330027</v>
      </c>
      <c r="J293" s="3">
        <f t="shared" si="18"/>
        <v>79.681206615706216</v>
      </c>
      <c r="K293" s="3">
        <f t="shared" si="19"/>
        <v>79.231312726407992</v>
      </c>
      <c r="L293" s="3">
        <f t="shared" si="20"/>
        <v>79.651213689753007</v>
      </c>
    </row>
    <row r="294" spans="1:12" x14ac:dyDescent="0.25">
      <c r="A294" s="1">
        <v>45602</v>
      </c>
      <c r="B294" s="2">
        <v>79.22</v>
      </c>
      <c r="C294" s="2">
        <v>79.36</v>
      </c>
      <c r="D294" s="2">
        <v>79.08</v>
      </c>
      <c r="E294" s="2">
        <v>79.33</v>
      </c>
      <c r="F294" s="2">
        <v>43173400</v>
      </c>
      <c r="G294">
        <f>IFERROR(VLOOKUP(A294,'HYG DVD'!$A$1:$B$1256,2,FALSE),0)</f>
        <v>5.9683000000000002</v>
      </c>
      <c r="H294">
        <f>IFERROR(VLOOKUP(A294,'HYG DVD'!$A$1:$D$1256,4,FALSE),0)</f>
        <v>0.99976319074215247</v>
      </c>
      <c r="I294" s="3">
        <f t="shared" si="17"/>
        <v>79.201239970593321</v>
      </c>
      <c r="J294" s="3">
        <f t="shared" si="18"/>
        <v>79.34120681729722</v>
      </c>
      <c r="K294" s="3">
        <f t="shared" si="19"/>
        <v>79.061273123889421</v>
      </c>
      <c r="L294" s="3">
        <f t="shared" si="20"/>
        <v>79.311213921574961</v>
      </c>
    </row>
    <row r="295" spans="1:12" x14ac:dyDescent="0.25">
      <c r="A295" s="1">
        <v>45601</v>
      </c>
      <c r="B295" s="2">
        <v>78.94</v>
      </c>
      <c r="C295" s="2">
        <v>79.2</v>
      </c>
      <c r="D295" s="2">
        <v>78.94</v>
      </c>
      <c r="E295" s="2">
        <v>79.19</v>
      </c>
      <c r="F295" s="2">
        <v>31611920</v>
      </c>
      <c r="G295">
        <f>IFERROR(VLOOKUP(A295,'HYG DVD'!$A$1:$B$1256,2,FALSE),0)</f>
        <v>5.9789000000000003</v>
      </c>
      <c r="H295">
        <f>IFERROR(VLOOKUP(A295,'HYG DVD'!$A$1:$D$1256,4,FALSE),0)</f>
        <v>0.9997627702069305</v>
      </c>
      <c r="I295" s="3">
        <f t="shared" si="17"/>
        <v>78.921273080135094</v>
      </c>
      <c r="J295" s="3">
        <f t="shared" si="18"/>
        <v>79.181211400388904</v>
      </c>
      <c r="K295" s="3">
        <f t="shared" si="19"/>
        <v>78.921273080135094</v>
      </c>
      <c r="L295" s="3">
        <f t="shared" si="20"/>
        <v>79.171213772686826</v>
      </c>
    </row>
    <row r="296" spans="1:12" x14ac:dyDescent="0.25">
      <c r="A296" s="1">
        <v>45600</v>
      </c>
      <c r="B296" s="2">
        <v>79.05</v>
      </c>
      <c r="C296" s="2">
        <v>79.099999999999994</v>
      </c>
      <c r="D296" s="2">
        <v>78.89</v>
      </c>
      <c r="E296" s="2">
        <v>78.97</v>
      </c>
      <c r="F296" s="2">
        <v>27291158</v>
      </c>
      <c r="G296">
        <f>IFERROR(VLOOKUP(A296,'HYG DVD'!$A$1:$B$1256,2,FALSE),0)</f>
        <v>5.9954999999999998</v>
      </c>
      <c r="H296">
        <f>IFERROR(VLOOKUP(A296,'HYG DVD'!$A$1:$D$1256,4,FALSE),0)</f>
        <v>0.99976211163325912</v>
      </c>
      <c r="I296" s="3">
        <f t="shared" si="17"/>
        <v>79.031194924609125</v>
      </c>
      <c r="J296" s="3">
        <f t="shared" si="18"/>
        <v>79.081183030190786</v>
      </c>
      <c r="K296" s="3">
        <f t="shared" si="19"/>
        <v>78.871232986747813</v>
      </c>
      <c r="L296" s="3">
        <f t="shared" si="20"/>
        <v>78.951213955678469</v>
      </c>
    </row>
    <row r="297" spans="1:12" x14ac:dyDescent="0.25">
      <c r="A297" s="1">
        <v>45597</v>
      </c>
      <c r="B297" s="2">
        <v>79.03</v>
      </c>
      <c r="C297" s="2">
        <v>79.08</v>
      </c>
      <c r="D297" s="2">
        <v>78.73</v>
      </c>
      <c r="E297" s="2">
        <v>78.75</v>
      </c>
      <c r="F297" s="2">
        <v>44045656</v>
      </c>
      <c r="G297">
        <f>IFERROR(VLOOKUP(A297,'HYG DVD'!$A$1:$B$1256,2,FALSE),0)</f>
        <v>6.0122999999999998</v>
      </c>
      <c r="H297">
        <f>IFERROR(VLOOKUP(A297,'HYG DVD'!$A$1:$D$1256,4,FALSE),0)</f>
        <v>0.99976144512540688</v>
      </c>
      <c r="I297" s="3">
        <f t="shared" si="17"/>
        <v>79.011147008260906</v>
      </c>
      <c r="J297" s="3">
        <f t="shared" si="18"/>
        <v>79.061135080517175</v>
      </c>
      <c r="K297" s="3">
        <f t="shared" si="19"/>
        <v>78.71121857472329</v>
      </c>
      <c r="L297" s="3">
        <f t="shared" si="20"/>
        <v>78.731213803625792</v>
      </c>
    </row>
    <row r="298" spans="1:12" x14ac:dyDescent="0.25">
      <c r="A298" s="1">
        <v>45596</v>
      </c>
      <c r="B298" s="2">
        <v>79.38</v>
      </c>
      <c r="C298" s="2">
        <v>79.38</v>
      </c>
      <c r="D298" s="2">
        <v>79.14</v>
      </c>
      <c r="E298" s="2">
        <v>79.14</v>
      </c>
      <c r="F298" s="2">
        <v>43194584</v>
      </c>
      <c r="G298">
        <f>IFERROR(VLOOKUP(A298,'HYG DVD'!$A$1:$B$1256,2,FALSE),0)</f>
        <v>5.9827000000000004</v>
      </c>
      <c r="H298">
        <f>IFERROR(VLOOKUP(A298,'HYG DVD'!$A$1:$D$1256,4,FALSE),0)</f>
        <v>0.99976261944906386</v>
      </c>
      <c r="I298" s="3">
        <f t="shared" si="17"/>
        <v>79.361156731866686</v>
      </c>
      <c r="J298" s="3">
        <f t="shared" si="18"/>
        <v>79.361156731866686</v>
      </c>
      <c r="K298" s="3">
        <f t="shared" si="19"/>
        <v>79.121213703198919</v>
      </c>
      <c r="L298" s="3">
        <f t="shared" si="20"/>
        <v>79.121213703198919</v>
      </c>
    </row>
    <row r="299" spans="1:12" x14ac:dyDescent="0.25">
      <c r="A299" s="1">
        <v>45595</v>
      </c>
      <c r="B299" s="2">
        <v>79.489999999999995</v>
      </c>
      <c r="C299" s="2">
        <v>79.650000000000006</v>
      </c>
      <c r="D299" s="2">
        <v>79.33</v>
      </c>
      <c r="E299" s="2">
        <v>79.36</v>
      </c>
      <c r="F299" s="2">
        <v>28728716</v>
      </c>
      <c r="G299">
        <f>IFERROR(VLOOKUP(A299,'HYG DVD'!$A$1:$B$1256,2,FALSE),0)</f>
        <v>5.9016000000000002</v>
      </c>
      <c r="H299">
        <f>IFERROR(VLOOKUP(A299,'HYG DVD'!$A$1:$D$1256,4,FALSE),0)</f>
        <v>0.99976583694425847</v>
      </c>
      <c r="I299" s="3">
        <f t="shared" si="17"/>
        <v>79.471386378699094</v>
      </c>
      <c r="J299" s="3">
        <f t="shared" si="18"/>
        <v>79.631348912610193</v>
      </c>
      <c r="K299" s="3">
        <f t="shared" si="19"/>
        <v>79.311423844788024</v>
      </c>
      <c r="L299" s="3">
        <f t="shared" si="20"/>
        <v>79.341416819896352</v>
      </c>
    </row>
    <row r="300" spans="1:12" x14ac:dyDescent="0.25">
      <c r="A300" s="1">
        <v>45594</v>
      </c>
      <c r="B300" s="2">
        <v>79.25</v>
      </c>
      <c r="C300" s="2">
        <v>79.52</v>
      </c>
      <c r="D300" s="2">
        <v>79.23</v>
      </c>
      <c r="E300" s="2">
        <v>79.5</v>
      </c>
      <c r="F300" s="2">
        <v>42992184</v>
      </c>
      <c r="G300">
        <f>IFERROR(VLOOKUP(A300,'HYG DVD'!$A$1:$B$1256,2,FALSE),0)</f>
        <v>5.8912000000000004</v>
      </c>
      <c r="H300">
        <f>IFERROR(VLOOKUP(A300,'HYG DVD'!$A$1:$D$1256,4,FALSE),0)</f>
        <v>0.99976624954611759</v>
      </c>
      <c r="I300" s="3">
        <f t="shared" si="17"/>
        <v>79.231475276529821</v>
      </c>
      <c r="J300" s="3">
        <f t="shared" si="18"/>
        <v>79.501412163907261</v>
      </c>
      <c r="K300" s="3">
        <f t="shared" si="19"/>
        <v>79.211479951538905</v>
      </c>
      <c r="L300" s="3">
        <f t="shared" si="20"/>
        <v>79.481416838916346</v>
      </c>
    </row>
    <row r="301" spans="1:12" x14ac:dyDescent="0.25">
      <c r="A301" s="1">
        <v>45593</v>
      </c>
      <c r="B301" s="2">
        <v>79.42</v>
      </c>
      <c r="C301" s="2">
        <v>79.52</v>
      </c>
      <c r="D301" s="2">
        <v>79.382800000000003</v>
      </c>
      <c r="E301" s="2">
        <v>79.48</v>
      </c>
      <c r="F301" s="2">
        <v>31854492</v>
      </c>
      <c r="G301">
        <f>IFERROR(VLOOKUP(A301,'HYG DVD'!$A$1:$B$1256,2,FALSE),0)</f>
        <v>5.8926999999999996</v>
      </c>
      <c r="H301">
        <f>IFERROR(VLOOKUP(A301,'HYG DVD'!$A$1:$D$1256,4,FALSE),0)</f>
        <v>0.99976619003622358</v>
      </c>
      <c r="I301" s="3">
        <f t="shared" si="17"/>
        <v>79.401430812676878</v>
      </c>
      <c r="J301" s="3">
        <f t="shared" si="18"/>
        <v>79.501407431680491</v>
      </c>
      <c r="K301" s="3">
        <f t="shared" si="19"/>
        <v>79.364239510407529</v>
      </c>
      <c r="L301" s="3">
        <f t="shared" si="20"/>
        <v>79.461416784079049</v>
      </c>
    </row>
    <row r="302" spans="1:12" x14ac:dyDescent="0.25">
      <c r="A302" s="1">
        <v>45590</v>
      </c>
      <c r="B302" s="2">
        <v>79.459999999999994</v>
      </c>
      <c r="C302" s="2">
        <v>79.55</v>
      </c>
      <c r="D302" s="2">
        <v>79.25</v>
      </c>
      <c r="E302" s="2">
        <v>79.28</v>
      </c>
      <c r="F302" s="2">
        <v>35590232</v>
      </c>
      <c r="G302">
        <f>IFERROR(VLOOKUP(A302,'HYG DVD'!$A$1:$B$1256,2,FALSE),0)</f>
        <v>5.9074999999999998</v>
      </c>
      <c r="H302">
        <f>IFERROR(VLOOKUP(A302,'HYG DVD'!$A$1:$D$1256,4,FALSE),0)</f>
        <v>0.99976560287212568</v>
      </c>
      <c r="I302" s="3">
        <f t="shared" si="17"/>
        <v>79.441374804219095</v>
      </c>
      <c r="J302" s="3">
        <f t="shared" si="18"/>
        <v>79.531353708477596</v>
      </c>
      <c r="K302" s="3">
        <f t="shared" si="19"/>
        <v>79.231424027615958</v>
      </c>
      <c r="L302" s="3">
        <f t="shared" si="20"/>
        <v>79.26141699570212</v>
      </c>
    </row>
    <row r="303" spans="1:12" x14ac:dyDescent="0.25">
      <c r="A303" s="1">
        <v>45589</v>
      </c>
      <c r="B303" s="2">
        <v>79.3</v>
      </c>
      <c r="C303" s="2">
        <v>79.42</v>
      </c>
      <c r="D303" s="2">
        <v>79.215000000000003</v>
      </c>
      <c r="E303" s="2">
        <v>79.36</v>
      </c>
      <c r="F303" s="2">
        <v>30164224</v>
      </c>
      <c r="G303">
        <f>IFERROR(VLOOKUP(A303,'HYG DVD'!$A$1:$B$1256,2,FALSE),0)</f>
        <v>5.9016000000000002</v>
      </c>
      <c r="H303">
        <f>IFERROR(VLOOKUP(A303,'HYG DVD'!$A$1:$D$1256,4,FALSE),0)</f>
        <v>0.99976583694425847</v>
      </c>
      <c r="I303" s="3">
        <f t="shared" si="17"/>
        <v>79.281430869679696</v>
      </c>
      <c r="J303" s="3">
        <f t="shared" si="18"/>
        <v>79.401402770113009</v>
      </c>
      <c r="K303" s="3">
        <f t="shared" si="19"/>
        <v>79.196450773539439</v>
      </c>
      <c r="L303" s="3">
        <f t="shared" si="20"/>
        <v>79.341416819896352</v>
      </c>
    </row>
    <row r="304" spans="1:12" x14ac:dyDescent="0.25">
      <c r="A304" s="1">
        <v>45588</v>
      </c>
      <c r="B304" s="2">
        <v>79.260000000000005</v>
      </c>
      <c r="C304" s="2">
        <v>79.3</v>
      </c>
      <c r="D304" s="2">
        <v>79.069999999999993</v>
      </c>
      <c r="E304" s="2">
        <v>79.13</v>
      </c>
      <c r="F304" s="2">
        <v>39761552</v>
      </c>
      <c r="G304">
        <f>IFERROR(VLOOKUP(A304,'HYG DVD'!$A$1:$B$1256,2,FALSE),0)</f>
        <v>5.9187000000000003</v>
      </c>
      <c r="H304">
        <f>IFERROR(VLOOKUP(A304,'HYG DVD'!$A$1:$D$1256,4,FALSE),0)</f>
        <v>0.99976515853195647</v>
      </c>
      <c r="I304" s="3">
        <f t="shared" si="17"/>
        <v>79.241386465242869</v>
      </c>
      <c r="J304" s="3">
        <f t="shared" si="18"/>
        <v>79.281377071584146</v>
      </c>
      <c r="K304" s="3">
        <f t="shared" si="19"/>
        <v>79.051431085121791</v>
      </c>
      <c r="L304" s="3">
        <f t="shared" si="20"/>
        <v>79.111416994633714</v>
      </c>
    </row>
    <row r="305" spans="1:12" x14ac:dyDescent="0.25">
      <c r="A305" s="1">
        <v>45587</v>
      </c>
      <c r="B305" s="2">
        <v>79.430000000000007</v>
      </c>
      <c r="C305" s="2">
        <v>79.459999999999994</v>
      </c>
      <c r="D305" s="2">
        <v>79.28</v>
      </c>
      <c r="E305" s="2">
        <v>79.37</v>
      </c>
      <c r="F305" s="2">
        <v>35466576</v>
      </c>
      <c r="G305">
        <f>IFERROR(VLOOKUP(A305,'HYG DVD'!$A$1:$B$1256,2,FALSE),0)</f>
        <v>5.9008000000000003</v>
      </c>
      <c r="H305">
        <f>IFERROR(VLOOKUP(A305,'HYG DVD'!$A$1:$D$1256,4,FALSE),0)</f>
        <v>0.999765868682857</v>
      </c>
      <c r="I305" s="3">
        <f t="shared" si="17"/>
        <v>79.411402949479339</v>
      </c>
      <c r="J305" s="3">
        <f t="shared" si="18"/>
        <v>79.441395925539808</v>
      </c>
      <c r="K305" s="3">
        <f t="shared" si="19"/>
        <v>79.261438069176904</v>
      </c>
      <c r="L305" s="3">
        <f t="shared" si="20"/>
        <v>79.351416997358371</v>
      </c>
    </row>
    <row r="306" spans="1:12" x14ac:dyDescent="0.25">
      <c r="A306" s="1">
        <v>45586</v>
      </c>
      <c r="B306" s="2">
        <v>79.66</v>
      </c>
      <c r="C306" s="2">
        <v>79.704999999999998</v>
      </c>
      <c r="D306" s="2">
        <v>79.400000000000006</v>
      </c>
      <c r="E306" s="2">
        <v>79.48</v>
      </c>
      <c r="F306" s="2">
        <v>36341524</v>
      </c>
      <c r="G306">
        <f>IFERROR(VLOOKUP(A306,'HYG DVD'!$A$1:$B$1256,2,FALSE),0)</f>
        <v>5.8926999999999996</v>
      </c>
      <c r="H306">
        <f>IFERROR(VLOOKUP(A306,'HYG DVD'!$A$1:$D$1256,4,FALSE),0)</f>
        <v>0.99976619003622358</v>
      </c>
      <c r="I306" s="3">
        <f t="shared" si="17"/>
        <v>79.64137469828556</v>
      </c>
      <c r="J306" s="3">
        <f t="shared" si="18"/>
        <v>79.686364176837202</v>
      </c>
      <c r="K306" s="3">
        <f t="shared" si="19"/>
        <v>79.381435488876164</v>
      </c>
      <c r="L306" s="3">
        <f t="shared" si="20"/>
        <v>79.461416784079049</v>
      </c>
    </row>
    <row r="307" spans="1:12" x14ac:dyDescent="0.25">
      <c r="A307" s="1">
        <v>45583</v>
      </c>
      <c r="B307" s="2">
        <v>79.7</v>
      </c>
      <c r="C307" s="2">
        <v>79.8</v>
      </c>
      <c r="D307" s="2">
        <v>79.650000000000006</v>
      </c>
      <c r="E307" s="2">
        <v>79.8</v>
      </c>
      <c r="F307" s="2">
        <v>28905572</v>
      </c>
      <c r="G307">
        <f>IFERROR(VLOOKUP(A307,'HYG DVD'!$A$1:$B$1256,2,FALSE),0)</f>
        <v>5.8689999999999998</v>
      </c>
      <c r="H307">
        <f>IFERROR(VLOOKUP(A307,'HYG DVD'!$A$1:$D$1256,4,FALSE),0)</f>
        <v>0.99976713029296349</v>
      </c>
      <c r="I307" s="3">
        <f t="shared" si="17"/>
        <v>79.681440284349193</v>
      </c>
      <c r="J307" s="3">
        <f t="shared" si="18"/>
        <v>79.781416997378486</v>
      </c>
      <c r="K307" s="3">
        <f t="shared" si="19"/>
        <v>79.631451927834547</v>
      </c>
      <c r="L307" s="3">
        <f t="shared" si="20"/>
        <v>79.781416997378486</v>
      </c>
    </row>
    <row r="308" spans="1:12" x14ac:dyDescent="0.25">
      <c r="A308" s="1">
        <v>45582</v>
      </c>
      <c r="B308" s="2">
        <v>79.77</v>
      </c>
      <c r="C308" s="2">
        <v>79.8</v>
      </c>
      <c r="D308" s="2">
        <v>79.48</v>
      </c>
      <c r="E308" s="2">
        <v>79.61</v>
      </c>
      <c r="F308" s="2">
        <v>46599252</v>
      </c>
      <c r="G308">
        <f>IFERROR(VLOOKUP(A308,'HYG DVD'!$A$1:$B$1256,2,FALSE),0)</f>
        <v>5.883</v>
      </c>
      <c r="H308">
        <f>IFERROR(VLOOKUP(A308,'HYG DVD'!$A$1:$D$1256,4,FALSE),0)</f>
        <v>0.99976657486693432</v>
      </c>
      <c r="I308" s="3">
        <f t="shared" si="17"/>
        <v>79.751379677135347</v>
      </c>
      <c r="J308" s="3">
        <f t="shared" si="18"/>
        <v>79.781372674381359</v>
      </c>
      <c r="K308" s="3">
        <f t="shared" si="19"/>
        <v>79.46144737042394</v>
      </c>
      <c r="L308" s="3">
        <f t="shared" si="20"/>
        <v>79.591417025156645</v>
      </c>
    </row>
    <row r="309" spans="1:12" x14ac:dyDescent="0.25">
      <c r="A309" s="1">
        <v>45581</v>
      </c>
      <c r="B309" s="2">
        <v>79.7</v>
      </c>
      <c r="C309" s="2">
        <v>79.81</v>
      </c>
      <c r="D309" s="2">
        <v>79.655000000000001</v>
      </c>
      <c r="E309" s="2">
        <v>79.73</v>
      </c>
      <c r="F309" s="2">
        <v>31626280</v>
      </c>
      <c r="G309">
        <f>IFERROR(VLOOKUP(A309,'HYG DVD'!$A$1:$B$1256,2,FALSE),0)</f>
        <v>5.8742000000000001</v>
      </c>
      <c r="H309">
        <f>IFERROR(VLOOKUP(A309,'HYG DVD'!$A$1:$D$1256,4,FALSE),0)</f>
        <v>0.99976692399183098</v>
      </c>
      <c r="I309" s="3">
        <f t="shared" si="17"/>
        <v>79.681423842148931</v>
      </c>
      <c r="J309" s="3">
        <f t="shared" si="18"/>
        <v>79.791398203788034</v>
      </c>
      <c r="K309" s="3">
        <f t="shared" si="19"/>
        <v>79.636434330569301</v>
      </c>
      <c r="L309" s="3">
        <f t="shared" si="20"/>
        <v>79.711416849868684</v>
      </c>
    </row>
    <row r="310" spans="1:12" x14ac:dyDescent="0.25">
      <c r="A310" s="1">
        <v>45580</v>
      </c>
      <c r="B310" s="2">
        <v>79.599999999999994</v>
      </c>
      <c r="C310" s="2">
        <v>79.72</v>
      </c>
      <c r="D310" s="2">
        <v>79.58</v>
      </c>
      <c r="E310" s="2">
        <v>79.59</v>
      </c>
      <c r="F310" s="2">
        <v>31134436</v>
      </c>
      <c r="G310">
        <f>IFERROR(VLOOKUP(A310,'HYG DVD'!$A$1:$B$1256,2,FALSE),0)</f>
        <v>5.8845000000000001</v>
      </c>
      <c r="H310">
        <f>IFERROR(VLOOKUP(A310,'HYG DVD'!$A$1:$D$1256,4,FALSE),0)</f>
        <v>0.99976651535702088</v>
      </c>
      <c r="I310" s="3">
        <f t="shared" si="17"/>
        <v>79.581414622418862</v>
      </c>
      <c r="J310" s="3">
        <f t="shared" si="18"/>
        <v>79.7013866042617</v>
      </c>
      <c r="K310" s="3">
        <f t="shared" si="19"/>
        <v>79.561419292111722</v>
      </c>
      <c r="L310" s="3">
        <f t="shared" si="20"/>
        <v>79.571416957265299</v>
      </c>
    </row>
    <row r="311" spans="1:12" x14ac:dyDescent="0.25">
      <c r="A311" s="1">
        <v>45579</v>
      </c>
      <c r="B311" s="2">
        <v>79.62</v>
      </c>
      <c r="C311" s="2">
        <v>79.63</v>
      </c>
      <c r="D311" s="2">
        <v>79.400000000000006</v>
      </c>
      <c r="E311" s="2">
        <v>79.61</v>
      </c>
      <c r="F311" s="2">
        <v>12065849</v>
      </c>
      <c r="G311">
        <f>IFERROR(VLOOKUP(A311,'HYG DVD'!$A$1:$B$1256,2,FALSE),0)</f>
        <v>5.883</v>
      </c>
      <c r="H311">
        <f>IFERROR(VLOOKUP(A311,'HYG DVD'!$A$1:$D$1256,4,FALSE),0)</f>
        <v>0.99976657486693432</v>
      </c>
      <c r="I311" s="3">
        <f t="shared" si="17"/>
        <v>79.601414690905315</v>
      </c>
      <c r="J311" s="3">
        <f t="shared" si="18"/>
        <v>79.611412356653972</v>
      </c>
      <c r="K311" s="3">
        <f t="shared" si="19"/>
        <v>79.381466044434589</v>
      </c>
      <c r="L311" s="3">
        <f t="shared" si="20"/>
        <v>79.591417025156645</v>
      </c>
    </row>
    <row r="312" spans="1:12" x14ac:dyDescent="0.25">
      <c r="A312" s="1">
        <v>45576</v>
      </c>
      <c r="B312" s="2">
        <v>79.34</v>
      </c>
      <c r="C312" s="2">
        <v>79.59</v>
      </c>
      <c r="D312" s="2">
        <v>79.34</v>
      </c>
      <c r="E312" s="2">
        <v>79.569999999999993</v>
      </c>
      <c r="F312" s="2">
        <v>26970806</v>
      </c>
      <c r="G312">
        <f>IFERROR(VLOOKUP(A312,'HYG DVD'!$A$1:$B$1256,2,FALSE),0)</f>
        <v>5.8860000000000001</v>
      </c>
      <c r="H312">
        <f>IFERROR(VLOOKUP(A312,'HYG DVD'!$A$1:$D$1256,4,FALSE),0)</f>
        <v>0.99976645584711099</v>
      </c>
      <c r="I312" s="3">
        <f t="shared" si="17"/>
        <v>79.321470606909784</v>
      </c>
      <c r="J312" s="3">
        <f t="shared" si="18"/>
        <v>79.571412220871565</v>
      </c>
      <c r="K312" s="3">
        <f t="shared" si="19"/>
        <v>79.321470606909784</v>
      </c>
      <c r="L312" s="3">
        <f t="shared" si="20"/>
        <v>79.551416891754613</v>
      </c>
    </row>
    <row r="313" spans="1:12" x14ac:dyDescent="0.25">
      <c r="A313" s="1">
        <v>45575</v>
      </c>
      <c r="B313" s="2">
        <v>79.400000000000006</v>
      </c>
      <c r="C313" s="2">
        <v>79.405000000000001</v>
      </c>
      <c r="D313" s="2">
        <v>79.245000000000005</v>
      </c>
      <c r="E313" s="2">
        <v>79.36</v>
      </c>
      <c r="F313" s="2">
        <v>30091664</v>
      </c>
      <c r="G313">
        <f>IFERROR(VLOOKUP(A313,'HYG DVD'!$A$1:$B$1256,2,FALSE),0)</f>
        <v>5.9016000000000002</v>
      </c>
      <c r="H313">
        <f>IFERROR(VLOOKUP(A313,'HYG DVD'!$A$1:$D$1256,4,FALSE),0)</f>
        <v>0.99976583694425847</v>
      </c>
      <c r="I313" s="3">
        <f t="shared" si="17"/>
        <v>79.381407453374123</v>
      </c>
      <c r="J313" s="3">
        <f t="shared" si="18"/>
        <v>79.386406282558852</v>
      </c>
      <c r="K313" s="3">
        <f t="shared" si="19"/>
        <v>79.226443748647768</v>
      </c>
      <c r="L313" s="3">
        <f t="shared" si="20"/>
        <v>79.341416819896352</v>
      </c>
    </row>
    <row r="314" spans="1:12" x14ac:dyDescent="0.25">
      <c r="A314" s="1">
        <v>45574</v>
      </c>
      <c r="B314" s="2">
        <v>79.44</v>
      </c>
      <c r="C314" s="2">
        <v>79.48</v>
      </c>
      <c r="D314" s="2">
        <v>79.34</v>
      </c>
      <c r="E314" s="2">
        <v>79.400000000000006</v>
      </c>
      <c r="F314" s="2">
        <v>42426540</v>
      </c>
      <c r="G314">
        <f>IFERROR(VLOOKUP(A314,'HYG DVD'!$A$1:$B$1256,2,FALSE),0)</f>
        <v>5.8986000000000001</v>
      </c>
      <c r="H314">
        <f>IFERROR(VLOOKUP(A314,'HYG DVD'!$A$1:$D$1256,4,FALSE),0)</f>
        <v>0.99976595596400808</v>
      </c>
      <c r="I314" s="3">
        <f t="shared" si="17"/>
        <v>79.421407541780795</v>
      </c>
      <c r="J314" s="3">
        <f t="shared" si="18"/>
        <v>79.461398180019373</v>
      </c>
      <c r="K314" s="3">
        <f t="shared" si="19"/>
        <v>79.321430946184407</v>
      </c>
      <c r="L314" s="3">
        <f t="shared" si="20"/>
        <v>79.381416903542245</v>
      </c>
    </row>
    <row r="315" spans="1:12" x14ac:dyDescent="0.25">
      <c r="A315" s="1">
        <v>45573</v>
      </c>
      <c r="B315" s="2">
        <v>79.37</v>
      </c>
      <c r="C315" s="2">
        <v>79.459999999999994</v>
      </c>
      <c r="D315" s="2">
        <v>79.3</v>
      </c>
      <c r="E315" s="2">
        <v>79.45</v>
      </c>
      <c r="F315" s="2">
        <v>40947172</v>
      </c>
      <c r="G315">
        <f>IFERROR(VLOOKUP(A315,'HYG DVD'!$A$1:$B$1256,2,FALSE),0)</f>
        <v>5.8948999999999998</v>
      </c>
      <c r="H315">
        <f>IFERROR(VLOOKUP(A315,'HYG DVD'!$A$1:$D$1256,4,FALSE),0)</f>
        <v>0.99976610275505207</v>
      </c>
      <c r="I315" s="3">
        <f t="shared" si="17"/>
        <v>79.351435575668489</v>
      </c>
      <c r="J315" s="3">
        <f t="shared" si="18"/>
        <v>79.441414524916425</v>
      </c>
      <c r="K315" s="3">
        <f t="shared" si="19"/>
        <v>79.28145194847562</v>
      </c>
      <c r="L315" s="3">
        <f t="shared" si="20"/>
        <v>79.431416863888884</v>
      </c>
    </row>
    <row r="316" spans="1:12" x14ac:dyDescent="0.25">
      <c r="A316" s="1">
        <v>45572</v>
      </c>
      <c r="B316" s="2">
        <v>79.540000000000006</v>
      </c>
      <c r="C316" s="2">
        <v>79.540000000000006</v>
      </c>
      <c r="D316" s="2">
        <v>79.25</v>
      </c>
      <c r="E316" s="2">
        <v>79.260000000000005</v>
      </c>
      <c r="F316" s="2">
        <v>69202480</v>
      </c>
      <c r="G316">
        <f>IFERROR(VLOOKUP(A316,'HYG DVD'!$A$1:$B$1256,2,FALSE),0)</f>
        <v>5.9089999999999998</v>
      </c>
      <c r="H316">
        <f>IFERROR(VLOOKUP(A316,'HYG DVD'!$A$1:$D$1256,4,FALSE),0)</f>
        <v>0.99976554336227008</v>
      </c>
      <c r="I316" s="3">
        <f t="shared" si="17"/>
        <v>79.521351319034963</v>
      </c>
      <c r="J316" s="3">
        <f t="shared" si="18"/>
        <v>79.521351319034963</v>
      </c>
      <c r="K316" s="3">
        <f t="shared" si="19"/>
        <v>79.231419311459902</v>
      </c>
      <c r="L316" s="3">
        <f t="shared" si="20"/>
        <v>79.241416966893539</v>
      </c>
    </row>
    <row r="317" spans="1:12" x14ac:dyDescent="0.25">
      <c r="A317" s="1">
        <v>45569</v>
      </c>
      <c r="B317" s="2">
        <v>79.680000000000007</v>
      </c>
      <c r="C317" s="2">
        <v>79.709999999999994</v>
      </c>
      <c r="D317" s="2">
        <v>79.540000000000006</v>
      </c>
      <c r="E317" s="2">
        <v>79.599999999999994</v>
      </c>
      <c r="F317" s="2">
        <v>40123192</v>
      </c>
      <c r="G317">
        <f>IFERROR(VLOOKUP(A317,'HYG DVD'!$A$1:$B$1256,2,FALSE),0)</f>
        <v>5.8837999999999999</v>
      </c>
      <c r="H317">
        <f>IFERROR(VLOOKUP(A317,'HYG DVD'!$A$1:$D$1256,4,FALSE),0)</f>
        <v>0.99976654312831337</v>
      </c>
      <c r="I317" s="3">
        <f t="shared" si="17"/>
        <v>79.661398156464017</v>
      </c>
      <c r="J317" s="3">
        <f t="shared" si="18"/>
        <v>79.691391152757859</v>
      </c>
      <c r="K317" s="3">
        <f t="shared" si="19"/>
        <v>79.521430840426049</v>
      </c>
      <c r="L317" s="3">
        <f t="shared" si="20"/>
        <v>79.581416833013733</v>
      </c>
    </row>
    <row r="318" spans="1:12" x14ac:dyDescent="0.25">
      <c r="A318" s="1">
        <v>45568</v>
      </c>
      <c r="B318" s="2">
        <v>79.78</v>
      </c>
      <c r="C318" s="2">
        <v>79.81</v>
      </c>
      <c r="D318" s="2">
        <v>79.625</v>
      </c>
      <c r="E318" s="2">
        <v>79.69</v>
      </c>
      <c r="F318" s="2">
        <v>31147732</v>
      </c>
      <c r="G318">
        <f>IFERROR(VLOOKUP(A318,'HYG DVD'!$A$1:$B$1256,2,FALSE),0)</f>
        <v>5.8771000000000004</v>
      </c>
      <c r="H318">
        <f>IFERROR(VLOOKUP(A318,'HYG DVD'!$A$1:$D$1256,4,FALSE),0)</f>
        <v>0.9997668089392947</v>
      </c>
      <c r="I318" s="3">
        <f t="shared" si="17"/>
        <v>79.761396017176935</v>
      </c>
      <c r="J318" s="3">
        <f t="shared" si="18"/>
        <v>79.791389021445113</v>
      </c>
      <c r="K318" s="3">
        <f t="shared" si="19"/>
        <v>79.606432161791346</v>
      </c>
      <c r="L318" s="3">
        <f t="shared" si="20"/>
        <v>79.671417004372387</v>
      </c>
    </row>
    <row r="319" spans="1:12" x14ac:dyDescent="0.25">
      <c r="A319" s="1">
        <v>45567</v>
      </c>
      <c r="B319" s="2">
        <v>79.78</v>
      </c>
      <c r="C319" s="2">
        <v>79.88</v>
      </c>
      <c r="D319" s="2">
        <v>79.69</v>
      </c>
      <c r="E319" s="2">
        <v>79.88</v>
      </c>
      <c r="F319" s="2">
        <v>41214328</v>
      </c>
      <c r="G319">
        <f>IFERROR(VLOOKUP(A319,'HYG DVD'!$A$1:$B$1256,2,FALSE),0)</f>
        <v>5.8631000000000002</v>
      </c>
      <c r="H319">
        <f>IFERROR(VLOOKUP(A319,'HYG DVD'!$A$1:$D$1256,4,FALSE),0)</f>
        <v>0.99976736436545399</v>
      </c>
      <c r="I319" s="3">
        <f t="shared" si="17"/>
        <v>79.761440329075924</v>
      </c>
      <c r="J319" s="3">
        <f t="shared" si="18"/>
        <v>79.861417065512455</v>
      </c>
      <c r="K319" s="3">
        <f t="shared" si="19"/>
        <v>79.671461266283032</v>
      </c>
      <c r="L319" s="3">
        <f t="shared" si="20"/>
        <v>79.861417065512455</v>
      </c>
    </row>
    <row r="320" spans="1:12" x14ac:dyDescent="0.25">
      <c r="A320" s="1">
        <v>45566</v>
      </c>
      <c r="B320" s="2">
        <v>79.989999999999995</v>
      </c>
      <c r="C320" s="2">
        <v>80</v>
      </c>
      <c r="D320" s="2">
        <v>79.795000000000002</v>
      </c>
      <c r="E320" s="2">
        <v>79.87</v>
      </c>
      <c r="F320" s="2">
        <v>45992228</v>
      </c>
      <c r="G320">
        <f>IFERROR(VLOOKUP(A320,'HYG DVD'!$A$1:$B$1256,2,FALSE),0)</f>
        <v>5.8639000000000001</v>
      </c>
      <c r="H320">
        <f>IFERROR(VLOOKUP(A320,'HYG DVD'!$A$1:$D$1256,4,FALSE),0)</f>
        <v>0.99976733262680795</v>
      </c>
      <c r="I320" s="3">
        <f t="shared" si="17"/>
        <v>79.971388936818357</v>
      </c>
      <c r="J320" s="3">
        <f t="shared" si="18"/>
        <v>79.981386610144639</v>
      </c>
      <c r="K320" s="3">
        <f t="shared" si="19"/>
        <v>79.776434306956148</v>
      </c>
      <c r="L320" s="3">
        <f t="shared" si="20"/>
        <v>79.851416856903157</v>
      </c>
    </row>
    <row r="321" spans="1:12" x14ac:dyDescent="0.25">
      <c r="A321" s="1">
        <v>45565</v>
      </c>
      <c r="B321" s="2">
        <v>80.33</v>
      </c>
      <c r="C321" s="2">
        <v>80.37</v>
      </c>
      <c r="D321" s="2">
        <v>80.185000000000002</v>
      </c>
      <c r="E321" s="2">
        <v>80.3</v>
      </c>
      <c r="F321" s="2">
        <v>33014960</v>
      </c>
      <c r="G321">
        <f>IFERROR(VLOOKUP(A321,'HYG DVD'!$A$1:$B$1256,2,FALSE),0)</f>
        <v>5.8324999999999996</v>
      </c>
      <c r="H321">
        <f>IFERROR(VLOOKUP(A321,'HYG DVD'!$A$1:$D$1256,4,FALSE),0)</f>
        <v>0.99976857836941924</v>
      </c>
      <c r="I321" s="3">
        <f t="shared" si="17"/>
        <v>80.311409900415441</v>
      </c>
      <c r="J321" s="3">
        <f t="shared" si="18"/>
        <v>80.351400643550235</v>
      </c>
      <c r="K321" s="3">
        <f t="shared" si="19"/>
        <v>80.166443456551889</v>
      </c>
      <c r="L321" s="3">
        <f t="shared" si="20"/>
        <v>80.281416843064363</v>
      </c>
    </row>
    <row r="322" spans="1:12" x14ac:dyDescent="0.25">
      <c r="A322" s="1">
        <v>45562</v>
      </c>
      <c r="B322" s="2">
        <v>80.22</v>
      </c>
      <c r="C322" s="2">
        <v>80.37</v>
      </c>
      <c r="D322" s="2">
        <v>80.2</v>
      </c>
      <c r="E322" s="2">
        <v>80.36</v>
      </c>
      <c r="F322" s="2">
        <v>36712728</v>
      </c>
      <c r="G322">
        <f>IFERROR(VLOOKUP(A322,'HYG DVD'!$A$1:$B$1256,2,FALSE),0)</f>
        <v>5.6675000000000004</v>
      </c>
      <c r="H322">
        <f>IFERROR(VLOOKUP(A322,'HYG DVD'!$A$1:$D$1256,4,FALSE),0)</f>
        <v>0.9997751244946369</v>
      </c>
      <c r="I322" s="3">
        <f t="shared" si="17"/>
        <v>80.201960486959777</v>
      </c>
      <c r="J322" s="3">
        <f t="shared" si="18"/>
        <v>80.351926755633968</v>
      </c>
      <c r="K322" s="3">
        <f t="shared" si="19"/>
        <v>80.181964984469886</v>
      </c>
      <c r="L322" s="3">
        <f t="shared" si="20"/>
        <v>80.341929004389016</v>
      </c>
    </row>
    <row r="323" spans="1:12" x14ac:dyDescent="0.25">
      <c r="A323" s="1">
        <v>45561</v>
      </c>
      <c r="B323" s="2">
        <v>80.19</v>
      </c>
      <c r="C323" s="2">
        <v>80.19</v>
      </c>
      <c r="D323" s="2">
        <v>80.02</v>
      </c>
      <c r="E323" s="2">
        <v>80.16</v>
      </c>
      <c r="F323" s="2">
        <v>32732328</v>
      </c>
      <c r="G323">
        <f>IFERROR(VLOOKUP(A323,'HYG DVD'!$A$1:$B$1256,2,FALSE),0)</f>
        <v>5.6817000000000002</v>
      </c>
      <c r="H323">
        <f>IFERROR(VLOOKUP(A323,'HYG DVD'!$A$1:$D$1256,4,FALSE),0)</f>
        <v>0.99977456112944763</v>
      </c>
      <c r="I323" s="3">
        <f t="shared" ref="I323:I386" si="21">$H323*B323</f>
        <v>80.171922056970402</v>
      </c>
      <c r="J323" s="3">
        <f t="shared" ref="J323:J386" si="22">$H323*C323</f>
        <v>80.171922056970402</v>
      </c>
      <c r="K323" s="3">
        <f t="shared" ref="K323:K386" si="23">$H323*D323</f>
        <v>80.0019603815784</v>
      </c>
      <c r="L323" s="3">
        <f t="shared" ref="L323:L386" si="24">$H323*E323</f>
        <v>80.141928820136513</v>
      </c>
    </row>
    <row r="324" spans="1:12" x14ac:dyDescent="0.25">
      <c r="A324" s="1">
        <v>45560</v>
      </c>
      <c r="B324" s="2">
        <v>80.08</v>
      </c>
      <c r="C324" s="2">
        <v>80.11</v>
      </c>
      <c r="D324" s="2">
        <v>80.02</v>
      </c>
      <c r="E324" s="2">
        <v>80.03</v>
      </c>
      <c r="F324" s="2">
        <v>28899134</v>
      </c>
      <c r="G324">
        <f>IFERROR(VLOOKUP(A324,'HYG DVD'!$A$1:$B$1256,2,FALSE),0)</f>
        <v>5.6909000000000001</v>
      </c>
      <c r="H324">
        <f>IFERROR(VLOOKUP(A324,'HYG DVD'!$A$1:$D$1256,4,FALSE),0)</f>
        <v>0.99977419613245233</v>
      </c>
      <c r="I324" s="3">
        <f t="shared" si="21"/>
        <v>80.061917626286785</v>
      </c>
      <c r="J324" s="3">
        <f t="shared" si="22"/>
        <v>80.091910852170756</v>
      </c>
      <c r="K324" s="3">
        <f t="shared" si="23"/>
        <v>80.00193117451883</v>
      </c>
      <c r="L324" s="3">
        <f t="shared" si="24"/>
        <v>80.011928916480159</v>
      </c>
    </row>
    <row r="325" spans="1:12" x14ac:dyDescent="0.25">
      <c r="A325" s="1">
        <v>45559</v>
      </c>
      <c r="B325" s="2">
        <v>80.12</v>
      </c>
      <c r="C325" s="2">
        <v>80.180000000000007</v>
      </c>
      <c r="D325" s="2">
        <v>80</v>
      </c>
      <c r="E325" s="2">
        <v>80.12</v>
      </c>
      <c r="F325" s="2">
        <v>28674488</v>
      </c>
      <c r="G325">
        <f>IFERROR(VLOOKUP(A325,'HYG DVD'!$A$1:$B$1256,2,FALSE),0)</f>
        <v>5.6844999999999999</v>
      </c>
      <c r="H325">
        <f>IFERROR(VLOOKUP(A325,'HYG DVD'!$A$1:$D$1256,4,FALSE),0)</f>
        <v>0.99977445004339149</v>
      </c>
      <c r="I325" s="3">
        <f t="shared" si="21"/>
        <v>80.101928937476529</v>
      </c>
      <c r="J325" s="3">
        <f t="shared" si="22"/>
        <v>80.161915404479132</v>
      </c>
      <c r="K325" s="3">
        <f t="shared" si="23"/>
        <v>79.981956003471325</v>
      </c>
      <c r="L325" s="3">
        <f t="shared" si="24"/>
        <v>80.101928937476529</v>
      </c>
    </row>
    <row r="326" spans="1:12" x14ac:dyDescent="0.25">
      <c r="A326" s="1">
        <v>45558</v>
      </c>
      <c r="B326" s="2">
        <v>80.19</v>
      </c>
      <c r="C326" s="2">
        <v>80.209999999999994</v>
      </c>
      <c r="D326" s="2">
        <v>80.08</v>
      </c>
      <c r="E326" s="2">
        <v>80.11</v>
      </c>
      <c r="F326" s="2">
        <v>29049432</v>
      </c>
      <c r="G326">
        <f>IFERROR(VLOOKUP(A326,'HYG DVD'!$A$1:$B$1256,2,FALSE),0)</f>
        <v>5.6852</v>
      </c>
      <c r="H326">
        <f>IFERROR(VLOOKUP(A326,'HYG DVD'!$A$1:$D$1256,4,FALSE),0)</f>
        <v>0.9997744222718794</v>
      </c>
      <c r="I326" s="3">
        <f t="shared" si="21"/>
        <v>80.171910921982004</v>
      </c>
      <c r="J326" s="3">
        <f t="shared" si="22"/>
        <v>80.191906410427436</v>
      </c>
      <c r="K326" s="3">
        <f t="shared" si="23"/>
        <v>80.061935735532103</v>
      </c>
      <c r="L326" s="3">
        <f t="shared" si="24"/>
        <v>80.091928968200264</v>
      </c>
    </row>
    <row r="327" spans="1:12" x14ac:dyDescent="0.25">
      <c r="A327" s="1">
        <v>45555</v>
      </c>
      <c r="B327" s="2">
        <v>80.16</v>
      </c>
      <c r="C327" s="2">
        <v>80.260000000000005</v>
      </c>
      <c r="D327" s="2">
        <v>80</v>
      </c>
      <c r="E327" s="2">
        <v>80.260000000000005</v>
      </c>
      <c r="F327" s="2">
        <v>43626292</v>
      </c>
      <c r="G327">
        <f>IFERROR(VLOOKUP(A327,'HYG DVD'!$A$1:$B$1256,2,FALSE),0)</f>
        <v>5.6745999999999999</v>
      </c>
      <c r="H327">
        <f>IFERROR(VLOOKUP(A327,'HYG DVD'!$A$1:$D$1256,4,FALSE),0)</f>
        <v>0.99977484281200257</v>
      </c>
      <c r="I327" s="3">
        <f t="shared" si="21"/>
        <v>80.141951399810125</v>
      </c>
      <c r="J327" s="3">
        <f t="shared" si="22"/>
        <v>80.241928884091337</v>
      </c>
      <c r="K327" s="3">
        <f t="shared" si="23"/>
        <v>79.981987424960209</v>
      </c>
      <c r="L327" s="3">
        <f t="shared" si="24"/>
        <v>80.241928884091337</v>
      </c>
    </row>
    <row r="328" spans="1:12" x14ac:dyDescent="0.25">
      <c r="A328" s="1">
        <v>45554</v>
      </c>
      <c r="B328" s="2">
        <v>80.290000000000006</v>
      </c>
      <c r="C328" s="2">
        <v>80.33</v>
      </c>
      <c r="D328" s="2">
        <v>80.09</v>
      </c>
      <c r="E328" s="2">
        <v>80.16</v>
      </c>
      <c r="F328" s="2">
        <v>48785864</v>
      </c>
      <c r="G328">
        <f>IFERROR(VLOOKUP(A328,'HYG DVD'!$A$1:$B$1256,2,FALSE),0)</f>
        <v>5.6817000000000002</v>
      </c>
      <c r="H328">
        <f>IFERROR(VLOOKUP(A328,'HYG DVD'!$A$1:$D$1256,4,FALSE),0)</f>
        <v>0.99977456112944763</v>
      </c>
      <c r="I328" s="3">
        <f t="shared" si="21"/>
        <v>80.271899513083355</v>
      </c>
      <c r="J328" s="3">
        <f t="shared" si="22"/>
        <v>80.31189049552853</v>
      </c>
      <c r="K328" s="3">
        <f t="shared" si="23"/>
        <v>80.071944600857464</v>
      </c>
      <c r="L328" s="3">
        <f t="shared" si="24"/>
        <v>80.141928820136513</v>
      </c>
    </row>
    <row r="329" spans="1:12" x14ac:dyDescent="0.25">
      <c r="A329" s="1">
        <v>45553</v>
      </c>
      <c r="B329" s="2">
        <v>79.88</v>
      </c>
      <c r="C329" s="2">
        <v>80.28</v>
      </c>
      <c r="D329" s="2">
        <v>79.790000000000006</v>
      </c>
      <c r="E329" s="2">
        <v>79.92</v>
      </c>
      <c r="F329" s="2">
        <v>39546884</v>
      </c>
      <c r="G329">
        <f>IFERROR(VLOOKUP(A329,'HYG DVD'!$A$1:$B$1256,2,FALSE),0)</f>
        <v>5.6986999999999997</v>
      </c>
      <c r="H329">
        <f>IFERROR(VLOOKUP(A329,'HYG DVD'!$A$1:$D$1256,4,FALSE),0)</f>
        <v>0.99977388667858236</v>
      </c>
      <c r="I329" s="3">
        <f t="shared" si="21"/>
        <v>79.861938067885148</v>
      </c>
      <c r="J329" s="3">
        <f t="shared" si="22"/>
        <v>80.261847622556587</v>
      </c>
      <c r="K329" s="3">
        <f t="shared" si="23"/>
        <v>79.771958418084097</v>
      </c>
      <c r="L329" s="3">
        <f t="shared" si="24"/>
        <v>79.901929023352309</v>
      </c>
    </row>
    <row r="330" spans="1:12" x14ac:dyDescent="0.25">
      <c r="A330" s="1">
        <v>45552</v>
      </c>
      <c r="B330" s="2">
        <v>79.900000000000006</v>
      </c>
      <c r="C330" s="2">
        <v>79.94</v>
      </c>
      <c r="D330" s="2">
        <v>79.795000000000002</v>
      </c>
      <c r="E330" s="2">
        <v>79.849999999999994</v>
      </c>
      <c r="F330" s="2">
        <v>27423938</v>
      </c>
      <c r="G330">
        <f>IFERROR(VLOOKUP(A330,'HYG DVD'!$A$1:$B$1256,2,FALSE),0)</f>
        <v>5.7037000000000004</v>
      </c>
      <c r="H330">
        <f>IFERROR(VLOOKUP(A330,'HYG DVD'!$A$1:$D$1256,4,FALSE),0)</f>
        <v>0.99977368831076741</v>
      </c>
      <c r="I330" s="3">
        <f t="shared" si="21"/>
        <v>79.881917696030328</v>
      </c>
      <c r="J330" s="3">
        <f t="shared" si="22"/>
        <v>79.921908643562745</v>
      </c>
      <c r="K330" s="3">
        <f t="shared" si="23"/>
        <v>79.77694145875769</v>
      </c>
      <c r="L330" s="3">
        <f t="shared" si="24"/>
        <v>79.831929011614776</v>
      </c>
    </row>
    <row r="331" spans="1:12" x14ac:dyDescent="0.25">
      <c r="A331" s="1">
        <v>45551</v>
      </c>
      <c r="B331" s="2">
        <v>79.66</v>
      </c>
      <c r="C331" s="2">
        <v>79.900000000000006</v>
      </c>
      <c r="D331" s="2">
        <v>79.64</v>
      </c>
      <c r="E331" s="2">
        <v>79.83</v>
      </c>
      <c r="F331" s="2">
        <v>31402380</v>
      </c>
      <c r="G331">
        <f>IFERROR(VLOOKUP(A331,'HYG DVD'!$A$1:$B$1256,2,FALSE),0)</f>
        <v>5.7050999999999998</v>
      </c>
      <c r="H331">
        <f>IFERROR(VLOOKUP(A331,'HYG DVD'!$A$1:$D$1256,4,FALSE),0)</f>
        <v>0.99977363276778619</v>
      </c>
      <c r="I331" s="3">
        <f t="shared" si="21"/>
        <v>79.641967586281851</v>
      </c>
      <c r="J331" s="3">
        <f t="shared" si="22"/>
        <v>79.881913258146128</v>
      </c>
      <c r="K331" s="3">
        <f t="shared" si="23"/>
        <v>79.621972113626498</v>
      </c>
      <c r="L331" s="3">
        <f t="shared" si="24"/>
        <v>79.811929103852364</v>
      </c>
    </row>
    <row r="332" spans="1:12" x14ac:dyDescent="0.25">
      <c r="A332" s="1">
        <v>45548</v>
      </c>
      <c r="B332" s="2">
        <v>79.52</v>
      </c>
      <c r="C332" s="2">
        <v>79.680000000000007</v>
      </c>
      <c r="D332" s="2">
        <v>79.5</v>
      </c>
      <c r="E332" s="2">
        <v>79.63</v>
      </c>
      <c r="F332" s="2">
        <v>31806798</v>
      </c>
      <c r="G332">
        <f>IFERROR(VLOOKUP(A332,'HYG DVD'!$A$1:$B$1256,2,FALSE),0)</f>
        <v>5.7195</v>
      </c>
      <c r="H332">
        <f>IFERROR(VLOOKUP(A332,'HYG DVD'!$A$1:$D$1256,4,FALSE),0)</f>
        <v>0.99977306146873068</v>
      </c>
      <c r="I332" s="3">
        <f t="shared" si="21"/>
        <v>79.501953847993462</v>
      </c>
      <c r="J332" s="3">
        <f t="shared" si="22"/>
        <v>79.661917537828472</v>
      </c>
      <c r="K332" s="3">
        <f t="shared" si="23"/>
        <v>79.481958386764092</v>
      </c>
      <c r="L332" s="3">
        <f t="shared" si="24"/>
        <v>79.611928884755017</v>
      </c>
    </row>
    <row r="333" spans="1:12" x14ac:dyDescent="0.25">
      <c r="A333" s="1">
        <v>45547</v>
      </c>
      <c r="B333" s="2">
        <v>79.25</v>
      </c>
      <c r="C333" s="2">
        <v>79.489999999999995</v>
      </c>
      <c r="D333" s="2">
        <v>79.209999999999994</v>
      </c>
      <c r="E333" s="2">
        <v>79.41</v>
      </c>
      <c r="F333" s="2">
        <v>28514984</v>
      </c>
      <c r="G333">
        <f>IFERROR(VLOOKUP(A333,'HYG DVD'!$A$1:$B$1256,2,FALSE),0)</f>
        <v>5.7352999999999996</v>
      </c>
      <c r="H333">
        <f>IFERROR(VLOOKUP(A333,'HYG DVD'!$A$1:$D$1256,4,FALSE),0)</f>
        <v>0.99977243462708709</v>
      </c>
      <c r="I333" s="3">
        <f t="shared" si="21"/>
        <v>79.231965444196646</v>
      </c>
      <c r="J333" s="3">
        <f t="shared" si="22"/>
        <v>79.471910828507148</v>
      </c>
      <c r="K333" s="3">
        <f t="shared" si="23"/>
        <v>79.191974546811565</v>
      </c>
      <c r="L333" s="3">
        <f t="shared" si="24"/>
        <v>79.391929033736986</v>
      </c>
    </row>
    <row r="334" spans="1:12" x14ac:dyDescent="0.25">
      <c r="A334" s="1">
        <v>45546</v>
      </c>
      <c r="B334" s="2">
        <v>79.09</v>
      </c>
      <c r="C334" s="2">
        <v>79.31</v>
      </c>
      <c r="D334" s="2">
        <v>78.97</v>
      </c>
      <c r="E334" s="2">
        <v>79.3</v>
      </c>
      <c r="F334" s="2">
        <v>42342716</v>
      </c>
      <c r="G334">
        <f>IFERROR(VLOOKUP(A334,'HYG DVD'!$A$1:$B$1256,2,FALSE),0)</f>
        <v>5.7432999999999996</v>
      </c>
      <c r="H334">
        <f>IFERROR(VLOOKUP(A334,'HYG DVD'!$A$1:$D$1256,4,FALSE),0)</f>
        <v>0.99977211723906301</v>
      </c>
      <c r="I334" s="3">
        <f t="shared" si="21"/>
        <v>79.071976752437493</v>
      </c>
      <c r="J334" s="3">
        <f t="shared" si="22"/>
        <v>79.291926618230093</v>
      </c>
      <c r="K334" s="3">
        <f t="shared" si="23"/>
        <v>78.952004098368803</v>
      </c>
      <c r="L334" s="3">
        <f t="shared" si="24"/>
        <v>79.281928897057696</v>
      </c>
    </row>
    <row r="335" spans="1:12" x14ac:dyDescent="0.25">
      <c r="A335" s="1">
        <v>45545</v>
      </c>
      <c r="B335" s="2">
        <v>79.34</v>
      </c>
      <c r="C335" s="2">
        <v>79.37</v>
      </c>
      <c r="D335" s="2">
        <v>79.099999999999994</v>
      </c>
      <c r="E335" s="2">
        <v>79.180000000000007</v>
      </c>
      <c r="F335" s="2">
        <v>38347696</v>
      </c>
      <c r="G335">
        <f>IFERROR(VLOOKUP(A335,'HYG DVD'!$A$1:$B$1256,2,FALSE),0)</f>
        <v>5.7519999999999998</v>
      </c>
      <c r="H335">
        <f>IFERROR(VLOOKUP(A335,'HYG DVD'!$A$1:$D$1256,4,FALSE),0)</f>
        <v>0.99977177207970114</v>
      </c>
      <c r="I335" s="3">
        <f t="shared" si="21"/>
        <v>79.321892396803491</v>
      </c>
      <c r="J335" s="3">
        <f t="shared" si="22"/>
        <v>79.351885549965886</v>
      </c>
      <c r="K335" s="3">
        <f t="shared" si="23"/>
        <v>79.081947171504353</v>
      </c>
      <c r="L335" s="3">
        <f t="shared" si="24"/>
        <v>79.161928913270742</v>
      </c>
    </row>
    <row r="336" spans="1:12" x14ac:dyDescent="0.25">
      <c r="A336" s="1">
        <v>45544</v>
      </c>
      <c r="B336" s="2">
        <v>79.27</v>
      </c>
      <c r="C336" s="2">
        <v>79.38</v>
      </c>
      <c r="D336" s="2">
        <v>79.16</v>
      </c>
      <c r="E336" s="2">
        <v>79.33</v>
      </c>
      <c r="F336" s="2">
        <v>24823844</v>
      </c>
      <c r="G336">
        <f>IFERROR(VLOOKUP(A336,'HYG DVD'!$A$1:$B$1256,2,FALSE),0)</f>
        <v>5.7411000000000003</v>
      </c>
      <c r="H336">
        <f>IFERROR(VLOOKUP(A336,'HYG DVD'!$A$1:$D$1256,4,FALSE),0)</f>
        <v>0.99977220452075954</v>
      </c>
      <c r="I336" s="3">
        <f t="shared" si="21"/>
        <v>79.251942652360611</v>
      </c>
      <c r="J336" s="3">
        <f t="shared" si="22"/>
        <v>79.361917594857886</v>
      </c>
      <c r="K336" s="3">
        <f t="shared" si="23"/>
        <v>79.141967709863323</v>
      </c>
      <c r="L336" s="3">
        <f t="shared" si="24"/>
        <v>79.311928984631848</v>
      </c>
    </row>
    <row r="337" spans="1:12" x14ac:dyDescent="0.25">
      <c r="A337" s="1">
        <v>45541</v>
      </c>
      <c r="B337" s="2">
        <v>79.27</v>
      </c>
      <c r="C337" s="2">
        <v>79.38</v>
      </c>
      <c r="D337" s="2">
        <v>78.989999999999995</v>
      </c>
      <c r="E337" s="2">
        <v>79.14</v>
      </c>
      <c r="F337" s="2">
        <v>49888852</v>
      </c>
      <c r="G337">
        <f>IFERROR(VLOOKUP(A337,'HYG DVD'!$A$1:$B$1256,2,FALSE),0)</f>
        <v>5.7549000000000001</v>
      </c>
      <c r="H337">
        <f>IFERROR(VLOOKUP(A337,'HYG DVD'!$A$1:$D$1256,4,FALSE),0)</f>
        <v>0.99977165702660697</v>
      </c>
      <c r="I337" s="3">
        <f t="shared" si="21"/>
        <v>79.251899252499129</v>
      </c>
      <c r="J337" s="3">
        <f t="shared" si="22"/>
        <v>79.361874134772052</v>
      </c>
      <c r="K337" s="3">
        <f t="shared" si="23"/>
        <v>78.971963188531674</v>
      </c>
      <c r="L337" s="3">
        <f t="shared" si="24"/>
        <v>79.12192893708567</v>
      </c>
    </row>
    <row r="338" spans="1:12" x14ac:dyDescent="0.25">
      <c r="A338" s="1">
        <v>45540</v>
      </c>
      <c r="B338" s="2">
        <v>79.11</v>
      </c>
      <c r="C338" s="2">
        <v>79.28</v>
      </c>
      <c r="D338" s="2">
        <v>79.05</v>
      </c>
      <c r="E338" s="2">
        <v>79.239999999999995</v>
      </c>
      <c r="F338" s="2">
        <v>44386168</v>
      </c>
      <c r="G338">
        <f>IFERROR(VLOOKUP(A338,'HYG DVD'!$A$1:$B$1256,2,FALSE),0)</f>
        <v>5.7476000000000003</v>
      </c>
      <c r="H338">
        <f>IFERROR(VLOOKUP(A338,'HYG DVD'!$A$1:$D$1256,4,FALSE),0)</f>
        <v>0.9997719466430417</v>
      </c>
      <c r="I338" s="3">
        <f t="shared" si="21"/>
        <v>79.091958698931023</v>
      </c>
      <c r="J338" s="3">
        <f t="shared" si="22"/>
        <v>79.261919929860341</v>
      </c>
      <c r="K338" s="3">
        <f t="shared" si="23"/>
        <v>79.031972382132437</v>
      </c>
      <c r="L338" s="3">
        <f t="shared" si="24"/>
        <v>79.221929051994621</v>
      </c>
    </row>
    <row r="339" spans="1:12" x14ac:dyDescent="0.25">
      <c r="A339" s="1">
        <v>45539</v>
      </c>
      <c r="B339" s="2">
        <v>78.66</v>
      </c>
      <c r="C339" s="2">
        <v>79.05</v>
      </c>
      <c r="D339" s="2">
        <v>78.66</v>
      </c>
      <c r="E339" s="2">
        <v>78.97</v>
      </c>
      <c r="F339" s="2">
        <v>32371770</v>
      </c>
      <c r="G339">
        <f>IFERROR(VLOOKUP(A339,'HYG DVD'!$A$1:$B$1256,2,FALSE),0)</f>
        <v>5.7672999999999996</v>
      </c>
      <c r="H339">
        <f>IFERROR(VLOOKUP(A339,'HYG DVD'!$A$1:$D$1256,4,FALSE),0)</f>
        <v>0.99977116507559527</v>
      </c>
      <c r="I339" s="3">
        <f t="shared" si="21"/>
        <v>78.641999844846325</v>
      </c>
      <c r="J339" s="3">
        <f t="shared" si="22"/>
        <v>79.03191059922581</v>
      </c>
      <c r="K339" s="3">
        <f t="shared" si="23"/>
        <v>78.641999844846325</v>
      </c>
      <c r="L339" s="3">
        <f t="shared" si="24"/>
        <v>78.951928906019759</v>
      </c>
    </row>
    <row r="340" spans="1:12" x14ac:dyDescent="0.25">
      <c r="A340" s="1">
        <v>45538</v>
      </c>
      <c r="B340" s="2">
        <v>78.88</v>
      </c>
      <c r="C340" s="2">
        <v>78.959999999999994</v>
      </c>
      <c r="D340" s="2">
        <v>78.650000000000006</v>
      </c>
      <c r="E340" s="2">
        <v>78.680000000000007</v>
      </c>
      <c r="F340" s="2">
        <v>31596788</v>
      </c>
      <c r="G340">
        <f>IFERROR(VLOOKUP(A340,'HYG DVD'!$A$1:$B$1256,2,FALSE),0)</f>
        <v>5.7885</v>
      </c>
      <c r="H340">
        <f>IFERROR(VLOOKUP(A340,'HYG DVD'!$A$1:$D$1256,4,FALSE),0)</f>
        <v>0.99977032399861965</v>
      </c>
      <c r="I340" s="3">
        <f t="shared" si="21"/>
        <v>78.861883157011107</v>
      </c>
      <c r="J340" s="3">
        <f t="shared" si="22"/>
        <v>78.941864782931006</v>
      </c>
      <c r="K340" s="3">
        <f t="shared" si="23"/>
        <v>78.631935982491441</v>
      </c>
      <c r="L340" s="3">
        <f t="shared" si="24"/>
        <v>78.661929092211395</v>
      </c>
    </row>
    <row r="341" spans="1:12" x14ac:dyDescent="0.25">
      <c r="A341" s="1">
        <v>45534</v>
      </c>
      <c r="B341" s="2">
        <v>79.42</v>
      </c>
      <c r="C341" s="2">
        <v>79.42</v>
      </c>
      <c r="D341" s="2">
        <v>79.239999999999995</v>
      </c>
      <c r="E341" s="2">
        <v>79.34</v>
      </c>
      <c r="F341" s="2">
        <v>27633330</v>
      </c>
      <c r="G341">
        <f>IFERROR(VLOOKUP(A341,'HYG DVD'!$A$1:$B$1256,2,FALSE),0)</f>
        <v>5.7404000000000002</v>
      </c>
      <c r="H341">
        <f>IFERROR(VLOOKUP(A341,'HYG DVD'!$A$1:$D$1256,4,FALSE),0)</f>
        <v>0.99977223229221013</v>
      </c>
      <c r="I341" s="3">
        <f t="shared" si="21"/>
        <v>79.401910688647334</v>
      </c>
      <c r="J341" s="3">
        <f t="shared" si="22"/>
        <v>79.401910688647334</v>
      </c>
      <c r="K341" s="3">
        <f t="shared" si="23"/>
        <v>79.221951686834728</v>
      </c>
      <c r="L341" s="3">
        <f t="shared" si="24"/>
        <v>79.32192891006396</v>
      </c>
    </row>
    <row r="342" spans="1:12" x14ac:dyDescent="0.25">
      <c r="A342" s="1">
        <v>45533</v>
      </c>
      <c r="B342" s="2">
        <v>79.33</v>
      </c>
      <c r="C342" s="2">
        <v>79.355999999999995</v>
      </c>
      <c r="D342" s="2">
        <v>79.23</v>
      </c>
      <c r="E342" s="2">
        <v>79.33</v>
      </c>
      <c r="F342" s="2">
        <v>18352996</v>
      </c>
      <c r="G342">
        <f>IFERROR(VLOOKUP(A342,'HYG DVD'!$A$1:$B$1256,2,FALSE),0)</f>
        <v>6.1868999999999996</v>
      </c>
      <c r="H342">
        <f>IFERROR(VLOOKUP(A342,'HYG DVD'!$A$1:$D$1256,4,FALSE),0)</f>
        <v>0.99975451823081951</v>
      </c>
      <c r="I342" s="3">
        <f t="shared" si="21"/>
        <v>79.310525931250908</v>
      </c>
      <c r="J342" s="3">
        <f t="shared" si="22"/>
        <v>79.336519548724908</v>
      </c>
      <c r="K342" s="3">
        <f t="shared" si="23"/>
        <v>79.210550479427837</v>
      </c>
      <c r="L342" s="3">
        <f t="shared" si="24"/>
        <v>79.310525931250908</v>
      </c>
    </row>
    <row r="343" spans="1:12" x14ac:dyDescent="0.25">
      <c r="A343" s="1">
        <v>45532</v>
      </c>
      <c r="B343" s="2">
        <v>79.31</v>
      </c>
      <c r="C343" s="2">
        <v>79.319999999999993</v>
      </c>
      <c r="D343" s="2">
        <v>79.180000000000007</v>
      </c>
      <c r="E343" s="2">
        <v>79.25</v>
      </c>
      <c r="F343" s="2">
        <v>22351596</v>
      </c>
      <c r="G343">
        <f>IFERROR(VLOOKUP(A343,'HYG DVD'!$A$1:$B$1256,2,FALSE),0)</f>
        <v>6.1931000000000003</v>
      </c>
      <c r="H343">
        <f>IFERROR(VLOOKUP(A343,'HYG DVD'!$A$1:$D$1256,4,FALSE),0)</f>
        <v>0.99975427225950009</v>
      </c>
      <c r="I343" s="3">
        <f t="shared" si="21"/>
        <v>79.290511332900948</v>
      </c>
      <c r="J343" s="3">
        <f t="shared" si="22"/>
        <v>79.300508875623535</v>
      </c>
      <c r="K343" s="3">
        <f t="shared" si="23"/>
        <v>79.16054327750723</v>
      </c>
      <c r="L343" s="3">
        <f t="shared" si="24"/>
        <v>79.230526076565383</v>
      </c>
    </row>
    <row r="344" spans="1:12" x14ac:dyDescent="0.25">
      <c r="A344" s="1">
        <v>45531</v>
      </c>
      <c r="B344" s="2">
        <v>79.150000000000006</v>
      </c>
      <c r="C344" s="2">
        <v>79.37</v>
      </c>
      <c r="D344" s="2">
        <v>79.114999999999995</v>
      </c>
      <c r="E344" s="2">
        <v>79.290000000000006</v>
      </c>
      <c r="F344" s="2">
        <v>22784296</v>
      </c>
      <c r="G344">
        <f>IFERROR(VLOOKUP(A344,'HYG DVD'!$A$1:$B$1256,2,FALSE),0)</f>
        <v>6.19</v>
      </c>
      <c r="H344">
        <f>IFERROR(VLOOKUP(A344,'HYG DVD'!$A$1:$D$1256,4,FALSE),0)</f>
        <v>0.99975439524515219</v>
      </c>
      <c r="I344" s="3">
        <f t="shared" si="21"/>
        <v>79.130560383653801</v>
      </c>
      <c r="J344" s="3">
        <f t="shared" si="22"/>
        <v>79.350506350607731</v>
      </c>
      <c r="K344" s="3">
        <f t="shared" si="23"/>
        <v>79.095568979820214</v>
      </c>
      <c r="L344" s="3">
        <f t="shared" si="24"/>
        <v>79.27052599898812</v>
      </c>
    </row>
    <row r="345" spans="1:12" x14ac:dyDescent="0.25">
      <c r="A345" s="1">
        <v>45530</v>
      </c>
      <c r="B345" s="2">
        <v>79.39</v>
      </c>
      <c r="C345" s="2">
        <v>79.430000000000007</v>
      </c>
      <c r="D345" s="2">
        <v>79.23</v>
      </c>
      <c r="E345" s="2">
        <v>79.239999999999995</v>
      </c>
      <c r="F345" s="2">
        <v>20460148</v>
      </c>
      <c r="G345">
        <f>IFERROR(VLOOKUP(A345,'HYG DVD'!$A$1:$B$1256,2,FALSE),0)</f>
        <v>6.1939000000000002</v>
      </c>
      <c r="H345">
        <f>IFERROR(VLOOKUP(A345,'HYG DVD'!$A$1:$D$1256,4,FALSE),0)</f>
        <v>0.99975424052126971</v>
      </c>
      <c r="I345" s="3">
        <f t="shared" si="21"/>
        <v>79.370489154983602</v>
      </c>
      <c r="J345" s="3">
        <f t="shared" si="22"/>
        <v>79.410479324604466</v>
      </c>
      <c r="K345" s="3">
        <f t="shared" si="23"/>
        <v>79.210528476500201</v>
      </c>
      <c r="L345" s="3">
        <f t="shared" si="24"/>
        <v>79.220526018905403</v>
      </c>
    </row>
    <row r="346" spans="1:12" x14ac:dyDescent="0.25">
      <c r="A346" s="1">
        <v>45527</v>
      </c>
      <c r="B346" s="2">
        <v>79.180000000000007</v>
      </c>
      <c r="C346" s="2">
        <v>79.400000000000006</v>
      </c>
      <c r="D346" s="2">
        <v>79.08</v>
      </c>
      <c r="E346" s="2">
        <v>79.400000000000006</v>
      </c>
      <c r="F346" s="2">
        <v>32590940</v>
      </c>
      <c r="G346">
        <f>IFERROR(VLOOKUP(A346,'HYG DVD'!$A$1:$B$1256,2,FALSE),0)</f>
        <v>6.1814</v>
      </c>
      <c r="H346">
        <f>IFERROR(VLOOKUP(A346,'HYG DVD'!$A$1:$D$1256,4,FALSE),0)</f>
        <v>0.99975473643123425</v>
      </c>
      <c r="I346" s="3">
        <f t="shared" si="21"/>
        <v>79.160580030625141</v>
      </c>
      <c r="J346" s="3">
        <f t="shared" si="22"/>
        <v>79.380526072640009</v>
      </c>
      <c r="K346" s="3">
        <f t="shared" si="23"/>
        <v>79.060604556982</v>
      </c>
      <c r="L346" s="3">
        <f t="shared" si="24"/>
        <v>79.380526072640009</v>
      </c>
    </row>
    <row r="347" spans="1:12" x14ac:dyDescent="0.25">
      <c r="A347" s="1">
        <v>45526</v>
      </c>
      <c r="B347" s="2">
        <v>79.08</v>
      </c>
      <c r="C347" s="2">
        <v>79.09</v>
      </c>
      <c r="D347" s="2">
        <v>78.89</v>
      </c>
      <c r="E347" s="2">
        <v>78.98</v>
      </c>
      <c r="F347" s="2">
        <v>29292076</v>
      </c>
      <c r="G347">
        <f>IFERROR(VLOOKUP(A347,'HYG DVD'!$A$1:$B$1256,2,FALSE),0)</f>
        <v>6.2142999999999997</v>
      </c>
      <c r="H347">
        <f>IFERROR(VLOOKUP(A347,'HYG DVD'!$A$1:$D$1256,4,FALSE),0)</f>
        <v>0.99975343119673588</v>
      </c>
      <c r="I347" s="3">
        <f t="shared" si="21"/>
        <v>79.06050133903787</v>
      </c>
      <c r="J347" s="3">
        <f t="shared" si="22"/>
        <v>79.070498873349848</v>
      </c>
      <c r="K347" s="3">
        <f t="shared" si="23"/>
        <v>78.870548187110501</v>
      </c>
      <c r="L347" s="3">
        <f t="shared" si="24"/>
        <v>78.960525995918204</v>
      </c>
    </row>
    <row r="348" spans="1:12" x14ac:dyDescent="0.25">
      <c r="A348" s="1">
        <v>45525</v>
      </c>
      <c r="B348" s="2">
        <v>78.98</v>
      </c>
      <c r="C348" s="2">
        <v>79.114999999999995</v>
      </c>
      <c r="D348" s="2">
        <v>78.905000000000001</v>
      </c>
      <c r="E348" s="2">
        <v>79.08</v>
      </c>
      <c r="F348" s="2">
        <v>34266648</v>
      </c>
      <c r="G348">
        <f>IFERROR(VLOOKUP(A348,'HYG DVD'!$A$1:$B$1256,2,FALSE),0)</f>
        <v>6.2064000000000004</v>
      </c>
      <c r="H348">
        <f>IFERROR(VLOOKUP(A348,'HYG DVD'!$A$1:$D$1256,4,FALSE),0)</f>
        <v>0.9997537446115512</v>
      </c>
      <c r="I348" s="3">
        <f t="shared" si="21"/>
        <v>78.960550749420321</v>
      </c>
      <c r="J348" s="3">
        <f t="shared" si="22"/>
        <v>79.095517504942862</v>
      </c>
      <c r="K348" s="3">
        <f t="shared" si="23"/>
        <v>78.885569218574446</v>
      </c>
      <c r="L348" s="3">
        <f t="shared" si="24"/>
        <v>79.060526123881473</v>
      </c>
    </row>
    <row r="349" spans="1:12" x14ac:dyDescent="0.25">
      <c r="A349" s="1">
        <v>45524</v>
      </c>
      <c r="B349" s="2">
        <v>79.010000000000005</v>
      </c>
      <c r="C349" s="2">
        <v>79.03</v>
      </c>
      <c r="D349" s="2">
        <v>78.77</v>
      </c>
      <c r="E349" s="2">
        <v>78.900000000000006</v>
      </c>
      <c r="F349" s="2">
        <v>33189324</v>
      </c>
      <c r="G349">
        <f>IFERROR(VLOOKUP(A349,'HYG DVD'!$A$1:$B$1256,2,FALSE),0)</f>
        <v>6.2206000000000001</v>
      </c>
      <c r="H349">
        <f>IFERROR(VLOOKUP(A349,'HYG DVD'!$A$1:$D$1256,4,FALSE),0)</f>
        <v>0.9997531812584094</v>
      </c>
      <c r="I349" s="3">
        <f t="shared" si="21"/>
        <v>78.990498851226931</v>
      </c>
      <c r="J349" s="3">
        <f t="shared" si="22"/>
        <v>79.010493914852091</v>
      </c>
      <c r="K349" s="3">
        <f t="shared" si="23"/>
        <v>78.750558087724897</v>
      </c>
      <c r="L349" s="3">
        <f t="shared" si="24"/>
        <v>78.880526001288501</v>
      </c>
    </row>
    <row r="350" spans="1:12" x14ac:dyDescent="0.25">
      <c r="A350" s="1">
        <v>45523</v>
      </c>
      <c r="B350" s="2">
        <v>78.81</v>
      </c>
      <c r="C350" s="2">
        <v>79</v>
      </c>
      <c r="D350" s="2">
        <v>78.75</v>
      </c>
      <c r="E350" s="2">
        <v>78.97</v>
      </c>
      <c r="F350" s="2">
        <v>29604302</v>
      </c>
      <c r="G350">
        <f>IFERROR(VLOOKUP(A350,'HYG DVD'!$A$1:$B$1256,2,FALSE),0)</f>
        <v>6.2150999999999996</v>
      </c>
      <c r="H350">
        <f>IFERROR(VLOOKUP(A350,'HYG DVD'!$A$1:$D$1256,4,FALSE),0)</f>
        <v>0.99975339945853225</v>
      </c>
      <c r="I350" s="3">
        <f t="shared" si="21"/>
        <v>78.790565411326924</v>
      </c>
      <c r="J350" s="3">
        <f t="shared" si="22"/>
        <v>78.980518557224045</v>
      </c>
      <c r="K350" s="3">
        <f t="shared" si="23"/>
        <v>78.730580207359409</v>
      </c>
      <c r="L350" s="3">
        <f t="shared" si="24"/>
        <v>78.950525955240295</v>
      </c>
    </row>
    <row r="351" spans="1:12" x14ac:dyDescent="0.25">
      <c r="A351" s="1">
        <v>45520</v>
      </c>
      <c r="B351" s="2">
        <v>78.55</v>
      </c>
      <c r="C351" s="2">
        <v>78.88</v>
      </c>
      <c r="D351" s="2">
        <v>78.540000000000006</v>
      </c>
      <c r="E351" s="2">
        <v>78.84</v>
      </c>
      <c r="F351" s="2">
        <v>33682624</v>
      </c>
      <c r="G351">
        <f>IFERROR(VLOOKUP(A351,'HYG DVD'!$A$1:$B$1256,2,FALSE),0)</f>
        <v>6.2252999999999998</v>
      </c>
      <c r="H351">
        <f>IFERROR(VLOOKUP(A351,'HYG DVD'!$A$1:$D$1256,4,FALSE),0)</f>
        <v>0.99975299479652391</v>
      </c>
      <c r="I351" s="3">
        <f t="shared" si="21"/>
        <v>78.530597741266945</v>
      </c>
      <c r="J351" s="3">
        <f t="shared" si="22"/>
        <v>78.860516229549802</v>
      </c>
      <c r="K351" s="3">
        <f t="shared" si="23"/>
        <v>78.520600211318992</v>
      </c>
      <c r="L351" s="3">
        <f t="shared" si="24"/>
        <v>78.820526109757949</v>
      </c>
    </row>
    <row r="352" spans="1:12" x14ac:dyDescent="0.25">
      <c r="A352" s="1">
        <v>45519</v>
      </c>
      <c r="B352" s="2">
        <v>78.56</v>
      </c>
      <c r="C352" s="2">
        <v>78.62</v>
      </c>
      <c r="D352" s="2">
        <v>78.45</v>
      </c>
      <c r="E352" s="2">
        <v>78.59</v>
      </c>
      <c r="F352" s="2">
        <v>39411308</v>
      </c>
      <c r="G352">
        <f>IFERROR(VLOOKUP(A352,'HYG DVD'!$A$1:$B$1256,2,FALSE),0)</f>
        <v>6.2450999999999999</v>
      </c>
      <c r="H352">
        <f>IFERROR(VLOOKUP(A352,'HYG DVD'!$A$1:$D$1256,4,FALSE),0)</f>
        <v>0.99975220927662223</v>
      </c>
      <c r="I352" s="3">
        <f t="shared" si="21"/>
        <v>78.540533560771451</v>
      </c>
      <c r="J352" s="3">
        <f t="shared" si="22"/>
        <v>78.600518693328041</v>
      </c>
      <c r="K352" s="3">
        <f t="shared" si="23"/>
        <v>78.430560817751015</v>
      </c>
      <c r="L352" s="3">
        <f t="shared" si="24"/>
        <v>78.570526127049746</v>
      </c>
    </row>
    <row r="353" spans="1:12" x14ac:dyDescent="0.25">
      <c r="A353" s="1">
        <v>45518</v>
      </c>
      <c r="B353" s="2">
        <v>78.36</v>
      </c>
      <c r="C353" s="2">
        <v>78.55</v>
      </c>
      <c r="D353" s="2">
        <v>78.3</v>
      </c>
      <c r="E353" s="2">
        <v>78.52</v>
      </c>
      <c r="F353" s="2">
        <v>36086948</v>
      </c>
      <c r="G353">
        <f>IFERROR(VLOOKUP(A353,'HYG DVD'!$A$1:$B$1256,2,FALSE),0)</f>
        <v>6.2507000000000001</v>
      </c>
      <c r="H353">
        <f>IFERROR(VLOOKUP(A353,'HYG DVD'!$A$1:$D$1256,4,FALSE),0)</f>
        <v>0.99975198710948932</v>
      </c>
      <c r="I353" s="3">
        <f t="shared" si="21"/>
        <v>78.340565709899579</v>
      </c>
      <c r="J353" s="3">
        <f t="shared" si="22"/>
        <v>78.530518587450388</v>
      </c>
      <c r="K353" s="3">
        <f t="shared" si="23"/>
        <v>78.280580590673011</v>
      </c>
      <c r="L353" s="3">
        <f t="shared" si="24"/>
        <v>78.500526027837097</v>
      </c>
    </row>
    <row r="354" spans="1:12" x14ac:dyDescent="0.25">
      <c r="A354" s="1">
        <v>45517</v>
      </c>
      <c r="B354" s="2">
        <v>78.11</v>
      </c>
      <c r="C354" s="2">
        <v>78.39</v>
      </c>
      <c r="D354" s="2">
        <v>78.09</v>
      </c>
      <c r="E354" s="2">
        <v>78.38</v>
      </c>
      <c r="F354" s="2">
        <v>37310228</v>
      </c>
      <c r="G354">
        <f>IFERROR(VLOOKUP(A354,'HYG DVD'!$A$1:$B$1256,2,FALSE),0)</f>
        <v>6.2618999999999998</v>
      </c>
      <c r="H354">
        <f>IFERROR(VLOOKUP(A354,'HYG DVD'!$A$1:$D$1256,4,FALSE),0)</f>
        <v>0.99975154277537159</v>
      </c>
      <c r="I354" s="3">
        <f t="shared" si="21"/>
        <v>78.090593006184278</v>
      </c>
      <c r="J354" s="3">
        <f t="shared" si="22"/>
        <v>78.370523438161385</v>
      </c>
      <c r="K354" s="3">
        <f t="shared" si="23"/>
        <v>78.070597975328766</v>
      </c>
      <c r="L354" s="3">
        <f t="shared" si="24"/>
        <v>78.360525922733615</v>
      </c>
    </row>
    <row r="355" spans="1:12" x14ac:dyDescent="0.25">
      <c r="A355" s="1">
        <v>45516</v>
      </c>
      <c r="B355" s="2">
        <v>78.040000000000006</v>
      </c>
      <c r="C355" s="2">
        <v>78.040000000000006</v>
      </c>
      <c r="D355" s="2">
        <v>77.87</v>
      </c>
      <c r="E355" s="2">
        <v>78.02</v>
      </c>
      <c r="F355" s="2">
        <v>33878412</v>
      </c>
      <c r="G355">
        <f>IFERROR(VLOOKUP(A355,'HYG DVD'!$A$1:$B$1256,2,FALSE),0)</f>
        <v>6.2907999999999999</v>
      </c>
      <c r="H355">
        <f>IFERROR(VLOOKUP(A355,'HYG DVD'!$A$1:$D$1256,4,FALSE),0)</f>
        <v>0.99975039623556927</v>
      </c>
      <c r="I355" s="3">
        <f t="shared" si="21"/>
        <v>78.020520922223838</v>
      </c>
      <c r="J355" s="3">
        <f t="shared" si="22"/>
        <v>78.020520922223838</v>
      </c>
      <c r="K355" s="3">
        <f t="shared" si="23"/>
        <v>77.85056335486378</v>
      </c>
      <c r="L355" s="3">
        <f t="shared" si="24"/>
        <v>78.000525914299104</v>
      </c>
    </row>
    <row r="356" spans="1:12" x14ac:dyDescent="0.25">
      <c r="A356" s="1">
        <v>45513</v>
      </c>
      <c r="B356" s="2">
        <v>78.02</v>
      </c>
      <c r="C356" s="2">
        <v>78.09</v>
      </c>
      <c r="D356" s="2">
        <v>77.83</v>
      </c>
      <c r="E356" s="2">
        <v>77.97</v>
      </c>
      <c r="F356" s="2">
        <v>29759928</v>
      </c>
      <c r="G356">
        <f>IFERROR(VLOOKUP(A356,'HYG DVD'!$A$1:$B$1256,2,FALSE),0)</f>
        <v>6.2948000000000004</v>
      </c>
      <c r="H356">
        <f>IFERROR(VLOOKUP(A356,'HYG DVD'!$A$1:$D$1256,4,FALSE),0)</f>
        <v>0.99975023754504277</v>
      </c>
      <c r="I356" s="3">
        <f t="shared" si="21"/>
        <v>78.00051353326424</v>
      </c>
      <c r="J356" s="3">
        <f t="shared" si="22"/>
        <v>78.070496049892398</v>
      </c>
      <c r="K356" s="3">
        <f t="shared" si="23"/>
        <v>77.810560988130675</v>
      </c>
      <c r="L356" s="3">
        <f t="shared" si="24"/>
        <v>77.950526021386978</v>
      </c>
    </row>
    <row r="357" spans="1:12" x14ac:dyDescent="0.25">
      <c r="A357" s="1">
        <v>45512</v>
      </c>
      <c r="B357" s="2">
        <v>77.900000000000006</v>
      </c>
      <c r="C357" s="2">
        <v>78.02</v>
      </c>
      <c r="D357" s="2">
        <v>77.790000000000006</v>
      </c>
      <c r="E357" s="2">
        <v>77.98</v>
      </c>
      <c r="F357" s="2">
        <v>31528084</v>
      </c>
      <c r="G357">
        <f>IFERROR(VLOOKUP(A357,'HYG DVD'!$A$1:$B$1256,2,FALSE),0)</f>
        <v>6.2939999999999996</v>
      </c>
      <c r="H357">
        <f>IFERROR(VLOOKUP(A357,'HYG DVD'!$A$1:$D$1256,4,FALSE),0)</f>
        <v>0.99975026928314603</v>
      </c>
      <c r="I357" s="3">
        <f t="shared" si="21"/>
        <v>77.880545977157084</v>
      </c>
      <c r="J357" s="3">
        <f t="shared" si="22"/>
        <v>78.000516009471056</v>
      </c>
      <c r="K357" s="3">
        <f t="shared" si="23"/>
        <v>77.770573447535938</v>
      </c>
      <c r="L357" s="3">
        <f t="shared" si="24"/>
        <v>77.960525998699737</v>
      </c>
    </row>
    <row r="358" spans="1:12" x14ac:dyDescent="0.25">
      <c r="A358" s="1">
        <v>45511</v>
      </c>
      <c r="B358" s="2">
        <v>77.98</v>
      </c>
      <c r="C358" s="2">
        <v>78.010000000000005</v>
      </c>
      <c r="D358" s="2">
        <v>77.61</v>
      </c>
      <c r="E358" s="2">
        <v>77.66</v>
      </c>
      <c r="F358" s="2">
        <v>56107844</v>
      </c>
      <c r="G358">
        <f>IFERROR(VLOOKUP(A358,'HYG DVD'!$A$1:$B$1256,2,FALSE),0)</f>
        <v>6.3198999999999996</v>
      </c>
      <c r="H358">
        <f>IFERROR(VLOOKUP(A358,'HYG DVD'!$A$1:$D$1256,4,FALSE),0)</f>
        <v>0.99974924176256397</v>
      </c>
      <c r="I358" s="3">
        <f t="shared" si="21"/>
        <v>77.96044587264474</v>
      </c>
      <c r="J358" s="3">
        <f t="shared" si="22"/>
        <v>77.990438349897616</v>
      </c>
      <c r="K358" s="3">
        <f t="shared" si="23"/>
        <v>77.590538653192596</v>
      </c>
      <c r="L358" s="3">
        <f t="shared" si="24"/>
        <v>77.640526115280721</v>
      </c>
    </row>
    <row r="359" spans="1:12" x14ac:dyDescent="0.25">
      <c r="A359" s="1">
        <v>45510</v>
      </c>
      <c r="B359" s="2">
        <v>77.48</v>
      </c>
      <c r="C359" s="2">
        <v>77.81</v>
      </c>
      <c r="D359" s="2">
        <v>77.17</v>
      </c>
      <c r="E359" s="2">
        <v>77.510000000000005</v>
      </c>
      <c r="F359" s="2">
        <v>60113416</v>
      </c>
      <c r="G359">
        <f>IFERROR(VLOOKUP(A359,'HYG DVD'!$A$1:$B$1256,2,FALSE),0)</f>
        <v>6.3320999999999996</v>
      </c>
      <c r="H359">
        <f>IFERROR(VLOOKUP(A359,'HYG DVD'!$A$1:$D$1256,4,FALSE),0)</f>
        <v>0.99974875775709582</v>
      </c>
      <c r="I359" s="3">
        <f t="shared" si="21"/>
        <v>77.460533751019781</v>
      </c>
      <c r="J359" s="3">
        <f t="shared" si="22"/>
        <v>77.790450841079632</v>
      </c>
      <c r="K359" s="3">
        <f t="shared" si="23"/>
        <v>77.150611636115087</v>
      </c>
      <c r="L359" s="3">
        <f t="shared" si="24"/>
        <v>77.490526213752503</v>
      </c>
    </row>
    <row r="360" spans="1:12" x14ac:dyDescent="0.25">
      <c r="A360" s="1">
        <v>45509</v>
      </c>
      <c r="B360" s="2">
        <v>76.64</v>
      </c>
      <c r="C360" s="2">
        <v>77.38</v>
      </c>
      <c r="D360" s="2">
        <v>76.58</v>
      </c>
      <c r="E360" s="2">
        <v>77.22</v>
      </c>
      <c r="F360" s="2">
        <v>103822040</v>
      </c>
      <c r="G360">
        <f>IFERROR(VLOOKUP(A360,'HYG DVD'!$A$1:$B$1256,2,FALSE),0)</f>
        <v>6.3559000000000001</v>
      </c>
      <c r="H360">
        <f>IFERROR(VLOOKUP(A360,'HYG DVD'!$A$1:$D$1256,4,FALSE),0)</f>
        <v>0.99974781355038167</v>
      </c>
      <c r="I360" s="3">
        <f t="shared" si="21"/>
        <v>76.620672430501259</v>
      </c>
      <c r="J360" s="3">
        <f t="shared" si="22"/>
        <v>77.360485812528523</v>
      </c>
      <c r="K360" s="3">
        <f t="shared" si="23"/>
        <v>76.560687561688226</v>
      </c>
      <c r="L360" s="3">
        <f t="shared" si="24"/>
        <v>77.200526162360475</v>
      </c>
    </row>
    <row r="361" spans="1:12" x14ac:dyDescent="0.25">
      <c r="A361" s="1">
        <v>45506</v>
      </c>
      <c r="B361" s="2">
        <v>77.81</v>
      </c>
      <c r="C361" s="2">
        <v>77.965000000000003</v>
      </c>
      <c r="D361" s="2">
        <v>77.614999999999995</v>
      </c>
      <c r="E361" s="2">
        <v>77.7</v>
      </c>
      <c r="F361" s="2">
        <v>71578672</v>
      </c>
      <c r="G361">
        <f>IFERROR(VLOOKUP(A361,'HYG DVD'!$A$1:$B$1256,2,FALSE),0)</f>
        <v>6.3167</v>
      </c>
      <c r="H361">
        <f>IFERROR(VLOOKUP(A361,'HYG DVD'!$A$1:$D$1256,4,FALSE),0)</f>
        <v>0.99974936871485676</v>
      </c>
      <c r="I361" s="3">
        <f t="shared" si="21"/>
        <v>77.79049837970301</v>
      </c>
      <c r="J361" s="3">
        <f t="shared" si="22"/>
        <v>77.945459531853814</v>
      </c>
      <c r="K361" s="3">
        <f t="shared" si="23"/>
        <v>77.595547252803598</v>
      </c>
      <c r="L361" s="3">
        <f t="shared" si="24"/>
        <v>77.680525949144368</v>
      </c>
    </row>
    <row r="362" spans="1:12" x14ac:dyDescent="0.25">
      <c r="A362" s="1">
        <v>45505</v>
      </c>
      <c r="B362" s="2">
        <v>78.19</v>
      </c>
      <c r="C362" s="2">
        <v>78.295000000000002</v>
      </c>
      <c r="D362" s="2">
        <v>77.944999999999993</v>
      </c>
      <c r="E362" s="2">
        <v>77.959999999999994</v>
      </c>
      <c r="F362" s="2">
        <v>51319752</v>
      </c>
      <c r="G362">
        <f>IFERROR(VLOOKUP(A362,'HYG DVD'!$A$1:$B$1256,2,FALSE),0)</f>
        <v>6.2956000000000003</v>
      </c>
      <c r="H362">
        <f>IFERROR(VLOOKUP(A362,'HYG DVD'!$A$1:$D$1256,4,FALSE),0)</f>
        <v>0.99975020580694052</v>
      </c>
      <c r="I362" s="3">
        <f t="shared" si="21"/>
        <v>78.170468592044671</v>
      </c>
      <c r="J362" s="3">
        <f t="shared" si="22"/>
        <v>78.275442363654406</v>
      </c>
      <c r="K362" s="3">
        <f t="shared" si="23"/>
        <v>77.925529791621969</v>
      </c>
      <c r="L362" s="3">
        <f t="shared" si="24"/>
        <v>77.940526044709074</v>
      </c>
    </row>
    <row r="363" spans="1:12" x14ac:dyDescent="0.25">
      <c r="A363" s="1">
        <v>45504</v>
      </c>
      <c r="B363" s="2">
        <v>78.47</v>
      </c>
      <c r="C363" s="2">
        <v>78.599999999999994</v>
      </c>
      <c r="D363" s="2">
        <v>78.36</v>
      </c>
      <c r="E363" s="2">
        <v>78.540000000000006</v>
      </c>
      <c r="F363" s="2">
        <v>50714824</v>
      </c>
      <c r="G363">
        <f>IFERROR(VLOOKUP(A363,'HYG DVD'!$A$1:$B$1256,2,FALSE),0)</f>
        <v>6.2491000000000003</v>
      </c>
      <c r="H363">
        <f>IFERROR(VLOOKUP(A363,'HYG DVD'!$A$1:$D$1256,4,FALSE),0)</f>
        <v>0.99975205058580796</v>
      </c>
      <c r="I363" s="3">
        <f t="shared" si="21"/>
        <v>78.450543409468352</v>
      </c>
      <c r="J363" s="3">
        <f t="shared" si="22"/>
        <v>78.580511176044496</v>
      </c>
      <c r="K363" s="3">
        <f t="shared" si="23"/>
        <v>78.340570683903906</v>
      </c>
      <c r="L363" s="3">
        <f t="shared" si="24"/>
        <v>78.520526053009362</v>
      </c>
    </row>
    <row r="364" spans="1:12" x14ac:dyDescent="0.25">
      <c r="A364" s="1">
        <v>45503</v>
      </c>
      <c r="B364" s="2">
        <v>78.33</v>
      </c>
      <c r="C364" s="2">
        <v>78.349999999999994</v>
      </c>
      <c r="D364" s="2">
        <v>78.12</v>
      </c>
      <c r="E364" s="2">
        <v>78.260000000000005</v>
      </c>
      <c r="F364" s="2">
        <v>33652108</v>
      </c>
      <c r="G364">
        <f>IFERROR(VLOOKUP(A364,'HYG DVD'!$A$1:$B$1256,2,FALSE),0)</f>
        <v>6.2088999999999999</v>
      </c>
      <c r="H364">
        <f>IFERROR(VLOOKUP(A364,'HYG DVD'!$A$1:$D$1256,4,FALSE),0)</f>
        <v>0.99975364542963696</v>
      </c>
      <c r="I364" s="3">
        <f t="shared" si="21"/>
        <v>78.310703046503463</v>
      </c>
      <c r="J364" s="3">
        <f t="shared" si="22"/>
        <v>78.330698119412048</v>
      </c>
      <c r="K364" s="3">
        <f t="shared" si="23"/>
        <v>78.100754780963243</v>
      </c>
      <c r="L364" s="3">
        <f t="shared" si="24"/>
        <v>78.240720291323399</v>
      </c>
    </row>
    <row r="365" spans="1:12" x14ac:dyDescent="0.25">
      <c r="A365" s="1">
        <v>45502</v>
      </c>
      <c r="B365" s="2">
        <v>78.400000000000006</v>
      </c>
      <c r="C365" s="2">
        <v>78.44</v>
      </c>
      <c r="D365" s="2">
        <v>78.14</v>
      </c>
      <c r="E365" s="2">
        <v>78.22</v>
      </c>
      <c r="F365" s="2">
        <v>28468356</v>
      </c>
      <c r="G365">
        <f>IFERROR(VLOOKUP(A365,'HYG DVD'!$A$1:$B$1256,2,FALSE),0)</f>
        <v>6.2121000000000004</v>
      </c>
      <c r="H365">
        <f>IFERROR(VLOOKUP(A365,'HYG DVD'!$A$1:$D$1256,4,FALSE),0)</f>
        <v>0.99975351847680116</v>
      </c>
      <c r="I365" s="3">
        <f t="shared" si="21"/>
        <v>78.38067584858122</v>
      </c>
      <c r="J365" s="3">
        <f t="shared" si="22"/>
        <v>78.420665989320284</v>
      </c>
      <c r="K365" s="3">
        <f t="shared" si="23"/>
        <v>78.120739933777244</v>
      </c>
      <c r="L365" s="3">
        <f t="shared" si="24"/>
        <v>78.200720215255387</v>
      </c>
    </row>
    <row r="366" spans="1:12" x14ac:dyDescent="0.25">
      <c r="A366" s="1">
        <v>45499</v>
      </c>
      <c r="B366" s="2">
        <v>78.37</v>
      </c>
      <c r="C366" s="2">
        <v>78.37</v>
      </c>
      <c r="D366" s="2">
        <v>78.209999999999994</v>
      </c>
      <c r="E366" s="2">
        <v>78.290000000000006</v>
      </c>
      <c r="F366" s="2">
        <v>23683704</v>
      </c>
      <c r="G366">
        <f>IFERROR(VLOOKUP(A366,'HYG DVD'!$A$1:$B$1256,2,FALSE),0)</f>
        <v>6.2065000000000001</v>
      </c>
      <c r="H366">
        <f>IFERROR(VLOOKUP(A366,'HYG DVD'!$A$1:$D$1256,4,FALSE),0)</f>
        <v>0.99975374064427436</v>
      </c>
      <c r="I366" s="3">
        <f t="shared" si="21"/>
        <v>78.350700654291785</v>
      </c>
      <c r="J366" s="3">
        <f t="shared" si="22"/>
        <v>78.350700654291785</v>
      </c>
      <c r="K366" s="3">
        <f t="shared" si="23"/>
        <v>78.190740055788694</v>
      </c>
      <c r="L366" s="3">
        <f t="shared" si="24"/>
        <v>78.27072035504024</v>
      </c>
    </row>
    <row r="367" spans="1:12" x14ac:dyDescent="0.25">
      <c r="A367" s="1">
        <v>45498</v>
      </c>
      <c r="B367" s="2">
        <v>78.08</v>
      </c>
      <c r="C367" s="2">
        <v>78.33</v>
      </c>
      <c r="D367" s="2">
        <v>78.040000000000006</v>
      </c>
      <c r="E367" s="2">
        <v>78.040000000000006</v>
      </c>
      <c r="F367" s="2">
        <v>35409044</v>
      </c>
      <c r="G367">
        <f>IFERROR(VLOOKUP(A367,'HYG DVD'!$A$1:$B$1256,2,FALSE),0)</f>
        <v>6.2263999999999999</v>
      </c>
      <c r="H367">
        <f>IFERROR(VLOOKUP(A367,'HYG DVD'!$A$1:$D$1256,4,FALSE),0)</f>
        <v>0.99975295115651319</v>
      </c>
      <c r="I367" s="3">
        <f t="shared" si="21"/>
        <v>78.060710426300545</v>
      </c>
      <c r="J367" s="3">
        <f t="shared" si="22"/>
        <v>78.310648664089683</v>
      </c>
      <c r="K367" s="3">
        <f t="shared" si="23"/>
        <v>78.020720308254297</v>
      </c>
      <c r="L367" s="3">
        <f t="shared" si="24"/>
        <v>78.020720308254297</v>
      </c>
    </row>
    <row r="368" spans="1:12" x14ac:dyDescent="0.25">
      <c r="A368" s="1">
        <v>45497</v>
      </c>
      <c r="B368" s="2">
        <v>78.2</v>
      </c>
      <c r="C368" s="2">
        <v>78.31</v>
      </c>
      <c r="D368" s="2">
        <v>78.010000000000005</v>
      </c>
      <c r="E368" s="2">
        <v>78.03</v>
      </c>
      <c r="F368" s="2">
        <v>37612848</v>
      </c>
      <c r="G368">
        <f>IFERROR(VLOOKUP(A368,'HYG DVD'!$A$1:$B$1256,2,FALSE),0)</f>
        <v>6.2271999999999998</v>
      </c>
      <c r="H368">
        <f>IFERROR(VLOOKUP(A368,'HYG DVD'!$A$1:$D$1256,4,FALSE),0)</f>
        <v>0.99975291941832478</v>
      </c>
      <c r="I368" s="3">
        <f t="shared" si="21"/>
        <v>78.180678298513001</v>
      </c>
      <c r="J368" s="3">
        <f t="shared" si="22"/>
        <v>78.290651119649013</v>
      </c>
      <c r="K368" s="3">
        <f t="shared" si="23"/>
        <v>77.990725243823519</v>
      </c>
      <c r="L368" s="3">
        <f t="shared" si="24"/>
        <v>78.01072030221188</v>
      </c>
    </row>
    <row r="369" spans="1:12" x14ac:dyDescent="0.25">
      <c r="A369" s="1">
        <v>45496</v>
      </c>
      <c r="B369" s="2">
        <v>78.260000000000005</v>
      </c>
      <c r="C369" s="2">
        <v>78.42</v>
      </c>
      <c r="D369" s="2">
        <v>78.23</v>
      </c>
      <c r="E369" s="2">
        <v>78.28</v>
      </c>
      <c r="F369" s="2">
        <v>28826852</v>
      </c>
      <c r="G369">
        <f>IFERROR(VLOOKUP(A369,'HYG DVD'!$A$1:$B$1256,2,FALSE),0)</f>
        <v>6.2073</v>
      </c>
      <c r="H369">
        <f>IFERROR(VLOOKUP(A369,'HYG DVD'!$A$1:$D$1256,4,FALSE),0)</f>
        <v>0.99975370890606097</v>
      </c>
      <c r="I369" s="3">
        <f t="shared" si="21"/>
        <v>78.240725258988334</v>
      </c>
      <c r="J369" s="3">
        <f t="shared" si="22"/>
        <v>78.400685852413304</v>
      </c>
      <c r="K369" s="3">
        <f t="shared" si="23"/>
        <v>78.210732647721159</v>
      </c>
      <c r="L369" s="3">
        <f t="shared" si="24"/>
        <v>78.260720333166461</v>
      </c>
    </row>
    <row r="370" spans="1:12" x14ac:dyDescent="0.25">
      <c r="A370" s="1">
        <v>45495</v>
      </c>
      <c r="B370" s="2">
        <v>78.17</v>
      </c>
      <c r="C370" s="2">
        <v>78.28</v>
      </c>
      <c r="D370" s="2">
        <v>78.11</v>
      </c>
      <c r="E370" s="2">
        <v>78.27</v>
      </c>
      <c r="F370" s="2">
        <v>32378828</v>
      </c>
      <c r="G370">
        <f>IFERROR(VLOOKUP(A370,'HYG DVD'!$A$1:$B$1256,2,FALSE),0)</f>
        <v>6.2081</v>
      </c>
      <c r="H370">
        <f>IFERROR(VLOOKUP(A370,'HYG DVD'!$A$1:$D$1256,4,FALSE),0)</f>
        <v>0.99975367716784846</v>
      </c>
      <c r="I370" s="3">
        <f t="shared" si="21"/>
        <v>78.150744944210714</v>
      </c>
      <c r="J370" s="3">
        <f t="shared" si="22"/>
        <v>78.260717848699173</v>
      </c>
      <c r="K370" s="3">
        <f t="shared" si="23"/>
        <v>78.090759723580646</v>
      </c>
      <c r="L370" s="3">
        <f t="shared" si="24"/>
        <v>78.250720311927495</v>
      </c>
    </row>
    <row r="371" spans="1:12" x14ac:dyDescent="0.25">
      <c r="A371" s="1">
        <v>45492</v>
      </c>
      <c r="B371" s="2">
        <v>78.12</v>
      </c>
      <c r="C371" s="2">
        <v>78.13</v>
      </c>
      <c r="D371" s="2">
        <v>77.88</v>
      </c>
      <c r="E371" s="2">
        <v>77.98</v>
      </c>
      <c r="F371" s="2">
        <v>36125664</v>
      </c>
      <c r="G371">
        <f>IFERROR(VLOOKUP(A371,'HYG DVD'!$A$1:$B$1256,2,FALSE),0)</f>
        <v>6.2312000000000003</v>
      </c>
      <c r="H371">
        <f>IFERROR(VLOOKUP(A371,'HYG DVD'!$A$1:$D$1256,4,FALSE),0)</f>
        <v>0.99975276072739772</v>
      </c>
      <c r="I371" s="3">
        <f t="shared" si="21"/>
        <v>78.100685668024312</v>
      </c>
      <c r="J371" s="3">
        <f t="shared" si="22"/>
        <v>78.11068319563158</v>
      </c>
      <c r="K371" s="3">
        <f t="shared" si="23"/>
        <v>77.860745005449729</v>
      </c>
      <c r="L371" s="3">
        <f t="shared" si="24"/>
        <v>77.960720281522484</v>
      </c>
    </row>
    <row r="372" spans="1:12" x14ac:dyDescent="0.25">
      <c r="A372" s="1">
        <v>45491</v>
      </c>
      <c r="B372" s="2">
        <v>78.239999999999995</v>
      </c>
      <c r="C372" s="2">
        <v>78.27</v>
      </c>
      <c r="D372" s="2">
        <v>77.97</v>
      </c>
      <c r="E372" s="2">
        <v>78.040000000000006</v>
      </c>
      <c r="F372" s="2">
        <v>42512964</v>
      </c>
      <c r="G372">
        <f>IFERROR(VLOOKUP(A372,'HYG DVD'!$A$1:$B$1256,2,FALSE),0)</f>
        <v>6.2263999999999999</v>
      </c>
      <c r="H372">
        <f>IFERROR(VLOOKUP(A372,'HYG DVD'!$A$1:$D$1256,4,FALSE),0)</f>
        <v>0.99975295115651319</v>
      </c>
      <c r="I372" s="3">
        <f t="shared" si="21"/>
        <v>78.220670898485594</v>
      </c>
      <c r="J372" s="3">
        <f t="shared" si="22"/>
        <v>78.25066348702029</v>
      </c>
      <c r="K372" s="3">
        <f t="shared" si="23"/>
        <v>77.950737601673339</v>
      </c>
      <c r="L372" s="3">
        <f t="shared" si="24"/>
        <v>78.020720308254297</v>
      </c>
    </row>
    <row r="373" spans="1:12" x14ac:dyDescent="0.25">
      <c r="A373" s="1">
        <v>45490</v>
      </c>
      <c r="B373" s="2">
        <v>78.06</v>
      </c>
      <c r="C373" s="2">
        <v>78.25</v>
      </c>
      <c r="D373" s="2">
        <v>78.025000000000006</v>
      </c>
      <c r="E373" s="2">
        <v>78.2</v>
      </c>
      <c r="F373" s="2">
        <v>32750462</v>
      </c>
      <c r="G373">
        <f>IFERROR(VLOOKUP(A373,'HYG DVD'!$A$1:$B$1256,2,FALSE),0)</f>
        <v>6.2137000000000002</v>
      </c>
      <c r="H373">
        <f>IFERROR(VLOOKUP(A373,'HYG DVD'!$A$1:$D$1256,4,FALSE),0)</f>
        <v>0.99975345500038926</v>
      </c>
      <c r="I373" s="3">
        <f t="shared" si="21"/>
        <v>78.040754697330385</v>
      </c>
      <c r="J373" s="3">
        <f t="shared" si="22"/>
        <v>78.230707853780459</v>
      </c>
      <c r="K373" s="3">
        <f t="shared" si="23"/>
        <v>78.005763326405372</v>
      </c>
      <c r="L373" s="3">
        <f t="shared" si="24"/>
        <v>78.180720181030438</v>
      </c>
    </row>
    <row r="374" spans="1:12" x14ac:dyDescent="0.25">
      <c r="A374" s="1">
        <v>45489</v>
      </c>
      <c r="B374" s="2">
        <v>78.069999999999993</v>
      </c>
      <c r="C374" s="2">
        <v>78.33</v>
      </c>
      <c r="D374" s="2">
        <v>77.995000000000005</v>
      </c>
      <c r="E374" s="2">
        <v>78.290000000000006</v>
      </c>
      <c r="F374" s="2">
        <v>41375392</v>
      </c>
      <c r="G374">
        <f>IFERROR(VLOOKUP(A374,'HYG DVD'!$A$1:$B$1256,2,FALSE),0)</f>
        <v>6.2065000000000001</v>
      </c>
      <c r="H374">
        <f>IFERROR(VLOOKUP(A374,'HYG DVD'!$A$1:$D$1256,4,FALSE),0)</f>
        <v>0.99975374064427436</v>
      </c>
      <c r="I374" s="3">
        <f t="shared" si="21"/>
        <v>78.050774532098487</v>
      </c>
      <c r="J374" s="3">
        <f t="shared" si="22"/>
        <v>78.310710504666005</v>
      </c>
      <c r="K374" s="3">
        <f t="shared" si="23"/>
        <v>77.975793001550187</v>
      </c>
      <c r="L374" s="3">
        <f t="shared" si="24"/>
        <v>78.27072035504024</v>
      </c>
    </row>
    <row r="375" spans="1:12" x14ac:dyDescent="0.25">
      <c r="A375" s="1">
        <v>45488</v>
      </c>
      <c r="B375" s="2">
        <v>78.040000000000006</v>
      </c>
      <c r="C375" s="2">
        <v>78.069999999999993</v>
      </c>
      <c r="D375" s="2">
        <v>77.900000000000006</v>
      </c>
      <c r="E375" s="2">
        <v>77.989999999999995</v>
      </c>
      <c r="F375" s="2">
        <v>23235636</v>
      </c>
      <c r="G375">
        <f>IFERROR(VLOOKUP(A375,'HYG DVD'!$A$1:$B$1256,2,FALSE),0)</f>
        <v>6.2304000000000004</v>
      </c>
      <c r="H375">
        <f>IFERROR(VLOOKUP(A375,'HYG DVD'!$A$1:$D$1256,4,FALSE),0)</f>
        <v>0.99975279246558113</v>
      </c>
      <c r="I375" s="3">
        <f t="shared" si="21"/>
        <v>78.020707924013962</v>
      </c>
      <c r="J375" s="3">
        <f t="shared" si="22"/>
        <v>78.050700507787909</v>
      </c>
      <c r="K375" s="3">
        <f t="shared" si="23"/>
        <v>77.880742533068769</v>
      </c>
      <c r="L375" s="3">
        <f t="shared" si="24"/>
        <v>77.970720284390666</v>
      </c>
    </row>
    <row r="376" spans="1:12" x14ac:dyDescent="0.25">
      <c r="A376" s="1">
        <v>45485</v>
      </c>
      <c r="B376" s="2">
        <v>77.790000000000006</v>
      </c>
      <c r="C376" s="2">
        <v>78.02</v>
      </c>
      <c r="D376" s="2">
        <v>77.790000000000006</v>
      </c>
      <c r="E376" s="2">
        <v>77.98</v>
      </c>
      <c r="F376" s="2">
        <v>31688122</v>
      </c>
      <c r="G376">
        <f>IFERROR(VLOOKUP(A376,'HYG DVD'!$A$1:$B$1256,2,FALSE),0)</f>
        <v>6.2312000000000003</v>
      </c>
      <c r="H376">
        <f>IFERROR(VLOOKUP(A376,'HYG DVD'!$A$1:$D$1256,4,FALSE),0)</f>
        <v>0.99975276072739772</v>
      </c>
      <c r="I376" s="3">
        <f t="shared" si="21"/>
        <v>77.770767256984271</v>
      </c>
      <c r="J376" s="3">
        <f t="shared" si="22"/>
        <v>78.000710391951571</v>
      </c>
      <c r="K376" s="3">
        <f t="shared" si="23"/>
        <v>77.770767256984271</v>
      </c>
      <c r="L376" s="3">
        <f t="shared" si="24"/>
        <v>77.960720281522484</v>
      </c>
    </row>
    <row r="377" spans="1:12" x14ac:dyDescent="0.25">
      <c r="A377" s="1">
        <v>45484</v>
      </c>
      <c r="B377" s="2">
        <v>77.760000000000005</v>
      </c>
      <c r="C377" s="2">
        <v>77.84</v>
      </c>
      <c r="D377" s="2">
        <v>77.709999999999994</v>
      </c>
      <c r="E377" s="2">
        <v>77.78</v>
      </c>
      <c r="F377" s="2">
        <v>44932524</v>
      </c>
      <c r="G377">
        <f>IFERROR(VLOOKUP(A377,'HYG DVD'!$A$1:$B$1256,2,FALSE),0)</f>
        <v>6.2472000000000003</v>
      </c>
      <c r="H377">
        <f>IFERROR(VLOOKUP(A377,'HYG DVD'!$A$1:$D$1256,4,FALSE),0)</f>
        <v>0.9997521259639417</v>
      </c>
      <c r="I377" s="3">
        <f t="shared" si="21"/>
        <v>77.740725314956109</v>
      </c>
      <c r="J377" s="3">
        <f t="shared" si="22"/>
        <v>77.82070548503323</v>
      </c>
      <c r="K377" s="3">
        <f t="shared" si="23"/>
        <v>77.690737708657906</v>
      </c>
      <c r="L377" s="3">
        <f t="shared" si="24"/>
        <v>77.760720357475392</v>
      </c>
    </row>
    <row r="378" spans="1:12" x14ac:dyDescent="0.25">
      <c r="A378" s="1">
        <v>45483</v>
      </c>
      <c r="B378" s="2">
        <v>77.41</v>
      </c>
      <c r="C378" s="2">
        <v>77.515000000000001</v>
      </c>
      <c r="D378" s="2">
        <v>77.37</v>
      </c>
      <c r="E378" s="2">
        <v>77.5</v>
      </c>
      <c r="F378" s="2">
        <v>25361916</v>
      </c>
      <c r="G378">
        <f>IFERROR(VLOOKUP(A378,'HYG DVD'!$A$1:$B$1256,2,FALSE),0)</f>
        <v>6.2698</v>
      </c>
      <c r="H378">
        <f>IFERROR(VLOOKUP(A378,'HYG DVD'!$A$1:$D$1256,4,FALSE),0)</f>
        <v>0.99975122936124661</v>
      </c>
      <c r="I378" s="3">
        <f t="shared" si="21"/>
        <v>77.390742664854102</v>
      </c>
      <c r="J378" s="3">
        <f t="shared" si="22"/>
        <v>77.495716543937036</v>
      </c>
      <c r="K378" s="3">
        <f t="shared" si="23"/>
        <v>77.350752615679653</v>
      </c>
      <c r="L378" s="3">
        <f t="shared" si="24"/>
        <v>77.480720275496608</v>
      </c>
    </row>
    <row r="379" spans="1:12" x14ac:dyDescent="0.25">
      <c r="A379" s="1">
        <v>45482</v>
      </c>
      <c r="B379" s="2">
        <v>77.41</v>
      </c>
      <c r="C379" s="2">
        <v>77.41</v>
      </c>
      <c r="D379" s="2">
        <v>77.23</v>
      </c>
      <c r="E379" s="2">
        <v>77.319999999999993</v>
      </c>
      <c r="F379" s="2">
        <v>19148476</v>
      </c>
      <c r="G379">
        <f>IFERROR(VLOOKUP(A379,'HYG DVD'!$A$1:$B$1256,2,FALSE),0)</f>
        <v>6.2843999999999998</v>
      </c>
      <c r="H379">
        <f>IFERROR(VLOOKUP(A379,'HYG DVD'!$A$1:$D$1256,4,FALSE),0)</f>
        <v>0.99975065014046405</v>
      </c>
      <c r="I379" s="3">
        <f t="shared" si="21"/>
        <v>77.390697827373316</v>
      </c>
      <c r="J379" s="3">
        <f t="shared" si="22"/>
        <v>77.390697827373316</v>
      </c>
      <c r="K379" s="3">
        <f t="shared" si="23"/>
        <v>77.210742710348043</v>
      </c>
      <c r="L379" s="3">
        <f t="shared" si="24"/>
        <v>77.300720268860672</v>
      </c>
    </row>
    <row r="380" spans="1:12" x14ac:dyDescent="0.25">
      <c r="A380" s="1">
        <v>45481</v>
      </c>
      <c r="B380" s="2">
        <v>77.41</v>
      </c>
      <c r="C380" s="2">
        <v>77.48</v>
      </c>
      <c r="D380" s="2">
        <v>77.31</v>
      </c>
      <c r="E380" s="2">
        <v>77.41</v>
      </c>
      <c r="F380" s="2">
        <v>26961964</v>
      </c>
      <c r="G380">
        <f>IFERROR(VLOOKUP(A380,'HYG DVD'!$A$1:$B$1256,2,FALSE),0)</f>
        <v>6.2770999999999999</v>
      </c>
      <c r="H380">
        <f>IFERROR(VLOOKUP(A380,'HYG DVD'!$A$1:$D$1256,4,FALSE),0)</f>
        <v>0.99975093975081342</v>
      </c>
      <c r="I380" s="3">
        <f t="shared" si="21"/>
        <v>77.390720246110462</v>
      </c>
      <c r="J380" s="3">
        <f t="shared" si="22"/>
        <v>77.460702811893029</v>
      </c>
      <c r="K380" s="3">
        <f t="shared" si="23"/>
        <v>77.290745152135386</v>
      </c>
      <c r="L380" s="3">
        <f t="shared" si="24"/>
        <v>77.390720246110462</v>
      </c>
    </row>
    <row r="381" spans="1:12" x14ac:dyDescent="0.25">
      <c r="A381" s="1">
        <v>45478</v>
      </c>
      <c r="B381" s="2">
        <v>77.28</v>
      </c>
      <c r="C381" s="2">
        <v>77.45</v>
      </c>
      <c r="D381" s="2">
        <v>77.234999999999999</v>
      </c>
      <c r="E381" s="2">
        <v>77.430000000000007</v>
      </c>
      <c r="F381" s="2">
        <v>25941534</v>
      </c>
      <c r="G381">
        <f>IFERROR(VLOOKUP(A381,'HYG DVD'!$A$1:$B$1256,2,FALSE),0)</f>
        <v>6.2754000000000003</v>
      </c>
      <c r="H381">
        <f>IFERROR(VLOOKUP(A381,'HYG DVD'!$A$1:$D$1256,4,FALSE),0)</f>
        <v>0.99975100719433141</v>
      </c>
      <c r="I381" s="3">
        <f t="shared" si="21"/>
        <v>77.260757835977927</v>
      </c>
      <c r="J381" s="3">
        <f t="shared" si="22"/>
        <v>77.430715507200972</v>
      </c>
      <c r="K381" s="3">
        <f t="shared" si="23"/>
        <v>77.21576904065418</v>
      </c>
      <c r="L381" s="3">
        <f t="shared" si="24"/>
        <v>77.410720487057091</v>
      </c>
    </row>
    <row r="382" spans="1:12" x14ac:dyDescent="0.25">
      <c r="A382" s="1">
        <v>45476</v>
      </c>
      <c r="B382" s="2">
        <v>76.92</v>
      </c>
      <c r="C382" s="2">
        <v>77.2</v>
      </c>
      <c r="D382" s="2">
        <v>76.92</v>
      </c>
      <c r="E382" s="2">
        <v>77.2</v>
      </c>
      <c r="F382" s="2">
        <v>22067286</v>
      </c>
      <c r="G382">
        <f>IFERROR(VLOOKUP(A382,'HYG DVD'!$A$1:$B$1256,2,FALSE),0)</f>
        <v>6.2941000000000003</v>
      </c>
      <c r="H382">
        <f>IFERROR(VLOOKUP(A382,'HYG DVD'!$A$1:$D$1256,4,FALSE),0)</f>
        <v>0.99975026531588307</v>
      </c>
      <c r="I382" s="3">
        <f t="shared" si="21"/>
        <v>76.900790408097734</v>
      </c>
      <c r="J382" s="3">
        <f t="shared" si="22"/>
        <v>77.180720482386178</v>
      </c>
      <c r="K382" s="3">
        <f t="shared" si="23"/>
        <v>76.900790408097734</v>
      </c>
      <c r="L382" s="3">
        <f t="shared" si="24"/>
        <v>77.180720482386178</v>
      </c>
    </row>
    <row r="383" spans="1:12" x14ac:dyDescent="0.25">
      <c r="A383" s="1">
        <v>45475</v>
      </c>
      <c r="B383" s="2">
        <v>76.73</v>
      </c>
      <c r="C383" s="2">
        <v>76.95</v>
      </c>
      <c r="D383" s="2">
        <v>76.69</v>
      </c>
      <c r="E383" s="2">
        <v>76.930000000000007</v>
      </c>
      <c r="F383" s="2">
        <v>30418356</v>
      </c>
      <c r="G383">
        <f>IFERROR(VLOOKUP(A383,'HYG DVD'!$A$1:$B$1256,2,FALSE),0)</f>
        <v>6.3162000000000003</v>
      </c>
      <c r="H383">
        <f>IFERROR(VLOOKUP(A383,'HYG DVD'!$A$1:$D$1256,4,FALSE),0)</f>
        <v>0.99974938855115392</v>
      </c>
      <c r="I383" s="3">
        <f t="shared" si="21"/>
        <v>76.710770583530049</v>
      </c>
      <c r="J383" s="3">
        <f t="shared" si="22"/>
        <v>76.930715449011302</v>
      </c>
      <c r="K383" s="3">
        <f t="shared" si="23"/>
        <v>76.670780607987993</v>
      </c>
      <c r="L383" s="3">
        <f t="shared" si="24"/>
        <v>76.910720461240274</v>
      </c>
    </row>
    <row r="384" spans="1:12" x14ac:dyDescent="0.25">
      <c r="A384" s="1">
        <v>45474</v>
      </c>
      <c r="B384" s="2">
        <v>76.87</v>
      </c>
      <c r="C384" s="2">
        <v>76.92</v>
      </c>
      <c r="D384" s="2">
        <v>76.69</v>
      </c>
      <c r="E384" s="2">
        <v>76.72</v>
      </c>
      <c r="F384" s="2">
        <v>31113112</v>
      </c>
      <c r="G384">
        <f>IFERROR(VLOOKUP(A384,'HYG DVD'!$A$1:$B$1256,2,FALSE),0)</f>
        <v>6.3334999999999999</v>
      </c>
      <c r="H384">
        <f>IFERROR(VLOOKUP(A384,'HYG DVD'!$A$1:$D$1256,4,FALSE),0)</f>
        <v>0.99974870221549972</v>
      </c>
      <c r="I384" s="3">
        <f t="shared" si="21"/>
        <v>76.850682739305469</v>
      </c>
      <c r="J384" s="3">
        <f t="shared" si="22"/>
        <v>76.900670174416234</v>
      </c>
      <c r="K384" s="3">
        <f t="shared" si="23"/>
        <v>76.670727972906676</v>
      </c>
      <c r="L384" s="3">
        <f t="shared" si="24"/>
        <v>76.700720433973132</v>
      </c>
    </row>
    <row r="385" spans="1:12" x14ac:dyDescent="0.25">
      <c r="A385" s="1">
        <v>45471</v>
      </c>
      <c r="B385" s="2">
        <v>77.38</v>
      </c>
      <c r="C385" s="2">
        <v>77.52</v>
      </c>
      <c r="D385" s="2">
        <v>77.14</v>
      </c>
      <c r="E385" s="2">
        <v>77.14</v>
      </c>
      <c r="F385" s="2">
        <v>34951988</v>
      </c>
      <c r="G385">
        <f>IFERROR(VLOOKUP(A385,'HYG DVD'!$A$1:$B$1256,2,FALSE),0)</f>
        <v>6.2990000000000004</v>
      </c>
      <c r="H385">
        <f>IFERROR(VLOOKUP(A385,'HYG DVD'!$A$1:$D$1256,4,FALSE),0)</f>
        <v>0.99975007092001711</v>
      </c>
      <c r="I385" s="3">
        <f t="shared" si="21"/>
        <v>77.360660487790923</v>
      </c>
      <c r="J385" s="3">
        <f t="shared" si="22"/>
        <v>77.500625497719724</v>
      </c>
      <c r="K385" s="3">
        <f t="shared" si="23"/>
        <v>77.120720470770124</v>
      </c>
      <c r="L385" s="3">
        <f t="shared" si="24"/>
        <v>77.120720470770124</v>
      </c>
    </row>
    <row r="386" spans="1:12" x14ac:dyDescent="0.25">
      <c r="A386" s="1">
        <v>45470</v>
      </c>
      <c r="B386" s="2">
        <v>77.2</v>
      </c>
      <c r="C386" s="2">
        <v>77.33</v>
      </c>
      <c r="D386" s="2">
        <v>77.180000000000007</v>
      </c>
      <c r="E386" s="2">
        <v>77.33</v>
      </c>
      <c r="F386" s="2">
        <v>29404476</v>
      </c>
      <c r="G386">
        <f>IFERROR(VLOOKUP(A386,'HYG DVD'!$A$1:$B$1256,2,FALSE),0)</f>
        <v>5.5570000000000004</v>
      </c>
      <c r="H386">
        <f>IFERROR(VLOOKUP(A386,'HYG DVD'!$A$1:$D$1256,4,FALSE),0)</f>
        <v>0.99977950843882213</v>
      </c>
      <c r="I386" s="3">
        <f t="shared" si="21"/>
        <v>77.182978051477065</v>
      </c>
      <c r="J386" s="3">
        <f t="shared" si="22"/>
        <v>77.312949387574108</v>
      </c>
      <c r="K386" s="3">
        <f t="shared" si="23"/>
        <v>77.162982461308303</v>
      </c>
      <c r="L386" s="3">
        <f t="shared" si="24"/>
        <v>77.312949387574108</v>
      </c>
    </row>
    <row r="387" spans="1:12" x14ac:dyDescent="0.25">
      <c r="A387" s="1">
        <v>45469</v>
      </c>
      <c r="B387" s="2">
        <v>77.260000000000005</v>
      </c>
      <c r="C387" s="2">
        <v>77.27</v>
      </c>
      <c r="D387" s="2">
        <v>77.17</v>
      </c>
      <c r="E387" s="2">
        <v>77.239999999999995</v>
      </c>
      <c r="F387" s="2">
        <v>29282016</v>
      </c>
      <c r="G387">
        <f>IFERROR(VLOOKUP(A387,'HYG DVD'!$A$1:$B$1256,2,FALSE),0)</f>
        <v>5.5635000000000003</v>
      </c>
      <c r="H387">
        <f>IFERROR(VLOOKUP(A387,'HYG DVD'!$A$1:$D$1256,4,FALSE),0)</f>
        <v>0.99977925055922034</v>
      </c>
      <c r="I387" s="3">
        <f t="shared" ref="I387:I450" si="25">$H387*B387</f>
        <v>77.242944898205366</v>
      </c>
      <c r="J387" s="3">
        <f t="shared" ref="J387:J450" si="26">$H387*C387</f>
        <v>77.252942690710952</v>
      </c>
      <c r="K387" s="3">
        <f t="shared" ref="K387:K450" si="27">$H387*D387</f>
        <v>77.152964765655042</v>
      </c>
      <c r="L387" s="3">
        <f t="shared" ref="L387:L450" si="28">$H387*E387</f>
        <v>77.222949313194178</v>
      </c>
    </row>
    <row r="388" spans="1:12" x14ac:dyDescent="0.25">
      <c r="A388" s="1">
        <v>45468</v>
      </c>
      <c r="B388" s="2">
        <v>77.36</v>
      </c>
      <c r="C388" s="2">
        <v>77.42</v>
      </c>
      <c r="D388" s="2">
        <v>77.28</v>
      </c>
      <c r="E388" s="2">
        <v>77.41</v>
      </c>
      <c r="F388" s="2">
        <v>27584336</v>
      </c>
      <c r="G388">
        <f>IFERROR(VLOOKUP(A388,'HYG DVD'!$A$1:$B$1256,2,FALSE),0)</f>
        <v>5.5513000000000003</v>
      </c>
      <c r="H388">
        <f>IFERROR(VLOOKUP(A388,'HYG DVD'!$A$1:$D$1256,4,FALSE),0)</f>
        <v>0.9997797345794508</v>
      </c>
      <c r="I388" s="3">
        <f t="shared" si="25"/>
        <v>77.342960267066317</v>
      </c>
      <c r="J388" s="3">
        <f t="shared" si="26"/>
        <v>77.402947051141084</v>
      </c>
      <c r="K388" s="3">
        <f t="shared" si="27"/>
        <v>77.262977888299957</v>
      </c>
      <c r="L388" s="3">
        <f t="shared" si="28"/>
        <v>77.39294925379528</v>
      </c>
    </row>
    <row r="389" spans="1:12" x14ac:dyDescent="0.25">
      <c r="A389" s="1">
        <v>45467</v>
      </c>
      <c r="B389" s="2">
        <v>77.36</v>
      </c>
      <c r="C389" s="2">
        <v>77.510000000000005</v>
      </c>
      <c r="D389" s="2">
        <v>77.31</v>
      </c>
      <c r="E389" s="2">
        <v>77.31</v>
      </c>
      <c r="F389" s="2">
        <v>28766192</v>
      </c>
      <c r="G389">
        <f>IFERROR(VLOOKUP(A389,'HYG DVD'!$A$1:$B$1256,2,FALSE),0)</f>
        <v>5.5583999999999998</v>
      </c>
      <c r="H389">
        <f>IFERROR(VLOOKUP(A389,'HYG DVD'!$A$1:$D$1256,4,FALSE),0)</f>
        <v>0.99977945289551773</v>
      </c>
      <c r="I389" s="3">
        <f t="shared" si="25"/>
        <v>77.342938475997258</v>
      </c>
      <c r="J389" s="3">
        <f t="shared" si="26"/>
        <v>77.492905393931579</v>
      </c>
      <c r="K389" s="3">
        <f t="shared" si="27"/>
        <v>77.292949503352474</v>
      </c>
      <c r="L389" s="3">
        <f t="shared" si="28"/>
        <v>77.292949503352474</v>
      </c>
    </row>
    <row r="390" spans="1:12" x14ac:dyDescent="0.25">
      <c r="A390" s="1">
        <v>45464</v>
      </c>
      <c r="B390" s="2">
        <v>77.290000000000006</v>
      </c>
      <c r="C390" s="2">
        <v>77.41</v>
      </c>
      <c r="D390" s="2">
        <v>77.209999999999994</v>
      </c>
      <c r="E390" s="2">
        <v>77.39</v>
      </c>
      <c r="F390" s="2">
        <v>29150536</v>
      </c>
      <c r="G390">
        <f>IFERROR(VLOOKUP(A390,'HYG DVD'!$A$1:$B$1256,2,FALSE),0)</f>
        <v>5.5526999999999997</v>
      </c>
      <c r="H390">
        <f>IFERROR(VLOOKUP(A390,'HYG DVD'!$A$1:$D$1256,4,FALSE),0)</f>
        <v>0.99977967903613385</v>
      </c>
      <c r="I390" s="3">
        <f t="shared" si="25"/>
        <v>77.272971392702786</v>
      </c>
      <c r="J390" s="3">
        <f t="shared" si="26"/>
        <v>77.392944954187115</v>
      </c>
      <c r="K390" s="3">
        <f t="shared" si="27"/>
        <v>77.19298901837989</v>
      </c>
      <c r="L390" s="3">
        <f t="shared" si="28"/>
        <v>77.372949360606398</v>
      </c>
    </row>
    <row r="391" spans="1:12" x14ac:dyDescent="0.25">
      <c r="A391" s="1">
        <v>45463</v>
      </c>
      <c r="B391" s="2">
        <v>77.319999999999993</v>
      </c>
      <c r="C391" s="2">
        <v>77.34</v>
      </c>
      <c r="D391" s="2">
        <v>77.14</v>
      </c>
      <c r="E391" s="2">
        <v>77.3</v>
      </c>
      <c r="F391" s="2">
        <v>26989040</v>
      </c>
      <c r="G391">
        <f>IFERROR(VLOOKUP(A391,'HYG DVD'!$A$1:$B$1256,2,FALSE),0)</f>
        <v>5.5591999999999997</v>
      </c>
      <c r="H391">
        <f>IFERROR(VLOOKUP(A391,'HYG DVD'!$A$1:$D$1256,4,FALSE),0)</f>
        <v>0.99977942115648799</v>
      </c>
      <c r="I391" s="3">
        <f t="shared" si="25"/>
        <v>77.302944843819645</v>
      </c>
      <c r="J391" s="3">
        <f t="shared" si="26"/>
        <v>77.322940432242788</v>
      </c>
      <c r="K391" s="3">
        <f t="shared" si="27"/>
        <v>77.122984548011488</v>
      </c>
      <c r="L391" s="3">
        <f t="shared" si="28"/>
        <v>77.282949255396517</v>
      </c>
    </row>
    <row r="392" spans="1:12" x14ac:dyDescent="0.25">
      <c r="A392" s="1">
        <v>45461</v>
      </c>
      <c r="B392" s="2">
        <v>77.2</v>
      </c>
      <c r="C392" s="2">
        <v>77.41</v>
      </c>
      <c r="D392" s="2">
        <v>77.180000000000007</v>
      </c>
      <c r="E392" s="2">
        <v>77.349999999999994</v>
      </c>
      <c r="F392" s="2">
        <v>46845532</v>
      </c>
      <c r="G392">
        <f>IFERROR(VLOOKUP(A392,'HYG DVD'!$A$1:$B$1256,2,FALSE),0)</f>
        <v>5.5556000000000001</v>
      </c>
      <c r="H392">
        <f>IFERROR(VLOOKUP(A392,'HYG DVD'!$A$1:$D$1256,4,FALSE),0)</f>
        <v>0.99977956398212975</v>
      </c>
      <c r="I392" s="3">
        <f t="shared" si="25"/>
        <v>77.18298233942042</v>
      </c>
      <c r="J392" s="3">
        <f t="shared" si="26"/>
        <v>77.392936047856665</v>
      </c>
      <c r="K392" s="3">
        <f t="shared" si="27"/>
        <v>77.162986748140781</v>
      </c>
      <c r="L392" s="3">
        <f t="shared" si="28"/>
        <v>77.332949274017736</v>
      </c>
    </row>
    <row r="393" spans="1:12" x14ac:dyDescent="0.25">
      <c r="A393" s="1">
        <v>45460</v>
      </c>
      <c r="B393" s="2">
        <v>76.94</v>
      </c>
      <c r="C393" s="2">
        <v>77.19</v>
      </c>
      <c r="D393" s="2">
        <v>76.84</v>
      </c>
      <c r="E393" s="2">
        <v>77.11</v>
      </c>
      <c r="F393" s="2">
        <v>33165176</v>
      </c>
      <c r="G393">
        <f>IFERROR(VLOOKUP(A393,'HYG DVD'!$A$1:$B$1256,2,FALSE),0)</f>
        <v>5.5728999999999997</v>
      </c>
      <c r="H393">
        <f>IFERROR(VLOOKUP(A393,'HYG DVD'!$A$1:$D$1256,4,FALSE),0)</f>
        <v>0.9997788776257599</v>
      </c>
      <c r="I393" s="3">
        <f t="shared" si="25"/>
        <v>76.922986844525965</v>
      </c>
      <c r="J393" s="3">
        <f t="shared" si="26"/>
        <v>77.172931563932408</v>
      </c>
      <c r="K393" s="3">
        <f t="shared" si="27"/>
        <v>76.823008956763388</v>
      </c>
      <c r="L393" s="3">
        <f t="shared" si="28"/>
        <v>77.092949253722338</v>
      </c>
    </row>
    <row r="394" spans="1:12" x14ac:dyDescent="0.25">
      <c r="A394" s="1">
        <v>45457</v>
      </c>
      <c r="B394" s="2">
        <v>77.11</v>
      </c>
      <c r="C394" s="2">
        <v>77.180000000000007</v>
      </c>
      <c r="D394" s="2">
        <v>76.95</v>
      </c>
      <c r="E394" s="2">
        <v>77.06</v>
      </c>
      <c r="F394" s="2">
        <v>52953288</v>
      </c>
      <c r="G394">
        <f>IFERROR(VLOOKUP(A394,'HYG DVD'!$A$1:$B$1256,2,FALSE),0)</f>
        <v>5.5765000000000002</v>
      </c>
      <c r="H394">
        <f>IFERROR(VLOOKUP(A394,'HYG DVD'!$A$1:$D$1256,4,FALSE),0)</f>
        <v>0.99977873480021617</v>
      </c>
      <c r="I394" s="3">
        <f t="shared" si="25"/>
        <v>77.092938240444667</v>
      </c>
      <c r="J394" s="3">
        <f t="shared" si="26"/>
        <v>77.162922751880686</v>
      </c>
      <c r="K394" s="3">
        <f t="shared" si="27"/>
        <v>76.932973642876632</v>
      </c>
      <c r="L394" s="3">
        <f t="shared" si="28"/>
        <v>77.04294930370466</v>
      </c>
    </row>
    <row r="395" spans="1:12" x14ac:dyDescent="0.25">
      <c r="A395" s="1">
        <v>45456</v>
      </c>
      <c r="B395" s="2">
        <v>77.55</v>
      </c>
      <c r="C395" s="2">
        <v>77.55</v>
      </c>
      <c r="D395" s="2">
        <v>77.260000000000005</v>
      </c>
      <c r="E395" s="2">
        <v>77.36</v>
      </c>
      <c r="F395" s="2">
        <v>38531960</v>
      </c>
      <c r="G395">
        <f>IFERROR(VLOOKUP(A395,'HYG DVD'!$A$1:$B$1256,2,FALSE),0)</f>
        <v>5.5548999999999999</v>
      </c>
      <c r="H395">
        <f>IFERROR(VLOOKUP(A395,'HYG DVD'!$A$1:$D$1256,4,FALSE),0)</f>
        <v>0.99977959175378472</v>
      </c>
      <c r="I395" s="3">
        <f t="shared" si="25"/>
        <v>77.532907340506</v>
      </c>
      <c r="J395" s="3">
        <f t="shared" si="26"/>
        <v>77.532907340506</v>
      </c>
      <c r="K395" s="3">
        <f t="shared" si="27"/>
        <v>77.242971258897413</v>
      </c>
      <c r="L395" s="3">
        <f t="shared" si="28"/>
        <v>77.342949218072789</v>
      </c>
    </row>
    <row r="396" spans="1:12" x14ac:dyDescent="0.25">
      <c r="A396" s="1">
        <v>45455</v>
      </c>
      <c r="B396" s="2">
        <v>77.59</v>
      </c>
      <c r="C396" s="2">
        <v>77.64</v>
      </c>
      <c r="D396" s="2">
        <v>77.349999999999994</v>
      </c>
      <c r="E396" s="2">
        <v>77.37</v>
      </c>
      <c r="F396" s="2">
        <v>51775736</v>
      </c>
      <c r="G396">
        <f>IFERROR(VLOOKUP(A396,'HYG DVD'!$A$1:$B$1256,2,FALSE),0)</f>
        <v>5.5541</v>
      </c>
      <c r="H396">
        <f>IFERROR(VLOOKUP(A396,'HYG DVD'!$A$1:$D$1256,4,FALSE),0)</f>
        <v>0.99977962349281979</v>
      </c>
      <c r="I396" s="3">
        <f t="shared" si="25"/>
        <v>77.572900986807895</v>
      </c>
      <c r="J396" s="3">
        <f t="shared" si="26"/>
        <v>77.62288996798253</v>
      </c>
      <c r="K396" s="3">
        <f t="shared" si="27"/>
        <v>77.332953877169601</v>
      </c>
      <c r="L396" s="3">
        <f t="shared" si="28"/>
        <v>77.352949469639469</v>
      </c>
    </row>
    <row r="397" spans="1:12" x14ac:dyDescent="0.25">
      <c r="A397" s="1">
        <v>45454</v>
      </c>
      <c r="B397" s="2">
        <v>76.92</v>
      </c>
      <c r="C397" s="2">
        <v>77.069999999999993</v>
      </c>
      <c r="D397" s="2">
        <v>76.849999999999994</v>
      </c>
      <c r="E397" s="2">
        <v>77.06</v>
      </c>
      <c r="F397" s="2">
        <v>25339618</v>
      </c>
      <c r="G397">
        <f>IFERROR(VLOOKUP(A397,'HYG DVD'!$A$1:$B$1256,2,FALSE),0)</f>
        <v>5.5765000000000002</v>
      </c>
      <c r="H397">
        <f>IFERROR(VLOOKUP(A397,'HYG DVD'!$A$1:$D$1256,4,FALSE),0)</f>
        <v>0.99977873480021617</v>
      </c>
      <c r="I397" s="3">
        <f t="shared" si="25"/>
        <v>76.902980280832637</v>
      </c>
      <c r="J397" s="3">
        <f t="shared" si="26"/>
        <v>77.052947091052658</v>
      </c>
      <c r="K397" s="3">
        <f t="shared" si="27"/>
        <v>76.832995769396604</v>
      </c>
      <c r="L397" s="3">
        <f t="shared" si="28"/>
        <v>77.04294930370466</v>
      </c>
    </row>
    <row r="398" spans="1:12" x14ac:dyDescent="0.25">
      <c r="A398" s="1">
        <v>45453</v>
      </c>
      <c r="B398" s="2">
        <v>76.81</v>
      </c>
      <c r="C398" s="2">
        <v>76.97</v>
      </c>
      <c r="D398" s="2">
        <v>76.760000000000005</v>
      </c>
      <c r="E398" s="2">
        <v>76.959999999999994</v>
      </c>
      <c r="F398" s="2">
        <v>24895784</v>
      </c>
      <c r="G398">
        <f>IFERROR(VLOOKUP(A398,'HYG DVD'!$A$1:$B$1256,2,FALSE),0)</f>
        <v>5.5837000000000003</v>
      </c>
      <c r="H398">
        <f>IFERROR(VLOOKUP(A398,'HYG DVD'!$A$1:$D$1256,4,FALSE),0)</f>
        <v>0.9997784491491899</v>
      </c>
      <c r="I398" s="3">
        <f t="shared" si="25"/>
        <v>76.792982679149276</v>
      </c>
      <c r="J398" s="3">
        <f t="shared" si="26"/>
        <v>76.952947231013141</v>
      </c>
      <c r="K398" s="3">
        <f t="shared" si="27"/>
        <v>76.742993756691817</v>
      </c>
      <c r="L398" s="3">
        <f t="shared" si="28"/>
        <v>76.942949446521652</v>
      </c>
    </row>
    <row r="399" spans="1:12" x14ac:dyDescent="0.25">
      <c r="A399" s="1">
        <v>45450</v>
      </c>
      <c r="B399" s="2">
        <v>76.790000000000006</v>
      </c>
      <c r="C399" s="2">
        <v>76.944999999999993</v>
      </c>
      <c r="D399" s="2">
        <v>76.75</v>
      </c>
      <c r="E399" s="2">
        <v>76.89</v>
      </c>
      <c r="F399" s="2">
        <v>32498776</v>
      </c>
      <c r="G399">
        <f>IFERROR(VLOOKUP(A399,'HYG DVD'!$A$1:$B$1256,2,FALSE),0)</f>
        <v>5.5888</v>
      </c>
      <c r="H399">
        <f>IFERROR(VLOOKUP(A399,'HYG DVD'!$A$1:$D$1256,4,FALSE),0)</f>
        <v>0.99977824681309568</v>
      </c>
      <c r="I399" s="3">
        <f t="shared" si="25"/>
        <v>76.772971572777621</v>
      </c>
      <c r="J399" s="3">
        <f t="shared" si="26"/>
        <v>76.927937201033643</v>
      </c>
      <c r="K399" s="3">
        <f t="shared" si="27"/>
        <v>76.732980442905088</v>
      </c>
      <c r="L399" s="3">
        <f t="shared" si="28"/>
        <v>76.872949397458925</v>
      </c>
    </row>
    <row r="400" spans="1:12" x14ac:dyDescent="0.25">
      <c r="A400" s="1">
        <v>45449</v>
      </c>
      <c r="B400" s="2">
        <v>77.180000000000007</v>
      </c>
      <c r="C400" s="2">
        <v>77.180000000000007</v>
      </c>
      <c r="D400" s="2">
        <v>77.040000000000006</v>
      </c>
      <c r="E400" s="2">
        <v>77.09</v>
      </c>
      <c r="F400" s="2">
        <v>24398288</v>
      </c>
      <c r="G400">
        <f>IFERROR(VLOOKUP(A400,'HYG DVD'!$A$1:$B$1256,2,FALSE),0)</f>
        <v>5.5743</v>
      </c>
      <c r="H400">
        <f>IFERROR(VLOOKUP(A400,'HYG DVD'!$A$1:$D$1256,4,FALSE),0)</f>
        <v>0.99977882208249047</v>
      </c>
      <c r="I400" s="3">
        <f t="shared" si="25"/>
        <v>77.162929488326625</v>
      </c>
      <c r="J400" s="3">
        <f t="shared" si="26"/>
        <v>77.162929488326625</v>
      </c>
      <c r="K400" s="3">
        <f t="shared" si="27"/>
        <v>77.022960453235072</v>
      </c>
      <c r="L400" s="3">
        <f t="shared" si="28"/>
        <v>77.07294939433919</v>
      </c>
    </row>
    <row r="401" spans="1:12" x14ac:dyDescent="0.25">
      <c r="A401" s="1">
        <v>45448</v>
      </c>
      <c r="B401" s="2">
        <v>77.12</v>
      </c>
      <c r="C401" s="2">
        <v>77.224999999999994</v>
      </c>
      <c r="D401" s="2">
        <v>76.959999999999994</v>
      </c>
      <c r="E401" s="2">
        <v>77.22</v>
      </c>
      <c r="F401" s="2">
        <v>29793694</v>
      </c>
      <c r="G401">
        <f>IFERROR(VLOOKUP(A401,'HYG DVD'!$A$1:$B$1256,2,FALSE),0)</f>
        <v>5.5648999999999997</v>
      </c>
      <c r="H401">
        <f>IFERROR(VLOOKUP(A401,'HYG DVD'!$A$1:$D$1256,4,FALSE),0)</f>
        <v>0.99977919501593016</v>
      </c>
      <c r="I401" s="3">
        <f t="shared" si="25"/>
        <v>77.102971519628539</v>
      </c>
      <c r="J401" s="3">
        <f t="shared" si="26"/>
        <v>77.2079483351052</v>
      </c>
      <c r="K401" s="3">
        <f t="shared" si="27"/>
        <v>76.943006848425981</v>
      </c>
      <c r="L401" s="3">
        <f t="shared" si="28"/>
        <v>77.202949439130123</v>
      </c>
    </row>
    <row r="402" spans="1:12" x14ac:dyDescent="0.25">
      <c r="A402" s="1">
        <v>45447</v>
      </c>
      <c r="B402" s="2">
        <v>76.92</v>
      </c>
      <c r="C402" s="2">
        <v>77.099999999999994</v>
      </c>
      <c r="D402" s="2">
        <v>76.91</v>
      </c>
      <c r="E402" s="2">
        <v>76.97</v>
      </c>
      <c r="F402" s="2">
        <v>39230592</v>
      </c>
      <c r="G402">
        <f>IFERROR(VLOOKUP(A402,'HYG DVD'!$A$1:$B$1256,2,FALSE),0)</f>
        <v>5.5830000000000002</v>
      </c>
      <c r="H402">
        <f>IFERROR(VLOOKUP(A402,'HYG DVD'!$A$1:$D$1256,4,FALSE),0)</f>
        <v>0.9997784769208139</v>
      </c>
      <c r="I402" s="3">
        <f t="shared" si="25"/>
        <v>76.902960444749013</v>
      </c>
      <c r="J402" s="3">
        <f t="shared" si="26"/>
        <v>77.082920570594752</v>
      </c>
      <c r="K402" s="3">
        <f t="shared" si="27"/>
        <v>76.892962659979787</v>
      </c>
      <c r="L402" s="3">
        <f t="shared" si="28"/>
        <v>76.952949368595043</v>
      </c>
    </row>
    <row r="403" spans="1:12" x14ac:dyDescent="0.25">
      <c r="A403" s="1">
        <v>45446</v>
      </c>
      <c r="B403" s="2">
        <v>76.87</v>
      </c>
      <c r="C403" s="2">
        <v>77.010000000000005</v>
      </c>
      <c r="D403" s="2">
        <v>76.84</v>
      </c>
      <c r="E403" s="2">
        <v>77.010000000000005</v>
      </c>
      <c r="F403" s="2">
        <v>36791304</v>
      </c>
      <c r="G403">
        <f>IFERROR(VLOOKUP(A403,'HYG DVD'!$A$1:$B$1256,2,FALSE),0)</f>
        <v>5.5800999999999998</v>
      </c>
      <c r="H403">
        <f>IFERROR(VLOOKUP(A403,'HYG DVD'!$A$1:$D$1256,4,FALSE),0)</f>
        <v>0.99977859197469277</v>
      </c>
      <c r="I403" s="3">
        <f t="shared" si="25"/>
        <v>76.852980365094638</v>
      </c>
      <c r="J403" s="3">
        <f t="shared" si="26"/>
        <v>76.992949367971093</v>
      </c>
      <c r="K403" s="3">
        <f t="shared" si="27"/>
        <v>76.822987007335399</v>
      </c>
      <c r="L403" s="3">
        <f t="shared" si="28"/>
        <v>76.992949367971093</v>
      </c>
    </row>
    <row r="404" spans="1:12" x14ac:dyDescent="0.25">
      <c r="A404" s="1">
        <v>45443</v>
      </c>
      <c r="B404" s="2">
        <v>76.92</v>
      </c>
      <c r="C404" s="2">
        <v>77.150000000000006</v>
      </c>
      <c r="D404" s="2">
        <v>76.92</v>
      </c>
      <c r="E404" s="2">
        <v>77.13</v>
      </c>
      <c r="F404" s="2">
        <v>45381888</v>
      </c>
      <c r="G404">
        <f>IFERROR(VLOOKUP(A404,'HYG DVD'!$A$1:$B$1256,2,FALSE),0)</f>
        <v>5.5713999999999997</v>
      </c>
      <c r="H404">
        <f>IFERROR(VLOOKUP(A404,'HYG DVD'!$A$1:$D$1256,4,FALSE),0)</f>
        <v>0.9997789371364092</v>
      </c>
      <c r="I404" s="3">
        <f t="shared" si="25"/>
        <v>76.902995844532597</v>
      </c>
      <c r="J404" s="3">
        <f t="shared" si="26"/>
        <v>77.132945000073974</v>
      </c>
      <c r="K404" s="3">
        <f t="shared" si="27"/>
        <v>76.902995844532597</v>
      </c>
      <c r="L404" s="3">
        <f t="shared" si="28"/>
        <v>77.112949421331237</v>
      </c>
    </row>
    <row r="405" spans="1:12" x14ac:dyDescent="0.25">
      <c r="A405" s="1">
        <v>45442</v>
      </c>
      <c r="B405" s="2">
        <v>76.63</v>
      </c>
      <c r="C405" s="2">
        <v>76.88</v>
      </c>
      <c r="D405" s="2">
        <v>76.63</v>
      </c>
      <c r="E405" s="2">
        <v>76.86</v>
      </c>
      <c r="F405" s="2">
        <v>44210172</v>
      </c>
      <c r="G405">
        <f>IFERROR(VLOOKUP(A405,'HYG DVD'!$A$1:$B$1256,2,FALSE),0)</f>
        <v>6.242</v>
      </c>
      <c r="H405">
        <f>IFERROR(VLOOKUP(A405,'HYG DVD'!$A$1:$D$1256,4,FALSE),0)</f>
        <v>0.99975233226202065</v>
      </c>
      <c r="I405" s="3">
        <f t="shared" si="25"/>
        <v>76.611021221238644</v>
      </c>
      <c r="J405" s="3">
        <f t="shared" si="26"/>
        <v>76.860959304304146</v>
      </c>
      <c r="K405" s="3">
        <f t="shared" si="27"/>
        <v>76.611021221238644</v>
      </c>
      <c r="L405" s="3">
        <f t="shared" si="28"/>
        <v>76.840964257658911</v>
      </c>
    </row>
    <row r="406" spans="1:12" x14ac:dyDescent="0.25">
      <c r="A406" s="1">
        <v>45441</v>
      </c>
      <c r="B406" s="2">
        <v>76.540000000000006</v>
      </c>
      <c r="C406" s="2">
        <v>76.650000000000006</v>
      </c>
      <c r="D406" s="2">
        <v>76.52</v>
      </c>
      <c r="E406" s="2">
        <v>76.55</v>
      </c>
      <c r="F406" s="2">
        <v>38799996</v>
      </c>
      <c r="G406">
        <f>IFERROR(VLOOKUP(A406,'HYG DVD'!$A$1:$B$1256,2,FALSE),0)</f>
        <v>6.2672999999999996</v>
      </c>
      <c r="H406">
        <f>IFERROR(VLOOKUP(A406,'HYG DVD'!$A$1:$D$1256,4,FALSE),0)</f>
        <v>0.99975132854292115</v>
      </c>
      <c r="I406" s="3">
        <f t="shared" si="25"/>
        <v>76.520966686675195</v>
      </c>
      <c r="J406" s="3">
        <f t="shared" si="26"/>
        <v>76.630939332814918</v>
      </c>
      <c r="K406" s="3">
        <f t="shared" si="27"/>
        <v>76.500971660104327</v>
      </c>
      <c r="L406" s="3">
        <f t="shared" si="28"/>
        <v>76.530964199960607</v>
      </c>
    </row>
    <row r="407" spans="1:12" x14ac:dyDescent="0.25">
      <c r="A407" s="1">
        <v>45440</v>
      </c>
      <c r="B407" s="2">
        <v>77.17</v>
      </c>
      <c r="C407" s="2">
        <v>77.19</v>
      </c>
      <c r="D407" s="2">
        <v>76.760000000000005</v>
      </c>
      <c r="E407" s="2">
        <v>76.78</v>
      </c>
      <c r="F407" s="2">
        <v>27771670</v>
      </c>
      <c r="G407">
        <f>IFERROR(VLOOKUP(A407,'HYG DVD'!$A$1:$B$1256,2,FALSE),0)</f>
        <v>6.2484999999999999</v>
      </c>
      <c r="H407">
        <f>IFERROR(VLOOKUP(A407,'HYG DVD'!$A$1:$D$1256,4,FALSE),0)</f>
        <v>0.99975207438942859</v>
      </c>
      <c r="I407" s="3">
        <f t="shared" si="25"/>
        <v>77.150867580632209</v>
      </c>
      <c r="J407" s="3">
        <f t="shared" si="26"/>
        <v>77.170862622119984</v>
      </c>
      <c r="K407" s="3">
        <f t="shared" si="27"/>
        <v>76.740969230132549</v>
      </c>
      <c r="L407" s="3">
        <f t="shared" si="28"/>
        <v>76.760964271620324</v>
      </c>
    </row>
    <row r="408" spans="1:12" x14ac:dyDescent="0.25">
      <c r="A408" s="1">
        <v>45436</v>
      </c>
      <c r="B408" s="2">
        <v>76.94</v>
      </c>
      <c r="C408" s="2">
        <v>77.11</v>
      </c>
      <c r="D408" s="2">
        <v>76.84</v>
      </c>
      <c r="E408" s="2">
        <v>77.09</v>
      </c>
      <c r="F408" s="2">
        <v>20488512</v>
      </c>
      <c r="G408">
        <f>IFERROR(VLOOKUP(A408,'HYG DVD'!$A$1:$B$1256,2,FALSE),0)</f>
        <v>6.2233999999999998</v>
      </c>
      <c r="H408">
        <f>IFERROR(VLOOKUP(A408,'HYG DVD'!$A$1:$D$1256,4,FALSE),0)</f>
        <v>0.9997530701747287</v>
      </c>
      <c r="I408" s="3">
        <f t="shared" si="25"/>
        <v>76.921001219243621</v>
      </c>
      <c r="J408" s="3">
        <f t="shared" si="26"/>
        <v>77.090959241173323</v>
      </c>
      <c r="K408" s="3">
        <f t="shared" si="27"/>
        <v>76.821025912226162</v>
      </c>
      <c r="L408" s="3">
        <f t="shared" si="28"/>
        <v>77.070964179769845</v>
      </c>
    </row>
    <row r="409" spans="1:12" x14ac:dyDescent="0.25">
      <c r="A409" s="1">
        <v>45435</v>
      </c>
      <c r="B409" s="2">
        <v>77.17</v>
      </c>
      <c r="C409" s="2">
        <v>77.22</v>
      </c>
      <c r="D409" s="2">
        <v>76.791799999999995</v>
      </c>
      <c r="E409" s="2">
        <v>76.819999999999993</v>
      </c>
      <c r="F409" s="2">
        <v>36464712</v>
      </c>
      <c r="G409">
        <f>IFERROR(VLOOKUP(A409,'HYG DVD'!$A$1:$B$1256,2,FALSE),0)</f>
        <v>6.2451999999999996</v>
      </c>
      <c r="H409">
        <f>IFERROR(VLOOKUP(A409,'HYG DVD'!$A$1:$D$1256,4,FALSE),0)</f>
        <v>0.9997522053093516</v>
      </c>
      <c r="I409" s="3">
        <f t="shared" si="25"/>
        <v>77.150877683722669</v>
      </c>
      <c r="J409" s="3">
        <f t="shared" si="26"/>
        <v>77.20086529398813</v>
      </c>
      <c r="K409" s="3">
        <f t="shared" si="27"/>
        <v>76.772771399674667</v>
      </c>
      <c r="L409" s="3">
        <f t="shared" si="28"/>
        <v>76.800964411864385</v>
      </c>
    </row>
    <row r="410" spans="1:12" x14ac:dyDescent="0.25">
      <c r="A410" s="1">
        <v>45434</v>
      </c>
      <c r="B410" s="2">
        <v>77.150000000000006</v>
      </c>
      <c r="C410" s="2">
        <v>77.19</v>
      </c>
      <c r="D410" s="2">
        <v>77.02</v>
      </c>
      <c r="E410" s="2">
        <v>77.09</v>
      </c>
      <c r="F410" s="2">
        <v>31110692</v>
      </c>
      <c r="G410">
        <f>IFERROR(VLOOKUP(A410,'HYG DVD'!$A$1:$B$1256,2,FALSE),0)</f>
        <v>6.2233999999999998</v>
      </c>
      <c r="H410">
        <f>IFERROR(VLOOKUP(A410,'HYG DVD'!$A$1:$D$1256,4,FALSE),0)</f>
        <v>0.9997530701747287</v>
      </c>
      <c r="I410" s="3">
        <f t="shared" si="25"/>
        <v>77.130949363980321</v>
      </c>
      <c r="J410" s="3">
        <f t="shared" si="26"/>
        <v>77.170939486787304</v>
      </c>
      <c r="K410" s="3">
        <f t="shared" si="27"/>
        <v>77.000981464857603</v>
      </c>
      <c r="L410" s="3">
        <f t="shared" si="28"/>
        <v>77.070964179769845</v>
      </c>
    </row>
    <row r="411" spans="1:12" x14ac:dyDescent="0.25">
      <c r="A411" s="1">
        <v>45433</v>
      </c>
      <c r="B411" s="2">
        <v>77.27</v>
      </c>
      <c r="C411" s="2">
        <v>77.400000000000006</v>
      </c>
      <c r="D411" s="2">
        <v>77.25</v>
      </c>
      <c r="E411" s="2">
        <v>77.260000000000005</v>
      </c>
      <c r="F411" s="2">
        <v>20295940</v>
      </c>
      <c r="G411">
        <f>IFERROR(VLOOKUP(A411,'HYG DVD'!$A$1:$B$1256,2,FALSE),0)</f>
        <v>6.2096999999999998</v>
      </c>
      <c r="H411">
        <f>IFERROR(VLOOKUP(A411,'HYG DVD'!$A$1:$D$1256,4,FALSE),0)</f>
        <v>0.99975361369142646</v>
      </c>
      <c r="I411" s="3">
        <f t="shared" si="25"/>
        <v>77.25096172993652</v>
      </c>
      <c r="J411" s="3">
        <f t="shared" si="26"/>
        <v>77.380929699716418</v>
      </c>
      <c r="K411" s="3">
        <f t="shared" si="27"/>
        <v>77.230966657662691</v>
      </c>
      <c r="L411" s="3">
        <f t="shared" si="28"/>
        <v>77.240964193799613</v>
      </c>
    </row>
    <row r="412" spans="1:12" x14ac:dyDescent="0.25">
      <c r="A412" s="1">
        <v>45432</v>
      </c>
      <c r="B412" s="2">
        <v>77.23</v>
      </c>
      <c r="C412" s="2">
        <v>77.319999999999993</v>
      </c>
      <c r="D412" s="2">
        <v>77.2</v>
      </c>
      <c r="E412" s="2">
        <v>77.319999999999993</v>
      </c>
      <c r="F412" s="2">
        <v>18664972</v>
      </c>
      <c r="G412">
        <f>IFERROR(VLOOKUP(A412,'HYG DVD'!$A$1:$B$1256,2,FALSE),0)</f>
        <v>6.2047999999999996</v>
      </c>
      <c r="H412">
        <f>IFERROR(VLOOKUP(A412,'HYG DVD'!$A$1:$D$1256,4,FALSE),0)</f>
        <v>0.99975380808798142</v>
      </c>
      <c r="I412" s="3">
        <f t="shared" si="25"/>
        <v>77.210986598634804</v>
      </c>
      <c r="J412" s="3">
        <f t="shared" si="26"/>
        <v>77.300964441362723</v>
      </c>
      <c r="K412" s="3">
        <f t="shared" si="27"/>
        <v>77.180993984392174</v>
      </c>
      <c r="L412" s="3">
        <f t="shared" si="28"/>
        <v>77.300964441362723</v>
      </c>
    </row>
    <row r="413" spans="1:12" x14ac:dyDescent="0.25">
      <c r="A413" s="1">
        <v>45429</v>
      </c>
      <c r="B413" s="2">
        <v>77.22</v>
      </c>
      <c r="C413" s="2">
        <v>77.31</v>
      </c>
      <c r="D413" s="2">
        <v>77.16</v>
      </c>
      <c r="E413" s="2">
        <v>77.28</v>
      </c>
      <c r="F413" s="2">
        <v>31550274</v>
      </c>
      <c r="G413">
        <f>IFERROR(VLOOKUP(A413,'HYG DVD'!$A$1:$B$1256,2,FALSE),0)</f>
        <v>6.2081</v>
      </c>
      <c r="H413">
        <f>IFERROR(VLOOKUP(A413,'HYG DVD'!$A$1:$D$1256,4,FALSE),0)</f>
        <v>0.99975367716784846</v>
      </c>
      <c r="I413" s="3">
        <f t="shared" si="25"/>
        <v>77.200978950901259</v>
      </c>
      <c r="J413" s="3">
        <f t="shared" si="26"/>
        <v>77.290956781846361</v>
      </c>
      <c r="K413" s="3">
        <f t="shared" si="27"/>
        <v>77.140993730271191</v>
      </c>
      <c r="L413" s="3">
        <f t="shared" si="28"/>
        <v>77.260964171531327</v>
      </c>
    </row>
    <row r="414" spans="1:12" x14ac:dyDescent="0.25">
      <c r="A414" s="1">
        <v>45428</v>
      </c>
      <c r="B414" s="2">
        <v>77.459999999999994</v>
      </c>
      <c r="C414" s="2">
        <v>77.459999999999994</v>
      </c>
      <c r="D414" s="2">
        <v>77.260000000000005</v>
      </c>
      <c r="E414" s="2">
        <v>77.27</v>
      </c>
      <c r="F414" s="2">
        <v>31749760</v>
      </c>
      <c r="G414">
        <f>IFERROR(VLOOKUP(A414,'HYG DVD'!$A$1:$B$1256,2,FALSE),0)</f>
        <v>6.2088999999999999</v>
      </c>
      <c r="H414">
        <f>IFERROR(VLOOKUP(A414,'HYG DVD'!$A$1:$D$1256,4,FALSE),0)</f>
        <v>0.99975364542963696</v>
      </c>
      <c r="I414" s="3">
        <f t="shared" si="25"/>
        <v>77.440917374979676</v>
      </c>
      <c r="J414" s="3">
        <f t="shared" si="26"/>
        <v>77.440917374979676</v>
      </c>
      <c r="K414" s="3">
        <f t="shared" si="27"/>
        <v>77.240966645893764</v>
      </c>
      <c r="L414" s="3">
        <f t="shared" si="28"/>
        <v>77.250964182348042</v>
      </c>
    </row>
    <row r="415" spans="1:12" x14ac:dyDescent="0.25">
      <c r="A415" s="1">
        <v>45427</v>
      </c>
      <c r="B415" s="2">
        <v>77.25</v>
      </c>
      <c r="C415" s="2">
        <v>77.459999999999994</v>
      </c>
      <c r="D415" s="2">
        <v>77.19</v>
      </c>
      <c r="E415" s="2">
        <v>77.45</v>
      </c>
      <c r="F415" s="2">
        <v>56544376</v>
      </c>
      <c r="G415">
        <f>IFERROR(VLOOKUP(A415,'HYG DVD'!$A$1:$B$1256,2,FALSE),0)</f>
        <v>6.1943999999999999</v>
      </c>
      <c r="H415">
        <f>IFERROR(VLOOKUP(A415,'HYG DVD'!$A$1:$D$1256,4,FALSE),0)</f>
        <v>0.99975422068487618</v>
      </c>
      <c r="I415" s="3">
        <f t="shared" si="25"/>
        <v>77.231013547906684</v>
      </c>
      <c r="J415" s="3">
        <f t="shared" si="26"/>
        <v>77.44096193425051</v>
      </c>
      <c r="K415" s="3">
        <f t="shared" si="27"/>
        <v>77.171028294665589</v>
      </c>
      <c r="L415" s="3">
        <f t="shared" si="28"/>
        <v>77.430964392043663</v>
      </c>
    </row>
    <row r="416" spans="1:12" x14ac:dyDescent="0.25">
      <c r="A416" s="1">
        <v>45426</v>
      </c>
      <c r="B416" s="2">
        <v>76.92</v>
      </c>
      <c r="C416" s="2">
        <v>77.03</v>
      </c>
      <c r="D416" s="2">
        <v>76.900000000000006</v>
      </c>
      <c r="E416" s="2">
        <v>77</v>
      </c>
      <c r="F416" s="2">
        <v>27292330</v>
      </c>
      <c r="G416">
        <f>IFERROR(VLOOKUP(A416,'HYG DVD'!$A$1:$B$1256,2,FALSE),0)</f>
        <v>6.2305999999999999</v>
      </c>
      <c r="H416">
        <f>IFERROR(VLOOKUP(A416,'HYG DVD'!$A$1:$D$1256,4,FALSE),0)</f>
        <v>0.99975278453103522</v>
      </c>
      <c r="I416" s="3">
        <f t="shared" si="25"/>
        <v>76.900984186127232</v>
      </c>
      <c r="J416" s="3">
        <f t="shared" si="26"/>
        <v>77.010956992425648</v>
      </c>
      <c r="K416" s="3">
        <f t="shared" si="27"/>
        <v>76.880989130436618</v>
      </c>
      <c r="L416" s="3">
        <f t="shared" si="28"/>
        <v>76.980964408889719</v>
      </c>
    </row>
    <row r="417" spans="1:12" x14ac:dyDescent="0.25">
      <c r="A417" s="1">
        <v>45425</v>
      </c>
      <c r="B417" s="2">
        <v>77.06</v>
      </c>
      <c r="C417" s="2">
        <v>77.06</v>
      </c>
      <c r="D417" s="2">
        <v>76.849999999999994</v>
      </c>
      <c r="E417" s="2">
        <v>76.88</v>
      </c>
      <c r="F417" s="2">
        <v>22109776</v>
      </c>
      <c r="G417">
        <f>IFERROR(VLOOKUP(A417,'HYG DVD'!$A$1:$B$1256,2,FALSE),0)</f>
        <v>6.2404000000000002</v>
      </c>
      <c r="H417">
        <f>IFERROR(VLOOKUP(A417,'HYG DVD'!$A$1:$D$1256,4,FALSE),0)</f>
        <v>0.99975239573836128</v>
      </c>
      <c r="I417" s="3">
        <f t="shared" si="25"/>
        <v>77.040919615598128</v>
      </c>
      <c r="J417" s="3">
        <f t="shared" si="26"/>
        <v>77.040919615598128</v>
      </c>
      <c r="K417" s="3">
        <f t="shared" si="27"/>
        <v>76.830971612493059</v>
      </c>
      <c r="L417" s="3">
        <f t="shared" si="28"/>
        <v>76.860964184365216</v>
      </c>
    </row>
    <row r="418" spans="1:12" x14ac:dyDescent="0.25">
      <c r="A418" s="1">
        <v>45422</v>
      </c>
      <c r="B418" s="2">
        <v>77.010000000000005</v>
      </c>
      <c r="C418" s="2">
        <v>77.03</v>
      </c>
      <c r="D418" s="2">
        <v>76.81</v>
      </c>
      <c r="E418" s="2">
        <v>76.900000000000006</v>
      </c>
      <c r="F418" s="2">
        <v>24633832</v>
      </c>
      <c r="G418">
        <f>IFERROR(VLOOKUP(A418,'HYG DVD'!$A$1:$B$1256,2,FALSE),0)</f>
        <v>6.2386999999999997</v>
      </c>
      <c r="H418">
        <f>IFERROR(VLOOKUP(A418,'HYG DVD'!$A$1:$D$1256,4,FALSE),0)</f>
        <v>0.99975246318197752</v>
      </c>
      <c r="I418" s="3">
        <f t="shared" si="25"/>
        <v>76.9909371896441</v>
      </c>
      <c r="J418" s="3">
        <f t="shared" si="26"/>
        <v>77.010932238907728</v>
      </c>
      <c r="K418" s="3">
        <f t="shared" si="27"/>
        <v>76.790986697007696</v>
      </c>
      <c r="L418" s="3">
        <f t="shared" si="28"/>
        <v>76.880964418694077</v>
      </c>
    </row>
    <row r="419" spans="1:12" x14ac:dyDescent="0.25">
      <c r="A419" s="1">
        <v>45421</v>
      </c>
      <c r="B419" s="2">
        <v>76.959999999999994</v>
      </c>
      <c r="C419" s="2">
        <v>77.06</v>
      </c>
      <c r="D419" s="2">
        <v>76.86</v>
      </c>
      <c r="E419" s="2">
        <v>77.02</v>
      </c>
      <c r="F419" s="2">
        <v>24590944</v>
      </c>
      <c r="G419">
        <f>IFERROR(VLOOKUP(A419,'HYG DVD'!$A$1:$B$1256,2,FALSE),0)</f>
        <v>6.2290000000000001</v>
      </c>
      <c r="H419">
        <f>IFERROR(VLOOKUP(A419,'HYG DVD'!$A$1:$D$1256,4,FALSE),0)</f>
        <v>0.99975284800740449</v>
      </c>
      <c r="I419" s="3">
        <f t="shared" si="25"/>
        <v>76.940979182649841</v>
      </c>
      <c r="J419" s="3">
        <f t="shared" si="26"/>
        <v>77.04095446745059</v>
      </c>
      <c r="K419" s="3">
        <f t="shared" si="27"/>
        <v>76.841003897849106</v>
      </c>
      <c r="L419" s="3">
        <f t="shared" si="28"/>
        <v>77.000964353530293</v>
      </c>
    </row>
    <row r="420" spans="1:12" x14ac:dyDescent="0.25">
      <c r="A420" s="1">
        <v>45420</v>
      </c>
      <c r="B420" s="2">
        <v>76.989999999999995</v>
      </c>
      <c r="C420" s="2">
        <v>77.06</v>
      </c>
      <c r="D420" s="2">
        <v>76.95</v>
      </c>
      <c r="E420" s="2">
        <v>77</v>
      </c>
      <c r="F420" s="2">
        <v>22959482</v>
      </c>
      <c r="G420">
        <f>IFERROR(VLOOKUP(A420,'HYG DVD'!$A$1:$B$1256,2,FALSE),0)</f>
        <v>6.2305999999999999</v>
      </c>
      <c r="H420">
        <f>IFERROR(VLOOKUP(A420,'HYG DVD'!$A$1:$D$1256,4,FALSE),0)</f>
        <v>0.99975278453103522</v>
      </c>
      <c r="I420" s="3">
        <f t="shared" si="25"/>
        <v>76.97096688104439</v>
      </c>
      <c r="J420" s="3">
        <f t="shared" si="26"/>
        <v>77.040949575961577</v>
      </c>
      <c r="K420" s="3">
        <f t="shared" si="27"/>
        <v>76.930976769663161</v>
      </c>
      <c r="L420" s="3">
        <f t="shared" si="28"/>
        <v>76.980964408889719</v>
      </c>
    </row>
    <row r="421" spans="1:12" x14ac:dyDescent="0.25">
      <c r="A421" s="1">
        <v>45419</v>
      </c>
      <c r="B421" s="2">
        <v>77.260000000000005</v>
      </c>
      <c r="C421" s="2">
        <v>77.28</v>
      </c>
      <c r="D421" s="2">
        <v>77.025000000000006</v>
      </c>
      <c r="E421" s="2">
        <v>77.180000000000007</v>
      </c>
      <c r="F421" s="2">
        <v>34064072</v>
      </c>
      <c r="G421">
        <f>IFERROR(VLOOKUP(A421,'HYG DVD'!$A$1:$B$1256,2,FALSE),0)</f>
        <v>6.2161</v>
      </c>
      <c r="H421">
        <f>IFERROR(VLOOKUP(A421,'HYG DVD'!$A$1:$D$1256,4,FALSE),0)</f>
        <v>0.99975335978577906</v>
      </c>
      <c r="I421" s="3">
        <f t="shared" si="25"/>
        <v>77.240944577049291</v>
      </c>
      <c r="J421" s="3">
        <f t="shared" si="26"/>
        <v>77.260939644245013</v>
      </c>
      <c r="K421" s="3">
        <f t="shared" si="27"/>
        <v>77.00600253749964</v>
      </c>
      <c r="L421" s="3">
        <f t="shared" si="28"/>
        <v>77.160964308266429</v>
      </c>
    </row>
    <row r="422" spans="1:12" x14ac:dyDescent="0.25">
      <c r="A422" s="1">
        <v>45418</v>
      </c>
      <c r="B422" s="2">
        <v>77.17</v>
      </c>
      <c r="C422" s="2">
        <v>77.23</v>
      </c>
      <c r="D422" s="2">
        <v>77.12</v>
      </c>
      <c r="E422" s="2">
        <v>77.17</v>
      </c>
      <c r="F422" s="2">
        <v>29547244</v>
      </c>
      <c r="G422">
        <f>IFERROR(VLOOKUP(A422,'HYG DVD'!$A$1:$B$1256,2,FALSE),0)</f>
        <v>6.2168999999999999</v>
      </c>
      <c r="H422">
        <f>IFERROR(VLOOKUP(A422,'HYG DVD'!$A$1:$D$1256,4,FALSE),0)</f>
        <v>0.99975332804757766</v>
      </c>
      <c r="I422" s="3">
        <f t="shared" si="25"/>
        <v>77.150964325431573</v>
      </c>
      <c r="J422" s="3">
        <f t="shared" si="26"/>
        <v>77.21094952511443</v>
      </c>
      <c r="K422" s="3">
        <f t="shared" si="27"/>
        <v>77.1009766590292</v>
      </c>
      <c r="L422" s="3">
        <f t="shared" si="28"/>
        <v>77.150964325431573</v>
      </c>
    </row>
    <row r="423" spans="1:12" x14ac:dyDescent="0.25">
      <c r="A423" s="1">
        <v>45415</v>
      </c>
      <c r="B423" s="2">
        <v>77.150000000000006</v>
      </c>
      <c r="C423" s="2">
        <v>77.39</v>
      </c>
      <c r="D423" s="2">
        <v>76.94</v>
      </c>
      <c r="E423" s="2">
        <v>77.08</v>
      </c>
      <c r="F423" s="2">
        <v>44204424</v>
      </c>
      <c r="G423">
        <f>IFERROR(VLOOKUP(A423,'HYG DVD'!$A$1:$B$1256,2,FALSE),0)</f>
        <v>6.2241999999999997</v>
      </c>
      <c r="H423">
        <f>IFERROR(VLOOKUP(A423,'HYG DVD'!$A$1:$D$1256,4,FALSE),0)</f>
        <v>0.99975303843653651</v>
      </c>
      <c r="I423" s="3">
        <f t="shared" si="25"/>
        <v>77.1309469153788</v>
      </c>
      <c r="J423" s="3">
        <f t="shared" si="26"/>
        <v>77.370887644603556</v>
      </c>
      <c r="K423" s="3">
        <f t="shared" si="27"/>
        <v>76.920998777307119</v>
      </c>
      <c r="L423" s="3">
        <f t="shared" si="28"/>
        <v>77.060964202688226</v>
      </c>
    </row>
    <row r="424" spans="1:12" x14ac:dyDescent="0.25">
      <c r="A424" s="1">
        <v>45414</v>
      </c>
      <c r="B424" s="2">
        <v>76.48</v>
      </c>
      <c r="C424" s="2">
        <v>76.78</v>
      </c>
      <c r="D424" s="2">
        <v>76.334999999999994</v>
      </c>
      <c r="E424" s="2">
        <v>76.760000000000005</v>
      </c>
      <c r="F424" s="2">
        <v>41497868</v>
      </c>
      <c r="G424">
        <f>IFERROR(VLOOKUP(A424,'HYG DVD'!$A$1:$B$1256,2,FALSE),0)</f>
        <v>6.2500999999999998</v>
      </c>
      <c r="H424">
        <f>IFERROR(VLOOKUP(A424,'HYG DVD'!$A$1:$D$1256,4,FALSE),0)</f>
        <v>0.99975201091310839</v>
      </c>
      <c r="I424" s="3">
        <f t="shared" si="25"/>
        <v>76.461033794634531</v>
      </c>
      <c r="J424" s="3">
        <f t="shared" si="26"/>
        <v>76.760959397908465</v>
      </c>
      <c r="K424" s="3">
        <f t="shared" si="27"/>
        <v>76.316069753052119</v>
      </c>
      <c r="L424" s="3">
        <f t="shared" si="28"/>
        <v>76.740964357690203</v>
      </c>
    </row>
    <row r="425" spans="1:12" x14ac:dyDescent="0.25">
      <c r="A425" s="1">
        <v>45413</v>
      </c>
      <c r="B425" s="2">
        <v>75.95</v>
      </c>
      <c r="C425" s="2">
        <v>76.625</v>
      </c>
      <c r="D425" s="2">
        <v>75.930000000000007</v>
      </c>
      <c r="E425" s="2">
        <v>76.290000000000006</v>
      </c>
      <c r="F425" s="2">
        <v>71484664</v>
      </c>
      <c r="G425">
        <f>IFERROR(VLOOKUP(A425,'HYG DVD'!$A$1:$B$1256,2,FALSE),0)</f>
        <v>6.2885999999999997</v>
      </c>
      <c r="H425">
        <f>IFERROR(VLOOKUP(A425,'HYG DVD'!$A$1:$D$1256,4,FALSE),0)</f>
        <v>0.99975048351536955</v>
      </c>
      <c r="I425" s="3">
        <f t="shared" si="25"/>
        <v>75.931049222992314</v>
      </c>
      <c r="J425" s="3">
        <f t="shared" si="26"/>
        <v>76.605880799365195</v>
      </c>
      <c r="K425" s="3">
        <f t="shared" si="27"/>
        <v>75.911054213322018</v>
      </c>
      <c r="L425" s="3">
        <f t="shared" si="28"/>
        <v>76.270964387387551</v>
      </c>
    </row>
    <row r="426" spans="1:12" x14ac:dyDescent="0.25">
      <c r="A426" s="1">
        <v>45412</v>
      </c>
      <c r="B426" s="2">
        <v>76.599999999999994</v>
      </c>
      <c r="C426" s="2">
        <v>76.760000000000005</v>
      </c>
      <c r="D426" s="2">
        <v>76.290000000000006</v>
      </c>
      <c r="E426" s="2">
        <v>76.290000000000006</v>
      </c>
      <c r="F426" s="2">
        <v>49937496</v>
      </c>
      <c r="G426">
        <f>IFERROR(VLOOKUP(A426,'HYG DVD'!$A$1:$B$1256,2,FALSE),0)</f>
        <v>6.2885999999999997</v>
      </c>
      <c r="H426">
        <f>IFERROR(VLOOKUP(A426,'HYG DVD'!$A$1:$D$1256,4,FALSE),0)</f>
        <v>0.99975048351536955</v>
      </c>
      <c r="I426" s="3">
        <f t="shared" si="25"/>
        <v>76.580887037277307</v>
      </c>
      <c r="J426" s="3">
        <f t="shared" si="26"/>
        <v>76.740847114639777</v>
      </c>
      <c r="K426" s="3">
        <f t="shared" si="27"/>
        <v>76.270964387387551</v>
      </c>
      <c r="L426" s="3">
        <f t="shared" si="28"/>
        <v>76.270964387387551</v>
      </c>
    </row>
    <row r="427" spans="1:12" x14ac:dyDescent="0.25">
      <c r="A427" s="1">
        <v>45411</v>
      </c>
      <c r="B427" s="2">
        <v>76.72</v>
      </c>
      <c r="C427" s="2">
        <v>76.849999999999994</v>
      </c>
      <c r="D427" s="2">
        <v>76.67</v>
      </c>
      <c r="E427" s="2">
        <v>76.849999999999994</v>
      </c>
      <c r="F427" s="2">
        <v>33157790</v>
      </c>
      <c r="G427">
        <f>IFERROR(VLOOKUP(A427,'HYG DVD'!$A$1:$B$1256,2,FALSE),0)</f>
        <v>6.1696</v>
      </c>
      <c r="H427">
        <f>IFERROR(VLOOKUP(A427,'HYG DVD'!$A$1:$D$1256,4,FALSE),0)</f>
        <v>0.9997552045704664</v>
      </c>
      <c r="I427" s="3">
        <f t="shared" si="25"/>
        <v>76.701219294646179</v>
      </c>
      <c r="J427" s="3">
        <f t="shared" si="26"/>
        <v>76.831187471240341</v>
      </c>
      <c r="K427" s="3">
        <f t="shared" si="27"/>
        <v>76.651231534417661</v>
      </c>
      <c r="L427" s="3">
        <f t="shared" si="28"/>
        <v>76.831187471240341</v>
      </c>
    </row>
    <row r="428" spans="1:12" x14ac:dyDescent="0.25">
      <c r="A428" s="1">
        <v>45408</v>
      </c>
      <c r="B428" s="2">
        <v>76.37</v>
      </c>
      <c r="C428" s="2">
        <v>76.66</v>
      </c>
      <c r="D428" s="2">
        <v>76.37</v>
      </c>
      <c r="E428" s="2">
        <v>76.62</v>
      </c>
      <c r="F428" s="2">
        <v>34500808</v>
      </c>
      <c r="G428">
        <f>IFERROR(VLOOKUP(A428,'HYG DVD'!$A$1:$B$1256,2,FALSE),0)</f>
        <v>6.1881000000000004</v>
      </c>
      <c r="H428">
        <f>IFERROR(VLOOKUP(A428,'HYG DVD'!$A$1:$D$1256,4,FALSE),0)</f>
        <v>0.99975447062346268</v>
      </c>
      <c r="I428" s="3">
        <f t="shared" si="25"/>
        <v>76.351248921513843</v>
      </c>
      <c r="J428" s="3">
        <f t="shared" si="26"/>
        <v>76.641177717994651</v>
      </c>
      <c r="K428" s="3">
        <f t="shared" si="27"/>
        <v>76.351248921513843</v>
      </c>
      <c r="L428" s="3">
        <f t="shared" si="28"/>
        <v>76.601187539169715</v>
      </c>
    </row>
    <row r="429" spans="1:12" x14ac:dyDescent="0.25">
      <c r="A429" s="1">
        <v>45407</v>
      </c>
      <c r="B429" s="2">
        <v>76.08</v>
      </c>
      <c r="C429" s="2">
        <v>76.400000000000006</v>
      </c>
      <c r="D429" s="2">
        <v>75.91</v>
      </c>
      <c r="E429" s="2">
        <v>76.38</v>
      </c>
      <c r="F429" s="2">
        <v>46371568</v>
      </c>
      <c r="G429">
        <f>IFERROR(VLOOKUP(A429,'HYG DVD'!$A$1:$B$1256,2,FALSE),0)</f>
        <v>6.2074999999999996</v>
      </c>
      <c r="H429">
        <f>IFERROR(VLOOKUP(A429,'HYG DVD'!$A$1:$D$1256,4,FALSE),0)</f>
        <v>0.99975370097150773</v>
      </c>
      <c r="I429" s="3">
        <f t="shared" si="25"/>
        <v>76.061261569912304</v>
      </c>
      <c r="J429" s="3">
        <f t="shared" si="26"/>
        <v>76.38118275422319</v>
      </c>
      <c r="K429" s="3">
        <f t="shared" si="27"/>
        <v>75.891303440747151</v>
      </c>
      <c r="L429" s="3">
        <f t="shared" si="28"/>
        <v>76.361187680203756</v>
      </c>
    </row>
    <row r="430" spans="1:12" x14ac:dyDescent="0.25">
      <c r="A430" s="1">
        <v>45406</v>
      </c>
      <c r="B430" s="2">
        <v>76.67</v>
      </c>
      <c r="C430" s="2">
        <v>76.7</v>
      </c>
      <c r="D430" s="2">
        <v>76.37</v>
      </c>
      <c r="E430" s="2">
        <v>76.540000000000006</v>
      </c>
      <c r="F430" s="2">
        <v>40496456</v>
      </c>
      <c r="G430">
        <f>IFERROR(VLOOKUP(A430,'HYG DVD'!$A$1:$B$1256,2,FALSE),0)</f>
        <v>6.1944999999999997</v>
      </c>
      <c r="H430">
        <f>IFERROR(VLOOKUP(A430,'HYG DVD'!$A$1:$D$1256,4,FALSE),0)</f>
        <v>0.99975421671759757</v>
      </c>
      <c r="I430" s="3">
        <f t="shared" si="25"/>
        <v>76.651155795738205</v>
      </c>
      <c r="J430" s="3">
        <f t="shared" si="26"/>
        <v>76.68114842223973</v>
      </c>
      <c r="K430" s="3">
        <f t="shared" si="27"/>
        <v>76.351229530722932</v>
      </c>
      <c r="L430" s="3">
        <f t="shared" si="28"/>
        <v>76.521187747564923</v>
      </c>
    </row>
    <row r="431" spans="1:12" x14ac:dyDescent="0.25">
      <c r="A431" s="1">
        <v>45405</v>
      </c>
      <c r="B431" s="2">
        <v>76.47</v>
      </c>
      <c r="C431" s="2">
        <v>76.760000000000005</v>
      </c>
      <c r="D431" s="2">
        <v>76.38</v>
      </c>
      <c r="E431" s="2">
        <v>76.709999999999994</v>
      </c>
      <c r="F431" s="2">
        <v>43554432</v>
      </c>
      <c r="G431">
        <f>IFERROR(VLOOKUP(A431,'HYG DVD'!$A$1:$B$1256,2,FALSE),0)</f>
        <v>6.1807999999999996</v>
      </c>
      <c r="H431">
        <f>IFERROR(VLOOKUP(A431,'HYG DVD'!$A$1:$D$1256,4,FALSE),0)</f>
        <v>0.99975476023491872</v>
      </c>
      <c r="I431" s="3">
        <f t="shared" si="25"/>
        <v>76.451246515164229</v>
      </c>
      <c r="J431" s="3">
        <f t="shared" si="26"/>
        <v>76.741175395632368</v>
      </c>
      <c r="K431" s="3">
        <f t="shared" si="27"/>
        <v>76.361268586743094</v>
      </c>
      <c r="L431" s="3">
        <f t="shared" si="28"/>
        <v>76.691187657620603</v>
      </c>
    </row>
    <row r="432" spans="1:12" x14ac:dyDescent="0.25">
      <c r="A432" s="1">
        <v>45404</v>
      </c>
      <c r="B432" s="2">
        <v>76.14</v>
      </c>
      <c r="C432" s="2">
        <v>76.430000000000007</v>
      </c>
      <c r="D432" s="2">
        <v>76.11</v>
      </c>
      <c r="E432" s="2">
        <v>76.400000000000006</v>
      </c>
      <c r="F432" s="2">
        <v>40772744</v>
      </c>
      <c r="G432">
        <f>IFERROR(VLOOKUP(A432,'HYG DVD'!$A$1:$B$1256,2,FALSE),0)</f>
        <v>6.2058999999999997</v>
      </c>
      <c r="H432">
        <f>IFERROR(VLOOKUP(A432,'HYG DVD'!$A$1:$D$1256,4,FALSE),0)</f>
        <v>0.99975376444793518</v>
      </c>
      <c r="I432" s="3">
        <f t="shared" si="25"/>
        <v>76.121251625065781</v>
      </c>
      <c r="J432" s="3">
        <f t="shared" si="26"/>
        <v>76.411180216755696</v>
      </c>
      <c r="K432" s="3">
        <f t="shared" si="27"/>
        <v>76.09125901213234</v>
      </c>
      <c r="L432" s="3">
        <f t="shared" si="28"/>
        <v>76.381187603822255</v>
      </c>
    </row>
    <row r="433" spans="1:12" x14ac:dyDescent="0.25">
      <c r="A433" s="1">
        <v>45401</v>
      </c>
      <c r="B433" s="2">
        <v>75.91</v>
      </c>
      <c r="C433" s="2">
        <v>76.08</v>
      </c>
      <c r="D433" s="2">
        <v>75.900000000000006</v>
      </c>
      <c r="E433" s="2">
        <v>75.98</v>
      </c>
      <c r="F433" s="2">
        <v>54739532</v>
      </c>
      <c r="G433">
        <f>IFERROR(VLOOKUP(A433,'HYG DVD'!$A$1:$B$1256,2,FALSE),0)</f>
        <v>6.2401999999999997</v>
      </c>
      <c r="H433">
        <f>IFERROR(VLOOKUP(A433,'HYG DVD'!$A$1:$D$1256,4,FALSE),0)</f>
        <v>0.99975240367290408</v>
      </c>
      <c r="I433" s="3">
        <f t="shared" si="25"/>
        <v>75.89120496281015</v>
      </c>
      <c r="J433" s="3">
        <f t="shared" si="26"/>
        <v>76.061162871434547</v>
      </c>
      <c r="K433" s="3">
        <f t="shared" si="27"/>
        <v>75.88120743877343</v>
      </c>
      <c r="L433" s="3">
        <f t="shared" si="28"/>
        <v>75.961187631067261</v>
      </c>
    </row>
    <row r="434" spans="1:12" x14ac:dyDescent="0.25">
      <c r="A434" s="1">
        <v>45400</v>
      </c>
      <c r="B434" s="2">
        <v>75.78</v>
      </c>
      <c r="C434" s="2">
        <v>75.89</v>
      </c>
      <c r="D434" s="2">
        <v>75.64</v>
      </c>
      <c r="E434" s="2">
        <v>75.84</v>
      </c>
      <c r="F434" s="2">
        <v>40291456</v>
      </c>
      <c r="G434">
        <f>IFERROR(VLOOKUP(A434,'HYG DVD'!$A$1:$B$1256,2,FALSE),0)</f>
        <v>6.2516999999999996</v>
      </c>
      <c r="H434">
        <f>IFERROR(VLOOKUP(A434,'HYG DVD'!$A$1:$D$1256,4,FALSE),0)</f>
        <v>0.99975194743679219</v>
      </c>
      <c r="I434" s="3">
        <f t="shared" si="25"/>
        <v>75.761202576760112</v>
      </c>
      <c r="J434" s="3">
        <f t="shared" si="26"/>
        <v>75.871175290978158</v>
      </c>
      <c r="K434" s="3">
        <f t="shared" si="27"/>
        <v>75.621237304118964</v>
      </c>
      <c r="L434" s="3">
        <f t="shared" si="28"/>
        <v>75.821187693606319</v>
      </c>
    </row>
    <row r="435" spans="1:12" x14ac:dyDescent="0.25">
      <c r="A435" s="1">
        <v>45399</v>
      </c>
      <c r="B435" s="2">
        <v>75.89</v>
      </c>
      <c r="C435" s="2">
        <v>76.034999999999997</v>
      </c>
      <c r="D435" s="2">
        <v>75.709999999999994</v>
      </c>
      <c r="E435" s="2">
        <v>75.78</v>
      </c>
      <c r="F435" s="2">
        <v>48158768</v>
      </c>
      <c r="G435">
        <f>IFERROR(VLOOKUP(A435,'HYG DVD'!$A$1:$B$1256,2,FALSE),0)</f>
        <v>6.2567000000000004</v>
      </c>
      <c r="H435">
        <f>IFERROR(VLOOKUP(A435,'HYG DVD'!$A$1:$D$1256,4,FALSE),0)</f>
        <v>0.99975174907333031</v>
      </c>
      <c r="I435" s="3">
        <f t="shared" si="25"/>
        <v>75.871160237175033</v>
      </c>
      <c r="J435" s="3">
        <f t="shared" si="26"/>
        <v>76.01612424079066</v>
      </c>
      <c r="K435" s="3">
        <f t="shared" si="27"/>
        <v>75.691204922341825</v>
      </c>
      <c r="L435" s="3">
        <f t="shared" si="28"/>
        <v>75.761187544776973</v>
      </c>
    </row>
    <row r="436" spans="1:12" x14ac:dyDescent="0.25">
      <c r="A436" s="1">
        <v>45398</v>
      </c>
      <c r="B436" s="2">
        <v>75.91</v>
      </c>
      <c r="C436" s="2">
        <v>75.91</v>
      </c>
      <c r="D436" s="2">
        <v>75.59</v>
      </c>
      <c r="E436" s="2">
        <v>75.680000000000007</v>
      </c>
      <c r="F436" s="2">
        <v>55746080</v>
      </c>
      <c r="G436">
        <f>IFERROR(VLOOKUP(A436,'HYG DVD'!$A$1:$B$1256,2,FALSE),0)</f>
        <v>6.2648999999999999</v>
      </c>
      <c r="H436">
        <f>IFERROR(VLOOKUP(A436,'HYG DVD'!$A$1:$D$1256,4,FALSE),0)</f>
        <v>0.99975142375733783</v>
      </c>
      <c r="I436" s="3">
        <f t="shared" si="25"/>
        <v>75.891130577419517</v>
      </c>
      <c r="J436" s="3">
        <f t="shared" si="26"/>
        <v>75.891130577419517</v>
      </c>
      <c r="K436" s="3">
        <f t="shared" si="27"/>
        <v>75.571210121817174</v>
      </c>
      <c r="L436" s="3">
        <f t="shared" si="28"/>
        <v>75.661187749955332</v>
      </c>
    </row>
    <row r="437" spans="1:12" x14ac:dyDescent="0.25">
      <c r="A437" s="1">
        <v>45397</v>
      </c>
      <c r="B437" s="2">
        <v>76.45</v>
      </c>
      <c r="C437" s="2">
        <v>76.45</v>
      </c>
      <c r="D437" s="2">
        <v>75.84</v>
      </c>
      <c r="E437" s="2">
        <v>75.930000000000007</v>
      </c>
      <c r="F437" s="2">
        <v>55560392</v>
      </c>
      <c r="G437">
        <f>IFERROR(VLOOKUP(A437,'HYG DVD'!$A$1:$B$1256,2,FALSE),0)</f>
        <v>6.2443</v>
      </c>
      <c r="H437">
        <f>IFERROR(VLOOKUP(A437,'HYG DVD'!$A$1:$D$1256,4,FALSE),0)</f>
        <v>0.99975224101478821</v>
      </c>
      <c r="I437" s="3">
        <f t="shared" si="25"/>
        <v>76.431058825580564</v>
      </c>
      <c r="J437" s="3">
        <f t="shared" si="26"/>
        <v>76.431058825580564</v>
      </c>
      <c r="K437" s="3">
        <f t="shared" si="27"/>
        <v>75.821209958561539</v>
      </c>
      <c r="L437" s="3">
        <f t="shared" si="28"/>
        <v>75.911187660252878</v>
      </c>
    </row>
    <row r="438" spans="1:12" x14ac:dyDescent="0.25">
      <c r="A438" s="1">
        <v>45394</v>
      </c>
      <c r="B438" s="2">
        <v>76.38</v>
      </c>
      <c r="C438" s="2">
        <v>76.42</v>
      </c>
      <c r="D438" s="2">
        <v>76.25</v>
      </c>
      <c r="E438" s="2">
        <v>76.37</v>
      </c>
      <c r="F438" s="2">
        <v>41441688</v>
      </c>
      <c r="G438">
        <f>IFERROR(VLOOKUP(A438,'HYG DVD'!$A$1:$B$1256,2,FALSE),0)</f>
        <v>6.2083000000000004</v>
      </c>
      <c r="H438">
        <f>IFERROR(VLOOKUP(A438,'HYG DVD'!$A$1:$D$1256,4,FALSE),0)</f>
        <v>0.99975366923329545</v>
      </c>
      <c r="I438" s="3">
        <f t="shared" si="25"/>
        <v>76.361185256039107</v>
      </c>
      <c r="J438" s="3">
        <f t="shared" si="26"/>
        <v>76.401175402808434</v>
      </c>
      <c r="K438" s="3">
        <f t="shared" si="27"/>
        <v>76.231217279038773</v>
      </c>
      <c r="L438" s="3">
        <f t="shared" si="28"/>
        <v>76.351187719346783</v>
      </c>
    </row>
    <row r="439" spans="1:12" x14ac:dyDescent="0.25">
      <c r="A439" s="1">
        <v>45393</v>
      </c>
      <c r="B439" s="2">
        <v>76.510000000000005</v>
      </c>
      <c r="C439" s="2">
        <v>76.56</v>
      </c>
      <c r="D439" s="2">
        <v>76.204999999999998</v>
      </c>
      <c r="E439" s="2">
        <v>76.41</v>
      </c>
      <c r="F439" s="2">
        <v>50835984</v>
      </c>
      <c r="G439">
        <f>IFERROR(VLOOKUP(A439,'HYG DVD'!$A$1:$B$1256,2,FALSE),0)</f>
        <v>6.2050999999999998</v>
      </c>
      <c r="H439">
        <f>IFERROR(VLOOKUP(A439,'HYG DVD'!$A$1:$D$1256,4,FALSE),0)</f>
        <v>0.99975379618615046</v>
      </c>
      <c r="I439" s="3">
        <f t="shared" si="25"/>
        <v>76.49116294620238</v>
      </c>
      <c r="J439" s="3">
        <f t="shared" si="26"/>
        <v>76.541150636011679</v>
      </c>
      <c r="K439" s="3">
        <f t="shared" si="27"/>
        <v>76.186238038365587</v>
      </c>
      <c r="L439" s="3">
        <f t="shared" si="28"/>
        <v>76.391187566583753</v>
      </c>
    </row>
    <row r="440" spans="1:12" x14ac:dyDescent="0.25">
      <c r="A440" s="1">
        <v>45392</v>
      </c>
      <c r="B440" s="2">
        <v>76.650000000000006</v>
      </c>
      <c r="C440" s="2">
        <v>76.760000000000005</v>
      </c>
      <c r="D440" s="2">
        <v>76.3</v>
      </c>
      <c r="E440" s="2">
        <v>76.48</v>
      </c>
      <c r="F440" s="2">
        <v>76623936</v>
      </c>
      <c r="G440">
        <f>IFERROR(VLOOKUP(A440,'HYG DVD'!$A$1:$B$1256,2,FALSE),0)</f>
        <v>6.1993999999999998</v>
      </c>
      <c r="H440">
        <f>IFERROR(VLOOKUP(A440,'HYG DVD'!$A$1:$D$1256,4,FALSE),0)</f>
        <v>0.99975402232096322</v>
      </c>
      <c r="I440" s="3">
        <f t="shared" si="25"/>
        <v>76.631145810901842</v>
      </c>
      <c r="J440" s="3">
        <f t="shared" si="26"/>
        <v>76.741118753357142</v>
      </c>
      <c r="K440" s="3">
        <f t="shared" si="27"/>
        <v>76.281231903089491</v>
      </c>
      <c r="L440" s="3">
        <f t="shared" si="28"/>
        <v>76.461187627107265</v>
      </c>
    </row>
    <row r="441" spans="1:12" x14ac:dyDescent="0.25">
      <c r="A441" s="1">
        <v>45391</v>
      </c>
      <c r="B441" s="2">
        <v>77.12</v>
      </c>
      <c r="C441" s="2">
        <v>77.23</v>
      </c>
      <c r="D441" s="2">
        <v>77.02</v>
      </c>
      <c r="E441" s="2">
        <v>77.16</v>
      </c>
      <c r="F441" s="2">
        <v>32219160</v>
      </c>
      <c r="G441">
        <f>IFERROR(VLOOKUP(A441,'HYG DVD'!$A$1:$B$1256,2,FALSE),0)</f>
        <v>6.1448</v>
      </c>
      <c r="H441">
        <f>IFERROR(VLOOKUP(A441,'HYG DVD'!$A$1:$D$1256,4,FALSE),0)</f>
        <v>0.99975618845702485</v>
      </c>
      <c r="I441" s="3">
        <f t="shared" si="25"/>
        <v>77.101197253805765</v>
      </c>
      <c r="J441" s="3">
        <f t="shared" si="26"/>
        <v>77.211170434536029</v>
      </c>
      <c r="K441" s="3">
        <f t="shared" si="27"/>
        <v>77.001221634960046</v>
      </c>
      <c r="L441" s="3">
        <f t="shared" si="28"/>
        <v>77.141187501344035</v>
      </c>
    </row>
    <row r="442" spans="1:12" x14ac:dyDescent="0.25">
      <c r="A442" s="1">
        <v>45390</v>
      </c>
      <c r="B442" s="2">
        <v>76.83</v>
      </c>
      <c r="C442" s="2">
        <v>77.040000000000006</v>
      </c>
      <c r="D442" s="2">
        <v>76.78</v>
      </c>
      <c r="E442" s="2">
        <v>77</v>
      </c>
      <c r="F442" s="2">
        <v>31067770</v>
      </c>
      <c r="G442">
        <f>IFERROR(VLOOKUP(A442,'HYG DVD'!$A$1:$B$1256,2,FALSE),0)</f>
        <v>6.1574999999999998</v>
      </c>
      <c r="H442">
        <f>IFERROR(VLOOKUP(A442,'HYG DVD'!$A$1:$D$1256,4,FALSE),0)</f>
        <v>0.99975568461177122</v>
      </c>
      <c r="I442" s="3">
        <f t="shared" si="25"/>
        <v>76.811229248722384</v>
      </c>
      <c r="J442" s="3">
        <f t="shared" si="26"/>
        <v>77.021177942490866</v>
      </c>
      <c r="K442" s="3">
        <f t="shared" si="27"/>
        <v>76.761241464491789</v>
      </c>
      <c r="L442" s="3">
        <f t="shared" si="28"/>
        <v>76.981187715106387</v>
      </c>
    </row>
    <row r="443" spans="1:12" x14ac:dyDescent="0.25">
      <c r="A443" s="1">
        <v>45387</v>
      </c>
      <c r="B443" s="2">
        <v>76.83</v>
      </c>
      <c r="C443" s="2">
        <v>76.930000000000007</v>
      </c>
      <c r="D443" s="2">
        <v>76.790000000000006</v>
      </c>
      <c r="E443" s="2">
        <v>76.819999999999993</v>
      </c>
      <c r="F443" s="2">
        <v>30857332</v>
      </c>
      <c r="G443">
        <f>IFERROR(VLOOKUP(A443,'HYG DVD'!$A$1:$B$1256,2,FALSE),0)</f>
        <v>6.1719999999999997</v>
      </c>
      <c r="H443">
        <f>IFERROR(VLOOKUP(A443,'HYG DVD'!$A$1:$D$1256,4,FALSE),0)</f>
        <v>0.99975510935568956</v>
      </c>
      <c r="I443" s="3">
        <f t="shared" si="25"/>
        <v>76.811185051797622</v>
      </c>
      <c r="J443" s="3">
        <f t="shared" si="26"/>
        <v>76.911160562733201</v>
      </c>
      <c r="K443" s="3">
        <f t="shared" si="27"/>
        <v>76.771194847423402</v>
      </c>
      <c r="L443" s="3">
        <f t="shared" si="28"/>
        <v>76.80118750070406</v>
      </c>
    </row>
    <row r="444" spans="1:12" x14ac:dyDescent="0.25">
      <c r="A444" s="1">
        <v>45386</v>
      </c>
      <c r="B444" s="2">
        <v>77.11</v>
      </c>
      <c r="C444" s="2">
        <v>77.22</v>
      </c>
      <c r="D444" s="2">
        <v>76.78</v>
      </c>
      <c r="E444" s="2">
        <v>76.89</v>
      </c>
      <c r="F444" s="2">
        <v>36056392</v>
      </c>
      <c r="G444">
        <f>IFERROR(VLOOKUP(A444,'HYG DVD'!$A$1:$B$1256,2,FALSE),0)</f>
        <v>6.1664000000000003</v>
      </c>
      <c r="H444">
        <f>IFERROR(VLOOKUP(A444,'HYG DVD'!$A$1:$D$1256,4,FALSE),0)</f>
        <v>0.99975533152351637</v>
      </c>
      <c r="I444" s="3">
        <f t="shared" si="25"/>
        <v>77.091133613778339</v>
      </c>
      <c r="J444" s="3">
        <f t="shared" si="26"/>
        <v>77.20110670024593</v>
      </c>
      <c r="K444" s="3">
        <f t="shared" si="27"/>
        <v>76.761214354375582</v>
      </c>
      <c r="L444" s="3">
        <f t="shared" si="28"/>
        <v>76.871187440843173</v>
      </c>
    </row>
    <row r="445" spans="1:12" x14ac:dyDescent="0.25">
      <c r="A445" s="1">
        <v>45385</v>
      </c>
      <c r="B445" s="2">
        <v>76.78</v>
      </c>
      <c r="C445" s="2">
        <v>76.989999999999995</v>
      </c>
      <c r="D445" s="2">
        <v>76.709999999999994</v>
      </c>
      <c r="E445" s="2">
        <v>76.95</v>
      </c>
      <c r="F445" s="2">
        <v>29542266</v>
      </c>
      <c r="G445">
        <f>IFERROR(VLOOKUP(A445,'HYG DVD'!$A$1:$B$1256,2,FALSE),0)</f>
        <v>6.1615000000000002</v>
      </c>
      <c r="H445">
        <f>IFERROR(VLOOKUP(A445,'HYG DVD'!$A$1:$D$1256,4,FALSE),0)</f>
        <v>0.99975552592040529</v>
      </c>
      <c r="I445" s="3">
        <f t="shared" si="25"/>
        <v>76.76122928016872</v>
      </c>
      <c r="J445" s="3">
        <f t="shared" si="26"/>
        <v>76.971177940611994</v>
      </c>
      <c r="K445" s="3">
        <f t="shared" si="27"/>
        <v>76.691246393354277</v>
      </c>
      <c r="L445" s="3">
        <f t="shared" si="28"/>
        <v>76.931187719575192</v>
      </c>
    </row>
    <row r="446" spans="1:12" x14ac:dyDescent="0.25">
      <c r="A446" s="1">
        <v>45384</v>
      </c>
      <c r="B446" s="2">
        <v>76.760000000000005</v>
      </c>
      <c r="C446" s="2">
        <v>76.91</v>
      </c>
      <c r="D446" s="2">
        <v>76.72</v>
      </c>
      <c r="E446" s="2">
        <v>76.89</v>
      </c>
      <c r="F446" s="2">
        <v>45551172</v>
      </c>
      <c r="G446">
        <f>IFERROR(VLOOKUP(A446,'HYG DVD'!$A$1:$B$1256,2,FALSE),0)</f>
        <v>6.1664000000000003</v>
      </c>
      <c r="H446">
        <f>IFERROR(VLOOKUP(A446,'HYG DVD'!$A$1:$D$1256,4,FALSE),0)</f>
        <v>0.99975533152351637</v>
      </c>
      <c r="I446" s="3">
        <f t="shared" si="25"/>
        <v>76.741219247745121</v>
      </c>
      <c r="J446" s="3">
        <f t="shared" si="26"/>
        <v>76.891182547473633</v>
      </c>
      <c r="K446" s="3">
        <f t="shared" si="27"/>
        <v>76.701229034484172</v>
      </c>
      <c r="L446" s="3">
        <f t="shared" si="28"/>
        <v>76.871187440843173</v>
      </c>
    </row>
    <row r="447" spans="1:12" x14ac:dyDescent="0.25">
      <c r="A447" s="1">
        <v>45383</v>
      </c>
      <c r="B447" s="2">
        <v>77.349999999999994</v>
      </c>
      <c r="C447" s="2">
        <v>77.349999999999994</v>
      </c>
      <c r="D447" s="2">
        <v>76.989999999999995</v>
      </c>
      <c r="E447" s="2">
        <v>77.02</v>
      </c>
      <c r="F447" s="2">
        <v>47857448</v>
      </c>
      <c r="G447">
        <f>IFERROR(VLOOKUP(A447,'HYG DVD'!$A$1:$B$1256,2,FALSE),0)</f>
        <v>6.1558999999999999</v>
      </c>
      <c r="H447">
        <f>IFERROR(VLOOKUP(A447,'HYG DVD'!$A$1:$D$1256,4,FALSE),0)</f>
        <v>0.99975574808832457</v>
      </c>
      <c r="I447" s="3">
        <f t="shared" si="25"/>
        <v>77.331107114631905</v>
      </c>
      <c r="J447" s="3">
        <f t="shared" si="26"/>
        <v>77.331107114631905</v>
      </c>
      <c r="K447" s="3">
        <f t="shared" si="27"/>
        <v>76.971195045320101</v>
      </c>
      <c r="L447" s="3">
        <f t="shared" si="28"/>
        <v>77.001187717762761</v>
      </c>
    </row>
    <row r="448" spans="1:12" x14ac:dyDescent="0.25">
      <c r="A448" s="1">
        <v>45379</v>
      </c>
      <c r="B448" s="2">
        <v>77.8</v>
      </c>
      <c r="C448" s="2">
        <v>77.92</v>
      </c>
      <c r="D448" s="2">
        <v>77.72</v>
      </c>
      <c r="E448" s="2">
        <v>77.73</v>
      </c>
      <c r="F448" s="2">
        <v>31546684</v>
      </c>
      <c r="G448">
        <f>IFERROR(VLOOKUP(A448,'HYG DVD'!$A$1:$B$1256,2,FALSE),0)</f>
        <v>6.0997000000000003</v>
      </c>
      <c r="H448">
        <f>IFERROR(VLOOKUP(A448,'HYG DVD'!$A$1:$D$1256,4,FALSE),0)</f>
        <v>0.99975797770482044</v>
      </c>
      <c r="I448" s="3">
        <f t="shared" si="25"/>
        <v>77.781170665435027</v>
      </c>
      <c r="J448" s="3">
        <f t="shared" si="26"/>
        <v>77.90114162275961</v>
      </c>
      <c r="K448" s="3">
        <f t="shared" si="27"/>
        <v>77.701190027218644</v>
      </c>
      <c r="L448" s="3">
        <f t="shared" si="28"/>
        <v>77.711187606995693</v>
      </c>
    </row>
    <row r="449" spans="1:12" x14ac:dyDescent="0.25">
      <c r="A449" s="1">
        <v>45378</v>
      </c>
      <c r="B449" s="2">
        <v>77.680000000000007</v>
      </c>
      <c r="C449" s="2">
        <v>77.900000000000006</v>
      </c>
      <c r="D449" s="2">
        <v>77.594999999999999</v>
      </c>
      <c r="E449" s="2">
        <v>77.900000000000006</v>
      </c>
      <c r="F449" s="2">
        <v>28891128</v>
      </c>
      <c r="G449">
        <f>IFERROR(VLOOKUP(A449,'HYG DVD'!$A$1:$B$1256,2,FALSE),0)</f>
        <v>6.7507000000000001</v>
      </c>
      <c r="H449">
        <f>IFERROR(VLOOKUP(A449,'HYG DVD'!$A$1:$D$1256,4,FALSE),0)</f>
        <v>0.99973215095732659</v>
      </c>
      <c r="I449" s="3">
        <f t="shared" si="25"/>
        <v>77.65919348636514</v>
      </c>
      <c r="J449" s="3">
        <f t="shared" si="26"/>
        <v>77.879134559575746</v>
      </c>
      <c r="K449" s="3">
        <f t="shared" si="27"/>
        <v>77.574216253533763</v>
      </c>
      <c r="L449" s="3">
        <f t="shared" si="28"/>
        <v>77.879134559575746</v>
      </c>
    </row>
    <row r="450" spans="1:12" x14ac:dyDescent="0.25">
      <c r="A450" s="1">
        <v>45377</v>
      </c>
      <c r="B450" s="2">
        <v>77.67</v>
      </c>
      <c r="C450" s="2">
        <v>77.674999999999997</v>
      </c>
      <c r="D450" s="2">
        <v>77.47</v>
      </c>
      <c r="E450" s="2">
        <v>77.489999999999995</v>
      </c>
      <c r="F450" s="2">
        <v>28522176</v>
      </c>
      <c r="G450">
        <f>IFERROR(VLOOKUP(A450,'HYG DVD'!$A$1:$B$1256,2,FALSE),0)</f>
        <v>6.7864000000000004</v>
      </c>
      <c r="H450">
        <f>IFERROR(VLOOKUP(A450,'HYG DVD'!$A$1:$D$1256,4,FALSE),0)</f>
        <v>0.99973073467111595</v>
      </c>
      <c r="I450" s="3">
        <f t="shared" si="25"/>
        <v>77.649086161905572</v>
      </c>
      <c r="J450" s="3">
        <f t="shared" si="26"/>
        <v>77.654084815578926</v>
      </c>
      <c r="K450" s="3">
        <f t="shared" si="27"/>
        <v>77.449140014971348</v>
      </c>
      <c r="L450" s="3">
        <f t="shared" si="28"/>
        <v>77.469134629664765</v>
      </c>
    </row>
    <row r="451" spans="1:12" x14ac:dyDescent="0.25">
      <c r="A451" s="1">
        <v>45376</v>
      </c>
      <c r="B451" s="2">
        <v>77.56</v>
      </c>
      <c r="C451" s="2">
        <v>77.67</v>
      </c>
      <c r="D451" s="2">
        <v>77.540000000000006</v>
      </c>
      <c r="E451" s="2">
        <v>77.58</v>
      </c>
      <c r="F451" s="2">
        <v>29373176</v>
      </c>
      <c r="G451">
        <f>IFERROR(VLOOKUP(A451,'HYG DVD'!$A$1:$B$1256,2,FALSE),0)</f>
        <v>6.7785000000000002</v>
      </c>
      <c r="H451">
        <f>IFERROR(VLOOKUP(A451,'HYG DVD'!$A$1:$D$1256,4,FALSE),0)</f>
        <v>0.99973104807881608</v>
      </c>
      <c r="I451" s="3">
        <f t="shared" ref="I451:I514" si="29">$H451*B451</f>
        <v>77.53914008899298</v>
      </c>
      <c r="J451" s="3">
        <f t="shared" ref="J451:J514" si="30">$H451*C451</f>
        <v>77.649110504281651</v>
      </c>
      <c r="K451" s="3">
        <f t="shared" ref="K451:K514" si="31">$H451*D451</f>
        <v>77.519145468031411</v>
      </c>
      <c r="L451" s="3">
        <f t="shared" ref="L451:L514" si="32">$H451*E451</f>
        <v>77.559134709954549</v>
      </c>
    </row>
    <row r="452" spans="1:12" x14ac:dyDescent="0.25">
      <c r="A452" s="1">
        <v>45373</v>
      </c>
      <c r="B452" s="2">
        <v>77.81</v>
      </c>
      <c r="C452" s="2">
        <v>77.885000000000005</v>
      </c>
      <c r="D452" s="2">
        <v>77.66</v>
      </c>
      <c r="E452" s="2">
        <v>77.7</v>
      </c>
      <c r="F452" s="2">
        <v>26955652</v>
      </c>
      <c r="G452">
        <f>IFERROR(VLOOKUP(A452,'HYG DVD'!$A$1:$B$1256,2,FALSE),0)</f>
        <v>6.7679999999999998</v>
      </c>
      <c r="H452">
        <f>IFERROR(VLOOKUP(A452,'HYG DVD'!$A$1:$D$1256,4,FALSE),0)</f>
        <v>0.99973146463350626</v>
      </c>
      <c r="I452" s="3">
        <f t="shared" si="29"/>
        <v>77.789105263133123</v>
      </c>
      <c r="J452" s="3">
        <f t="shared" si="30"/>
        <v>77.86408512298064</v>
      </c>
      <c r="K452" s="3">
        <f t="shared" si="31"/>
        <v>77.63914554343809</v>
      </c>
      <c r="L452" s="3">
        <f t="shared" si="32"/>
        <v>77.679134802023441</v>
      </c>
    </row>
    <row r="453" spans="1:12" x14ac:dyDescent="0.25">
      <c r="A453" s="1">
        <v>45372</v>
      </c>
      <c r="B453" s="2">
        <v>77.95</v>
      </c>
      <c r="C453" s="2">
        <v>77.959999999999994</v>
      </c>
      <c r="D453" s="2">
        <v>77.680000000000007</v>
      </c>
      <c r="E453" s="2">
        <v>77.78</v>
      </c>
      <c r="F453" s="2">
        <v>34693272</v>
      </c>
      <c r="G453">
        <f>IFERROR(VLOOKUP(A453,'HYG DVD'!$A$1:$B$1256,2,FALSE),0)</f>
        <v>6.7610999999999999</v>
      </c>
      <c r="H453">
        <f>IFERROR(VLOOKUP(A453,'HYG DVD'!$A$1:$D$1256,4,FALSE),0)</f>
        <v>0.99973173836953999</v>
      </c>
      <c r="I453" s="3">
        <f t="shared" si="29"/>
        <v>77.929089005905638</v>
      </c>
      <c r="J453" s="3">
        <f t="shared" si="30"/>
        <v>77.939086323289331</v>
      </c>
      <c r="K453" s="3">
        <f t="shared" si="31"/>
        <v>77.659161436545872</v>
      </c>
      <c r="L453" s="3">
        <f t="shared" si="32"/>
        <v>77.759134610382816</v>
      </c>
    </row>
    <row r="454" spans="1:12" x14ac:dyDescent="0.25">
      <c r="A454" s="1">
        <v>45371</v>
      </c>
      <c r="B454" s="2">
        <v>77.540000000000006</v>
      </c>
      <c r="C454" s="2">
        <v>77.849999999999994</v>
      </c>
      <c r="D454" s="2">
        <v>77.47</v>
      </c>
      <c r="E454" s="2">
        <v>77.819999999999993</v>
      </c>
      <c r="F454" s="2">
        <v>36886700</v>
      </c>
      <c r="G454">
        <f>IFERROR(VLOOKUP(A454,'HYG DVD'!$A$1:$B$1256,2,FALSE),0)</f>
        <v>6.7576000000000001</v>
      </c>
      <c r="H454">
        <f>IFERROR(VLOOKUP(A454,'HYG DVD'!$A$1:$D$1256,4,FALSE),0)</f>
        <v>0.99973187722117995</v>
      </c>
      <c r="I454" s="3">
        <f t="shared" si="29"/>
        <v>77.519209759730302</v>
      </c>
      <c r="J454" s="3">
        <f t="shared" si="30"/>
        <v>77.82912664166885</v>
      </c>
      <c r="K454" s="3">
        <f t="shared" si="31"/>
        <v>77.449228528324809</v>
      </c>
      <c r="L454" s="3">
        <f t="shared" si="32"/>
        <v>77.799134685352215</v>
      </c>
    </row>
    <row r="455" spans="1:12" x14ac:dyDescent="0.25">
      <c r="A455" s="1">
        <v>45370</v>
      </c>
      <c r="B455" s="2">
        <v>77.23</v>
      </c>
      <c r="C455" s="2">
        <v>77.58</v>
      </c>
      <c r="D455" s="2">
        <v>77.22</v>
      </c>
      <c r="E455" s="2">
        <v>77.56</v>
      </c>
      <c r="F455" s="2">
        <v>41841512</v>
      </c>
      <c r="G455">
        <f>IFERROR(VLOOKUP(A455,'HYG DVD'!$A$1:$B$1256,2,FALSE),0)</f>
        <v>6.7803000000000004</v>
      </c>
      <c r="H455">
        <f>IFERROR(VLOOKUP(A455,'HYG DVD'!$A$1:$D$1256,4,FALSE),0)</f>
        <v>0.99973097666945798</v>
      </c>
      <c r="I455" s="3">
        <f t="shared" si="29"/>
        <v>77.209223328182247</v>
      </c>
      <c r="J455" s="3">
        <f t="shared" si="30"/>
        <v>77.559129170016547</v>
      </c>
      <c r="K455" s="3">
        <f t="shared" si="31"/>
        <v>77.199226018415544</v>
      </c>
      <c r="L455" s="3">
        <f t="shared" si="32"/>
        <v>77.539134550483169</v>
      </c>
    </row>
    <row r="456" spans="1:12" x14ac:dyDescent="0.25">
      <c r="A456" s="1">
        <v>45369</v>
      </c>
      <c r="B456" s="2">
        <v>77.27</v>
      </c>
      <c r="C456" s="2">
        <v>77.319999999999993</v>
      </c>
      <c r="D456" s="2">
        <v>77.180000000000007</v>
      </c>
      <c r="E456" s="2">
        <v>77.25</v>
      </c>
      <c r="F456" s="2">
        <v>34649316</v>
      </c>
      <c r="G456">
        <f>IFERROR(VLOOKUP(A456,'HYG DVD'!$A$1:$B$1256,2,FALSE),0)</f>
        <v>6.8075000000000001</v>
      </c>
      <c r="H456">
        <f>IFERROR(VLOOKUP(A456,'HYG DVD'!$A$1:$D$1256,4,FALSE),0)</f>
        <v>0.99972989759533537</v>
      </c>
      <c r="I456" s="3">
        <f t="shared" si="29"/>
        <v>77.249129187191556</v>
      </c>
      <c r="J456" s="3">
        <f t="shared" si="30"/>
        <v>77.299115682071317</v>
      </c>
      <c r="K456" s="3">
        <f t="shared" si="31"/>
        <v>77.159153496407995</v>
      </c>
      <c r="L456" s="3">
        <f t="shared" si="32"/>
        <v>77.229134589239663</v>
      </c>
    </row>
    <row r="457" spans="1:12" x14ac:dyDescent="0.25">
      <c r="A457" s="1">
        <v>45366</v>
      </c>
      <c r="B457" s="2">
        <v>77.08</v>
      </c>
      <c r="C457" s="2">
        <v>77.234999999999999</v>
      </c>
      <c r="D457" s="2">
        <v>76.959999999999994</v>
      </c>
      <c r="E457" s="2">
        <v>77.069999999999993</v>
      </c>
      <c r="F457" s="2">
        <v>53985268</v>
      </c>
      <c r="G457">
        <f>IFERROR(VLOOKUP(A457,'HYG DVD'!$A$1:$B$1256,2,FALSE),0)</f>
        <v>6.8234000000000004</v>
      </c>
      <c r="H457">
        <f>IFERROR(VLOOKUP(A457,'HYG DVD'!$A$1:$D$1256,4,FALSE),0)</f>
        <v>0.99972926681357521</v>
      </c>
      <c r="I457" s="3">
        <f t="shared" si="29"/>
        <v>77.059131885990382</v>
      </c>
      <c r="J457" s="3">
        <f t="shared" si="30"/>
        <v>77.214089922346474</v>
      </c>
      <c r="K457" s="3">
        <f t="shared" si="31"/>
        <v>76.939164373972744</v>
      </c>
      <c r="L457" s="3">
        <f t="shared" si="32"/>
        <v>77.049134593322236</v>
      </c>
    </row>
    <row r="458" spans="1:12" x14ac:dyDescent="0.25">
      <c r="A458" s="1">
        <v>45365</v>
      </c>
      <c r="B458" s="2">
        <v>77.47</v>
      </c>
      <c r="C458" s="2">
        <v>77.510000000000005</v>
      </c>
      <c r="D458" s="2">
        <v>77.03</v>
      </c>
      <c r="E458" s="2">
        <v>77.12</v>
      </c>
      <c r="F458" s="2">
        <v>46677232</v>
      </c>
      <c r="G458">
        <f>IFERROR(VLOOKUP(A458,'HYG DVD'!$A$1:$B$1256,2,FALSE),0)</f>
        <v>6.8189000000000002</v>
      </c>
      <c r="H458">
        <f>IFERROR(VLOOKUP(A458,'HYG DVD'!$A$1:$D$1256,4,FALSE),0)</f>
        <v>0.99972944533667452</v>
      </c>
      <c r="I458" s="3">
        <f t="shared" si="29"/>
        <v>77.449040130232177</v>
      </c>
      <c r="J458" s="3">
        <f t="shared" si="30"/>
        <v>77.489029308045644</v>
      </c>
      <c r="K458" s="3">
        <f t="shared" si="31"/>
        <v>77.009159174284036</v>
      </c>
      <c r="L458" s="3">
        <f t="shared" si="32"/>
        <v>77.099134824364342</v>
      </c>
    </row>
    <row r="459" spans="1:12" x14ac:dyDescent="0.25">
      <c r="A459" s="1">
        <v>45364</v>
      </c>
      <c r="B459" s="2">
        <v>77.400000000000006</v>
      </c>
      <c r="C459" s="2">
        <v>77.680000000000007</v>
      </c>
      <c r="D459" s="2">
        <v>77.400000000000006</v>
      </c>
      <c r="E459" s="2">
        <v>77.489999999999995</v>
      </c>
      <c r="F459" s="2">
        <v>28482240</v>
      </c>
      <c r="G459">
        <f>IFERROR(VLOOKUP(A459,'HYG DVD'!$A$1:$B$1256,2,FALSE),0)</f>
        <v>6.7864000000000004</v>
      </c>
      <c r="H459">
        <f>IFERROR(VLOOKUP(A459,'HYG DVD'!$A$1:$D$1256,4,FALSE),0)</f>
        <v>0.99973073467111595</v>
      </c>
      <c r="I459" s="3">
        <f t="shared" si="29"/>
        <v>77.379158863544376</v>
      </c>
      <c r="J459" s="3">
        <f t="shared" si="30"/>
        <v>77.659083469252295</v>
      </c>
      <c r="K459" s="3">
        <f t="shared" si="31"/>
        <v>77.379158863544376</v>
      </c>
      <c r="L459" s="3">
        <f t="shared" si="32"/>
        <v>77.469134629664765</v>
      </c>
    </row>
    <row r="460" spans="1:12" x14ac:dyDescent="0.25">
      <c r="A460" s="1">
        <v>45363</v>
      </c>
      <c r="B460" s="2">
        <v>77.510000000000005</v>
      </c>
      <c r="C460" s="2">
        <v>77.510000000000005</v>
      </c>
      <c r="D460" s="2">
        <v>77.260000000000005</v>
      </c>
      <c r="E460" s="2">
        <v>77.459999999999994</v>
      </c>
      <c r="F460" s="2">
        <v>33351680</v>
      </c>
      <c r="G460">
        <f>IFERROR(VLOOKUP(A460,'HYG DVD'!$A$1:$B$1256,2,FALSE),0)</f>
        <v>6.7889999999999997</v>
      </c>
      <c r="H460">
        <f>IFERROR(VLOOKUP(A460,'HYG DVD'!$A$1:$D$1256,4,FALSE),0)</f>
        <v>0.99973063152429953</v>
      </c>
      <c r="I460" s="3">
        <f t="shared" si="29"/>
        <v>77.489121249448459</v>
      </c>
      <c r="J460" s="3">
        <f t="shared" si="30"/>
        <v>77.489121249448459</v>
      </c>
      <c r="K460" s="3">
        <f t="shared" si="31"/>
        <v>77.239188591567384</v>
      </c>
      <c r="L460" s="3">
        <f t="shared" si="32"/>
        <v>77.439134717872236</v>
      </c>
    </row>
    <row r="461" spans="1:12" x14ac:dyDescent="0.25">
      <c r="A461" s="1">
        <v>45362</v>
      </c>
      <c r="B461" s="2">
        <v>77.34</v>
      </c>
      <c r="C461" s="2">
        <v>77.430000000000007</v>
      </c>
      <c r="D461" s="2">
        <v>77.3</v>
      </c>
      <c r="E461" s="2">
        <v>77.39</v>
      </c>
      <c r="F461" s="2">
        <v>27177636</v>
      </c>
      <c r="G461">
        <f>IFERROR(VLOOKUP(A461,'HYG DVD'!$A$1:$B$1256,2,FALSE),0)</f>
        <v>6.7952000000000004</v>
      </c>
      <c r="H461">
        <f>IFERROR(VLOOKUP(A461,'HYG DVD'!$A$1:$D$1256,4,FALSE),0)</f>
        <v>0.99973038555885685</v>
      </c>
      <c r="I461" s="3">
        <f t="shared" si="29"/>
        <v>77.319148019121997</v>
      </c>
      <c r="J461" s="3">
        <f t="shared" si="30"/>
        <v>77.409123753822286</v>
      </c>
      <c r="K461" s="3">
        <f t="shared" si="31"/>
        <v>77.27915880369963</v>
      </c>
      <c r="L461" s="3">
        <f t="shared" si="32"/>
        <v>77.369134538399933</v>
      </c>
    </row>
    <row r="462" spans="1:12" x14ac:dyDescent="0.25">
      <c r="A462" s="1">
        <v>45359</v>
      </c>
      <c r="B462" s="2">
        <v>77.489999999999995</v>
      </c>
      <c r="C462" s="2">
        <v>77.73</v>
      </c>
      <c r="D462" s="2">
        <v>77.39</v>
      </c>
      <c r="E462" s="2">
        <v>77.400000000000006</v>
      </c>
      <c r="F462" s="2">
        <v>38317904</v>
      </c>
      <c r="G462">
        <f>IFERROR(VLOOKUP(A462,'HYG DVD'!$A$1:$B$1256,2,FALSE),0)</f>
        <v>6.7942999999999998</v>
      </c>
      <c r="H462">
        <f>IFERROR(VLOOKUP(A462,'HYG DVD'!$A$1:$D$1256,4,FALSE),0)</f>
        <v>0.99973042126351419</v>
      </c>
      <c r="I462" s="3">
        <f t="shared" si="29"/>
        <v>77.469110343709715</v>
      </c>
      <c r="J462" s="3">
        <f t="shared" si="30"/>
        <v>77.70904564481296</v>
      </c>
      <c r="K462" s="3">
        <f t="shared" si="31"/>
        <v>77.369137301583365</v>
      </c>
      <c r="L462" s="3">
        <f t="shared" si="32"/>
        <v>77.379134605795997</v>
      </c>
    </row>
    <row r="463" spans="1:12" x14ac:dyDescent="0.25">
      <c r="A463" s="1">
        <v>45358</v>
      </c>
      <c r="B463" s="2">
        <v>77.489999999999995</v>
      </c>
      <c r="C463" s="2">
        <v>77.510000000000005</v>
      </c>
      <c r="D463" s="2">
        <v>77.319999999999993</v>
      </c>
      <c r="E463" s="2">
        <v>77.38</v>
      </c>
      <c r="F463" s="2">
        <v>30392958</v>
      </c>
      <c r="G463">
        <f>IFERROR(VLOOKUP(A463,'HYG DVD'!$A$1:$B$1256,2,FALSE),0)</f>
        <v>6.7960000000000003</v>
      </c>
      <c r="H463">
        <f>IFERROR(VLOOKUP(A463,'HYG DVD'!$A$1:$D$1256,4,FALSE),0)</f>
        <v>0.99973035382138487</v>
      </c>
      <c r="I463" s="3">
        <f t="shared" si="29"/>
        <v>77.469105117619108</v>
      </c>
      <c r="J463" s="3">
        <f t="shared" si="30"/>
        <v>77.489099724695549</v>
      </c>
      <c r="K463" s="3">
        <f t="shared" si="31"/>
        <v>77.299150957469465</v>
      </c>
      <c r="L463" s="3">
        <f t="shared" si="32"/>
        <v>77.35913477869876</v>
      </c>
    </row>
    <row r="464" spans="1:12" x14ac:dyDescent="0.25">
      <c r="A464" s="1">
        <v>45357</v>
      </c>
      <c r="B464" s="2">
        <v>77.3</v>
      </c>
      <c r="C464" s="2">
        <v>77.41</v>
      </c>
      <c r="D464" s="2">
        <v>77.180000000000007</v>
      </c>
      <c r="E464" s="2">
        <v>77.290000000000006</v>
      </c>
      <c r="F464" s="2">
        <v>34335252</v>
      </c>
      <c r="G464">
        <f>IFERROR(VLOOKUP(A464,'HYG DVD'!$A$1:$B$1256,2,FALSE),0)</f>
        <v>6.8038999999999996</v>
      </c>
      <c r="H464">
        <f>IFERROR(VLOOKUP(A464,'HYG DVD'!$A$1:$D$1256,4,FALSE),0)</f>
        <v>0.99973004041390245</v>
      </c>
      <c r="I464" s="3">
        <f t="shared" si="29"/>
        <v>77.279132123994657</v>
      </c>
      <c r="J464" s="3">
        <f t="shared" si="30"/>
        <v>77.389102428440182</v>
      </c>
      <c r="K464" s="3">
        <f t="shared" si="31"/>
        <v>77.159164519144994</v>
      </c>
      <c r="L464" s="3">
        <f t="shared" si="32"/>
        <v>77.269134823590534</v>
      </c>
    </row>
    <row r="465" spans="1:12" x14ac:dyDescent="0.25">
      <c r="A465" s="1">
        <v>45356</v>
      </c>
      <c r="B465" s="2">
        <v>77.16</v>
      </c>
      <c r="C465" s="2">
        <v>77.349999999999994</v>
      </c>
      <c r="D465" s="2">
        <v>77.06</v>
      </c>
      <c r="E465" s="2">
        <v>77.099999999999994</v>
      </c>
      <c r="F465" s="2">
        <v>38076856</v>
      </c>
      <c r="G465">
        <f>IFERROR(VLOOKUP(A465,'HYG DVD'!$A$1:$B$1256,2,FALSE),0)</f>
        <v>6.8207000000000004</v>
      </c>
      <c r="H465">
        <f>IFERROR(VLOOKUP(A465,'HYG DVD'!$A$1:$D$1256,4,FALSE),0)</f>
        <v>0.999729373927431</v>
      </c>
      <c r="I465" s="3">
        <f t="shared" si="29"/>
        <v>77.13911849224057</v>
      </c>
      <c r="J465" s="3">
        <f t="shared" si="30"/>
        <v>77.32906707328678</v>
      </c>
      <c r="K465" s="3">
        <f t="shared" si="31"/>
        <v>77.039145554847835</v>
      </c>
      <c r="L465" s="3">
        <f t="shared" si="32"/>
        <v>77.07913472980492</v>
      </c>
    </row>
    <row r="466" spans="1:12" x14ac:dyDescent="0.25">
      <c r="A466" s="1">
        <v>45355</v>
      </c>
      <c r="B466" s="2">
        <v>77.12</v>
      </c>
      <c r="C466" s="2">
        <v>77.225099999999998</v>
      </c>
      <c r="D466" s="2">
        <v>77.025000000000006</v>
      </c>
      <c r="E466" s="2">
        <v>77.16</v>
      </c>
      <c r="F466" s="2">
        <v>21607290</v>
      </c>
      <c r="G466">
        <f>IFERROR(VLOOKUP(A466,'HYG DVD'!$A$1:$B$1256,2,FALSE),0)</f>
        <v>6.8154000000000003</v>
      </c>
      <c r="H466">
        <f>IFERROR(VLOOKUP(A466,'HYG DVD'!$A$1:$D$1256,4,FALSE),0)</f>
        <v>0.99972958418799596</v>
      </c>
      <c r="I466" s="3">
        <f t="shared" si="29"/>
        <v>77.099145532578248</v>
      </c>
      <c r="J466" s="3">
        <f t="shared" si="30"/>
        <v>77.204217111876403</v>
      </c>
      <c r="K466" s="3">
        <f t="shared" si="31"/>
        <v>77.004171222080387</v>
      </c>
      <c r="L466" s="3">
        <f t="shared" si="32"/>
        <v>77.139134715945758</v>
      </c>
    </row>
    <row r="467" spans="1:12" x14ac:dyDescent="0.25">
      <c r="A467" s="1">
        <v>45352</v>
      </c>
      <c r="B467" s="2">
        <v>76.930000000000007</v>
      </c>
      <c r="C467" s="2">
        <v>77.209999999999994</v>
      </c>
      <c r="D467" s="2">
        <v>76.78</v>
      </c>
      <c r="E467" s="2">
        <v>77.180000000000007</v>
      </c>
      <c r="F467" s="2">
        <v>39342932</v>
      </c>
      <c r="G467">
        <f>IFERROR(VLOOKUP(A467,'HYG DVD'!$A$1:$B$1256,2,FALSE),0)</f>
        <v>6.8136000000000001</v>
      </c>
      <c r="H467">
        <f>IFERROR(VLOOKUP(A467,'HYG DVD'!$A$1:$D$1256,4,FALSE),0)</f>
        <v>0.99972965559725457</v>
      </c>
      <c r="I467" s="3">
        <f t="shared" si="29"/>
        <v>76.909202405096806</v>
      </c>
      <c r="J467" s="3">
        <f t="shared" si="30"/>
        <v>77.18912670866402</v>
      </c>
      <c r="K467" s="3">
        <f t="shared" si="31"/>
        <v>76.759242956757205</v>
      </c>
      <c r="L467" s="3">
        <f t="shared" si="32"/>
        <v>77.159134818996108</v>
      </c>
    </row>
    <row r="468" spans="1:12" x14ac:dyDescent="0.25">
      <c r="A468" s="1">
        <v>45351</v>
      </c>
      <c r="B468" s="2">
        <v>77.3</v>
      </c>
      <c r="C468" s="2">
        <v>77.47</v>
      </c>
      <c r="D468" s="2">
        <v>77.239999999999995</v>
      </c>
      <c r="E468" s="2">
        <v>77.33</v>
      </c>
      <c r="F468" s="2">
        <v>43322400</v>
      </c>
      <c r="G468">
        <f>IFERROR(VLOOKUP(A468,'HYG DVD'!$A$1:$B$1256,2,FALSE),0)</f>
        <v>6.8003999999999998</v>
      </c>
      <c r="H468">
        <f>IFERROR(VLOOKUP(A468,'HYG DVD'!$A$1:$D$1256,4,FALSE),0)</f>
        <v>0.99973017926530661</v>
      </c>
      <c r="I468" s="3">
        <f t="shared" si="29"/>
        <v>77.2791428572082</v>
      </c>
      <c r="J468" s="3">
        <f t="shared" si="30"/>
        <v>77.449096987683305</v>
      </c>
      <c r="K468" s="3">
        <f t="shared" si="31"/>
        <v>77.219159046452276</v>
      </c>
      <c r="L468" s="3">
        <f t="shared" si="32"/>
        <v>77.309134762586154</v>
      </c>
    </row>
    <row r="469" spans="1:12" x14ac:dyDescent="0.25">
      <c r="A469" s="1">
        <v>45350</v>
      </c>
      <c r="B469" s="2">
        <v>77.150000000000006</v>
      </c>
      <c r="C469" s="2">
        <v>77.275000000000006</v>
      </c>
      <c r="D469" s="2">
        <v>77.099999999999994</v>
      </c>
      <c r="E469" s="2">
        <v>77.19</v>
      </c>
      <c r="F469" s="2">
        <v>24667640</v>
      </c>
      <c r="G469">
        <f>IFERROR(VLOOKUP(A469,'HYG DVD'!$A$1:$B$1256,2,FALSE),0)</f>
        <v>5.9671000000000003</v>
      </c>
      <c r="H469">
        <f>IFERROR(VLOOKUP(A469,'HYG DVD'!$A$1:$D$1256,4,FALSE),0)</f>
        <v>0.99976323834992453</v>
      </c>
      <c r="I469" s="3">
        <f t="shared" si="29"/>
        <v>77.13173383869669</v>
      </c>
      <c r="J469" s="3">
        <f t="shared" si="30"/>
        <v>77.256704243490418</v>
      </c>
      <c r="K469" s="3">
        <f t="shared" si="31"/>
        <v>77.081745676779178</v>
      </c>
      <c r="L469" s="3">
        <f t="shared" si="32"/>
        <v>77.17172436823067</v>
      </c>
    </row>
    <row r="470" spans="1:12" x14ac:dyDescent="0.25">
      <c r="A470" s="1">
        <v>45349</v>
      </c>
      <c r="B470" s="2">
        <v>77.150000000000006</v>
      </c>
      <c r="C470" s="2">
        <v>77.2</v>
      </c>
      <c r="D470" s="2">
        <v>77.05</v>
      </c>
      <c r="E470" s="2">
        <v>77.2</v>
      </c>
      <c r="F470" s="2">
        <v>30926584</v>
      </c>
      <c r="G470">
        <f>IFERROR(VLOOKUP(A470,'HYG DVD'!$A$1:$B$1256,2,FALSE),0)</f>
        <v>5.9663000000000004</v>
      </c>
      <c r="H470">
        <f>IFERROR(VLOOKUP(A470,'HYG DVD'!$A$1:$D$1256,4,FALSE),0)</f>
        <v>0.99976327008844057</v>
      </c>
      <c r="I470" s="3">
        <f t="shared" si="29"/>
        <v>77.131736287323193</v>
      </c>
      <c r="J470" s="3">
        <f t="shared" si="30"/>
        <v>77.181724450827616</v>
      </c>
      <c r="K470" s="3">
        <f t="shared" si="31"/>
        <v>77.031759960314346</v>
      </c>
      <c r="L470" s="3">
        <f t="shared" si="32"/>
        <v>77.181724450827616</v>
      </c>
    </row>
    <row r="471" spans="1:12" x14ac:dyDescent="0.25">
      <c r="A471" s="1">
        <v>45348</v>
      </c>
      <c r="B471" s="2">
        <v>77.319999999999993</v>
      </c>
      <c r="C471" s="2">
        <v>77.349999999999994</v>
      </c>
      <c r="D471" s="2">
        <v>77.075000000000003</v>
      </c>
      <c r="E471" s="2">
        <v>77.099999999999994</v>
      </c>
      <c r="F471" s="2">
        <v>32795288</v>
      </c>
      <c r="G471">
        <f>IFERROR(VLOOKUP(A471,'HYG DVD'!$A$1:$B$1256,2,FALSE),0)</f>
        <v>5.9740000000000002</v>
      </c>
      <c r="H471">
        <f>IFERROR(VLOOKUP(A471,'HYG DVD'!$A$1:$D$1256,4,FALSE),0)</f>
        <v>0.99976296460526581</v>
      </c>
      <c r="I471" s="3">
        <f t="shared" si="29"/>
        <v>77.301672423279143</v>
      </c>
      <c r="J471" s="3">
        <f t="shared" si="30"/>
        <v>77.331665312217311</v>
      </c>
      <c r="K471" s="3">
        <f t="shared" si="31"/>
        <v>77.056730496950863</v>
      </c>
      <c r="L471" s="3">
        <f t="shared" si="32"/>
        <v>77.08172457106599</v>
      </c>
    </row>
    <row r="472" spans="1:12" x14ac:dyDescent="0.25">
      <c r="A472" s="1">
        <v>45345</v>
      </c>
      <c r="B472" s="2">
        <v>77.37</v>
      </c>
      <c r="C472" s="2">
        <v>77.459999999999994</v>
      </c>
      <c r="D472" s="2">
        <v>77.290000000000006</v>
      </c>
      <c r="E472" s="2">
        <v>77.349999999999994</v>
      </c>
      <c r="F472" s="2">
        <v>24686932</v>
      </c>
      <c r="G472">
        <f>IFERROR(VLOOKUP(A472,'HYG DVD'!$A$1:$B$1256,2,FALSE),0)</f>
        <v>5.9546999999999999</v>
      </c>
      <c r="H472">
        <f>IFERROR(VLOOKUP(A472,'HYG DVD'!$A$1:$D$1256,4,FALSE),0)</f>
        <v>0.99976373029703591</v>
      </c>
      <c r="I472" s="3">
        <f t="shared" si="29"/>
        <v>77.351719813081672</v>
      </c>
      <c r="J472" s="3">
        <f t="shared" si="30"/>
        <v>77.44169854880839</v>
      </c>
      <c r="K472" s="3">
        <f t="shared" si="31"/>
        <v>77.271738714657914</v>
      </c>
      <c r="L472" s="3">
        <f t="shared" si="32"/>
        <v>77.331724538475726</v>
      </c>
    </row>
    <row r="473" spans="1:12" x14ac:dyDescent="0.25">
      <c r="A473" s="1">
        <v>45344</v>
      </c>
      <c r="B473" s="2">
        <v>77.150000000000006</v>
      </c>
      <c r="C473" s="2">
        <v>77.31</v>
      </c>
      <c r="D473" s="2">
        <v>77.099999999999994</v>
      </c>
      <c r="E473" s="2">
        <v>77.3</v>
      </c>
      <c r="F473" s="2">
        <v>45450168</v>
      </c>
      <c r="G473">
        <f>IFERROR(VLOOKUP(A473,'HYG DVD'!$A$1:$B$1256,2,FALSE),0)</f>
        <v>5.9585999999999997</v>
      </c>
      <c r="H473">
        <f>IFERROR(VLOOKUP(A473,'HYG DVD'!$A$1:$D$1256,4,FALSE),0)</f>
        <v>0.9997635755717087</v>
      </c>
      <c r="I473" s="3">
        <f t="shared" si="29"/>
        <v>77.13175985535733</v>
      </c>
      <c r="J473" s="3">
        <f t="shared" si="30"/>
        <v>77.291722027448799</v>
      </c>
      <c r="K473" s="3">
        <f t="shared" si="31"/>
        <v>77.08177167657874</v>
      </c>
      <c r="L473" s="3">
        <f t="shared" si="32"/>
        <v>77.281724391693075</v>
      </c>
    </row>
    <row r="474" spans="1:12" x14ac:dyDescent="0.25">
      <c r="A474" s="1">
        <v>45343</v>
      </c>
      <c r="B474" s="2">
        <v>77.06</v>
      </c>
      <c r="C474" s="2">
        <v>77.12</v>
      </c>
      <c r="D474" s="2">
        <v>76.814999999999998</v>
      </c>
      <c r="E474" s="2">
        <v>76.930000000000007</v>
      </c>
      <c r="F474" s="2">
        <v>38724696</v>
      </c>
      <c r="G474">
        <f>IFERROR(VLOOKUP(A474,'HYG DVD'!$A$1:$B$1256,2,FALSE),0)</f>
        <v>5.9871999999999996</v>
      </c>
      <c r="H474">
        <f>IFERROR(VLOOKUP(A474,'HYG DVD'!$A$1:$D$1256,4,FALSE),0)</f>
        <v>0.99976244092004052</v>
      </c>
      <c r="I474" s="3">
        <f t="shared" si="29"/>
        <v>77.041693697298328</v>
      </c>
      <c r="J474" s="3">
        <f t="shared" si="30"/>
        <v>77.101679443753525</v>
      </c>
      <c r="K474" s="3">
        <f t="shared" si="31"/>
        <v>76.796751899272905</v>
      </c>
      <c r="L474" s="3">
        <f t="shared" si="32"/>
        <v>76.911724579978724</v>
      </c>
    </row>
    <row r="475" spans="1:12" x14ac:dyDescent="0.25">
      <c r="A475" s="1">
        <v>45342</v>
      </c>
      <c r="B475" s="2">
        <v>76.89</v>
      </c>
      <c r="C475" s="2">
        <v>77.127499999999998</v>
      </c>
      <c r="D475" s="2">
        <v>76.819999999999993</v>
      </c>
      <c r="E475" s="2">
        <v>77.069999999999993</v>
      </c>
      <c r="F475" s="2">
        <v>31994120</v>
      </c>
      <c r="G475">
        <f>IFERROR(VLOOKUP(A475,'HYG DVD'!$A$1:$B$1256,2,FALSE),0)</f>
        <v>5.9763000000000002</v>
      </c>
      <c r="H475">
        <f>IFERROR(VLOOKUP(A475,'HYG DVD'!$A$1:$D$1256,4,FALSE),0)</f>
        <v>0.99976287335706293</v>
      </c>
      <c r="I475" s="3">
        <f t="shared" si="29"/>
        <v>76.871767332424568</v>
      </c>
      <c r="J475" s="3">
        <f t="shared" si="30"/>
        <v>77.109211014846863</v>
      </c>
      <c r="K475" s="3">
        <f t="shared" si="31"/>
        <v>76.801783931289563</v>
      </c>
      <c r="L475" s="3">
        <f t="shared" si="32"/>
        <v>77.051724649628838</v>
      </c>
    </row>
    <row r="476" spans="1:12" x14ac:dyDescent="0.25">
      <c r="A476" s="1">
        <v>45338</v>
      </c>
      <c r="B476" s="2">
        <v>76.930000000000007</v>
      </c>
      <c r="C476" s="2">
        <v>77.010000000000005</v>
      </c>
      <c r="D476" s="2">
        <v>76.819999999999993</v>
      </c>
      <c r="E476" s="2">
        <v>76.91</v>
      </c>
      <c r="F476" s="2">
        <v>50323056</v>
      </c>
      <c r="G476">
        <f>IFERROR(VLOOKUP(A476,'HYG DVD'!$A$1:$B$1256,2,FALSE),0)</f>
        <v>5.9888000000000003</v>
      </c>
      <c r="H476">
        <f>IFERROR(VLOOKUP(A476,'HYG DVD'!$A$1:$D$1256,4,FALSE),0)</f>
        <v>0.99976237744306218</v>
      </c>
      <c r="I476" s="3">
        <f t="shared" si="29"/>
        <v>76.911719696694774</v>
      </c>
      <c r="J476" s="3">
        <f t="shared" si="30"/>
        <v>76.991700686890226</v>
      </c>
      <c r="K476" s="3">
        <f t="shared" si="31"/>
        <v>76.801745835176035</v>
      </c>
      <c r="L476" s="3">
        <f t="shared" si="32"/>
        <v>76.891724449145912</v>
      </c>
    </row>
    <row r="477" spans="1:12" x14ac:dyDescent="0.25">
      <c r="A477" s="1">
        <v>45337</v>
      </c>
      <c r="B477" s="2">
        <v>77</v>
      </c>
      <c r="C477" s="2">
        <v>77.227500000000006</v>
      </c>
      <c r="D477" s="2">
        <v>76.944999999999993</v>
      </c>
      <c r="E477" s="2">
        <v>77.14</v>
      </c>
      <c r="F477" s="2">
        <v>44320096</v>
      </c>
      <c r="G477">
        <f>IFERROR(VLOOKUP(A477,'HYG DVD'!$A$1:$B$1256,2,FALSE),0)</f>
        <v>5.9709000000000003</v>
      </c>
      <c r="H477">
        <f>IFERROR(VLOOKUP(A477,'HYG DVD'!$A$1:$D$1256,4,FALSE),0)</f>
        <v>0.99976308759198729</v>
      </c>
      <c r="I477" s="3">
        <f t="shared" si="29"/>
        <v>76.981757744583021</v>
      </c>
      <c r="J477" s="3">
        <f t="shared" si="30"/>
        <v>77.209203847010201</v>
      </c>
      <c r="K477" s="3">
        <f t="shared" si="31"/>
        <v>76.926770774765458</v>
      </c>
      <c r="L477" s="3">
        <f t="shared" si="32"/>
        <v>77.121724576845907</v>
      </c>
    </row>
    <row r="478" spans="1:12" x14ac:dyDescent="0.25">
      <c r="A478" s="1">
        <v>45336</v>
      </c>
      <c r="B478" s="2">
        <v>76.790000000000006</v>
      </c>
      <c r="C478" s="2">
        <v>76.989999999999995</v>
      </c>
      <c r="D478" s="2">
        <v>76.73</v>
      </c>
      <c r="E478" s="2">
        <v>76.87</v>
      </c>
      <c r="F478" s="2">
        <v>38603080</v>
      </c>
      <c r="G478">
        <f>IFERROR(VLOOKUP(A478,'HYG DVD'!$A$1:$B$1256,2,FALSE),0)</f>
        <v>5.9919000000000002</v>
      </c>
      <c r="H478">
        <f>IFERROR(VLOOKUP(A478,'HYG DVD'!$A$1:$D$1256,4,FALSE),0)</f>
        <v>0.99976225445642808</v>
      </c>
      <c r="I478" s="3">
        <f t="shared" si="29"/>
        <v>76.771743519709119</v>
      </c>
      <c r="J478" s="3">
        <f t="shared" si="30"/>
        <v>76.971695970600393</v>
      </c>
      <c r="K478" s="3">
        <f t="shared" si="31"/>
        <v>76.71175778444173</v>
      </c>
      <c r="L478" s="3">
        <f t="shared" si="32"/>
        <v>76.851724500065629</v>
      </c>
    </row>
    <row r="479" spans="1:12" x14ac:dyDescent="0.25">
      <c r="A479" s="1">
        <v>45335</v>
      </c>
      <c r="B479" s="2">
        <v>76.67</v>
      </c>
      <c r="C479" s="2">
        <v>76.8</v>
      </c>
      <c r="D479" s="2">
        <v>76.44</v>
      </c>
      <c r="E479" s="2">
        <v>76.569999999999993</v>
      </c>
      <c r="F479" s="2">
        <v>69904160</v>
      </c>
      <c r="G479">
        <f>IFERROR(VLOOKUP(A479,'HYG DVD'!$A$1:$B$1256,2,FALSE),0)</f>
        <v>6.0153999999999996</v>
      </c>
      <c r="H479">
        <f>IFERROR(VLOOKUP(A479,'HYG DVD'!$A$1:$D$1256,4,FALSE),0)</f>
        <v>0.99976132213888746</v>
      </c>
      <c r="I479" s="3">
        <f t="shared" si="29"/>
        <v>76.651700568388506</v>
      </c>
      <c r="J479" s="3">
        <f t="shared" si="30"/>
        <v>76.781669540266549</v>
      </c>
      <c r="K479" s="3">
        <f t="shared" si="31"/>
        <v>76.421755464296552</v>
      </c>
      <c r="L479" s="3">
        <f t="shared" si="32"/>
        <v>76.551724436174609</v>
      </c>
    </row>
    <row r="480" spans="1:12" x14ac:dyDescent="0.25">
      <c r="A480" s="1">
        <v>45334</v>
      </c>
      <c r="B480" s="2">
        <v>77.33</v>
      </c>
      <c r="C480" s="2">
        <v>77.459999999999994</v>
      </c>
      <c r="D480" s="2">
        <v>77.17</v>
      </c>
      <c r="E480" s="2">
        <v>77.19</v>
      </c>
      <c r="F480" s="2">
        <v>36249192</v>
      </c>
      <c r="G480">
        <f>IFERROR(VLOOKUP(A480,'HYG DVD'!$A$1:$B$1256,2,FALSE),0)</f>
        <v>5.9671000000000003</v>
      </c>
      <c r="H480">
        <f>IFERROR(VLOOKUP(A480,'HYG DVD'!$A$1:$D$1256,4,FALSE),0)</f>
        <v>0.99976323834992453</v>
      </c>
      <c r="I480" s="3">
        <f t="shared" si="29"/>
        <v>77.311691221599659</v>
      </c>
      <c r="J480" s="3">
        <f t="shared" si="30"/>
        <v>77.441660442585146</v>
      </c>
      <c r="K480" s="3">
        <f t="shared" si="31"/>
        <v>77.15172910346368</v>
      </c>
      <c r="L480" s="3">
        <f t="shared" si="32"/>
        <v>77.17172436823067</v>
      </c>
    </row>
    <row r="481" spans="1:12" x14ac:dyDescent="0.25">
      <c r="A481" s="1">
        <v>45331</v>
      </c>
      <c r="B481" s="2">
        <v>77.25</v>
      </c>
      <c r="C481" s="2">
        <v>77.41</v>
      </c>
      <c r="D481" s="2">
        <v>77.14</v>
      </c>
      <c r="E481" s="2">
        <v>77.36</v>
      </c>
      <c r="F481" s="2">
        <v>33951408</v>
      </c>
      <c r="G481">
        <f>IFERROR(VLOOKUP(A481,'HYG DVD'!$A$1:$B$1256,2,FALSE),0)</f>
        <v>5.9539</v>
      </c>
      <c r="H481">
        <f>IFERROR(VLOOKUP(A481,'HYG DVD'!$A$1:$D$1256,4,FALSE),0)</f>
        <v>0.99976376203556749</v>
      </c>
      <c r="I481" s="3">
        <f t="shared" si="29"/>
        <v>77.231750617247585</v>
      </c>
      <c r="J481" s="3">
        <f t="shared" si="30"/>
        <v>77.391712819173279</v>
      </c>
      <c r="K481" s="3">
        <f t="shared" si="31"/>
        <v>77.121776603423683</v>
      </c>
      <c r="L481" s="3">
        <f t="shared" si="32"/>
        <v>77.3417246310715</v>
      </c>
    </row>
    <row r="482" spans="1:12" x14ac:dyDescent="0.25">
      <c r="A482" s="1">
        <v>45330</v>
      </c>
      <c r="B482" s="2">
        <v>77.180000000000007</v>
      </c>
      <c r="C482" s="2">
        <v>77.3</v>
      </c>
      <c r="D482" s="2">
        <v>77.12</v>
      </c>
      <c r="E482" s="2">
        <v>77.2</v>
      </c>
      <c r="F482" s="2">
        <v>25548364</v>
      </c>
      <c r="G482">
        <f>IFERROR(VLOOKUP(A482,'HYG DVD'!$A$1:$B$1256,2,FALSE),0)</f>
        <v>5.9663000000000004</v>
      </c>
      <c r="H482">
        <f>IFERROR(VLOOKUP(A482,'HYG DVD'!$A$1:$D$1256,4,FALSE),0)</f>
        <v>0.99976327008844057</v>
      </c>
      <c r="I482" s="3">
        <f t="shared" si="29"/>
        <v>77.161729185425855</v>
      </c>
      <c r="J482" s="3">
        <f t="shared" si="30"/>
        <v>77.281700777836448</v>
      </c>
      <c r="K482" s="3">
        <f t="shared" si="31"/>
        <v>77.101743389220545</v>
      </c>
      <c r="L482" s="3">
        <f t="shared" si="32"/>
        <v>77.181724450827616</v>
      </c>
    </row>
    <row r="483" spans="1:12" x14ac:dyDescent="0.25">
      <c r="A483" s="1">
        <v>45329</v>
      </c>
      <c r="B483" s="2">
        <v>77.27</v>
      </c>
      <c r="C483" s="2">
        <v>77.3</v>
      </c>
      <c r="D483" s="2">
        <v>77.02</v>
      </c>
      <c r="E483" s="2">
        <v>77.239999999999995</v>
      </c>
      <c r="F483" s="2">
        <v>42954180</v>
      </c>
      <c r="G483">
        <f>IFERROR(VLOOKUP(A483,'HYG DVD'!$A$1:$B$1256,2,FALSE),0)</f>
        <v>5.9631999999999996</v>
      </c>
      <c r="H483">
        <f>IFERROR(VLOOKUP(A483,'HYG DVD'!$A$1:$D$1256,4,FALSE),0)</f>
        <v>0.99976339307519957</v>
      </c>
      <c r="I483" s="3">
        <f t="shared" si="29"/>
        <v>77.25171738292066</v>
      </c>
      <c r="J483" s="3">
        <f t="shared" si="30"/>
        <v>77.281710284712929</v>
      </c>
      <c r="K483" s="3">
        <f t="shared" si="31"/>
        <v>77.001776534651867</v>
      </c>
      <c r="L483" s="3">
        <f t="shared" si="32"/>
        <v>77.221724481128405</v>
      </c>
    </row>
    <row r="484" spans="1:12" x14ac:dyDescent="0.25">
      <c r="A484" s="1">
        <v>45328</v>
      </c>
      <c r="B484" s="2">
        <v>76.87</v>
      </c>
      <c r="C484" s="2">
        <v>77.224999999999994</v>
      </c>
      <c r="D484" s="2">
        <v>76.87</v>
      </c>
      <c r="E484" s="2">
        <v>77.11</v>
      </c>
      <c r="F484" s="2">
        <v>32948258</v>
      </c>
      <c r="G484">
        <f>IFERROR(VLOOKUP(A484,'HYG DVD'!$A$1:$B$1256,2,FALSE),0)</f>
        <v>5.9732000000000003</v>
      </c>
      <c r="H484">
        <f>IFERROR(VLOOKUP(A484,'HYG DVD'!$A$1:$D$1256,4,FALSE),0)</f>
        <v>0.99976299634377308</v>
      </c>
      <c r="I484" s="3">
        <f t="shared" si="29"/>
        <v>76.851781528945835</v>
      </c>
      <c r="J484" s="3">
        <f t="shared" si="30"/>
        <v>77.206697392647868</v>
      </c>
      <c r="K484" s="3">
        <f t="shared" si="31"/>
        <v>76.851781528945835</v>
      </c>
      <c r="L484" s="3">
        <f t="shared" si="32"/>
        <v>77.091724648068336</v>
      </c>
    </row>
    <row r="485" spans="1:12" x14ac:dyDescent="0.25">
      <c r="A485" s="1">
        <v>45327</v>
      </c>
      <c r="B485" s="2">
        <v>76.95</v>
      </c>
      <c r="C485" s="2">
        <v>77.004999999999995</v>
      </c>
      <c r="D485" s="2">
        <v>76.66</v>
      </c>
      <c r="E485" s="2">
        <v>76.83</v>
      </c>
      <c r="F485" s="2">
        <v>51908592</v>
      </c>
      <c r="G485">
        <f>IFERROR(VLOOKUP(A485,'HYG DVD'!$A$1:$B$1256,2,FALSE),0)</f>
        <v>5.9950000000000001</v>
      </c>
      <c r="H485">
        <f>IFERROR(VLOOKUP(A485,'HYG DVD'!$A$1:$D$1256,4,FALSE),0)</f>
        <v>0.99976213146980908</v>
      </c>
      <c r="I485" s="3">
        <f t="shared" si="29"/>
        <v>76.931696016601805</v>
      </c>
      <c r="J485" s="3">
        <f t="shared" si="30"/>
        <v>76.98668293383264</v>
      </c>
      <c r="K485" s="3">
        <f t="shared" si="31"/>
        <v>76.641764998475566</v>
      </c>
      <c r="L485" s="3">
        <f t="shared" si="32"/>
        <v>76.811724560825425</v>
      </c>
    </row>
    <row r="486" spans="1:12" x14ac:dyDescent="0.25">
      <c r="A486" s="1">
        <v>45324</v>
      </c>
      <c r="B486" s="2">
        <v>77.05</v>
      </c>
      <c r="C486" s="2">
        <v>77.284999999999997</v>
      </c>
      <c r="D486" s="2">
        <v>77.040000000000006</v>
      </c>
      <c r="E486" s="2">
        <v>77.19</v>
      </c>
      <c r="F486" s="2">
        <v>42727540</v>
      </c>
      <c r="G486">
        <f>IFERROR(VLOOKUP(A486,'HYG DVD'!$A$1:$B$1256,2,FALSE),0)</f>
        <v>5.9671000000000003</v>
      </c>
      <c r="H486">
        <f>IFERROR(VLOOKUP(A486,'HYG DVD'!$A$1:$D$1256,4,FALSE),0)</f>
        <v>0.99976323834992453</v>
      </c>
      <c r="I486" s="3">
        <f t="shared" si="29"/>
        <v>77.031757514861681</v>
      </c>
      <c r="J486" s="3">
        <f t="shared" si="30"/>
        <v>77.26670187587392</v>
      </c>
      <c r="K486" s="3">
        <f t="shared" si="31"/>
        <v>77.021759882478193</v>
      </c>
      <c r="L486" s="3">
        <f t="shared" si="32"/>
        <v>77.17172436823067</v>
      </c>
    </row>
    <row r="487" spans="1:12" x14ac:dyDescent="0.25">
      <c r="A487" s="1">
        <v>45323</v>
      </c>
      <c r="B487" s="2">
        <v>77.33</v>
      </c>
      <c r="C487" s="2">
        <v>77.61</v>
      </c>
      <c r="D487" s="2">
        <v>77.11</v>
      </c>
      <c r="E487" s="2">
        <v>77.540000000000006</v>
      </c>
      <c r="F487" s="2">
        <v>48019340</v>
      </c>
      <c r="G487">
        <f>IFERROR(VLOOKUP(A487,'HYG DVD'!$A$1:$B$1256,2,FALSE),0)</f>
        <v>5.9401000000000002</v>
      </c>
      <c r="H487">
        <f>IFERROR(VLOOKUP(A487,'HYG DVD'!$A$1:$D$1256,4,FALSE),0)</f>
        <v>0.99976430952539663</v>
      </c>
      <c r="I487" s="3">
        <f t="shared" si="29"/>
        <v>77.311774055598917</v>
      </c>
      <c r="J487" s="3">
        <f t="shared" si="30"/>
        <v>77.591708062266036</v>
      </c>
      <c r="K487" s="3">
        <f t="shared" si="31"/>
        <v>77.091825907503335</v>
      </c>
      <c r="L487" s="3">
        <f t="shared" si="32"/>
        <v>77.521724560599267</v>
      </c>
    </row>
    <row r="488" spans="1:12" x14ac:dyDescent="0.25">
      <c r="A488" s="1">
        <v>45322</v>
      </c>
      <c r="B488" s="2">
        <v>77.7</v>
      </c>
      <c r="C488" s="2">
        <v>77.900000000000006</v>
      </c>
      <c r="D488" s="2">
        <v>77.430000000000007</v>
      </c>
      <c r="E488" s="2">
        <v>77.48</v>
      </c>
      <c r="F488" s="2">
        <v>55548912</v>
      </c>
      <c r="G488">
        <f>IFERROR(VLOOKUP(A488,'HYG DVD'!$A$1:$B$1256,2,FALSE),0)</f>
        <v>5.9447000000000001</v>
      </c>
      <c r="H488">
        <f>IFERROR(VLOOKUP(A488,'HYG DVD'!$A$1:$D$1256,4,FALSE),0)</f>
        <v>0.99976412702875361</v>
      </c>
      <c r="I488" s="3">
        <f t="shared" si="29"/>
        <v>77.681672670134162</v>
      </c>
      <c r="J488" s="3">
        <f t="shared" si="30"/>
        <v>77.881625495539907</v>
      </c>
      <c r="K488" s="3">
        <f t="shared" si="31"/>
        <v>77.411736355836396</v>
      </c>
      <c r="L488" s="3">
        <f t="shared" si="32"/>
        <v>77.46172456218784</v>
      </c>
    </row>
    <row r="489" spans="1:12" x14ac:dyDescent="0.25">
      <c r="A489" s="1">
        <v>45321</v>
      </c>
      <c r="B489" s="2">
        <v>77.8</v>
      </c>
      <c r="C489" s="2">
        <v>77.83</v>
      </c>
      <c r="D489" s="2">
        <v>77.525000000000006</v>
      </c>
      <c r="E489" s="2">
        <v>77.7</v>
      </c>
      <c r="F489" s="2">
        <v>32339764</v>
      </c>
      <c r="G489">
        <f>IFERROR(VLOOKUP(A489,'HYG DVD'!$A$1:$B$1256,2,FALSE),0)</f>
        <v>5.8451000000000004</v>
      </c>
      <c r="H489">
        <f>IFERROR(VLOOKUP(A489,'HYG DVD'!$A$1:$D$1256,4,FALSE),0)</f>
        <v>0.99976807848525495</v>
      </c>
      <c r="I489" s="3">
        <f t="shared" si="29"/>
        <v>77.781956506152838</v>
      </c>
      <c r="J489" s="3">
        <f t="shared" si="30"/>
        <v>77.811949548507386</v>
      </c>
      <c r="K489" s="3">
        <f t="shared" si="31"/>
        <v>77.507020284569393</v>
      </c>
      <c r="L489" s="3">
        <f t="shared" si="32"/>
        <v>77.681979698304318</v>
      </c>
    </row>
    <row r="490" spans="1:12" x14ac:dyDescent="0.25">
      <c r="A490" s="1">
        <v>45320</v>
      </c>
      <c r="B490" s="2">
        <v>77.66</v>
      </c>
      <c r="C490" s="2">
        <v>77.825000000000003</v>
      </c>
      <c r="D490" s="2">
        <v>77.569999999999993</v>
      </c>
      <c r="E490" s="2">
        <v>77.8</v>
      </c>
      <c r="F490" s="2">
        <v>25924876</v>
      </c>
      <c r="G490">
        <f>IFERROR(VLOOKUP(A490,'HYG DVD'!$A$1:$B$1256,2,FALSE),0)</f>
        <v>5.8376000000000001</v>
      </c>
      <c r="H490">
        <f>IFERROR(VLOOKUP(A490,'HYG DVD'!$A$1:$D$1256,4,FALSE),0)</f>
        <v>0.99976837603532265</v>
      </c>
      <c r="I490" s="3">
        <f t="shared" si="29"/>
        <v>77.64201208290315</v>
      </c>
      <c r="J490" s="3">
        <f t="shared" si="30"/>
        <v>77.806973864948986</v>
      </c>
      <c r="K490" s="3">
        <f t="shared" si="31"/>
        <v>77.552032929059976</v>
      </c>
      <c r="L490" s="3">
        <f t="shared" si="32"/>
        <v>77.781979655548099</v>
      </c>
    </row>
    <row r="491" spans="1:12" x14ac:dyDescent="0.25">
      <c r="A491" s="1">
        <v>45317</v>
      </c>
      <c r="B491" s="2">
        <v>77.650000000000006</v>
      </c>
      <c r="C491" s="2">
        <v>77.77</v>
      </c>
      <c r="D491" s="2">
        <v>77.59</v>
      </c>
      <c r="E491" s="2">
        <v>77.63</v>
      </c>
      <c r="F491" s="2">
        <v>26232808</v>
      </c>
      <c r="G491">
        <f>IFERROR(VLOOKUP(A491,'HYG DVD'!$A$1:$B$1256,2,FALSE),0)</f>
        <v>5.8503999999999996</v>
      </c>
      <c r="H491">
        <f>IFERROR(VLOOKUP(A491,'HYG DVD'!$A$1:$D$1256,4,FALSE),0)</f>
        <v>0.99976786821659391</v>
      </c>
      <c r="I491" s="3">
        <f t="shared" si="29"/>
        <v>77.631974967018522</v>
      </c>
      <c r="J491" s="3">
        <f t="shared" si="30"/>
        <v>77.751947111204501</v>
      </c>
      <c r="K491" s="3">
        <f t="shared" si="31"/>
        <v>77.571988894925525</v>
      </c>
      <c r="L491" s="3">
        <f t="shared" si="32"/>
        <v>77.611979609654185</v>
      </c>
    </row>
    <row r="492" spans="1:12" x14ac:dyDescent="0.25">
      <c r="A492" s="1">
        <v>45316</v>
      </c>
      <c r="B492" s="2">
        <v>77.37</v>
      </c>
      <c r="C492" s="2">
        <v>77.69</v>
      </c>
      <c r="D492" s="2">
        <v>77.3</v>
      </c>
      <c r="E492" s="2">
        <v>77.69</v>
      </c>
      <c r="F492" s="2">
        <v>48268844</v>
      </c>
      <c r="G492">
        <f>IFERROR(VLOOKUP(A492,'HYG DVD'!$A$1:$B$1256,2,FALSE),0)</f>
        <v>5.8457999999999997</v>
      </c>
      <c r="H492">
        <f>IFERROR(VLOOKUP(A492,'HYG DVD'!$A$1:$D$1256,4,FALSE),0)</f>
        <v>0.99976805071391983</v>
      </c>
      <c r="I492" s="3">
        <f t="shared" si="29"/>
        <v>77.352054083735979</v>
      </c>
      <c r="J492" s="3">
        <f t="shared" si="30"/>
        <v>77.671979859964424</v>
      </c>
      <c r="K492" s="3">
        <f t="shared" si="31"/>
        <v>77.282070320185994</v>
      </c>
      <c r="L492" s="3">
        <f t="shared" si="32"/>
        <v>77.671979859964424</v>
      </c>
    </row>
    <row r="493" spans="1:12" x14ac:dyDescent="0.25">
      <c r="A493" s="1">
        <v>45315</v>
      </c>
      <c r="B493" s="2">
        <v>77.400000000000006</v>
      </c>
      <c r="C493" s="2">
        <v>77.424999999999997</v>
      </c>
      <c r="D493" s="2">
        <v>77.03</v>
      </c>
      <c r="E493" s="2">
        <v>77.099999999999994</v>
      </c>
      <c r="F493" s="2">
        <v>27623280</v>
      </c>
      <c r="G493">
        <f>IFERROR(VLOOKUP(A493,'HYG DVD'!$A$1:$B$1256,2,FALSE),0)</f>
        <v>5.8906000000000001</v>
      </c>
      <c r="H493">
        <f>IFERROR(VLOOKUP(A493,'HYG DVD'!$A$1:$D$1256,4,FALSE),0)</f>
        <v>0.99976627335007628</v>
      </c>
      <c r="I493" s="3">
        <f t="shared" si="29"/>
        <v>77.381909557295913</v>
      </c>
      <c r="J493" s="3">
        <f t="shared" si="30"/>
        <v>77.406903714129655</v>
      </c>
      <c r="K493" s="3">
        <f t="shared" si="31"/>
        <v>77.011996036156376</v>
      </c>
      <c r="L493" s="3">
        <f t="shared" si="32"/>
        <v>77.081979675290881</v>
      </c>
    </row>
    <row r="494" spans="1:12" x14ac:dyDescent="0.25">
      <c r="A494" s="1">
        <v>45314</v>
      </c>
      <c r="B494" s="2">
        <v>77.19</v>
      </c>
      <c r="C494" s="2">
        <v>77.25</v>
      </c>
      <c r="D494" s="2">
        <v>77.025000000000006</v>
      </c>
      <c r="E494" s="2">
        <v>77.14</v>
      </c>
      <c r="F494" s="2">
        <v>24561528</v>
      </c>
      <c r="G494">
        <f>IFERROR(VLOOKUP(A494,'HYG DVD'!$A$1:$B$1256,2,FALSE),0)</f>
        <v>5.8875000000000002</v>
      </c>
      <c r="H494">
        <f>IFERROR(VLOOKUP(A494,'HYG DVD'!$A$1:$D$1256,4,FALSE),0)</f>
        <v>0.99976639633720477</v>
      </c>
      <c r="I494" s="3">
        <f t="shared" si="29"/>
        <v>77.171968133268834</v>
      </c>
      <c r="J494" s="3">
        <f t="shared" si="30"/>
        <v>77.231954117049071</v>
      </c>
      <c r="K494" s="3">
        <f t="shared" si="31"/>
        <v>77.007006677873207</v>
      </c>
      <c r="L494" s="3">
        <f t="shared" si="32"/>
        <v>77.121979813451972</v>
      </c>
    </row>
    <row r="495" spans="1:12" x14ac:dyDescent="0.25">
      <c r="A495" s="1">
        <v>45313</v>
      </c>
      <c r="B495" s="2">
        <v>77.180000000000007</v>
      </c>
      <c r="C495" s="2">
        <v>77.430000000000007</v>
      </c>
      <c r="D495" s="2">
        <v>77.180000000000007</v>
      </c>
      <c r="E495" s="2">
        <v>77.23</v>
      </c>
      <c r="F495" s="2">
        <v>36759076</v>
      </c>
      <c r="G495">
        <f>IFERROR(VLOOKUP(A495,'HYG DVD'!$A$1:$B$1256,2,FALSE),0)</f>
        <v>5.8807</v>
      </c>
      <c r="H495">
        <f>IFERROR(VLOOKUP(A495,'HYG DVD'!$A$1:$D$1256,4,FALSE),0)</f>
        <v>0.99976666611547504</v>
      </c>
      <c r="I495" s="3">
        <f t="shared" si="29"/>
        <v>77.161991290792372</v>
      </c>
      <c r="J495" s="3">
        <f t="shared" si="30"/>
        <v>77.411932957321241</v>
      </c>
      <c r="K495" s="3">
        <f t="shared" si="31"/>
        <v>77.161991290792372</v>
      </c>
      <c r="L495" s="3">
        <f t="shared" si="32"/>
        <v>77.211979624098149</v>
      </c>
    </row>
    <row r="496" spans="1:12" x14ac:dyDescent="0.25">
      <c r="A496" s="1">
        <v>45310</v>
      </c>
      <c r="B496" s="2">
        <v>77.069999999999993</v>
      </c>
      <c r="C496" s="2">
        <v>77.17</v>
      </c>
      <c r="D496" s="2">
        <v>76.78</v>
      </c>
      <c r="E496" s="2">
        <v>77.17</v>
      </c>
      <c r="F496" s="2">
        <v>44359676</v>
      </c>
      <c r="G496">
        <f>IFERROR(VLOOKUP(A496,'HYG DVD'!$A$1:$B$1256,2,FALSE),0)</f>
        <v>5.8852000000000002</v>
      </c>
      <c r="H496">
        <f>IFERROR(VLOOKUP(A496,'HYG DVD'!$A$1:$D$1256,4,FALSE),0)</f>
        <v>0.99976648758572917</v>
      </c>
      <c r="I496" s="3">
        <f t="shared" si="29"/>
        <v>77.052003198232143</v>
      </c>
      <c r="J496" s="3">
        <f t="shared" si="30"/>
        <v>77.151979846990727</v>
      </c>
      <c r="K496" s="3">
        <f t="shared" si="31"/>
        <v>76.762070916832286</v>
      </c>
      <c r="L496" s="3">
        <f t="shared" si="32"/>
        <v>77.151979846990727</v>
      </c>
    </row>
    <row r="497" spans="1:12" x14ac:dyDescent="0.25">
      <c r="A497" s="1">
        <v>45309</v>
      </c>
      <c r="B497" s="2">
        <v>76.989999999999995</v>
      </c>
      <c r="C497" s="2">
        <v>77.05</v>
      </c>
      <c r="D497" s="2">
        <v>76.849999999999994</v>
      </c>
      <c r="E497" s="2">
        <v>77.040000000000006</v>
      </c>
      <c r="F497" s="2">
        <v>34837592</v>
      </c>
      <c r="G497">
        <f>IFERROR(VLOOKUP(A497,'HYG DVD'!$A$1:$B$1256,2,FALSE),0)</f>
        <v>5.8952</v>
      </c>
      <c r="H497">
        <f>IFERROR(VLOOKUP(A497,'HYG DVD'!$A$1:$D$1256,4,FALSE),0)</f>
        <v>0.99976609085307477</v>
      </c>
      <c r="I497" s="3">
        <f t="shared" si="29"/>
        <v>76.971991334778224</v>
      </c>
      <c r="J497" s="3">
        <f t="shared" si="30"/>
        <v>77.031977300229414</v>
      </c>
      <c r="K497" s="3">
        <f t="shared" si="31"/>
        <v>76.832024082058794</v>
      </c>
      <c r="L497" s="3">
        <f t="shared" si="32"/>
        <v>77.02197963932089</v>
      </c>
    </row>
    <row r="498" spans="1:12" x14ac:dyDescent="0.25">
      <c r="A498" s="1">
        <v>45308</v>
      </c>
      <c r="B498" s="2">
        <v>77.08</v>
      </c>
      <c r="C498" s="2">
        <v>77.08</v>
      </c>
      <c r="D498" s="2">
        <v>76.73</v>
      </c>
      <c r="E498" s="2">
        <v>76.88</v>
      </c>
      <c r="F498" s="2">
        <v>54160828</v>
      </c>
      <c r="G498">
        <f>IFERROR(VLOOKUP(A498,'HYG DVD'!$A$1:$B$1256,2,FALSE),0)</f>
        <v>5.9074</v>
      </c>
      <c r="H498">
        <f>IFERROR(VLOOKUP(A498,'HYG DVD'!$A$1:$D$1256,4,FALSE),0)</f>
        <v>0.99976560683944948</v>
      </c>
      <c r="I498" s="3">
        <f t="shared" si="29"/>
        <v>77.06193297518476</v>
      </c>
      <c r="J498" s="3">
        <f t="shared" si="30"/>
        <v>77.06193297518476</v>
      </c>
      <c r="K498" s="3">
        <f t="shared" si="31"/>
        <v>76.712015012790957</v>
      </c>
      <c r="L498" s="3">
        <f t="shared" si="32"/>
        <v>76.861979853816877</v>
      </c>
    </row>
    <row r="499" spans="1:12" x14ac:dyDescent="0.25">
      <c r="A499" s="1">
        <v>45307</v>
      </c>
      <c r="B499" s="2">
        <v>77.55</v>
      </c>
      <c r="C499" s="2">
        <v>77.55</v>
      </c>
      <c r="D499" s="2">
        <v>77.13</v>
      </c>
      <c r="E499" s="2">
        <v>77.209999999999994</v>
      </c>
      <c r="F499" s="2">
        <v>43669864</v>
      </c>
      <c r="G499">
        <f>IFERROR(VLOOKUP(A499,'HYG DVD'!$A$1:$B$1256,2,FALSE),0)</f>
        <v>5.8822000000000001</v>
      </c>
      <c r="H499">
        <f>IFERROR(VLOOKUP(A499,'HYG DVD'!$A$1:$D$1256,4,FALSE),0)</f>
        <v>0.99976660660555627</v>
      </c>
      <c r="I499" s="3">
        <f t="shared" si="29"/>
        <v>77.531900342260883</v>
      </c>
      <c r="J499" s="3">
        <f t="shared" si="30"/>
        <v>77.531900342260883</v>
      </c>
      <c r="K499" s="3">
        <f t="shared" si="31"/>
        <v>77.111998367486549</v>
      </c>
      <c r="L499" s="3">
        <f t="shared" si="32"/>
        <v>77.191979696014997</v>
      </c>
    </row>
    <row r="500" spans="1:12" x14ac:dyDescent="0.25">
      <c r="A500" s="1">
        <v>45303</v>
      </c>
      <c r="B500" s="2">
        <v>77.680000000000007</v>
      </c>
      <c r="C500" s="2">
        <v>77.92</v>
      </c>
      <c r="D500" s="2">
        <v>77.63</v>
      </c>
      <c r="E500" s="2">
        <v>77.7</v>
      </c>
      <c r="F500" s="2">
        <v>31155548</v>
      </c>
      <c r="G500">
        <f>IFERROR(VLOOKUP(A500,'HYG DVD'!$A$1:$B$1256,2,FALSE),0)</f>
        <v>5.8451000000000004</v>
      </c>
      <c r="H500">
        <f>IFERROR(VLOOKUP(A500,'HYG DVD'!$A$1:$D$1256,4,FALSE),0)</f>
        <v>0.99976807848525495</v>
      </c>
      <c r="I500" s="3">
        <f t="shared" si="29"/>
        <v>77.661984336734605</v>
      </c>
      <c r="J500" s="3">
        <f t="shared" si="30"/>
        <v>77.901928675571071</v>
      </c>
      <c r="K500" s="3">
        <f t="shared" si="31"/>
        <v>77.611995932810331</v>
      </c>
      <c r="L500" s="3">
        <f t="shared" si="32"/>
        <v>77.681979698304318</v>
      </c>
    </row>
    <row r="501" spans="1:12" x14ac:dyDescent="0.25">
      <c r="A501" s="1">
        <v>45302</v>
      </c>
      <c r="B501" s="2">
        <v>77.349999999999994</v>
      </c>
      <c r="C501" s="2">
        <v>77.63</v>
      </c>
      <c r="D501" s="2">
        <v>77.17</v>
      </c>
      <c r="E501" s="2">
        <v>77.62</v>
      </c>
      <c r="F501" s="2">
        <v>35947080</v>
      </c>
      <c r="G501">
        <f>IFERROR(VLOOKUP(A501,'HYG DVD'!$A$1:$B$1256,2,FALSE),0)</f>
        <v>5.8510999999999997</v>
      </c>
      <c r="H501">
        <f>IFERROR(VLOOKUP(A501,'HYG DVD'!$A$1:$D$1256,4,FALSE),0)</f>
        <v>0.99976784044526468</v>
      </c>
      <c r="I501" s="3">
        <f t="shared" si="29"/>
        <v>77.332042458441222</v>
      </c>
      <c r="J501" s="3">
        <f t="shared" si="30"/>
        <v>77.611977453765888</v>
      </c>
      <c r="K501" s="3">
        <f t="shared" si="31"/>
        <v>77.152084247161071</v>
      </c>
      <c r="L501" s="3">
        <f t="shared" si="32"/>
        <v>77.601979775361443</v>
      </c>
    </row>
    <row r="502" spans="1:12" x14ac:dyDescent="0.25">
      <c r="A502" s="1">
        <v>45301</v>
      </c>
      <c r="B502" s="2">
        <v>77.41</v>
      </c>
      <c r="C502" s="2">
        <v>77.491</v>
      </c>
      <c r="D502" s="2">
        <v>77.28</v>
      </c>
      <c r="E502" s="2">
        <v>77.37</v>
      </c>
      <c r="F502" s="2">
        <v>35702832</v>
      </c>
      <c r="G502">
        <f>IFERROR(VLOOKUP(A502,'HYG DVD'!$A$1:$B$1256,2,FALSE),0)</f>
        <v>5.87</v>
      </c>
      <c r="H502">
        <f>IFERROR(VLOOKUP(A502,'HYG DVD'!$A$1:$D$1256,4,FALSE),0)</f>
        <v>0.99976709061966551</v>
      </c>
      <c r="I502" s="3">
        <f t="shared" si="29"/>
        <v>77.39197048486831</v>
      </c>
      <c r="J502" s="3">
        <f t="shared" si="30"/>
        <v>77.472951619208501</v>
      </c>
      <c r="K502" s="3">
        <f t="shared" si="31"/>
        <v>77.262000763087755</v>
      </c>
      <c r="L502" s="3">
        <f t="shared" si="32"/>
        <v>77.35197980124353</v>
      </c>
    </row>
    <row r="503" spans="1:12" x14ac:dyDescent="0.25">
      <c r="A503" s="1">
        <v>45300</v>
      </c>
      <c r="B503" s="2">
        <v>77.010000000000005</v>
      </c>
      <c r="C503" s="2">
        <v>77.314999999999998</v>
      </c>
      <c r="D503" s="2">
        <v>76.954999999999998</v>
      </c>
      <c r="E503" s="2">
        <v>77.23</v>
      </c>
      <c r="F503" s="2">
        <v>25593508</v>
      </c>
      <c r="G503">
        <f>IFERROR(VLOOKUP(A503,'HYG DVD'!$A$1:$B$1256,2,FALSE),0)</f>
        <v>5.8807</v>
      </c>
      <c r="H503">
        <f>IFERROR(VLOOKUP(A503,'HYG DVD'!$A$1:$D$1256,4,FALSE),0)</f>
        <v>0.99976666611547504</v>
      </c>
      <c r="I503" s="3">
        <f t="shared" si="29"/>
        <v>76.992030957552743</v>
      </c>
      <c r="J503" s="3">
        <f t="shared" si="30"/>
        <v>77.296959790717949</v>
      </c>
      <c r="K503" s="3">
        <f t="shared" si="31"/>
        <v>76.937043790916377</v>
      </c>
      <c r="L503" s="3">
        <f t="shared" si="32"/>
        <v>77.211979624098149</v>
      </c>
    </row>
    <row r="504" spans="1:12" x14ac:dyDescent="0.25">
      <c r="A504" s="1">
        <v>45299</v>
      </c>
      <c r="B504" s="2">
        <v>76.7</v>
      </c>
      <c r="C504" s="2">
        <v>77.17</v>
      </c>
      <c r="D504" s="2">
        <v>76.7</v>
      </c>
      <c r="E504" s="2">
        <v>77.11</v>
      </c>
      <c r="F504" s="2">
        <v>33479298</v>
      </c>
      <c r="G504">
        <f>IFERROR(VLOOKUP(A504,'HYG DVD'!$A$1:$B$1256,2,FALSE),0)</f>
        <v>5.8898000000000001</v>
      </c>
      <c r="H504">
        <f>IFERROR(VLOOKUP(A504,'HYG DVD'!$A$1:$D$1256,4,FALSE),0)</f>
        <v>0.99976630508868858</v>
      </c>
      <c r="I504" s="3">
        <f t="shared" si="29"/>
        <v>76.682075600302412</v>
      </c>
      <c r="J504" s="3">
        <f t="shared" si="30"/>
        <v>77.151965763694093</v>
      </c>
      <c r="K504" s="3">
        <f t="shared" si="31"/>
        <v>76.682075600302412</v>
      </c>
      <c r="L504" s="3">
        <f t="shared" si="32"/>
        <v>77.091979785388773</v>
      </c>
    </row>
    <row r="505" spans="1:12" x14ac:dyDescent="0.25">
      <c r="A505" s="1">
        <v>45296</v>
      </c>
      <c r="B505" s="2">
        <v>76.599999999999994</v>
      </c>
      <c r="C505" s="2">
        <v>77</v>
      </c>
      <c r="D505" s="2">
        <v>76.55</v>
      </c>
      <c r="E505" s="2">
        <v>76.680000000000007</v>
      </c>
      <c r="F505" s="2">
        <v>31158548</v>
      </c>
      <c r="G505">
        <f>IFERROR(VLOOKUP(A505,'HYG DVD'!$A$1:$B$1256,2,FALSE),0)</f>
        <v>5.9227999999999996</v>
      </c>
      <c r="H505">
        <f>IFERROR(VLOOKUP(A505,'HYG DVD'!$A$1:$D$1256,4,FALSE),0)</f>
        <v>0.99976499587176537</v>
      </c>
      <c r="I505" s="3">
        <f t="shared" si="29"/>
        <v>76.581998683777215</v>
      </c>
      <c r="J505" s="3">
        <f t="shared" si="30"/>
        <v>76.981904682125929</v>
      </c>
      <c r="K505" s="3">
        <f t="shared" si="31"/>
        <v>76.532010433983643</v>
      </c>
      <c r="L505" s="3">
        <f t="shared" si="32"/>
        <v>76.661979883446975</v>
      </c>
    </row>
    <row r="506" spans="1:12" x14ac:dyDescent="0.25">
      <c r="A506" s="1">
        <v>45295</v>
      </c>
      <c r="B506" s="2">
        <v>76.81</v>
      </c>
      <c r="C506" s="2">
        <v>76.900000000000006</v>
      </c>
      <c r="D506" s="2">
        <v>76.599999999999994</v>
      </c>
      <c r="E506" s="2">
        <v>76.62</v>
      </c>
      <c r="F506" s="2">
        <v>32856116</v>
      </c>
      <c r="G506">
        <f>IFERROR(VLOOKUP(A506,'HYG DVD'!$A$1:$B$1256,2,FALSE),0)</f>
        <v>5.9275000000000002</v>
      </c>
      <c r="H506">
        <f>IFERROR(VLOOKUP(A506,'HYG DVD'!$A$1:$D$1256,4,FALSE),0)</f>
        <v>0.99976480940767631</v>
      </c>
      <c r="I506" s="3">
        <f t="shared" si="29"/>
        <v>76.791935010603623</v>
      </c>
      <c r="J506" s="3">
        <f t="shared" si="30"/>
        <v>76.88191384345032</v>
      </c>
      <c r="K506" s="3">
        <f t="shared" si="31"/>
        <v>76.581984400628002</v>
      </c>
      <c r="L506" s="3">
        <f t="shared" si="32"/>
        <v>76.601979696816159</v>
      </c>
    </row>
    <row r="507" spans="1:12" x14ac:dyDescent="0.25">
      <c r="A507" s="1">
        <v>45294</v>
      </c>
      <c r="B507" s="2">
        <v>76.72</v>
      </c>
      <c r="C507" s="2">
        <v>77.08</v>
      </c>
      <c r="D507" s="2">
        <v>76.55</v>
      </c>
      <c r="E507" s="2">
        <v>76.92</v>
      </c>
      <c r="F507" s="2">
        <v>39495488</v>
      </c>
      <c r="G507">
        <f>IFERROR(VLOOKUP(A507,'HYG DVD'!$A$1:$B$1256,2,FALSE),0)</f>
        <v>5.9043999999999999</v>
      </c>
      <c r="H507">
        <f>IFERROR(VLOOKUP(A507,'HYG DVD'!$A$1:$D$1256,4,FALSE),0)</f>
        <v>0.99976572585917167</v>
      </c>
      <c r="I507" s="3">
        <f t="shared" si="29"/>
        <v>76.702026487915646</v>
      </c>
      <c r="J507" s="3">
        <f t="shared" si="30"/>
        <v>77.061942149224947</v>
      </c>
      <c r="K507" s="3">
        <f t="shared" si="31"/>
        <v>76.532066314519582</v>
      </c>
      <c r="L507" s="3">
        <f t="shared" si="32"/>
        <v>76.901979633087493</v>
      </c>
    </row>
    <row r="508" spans="1:12" x14ac:dyDescent="0.25">
      <c r="A508" s="1">
        <v>45293</v>
      </c>
      <c r="B508" s="2">
        <v>77.13</v>
      </c>
      <c r="C508" s="2">
        <v>77.239999999999995</v>
      </c>
      <c r="D508" s="2">
        <v>77.040000000000006</v>
      </c>
      <c r="E508" s="2">
        <v>77.13</v>
      </c>
      <c r="F508" s="2">
        <v>41547128</v>
      </c>
      <c r="G508">
        <f>IFERROR(VLOOKUP(A508,'HYG DVD'!$A$1:$B$1256,2,FALSE),0)</f>
        <v>5.8883000000000001</v>
      </c>
      <c r="H508">
        <f>IFERROR(VLOOKUP(A508,'HYG DVD'!$A$1:$D$1256,4,FALSE),0)</f>
        <v>0.99976636459858947</v>
      </c>
      <c r="I508" s="3">
        <f t="shared" si="29"/>
        <v>77.111979701489204</v>
      </c>
      <c r="J508" s="3">
        <f t="shared" si="30"/>
        <v>77.221954001595051</v>
      </c>
      <c r="K508" s="3">
        <f t="shared" si="31"/>
        <v>77.022000728675337</v>
      </c>
      <c r="L508" s="3">
        <f t="shared" si="32"/>
        <v>77.111979701489204</v>
      </c>
    </row>
    <row r="509" spans="1:12" x14ac:dyDescent="0.25">
      <c r="A509" s="1">
        <v>45289</v>
      </c>
      <c r="B509" s="2">
        <v>77.67</v>
      </c>
      <c r="C509" s="2">
        <v>77.86</v>
      </c>
      <c r="D509" s="2">
        <v>77.39</v>
      </c>
      <c r="E509" s="2">
        <v>77.39</v>
      </c>
      <c r="F509" s="2">
        <v>36993912</v>
      </c>
      <c r="G509">
        <f>IFERROR(VLOOKUP(A509,'HYG DVD'!$A$1:$B$1256,2,FALSE),0)</f>
        <v>5.8685</v>
      </c>
      <c r="H509">
        <f>IFERROR(VLOOKUP(A509,'HYG DVD'!$A$1:$D$1256,4,FALSE),0)</f>
        <v>0.99976715012961315</v>
      </c>
      <c r="I509" s="3">
        <f t="shared" si="29"/>
        <v>77.651914550567056</v>
      </c>
      <c r="J509" s="3">
        <f t="shared" si="30"/>
        <v>77.841870309091675</v>
      </c>
      <c r="K509" s="3">
        <f t="shared" si="31"/>
        <v>77.371979748530762</v>
      </c>
      <c r="L509" s="3">
        <f t="shared" si="32"/>
        <v>77.371979748530762</v>
      </c>
    </row>
    <row r="510" spans="1:12" x14ac:dyDescent="0.25">
      <c r="A510" s="1">
        <v>45288</v>
      </c>
      <c r="B510" s="2">
        <v>77.900000000000006</v>
      </c>
      <c r="C510" s="2">
        <v>77.91</v>
      </c>
      <c r="D510" s="2">
        <v>77.540000000000006</v>
      </c>
      <c r="E510" s="2">
        <v>77.69</v>
      </c>
      <c r="F510" s="2">
        <v>22648104</v>
      </c>
      <c r="G510">
        <f>IFERROR(VLOOKUP(A510,'HYG DVD'!$A$1:$B$1256,2,FALSE),0)</f>
        <v>5.8457999999999997</v>
      </c>
      <c r="H510">
        <f>IFERROR(VLOOKUP(A510,'HYG DVD'!$A$1:$D$1256,4,FALSE),0)</f>
        <v>0.99976805071391983</v>
      </c>
      <c r="I510" s="3">
        <f t="shared" si="29"/>
        <v>77.881931150614363</v>
      </c>
      <c r="J510" s="3">
        <f t="shared" si="30"/>
        <v>77.89192883112149</v>
      </c>
      <c r="K510" s="3">
        <f t="shared" si="31"/>
        <v>77.522014652357356</v>
      </c>
      <c r="L510" s="3">
        <f t="shared" si="32"/>
        <v>77.671979859964424</v>
      </c>
    </row>
    <row r="511" spans="1:12" x14ac:dyDescent="0.25">
      <c r="A511" s="1">
        <v>45287</v>
      </c>
      <c r="B511" s="2">
        <v>77.67</v>
      </c>
      <c r="C511" s="2">
        <v>78.08</v>
      </c>
      <c r="D511" s="2">
        <v>77.614999999999995</v>
      </c>
      <c r="E511" s="2">
        <v>77.94</v>
      </c>
      <c r="F511" s="2">
        <v>22835330</v>
      </c>
      <c r="G511">
        <f>IFERROR(VLOOKUP(A511,'HYG DVD'!$A$1:$B$1256,2,FALSE),0)</f>
        <v>5.8270999999999997</v>
      </c>
      <c r="H511">
        <f>IFERROR(VLOOKUP(A511,'HYG DVD'!$A$1:$D$1256,4,FALSE),0)</f>
        <v>0.99976879260556606</v>
      </c>
      <c r="I511" s="3">
        <f t="shared" si="29"/>
        <v>77.652042121674313</v>
      </c>
      <c r="J511" s="3">
        <f t="shared" si="30"/>
        <v>78.061947326642596</v>
      </c>
      <c r="K511" s="3">
        <f t="shared" si="31"/>
        <v>77.597054838081007</v>
      </c>
      <c r="L511" s="3">
        <f t="shared" si="32"/>
        <v>77.92197969567782</v>
      </c>
    </row>
    <row r="512" spans="1:12" x14ac:dyDescent="0.25">
      <c r="A512" s="1">
        <v>45286</v>
      </c>
      <c r="B512" s="2">
        <v>77.5</v>
      </c>
      <c r="C512" s="2">
        <v>77.63</v>
      </c>
      <c r="D512" s="2">
        <v>77.48</v>
      </c>
      <c r="E512" s="2">
        <v>77.62</v>
      </c>
      <c r="F512" s="2">
        <v>12374723</v>
      </c>
      <c r="G512">
        <f>IFERROR(VLOOKUP(A512,'HYG DVD'!$A$1:$B$1256,2,FALSE),0)</f>
        <v>5.8510999999999997</v>
      </c>
      <c r="H512">
        <f>IFERROR(VLOOKUP(A512,'HYG DVD'!$A$1:$D$1256,4,FALSE),0)</f>
        <v>0.99976784044526468</v>
      </c>
      <c r="I512" s="3">
        <f t="shared" si="29"/>
        <v>77.482007634508008</v>
      </c>
      <c r="J512" s="3">
        <f t="shared" si="30"/>
        <v>77.611977453765888</v>
      </c>
      <c r="K512" s="3">
        <f t="shared" si="31"/>
        <v>77.462012277699117</v>
      </c>
      <c r="L512" s="3">
        <f t="shared" si="32"/>
        <v>77.601979775361443</v>
      </c>
    </row>
    <row r="513" spans="1:12" x14ac:dyDescent="0.25">
      <c r="A513" s="1">
        <v>45282</v>
      </c>
      <c r="B513" s="2">
        <v>77.69</v>
      </c>
      <c r="C513" s="2">
        <v>77.75</v>
      </c>
      <c r="D513" s="2">
        <v>77.424199999999999</v>
      </c>
      <c r="E513" s="2">
        <v>77.47</v>
      </c>
      <c r="F513" s="2">
        <v>18048388</v>
      </c>
      <c r="G513">
        <f>IFERROR(VLOOKUP(A513,'HYG DVD'!$A$1:$B$1256,2,FALSE),0)</f>
        <v>5.8624999999999998</v>
      </c>
      <c r="H513">
        <f>IFERROR(VLOOKUP(A513,'HYG DVD'!$A$1:$D$1256,4,FALSE),0)</f>
        <v>0.99976738816943911</v>
      </c>
      <c r="I513" s="3">
        <f t="shared" si="29"/>
        <v>77.671928386883721</v>
      </c>
      <c r="J513" s="3">
        <f t="shared" si="30"/>
        <v>77.731914430173887</v>
      </c>
      <c r="K513" s="3">
        <f t="shared" si="31"/>
        <v>77.406190215108282</v>
      </c>
      <c r="L513" s="3">
        <f t="shared" si="32"/>
        <v>77.451979561486453</v>
      </c>
    </row>
    <row r="514" spans="1:12" x14ac:dyDescent="0.25">
      <c r="A514" s="1">
        <v>45281</v>
      </c>
      <c r="B514" s="2">
        <v>77.510000000000005</v>
      </c>
      <c r="C514" s="2">
        <v>77.63</v>
      </c>
      <c r="D514" s="2">
        <v>77.319999999999993</v>
      </c>
      <c r="E514" s="2">
        <v>77.56</v>
      </c>
      <c r="F514" s="2">
        <v>22861404</v>
      </c>
      <c r="G514">
        <f>IFERROR(VLOOKUP(A514,'HYG DVD'!$A$1:$B$1256,2,FALSE),0)</f>
        <v>5.8555999999999999</v>
      </c>
      <c r="H514">
        <f>IFERROR(VLOOKUP(A514,'HYG DVD'!$A$1:$D$1256,4,FALSE),0)</f>
        <v>0.99976766191530908</v>
      </c>
      <c r="I514" s="3">
        <f t="shared" si="29"/>
        <v>77.491991475055613</v>
      </c>
      <c r="J514" s="3">
        <f t="shared" si="30"/>
        <v>77.611963594485445</v>
      </c>
      <c r="K514" s="3">
        <f t="shared" si="31"/>
        <v>77.302035619291686</v>
      </c>
      <c r="L514" s="3">
        <f t="shared" si="32"/>
        <v>77.541979858151379</v>
      </c>
    </row>
    <row r="515" spans="1:12" x14ac:dyDescent="0.25">
      <c r="A515" s="1">
        <v>45280</v>
      </c>
      <c r="B515" s="2">
        <v>77.290000000000006</v>
      </c>
      <c r="C515" s="2">
        <v>77.540000000000006</v>
      </c>
      <c r="D515" s="2">
        <v>77.17</v>
      </c>
      <c r="E515" s="2">
        <v>77.209999999999994</v>
      </c>
      <c r="F515" s="2">
        <v>38376524</v>
      </c>
      <c r="G515">
        <f>IFERROR(VLOOKUP(A515,'HYG DVD'!$A$1:$B$1256,2,FALSE),0)</f>
        <v>5.8822000000000001</v>
      </c>
      <c r="H515">
        <f>IFERROR(VLOOKUP(A515,'HYG DVD'!$A$1:$D$1256,4,FALSE),0)</f>
        <v>0.99976660660555627</v>
      </c>
      <c r="I515" s="3">
        <f t="shared" ref="I515:I578" si="33">$H515*B515</f>
        <v>77.271961024543444</v>
      </c>
      <c r="J515" s="3">
        <f t="shared" ref="J515:J578" si="34">$H515*C515</f>
        <v>77.521902676194841</v>
      </c>
      <c r="K515" s="3">
        <f t="shared" ref="K515:K578" si="35">$H515*D515</f>
        <v>77.151989031750773</v>
      </c>
      <c r="L515" s="3">
        <f t="shared" ref="L515:L578" si="36">$H515*E515</f>
        <v>77.191979696014997</v>
      </c>
    </row>
    <row r="516" spans="1:12" x14ac:dyDescent="0.25">
      <c r="A516" s="1">
        <v>45279</v>
      </c>
      <c r="B516" s="2">
        <v>77.069999999999993</v>
      </c>
      <c r="C516" s="2">
        <v>77.290000000000006</v>
      </c>
      <c r="D516" s="2">
        <v>77.040000000000006</v>
      </c>
      <c r="E516" s="2">
        <v>77.2</v>
      </c>
      <c r="F516" s="2">
        <v>25269420</v>
      </c>
      <c r="G516">
        <f>IFERROR(VLOOKUP(A516,'HYG DVD'!$A$1:$B$1256,2,FALSE),0)</f>
        <v>5.883</v>
      </c>
      <c r="H516">
        <f>IFERROR(VLOOKUP(A516,'HYG DVD'!$A$1:$D$1256,4,FALSE),0)</f>
        <v>0.99976657486693432</v>
      </c>
      <c r="I516" s="3">
        <f t="shared" si="33"/>
        <v>77.052009924994621</v>
      </c>
      <c r="J516" s="3">
        <f t="shared" si="34"/>
        <v>77.271958571465362</v>
      </c>
      <c r="K516" s="3">
        <f t="shared" si="35"/>
        <v>77.022016927748624</v>
      </c>
      <c r="L516" s="3">
        <f t="shared" si="36"/>
        <v>77.181979579727326</v>
      </c>
    </row>
    <row r="517" spans="1:12" x14ac:dyDescent="0.25">
      <c r="A517" s="1">
        <v>45278</v>
      </c>
      <c r="B517" s="2">
        <v>77.08</v>
      </c>
      <c r="C517" s="2">
        <v>77.08</v>
      </c>
      <c r="D517" s="2">
        <v>76.73</v>
      </c>
      <c r="E517" s="2">
        <v>76.98</v>
      </c>
      <c r="F517" s="2">
        <v>34793612</v>
      </c>
      <c r="G517">
        <f>IFERROR(VLOOKUP(A517,'HYG DVD'!$A$1:$B$1256,2,FALSE),0)</f>
        <v>5.8997999999999999</v>
      </c>
      <c r="H517">
        <f>IFERROR(VLOOKUP(A517,'HYG DVD'!$A$1:$D$1256,4,FALSE),0)</f>
        <v>0.99976590835610657</v>
      </c>
      <c r="I517" s="3">
        <f t="shared" si="33"/>
        <v>77.061956216088689</v>
      </c>
      <c r="J517" s="3">
        <f t="shared" si="34"/>
        <v>77.061956216088689</v>
      </c>
      <c r="K517" s="3">
        <f t="shared" si="35"/>
        <v>76.712038148164055</v>
      </c>
      <c r="L517" s="3">
        <f t="shared" si="36"/>
        <v>76.961979625253093</v>
      </c>
    </row>
    <row r="518" spans="1:12" x14ac:dyDescent="0.25">
      <c r="A518" s="1">
        <v>45275</v>
      </c>
      <c r="B518" s="2">
        <v>77.03</v>
      </c>
      <c r="C518" s="2">
        <v>77.349999999999994</v>
      </c>
      <c r="D518" s="2">
        <v>76.75</v>
      </c>
      <c r="E518" s="2">
        <v>76.930000000000007</v>
      </c>
      <c r="F518" s="2">
        <v>36336528</v>
      </c>
      <c r="G518">
        <f>IFERROR(VLOOKUP(A518,'HYG DVD'!$A$1:$B$1256,2,FALSE),0)</f>
        <v>5.9036</v>
      </c>
      <c r="H518">
        <f>IFERROR(VLOOKUP(A518,'HYG DVD'!$A$1:$D$1256,4,FALSE),0)</f>
        <v>0.99976575759776665</v>
      </c>
      <c r="I518" s="3">
        <f t="shared" si="33"/>
        <v>77.011956307755966</v>
      </c>
      <c r="J518" s="3">
        <f t="shared" si="34"/>
        <v>77.331881350187246</v>
      </c>
      <c r="K518" s="3">
        <f t="shared" si="35"/>
        <v>76.732021895628591</v>
      </c>
      <c r="L518" s="3">
        <f t="shared" si="36"/>
        <v>76.911979731996198</v>
      </c>
    </row>
    <row r="519" spans="1:12" x14ac:dyDescent="0.25">
      <c r="A519" s="1">
        <v>45274</v>
      </c>
      <c r="B519" s="2">
        <v>77.13</v>
      </c>
      <c r="C519" s="2">
        <v>77.38</v>
      </c>
      <c r="D519" s="2">
        <v>76.95</v>
      </c>
      <c r="E519" s="2">
        <v>77.099999999999994</v>
      </c>
      <c r="F519" s="2">
        <v>67220416</v>
      </c>
      <c r="G519">
        <f>IFERROR(VLOOKUP(A519,'HYG DVD'!$A$1:$B$1256,2,FALSE),0)</f>
        <v>5.8906000000000001</v>
      </c>
      <c r="H519">
        <f>IFERROR(VLOOKUP(A519,'HYG DVD'!$A$1:$D$1256,4,FALSE),0)</f>
        <v>0.99976627335007628</v>
      </c>
      <c r="I519" s="3">
        <f t="shared" si="33"/>
        <v>77.111972663491386</v>
      </c>
      <c r="J519" s="3">
        <f t="shared" si="34"/>
        <v>77.361914231828905</v>
      </c>
      <c r="K519" s="3">
        <f t="shared" si="35"/>
        <v>76.932014734288373</v>
      </c>
      <c r="L519" s="3">
        <f t="shared" si="36"/>
        <v>77.081979675290881</v>
      </c>
    </row>
    <row r="520" spans="1:12" x14ac:dyDescent="0.25">
      <c r="A520" s="1">
        <v>45273</v>
      </c>
      <c r="B520" s="2">
        <v>76.099999999999994</v>
      </c>
      <c r="C520" s="2">
        <v>77.150000000000006</v>
      </c>
      <c r="D520" s="2">
        <v>76.06</v>
      </c>
      <c r="E520" s="2">
        <v>77.14</v>
      </c>
      <c r="F520" s="2">
        <v>64201328</v>
      </c>
      <c r="G520">
        <f>IFERROR(VLOOKUP(A520,'HYG DVD'!$A$1:$B$1256,2,FALSE),0)</f>
        <v>5.8875000000000002</v>
      </c>
      <c r="H520">
        <f>IFERROR(VLOOKUP(A520,'HYG DVD'!$A$1:$D$1256,4,FALSE),0)</f>
        <v>0.99976639633720477</v>
      </c>
      <c r="I520" s="3">
        <f t="shared" si="33"/>
        <v>76.082222761261278</v>
      </c>
      <c r="J520" s="3">
        <f t="shared" si="34"/>
        <v>77.131977477415347</v>
      </c>
      <c r="K520" s="3">
        <f t="shared" si="35"/>
        <v>76.042232105407791</v>
      </c>
      <c r="L520" s="3">
        <f t="shared" si="36"/>
        <v>77.121979813451972</v>
      </c>
    </row>
    <row r="521" spans="1:12" x14ac:dyDescent="0.25">
      <c r="A521" s="1">
        <v>45272</v>
      </c>
      <c r="B521" s="2">
        <v>75.77</v>
      </c>
      <c r="C521" s="2">
        <v>76.010000000000005</v>
      </c>
      <c r="D521" s="2">
        <v>75.594999999999999</v>
      </c>
      <c r="E521" s="2">
        <v>75.98</v>
      </c>
      <c r="F521" s="2">
        <v>29203372</v>
      </c>
      <c r="G521">
        <f>IFERROR(VLOOKUP(A521,'HYG DVD'!$A$1:$B$1256,2,FALSE),0)</f>
        <v>5.4307999999999996</v>
      </c>
      <c r="H521">
        <f>IFERROR(VLOOKUP(A521,'HYG DVD'!$A$1:$D$1256,4,FALSE),0)</f>
        <v>0.9997845152836593</v>
      </c>
      <c r="I521" s="3">
        <f t="shared" si="33"/>
        <v>75.753672723042868</v>
      </c>
      <c r="J521" s="3">
        <f t="shared" si="34"/>
        <v>75.993621006710953</v>
      </c>
      <c r="K521" s="3">
        <f t="shared" si="35"/>
        <v>75.57871043286822</v>
      </c>
      <c r="L521" s="3">
        <f t="shared" si="36"/>
        <v>75.963627471252437</v>
      </c>
    </row>
    <row r="522" spans="1:12" x14ac:dyDescent="0.25">
      <c r="A522" s="1">
        <v>45271</v>
      </c>
      <c r="B522" s="2">
        <v>75.8</v>
      </c>
      <c r="C522" s="2">
        <v>75.819999999999993</v>
      </c>
      <c r="D522" s="2">
        <v>75.569999999999993</v>
      </c>
      <c r="E522" s="2">
        <v>75.81</v>
      </c>
      <c r="F522" s="2">
        <v>30141666</v>
      </c>
      <c r="G522">
        <f>IFERROR(VLOOKUP(A522,'HYG DVD'!$A$1:$B$1256,2,FALSE),0)</f>
        <v>5.4429999999999996</v>
      </c>
      <c r="H522">
        <f>IFERROR(VLOOKUP(A522,'HYG DVD'!$A$1:$D$1256,4,FALSE),0)</f>
        <v>0.99978403126111437</v>
      </c>
      <c r="I522" s="3">
        <f t="shared" si="33"/>
        <v>75.783629569592463</v>
      </c>
      <c r="J522" s="3">
        <f t="shared" si="34"/>
        <v>75.803625250217678</v>
      </c>
      <c r="K522" s="3">
        <f t="shared" si="35"/>
        <v>75.55367924240241</v>
      </c>
      <c r="L522" s="3">
        <f t="shared" si="36"/>
        <v>75.793627409905085</v>
      </c>
    </row>
    <row r="523" spans="1:12" x14ac:dyDescent="0.25">
      <c r="A523" s="1">
        <v>45268</v>
      </c>
      <c r="B523" s="2">
        <v>75.81</v>
      </c>
      <c r="C523" s="2">
        <v>75.91</v>
      </c>
      <c r="D523" s="2">
        <v>75.67</v>
      </c>
      <c r="E523" s="2">
        <v>75.86</v>
      </c>
      <c r="F523" s="2">
        <v>30123192</v>
      </c>
      <c r="G523">
        <f>IFERROR(VLOOKUP(A523,'HYG DVD'!$A$1:$B$1256,2,FALSE),0)</f>
        <v>5.4394</v>
      </c>
      <c r="H523">
        <f>IFERROR(VLOOKUP(A523,'HYG DVD'!$A$1:$D$1256,4,FALSE),0)</f>
        <v>0.99978417408741471</v>
      </c>
      <c r="I523" s="3">
        <f t="shared" si="33"/>
        <v>75.79363823756691</v>
      </c>
      <c r="J523" s="3">
        <f t="shared" si="34"/>
        <v>75.893616654975645</v>
      </c>
      <c r="K523" s="3">
        <f t="shared" si="35"/>
        <v>75.653668453194669</v>
      </c>
      <c r="L523" s="3">
        <f t="shared" si="36"/>
        <v>75.843627446271284</v>
      </c>
    </row>
    <row r="524" spans="1:12" x14ac:dyDescent="0.25">
      <c r="A524" s="1">
        <v>45267</v>
      </c>
      <c r="B524" s="2">
        <v>75.989999999999995</v>
      </c>
      <c r="C524" s="2">
        <v>76.14</v>
      </c>
      <c r="D524" s="2">
        <v>75.92</v>
      </c>
      <c r="E524" s="2">
        <v>76.010000000000005</v>
      </c>
      <c r="F524" s="2">
        <v>27779432</v>
      </c>
      <c r="G524">
        <f>IFERROR(VLOOKUP(A524,'HYG DVD'!$A$1:$B$1256,2,FALSE),0)</f>
        <v>5.4287000000000001</v>
      </c>
      <c r="H524">
        <f>IFERROR(VLOOKUP(A524,'HYG DVD'!$A$1:$D$1256,4,FALSE),0)</f>
        <v>0.99978459859903912</v>
      </c>
      <c r="I524" s="3">
        <f t="shared" si="33"/>
        <v>75.973631647540984</v>
      </c>
      <c r="J524" s="3">
        <f t="shared" si="34"/>
        <v>76.123599337330845</v>
      </c>
      <c r="K524" s="3">
        <f t="shared" si="35"/>
        <v>75.903646725639049</v>
      </c>
      <c r="L524" s="3">
        <f t="shared" si="36"/>
        <v>75.993627339512969</v>
      </c>
    </row>
    <row r="525" spans="1:12" x14ac:dyDescent="0.25">
      <c r="A525" s="1">
        <v>45266</v>
      </c>
      <c r="B525" s="2">
        <v>75.959999999999994</v>
      </c>
      <c r="C525" s="2">
        <v>76.03</v>
      </c>
      <c r="D525" s="2">
        <v>75.83</v>
      </c>
      <c r="E525" s="2">
        <v>75.88</v>
      </c>
      <c r="F525" s="2">
        <v>21297222</v>
      </c>
      <c r="G525">
        <f>IFERROR(VLOOKUP(A525,'HYG DVD'!$A$1:$B$1256,2,FALSE),0)</f>
        <v>5.4379999999999997</v>
      </c>
      <c r="H525">
        <f>IFERROR(VLOOKUP(A525,'HYG DVD'!$A$1:$D$1256,4,FALSE),0)</f>
        <v>0.99978422963098146</v>
      </c>
      <c r="I525" s="3">
        <f t="shared" si="33"/>
        <v>75.943610082769339</v>
      </c>
      <c r="J525" s="3">
        <f t="shared" si="34"/>
        <v>76.013594978843528</v>
      </c>
      <c r="K525" s="3">
        <f t="shared" si="35"/>
        <v>75.813638132917319</v>
      </c>
      <c r="L525" s="3">
        <f t="shared" si="36"/>
        <v>75.863627344398864</v>
      </c>
    </row>
    <row r="526" spans="1:12" x14ac:dyDescent="0.25">
      <c r="A526" s="1">
        <v>45265</v>
      </c>
      <c r="B526" s="2">
        <v>75.67</v>
      </c>
      <c r="C526" s="2">
        <v>75.959999999999994</v>
      </c>
      <c r="D526" s="2">
        <v>75.67</v>
      </c>
      <c r="E526" s="2">
        <v>75.87</v>
      </c>
      <c r="F526" s="2">
        <v>32466732</v>
      </c>
      <c r="G526">
        <f>IFERROR(VLOOKUP(A526,'HYG DVD'!$A$1:$B$1256,2,FALSE),0)</f>
        <v>5.4386999999999999</v>
      </c>
      <c r="H526">
        <f>IFERROR(VLOOKUP(A526,'HYG DVD'!$A$1:$D$1256,4,FALSE),0)</f>
        <v>0.9997842018591977</v>
      </c>
      <c r="I526" s="3">
        <f t="shared" si="33"/>
        <v>75.65367055468549</v>
      </c>
      <c r="J526" s="3">
        <f t="shared" si="34"/>
        <v>75.943607973224644</v>
      </c>
      <c r="K526" s="3">
        <f t="shared" si="35"/>
        <v>75.65367055468549</v>
      </c>
      <c r="L526" s="3">
        <f t="shared" si="36"/>
        <v>75.85362739505733</v>
      </c>
    </row>
    <row r="527" spans="1:12" x14ac:dyDescent="0.25">
      <c r="A527" s="1">
        <v>45264</v>
      </c>
      <c r="B527" s="2">
        <v>75.55</v>
      </c>
      <c r="C527" s="2">
        <v>75.849999999999994</v>
      </c>
      <c r="D527" s="2">
        <v>75.55</v>
      </c>
      <c r="E527" s="2">
        <v>75.8</v>
      </c>
      <c r="F527" s="2">
        <v>33105896</v>
      </c>
      <c r="G527">
        <f>IFERROR(VLOOKUP(A527,'HYG DVD'!$A$1:$B$1256,2,FALSE),0)</f>
        <v>5.4436999999999998</v>
      </c>
      <c r="H527">
        <f>IFERROR(VLOOKUP(A527,'HYG DVD'!$A$1:$D$1256,4,FALSE),0)</f>
        <v>0.99978400348933605</v>
      </c>
      <c r="I527" s="3">
        <f t="shared" si="33"/>
        <v>75.533681463619331</v>
      </c>
      <c r="J527" s="3">
        <f t="shared" si="34"/>
        <v>75.833616664666138</v>
      </c>
      <c r="K527" s="3">
        <f t="shared" si="35"/>
        <v>75.533681463619331</v>
      </c>
      <c r="L527" s="3">
        <f t="shared" si="36"/>
        <v>75.783627464491673</v>
      </c>
    </row>
    <row r="528" spans="1:12" x14ac:dyDescent="0.25">
      <c r="A528" s="1">
        <v>45261</v>
      </c>
      <c r="B528" s="2">
        <v>75.290000000000006</v>
      </c>
      <c r="C528" s="2">
        <v>76.010000000000005</v>
      </c>
      <c r="D528" s="2">
        <v>75.2</v>
      </c>
      <c r="E528" s="2">
        <v>75.989999999999995</v>
      </c>
      <c r="F528" s="2">
        <v>60321100</v>
      </c>
      <c r="G528">
        <f>IFERROR(VLOOKUP(A528,'HYG DVD'!$A$1:$B$1256,2,FALSE),0)</f>
        <v>5.4301000000000004</v>
      </c>
      <c r="H528">
        <f>IFERROR(VLOOKUP(A528,'HYG DVD'!$A$1:$D$1256,4,FALSE),0)</f>
        <v>0.99978454305545184</v>
      </c>
      <c r="I528" s="3">
        <f t="shared" si="33"/>
        <v>75.27377824664498</v>
      </c>
      <c r="J528" s="3">
        <f t="shared" si="34"/>
        <v>75.993623117644901</v>
      </c>
      <c r="K528" s="3">
        <f t="shared" si="35"/>
        <v>75.183797637769985</v>
      </c>
      <c r="L528" s="3">
        <f t="shared" si="36"/>
        <v>75.973627426783779</v>
      </c>
    </row>
    <row r="529" spans="1:12" x14ac:dyDescent="0.25">
      <c r="A529" s="1">
        <v>45260</v>
      </c>
      <c r="B529" s="2">
        <v>75.819999999999993</v>
      </c>
      <c r="C529" s="2">
        <v>75.86</v>
      </c>
      <c r="D529" s="2">
        <v>75.48</v>
      </c>
      <c r="E529" s="2">
        <v>75.709999999999994</v>
      </c>
      <c r="F529" s="2">
        <v>55047096</v>
      </c>
      <c r="G529">
        <f>IFERROR(VLOOKUP(A529,'HYG DVD'!$A$1:$B$1256,2,FALSE),0)</f>
        <v>5.4501999999999997</v>
      </c>
      <c r="H529">
        <f>IFERROR(VLOOKUP(A529,'HYG DVD'!$A$1:$D$1256,4,FALSE),0)</f>
        <v>0.99978374560857475</v>
      </c>
      <c r="I529" s="3">
        <f t="shared" si="33"/>
        <v>75.803603592042137</v>
      </c>
      <c r="J529" s="3">
        <f t="shared" si="34"/>
        <v>75.843594941866485</v>
      </c>
      <c r="K529" s="3">
        <f t="shared" si="35"/>
        <v>75.46367711853523</v>
      </c>
      <c r="L529" s="3">
        <f t="shared" si="36"/>
        <v>75.693627380025191</v>
      </c>
    </row>
    <row r="530" spans="1:12" x14ac:dyDescent="0.25">
      <c r="A530" s="1">
        <v>45259</v>
      </c>
      <c r="B530" s="2">
        <v>75.739999999999995</v>
      </c>
      <c r="C530" s="2">
        <v>76.040000000000006</v>
      </c>
      <c r="D530" s="2">
        <v>75.709999999999994</v>
      </c>
      <c r="E530" s="2">
        <v>75.849999999999994</v>
      </c>
      <c r="F530" s="2">
        <v>48815560</v>
      </c>
      <c r="G530">
        <f>IFERROR(VLOOKUP(A530,'HYG DVD'!$A$1:$B$1256,2,FALSE),0)</f>
        <v>6.1307</v>
      </c>
      <c r="H530">
        <f>IFERROR(VLOOKUP(A530,'HYG DVD'!$A$1:$D$1256,4,FALSE),0)</f>
        <v>0.99975674784457258</v>
      </c>
      <c r="I530" s="3">
        <f t="shared" si="33"/>
        <v>75.721576081747926</v>
      </c>
      <c r="J530" s="3">
        <f t="shared" si="34"/>
        <v>76.021503106101306</v>
      </c>
      <c r="K530" s="3">
        <f t="shared" si="35"/>
        <v>75.69158337931259</v>
      </c>
      <c r="L530" s="3">
        <f t="shared" si="36"/>
        <v>75.831549324010822</v>
      </c>
    </row>
    <row r="531" spans="1:12" x14ac:dyDescent="0.25">
      <c r="A531" s="1">
        <v>45258</v>
      </c>
      <c r="B531" s="2">
        <v>75.099999999999994</v>
      </c>
      <c r="C531" s="2">
        <v>75.47</v>
      </c>
      <c r="D531" s="2">
        <v>75.05</v>
      </c>
      <c r="E531" s="2">
        <v>75.44</v>
      </c>
      <c r="F531" s="2">
        <v>44031164</v>
      </c>
      <c r="G531">
        <f>IFERROR(VLOOKUP(A531,'HYG DVD'!$A$1:$B$1256,2,FALSE),0)</f>
        <v>6.1639999999999997</v>
      </c>
      <c r="H531">
        <f>IFERROR(VLOOKUP(A531,'HYG DVD'!$A$1:$D$1256,4,FALSE),0)</f>
        <v>0.99975542673831441</v>
      </c>
      <c r="I531" s="3">
        <f t="shared" si="33"/>
        <v>75.081632548047409</v>
      </c>
      <c r="J531" s="3">
        <f t="shared" si="34"/>
        <v>75.451542055940592</v>
      </c>
      <c r="K531" s="3">
        <f t="shared" si="35"/>
        <v>75.031644776710493</v>
      </c>
      <c r="L531" s="3">
        <f t="shared" si="36"/>
        <v>75.421549393138434</v>
      </c>
    </row>
    <row r="532" spans="1:12" x14ac:dyDescent="0.25">
      <c r="A532" s="1">
        <v>45257</v>
      </c>
      <c r="B532" s="2">
        <v>75</v>
      </c>
      <c r="C532" s="2">
        <v>75.2</v>
      </c>
      <c r="D532" s="2">
        <v>74.930000000000007</v>
      </c>
      <c r="E532" s="2">
        <v>75.11</v>
      </c>
      <c r="F532" s="2">
        <v>31007626</v>
      </c>
      <c r="G532">
        <f>IFERROR(VLOOKUP(A532,'HYG DVD'!$A$1:$B$1256,2,FALSE),0)</f>
        <v>6.1910999999999996</v>
      </c>
      <c r="H532">
        <f>IFERROR(VLOOKUP(A532,'HYG DVD'!$A$1:$D$1256,4,FALSE),0)</f>
        <v>0.99975435160508042</v>
      </c>
      <c r="I532" s="3">
        <f t="shared" si="33"/>
        <v>74.981576370381035</v>
      </c>
      <c r="J532" s="3">
        <f t="shared" si="34"/>
        <v>75.181527240702053</v>
      </c>
      <c r="K532" s="3">
        <f t="shared" si="35"/>
        <v>74.911593565768683</v>
      </c>
      <c r="L532" s="3">
        <f t="shared" si="36"/>
        <v>75.091549349057587</v>
      </c>
    </row>
    <row r="533" spans="1:12" x14ac:dyDescent="0.25">
      <c r="A533" s="1">
        <v>45254</v>
      </c>
      <c r="B533" s="2">
        <v>75.02</v>
      </c>
      <c r="C533" s="2">
        <v>75.03</v>
      </c>
      <c r="D533" s="2">
        <v>74.95</v>
      </c>
      <c r="E533" s="2">
        <v>75</v>
      </c>
      <c r="F533" s="2">
        <v>8536242</v>
      </c>
      <c r="G533">
        <f>IFERROR(VLOOKUP(A533,'HYG DVD'!$A$1:$B$1256,2,FALSE),0)</f>
        <v>6.2001999999999997</v>
      </c>
      <c r="H533">
        <f>IFERROR(VLOOKUP(A533,'HYG DVD'!$A$1:$D$1256,4,FALSE),0)</f>
        <v>0.99975399058274084</v>
      </c>
      <c r="I533" s="3">
        <f t="shared" si="33"/>
        <v>75.00154437351722</v>
      </c>
      <c r="J533" s="3">
        <f t="shared" si="34"/>
        <v>75.011541913423045</v>
      </c>
      <c r="K533" s="3">
        <f t="shared" si="35"/>
        <v>74.931561594176429</v>
      </c>
      <c r="L533" s="3">
        <f t="shared" si="36"/>
        <v>74.981549293705569</v>
      </c>
    </row>
    <row r="534" spans="1:12" x14ac:dyDescent="0.25">
      <c r="A534" s="1">
        <v>45252</v>
      </c>
      <c r="B534" s="2">
        <v>75.05</v>
      </c>
      <c r="C534" s="2">
        <v>75.16</v>
      </c>
      <c r="D534" s="2">
        <v>74.88</v>
      </c>
      <c r="E534" s="2">
        <v>75.08</v>
      </c>
      <c r="F534" s="2">
        <v>40866844</v>
      </c>
      <c r="G534">
        <f>IFERROR(VLOOKUP(A534,'HYG DVD'!$A$1:$B$1256,2,FALSE),0)</f>
        <v>6.1936</v>
      </c>
      <c r="H534">
        <f>IFERROR(VLOOKUP(A534,'HYG DVD'!$A$1:$D$1256,4,FALSE),0)</f>
        <v>0.999754252423106</v>
      </c>
      <c r="I534" s="3">
        <f t="shared" si="33"/>
        <v>75.031556644354097</v>
      </c>
      <c r="J534" s="3">
        <f t="shared" si="34"/>
        <v>75.14152961212065</v>
      </c>
      <c r="K534" s="3">
        <f t="shared" si="35"/>
        <v>74.861598421442167</v>
      </c>
      <c r="L534" s="3">
        <f t="shared" si="36"/>
        <v>75.061549271926793</v>
      </c>
    </row>
    <row r="535" spans="1:12" x14ac:dyDescent="0.25">
      <c r="A535" s="1">
        <v>45251</v>
      </c>
      <c r="B535" s="2">
        <v>74.8</v>
      </c>
      <c r="C535" s="2">
        <v>74.97</v>
      </c>
      <c r="D535" s="2">
        <v>74.8</v>
      </c>
      <c r="E535" s="2">
        <v>74.95</v>
      </c>
      <c r="F535" s="2">
        <v>29493962</v>
      </c>
      <c r="G535">
        <f>IFERROR(VLOOKUP(A535,'HYG DVD'!$A$1:$B$1256,2,FALSE),0)</f>
        <v>6.2042999999999999</v>
      </c>
      <c r="H535">
        <f>IFERROR(VLOOKUP(A535,'HYG DVD'!$A$1:$D$1256,4,FALSE),0)</f>
        <v>0.99975382792436673</v>
      </c>
      <c r="I535" s="3">
        <f t="shared" si="33"/>
        <v>74.781586328742634</v>
      </c>
      <c r="J535" s="3">
        <f t="shared" si="34"/>
        <v>74.951544479489769</v>
      </c>
      <c r="K535" s="3">
        <f t="shared" si="35"/>
        <v>74.781586328742634</v>
      </c>
      <c r="L535" s="3">
        <f t="shared" si="36"/>
        <v>74.931549402931296</v>
      </c>
    </row>
    <row r="536" spans="1:12" x14ac:dyDescent="0.25">
      <c r="A536" s="1">
        <v>45250</v>
      </c>
      <c r="B536" s="2">
        <v>74.650000000000006</v>
      </c>
      <c r="C536" s="2">
        <v>74.95</v>
      </c>
      <c r="D536" s="2">
        <v>74.650000000000006</v>
      </c>
      <c r="E536" s="2">
        <v>74.849999999999994</v>
      </c>
      <c r="F536" s="2">
        <v>30846178</v>
      </c>
      <c r="G536">
        <f>IFERROR(VLOOKUP(A536,'HYG DVD'!$A$1:$B$1256,2,FALSE),0)</f>
        <v>6.2126000000000001</v>
      </c>
      <c r="H536">
        <f>IFERROR(VLOOKUP(A536,'HYG DVD'!$A$1:$D$1256,4,FALSE),0)</f>
        <v>0.99975349864042207</v>
      </c>
      <c r="I536" s="3">
        <f t="shared" si="33"/>
        <v>74.631598673507511</v>
      </c>
      <c r="J536" s="3">
        <f t="shared" si="34"/>
        <v>74.931524723099642</v>
      </c>
      <c r="K536" s="3">
        <f t="shared" si="35"/>
        <v>74.631598673507511</v>
      </c>
      <c r="L536" s="3">
        <f t="shared" si="36"/>
        <v>74.831549373235589</v>
      </c>
    </row>
    <row r="537" spans="1:12" x14ac:dyDescent="0.25">
      <c r="A537" s="1">
        <v>45247</v>
      </c>
      <c r="B537" s="2">
        <v>74.61</v>
      </c>
      <c r="C537" s="2">
        <v>74.77</v>
      </c>
      <c r="D537" s="2">
        <v>74.48</v>
      </c>
      <c r="E537" s="2">
        <v>74.77</v>
      </c>
      <c r="F537" s="2">
        <v>44292056</v>
      </c>
      <c r="G537">
        <f>IFERROR(VLOOKUP(A537,'HYG DVD'!$A$1:$B$1256,2,FALSE),0)</f>
        <v>6.2192999999999996</v>
      </c>
      <c r="H537">
        <f>IFERROR(VLOOKUP(A537,'HYG DVD'!$A$1:$D$1256,4,FALSE),0)</f>
        <v>0.99975323283297957</v>
      </c>
      <c r="I537" s="3">
        <f t="shared" si="33"/>
        <v>74.591588701668599</v>
      </c>
      <c r="J537" s="3">
        <f t="shared" si="34"/>
        <v>74.75154921892188</v>
      </c>
      <c r="K537" s="3">
        <f t="shared" si="35"/>
        <v>74.461620781400327</v>
      </c>
      <c r="L537" s="3">
        <f t="shared" si="36"/>
        <v>74.75154921892188</v>
      </c>
    </row>
    <row r="538" spans="1:12" x14ac:dyDescent="0.25">
      <c r="A538" s="1">
        <v>45246</v>
      </c>
      <c r="B538" s="2">
        <v>74.53</v>
      </c>
      <c r="C538" s="2">
        <v>74.665000000000006</v>
      </c>
      <c r="D538" s="2">
        <v>74.45</v>
      </c>
      <c r="E538" s="2">
        <v>74.599999999999994</v>
      </c>
      <c r="F538" s="2">
        <v>50985752</v>
      </c>
      <c r="G538">
        <f>IFERROR(VLOOKUP(A538,'HYG DVD'!$A$1:$B$1256,2,FALSE),0)</f>
        <v>6.2333999999999996</v>
      </c>
      <c r="H538">
        <f>IFERROR(VLOOKUP(A538,'HYG DVD'!$A$1:$D$1256,4,FALSE),0)</f>
        <v>0.9997526734473986</v>
      </c>
      <c r="I538" s="3">
        <f t="shared" si="33"/>
        <v>74.511566752034625</v>
      </c>
      <c r="J538" s="3">
        <f t="shared" si="34"/>
        <v>74.646533362950024</v>
      </c>
      <c r="K538" s="3">
        <f t="shared" si="35"/>
        <v>74.431586538158825</v>
      </c>
      <c r="L538" s="3">
        <f t="shared" si="36"/>
        <v>74.58154943917593</v>
      </c>
    </row>
    <row r="539" spans="1:12" x14ac:dyDescent="0.25">
      <c r="A539" s="1">
        <v>45245</v>
      </c>
      <c r="B539" s="2">
        <v>74.61</v>
      </c>
      <c r="C539" s="2">
        <v>74.709999999999994</v>
      </c>
      <c r="D539" s="2">
        <v>74.430000000000007</v>
      </c>
      <c r="E539" s="2">
        <v>74.5</v>
      </c>
      <c r="F539" s="2">
        <v>44022848</v>
      </c>
      <c r="G539">
        <f>IFERROR(VLOOKUP(A539,'HYG DVD'!$A$1:$B$1256,2,FALSE),0)</f>
        <v>6.2417999999999996</v>
      </c>
      <c r="H539">
        <f>IFERROR(VLOOKUP(A539,'HYG DVD'!$A$1:$D$1256,4,FALSE),0)</f>
        <v>0.99975234019656301</v>
      </c>
      <c r="I539" s="3">
        <f t="shared" si="33"/>
        <v>74.591522102065568</v>
      </c>
      <c r="J539" s="3">
        <f t="shared" si="34"/>
        <v>74.69149733608522</v>
      </c>
      <c r="K539" s="3">
        <f t="shared" si="35"/>
        <v>74.411566680830191</v>
      </c>
      <c r="L539" s="3">
        <f t="shared" si="36"/>
        <v>74.481549344643938</v>
      </c>
    </row>
    <row r="540" spans="1:12" x14ac:dyDescent="0.25">
      <c r="A540" s="1">
        <v>45244</v>
      </c>
      <c r="B540" s="2">
        <v>74.62</v>
      </c>
      <c r="C540" s="2">
        <v>74.930000000000007</v>
      </c>
      <c r="D540" s="2">
        <v>74.62</v>
      </c>
      <c r="E540" s="2">
        <v>74.739999999999995</v>
      </c>
      <c r="F540" s="2">
        <v>68210832</v>
      </c>
      <c r="G540">
        <f>IFERROR(VLOOKUP(A540,'HYG DVD'!$A$1:$B$1256,2,FALSE),0)</f>
        <v>6.2218</v>
      </c>
      <c r="H540">
        <f>IFERROR(VLOOKUP(A540,'HYG DVD'!$A$1:$D$1256,4,FALSE),0)</f>
        <v>0.99975313365111618</v>
      </c>
      <c r="I540" s="3">
        <f t="shared" si="33"/>
        <v>74.60157883304629</v>
      </c>
      <c r="J540" s="3">
        <f t="shared" si="34"/>
        <v>74.911502304478148</v>
      </c>
      <c r="K540" s="3">
        <f t="shared" si="35"/>
        <v>74.60157883304629</v>
      </c>
      <c r="L540" s="3">
        <f t="shared" si="36"/>
        <v>74.721549209084415</v>
      </c>
    </row>
    <row r="541" spans="1:12" x14ac:dyDescent="0.25">
      <c r="A541" s="1">
        <v>45243</v>
      </c>
      <c r="B541" s="2">
        <v>73.790000000000006</v>
      </c>
      <c r="C541" s="2">
        <v>74.06</v>
      </c>
      <c r="D541" s="2">
        <v>73.790000000000006</v>
      </c>
      <c r="E541" s="2">
        <v>73.989999999999995</v>
      </c>
      <c r="F541" s="2">
        <v>37530088</v>
      </c>
      <c r="G541">
        <f>IFERROR(VLOOKUP(A541,'HYG DVD'!$A$1:$B$1256,2,FALSE),0)</f>
        <v>6.2847999999999997</v>
      </c>
      <c r="H541">
        <f>IFERROR(VLOOKUP(A541,'HYG DVD'!$A$1:$D$1256,4,FALSE),0)</f>
        <v>0.9997506342714062</v>
      </c>
      <c r="I541" s="3">
        <f t="shared" si="33"/>
        <v>73.771599302887068</v>
      </c>
      <c r="J541" s="3">
        <f t="shared" si="34"/>
        <v>74.041531974140341</v>
      </c>
      <c r="K541" s="3">
        <f t="shared" si="35"/>
        <v>73.771599302887068</v>
      </c>
      <c r="L541" s="3">
        <f t="shared" si="36"/>
        <v>73.971549429741344</v>
      </c>
    </row>
    <row r="542" spans="1:12" x14ac:dyDescent="0.25">
      <c r="A542" s="1">
        <v>45240</v>
      </c>
      <c r="B542" s="2">
        <v>73.91</v>
      </c>
      <c r="C542" s="2">
        <v>74.099999999999994</v>
      </c>
      <c r="D542" s="2">
        <v>73.87</v>
      </c>
      <c r="E542" s="2">
        <v>74.06</v>
      </c>
      <c r="F542" s="2">
        <v>35563268</v>
      </c>
      <c r="G542">
        <f>IFERROR(VLOOKUP(A542,'HYG DVD'!$A$1:$B$1256,2,FALSE),0)</f>
        <v>6.2789000000000001</v>
      </c>
      <c r="H542">
        <f>IFERROR(VLOOKUP(A542,'HYG DVD'!$A$1:$D$1256,4,FALSE),0)</f>
        <v>0.99975086834003446</v>
      </c>
      <c r="I542" s="3">
        <f t="shared" si="33"/>
        <v>73.891586679011937</v>
      </c>
      <c r="J542" s="3">
        <f t="shared" si="34"/>
        <v>74.081539343996553</v>
      </c>
      <c r="K542" s="3">
        <f t="shared" si="35"/>
        <v>73.851596644278345</v>
      </c>
      <c r="L542" s="3">
        <f t="shared" si="36"/>
        <v>74.041549309262948</v>
      </c>
    </row>
    <row r="543" spans="1:12" x14ac:dyDescent="0.25">
      <c r="A543" s="1">
        <v>45239</v>
      </c>
      <c r="B543" s="2">
        <v>74.05</v>
      </c>
      <c r="C543" s="2">
        <v>74.19</v>
      </c>
      <c r="D543" s="2">
        <v>73.680000000000007</v>
      </c>
      <c r="E543" s="2">
        <v>73.7</v>
      </c>
      <c r="F543" s="2">
        <v>62856108</v>
      </c>
      <c r="G543">
        <f>IFERROR(VLOOKUP(A543,'HYG DVD'!$A$1:$B$1256,2,FALSE),0)</f>
        <v>6.3095999999999997</v>
      </c>
      <c r="H543">
        <f>IFERROR(VLOOKUP(A543,'HYG DVD'!$A$1:$D$1256,4,FALSE),0)</f>
        <v>0.99974965039031383</v>
      </c>
      <c r="I543" s="3">
        <f t="shared" si="33"/>
        <v>74.031461611402733</v>
      </c>
      <c r="J543" s="3">
        <f t="shared" si="34"/>
        <v>74.171426562457384</v>
      </c>
      <c r="K543" s="3">
        <f t="shared" si="35"/>
        <v>73.661554240758335</v>
      </c>
      <c r="L543" s="3">
        <f t="shared" si="36"/>
        <v>73.681549233766134</v>
      </c>
    </row>
    <row r="544" spans="1:12" x14ac:dyDescent="0.25">
      <c r="A544" s="1">
        <v>45238</v>
      </c>
      <c r="B544" s="2">
        <v>74.099999999999994</v>
      </c>
      <c r="C544" s="2">
        <v>74.23</v>
      </c>
      <c r="D544" s="2">
        <v>74.06</v>
      </c>
      <c r="E544" s="2">
        <v>74.16</v>
      </c>
      <c r="F544" s="2">
        <v>41143528</v>
      </c>
      <c r="G544">
        <f>IFERROR(VLOOKUP(A544,'HYG DVD'!$A$1:$B$1256,2,FALSE),0)</f>
        <v>6.2704000000000004</v>
      </c>
      <c r="H544">
        <f>IFERROR(VLOOKUP(A544,'HYG DVD'!$A$1:$D$1256,4,FALSE),0)</f>
        <v>0.99975120555764618</v>
      </c>
      <c r="I544" s="3">
        <f t="shared" si="33"/>
        <v>74.081564331821582</v>
      </c>
      <c r="J544" s="3">
        <f t="shared" si="34"/>
        <v>74.211531988544081</v>
      </c>
      <c r="K544" s="3">
        <f t="shared" si="35"/>
        <v>74.041574283599275</v>
      </c>
      <c r="L544" s="3">
        <f t="shared" si="36"/>
        <v>74.141549404155043</v>
      </c>
    </row>
    <row r="545" spans="1:12" x14ac:dyDescent="0.25">
      <c r="A545" s="1">
        <v>45237</v>
      </c>
      <c r="B545" s="2">
        <v>74.06</v>
      </c>
      <c r="C545" s="2">
        <v>74.209999999999994</v>
      </c>
      <c r="D545" s="2">
        <v>73.894999999999996</v>
      </c>
      <c r="E545" s="2">
        <v>74.12</v>
      </c>
      <c r="F545" s="2">
        <v>50458232</v>
      </c>
      <c r="G545">
        <f>IFERROR(VLOOKUP(A545,'HYG DVD'!$A$1:$B$1256,2,FALSE),0)</f>
        <v>6.2737999999999996</v>
      </c>
      <c r="H545">
        <f>IFERROR(VLOOKUP(A545,'HYG DVD'!$A$1:$D$1256,4,FALSE),0)</f>
        <v>0.99975107067058788</v>
      </c>
      <c r="I545" s="3">
        <f t="shared" si="33"/>
        <v>74.041564293863743</v>
      </c>
      <c r="J545" s="3">
        <f t="shared" si="34"/>
        <v>74.191526954464322</v>
      </c>
      <c r="K545" s="3">
        <f t="shared" si="35"/>
        <v>73.876605367203084</v>
      </c>
      <c r="L545" s="3">
        <f t="shared" si="36"/>
        <v>74.101549358103981</v>
      </c>
    </row>
    <row r="546" spans="1:12" x14ac:dyDescent="0.25">
      <c r="A546" s="1">
        <v>45236</v>
      </c>
      <c r="B546" s="2">
        <v>74.239999999999995</v>
      </c>
      <c r="C546" s="2">
        <v>74.39</v>
      </c>
      <c r="D546" s="2">
        <v>74.040000000000006</v>
      </c>
      <c r="E546" s="2">
        <v>74.11</v>
      </c>
      <c r="F546" s="2">
        <v>93899216</v>
      </c>
      <c r="G546">
        <f>IFERROR(VLOOKUP(A546,'HYG DVD'!$A$1:$B$1256,2,FALSE),0)</f>
        <v>6.2747000000000002</v>
      </c>
      <c r="H546">
        <f>IFERROR(VLOOKUP(A546,'HYG DVD'!$A$1:$D$1256,4,FALSE),0)</f>
        <v>0.99975103496519313</v>
      </c>
      <c r="I546" s="3">
        <f t="shared" si="33"/>
        <v>74.221516835815933</v>
      </c>
      <c r="J546" s="3">
        <f t="shared" si="34"/>
        <v>74.371479491060711</v>
      </c>
      <c r="K546" s="3">
        <f t="shared" si="35"/>
        <v>74.02156662882291</v>
      </c>
      <c r="L546" s="3">
        <f t="shared" si="36"/>
        <v>74.091549201270468</v>
      </c>
    </row>
    <row r="547" spans="1:12" x14ac:dyDescent="0.25">
      <c r="A547" s="1">
        <v>45233</v>
      </c>
      <c r="B547" s="2">
        <v>74.150000000000006</v>
      </c>
      <c r="C547" s="2">
        <v>74.459999999999994</v>
      </c>
      <c r="D547" s="2">
        <v>74</v>
      </c>
      <c r="E547" s="2">
        <v>74.41</v>
      </c>
      <c r="F547" s="2">
        <v>88763592</v>
      </c>
      <c r="G547">
        <f>IFERROR(VLOOKUP(A547,'HYG DVD'!$A$1:$B$1256,2,FALSE),0)</f>
        <v>6.2493999999999996</v>
      </c>
      <c r="H547">
        <f>IFERROR(VLOOKUP(A547,'HYG DVD'!$A$1:$D$1256,4,FALSE),0)</f>
        <v>0.99975203868399798</v>
      </c>
      <c r="I547" s="3">
        <f t="shared" si="33"/>
        <v>74.131613668418453</v>
      </c>
      <c r="J547" s="3">
        <f t="shared" si="34"/>
        <v>74.441536800410489</v>
      </c>
      <c r="K547" s="3">
        <f t="shared" si="35"/>
        <v>73.981650862615851</v>
      </c>
      <c r="L547" s="3">
        <f t="shared" si="36"/>
        <v>74.391549198476284</v>
      </c>
    </row>
    <row r="548" spans="1:12" x14ac:dyDescent="0.25">
      <c r="A548" s="1">
        <v>45232</v>
      </c>
      <c r="B548" s="2">
        <v>73.33</v>
      </c>
      <c r="C548" s="2">
        <v>73.790000000000006</v>
      </c>
      <c r="D548" s="2">
        <v>73.319999999999993</v>
      </c>
      <c r="E548" s="2">
        <v>73.69</v>
      </c>
      <c r="F548" s="2">
        <v>68930576</v>
      </c>
      <c r="G548">
        <f>IFERROR(VLOOKUP(A548,'HYG DVD'!$A$1:$B$1256,2,FALSE),0)</f>
        <v>6.3103999999999996</v>
      </c>
      <c r="H548">
        <f>IFERROR(VLOOKUP(A548,'HYG DVD'!$A$1:$D$1256,4,FALSE),0)</f>
        <v>0.99974961865223011</v>
      </c>
      <c r="I548" s="3">
        <f t="shared" si="33"/>
        <v>73.311639535768037</v>
      </c>
      <c r="J548" s="3">
        <f t="shared" si="34"/>
        <v>73.771524360348067</v>
      </c>
      <c r="K548" s="3">
        <f t="shared" si="35"/>
        <v>73.301642039581509</v>
      </c>
      <c r="L548" s="3">
        <f t="shared" si="36"/>
        <v>73.671549398482838</v>
      </c>
    </row>
    <row r="549" spans="1:12" x14ac:dyDescent="0.25">
      <c r="A549" s="1">
        <v>45231</v>
      </c>
      <c r="B549" s="2">
        <v>72.28</v>
      </c>
      <c r="C549" s="2">
        <v>72.87</v>
      </c>
      <c r="D549" s="2">
        <v>72.28</v>
      </c>
      <c r="E549" s="2">
        <v>72.87</v>
      </c>
      <c r="F549" s="2">
        <v>59313136</v>
      </c>
      <c r="G549">
        <f>IFERROR(VLOOKUP(A549,'HYG DVD'!$A$1:$B$1256,2,FALSE),0)</f>
        <v>6.3814000000000002</v>
      </c>
      <c r="H549">
        <f>IFERROR(VLOOKUP(A549,'HYG DVD'!$A$1:$D$1256,4,FALSE),0)</f>
        <v>0.99974680190132026</v>
      </c>
      <c r="I549" s="3">
        <f t="shared" si="33"/>
        <v>72.261698841427432</v>
      </c>
      <c r="J549" s="3">
        <f t="shared" si="34"/>
        <v>72.851549454549215</v>
      </c>
      <c r="K549" s="3">
        <f t="shared" si="35"/>
        <v>72.261698841427432</v>
      </c>
      <c r="L549" s="3">
        <f t="shared" si="36"/>
        <v>72.851549454549215</v>
      </c>
    </row>
    <row r="550" spans="1:12" x14ac:dyDescent="0.25">
      <c r="A550" s="1">
        <v>45230</v>
      </c>
      <c r="B550" s="2">
        <v>72.41</v>
      </c>
      <c r="C550" s="2">
        <v>72.8</v>
      </c>
      <c r="D550" s="2">
        <v>72.38</v>
      </c>
      <c r="E550" s="2">
        <v>72.569999999999993</v>
      </c>
      <c r="F550" s="2">
        <v>42185924</v>
      </c>
      <c r="G550">
        <f>IFERROR(VLOOKUP(A550,'HYG DVD'!$A$1:$B$1256,2,FALSE),0)</f>
        <v>6.4077999999999999</v>
      </c>
      <c r="H550">
        <f>IFERROR(VLOOKUP(A550,'HYG DVD'!$A$1:$D$1256,4,FALSE),0)</f>
        <v>0.99974575454807635</v>
      </c>
      <c r="I550" s="3">
        <f t="shared" si="33"/>
        <v>72.391590086826199</v>
      </c>
      <c r="J550" s="3">
        <f t="shared" si="34"/>
        <v>72.781490931099952</v>
      </c>
      <c r="K550" s="3">
        <f t="shared" si="35"/>
        <v>72.361597714189756</v>
      </c>
      <c r="L550" s="3">
        <f t="shared" si="36"/>
        <v>72.551549407553892</v>
      </c>
    </row>
    <row r="551" spans="1:12" x14ac:dyDescent="0.25">
      <c r="A551" s="1">
        <v>45229</v>
      </c>
      <c r="B551" s="2">
        <v>72.349999999999994</v>
      </c>
      <c r="C551" s="2">
        <v>72.5</v>
      </c>
      <c r="D551" s="2">
        <v>72.27</v>
      </c>
      <c r="E551" s="2">
        <v>72.38</v>
      </c>
      <c r="F551" s="2">
        <v>29094108</v>
      </c>
      <c r="G551">
        <f>IFERROR(VLOOKUP(A551,'HYG DVD'!$A$1:$B$1256,2,FALSE),0)</f>
        <v>6.3859000000000004</v>
      </c>
      <c r="H551">
        <f>IFERROR(VLOOKUP(A551,'HYG DVD'!$A$1:$D$1256,4,FALSE),0)</f>
        <v>0.99974662337512155</v>
      </c>
      <c r="I551" s="3">
        <f t="shared" si="33"/>
        <v>72.331668201190041</v>
      </c>
      <c r="J551" s="3">
        <f t="shared" si="34"/>
        <v>72.481630194696308</v>
      </c>
      <c r="K551" s="3">
        <f t="shared" si="35"/>
        <v>72.251688471320037</v>
      </c>
      <c r="L551" s="3">
        <f t="shared" si="36"/>
        <v>72.361660599891295</v>
      </c>
    </row>
    <row r="552" spans="1:12" x14ac:dyDescent="0.25">
      <c r="A552" s="1">
        <v>45226</v>
      </c>
      <c r="B552" s="2">
        <v>72.52</v>
      </c>
      <c r="C552" s="2">
        <v>72.605000000000004</v>
      </c>
      <c r="D552" s="2">
        <v>72.23</v>
      </c>
      <c r="E552" s="2">
        <v>72.36</v>
      </c>
      <c r="F552" s="2">
        <v>35621800</v>
      </c>
      <c r="G552">
        <f>IFERROR(VLOOKUP(A552,'HYG DVD'!$A$1:$B$1256,2,FALSE),0)</f>
        <v>6.3876999999999997</v>
      </c>
      <c r="H552">
        <f>IFERROR(VLOOKUP(A552,'HYG DVD'!$A$1:$D$1256,4,FALSE),0)</f>
        <v>0.99974655196465101</v>
      </c>
      <c r="I552" s="3">
        <f t="shared" si="33"/>
        <v>72.501619948476488</v>
      </c>
      <c r="J552" s="3">
        <f t="shared" si="34"/>
        <v>72.586598405393488</v>
      </c>
      <c r="K552" s="3">
        <f t="shared" si="35"/>
        <v>72.211693448406749</v>
      </c>
      <c r="L552" s="3">
        <f t="shared" si="36"/>
        <v>72.341660500162149</v>
      </c>
    </row>
    <row r="553" spans="1:12" x14ac:dyDescent="0.25">
      <c r="A553" s="1">
        <v>45225</v>
      </c>
      <c r="B553" s="2">
        <v>72.209999999999994</v>
      </c>
      <c r="C553" s="2">
        <v>72.58</v>
      </c>
      <c r="D553" s="2">
        <v>72.099999999999994</v>
      </c>
      <c r="E553" s="2">
        <v>72.45</v>
      </c>
      <c r="F553" s="2">
        <v>45233424</v>
      </c>
      <c r="G553">
        <f>IFERROR(VLOOKUP(A553,'HYG DVD'!$A$1:$B$1256,2,FALSE),0)</f>
        <v>6.3796999999999997</v>
      </c>
      <c r="H553">
        <f>IFERROR(VLOOKUP(A553,'HYG DVD'!$A$1:$D$1256,4,FALSE),0)</f>
        <v>0.99974686934455914</v>
      </c>
      <c r="I553" s="3">
        <f t="shared" si="33"/>
        <v>72.19172143537061</v>
      </c>
      <c r="J553" s="3">
        <f t="shared" si="34"/>
        <v>72.561627777028107</v>
      </c>
      <c r="K553" s="3">
        <f t="shared" si="35"/>
        <v>72.081749279742709</v>
      </c>
      <c r="L553" s="3">
        <f t="shared" si="36"/>
        <v>72.431660684013309</v>
      </c>
    </row>
    <row r="554" spans="1:12" x14ac:dyDescent="0.25">
      <c r="A554" s="1">
        <v>45224</v>
      </c>
      <c r="B554" s="2">
        <v>72.41</v>
      </c>
      <c r="C554" s="2">
        <v>72.47</v>
      </c>
      <c r="D554" s="2">
        <v>72.12</v>
      </c>
      <c r="E554" s="2">
        <v>72.2</v>
      </c>
      <c r="F554" s="2">
        <v>42518396</v>
      </c>
      <c r="G554">
        <f>IFERROR(VLOOKUP(A554,'HYG DVD'!$A$1:$B$1256,2,FALSE),0)</f>
        <v>6.4017999999999997</v>
      </c>
      <c r="H554">
        <f>IFERROR(VLOOKUP(A554,'HYG DVD'!$A$1:$D$1256,4,FALSE),0)</f>
        <v>0.99974599258280816</v>
      </c>
      <c r="I554" s="3">
        <f t="shared" si="33"/>
        <v>72.391607322921132</v>
      </c>
      <c r="J554" s="3">
        <f t="shared" si="34"/>
        <v>72.451592082476111</v>
      </c>
      <c r="K554" s="3">
        <f t="shared" si="35"/>
        <v>72.101680985072136</v>
      </c>
      <c r="L554" s="3">
        <f t="shared" si="36"/>
        <v>72.181660664478756</v>
      </c>
    </row>
    <row r="555" spans="1:12" x14ac:dyDescent="0.25">
      <c r="A555" s="1">
        <v>45223</v>
      </c>
      <c r="B555" s="2">
        <v>72.41</v>
      </c>
      <c r="C555" s="2">
        <v>72.62</v>
      </c>
      <c r="D555" s="2">
        <v>72.33</v>
      </c>
      <c r="E555" s="2">
        <v>72.59</v>
      </c>
      <c r="F555" s="2">
        <v>46427940</v>
      </c>
      <c r="G555">
        <f>IFERROR(VLOOKUP(A555,'HYG DVD'!$A$1:$B$1256,2,FALSE),0)</f>
        <v>6.3673999999999999</v>
      </c>
      <c r="H555">
        <f>IFERROR(VLOOKUP(A555,'HYG DVD'!$A$1:$D$1256,4,FALSE),0)</f>
        <v>0.99974735731636444</v>
      </c>
      <c r="I555" s="3">
        <f t="shared" si="33"/>
        <v>72.391706143277943</v>
      </c>
      <c r="J555" s="3">
        <f t="shared" si="34"/>
        <v>72.601653088314393</v>
      </c>
      <c r="K555" s="3">
        <f t="shared" si="35"/>
        <v>72.311726354692638</v>
      </c>
      <c r="L555" s="3">
        <f t="shared" si="36"/>
        <v>72.571660667594898</v>
      </c>
    </row>
    <row r="556" spans="1:12" x14ac:dyDescent="0.25">
      <c r="A556" s="1">
        <v>45222</v>
      </c>
      <c r="B556" s="2">
        <v>71.77</v>
      </c>
      <c r="C556" s="2">
        <v>72.42</v>
      </c>
      <c r="D556" s="2">
        <v>71.680000000000007</v>
      </c>
      <c r="E556" s="2">
        <v>72.22</v>
      </c>
      <c r="F556" s="2">
        <v>47508692</v>
      </c>
      <c r="G556">
        <f>IFERROR(VLOOKUP(A556,'HYG DVD'!$A$1:$B$1256,2,FALSE),0)</f>
        <v>6.4</v>
      </c>
      <c r="H556">
        <f>IFERROR(VLOOKUP(A556,'HYG DVD'!$A$1:$D$1256,4,FALSE),0)</f>
        <v>0.99974606399323873</v>
      </c>
      <c r="I556" s="3">
        <f t="shared" si="33"/>
        <v>71.751775012794738</v>
      </c>
      <c r="J556" s="3">
        <f t="shared" si="34"/>
        <v>72.401609954390352</v>
      </c>
      <c r="K556" s="3">
        <f t="shared" si="35"/>
        <v>71.661797867035361</v>
      </c>
      <c r="L556" s="3">
        <f t="shared" si="36"/>
        <v>72.201660741591695</v>
      </c>
    </row>
    <row r="557" spans="1:12" x14ac:dyDescent="0.25">
      <c r="A557" s="1">
        <v>45219</v>
      </c>
      <c r="B557" s="2">
        <v>71.86</v>
      </c>
      <c r="C557" s="2">
        <v>72.09</v>
      </c>
      <c r="D557" s="2">
        <v>71.819999999999993</v>
      </c>
      <c r="E557" s="2">
        <v>71.930000000000007</v>
      </c>
      <c r="F557" s="2">
        <v>64845744</v>
      </c>
      <c r="G557">
        <f>IFERROR(VLOOKUP(A557,'HYG DVD'!$A$1:$B$1256,2,FALSE),0)</f>
        <v>6.4257999999999997</v>
      </c>
      <c r="H557">
        <f>IFERROR(VLOOKUP(A557,'HYG DVD'!$A$1:$D$1256,4,FALSE),0)</f>
        <v>0.99974504044422108</v>
      </c>
      <c r="I557" s="3">
        <f t="shared" si="33"/>
        <v>71.841678606321722</v>
      </c>
      <c r="J557" s="3">
        <f t="shared" si="34"/>
        <v>72.071619965623896</v>
      </c>
      <c r="K557" s="3">
        <f t="shared" si="35"/>
        <v>71.801688804703957</v>
      </c>
      <c r="L557" s="3">
        <f t="shared" si="36"/>
        <v>71.911660759152824</v>
      </c>
    </row>
    <row r="558" spans="1:12" x14ac:dyDescent="0.25">
      <c r="A558" s="1">
        <v>45218</v>
      </c>
      <c r="B558" s="2">
        <v>72.040000000000006</v>
      </c>
      <c r="C558" s="2">
        <v>72.400000000000006</v>
      </c>
      <c r="D558" s="2">
        <v>71.78</v>
      </c>
      <c r="E558" s="2">
        <v>71.78</v>
      </c>
      <c r="F558" s="2">
        <v>70972112</v>
      </c>
      <c r="G558">
        <f>IFERROR(VLOOKUP(A558,'HYG DVD'!$A$1:$B$1256,2,FALSE),0)</f>
        <v>6.4393000000000002</v>
      </c>
      <c r="H558">
        <f>IFERROR(VLOOKUP(A558,'HYG DVD'!$A$1:$D$1256,4,FALSE),0)</f>
        <v>0.99974450486666422</v>
      </c>
      <c r="I558" s="3">
        <f t="shared" si="33"/>
        <v>72.021594130594494</v>
      </c>
      <c r="J558" s="3">
        <f t="shared" si="34"/>
        <v>72.381502152346499</v>
      </c>
      <c r="K558" s="3">
        <f t="shared" si="35"/>
        <v>71.761660559329158</v>
      </c>
      <c r="L558" s="3">
        <f t="shared" si="36"/>
        <v>71.761660559329158</v>
      </c>
    </row>
    <row r="559" spans="1:12" x14ac:dyDescent="0.25">
      <c r="A559" s="1">
        <v>45217</v>
      </c>
      <c r="B559" s="2">
        <v>72.31</v>
      </c>
      <c r="C559" s="2">
        <v>72.459999999999994</v>
      </c>
      <c r="D559" s="2">
        <v>71.989999999999995</v>
      </c>
      <c r="E559" s="2">
        <v>72.040000000000006</v>
      </c>
      <c r="F559" s="2">
        <v>58306488</v>
      </c>
      <c r="G559">
        <f>IFERROR(VLOOKUP(A559,'HYG DVD'!$A$1:$B$1256,2,FALSE),0)</f>
        <v>6.4160000000000004</v>
      </c>
      <c r="H559">
        <f>IFERROR(VLOOKUP(A559,'HYG DVD'!$A$1:$D$1256,4,FALSE),0)</f>
        <v>0.99974542923403453</v>
      </c>
      <c r="I559" s="3">
        <f t="shared" si="33"/>
        <v>72.291591987913037</v>
      </c>
      <c r="J559" s="3">
        <f t="shared" si="34"/>
        <v>72.441553802298131</v>
      </c>
      <c r="K559" s="3">
        <f t="shared" si="35"/>
        <v>71.971673450558143</v>
      </c>
      <c r="L559" s="3">
        <f t="shared" si="36"/>
        <v>72.02166072201986</v>
      </c>
    </row>
    <row r="560" spans="1:12" x14ac:dyDescent="0.25">
      <c r="A560" s="1">
        <v>45216</v>
      </c>
      <c r="B560" s="2">
        <v>72.42</v>
      </c>
      <c r="C560" s="2">
        <v>72.61</v>
      </c>
      <c r="D560" s="2">
        <v>72.290000000000006</v>
      </c>
      <c r="E560" s="2">
        <v>72.39</v>
      </c>
      <c r="F560" s="2">
        <v>50948800</v>
      </c>
      <c r="G560">
        <f>IFERROR(VLOOKUP(A560,'HYG DVD'!$A$1:$B$1256,2,FALSE),0)</f>
        <v>6.3849999999999998</v>
      </c>
      <c r="H560">
        <f>IFERROR(VLOOKUP(A560,'HYG DVD'!$A$1:$D$1256,4,FALSE),0)</f>
        <v>0.99974665908035876</v>
      </c>
      <c r="I560" s="3">
        <f t="shared" si="33"/>
        <v>72.401653050599577</v>
      </c>
      <c r="J560" s="3">
        <f t="shared" si="34"/>
        <v>72.591604915824846</v>
      </c>
      <c r="K560" s="3">
        <f t="shared" si="35"/>
        <v>72.271685984919145</v>
      </c>
      <c r="L560" s="3">
        <f t="shared" si="36"/>
        <v>72.371660650827167</v>
      </c>
    </row>
    <row r="561" spans="1:12" x14ac:dyDescent="0.25">
      <c r="A561" s="1">
        <v>45215</v>
      </c>
      <c r="B561" s="2">
        <v>72.72</v>
      </c>
      <c r="C561" s="2">
        <v>72.91</v>
      </c>
      <c r="D561" s="2">
        <v>72.665000000000006</v>
      </c>
      <c r="E561" s="2">
        <v>72.73</v>
      </c>
      <c r="F561" s="2">
        <v>39352912</v>
      </c>
      <c r="G561">
        <f>IFERROR(VLOOKUP(A561,'HYG DVD'!$A$1:$B$1256,2,FALSE),0)</f>
        <v>6.3552</v>
      </c>
      <c r="H561">
        <f>IFERROR(VLOOKUP(A561,'HYG DVD'!$A$1:$D$1256,4,FALSE),0)</f>
        <v>0.99974784132115457</v>
      </c>
      <c r="I561" s="3">
        <f t="shared" si="33"/>
        <v>72.701663020874363</v>
      </c>
      <c r="J561" s="3">
        <f t="shared" si="34"/>
        <v>72.891615110725382</v>
      </c>
      <c r="K561" s="3">
        <f t="shared" si="35"/>
        <v>72.646676889601707</v>
      </c>
      <c r="L561" s="3">
        <f t="shared" si="36"/>
        <v>72.711660499287575</v>
      </c>
    </row>
    <row r="562" spans="1:12" x14ac:dyDescent="0.25">
      <c r="A562" s="1">
        <v>45212</v>
      </c>
      <c r="B562" s="2">
        <v>73.010000000000005</v>
      </c>
      <c r="C562" s="2">
        <v>73.234999999999999</v>
      </c>
      <c r="D562" s="2">
        <v>72.680000000000007</v>
      </c>
      <c r="E562" s="2">
        <v>72.75</v>
      </c>
      <c r="F562" s="2">
        <v>54191252</v>
      </c>
      <c r="G562">
        <f>IFERROR(VLOOKUP(A562,'HYG DVD'!$A$1:$B$1256,2,FALSE),0)</f>
        <v>6.3533999999999997</v>
      </c>
      <c r="H562">
        <f>IFERROR(VLOOKUP(A562,'HYG DVD'!$A$1:$D$1256,4,FALSE),0)</f>
        <v>0.99974791273171726</v>
      </c>
      <c r="I562" s="3">
        <f t="shared" si="33"/>
        <v>72.991595108542683</v>
      </c>
      <c r="J562" s="3">
        <f t="shared" si="34"/>
        <v>73.21653838890731</v>
      </c>
      <c r="K562" s="3">
        <f t="shared" si="35"/>
        <v>72.661678297341211</v>
      </c>
      <c r="L562" s="3">
        <f t="shared" si="36"/>
        <v>72.731660651232431</v>
      </c>
    </row>
    <row r="563" spans="1:12" x14ac:dyDescent="0.25">
      <c r="A563" s="1">
        <v>45211</v>
      </c>
      <c r="B563" s="2">
        <v>73.17</v>
      </c>
      <c r="C563" s="2">
        <v>73.17</v>
      </c>
      <c r="D563" s="2">
        <v>72.59</v>
      </c>
      <c r="E563" s="2">
        <v>72.81</v>
      </c>
      <c r="F563" s="2">
        <v>60368236</v>
      </c>
      <c r="G563">
        <f>IFERROR(VLOOKUP(A563,'HYG DVD'!$A$1:$B$1256,2,FALSE),0)</f>
        <v>6.3482000000000003</v>
      </c>
      <c r="H563">
        <f>IFERROR(VLOOKUP(A563,'HYG DVD'!$A$1:$D$1256,4,FALSE),0)</f>
        <v>0.99974811902892691</v>
      </c>
      <c r="I563" s="3">
        <f t="shared" si="33"/>
        <v>73.151569869346588</v>
      </c>
      <c r="J563" s="3">
        <f t="shared" si="34"/>
        <v>73.151569869346588</v>
      </c>
      <c r="K563" s="3">
        <f t="shared" si="35"/>
        <v>72.571715960309803</v>
      </c>
      <c r="L563" s="3">
        <f t="shared" si="36"/>
        <v>72.791660546496175</v>
      </c>
    </row>
    <row r="564" spans="1:12" x14ac:dyDescent="0.25">
      <c r="A564" s="1">
        <v>45210</v>
      </c>
      <c r="B564" s="2">
        <v>73.349999999999994</v>
      </c>
      <c r="C564" s="2">
        <v>73.435000000000002</v>
      </c>
      <c r="D564" s="2">
        <v>72.88</v>
      </c>
      <c r="E564" s="2">
        <v>73.2</v>
      </c>
      <c r="F564" s="2">
        <v>53330484</v>
      </c>
      <c r="G564">
        <f>IFERROR(VLOOKUP(A564,'HYG DVD'!$A$1:$B$1256,2,FALSE),0)</f>
        <v>6.3144</v>
      </c>
      <c r="H564">
        <f>IFERROR(VLOOKUP(A564,'HYG DVD'!$A$1:$D$1256,4,FALSE),0)</f>
        <v>0.99974945996182707</v>
      </c>
      <c r="I564" s="3">
        <f t="shared" si="33"/>
        <v>73.331622888200016</v>
      </c>
      <c r="J564" s="3">
        <f t="shared" si="34"/>
        <v>73.416601592296772</v>
      </c>
      <c r="K564" s="3">
        <f t="shared" si="35"/>
        <v>72.861740642017949</v>
      </c>
      <c r="L564" s="3">
        <f t="shared" si="36"/>
        <v>73.181660469205738</v>
      </c>
    </row>
    <row r="565" spans="1:12" x14ac:dyDescent="0.25">
      <c r="A565" s="1">
        <v>45209</v>
      </c>
      <c r="B565" s="2">
        <v>73.040000000000006</v>
      </c>
      <c r="C565" s="2">
        <v>73.444999999999993</v>
      </c>
      <c r="D565" s="2">
        <v>72.95</v>
      </c>
      <c r="E565" s="2">
        <v>73.209999999999994</v>
      </c>
      <c r="F565" s="2">
        <v>50761648</v>
      </c>
      <c r="G565">
        <f>IFERROR(VLOOKUP(A565,'HYG DVD'!$A$1:$B$1256,2,FALSE),0)</f>
        <v>6.3135000000000003</v>
      </c>
      <c r="H565">
        <f>IFERROR(VLOOKUP(A565,'HYG DVD'!$A$1:$D$1256,4,FALSE),0)</f>
        <v>0.99974949566716553</v>
      </c>
      <c r="I565" s="3">
        <f t="shared" si="33"/>
        <v>73.021703163529779</v>
      </c>
      <c r="J565" s="3">
        <f t="shared" si="34"/>
        <v>73.426601709274962</v>
      </c>
      <c r="K565" s="3">
        <f t="shared" si="35"/>
        <v>72.931725708919728</v>
      </c>
      <c r="L565" s="3">
        <f t="shared" si="36"/>
        <v>73.191660577793186</v>
      </c>
    </row>
    <row r="566" spans="1:12" x14ac:dyDescent="0.25">
      <c r="A566" s="1">
        <v>45208</v>
      </c>
      <c r="B566" s="2">
        <v>72.7</v>
      </c>
      <c r="C566" s="2">
        <v>73.239999999999995</v>
      </c>
      <c r="D566" s="2">
        <v>72.7</v>
      </c>
      <c r="E566" s="2">
        <v>73.23</v>
      </c>
      <c r="F566" s="2">
        <v>27277388</v>
      </c>
      <c r="G566">
        <f>IFERROR(VLOOKUP(A566,'HYG DVD'!$A$1:$B$1256,2,FALSE),0)</f>
        <v>6.3117999999999999</v>
      </c>
      <c r="H566">
        <f>IFERROR(VLOOKUP(A566,'HYG DVD'!$A$1:$D$1256,4,FALSE),0)</f>
        <v>0.99974956311058616</v>
      </c>
      <c r="I566" s="3">
        <f t="shared" si="33"/>
        <v>72.681793238139619</v>
      </c>
      <c r="J566" s="3">
        <f t="shared" si="34"/>
        <v>73.221658002219328</v>
      </c>
      <c r="K566" s="3">
        <f t="shared" si="35"/>
        <v>72.681793238139619</v>
      </c>
      <c r="L566" s="3">
        <f t="shared" si="36"/>
        <v>73.211660506588231</v>
      </c>
    </row>
    <row r="567" spans="1:12" x14ac:dyDescent="0.25">
      <c r="A567" s="1">
        <v>45205</v>
      </c>
      <c r="B567" s="2">
        <v>72.3</v>
      </c>
      <c r="C567" s="2">
        <v>72.819999999999993</v>
      </c>
      <c r="D567" s="2">
        <v>72.099999999999994</v>
      </c>
      <c r="E567" s="2">
        <v>72.69</v>
      </c>
      <c r="F567" s="2">
        <v>52741680</v>
      </c>
      <c r="G567">
        <f>IFERROR(VLOOKUP(A567,'HYG DVD'!$A$1:$B$1256,2,FALSE),0)</f>
        <v>6.3586999999999998</v>
      </c>
      <c r="H567">
        <f>IFERROR(VLOOKUP(A567,'HYG DVD'!$A$1:$D$1256,4,FALSE),0)</f>
        <v>0.99974770246729738</v>
      </c>
      <c r="I567" s="3">
        <f t="shared" si="33"/>
        <v>72.281758888385596</v>
      </c>
      <c r="J567" s="3">
        <f t="shared" si="34"/>
        <v>72.801627693668593</v>
      </c>
      <c r="K567" s="3">
        <f t="shared" si="35"/>
        <v>72.081809347892133</v>
      </c>
      <c r="L567" s="3">
        <f t="shared" si="36"/>
        <v>72.67166049234784</v>
      </c>
    </row>
    <row r="568" spans="1:12" x14ac:dyDescent="0.25">
      <c r="A568" s="1">
        <v>45204</v>
      </c>
      <c r="B568" s="2">
        <v>72.47</v>
      </c>
      <c r="C568" s="2">
        <v>72.680000000000007</v>
      </c>
      <c r="D568" s="2">
        <v>72.400000000000006</v>
      </c>
      <c r="E568" s="2">
        <v>72.59</v>
      </c>
      <c r="F568" s="2">
        <v>56138488</v>
      </c>
      <c r="G568">
        <f>IFERROR(VLOOKUP(A568,'HYG DVD'!$A$1:$B$1256,2,FALSE),0)</f>
        <v>6.3673999999999999</v>
      </c>
      <c r="H568">
        <f>IFERROR(VLOOKUP(A568,'HYG DVD'!$A$1:$D$1256,4,FALSE),0)</f>
        <v>0.99974735731636444</v>
      </c>
      <c r="I568" s="3">
        <f t="shared" si="33"/>
        <v>72.451690984716933</v>
      </c>
      <c r="J568" s="3">
        <f t="shared" si="34"/>
        <v>72.661637929753368</v>
      </c>
      <c r="K568" s="3">
        <f t="shared" si="35"/>
        <v>72.381708669704793</v>
      </c>
      <c r="L568" s="3">
        <f t="shared" si="36"/>
        <v>72.571660667594898</v>
      </c>
    </row>
    <row r="569" spans="1:12" x14ac:dyDescent="0.25">
      <c r="A569" s="1">
        <v>45203</v>
      </c>
      <c r="B569" s="2">
        <v>72.319999999999993</v>
      </c>
      <c r="C569" s="2">
        <v>72.625</v>
      </c>
      <c r="D569" s="2">
        <v>72.12</v>
      </c>
      <c r="E569" s="2">
        <v>72.52</v>
      </c>
      <c r="F569" s="2">
        <v>138971552</v>
      </c>
      <c r="G569">
        <f>IFERROR(VLOOKUP(A569,'HYG DVD'!$A$1:$B$1256,2,FALSE),0)</f>
        <v>6.3735999999999997</v>
      </c>
      <c r="H569">
        <f>IFERROR(VLOOKUP(A569,'HYG DVD'!$A$1:$D$1256,4,FALSE),0)</f>
        <v>0.99974711134680683</v>
      </c>
      <c r="I569" s="3">
        <f t="shared" si="33"/>
        <v>72.301711092601067</v>
      </c>
      <c r="J569" s="3">
        <f t="shared" si="34"/>
        <v>72.60663396156184</v>
      </c>
      <c r="K569" s="3">
        <f t="shared" si="35"/>
        <v>72.101761670331712</v>
      </c>
      <c r="L569" s="3">
        <f t="shared" si="36"/>
        <v>72.501660514870423</v>
      </c>
    </row>
    <row r="570" spans="1:12" x14ac:dyDescent="0.25">
      <c r="A570" s="1">
        <v>45202</v>
      </c>
      <c r="B570" s="2">
        <v>72.599999999999994</v>
      </c>
      <c r="C570" s="2">
        <v>72.795000000000002</v>
      </c>
      <c r="D570" s="2">
        <v>72.12</v>
      </c>
      <c r="E570" s="2">
        <v>72.150000000000006</v>
      </c>
      <c r="F570" s="2">
        <v>77754328</v>
      </c>
      <c r="G570">
        <f>IFERROR(VLOOKUP(A570,'HYG DVD'!$A$1:$B$1256,2,FALSE),0)</f>
        <v>6.4062999999999999</v>
      </c>
      <c r="H570">
        <f>IFERROR(VLOOKUP(A570,'HYG DVD'!$A$1:$D$1256,4,FALSE),0)</f>
        <v>0.999745814056754</v>
      </c>
      <c r="I570" s="3">
        <f t="shared" si="33"/>
        <v>72.581546100520342</v>
      </c>
      <c r="J570" s="3">
        <f t="shared" si="34"/>
        <v>72.776496534261412</v>
      </c>
      <c r="K570" s="3">
        <f t="shared" si="35"/>
        <v>72.101668109773101</v>
      </c>
      <c r="L570" s="3">
        <f t="shared" si="36"/>
        <v>72.131660484194811</v>
      </c>
    </row>
    <row r="571" spans="1:12" x14ac:dyDescent="0.25">
      <c r="A571" s="1">
        <v>45201</v>
      </c>
      <c r="B571" s="2">
        <v>73.099999999999994</v>
      </c>
      <c r="C571" s="2">
        <v>73.239999999999995</v>
      </c>
      <c r="D571" s="2">
        <v>72.8</v>
      </c>
      <c r="E571" s="2">
        <v>72.89</v>
      </c>
      <c r="F571" s="2">
        <v>69255936</v>
      </c>
      <c r="G571">
        <f>IFERROR(VLOOKUP(A571,'HYG DVD'!$A$1:$B$1256,2,FALSE),0)</f>
        <v>6.3411999999999997</v>
      </c>
      <c r="H571">
        <f>IFERROR(VLOOKUP(A571,'HYG DVD'!$A$1:$D$1256,4,FALSE),0)</f>
        <v>0.99974839673677629</v>
      </c>
      <c r="I571" s="3">
        <f t="shared" si="33"/>
        <v>73.081607801458347</v>
      </c>
      <c r="J571" s="3">
        <f t="shared" si="34"/>
        <v>73.221572577001496</v>
      </c>
      <c r="K571" s="3">
        <f t="shared" si="35"/>
        <v>72.781683282437314</v>
      </c>
      <c r="L571" s="3">
        <f t="shared" si="36"/>
        <v>72.871660638143624</v>
      </c>
    </row>
    <row r="572" spans="1:12" x14ac:dyDescent="0.25">
      <c r="A572" s="1">
        <v>45198</v>
      </c>
      <c r="B572" s="2">
        <v>74.14</v>
      </c>
      <c r="C572" s="2">
        <v>74.209999999999994</v>
      </c>
      <c r="D572" s="2">
        <v>73.709999999999994</v>
      </c>
      <c r="E572" s="2">
        <v>73.72</v>
      </c>
      <c r="F572" s="2">
        <v>51698288</v>
      </c>
      <c r="G572">
        <f>IFERROR(VLOOKUP(A572,'HYG DVD'!$A$1:$B$1256,2,FALSE),0)</f>
        <v>6.2698</v>
      </c>
      <c r="H572">
        <f>IFERROR(VLOOKUP(A572,'HYG DVD'!$A$1:$D$1256,4,FALSE),0)</f>
        <v>0.99975122936124661</v>
      </c>
      <c r="I572" s="3">
        <f t="shared" si="33"/>
        <v>74.121556144842828</v>
      </c>
      <c r="J572" s="3">
        <f t="shared" si="34"/>
        <v>74.191538730898102</v>
      </c>
      <c r="K572" s="3">
        <f t="shared" si="35"/>
        <v>73.691663116217484</v>
      </c>
      <c r="L572" s="3">
        <f t="shared" si="36"/>
        <v>73.701660628511092</v>
      </c>
    </row>
    <row r="573" spans="1:12" x14ac:dyDescent="0.25">
      <c r="A573" s="1">
        <v>45197</v>
      </c>
      <c r="B573" s="2">
        <v>73.349999999999994</v>
      </c>
      <c r="C573" s="2">
        <v>73.86</v>
      </c>
      <c r="D573" s="2">
        <v>73.31</v>
      </c>
      <c r="E573" s="2">
        <v>73.83</v>
      </c>
      <c r="F573" s="2">
        <v>45776568</v>
      </c>
      <c r="G573">
        <f>IFERROR(VLOOKUP(A573,'HYG DVD'!$A$1:$B$1256,2,FALSE),0)</f>
        <v>5.6997999999999998</v>
      </c>
      <c r="H573">
        <f>IFERROR(VLOOKUP(A573,'HYG DVD'!$A$1:$D$1256,4,FALSE),0)</f>
        <v>0.9997738430376597</v>
      </c>
      <c r="I573" s="3">
        <f t="shared" si="33"/>
        <v>73.33341138681233</v>
      </c>
      <c r="J573" s="3">
        <f t="shared" si="34"/>
        <v>73.843296046761552</v>
      </c>
      <c r="K573" s="3">
        <f t="shared" si="35"/>
        <v>73.29342043309083</v>
      </c>
      <c r="L573" s="3">
        <f t="shared" si="36"/>
        <v>73.813302831470409</v>
      </c>
    </row>
    <row r="574" spans="1:12" x14ac:dyDescent="0.25">
      <c r="A574" s="1">
        <v>45196</v>
      </c>
      <c r="B574" s="2">
        <v>73.790000000000006</v>
      </c>
      <c r="C574" s="2">
        <v>73.849999999999994</v>
      </c>
      <c r="D574" s="2">
        <v>73.349999999999994</v>
      </c>
      <c r="E574" s="2">
        <v>73.48</v>
      </c>
      <c r="F574" s="2">
        <v>45532240</v>
      </c>
      <c r="G574">
        <f>IFERROR(VLOOKUP(A574,'HYG DVD'!$A$1:$B$1256,2,FALSE),0)</f>
        <v>5.7270000000000003</v>
      </c>
      <c r="H574">
        <f>IFERROR(VLOOKUP(A574,'HYG DVD'!$A$1:$D$1256,4,FALSE),0)</f>
        <v>0.99977276391726866</v>
      </c>
      <c r="I574" s="3">
        <f t="shared" si="33"/>
        <v>73.773232249455262</v>
      </c>
      <c r="J574" s="3">
        <f t="shared" si="34"/>
        <v>73.833218615290278</v>
      </c>
      <c r="K574" s="3">
        <f t="shared" si="35"/>
        <v>73.333332233331646</v>
      </c>
      <c r="L574" s="3">
        <f t="shared" si="36"/>
        <v>73.463302692640909</v>
      </c>
    </row>
    <row r="575" spans="1:12" x14ac:dyDescent="0.25">
      <c r="A575" s="1">
        <v>45195</v>
      </c>
      <c r="B575" s="2">
        <v>73.84</v>
      </c>
      <c r="C575" s="2">
        <v>73.89</v>
      </c>
      <c r="D575" s="2">
        <v>73.53</v>
      </c>
      <c r="E575" s="2">
        <v>73.58</v>
      </c>
      <c r="F575" s="2">
        <v>39193016</v>
      </c>
      <c r="G575">
        <f>IFERROR(VLOOKUP(A575,'HYG DVD'!$A$1:$B$1256,2,FALSE),0)</f>
        <v>5.7191999999999998</v>
      </c>
      <c r="H575">
        <f>IFERROR(VLOOKUP(A575,'HYG DVD'!$A$1:$D$1256,4,FALSE),0)</f>
        <v>0.99977307337079102</v>
      </c>
      <c r="I575" s="3">
        <f t="shared" si="33"/>
        <v>73.823243737699215</v>
      </c>
      <c r="J575" s="3">
        <f t="shared" si="34"/>
        <v>73.87323239136775</v>
      </c>
      <c r="K575" s="3">
        <f t="shared" si="35"/>
        <v>73.51331408495426</v>
      </c>
      <c r="L575" s="3">
        <f t="shared" si="36"/>
        <v>73.563302738622795</v>
      </c>
    </row>
    <row r="576" spans="1:12" x14ac:dyDescent="0.25">
      <c r="A576" s="1">
        <v>45194</v>
      </c>
      <c r="B576" s="2">
        <v>73.81</v>
      </c>
      <c r="C576" s="2">
        <v>74.03</v>
      </c>
      <c r="D576" s="2">
        <v>73.73</v>
      </c>
      <c r="E576" s="2">
        <v>73.900000000000006</v>
      </c>
      <c r="F576" s="2">
        <v>30197484</v>
      </c>
      <c r="G576">
        <f>IFERROR(VLOOKUP(A576,'HYG DVD'!$A$1:$B$1256,2,FALSE),0)</f>
        <v>5.6943999999999999</v>
      </c>
      <c r="H576">
        <f>IFERROR(VLOOKUP(A576,'HYG DVD'!$A$1:$D$1256,4,FALSE),0)</f>
        <v>0.99977405727493474</v>
      </c>
      <c r="I576" s="3">
        <f t="shared" si="33"/>
        <v>73.79332316746293</v>
      </c>
      <c r="J576" s="3">
        <f t="shared" si="34"/>
        <v>74.013273460063417</v>
      </c>
      <c r="K576" s="3">
        <f t="shared" si="35"/>
        <v>73.713341242880944</v>
      </c>
      <c r="L576" s="3">
        <f t="shared" si="36"/>
        <v>73.883302832617687</v>
      </c>
    </row>
    <row r="577" spans="1:12" x14ac:dyDescent="0.25">
      <c r="A577" s="1">
        <v>45191</v>
      </c>
      <c r="B577" s="2">
        <v>74.02</v>
      </c>
      <c r="C577" s="2">
        <v>74.27</v>
      </c>
      <c r="D577" s="2">
        <v>73.989999999999995</v>
      </c>
      <c r="E577" s="2">
        <v>74</v>
      </c>
      <c r="F577" s="2">
        <v>36657340</v>
      </c>
      <c r="G577">
        <f>IFERROR(VLOOKUP(A577,'HYG DVD'!$A$1:$B$1256,2,FALSE),0)</f>
        <v>5.6867000000000001</v>
      </c>
      <c r="H577">
        <f>IFERROR(VLOOKUP(A577,'HYG DVD'!$A$1:$D$1256,4,FALSE),0)</f>
        <v>0.99977436276149889</v>
      </c>
      <c r="I577" s="3">
        <f t="shared" si="33"/>
        <v>74.003298331606146</v>
      </c>
      <c r="J577" s="3">
        <f t="shared" si="34"/>
        <v>74.253241922296525</v>
      </c>
      <c r="K577" s="3">
        <f t="shared" si="35"/>
        <v>73.973305100723294</v>
      </c>
      <c r="L577" s="3">
        <f t="shared" si="36"/>
        <v>73.983302844350916</v>
      </c>
    </row>
    <row r="578" spans="1:12" x14ac:dyDescent="0.25">
      <c r="A578" s="1">
        <v>45190</v>
      </c>
      <c r="B578" s="2">
        <v>74.099999999999994</v>
      </c>
      <c r="C578" s="2">
        <v>74.16</v>
      </c>
      <c r="D578" s="2">
        <v>73.87</v>
      </c>
      <c r="E578" s="2">
        <v>73.87</v>
      </c>
      <c r="F578" s="2">
        <v>43327692</v>
      </c>
      <c r="G578">
        <f>IFERROR(VLOOKUP(A578,'HYG DVD'!$A$1:$B$1256,2,FALSE),0)</f>
        <v>5.6966999999999999</v>
      </c>
      <c r="H578">
        <f>IFERROR(VLOOKUP(A578,'HYG DVD'!$A$1:$D$1256,4,FALSE),0)</f>
        <v>0.99977396602571933</v>
      </c>
      <c r="I578" s="3">
        <f t="shared" si="33"/>
        <v>74.083250882505794</v>
      </c>
      <c r="J578" s="3">
        <f t="shared" si="34"/>
        <v>74.143237320467335</v>
      </c>
      <c r="K578" s="3">
        <f t="shared" si="35"/>
        <v>73.853302870319894</v>
      </c>
      <c r="L578" s="3">
        <f t="shared" si="36"/>
        <v>73.853302870319894</v>
      </c>
    </row>
    <row r="579" spans="1:12" x14ac:dyDescent="0.25">
      <c r="A579" s="1">
        <v>45189</v>
      </c>
      <c r="B579" s="2">
        <v>74.63</v>
      </c>
      <c r="C579" s="2">
        <v>74.760000000000005</v>
      </c>
      <c r="D579" s="2">
        <v>74.39</v>
      </c>
      <c r="E579" s="2">
        <v>74.400000000000006</v>
      </c>
      <c r="F579" s="2">
        <v>26715076</v>
      </c>
      <c r="G579">
        <f>IFERROR(VLOOKUP(A579,'HYG DVD'!$A$1:$B$1256,2,FALSE),0)</f>
        <v>5.6561000000000003</v>
      </c>
      <c r="H579">
        <f>IFERROR(VLOOKUP(A579,'HYG DVD'!$A$1:$D$1256,4,FALSE),0)</f>
        <v>0.99977557677396212</v>
      </c>
      <c r="I579" s="3">
        <f t="shared" ref="I579:I642" si="37">$H579*B579</f>
        <v>74.61325129464079</v>
      </c>
      <c r="J579" s="3">
        <f t="shared" ref="J579:J642" si="38">$H579*C579</f>
        <v>74.743222119621407</v>
      </c>
      <c r="K579" s="3">
        <f t="shared" ref="K579:K642" si="39">$H579*D579</f>
        <v>74.373305156215039</v>
      </c>
      <c r="L579" s="3">
        <f t="shared" ref="L579:L642" si="40">$H579*E579</f>
        <v>74.383302911982781</v>
      </c>
    </row>
    <row r="580" spans="1:12" x14ac:dyDescent="0.25">
      <c r="A580" s="1">
        <v>45188</v>
      </c>
      <c r="B580" s="2">
        <v>74.53</v>
      </c>
      <c r="C580" s="2">
        <v>74.64</v>
      </c>
      <c r="D580" s="2">
        <v>74.41</v>
      </c>
      <c r="E580" s="2">
        <v>74.459999999999994</v>
      </c>
      <c r="F580" s="2">
        <v>33942416</v>
      </c>
      <c r="G580">
        <f>IFERROR(VLOOKUP(A580,'HYG DVD'!$A$1:$B$1256,2,FALSE),0)</f>
        <v>5.6516000000000002</v>
      </c>
      <c r="H580">
        <f>IFERROR(VLOOKUP(A580,'HYG DVD'!$A$1:$D$1256,4,FALSE),0)</f>
        <v>0.99977575530533114</v>
      </c>
      <c r="I580" s="3">
        <f t="shared" si="37"/>
        <v>74.513287042906327</v>
      </c>
      <c r="J580" s="3">
        <f t="shared" si="38"/>
        <v>74.62326237598991</v>
      </c>
      <c r="K580" s="3">
        <f t="shared" si="39"/>
        <v>74.393313952269693</v>
      </c>
      <c r="L580" s="3">
        <f t="shared" si="40"/>
        <v>74.443302740034952</v>
      </c>
    </row>
    <row r="581" spans="1:12" x14ac:dyDescent="0.25">
      <c r="A581" s="1">
        <v>45187</v>
      </c>
      <c r="B581" s="2">
        <v>74.55</v>
      </c>
      <c r="C581" s="2">
        <v>74.765000000000001</v>
      </c>
      <c r="D581" s="2">
        <v>74.55</v>
      </c>
      <c r="E581" s="2">
        <v>74.69</v>
      </c>
      <c r="F581" s="2">
        <v>19549694</v>
      </c>
      <c r="G581">
        <f>IFERROR(VLOOKUP(A581,'HYG DVD'!$A$1:$B$1256,2,FALSE),0)</f>
        <v>5.6341999999999999</v>
      </c>
      <c r="H581">
        <f>IFERROR(VLOOKUP(A581,'HYG DVD'!$A$1:$D$1256,4,FALSE),0)</f>
        <v>0.99977644562692425</v>
      </c>
      <c r="I581" s="3">
        <f t="shared" si="37"/>
        <v>74.533334021487207</v>
      </c>
      <c r="J581" s="3">
        <f t="shared" si="38"/>
        <v>74.748285957296986</v>
      </c>
      <c r="K581" s="3">
        <f t="shared" si="39"/>
        <v>74.533334021487207</v>
      </c>
      <c r="L581" s="3">
        <f t="shared" si="40"/>
        <v>74.673302723874968</v>
      </c>
    </row>
    <row r="582" spans="1:12" x14ac:dyDescent="0.25">
      <c r="A582" s="1">
        <v>45184</v>
      </c>
      <c r="B582" s="2">
        <v>74.7</v>
      </c>
      <c r="C582" s="2">
        <v>74.849999999999994</v>
      </c>
      <c r="D582" s="2">
        <v>74.64</v>
      </c>
      <c r="E582" s="2">
        <v>74.64</v>
      </c>
      <c r="F582" s="2">
        <v>41637008</v>
      </c>
      <c r="G582">
        <f>IFERROR(VLOOKUP(A582,'HYG DVD'!$A$1:$B$1256,2,FALSE),0)</f>
        <v>5.6379999999999999</v>
      </c>
      <c r="H582">
        <f>IFERROR(VLOOKUP(A582,'HYG DVD'!$A$1:$D$1256,4,FALSE),0)</f>
        <v>0.99977629486699549</v>
      </c>
      <c r="I582" s="3">
        <f t="shared" si="37"/>
        <v>74.683289226564568</v>
      </c>
      <c r="J582" s="3">
        <f t="shared" si="38"/>
        <v>74.8332556707946</v>
      </c>
      <c r="K582" s="3">
        <f t="shared" si="39"/>
        <v>74.623302648872539</v>
      </c>
      <c r="L582" s="3">
        <f t="shared" si="40"/>
        <v>74.623302648872539</v>
      </c>
    </row>
    <row r="583" spans="1:12" x14ac:dyDescent="0.25">
      <c r="A583" s="1">
        <v>45183</v>
      </c>
      <c r="B583" s="2">
        <v>74.91</v>
      </c>
      <c r="C583" s="2">
        <v>75</v>
      </c>
      <c r="D583" s="2">
        <v>74.83</v>
      </c>
      <c r="E583" s="2">
        <v>74.92</v>
      </c>
      <c r="F583" s="2">
        <v>29575884</v>
      </c>
      <c r="G583">
        <f>IFERROR(VLOOKUP(A583,'HYG DVD'!$A$1:$B$1256,2,FALSE),0)</f>
        <v>5.6169000000000002</v>
      </c>
      <c r="H583">
        <f>IFERROR(VLOOKUP(A583,'HYG DVD'!$A$1:$D$1256,4,FALSE),0)</f>
        <v>0.99977713198162454</v>
      </c>
      <c r="I583" s="3">
        <f t="shared" si="37"/>
        <v>74.893304956743492</v>
      </c>
      <c r="J583" s="3">
        <f t="shared" si="38"/>
        <v>74.983284898621847</v>
      </c>
      <c r="K583" s="3">
        <f t="shared" si="39"/>
        <v>74.813322786184969</v>
      </c>
      <c r="L583" s="3">
        <f t="shared" si="40"/>
        <v>74.903302728063309</v>
      </c>
    </row>
    <row r="584" spans="1:12" x14ac:dyDescent="0.25">
      <c r="A584" s="1">
        <v>45182</v>
      </c>
      <c r="B584" s="2">
        <v>74.599999999999994</v>
      </c>
      <c r="C584" s="2">
        <v>74.91</v>
      </c>
      <c r="D584" s="2">
        <v>74.599999999999994</v>
      </c>
      <c r="E584" s="2">
        <v>74.83</v>
      </c>
      <c r="F584" s="2">
        <v>27498948</v>
      </c>
      <c r="G584">
        <f>IFERROR(VLOOKUP(A584,'HYG DVD'!$A$1:$B$1256,2,FALSE),0)</f>
        <v>5.6235999999999997</v>
      </c>
      <c r="H584">
        <f>IFERROR(VLOOKUP(A584,'HYG DVD'!$A$1:$D$1256,4,FALSE),0)</f>
        <v>0.99977686616789863</v>
      </c>
      <c r="I584" s="3">
        <f t="shared" si="37"/>
        <v>74.58335421612523</v>
      </c>
      <c r="J584" s="3">
        <f t="shared" si="38"/>
        <v>74.893285044637281</v>
      </c>
      <c r="K584" s="3">
        <f t="shared" si="39"/>
        <v>74.58335421612523</v>
      </c>
      <c r="L584" s="3">
        <f t="shared" si="40"/>
        <v>74.813302895343853</v>
      </c>
    </row>
    <row r="585" spans="1:12" x14ac:dyDescent="0.25">
      <c r="A585" s="1">
        <v>45181</v>
      </c>
      <c r="B585" s="2">
        <v>74.56</v>
      </c>
      <c r="C585" s="2">
        <v>74.754999999999995</v>
      </c>
      <c r="D585" s="2">
        <v>74.56</v>
      </c>
      <c r="E585" s="2">
        <v>74.63</v>
      </c>
      <c r="F585" s="2">
        <v>21668594</v>
      </c>
      <c r="G585">
        <f>IFERROR(VLOOKUP(A585,'HYG DVD'!$A$1:$B$1256,2,FALSE),0)</f>
        <v>5.6387</v>
      </c>
      <c r="H585">
        <f>IFERROR(VLOOKUP(A585,'HYG DVD'!$A$1:$D$1256,4,FALSE),0)</f>
        <v>0.9997762670954321</v>
      </c>
      <c r="I585" s="3">
        <f t="shared" si="37"/>
        <v>74.543318474635413</v>
      </c>
      <c r="J585" s="3">
        <f t="shared" si="38"/>
        <v>74.738274846719023</v>
      </c>
      <c r="K585" s="3">
        <f t="shared" si="39"/>
        <v>74.543318474635413</v>
      </c>
      <c r="L585" s="3">
        <f t="shared" si="40"/>
        <v>74.613302813332098</v>
      </c>
    </row>
    <row r="586" spans="1:12" x14ac:dyDescent="0.25">
      <c r="A586" s="1">
        <v>45180</v>
      </c>
      <c r="B586" s="2">
        <v>74.72</v>
      </c>
      <c r="C586" s="2">
        <v>74.75</v>
      </c>
      <c r="D586" s="2">
        <v>74.569999999999993</v>
      </c>
      <c r="E586" s="2">
        <v>74.75</v>
      </c>
      <c r="F586" s="2">
        <v>29159432</v>
      </c>
      <c r="G586">
        <f>IFERROR(VLOOKUP(A586,'HYG DVD'!$A$1:$B$1256,2,FALSE),0)</f>
        <v>5.6296999999999997</v>
      </c>
      <c r="H586">
        <f>IFERROR(VLOOKUP(A586,'HYG DVD'!$A$1:$D$1256,4,FALSE),0)</f>
        <v>0.99977662415844837</v>
      </c>
      <c r="I586" s="3">
        <f t="shared" si="37"/>
        <v>74.703309357119267</v>
      </c>
      <c r="J586" s="3">
        <f t="shared" si="38"/>
        <v>74.733302655844014</v>
      </c>
      <c r="K586" s="3">
        <f t="shared" si="39"/>
        <v>74.553342863495487</v>
      </c>
      <c r="L586" s="3">
        <f t="shared" si="40"/>
        <v>74.733302655844014</v>
      </c>
    </row>
    <row r="587" spans="1:12" x14ac:dyDescent="0.25">
      <c r="A587" s="1">
        <v>45177</v>
      </c>
      <c r="B587" s="2">
        <v>74.8</v>
      </c>
      <c r="C587" s="2">
        <v>74.88</v>
      </c>
      <c r="D587" s="2">
        <v>74.56</v>
      </c>
      <c r="E587" s="2">
        <v>74.62</v>
      </c>
      <c r="F587" s="2">
        <v>26390648</v>
      </c>
      <c r="G587">
        <f>IFERROR(VLOOKUP(A587,'HYG DVD'!$A$1:$B$1256,2,FALSE),0)</f>
        <v>5.6395</v>
      </c>
      <c r="H587">
        <f>IFERROR(VLOOKUP(A587,'HYG DVD'!$A$1:$D$1256,4,FALSE),0)</f>
        <v>0.99977623535650351</v>
      </c>
      <c r="I587" s="3">
        <f t="shared" si="37"/>
        <v>74.783262404666459</v>
      </c>
      <c r="J587" s="3">
        <f t="shared" si="38"/>
        <v>74.863244503494982</v>
      </c>
      <c r="K587" s="3">
        <f t="shared" si="39"/>
        <v>74.543316108180903</v>
      </c>
      <c r="L587" s="3">
        <f t="shared" si="40"/>
        <v>74.603302682302299</v>
      </c>
    </row>
    <row r="588" spans="1:12" x14ac:dyDescent="0.25">
      <c r="A588" s="1">
        <v>45176</v>
      </c>
      <c r="B588" s="2">
        <v>74.28</v>
      </c>
      <c r="C588" s="2">
        <v>74.69</v>
      </c>
      <c r="D588" s="2">
        <v>74.28</v>
      </c>
      <c r="E588" s="2">
        <v>74.650000000000006</v>
      </c>
      <c r="F588" s="2">
        <v>28757428</v>
      </c>
      <c r="G588">
        <f>IFERROR(VLOOKUP(A588,'HYG DVD'!$A$1:$B$1256,2,FALSE),0)</f>
        <v>5.6372</v>
      </c>
      <c r="H588">
        <f>IFERROR(VLOOKUP(A588,'HYG DVD'!$A$1:$D$1256,4,FALSE),0)</f>
        <v>0.99977632660592597</v>
      </c>
      <c r="I588" s="3">
        <f t="shared" si="37"/>
        <v>74.263385540288184</v>
      </c>
      <c r="J588" s="3">
        <f t="shared" si="38"/>
        <v>74.673293834196613</v>
      </c>
      <c r="K588" s="3">
        <f t="shared" si="39"/>
        <v>74.263385540288184</v>
      </c>
      <c r="L588" s="3">
        <f t="shared" si="40"/>
        <v>74.633302781132386</v>
      </c>
    </row>
    <row r="589" spans="1:12" x14ac:dyDescent="0.25">
      <c r="A589" s="1">
        <v>45175</v>
      </c>
      <c r="B589" s="2">
        <v>74.510000000000005</v>
      </c>
      <c r="C589" s="2">
        <v>74.55</v>
      </c>
      <c r="D589" s="2">
        <v>74.25</v>
      </c>
      <c r="E589" s="2">
        <v>74.400000000000006</v>
      </c>
      <c r="F589" s="2">
        <v>30797544</v>
      </c>
      <c r="G589">
        <f>IFERROR(VLOOKUP(A589,'HYG DVD'!$A$1:$B$1256,2,FALSE),0)</f>
        <v>5.6561000000000003</v>
      </c>
      <c r="H589">
        <f>IFERROR(VLOOKUP(A589,'HYG DVD'!$A$1:$D$1256,4,FALSE),0)</f>
        <v>0.99977557677396212</v>
      </c>
      <c r="I589" s="3">
        <f t="shared" si="37"/>
        <v>74.493278225427929</v>
      </c>
      <c r="J589" s="3">
        <f t="shared" si="38"/>
        <v>74.533269248498868</v>
      </c>
      <c r="K589" s="3">
        <f t="shared" si="39"/>
        <v>74.23333657546668</v>
      </c>
      <c r="L589" s="3">
        <f t="shared" si="40"/>
        <v>74.383302911982781</v>
      </c>
    </row>
    <row r="590" spans="1:12" x14ac:dyDescent="0.25">
      <c r="A590" s="1">
        <v>45174</v>
      </c>
      <c r="B590" s="2">
        <v>74.959999999999994</v>
      </c>
      <c r="C590" s="2">
        <v>74.959999999999994</v>
      </c>
      <c r="D590" s="2">
        <v>74.52</v>
      </c>
      <c r="E590" s="2">
        <v>74.58</v>
      </c>
      <c r="F590" s="2">
        <v>29500600</v>
      </c>
      <c r="G590">
        <f>IFERROR(VLOOKUP(A590,'HYG DVD'!$A$1:$B$1256,2,FALSE),0)</f>
        <v>5.6425000000000001</v>
      </c>
      <c r="H590">
        <f>IFERROR(VLOOKUP(A590,'HYG DVD'!$A$1:$D$1256,4,FALSE),0)</f>
        <v>0.9997761163355301</v>
      </c>
      <c r="I590" s="3">
        <f t="shared" si="37"/>
        <v>74.943217680511324</v>
      </c>
      <c r="J590" s="3">
        <f t="shared" si="38"/>
        <v>74.943217680511324</v>
      </c>
      <c r="K590" s="3">
        <f t="shared" si="39"/>
        <v>74.503316189323698</v>
      </c>
      <c r="L590" s="3">
        <f t="shared" si="40"/>
        <v>74.563302756303827</v>
      </c>
    </row>
    <row r="591" spans="1:12" x14ac:dyDescent="0.25">
      <c r="A591" s="1">
        <v>45170</v>
      </c>
      <c r="B591" s="2">
        <v>75.19</v>
      </c>
      <c r="C591" s="2">
        <v>75.239999999999995</v>
      </c>
      <c r="D591" s="2">
        <v>74.849999999999994</v>
      </c>
      <c r="E591" s="2">
        <v>75.069999999999993</v>
      </c>
      <c r="F591" s="2">
        <v>33213070</v>
      </c>
      <c r="G591">
        <f>IFERROR(VLOOKUP(A591,'HYG DVD'!$A$1:$B$1256,2,FALSE),0)</f>
        <v>5.6056999999999997</v>
      </c>
      <c r="H591">
        <f>IFERROR(VLOOKUP(A591,'HYG DVD'!$A$1:$D$1256,4,FALSE),0)</f>
        <v>0.99977757632711528</v>
      </c>
      <c r="I591" s="3">
        <f t="shared" si="37"/>
        <v>75.173275964035795</v>
      </c>
      <c r="J591" s="3">
        <f t="shared" si="38"/>
        <v>75.223264842852146</v>
      </c>
      <c r="K591" s="3">
        <f t="shared" si="39"/>
        <v>74.833351588084568</v>
      </c>
      <c r="L591" s="3">
        <f t="shared" si="40"/>
        <v>75.053302654876532</v>
      </c>
    </row>
    <row r="592" spans="1:12" x14ac:dyDescent="0.25">
      <c r="A592" s="1">
        <v>45169</v>
      </c>
      <c r="B592" s="2">
        <v>75.27</v>
      </c>
      <c r="C592" s="2">
        <v>75.38</v>
      </c>
      <c r="D592" s="2">
        <v>75.155000000000001</v>
      </c>
      <c r="E592" s="2">
        <v>75.28</v>
      </c>
      <c r="F592" s="2">
        <v>30824488</v>
      </c>
      <c r="G592">
        <f>IFERROR(VLOOKUP(A592,'HYG DVD'!$A$1:$B$1256,2,FALSE),0)</f>
        <v>5.59</v>
      </c>
      <c r="H592">
        <f>IFERROR(VLOOKUP(A592,'HYG DVD'!$A$1:$D$1256,4,FALSE),0)</f>
        <v>0.99977819920460886</v>
      </c>
      <c r="I592" s="3">
        <f t="shared" si="37"/>
        <v>75.253305054130905</v>
      </c>
      <c r="J592" s="3">
        <f t="shared" si="38"/>
        <v>75.363280656043415</v>
      </c>
      <c r="K592" s="3">
        <f t="shared" si="39"/>
        <v>75.138330561222375</v>
      </c>
      <c r="L592" s="3">
        <f t="shared" si="40"/>
        <v>75.263302836122961</v>
      </c>
    </row>
    <row r="593" spans="1:12" x14ac:dyDescent="0.25">
      <c r="A593" s="1">
        <v>45168</v>
      </c>
      <c r="B593" s="2">
        <v>75.36</v>
      </c>
      <c r="C593" s="2">
        <v>75.48</v>
      </c>
      <c r="D593" s="2">
        <v>75.260000000000005</v>
      </c>
      <c r="E593" s="2">
        <v>75.33</v>
      </c>
      <c r="F593" s="2">
        <v>29458216</v>
      </c>
      <c r="G593">
        <f>IFERROR(VLOOKUP(A593,'HYG DVD'!$A$1:$B$1256,2,FALSE),0)</f>
        <v>5.7001999999999997</v>
      </c>
      <c r="H593">
        <f>IFERROR(VLOOKUP(A593,'HYG DVD'!$A$1:$D$1256,4,FALSE),0)</f>
        <v>0.99977382716823371</v>
      </c>
      <c r="I593" s="3">
        <f t="shared" si="37"/>
        <v>75.342955615398097</v>
      </c>
      <c r="J593" s="3">
        <f t="shared" si="38"/>
        <v>75.462928474658284</v>
      </c>
      <c r="K593" s="3">
        <f t="shared" si="39"/>
        <v>75.242978232681267</v>
      </c>
      <c r="L593" s="3">
        <f t="shared" si="40"/>
        <v>75.312962400583046</v>
      </c>
    </row>
    <row r="594" spans="1:12" x14ac:dyDescent="0.25">
      <c r="A594" s="1">
        <v>45167</v>
      </c>
      <c r="B594" s="2">
        <v>74.81</v>
      </c>
      <c r="C594" s="2">
        <v>75.36</v>
      </c>
      <c r="D594" s="2">
        <v>74.775000000000006</v>
      </c>
      <c r="E594" s="2">
        <v>75.36</v>
      </c>
      <c r="F594" s="2">
        <v>42178372</v>
      </c>
      <c r="G594">
        <f>IFERROR(VLOOKUP(A594,'HYG DVD'!$A$1:$B$1256,2,FALSE),0)</f>
        <v>5.6978999999999997</v>
      </c>
      <c r="H594">
        <f>IFERROR(VLOOKUP(A594,'HYG DVD'!$A$1:$D$1256,4,FALSE),0)</f>
        <v>0.99977391841743635</v>
      </c>
      <c r="I594" s="3">
        <f t="shared" si="37"/>
        <v>74.793086836808413</v>
      </c>
      <c r="J594" s="3">
        <f t="shared" si="38"/>
        <v>75.342962491937996</v>
      </c>
      <c r="K594" s="3">
        <f t="shared" si="39"/>
        <v>74.758094749663812</v>
      </c>
      <c r="L594" s="3">
        <f t="shared" si="40"/>
        <v>75.342962491937996</v>
      </c>
    </row>
    <row r="595" spans="1:12" x14ac:dyDescent="0.25">
      <c r="A595" s="1">
        <v>45166</v>
      </c>
      <c r="B595" s="2">
        <v>74.900000000000006</v>
      </c>
      <c r="C595" s="2">
        <v>74.930000000000007</v>
      </c>
      <c r="D595" s="2">
        <v>74.69</v>
      </c>
      <c r="E595" s="2">
        <v>74.89</v>
      </c>
      <c r="F595" s="2">
        <v>21461708</v>
      </c>
      <c r="G595">
        <f>IFERROR(VLOOKUP(A595,'HYG DVD'!$A$1:$B$1256,2,FALSE),0)</f>
        <v>5.7336</v>
      </c>
      <c r="H595">
        <f>IFERROR(VLOOKUP(A595,'HYG DVD'!$A$1:$D$1256,4,FALSE),0)</f>
        <v>0.99977250207205526</v>
      </c>
      <c r="I595" s="3">
        <f t="shared" si="37"/>
        <v>74.88296040519694</v>
      </c>
      <c r="J595" s="3">
        <f t="shared" si="38"/>
        <v>74.912953580259114</v>
      </c>
      <c r="K595" s="3">
        <f t="shared" si="39"/>
        <v>74.673008179761808</v>
      </c>
      <c r="L595" s="3">
        <f t="shared" si="40"/>
        <v>74.872962680176215</v>
      </c>
    </row>
    <row r="596" spans="1:12" x14ac:dyDescent="0.25">
      <c r="A596" s="1">
        <v>45163</v>
      </c>
      <c r="B596" s="2">
        <v>74.319999999999993</v>
      </c>
      <c r="C596" s="2">
        <v>74.7</v>
      </c>
      <c r="D596" s="2">
        <v>74.260000000000005</v>
      </c>
      <c r="E596" s="2">
        <v>74.61</v>
      </c>
      <c r="F596" s="2">
        <v>31149294</v>
      </c>
      <c r="G596">
        <f>IFERROR(VLOOKUP(A596,'HYG DVD'!$A$1:$B$1256,2,FALSE),0)</f>
        <v>5.7552000000000003</v>
      </c>
      <c r="H596">
        <f>IFERROR(VLOOKUP(A596,'HYG DVD'!$A$1:$D$1256,4,FALSE),0)</f>
        <v>0.99977164512456351</v>
      </c>
      <c r="I596" s="3">
        <f t="shared" si="37"/>
        <v>74.30302866565755</v>
      </c>
      <c r="J596" s="3">
        <f t="shared" si="38"/>
        <v>74.682941890804898</v>
      </c>
      <c r="K596" s="3">
        <f t="shared" si="39"/>
        <v>74.243042366950093</v>
      </c>
      <c r="L596" s="3">
        <f t="shared" si="40"/>
        <v>74.592962442743683</v>
      </c>
    </row>
    <row r="597" spans="1:12" x14ac:dyDescent="0.25">
      <c r="A597" s="1">
        <v>45162</v>
      </c>
      <c r="B597" s="2">
        <v>74.72</v>
      </c>
      <c r="C597" s="2">
        <v>74.72</v>
      </c>
      <c r="D597" s="2">
        <v>74.22</v>
      </c>
      <c r="E597" s="2">
        <v>74.3</v>
      </c>
      <c r="F597" s="2">
        <v>34336052</v>
      </c>
      <c r="G597">
        <f>IFERROR(VLOOKUP(A597,'HYG DVD'!$A$1:$B$1256,2,FALSE),0)</f>
        <v>5.7792000000000003</v>
      </c>
      <c r="H597">
        <f>IFERROR(VLOOKUP(A597,'HYG DVD'!$A$1:$D$1256,4,FALSE),0)</f>
        <v>0.99977069296154542</v>
      </c>
      <c r="I597" s="3">
        <f t="shared" si="37"/>
        <v>74.702866178086666</v>
      </c>
      <c r="J597" s="3">
        <f t="shared" si="38"/>
        <v>74.702866178086666</v>
      </c>
      <c r="K597" s="3">
        <f t="shared" si="39"/>
        <v>74.202980831605899</v>
      </c>
      <c r="L597" s="3">
        <f t="shared" si="40"/>
        <v>74.282962487042823</v>
      </c>
    </row>
    <row r="598" spans="1:12" x14ac:dyDescent="0.25">
      <c r="A598" s="1">
        <v>45161</v>
      </c>
      <c r="B598" s="2">
        <v>74.400000000000006</v>
      </c>
      <c r="C598" s="2">
        <v>74.814999999999998</v>
      </c>
      <c r="D598" s="2">
        <v>74.394999999999996</v>
      </c>
      <c r="E598" s="2">
        <v>74.709999999999994</v>
      </c>
      <c r="F598" s="2">
        <v>33378064</v>
      </c>
      <c r="G598">
        <f>IFERROR(VLOOKUP(A598,'HYG DVD'!$A$1:$B$1256,2,FALSE),0)</f>
        <v>5.7474999999999996</v>
      </c>
      <c r="H598">
        <f>IFERROR(VLOOKUP(A598,'HYG DVD'!$A$1:$D$1256,4,FALSE),0)</f>
        <v>0.9997719506103907</v>
      </c>
      <c r="I598" s="3">
        <f t="shared" si="37"/>
        <v>74.383033125413078</v>
      </c>
      <c r="J598" s="3">
        <f t="shared" si="38"/>
        <v>74.797938484916372</v>
      </c>
      <c r="K598" s="3">
        <f t="shared" si="39"/>
        <v>74.378034265660006</v>
      </c>
      <c r="L598" s="3">
        <f t="shared" si="40"/>
        <v>74.692962430102284</v>
      </c>
    </row>
    <row r="599" spans="1:12" x14ac:dyDescent="0.25">
      <c r="A599" s="1">
        <v>45160</v>
      </c>
      <c r="B599" s="2">
        <v>74.23</v>
      </c>
      <c r="C599" s="2">
        <v>74.254999999999995</v>
      </c>
      <c r="D599" s="2">
        <v>74.05</v>
      </c>
      <c r="E599" s="2">
        <v>74.11</v>
      </c>
      <c r="F599" s="2">
        <v>18135390</v>
      </c>
      <c r="G599">
        <f>IFERROR(VLOOKUP(A599,'HYG DVD'!$A$1:$B$1256,2,FALSE),0)</f>
        <v>5.7939999999999996</v>
      </c>
      <c r="H599">
        <f>IFERROR(VLOOKUP(A599,'HYG DVD'!$A$1:$D$1256,4,FALSE),0)</f>
        <v>0.99977010579480297</v>
      </c>
      <c r="I599" s="3">
        <f t="shared" si="37"/>
        <v>74.212934953148235</v>
      </c>
      <c r="J599" s="3">
        <f t="shared" si="38"/>
        <v>74.237929205793094</v>
      </c>
      <c r="K599" s="3">
        <f t="shared" si="39"/>
        <v>74.032976334105157</v>
      </c>
      <c r="L599" s="3">
        <f t="shared" si="40"/>
        <v>74.092962540452845</v>
      </c>
    </row>
    <row r="600" spans="1:12" x14ac:dyDescent="0.25">
      <c r="A600" s="1">
        <v>45159</v>
      </c>
      <c r="B600" s="2">
        <v>74.08</v>
      </c>
      <c r="C600" s="2">
        <v>74.14</v>
      </c>
      <c r="D600" s="2">
        <v>73.84</v>
      </c>
      <c r="E600" s="2">
        <v>74.069999999999993</v>
      </c>
      <c r="F600" s="2">
        <v>30768684</v>
      </c>
      <c r="G600">
        <f>IFERROR(VLOOKUP(A600,'HYG DVD'!$A$1:$B$1256,2,FALSE),0)</f>
        <v>5.7971000000000004</v>
      </c>
      <c r="H600">
        <f>IFERROR(VLOOKUP(A600,'HYG DVD'!$A$1:$D$1256,4,FALSE),0)</f>
        <v>0.99976998280721807</v>
      </c>
      <c r="I600" s="3">
        <f t="shared" si="37"/>
        <v>74.06296032635872</v>
      </c>
      <c r="J600" s="3">
        <f t="shared" si="38"/>
        <v>74.122946525327151</v>
      </c>
      <c r="K600" s="3">
        <f t="shared" si="39"/>
        <v>73.82301553048498</v>
      </c>
      <c r="L600" s="3">
        <f t="shared" si="40"/>
        <v>74.052962626530629</v>
      </c>
    </row>
    <row r="601" spans="1:12" x14ac:dyDescent="0.25">
      <c r="A601" s="1">
        <v>45156</v>
      </c>
      <c r="B601" s="2">
        <v>73.89</v>
      </c>
      <c r="C601" s="2">
        <v>74.319999999999993</v>
      </c>
      <c r="D601" s="2">
        <v>73.86</v>
      </c>
      <c r="E601" s="2">
        <v>74.09</v>
      </c>
      <c r="F601" s="2">
        <v>44130452</v>
      </c>
      <c r="G601">
        <f>IFERROR(VLOOKUP(A601,'HYG DVD'!$A$1:$B$1256,2,FALSE),0)</f>
        <v>5.7956000000000003</v>
      </c>
      <c r="H601">
        <f>IFERROR(VLOOKUP(A601,'HYG DVD'!$A$1:$D$1256,4,FALSE),0)</f>
        <v>0.9997700423173379</v>
      </c>
      <c r="I601" s="3">
        <f t="shared" si="37"/>
        <v>73.873008426828093</v>
      </c>
      <c r="J601" s="3">
        <f t="shared" si="38"/>
        <v>74.302909545024548</v>
      </c>
      <c r="K601" s="3">
        <f t="shared" si="39"/>
        <v>73.843015325558582</v>
      </c>
      <c r="L601" s="3">
        <f t="shared" si="40"/>
        <v>74.072962435291572</v>
      </c>
    </row>
    <row r="602" spans="1:12" x14ac:dyDescent="0.25">
      <c r="A602" s="1">
        <v>45155</v>
      </c>
      <c r="B602" s="2">
        <v>74.39</v>
      </c>
      <c r="C602" s="2">
        <v>74.42</v>
      </c>
      <c r="D602" s="2">
        <v>73.86</v>
      </c>
      <c r="E602" s="2">
        <v>74.040000000000006</v>
      </c>
      <c r="F602" s="2">
        <v>38546560</v>
      </c>
      <c r="G602">
        <f>IFERROR(VLOOKUP(A602,'HYG DVD'!$A$1:$B$1256,2,FALSE),0)</f>
        <v>5.7995000000000001</v>
      </c>
      <c r="H602">
        <f>IFERROR(VLOOKUP(A602,'HYG DVD'!$A$1:$D$1256,4,FALSE),0)</f>
        <v>0.9997698875910338</v>
      </c>
      <c r="I602" s="3">
        <f t="shared" si="37"/>
        <v>74.372881937897006</v>
      </c>
      <c r="J602" s="3">
        <f t="shared" si="38"/>
        <v>74.40287503452474</v>
      </c>
      <c r="K602" s="3">
        <f t="shared" si="39"/>
        <v>73.84300389747375</v>
      </c>
      <c r="L602" s="3">
        <f t="shared" si="40"/>
        <v>74.022962477240142</v>
      </c>
    </row>
    <row r="603" spans="1:12" x14ac:dyDescent="0.25">
      <c r="A603" s="1">
        <v>45154</v>
      </c>
      <c r="B603" s="2">
        <v>74.55</v>
      </c>
      <c r="C603" s="2">
        <v>74.75</v>
      </c>
      <c r="D603" s="2">
        <v>74.349999999999994</v>
      </c>
      <c r="E603" s="2">
        <v>74.349999999999994</v>
      </c>
      <c r="F603" s="2">
        <v>31759528</v>
      </c>
      <c r="G603">
        <f>IFERROR(VLOOKUP(A603,'HYG DVD'!$A$1:$B$1256,2,FALSE),0)</f>
        <v>5.7752999999999997</v>
      </c>
      <c r="H603">
        <f>IFERROR(VLOOKUP(A603,'HYG DVD'!$A$1:$D$1256,4,FALSE),0)</f>
        <v>0.9997708476879742</v>
      </c>
      <c r="I603" s="3">
        <f t="shared" si="37"/>
        <v>74.532916695138468</v>
      </c>
      <c r="J603" s="3">
        <f t="shared" si="38"/>
        <v>74.732870864676073</v>
      </c>
      <c r="K603" s="3">
        <f t="shared" si="39"/>
        <v>74.332962525600877</v>
      </c>
      <c r="L603" s="3">
        <f t="shared" si="40"/>
        <v>74.332962525600877</v>
      </c>
    </row>
    <row r="604" spans="1:12" x14ac:dyDescent="0.25">
      <c r="A604" s="1">
        <v>45153</v>
      </c>
      <c r="B604" s="2">
        <v>74.62</v>
      </c>
      <c r="C604" s="2">
        <v>74.790000000000006</v>
      </c>
      <c r="D604" s="2">
        <v>74.55</v>
      </c>
      <c r="E604" s="2">
        <v>74.58</v>
      </c>
      <c r="F604" s="2">
        <v>32968644</v>
      </c>
      <c r="G604">
        <f>IFERROR(VLOOKUP(A604,'HYG DVD'!$A$1:$B$1256,2,FALSE),0)</f>
        <v>5.7575000000000003</v>
      </c>
      <c r="H604">
        <f>IFERROR(VLOOKUP(A604,'HYG DVD'!$A$1:$D$1256,4,FALSE),0)</f>
        <v>0.99977155387556838</v>
      </c>
      <c r="I604" s="3">
        <f t="shared" si="37"/>
        <v>74.602953350194923</v>
      </c>
      <c r="J604" s="3">
        <f t="shared" si="38"/>
        <v>74.772914514353772</v>
      </c>
      <c r="K604" s="3">
        <f t="shared" si="39"/>
        <v>74.532969341423623</v>
      </c>
      <c r="L604" s="3">
        <f t="shared" si="40"/>
        <v>74.562962488039886</v>
      </c>
    </row>
    <row r="605" spans="1:12" x14ac:dyDescent="0.25">
      <c r="A605" s="1">
        <v>45152</v>
      </c>
      <c r="B605" s="2">
        <v>74.7</v>
      </c>
      <c r="C605" s="2">
        <v>74.930000000000007</v>
      </c>
      <c r="D605" s="2">
        <v>74.564999999999998</v>
      </c>
      <c r="E605" s="2">
        <v>74.819999999999993</v>
      </c>
      <c r="F605" s="2">
        <v>28545068</v>
      </c>
      <c r="G605">
        <f>IFERROR(VLOOKUP(A605,'HYG DVD'!$A$1:$B$1256,2,FALSE),0)</f>
        <v>5.7389999999999999</v>
      </c>
      <c r="H605">
        <f>IFERROR(VLOOKUP(A605,'HYG DVD'!$A$1:$D$1256,4,FALSE),0)</f>
        <v>0.9997722878351134</v>
      </c>
      <c r="I605" s="3">
        <f t="shared" si="37"/>
        <v>74.68298990128298</v>
      </c>
      <c r="J605" s="3">
        <f t="shared" si="38"/>
        <v>74.912937527485056</v>
      </c>
      <c r="K605" s="3">
        <f t="shared" si="39"/>
        <v>74.548020642425229</v>
      </c>
      <c r="L605" s="3">
        <f t="shared" si="40"/>
        <v>74.802962575823173</v>
      </c>
    </row>
    <row r="606" spans="1:12" x14ac:dyDescent="0.25">
      <c r="A606" s="1">
        <v>45149</v>
      </c>
      <c r="B606" s="2">
        <v>74.680000000000007</v>
      </c>
      <c r="C606" s="2">
        <v>74.855000000000004</v>
      </c>
      <c r="D606" s="2">
        <v>74.58</v>
      </c>
      <c r="E606" s="2">
        <v>74.83</v>
      </c>
      <c r="F606" s="2">
        <v>23328984</v>
      </c>
      <c r="G606">
        <f>IFERROR(VLOOKUP(A606,'HYG DVD'!$A$1:$B$1256,2,FALSE),0)</f>
        <v>5.7382</v>
      </c>
      <c r="H606">
        <f>IFERROR(VLOOKUP(A606,'HYG DVD'!$A$1:$D$1256,4,FALSE),0)</f>
        <v>0.99977231957391677</v>
      </c>
      <c r="I606" s="3">
        <f t="shared" si="37"/>
        <v>74.662996825780112</v>
      </c>
      <c r="J606" s="3">
        <f t="shared" si="38"/>
        <v>74.837956981705545</v>
      </c>
      <c r="K606" s="3">
        <f t="shared" si="39"/>
        <v>74.563019593822716</v>
      </c>
      <c r="L606" s="3">
        <f t="shared" si="40"/>
        <v>74.812962673716186</v>
      </c>
    </row>
    <row r="607" spans="1:12" x14ac:dyDescent="0.25">
      <c r="A607" s="1">
        <v>45148</v>
      </c>
      <c r="B607" s="2">
        <v>75.010000000000005</v>
      </c>
      <c r="C607" s="2">
        <v>75.349999999999994</v>
      </c>
      <c r="D607" s="2">
        <v>74.739999999999995</v>
      </c>
      <c r="E607" s="2">
        <v>74.94</v>
      </c>
      <c r="F607" s="2">
        <v>43697168</v>
      </c>
      <c r="G607">
        <f>IFERROR(VLOOKUP(A607,'HYG DVD'!$A$1:$B$1256,2,FALSE),0)</f>
        <v>5.7298</v>
      </c>
      <c r="H607">
        <f>IFERROR(VLOOKUP(A607,'HYG DVD'!$A$1:$D$1256,4,FALSE),0)</f>
        <v>0.99977265283141215</v>
      </c>
      <c r="I607" s="3">
        <f t="shared" si="37"/>
        <v>74.992946688884231</v>
      </c>
      <c r="J607" s="3">
        <f t="shared" si="38"/>
        <v>75.332869390846895</v>
      </c>
      <c r="K607" s="3">
        <f t="shared" si="39"/>
        <v>74.723008072619734</v>
      </c>
      <c r="L607" s="3">
        <f t="shared" si="40"/>
        <v>74.922962603186022</v>
      </c>
    </row>
    <row r="608" spans="1:12" x14ac:dyDescent="0.25">
      <c r="A608" s="1">
        <v>45147</v>
      </c>
      <c r="B608" s="2">
        <v>74.959999999999994</v>
      </c>
      <c r="C608" s="2">
        <v>75.05</v>
      </c>
      <c r="D608" s="2">
        <v>74.8</v>
      </c>
      <c r="E608" s="2">
        <v>74.959999999999994</v>
      </c>
      <c r="F608" s="2">
        <v>27569192</v>
      </c>
      <c r="G608">
        <f>IFERROR(VLOOKUP(A608,'HYG DVD'!$A$1:$B$1256,2,FALSE),0)</f>
        <v>5.7282999999999999</v>
      </c>
      <c r="H608">
        <f>IFERROR(VLOOKUP(A608,'HYG DVD'!$A$1:$D$1256,4,FALSE),0)</f>
        <v>0.99977271234169085</v>
      </c>
      <c r="I608" s="3">
        <f t="shared" si="37"/>
        <v>74.942962517133139</v>
      </c>
      <c r="J608" s="3">
        <f t="shared" si="38"/>
        <v>75.032942061243901</v>
      </c>
      <c r="K608" s="3">
        <f t="shared" si="39"/>
        <v>74.78299888315847</v>
      </c>
      <c r="L608" s="3">
        <f t="shared" si="40"/>
        <v>74.942962517133139</v>
      </c>
    </row>
    <row r="609" spans="1:12" x14ac:dyDescent="0.25">
      <c r="A609" s="1">
        <v>45146</v>
      </c>
      <c r="B609" s="2">
        <v>74.739999999999995</v>
      </c>
      <c r="C609" s="2">
        <v>75</v>
      </c>
      <c r="D609" s="2">
        <v>74.66</v>
      </c>
      <c r="E609" s="2">
        <v>74.95</v>
      </c>
      <c r="F609" s="2">
        <v>32325614</v>
      </c>
      <c r="G609">
        <f>IFERROR(VLOOKUP(A609,'HYG DVD'!$A$1:$B$1256,2,FALSE),0)</f>
        <v>5.7290999999999999</v>
      </c>
      <c r="H609">
        <f>IFERROR(VLOOKUP(A609,'HYG DVD'!$A$1:$D$1256,4,FALSE),0)</f>
        <v>0.99977268060287505</v>
      </c>
      <c r="I609" s="3">
        <f t="shared" si="37"/>
        <v>74.723010148258879</v>
      </c>
      <c r="J609" s="3">
        <f t="shared" si="38"/>
        <v>74.982951045215628</v>
      </c>
      <c r="K609" s="3">
        <f t="shared" si="39"/>
        <v>74.643028333810648</v>
      </c>
      <c r="L609" s="3">
        <f t="shared" si="40"/>
        <v>74.932962411185486</v>
      </c>
    </row>
    <row r="610" spans="1:12" x14ac:dyDescent="0.25">
      <c r="A610" s="1">
        <v>45145</v>
      </c>
      <c r="B610" s="2">
        <v>74.790000000000006</v>
      </c>
      <c r="C610" s="2">
        <v>74.834999999999994</v>
      </c>
      <c r="D610" s="2">
        <v>74.599999999999994</v>
      </c>
      <c r="E610" s="2">
        <v>74.790000000000006</v>
      </c>
      <c r="F610" s="2">
        <v>19412618</v>
      </c>
      <c r="G610">
        <f>IFERROR(VLOOKUP(A610,'HYG DVD'!$A$1:$B$1256,2,FALSE),0)</f>
        <v>5.7412999999999998</v>
      </c>
      <c r="H610">
        <f>IFERROR(VLOOKUP(A610,'HYG DVD'!$A$1:$D$1256,4,FALSE),0)</f>
        <v>0.99977219658605954</v>
      </c>
      <c r="I610" s="3">
        <f t="shared" si="37"/>
        <v>74.772962582671397</v>
      </c>
      <c r="J610" s="3">
        <f t="shared" si="38"/>
        <v>74.817952331517759</v>
      </c>
      <c r="K610" s="3">
        <f t="shared" si="39"/>
        <v>74.583005865320033</v>
      </c>
      <c r="L610" s="3">
        <f t="shared" si="40"/>
        <v>74.772962582671397</v>
      </c>
    </row>
    <row r="611" spans="1:12" x14ac:dyDescent="0.25">
      <c r="A611" s="1">
        <v>45142</v>
      </c>
      <c r="B611" s="2">
        <v>74.650000000000006</v>
      </c>
      <c r="C611" s="2">
        <v>74.94</v>
      </c>
      <c r="D611" s="2">
        <v>74.569999999999993</v>
      </c>
      <c r="E611" s="2">
        <v>74.650000000000006</v>
      </c>
      <c r="F611" s="2">
        <v>37411520</v>
      </c>
      <c r="G611">
        <f>IFERROR(VLOOKUP(A611,'HYG DVD'!$A$1:$B$1256,2,FALSE),0)</f>
        <v>5.7521000000000004</v>
      </c>
      <c r="H611">
        <f>IFERROR(VLOOKUP(A611,'HYG DVD'!$A$1:$D$1256,4,FALSE),0)</f>
        <v>0.99977176811235291</v>
      </c>
      <c r="I611" s="3">
        <f t="shared" si="37"/>
        <v>74.632962489587158</v>
      </c>
      <c r="J611" s="3">
        <f t="shared" si="38"/>
        <v>74.922896302339723</v>
      </c>
      <c r="K611" s="3">
        <f t="shared" si="39"/>
        <v>74.552980748138154</v>
      </c>
      <c r="L611" s="3">
        <f t="shared" si="40"/>
        <v>74.632962489587158</v>
      </c>
    </row>
    <row r="612" spans="1:12" x14ac:dyDescent="0.25">
      <c r="A612" s="1">
        <v>45141</v>
      </c>
      <c r="B612" s="2">
        <v>74.209999999999994</v>
      </c>
      <c r="C612" s="2">
        <v>74.355000000000004</v>
      </c>
      <c r="D612" s="2">
        <v>74.09</v>
      </c>
      <c r="E612" s="2">
        <v>74.209999999999994</v>
      </c>
      <c r="F612" s="2">
        <v>30348068</v>
      </c>
      <c r="G612">
        <f>IFERROR(VLOOKUP(A612,'HYG DVD'!$A$1:$B$1256,2,FALSE),0)</f>
        <v>5.7862</v>
      </c>
      <c r="H612">
        <f>IFERROR(VLOOKUP(A612,'HYG DVD'!$A$1:$D$1256,4,FALSE),0)</f>
        <v>0.99977041524750265</v>
      </c>
      <c r="I612" s="3">
        <f t="shared" si="37"/>
        <v>74.192962515517166</v>
      </c>
      <c r="J612" s="3">
        <f t="shared" si="38"/>
        <v>74.337929225728061</v>
      </c>
      <c r="K612" s="3">
        <f t="shared" si="39"/>
        <v>74.072990065687478</v>
      </c>
      <c r="L612" s="3">
        <f t="shared" si="40"/>
        <v>74.192962515517166</v>
      </c>
    </row>
    <row r="613" spans="1:12" x14ac:dyDescent="0.25">
      <c r="A613" s="1">
        <v>45140</v>
      </c>
      <c r="B613" s="2">
        <v>74.45</v>
      </c>
      <c r="C613" s="2">
        <v>74.52</v>
      </c>
      <c r="D613" s="2">
        <v>74.260000000000005</v>
      </c>
      <c r="E613" s="2">
        <v>74.45</v>
      </c>
      <c r="F613" s="2">
        <v>37500508</v>
      </c>
      <c r="G613">
        <f>IFERROR(VLOOKUP(A613,'HYG DVD'!$A$1:$B$1256,2,FALSE),0)</f>
        <v>5.7675000000000001</v>
      </c>
      <c r="H613">
        <f>IFERROR(VLOOKUP(A613,'HYG DVD'!$A$1:$D$1256,4,FALSE),0)</f>
        <v>0.99977115714090348</v>
      </c>
      <c r="I613" s="3">
        <f t="shared" si="37"/>
        <v>74.432962649140265</v>
      </c>
      <c r="J613" s="3">
        <f t="shared" si="38"/>
        <v>74.50294663014013</v>
      </c>
      <c r="K613" s="3">
        <f t="shared" si="39"/>
        <v>74.243006129283501</v>
      </c>
      <c r="L613" s="3">
        <f t="shared" si="40"/>
        <v>74.432962649140265</v>
      </c>
    </row>
    <row r="614" spans="1:12" x14ac:dyDescent="0.25">
      <c r="A614" s="1">
        <v>45139</v>
      </c>
      <c r="B614" s="2">
        <v>74.959999999999994</v>
      </c>
      <c r="C614" s="2">
        <v>74.959999999999994</v>
      </c>
      <c r="D614" s="2">
        <v>74.674999999999997</v>
      </c>
      <c r="E614" s="2">
        <v>74.77</v>
      </c>
      <c r="F614" s="2">
        <v>34540096</v>
      </c>
      <c r="G614">
        <f>IFERROR(VLOOKUP(A614,'HYG DVD'!$A$1:$B$1256,2,FALSE),0)</f>
        <v>5.7427999999999999</v>
      </c>
      <c r="H614">
        <f>IFERROR(VLOOKUP(A614,'HYG DVD'!$A$1:$D$1256,4,FALSE),0)</f>
        <v>0.99977213707581158</v>
      </c>
      <c r="I614" s="3">
        <f t="shared" si="37"/>
        <v>74.942919395202836</v>
      </c>
      <c r="J614" s="3">
        <f t="shared" si="38"/>
        <v>74.942919395202836</v>
      </c>
      <c r="K614" s="3">
        <f t="shared" si="39"/>
        <v>74.657984336136224</v>
      </c>
      <c r="L614" s="3">
        <f t="shared" si="40"/>
        <v>74.752962689158423</v>
      </c>
    </row>
    <row r="615" spans="1:12" x14ac:dyDescent="0.25">
      <c r="A615" s="1">
        <v>45138</v>
      </c>
      <c r="B615" s="2">
        <v>75.42</v>
      </c>
      <c r="C615" s="2">
        <v>75.599999999999994</v>
      </c>
      <c r="D615" s="2">
        <v>75.38</v>
      </c>
      <c r="E615" s="2">
        <v>75.5</v>
      </c>
      <c r="F615" s="2">
        <v>30744800</v>
      </c>
      <c r="G615">
        <f>IFERROR(VLOOKUP(A615,'HYG DVD'!$A$1:$B$1256,2,FALSE),0)</f>
        <v>5.6872999999999996</v>
      </c>
      <c r="H615">
        <f>IFERROR(VLOOKUP(A615,'HYG DVD'!$A$1:$D$1256,4,FALSE),0)</f>
        <v>0.99977433895734769</v>
      </c>
      <c r="I615" s="3">
        <f t="shared" si="37"/>
        <v>75.402980644163165</v>
      </c>
      <c r="J615" s="3">
        <f t="shared" si="38"/>
        <v>75.582940025175475</v>
      </c>
      <c r="K615" s="3">
        <f t="shared" si="39"/>
        <v>75.362989670604861</v>
      </c>
      <c r="L615" s="3">
        <f t="shared" si="40"/>
        <v>75.482962591279744</v>
      </c>
    </row>
    <row r="616" spans="1:12" x14ac:dyDescent="0.25">
      <c r="A616" s="1">
        <v>45135</v>
      </c>
      <c r="B616" s="2">
        <v>75.209999999999994</v>
      </c>
      <c r="C616" s="2">
        <v>75.38</v>
      </c>
      <c r="D616" s="2">
        <v>75.144999999999996</v>
      </c>
      <c r="E616" s="2">
        <v>75.319999999999993</v>
      </c>
      <c r="F616" s="2">
        <v>27588880</v>
      </c>
      <c r="G616">
        <f>IFERROR(VLOOKUP(A616,'HYG DVD'!$A$1:$B$1256,2,FALSE),0)</f>
        <v>6.4169</v>
      </c>
      <c r="H616">
        <f>IFERROR(VLOOKUP(A616,'HYG DVD'!$A$1:$D$1256,4,FALSE),0)</f>
        <v>0.99974539352884129</v>
      </c>
      <c r="I616" s="3">
        <f t="shared" si="37"/>
        <v>75.19085104730415</v>
      </c>
      <c r="J616" s="3">
        <f t="shared" si="38"/>
        <v>75.360807764204054</v>
      </c>
      <c r="K616" s="3">
        <f t="shared" si="39"/>
        <v>75.125867596724774</v>
      </c>
      <c r="L616" s="3">
        <f t="shared" si="40"/>
        <v>75.30082304059232</v>
      </c>
    </row>
    <row r="617" spans="1:12" x14ac:dyDescent="0.25">
      <c r="A617" s="1">
        <v>45134</v>
      </c>
      <c r="B617" s="2">
        <v>75.63</v>
      </c>
      <c r="C617" s="2">
        <v>75.687799999999996</v>
      </c>
      <c r="D617" s="2">
        <v>74.73</v>
      </c>
      <c r="E617" s="2">
        <v>74.89</v>
      </c>
      <c r="F617" s="2">
        <v>48675860</v>
      </c>
      <c r="G617">
        <f>IFERROR(VLOOKUP(A617,'HYG DVD'!$A$1:$B$1256,2,FALSE),0)</f>
        <v>6.4537000000000004</v>
      </c>
      <c r="H617">
        <f>IFERROR(VLOOKUP(A617,'HYG DVD'!$A$1:$D$1256,4,FALSE),0)</f>
        <v>0.99974393358425329</v>
      </c>
      <c r="I617" s="3">
        <f t="shared" si="37"/>
        <v>75.610633696977075</v>
      </c>
      <c r="J617" s="3">
        <f t="shared" si="38"/>
        <v>75.668418896338238</v>
      </c>
      <c r="K617" s="3">
        <f t="shared" si="39"/>
        <v>74.710864156751256</v>
      </c>
      <c r="L617" s="3">
        <f t="shared" si="40"/>
        <v>74.870823186124724</v>
      </c>
    </row>
    <row r="618" spans="1:12" x14ac:dyDescent="0.25">
      <c r="A618" s="1">
        <v>45133</v>
      </c>
      <c r="B618" s="2">
        <v>75.16</v>
      </c>
      <c r="C618" s="2">
        <v>75.56</v>
      </c>
      <c r="D618" s="2">
        <v>75.12</v>
      </c>
      <c r="E618" s="2">
        <v>75.489999999999995</v>
      </c>
      <c r="F618" s="2">
        <v>33068356</v>
      </c>
      <c r="G618">
        <f>IFERROR(VLOOKUP(A618,'HYG DVD'!$A$1:$B$1256,2,FALSE),0)</f>
        <v>6.4024000000000001</v>
      </c>
      <c r="H618">
        <f>IFERROR(VLOOKUP(A618,'HYG DVD'!$A$1:$D$1256,4,FALSE),0)</f>
        <v>0.99974596877933242</v>
      </c>
      <c r="I618" s="3">
        <f t="shared" si="37"/>
        <v>75.140907013454623</v>
      </c>
      <c r="J618" s="3">
        <f t="shared" si="38"/>
        <v>75.540805400966363</v>
      </c>
      <c r="K618" s="3">
        <f t="shared" si="39"/>
        <v>75.100917174703454</v>
      </c>
      <c r="L618" s="3">
        <f t="shared" si="40"/>
        <v>75.470823183151794</v>
      </c>
    </row>
    <row r="619" spans="1:12" x14ac:dyDescent="0.25">
      <c r="A619" s="1">
        <v>45132</v>
      </c>
      <c r="B619" s="2">
        <v>75.16</v>
      </c>
      <c r="C619" s="2">
        <v>75.27</v>
      </c>
      <c r="D619" s="2">
        <v>75.06</v>
      </c>
      <c r="E619" s="2">
        <v>75.19</v>
      </c>
      <c r="F619" s="2">
        <v>30067662</v>
      </c>
      <c r="G619">
        <f>IFERROR(VLOOKUP(A619,'HYG DVD'!$A$1:$B$1256,2,FALSE),0)</f>
        <v>6.4279999999999999</v>
      </c>
      <c r="H619">
        <f>IFERROR(VLOOKUP(A619,'HYG DVD'!$A$1:$D$1256,4,FALSE),0)</f>
        <v>0.99974495316489587</v>
      </c>
      <c r="I619" s="3">
        <f t="shared" si="37"/>
        <v>75.140830679873574</v>
      </c>
      <c r="J619" s="3">
        <f t="shared" si="38"/>
        <v>75.250802624721715</v>
      </c>
      <c r="K619" s="3">
        <f t="shared" si="39"/>
        <v>75.040856184557086</v>
      </c>
      <c r="L619" s="3">
        <f t="shared" si="40"/>
        <v>75.170823028468519</v>
      </c>
    </row>
    <row r="620" spans="1:12" x14ac:dyDescent="0.25">
      <c r="A620" s="1">
        <v>45131</v>
      </c>
      <c r="B620" s="2">
        <v>75.430000000000007</v>
      </c>
      <c r="C620" s="2">
        <v>75.540000000000006</v>
      </c>
      <c r="D620" s="2">
        <v>75.22</v>
      </c>
      <c r="E620" s="2">
        <v>75.239999999999995</v>
      </c>
      <c r="F620" s="2">
        <v>20925728</v>
      </c>
      <c r="G620">
        <f>IFERROR(VLOOKUP(A620,'HYG DVD'!$A$1:$B$1256,2,FALSE),0)</f>
        <v>6.4237000000000002</v>
      </c>
      <c r="H620">
        <f>IFERROR(VLOOKUP(A620,'HYG DVD'!$A$1:$D$1256,4,FALSE),0)</f>
        <v>0.99974512375631119</v>
      </c>
      <c r="I620" s="3">
        <f t="shared" si="37"/>
        <v>75.410774684938559</v>
      </c>
      <c r="J620" s="3">
        <f t="shared" si="38"/>
        <v>75.52074664855175</v>
      </c>
      <c r="K620" s="3">
        <f t="shared" si="39"/>
        <v>75.20082820894973</v>
      </c>
      <c r="L620" s="3">
        <f t="shared" si="40"/>
        <v>75.220823111424849</v>
      </c>
    </row>
    <row r="621" spans="1:12" x14ac:dyDescent="0.25">
      <c r="A621" s="1">
        <v>45128</v>
      </c>
      <c r="B621" s="2">
        <v>75.2</v>
      </c>
      <c r="C621" s="2">
        <v>75.489999999999995</v>
      </c>
      <c r="D621" s="2">
        <v>75.2</v>
      </c>
      <c r="E621" s="2">
        <v>75.37</v>
      </c>
      <c r="F621" s="2">
        <v>37447840</v>
      </c>
      <c r="G621">
        <f>IFERROR(VLOOKUP(A621,'HYG DVD'!$A$1:$B$1256,2,FALSE),0)</f>
        <v>6.4126000000000003</v>
      </c>
      <c r="H621">
        <f>IFERROR(VLOOKUP(A621,'HYG DVD'!$A$1:$D$1256,4,FALSE),0)</f>
        <v>0.99974556412033178</v>
      </c>
      <c r="I621" s="3">
        <f t="shared" si="37"/>
        <v>75.180866421848947</v>
      </c>
      <c r="J621" s="3">
        <f t="shared" si="38"/>
        <v>75.470792635443843</v>
      </c>
      <c r="K621" s="3">
        <f t="shared" si="39"/>
        <v>75.180866421848947</v>
      </c>
      <c r="L621" s="3">
        <f t="shared" si="40"/>
        <v>75.350823167749411</v>
      </c>
    </row>
    <row r="622" spans="1:12" x14ac:dyDescent="0.25">
      <c r="A622" s="1">
        <v>45127</v>
      </c>
      <c r="B622" s="2">
        <v>75.209999999999994</v>
      </c>
      <c r="C622" s="2">
        <v>75.3</v>
      </c>
      <c r="D622" s="2">
        <v>74.98</v>
      </c>
      <c r="E622" s="2">
        <v>75.180000000000007</v>
      </c>
      <c r="F622" s="2">
        <v>27028590</v>
      </c>
      <c r="G622">
        <f>IFERROR(VLOOKUP(A622,'HYG DVD'!$A$1:$B$1256,2,FALSE),0)</f>
        <v>6.4287999999999998</v>
      </c>
      <c r="H622">
        <f>IFERROR(VLOOKUP(A622,'HYG DVD'!$A$1:$D$1256,4,FALSE),0)</f>
        <v>0.99974492142696136</v>
      </c>
      <c r="I622" s="3">
        <f t="shared" si="37"/>
        <v>75.190815540521754</v>
      </c>
      <c r="J622" s="3">
        <f t="shared" si="38"/>
        <v>75.280792583450193</v>
      </c>
      <c r="K622" s="3">
        <f t="shared" si="39"/>
        <v>74.960874208593566</v>
      </c>
      <c r="L622" s="3">
        <f t="shared" si="40"/>
        <v>75.160823192878965</v>
      </c>
    </row>
    <row r="623" spans="1:12" x14ac:dyDescent="0.25">
      <c r="A623" s="1">
        <v>45126</v>
      </c>
      <c r="B623" s="2">
        <v>75.59</v>
      </c>
      <c r="C623" s="2">
        <v>75.650000000000006</v>
      </c>
      <c r="D623" s="2">
        <v>75.459999999999994</v>
      </c>
      <c r="E623" s="2">
        <v>75.510000000000005</v>
      </c>
      <c r="F623" s="2">
        <v>26794834</v>
      </c>
      <c r="G623">
        <f>IFERROR(VLOOKUP(A623,'HYG DVD'!$A$1:$B$1256,2,FALSE),0)</f>
        <v>6.4006999999999996</v>
      </c>
      <c r="H623">
        <f>IFERROR(VLOOKUP(A623,'HYG DVD'!$A$1:$D$1256,4,FALSE),0)</f>
        <v>0.99974603622251512</v>
      </c>
      <c r="I623" s="3">
        <f t="shared" si="37"/>
        <v>75.570802878059922</v>
      </c>
      <c r="J623" s="3">
        <f t="shared" si="38"/>
        <v>75.630787640233279</v>
      </c>
      <c r="K623" s="3">
        <f t="shared" si="39"/>
        <v>75.440835893350979</v>
      </c>
      <c r="L623" s="3">
        <f t="shared" si="40"/>
        <v>75.490823195162122</v>
      </c>
    </row>
    <row r="624" spans="1:12" x14ac:dyDescent="0.25">
      <c r="A624" s="1">
        <v>45125</v>
      </c>
      <c r="B624" s="2">
        <v>75.3</v>
      </c>
      <c r="C624" s="2">
        <v>75.55</v>
      </c>
      <c r="D624" s="2">
        <v>75.27</v>
      </c>
      <c r="E624" s="2">
        <v>75.45</v>
      </c>
      <c r="F624" s="2">
        <v>25991780</v>
      </c>
      <c r="G624">
        <f>IFERROR(VLOOKUP(A624,'HYG DVD'!$A$1:$B$1256,2,FALSE),0)</f>
        <v>6.4058000000000002</v>
      </c>
      <c r="H624">
        <f>IFERROR(VLOOKUP(A624,'HYG DVD'!$A$1:$D$1256,4,FALSE),0)</f>
        <v>0.99974583389298066</v>
      </c>
      <c r="I624" s="3">
        <f t="shared" si="37"/>
        <v>75.280861292141438</v>
      </c>
      <c r="J624" s="3">
        <f t="shared" si="38"/>
        <v>75.530797750614681</v>
      </c>
      <c r="K624" s="3">
        <f t="shared" si="39"/>
        <v>75.250868917124649</v>
      </c>
      <c r="L624" s="3">
        <f t="shared" si="40"/>
        <v>75.430823167225398</v>
      </c>
    </row>
    <row r="625" spans="1:12" x14ac:dyDescent="0.25">
      <c r="A625" s="1">
        <v>45124</v>
      </c>
      <c r="B625" s="2">
        <v>75.06</v>
      </c>
      <c r="C625" s="2">
        <v>75.36</v>
      </c>
      <c r="D625" s="2">
        <v>75</v>
      </c>
      <c r="E625" s="2">
        <v>75.239999999999995</v>
      </c>
      <c r="F625" s="2">
        <v>28836644</v>
      </c>
      <c r="G625">
        <f>IFERROR(VLOOKUP(A625,'HYG DVD'!$A$1:$B$1256,2,FALSE),0)</f>
        <v>6.4237000000000002</v>
      </c>
      <c r="H625">
        <f>IFERROR(VLOOKUP(A625,'HYG DVD'!$A$1:$D$1256,4,FALSE),0)</f>
        <v>0.99974512375631119</v>
      </c>
      <c r="I625" s="3">
        <f t="shared" si="37"/>
        <v>75.04086898914872</v>
      </c>
      <c r="J625" s="3">
        <f t="shared" si="38"/>
        <v>75.340792526275607</v>
      </c>
      <c r="K625" s="3">
        <f t="shared" si="39"/>
        <v>74.980884281723334</v>
      </c>
      <c r="L625" s="3">
        <f t="shared" si="40"/>
        <v>75.220823111424849</v>
      </c>
    </row>
    <row r="626" spans="1:12" x14ac:dyDescent="0.25">
      <c r="A626" s="1">
        <v>45121</v>
      </c>
      <c r="B626" s="2">
        <v>75.569999999999993</v>
      </c>
      <c r="C626" s="2">
        <v>75.63</v>
      </c>
      <c r="D626" s="2">
        <v>75.05</v>
      </c>
      <c r="E626" s="2">
        <v>75.099999999999994</v>
      </c>
      <c r="F626" s="2">
        <v>36081816</v>
      </c>
      <c r="G626">
        <f>IFERROR(VLOOKUP(A626,'HYG DVD'!$A$1:$B$1256,2,FALSE),0)</f>
        <v>6.4356999999999998</v>
      </c>
      <c r="H626">
        <f>IFERROR(VLOOKUP(A626,'HYG DVD'!$A$1:$D$1256,4,FALSE),0)</f>
        <v>0.99974464768731797</v>
      </c>
      <c r="I626" s="3">
        <f t="shared" si="37"/>
        <v>75.550703025730613</v>
      </c>
      <c r="J626" s="3">
        <f t="shared" si="38"/>
        <v>75.610687704591854</v>
      </c>
      <c r="K626" s="3">
        <f t="shared" si="39"/>
        <v>75.030835808933205</v>
      </c>
      <c r="L626" s="3">
        <f t="shared" si="40"/>
        <v>75.080823041317572</v>
      </c>
    </row>
    <row r="627" spans="1:12" x14ac:dyDescent="0.25">
      <c r="A627" s="1">
        <v>45120</v>
      </c>
      <c r="B627" s="2">
        <v>75.5</v>
      </c>
      <c r="C627" s="2">
        <v>75.73</v>
      </c>
      <c r="D627" s="2">
        <v>75.41</v>
      </c>
      <c r="E627" s="2">
        <v>75.650000000000006</v>
      </c>
      <c r="F627" s="2">
        <v>33954292</v>
      </c>
      <c r="G627">
        <f>IFERROR(VLOOKUP(A627,'HYG DVD'!$A$1:$B$1256,2,FALSE),0)</f>
        <v>6.3888999999999996</v>
      </c>
      <c r="H627">
        <f>IFERROR(VLOOKUP(A627,'HYG DVD'!$A$1:$D$1256,4,FALSE),0)</f>
        <v>0.99974650435767343</v>
      </c>
      <c r="I627" s="3">
        <f t="shared" si="37"/>
        <v>75.480861079004342</v>
      </c>
      <c r="J627" s="3">
        <f t="shared" si="38"/>
        <v>75.710802775006613</v>
      </c>
      <c r="K627" s="3">
        <f t="shared" si="39"/>
        <v>75.390883893612155</v>
      </c>
      <c r="L627" s="3">
        <f t="shared" si="40"/>
        <v>75.630823054657995</v>
      </c>
    </row>
    <row r="628" spans="1:12" x14ac:dyDescent="0.25">
      <c r="A628" s="1">
        <v>45119</v>
      </c>
      <c r="B628" s="2">
        <v>75.09</v>
      </c>
      <c r="C628" s="2">
        <v>75.31</v>
      </c>
      <c r="D628" s="2">
        <v>75.02</v>
      </c>
      <c r="E628" s="2">
        <v>75.2</v>
      </c>
      <c r="F628" s="2">
        <v>42820744</v>
      </c>
      <c r="G628">
        <f>IFERROR(VLOOKUP(A628,'HYG DVD'!$A$1:$B$1256,2,FALSE),0)</f>
        <v>6.4271000000000003</v>
      </c>
      <c r="H628">
        <f>IFERROR(VLOOKUP(A628,'HYG DVD'!$A$1:$D$1256,4,FALSE),0)</f>
        <v>0.99974498887007346</v>
      </c>
      <c r="I628" s="3">
        <f t="shared" si="37"/>
        <v>75.070851214253821</v>
      </c>
      <c r="J628" s="3">
        <f t="shared" si="38"/>
        <v>75.290795111805238</v>
      </c>
      <c r="K628" s="3">
        <f t="shared" si="39"/>
        <v>75.000869065032902</v>
      </c>
      <c r="L628" s="3">
        <f t="shared" si="40"/>
        <v>75.18082316302953</v>
      </c>
    </row>
    <row r="629" spans="1:12" x14ac:dyDescent="0.25">
      <c r="A629" s="1">
        <v>45118</v>
      </c>
      <c r="B629" s="2">
        <v>74.41</v>
      </c>
      <c r="C629" s="2">
        <v>74.62</v>
      </c>
      <c r="D629" s="2">
        <v>74.290000000000006</v>
      </c>
      <c r="E629" s="2">
        <v>74.62</v>
      </c>
      <c r="F629" s="2">
        <v>32000728</v>
      </c>
      <c r="G629">
        <f>IFERROR(VLOOKUP(A629,'HYG DVD'!$A$1:$B$1256,2,FALSE),0)</f>
        <v>6.4771000000000001</v>
      </c>
      <c r="H629">
        <f>IFERROR(VLOOKUP(A629,'HYG DVD'!$A$1:$D$1256,4,FALSE),0)</f>
        <v>0.99974300525103166</v>
      </c>
      <c r="I629" s="3">
        <f t="shared" si="37"/>
        <v>74.390877020729263</v>
      </c>
      <c r="J629" s="3">
        <f t="shared" si="38"/>
        <v>74.600823051831981</v>
      </c>
      <c r="K629" s="3">
        <f t="shared" si="39"/>
        <v>74.270907860099143</v>
      </c>
      <c r="L629" s="3">
        <f t="shared" si="40"/>
        <v>74.600823051831981</v>
      </c>
    </row>
    <row r="630" spans="1:12" x14ac:dyDescent="0.25">
      <c r="A630" s="1">
        <v>45117</v>
      </c>
      <c r="B630" s="2">
        <v>73.92</v>
      </c>
      <c r="C630" s="2">
        <v>74.3</v>
      </c>
      <c r="D630" s="2">
        <v>73.91</v>
      </c>
      <c r="E630" s="2">
        <v>74.22</v>
      </c>
      <c r="F630" s="2">
        <v>45516492</v>
      </c>
      <c r="G630">
        <f>IFERROR(VLOOKUP(A630,'HYG DVD'!$A$1:$B$1256,2,FALSE),0)</f>
        <v>6.5119999999999996</v>
      </c>
      <c r="H630">
        <f>IFERROR(VLOOKUP(A630,'HYG DVD'!$A$1:$D$1256,4,FALSE),0)</f>
        <v>0.99974162068727279</v>
      </c>
      <c r="I630" s="3">
        <f t="shared" si="37"/>
        <v>73.900900601203205</v>
      </c>
      <c r="J630" s="3">
        <f t="shared" si="38"/>
        <v>74.280802417064365</v>
      </c>
      <c r="K630" s="3">
        <f t="shared" si="39"/>
        <v>73.890903184996333</v>
      </c>
      <c r="L630" s="3">
        <f t="shared" si="40"/>
        <v>74.20082308740939</v>
      </c>
    </row>
    <row r="631" spans="1:12" x14ac:dyDescent="0.25">
      <c r="A631" s="1">
        <v>45114</v>
      </c>
      <c r="B631" s="2">
        <v>73.760000000000005</v>
      </c>
      <c r="C631" s="2">
        <v>74.33</v>
      </c>
      <c r="D631" s="2">
        <v>73.73</v>
      </c>
      <c r="E631" s="2">
        <v>73.849999999999994</v>
      </c>
      <c r="F631" s="2">
        <v>42269176</v>
      </c>
      <c r="G631">
        <f>IFERROR(VLOOKUP(A631,'HYG DVD'!$A$1:$B$1256,2,FALSE),0)</f>
        <v>6.5446</v>
      </c>
      <c r="H631">
        <f>IFERROR(VLOOKUP(A631,'HYG DVD'!$A$1:$D$1256,4,FALSE),0)</f>
        <v>0.99974032737156837</v>
      </c>
      <c r="I631" s="3">
        <f t="shared" si="37"/>
        <v>73.740846546926889</v>
      </c>
      <c r="J631" s="3">
        <f t="shared" si="38"/>
        <v>74.310698533528679</v>
      </c>
      <c r="K631" s="3">
        <f t="shared" si="39"/>
        <v>73.710854337105744</v>
      </c>
      <c r="L631" s="3">
        <f t="shared" si="40"/>
        <v>73.830823176390325</v>
      </c>
    </row>
    <row r="632" spans="1:12" x14ac:dyDescent="0.25">
      <c r="A632" s="1">
        <v>45113</v>
      </c>
      <c r="B632" s="2">
        <v>73.78</v>
      </c>
      <c r="C632" s="2">
        <v>73.86</v>
      </c>
      <c r="D632" s="2">
        <v>73.58</v>
      </c>
      <c r="E632" s="2">
        <v>73.78</v>
      </c>
      <c r="F632" s="2">
        <v>52251096</v>
      </c>
      <c r="G632">
        <f>IFERROR(VLOOKUP(A632,'HYG DVD'!$A$1:$B$1256,2,FALSE),0)</f>
        <v>6.5507999999999997</v>
      </c>
      <c r="H632">
        <f>IFERROR(VLOOKUP(A632,'HYG DVD'!$A$1:$D$1256,4,FALSE),0)</f>
        <v>0.99974008140374027</v>
      </c>
      <c r="I632" s="3">
        <f t="shared" si="37"/>
        <v>73.760823205967952</v>
      </c>
      <c r="J632" s="3">
        <f t="shared" si="38"/>
        <v>73.840802412480258</v>
      </c>
      <c r="K632" s="3">
        <f t="shared" si="39"/>
        <v>73.560875189687209</v>
      </c>
      <c r="L632" s="3">
        <f t="shared" si="40"/>
        <v>73.760823205967952</v>
      </c>
    </row>
    <row r="633" spans="1:12" x14ac:dyDescent="0.25">
      <c r="A633" s="1">
        <v>45112</v>
      </c>
      <c r="B633" s="2">
        <v>74.52</v>
      </c>
      <c r="C633" s="2">
        <v>74.540000000000006</v>
      </c>
      <c r="D633" s="2">
        <v>74.2</v>
      </c>
      <c r="E633" s="2">
        <v>74.319999999999993</v>
      </c>
      <c r="F633" s="2">
        <v>37947124</v>
      </c>
      <c r="G633">
        <f>IFERROR(VLOOKUP(A633,'HYG DVD'!$A$1:$B$1256,2,FALSE),0)</f>
        <v>6.5031999999999996</v>
      </c>
      <c r="H633">
        <f>IFERROR(VLOOKUP(A633,'HYG DVD'!$A$1:$D$1256,4,FALSE),0)</f>
        <v>0.99974196980345531</v>
      </c>
      <c r="I633" s="3">
        <f t="shared" si="37"/>
        <v>74.500771589753484</v>
      </c>
      <c r="J633" s="3">
        <f t="shared" si="38"/>
        <v>74.52076642914956</v>
      </c>
      <c r="K633" s="3">
        <f t="shared" si="39"/>
        <v>74.180854159416384</v>
      </c>
      <c r="L633" s="3">
        <f t="shared" si="40"/>
        <v>74.300823195792788</v>
      </c>
    </row>
    <row r="634" spans="1:12" x14ac:dyDescent="0.25">
      <c r="A634" s="1">
        <v>45110</v>
      </c>
      <c r="B634" s="2">
        <v>74.680000000000007</v>
      </c>
      <c r="C634" s="2">
        <v>74.69</v>
      </c>
      <c r="D634" s="2">
        <v>74.52</v>
      </c>
      <c r="E634" s="2">
        <v>74.55</v>
      </c>
      <c r="F634" s="2">
        <v>13046541</v>
      </c>
      <c r="G634">
        <f>IFERROR(VLOOKUP(A634,'HYG DVD'!$A$1:$B$1256,2,FALSE),0)</f>
        <v>6.4831000000000003</v>
      </c>
      <c r="H634">
        <f>IFERROR(VLOOKUP(A634,'HYG DVD'!$A$1:$D$1256,4,FALSE),0)</f>
        <v>0.99974276721701116</v>
      </c>
      <c r="I634" s="3">
        <f t="shared" si="37"/>
        <v>74.660789855766396</v>
      </c>
      <c r="J634" s="3">
        <f t="shared" si="38"/>
        <v>74.670787283438557</v>
      </c>
      <c r="K634" s="3">
        <f t="shared" si="39"/>
        <v>74.500831013011663</v>
      </c>
      <c r="L634" s="3">
        <f t="shared" si="40"/>
        <v>74.530823296028174</v>
      </c>
    </row>
    <row r="635" spans="1:12" x14ac:dyDescent="0.25">
      <c r="A635" s="1">
        <v>45107</v>
      </c>
      <c r="B635" s="2">
        <v>74.959999999999994</v>
      </c>
      <c r="C635" s="2">
        <v>75.239999999999995</v>
      </c>
      <c r="D635" s="2">
        <v>74.89</v>
      </c>
      <c r="E635" s="2">
        <v>75.069999999999993</v>
      </c>
      <c r="F635" s="2">
        <v>35841980</v>
      </c>
      <c r="G635">
        <f>IFERROR(VLOOKUP(A635,'HYG DVD'!$A$1:$B$1256,2,FALSE),0)</f>
        <v>6.4382000000000001</v>
      </c>
      <c r="H635">
        <f>IFERROR(VLOOKUP(A635,'HYG DVD'!$A$1:$D$1256,4,FALSE),0)</f>
        <v>0.99974454850630634</v>
      </c>
      <c r="I635" s="3">
        <f t="shared" si="37"/>
        <v>74.940851356032724</v>
      </c>
      <c r="J635" s="3">
        <f t="shared" si="38"/>
        <v>75.220779829614486</v>
      </c>
      <c r="K635" s="3">
        <f t="shared" si="39"/>
        <v>74.87086923763728</v>
      </c>
      <c r="L635" s="3">
        <f t="shared" si="40"/>
        <v>75.050823256368403</v>
      </c>
    </row>
    <row r="636" spans="1:12" x14ac:dyDescent="0.25">
      <c r="A636" s="1">
        <v>45106</v>
      </c>
      <c r="B636" s="2">
        <v>74.64</v>
      </c>
      <c r="C636" s="2">
        <v>74.72</v>
      </c>
      <c r="D636" s="2">
        <v>74.430000000000007</v>
      </c>
      <c r="E636" s="2">
        <v>74.709999999999994</v>
      </c>
      <c r="F636" s="2">
        <v>41712040</v>
      </c>
      <c r="G636">
        <f>IFERROR(VLOOKUP(A636,'HYG DVD'!$A$1:$B$1256,2,FALSE),0)</f>
        <v>5.6707999999999998</v>
      </c>
      <c r="H636">
        <f>IFERROR(VLOOKUP(A636,'HYG DVD'!$A$1:$D$1256,4,FALSE),0)</f>
        <v>0.99977499357171251</v>
      </c>
      <c r="I636" s="3">
        <f t="shared" si="37"/>
        <v>74.623205520192627</v>
      </c>
      <c r="J636" s="3">
        <f t="shared" si="38"/>
        <v>74.703187519678352</v>
      </c>
      <c r="K636" s="3">
        <f t="shared" si="39"/>
        <v>74.413252771542574</v>
      </c>
      <c r="L636" s="3">
        <f t="shared" si="40"/>
        <v>74.693189769742631</v>
      </c>
    </row>
    <row r="637" spans="1:12" x14ac:dyDescent="0.25">
      <c r="A637" s="1">
        <v>45105</v>
      </c>
      <c r="B637" s="2">
        <v>74.47</v>
      </c>
      <c r="C637" s="2">
        <v>74.91</v>
      </c>
      <c r="D637" s="2">
        <v>74.42</v>
      </c>
      <c r="E637" s="2">
        <v>74.91</v>
      </c>
      <c r="F637" s="2">
        <v>35679564</v>
      </c>
      <c r="G637">
        <f>IFERROR(VLOOKUP(A637,'HYG DVD'!$A$1:$B$1256,2,FALSE),0)</f>
        <v>5.6557000000000004</v>
      </c>
      <c r="H637">
        <f>IFERROR(VLOOKUP(A637,'HYG DVD'!$A$1:$D$1256,4,FALSE),0)</f>
        <v>0.99977559264341587</v>
      </c>
      <c r="I637" s="3">
        <f t="shared" si="37"/>
        <v>74.453288384155172</v>
      </c>
      <c r="J637" s="3">
        <f t="shared" si="38"/>
        <v>74.89318964491828</v>
      </c>
      <c r="K637" s="3">
        <f t="shared" si="39"/>
        <v>74.403299604523013</v>
      </c>
      <c r="L637" s="3">
        <f t="shared" si="40"/>
        <v>74.89318964491828</v>
      </c>
    </row>
    <row r="638" spans="1:12" x14ac:dyDescent="0.25">
      <c r="A638" s="1">
        <v>45104</v>
      </c>
      <c r="B638" s="2">
        <v>74.31</v>
      </c>
      <c r="C638" s="2">
        <v>74.55</v>
      </c>
      <c r="D638" s="2">
        <v>74.290000000000006</v>
      </c>
      <c r="E638" s="2">
        <v>74.48</v>
      </c>
      <c r="F638" s="2">
        <v>31707634</v>
      </c>
      <c r="G638">
        <f>IFERROR(VLOOKUP(A638,'HYG DVD'!$A$1:$B$1256,2,FALSE),0)</f>
        <v>5.6883999999999997</v>
      </c>
      <c r="H638">
        <f>IFERROR(VLOOKUP(A638,'HYG DVD'!$A$1:$D$1256,4,FALSE),0)</f>
        <v>0.99977429531640527</v>
      </c>
      <c r="I638" s="3">
        <f t="shared" si="37"/>
        <v>74.293227884962079</v>
      </c>
      <c r="J638" s="3">
        <f t="shared" si="38"/>
        <v>74.533173715838004</v>
      </c>
      <c r="K638" s="3">
        <f t="shared" si="39"/>
        <v>74.273232399055757</v>
      </c>
      <c r="L638" s="3">
        <f t="shared" si="40"/>
        <v>74.463189515165865</v>
      </c>
    </row>
    <row r="639" spans="1:12" x14ac:dyDescent="0.25">
      <c r="A639" s="1">
        <v>45103</v>
      </c>
      <c r="B639" s="2">
        <v>74.2</v>
      </c>
      <c r="C639" s="2">
        <v>74.33</v>
      </c>
      <c r="D639" s="2">
        <v>74.09</v>
      </c>
      <c r="E639" s="2">
        <v>74.23</v>
      </c>
      <c r="F639" s="2">
        <v>36111984</v>
      </c>
      <c r="G639">
        <f>IFERROR(VLOOKUP(A639,'HYG DVD'!$A$1:$B$1256,2,FALSE),0)</f>
        <v>5.7074999999999996</v>
      </c>
      <c r="H639">
        <f>IFERROR(VLOOKUP(A639,'HYG DVD'!$A$1:$D$1256,4,FALSE),0)</f>
        <v>0.99977353755125431</v>
      </c>
      <c r="I639" s="3">
        <f t="shared" si="37"/>
        <v>74.183196486303075</v>
      </c>
      <c r="J639" s="3">
        <f t="shared" si="38"/>
        <v>74.313167046184731</v>
      </c>
      <c r="K639" s="3">
        <f t="shared" si="39"/>
        <v>74.073221397172432</v>
      </c>
      <c r="L639" s="3">
        <f t="shared" si="40"/>
        <v>74.213189692429609</v>
      </c>
    </row>
    <row r="640" spans="1:12" x14ac:dyDescent="0.25">
      <c r="A640" s="1">
        <v>45100</v>
      </c>
      <c r="B640" s="2">
        <v>74.209999999999994</v>
      </c>
      <c r="C640" s="2">
        <v>74.260000000000005</v>
      </c>
      <c r="D640" s="2">
        <v>74</v>
      </c>
      <c r="E640" s="2">
        <v>74.19</v>
      </c>
      <c r="F640" s="2">
        <v>33811088</v>
      </c>
      <c r="G640">
        <f>IFERROR(VLOOKUP(A640,'HYG DVD'!$A$1:$B$1256,2,FALSE),0)</f>
        <v>5.7106000000000003</v>
      </c>
      <c r="H640">
        <f>IFERROR(VLOOKUP(A640,'HYG DVD'!$A$1:$D$1256,4,FALSE),0)</f>
        <v>0.99977341456324731</v>
      </c>
      <c r="I640" s="3">
        <f t="shared" si="37"/>
        <v>74.193185094738581</v>
      </c>
      <c r="J640" s="3">
        <f t="shared" si="38"/>
        <v>74.24317376546675</v>
      </c>
      <c r="K640" s="3">
        <f t="shared" si="39"/>
        <v>73.983232677680306</v>
      </c>
      <c r="L640" s="3">
        <f t="shared" si="40"/>
        <v>74.173189626447311</v>
      </c>
    </row>
    <row r="641" spans="1:12" x14ac:dyDescent="0.25">
      <c r="A641" s="1">
        <v>45099</v>
      </c>
      <c r="B641" s="2">
        <v>74.37</v>
      </c>
      <c r="C641" s="2">
        <v>74.48</v>
      </c>
      <c r="D641" s="2">
        <v>74.3</v>
      </c>
      <c r="E641" s="2">
        <v>74.319999999999993</v>
      </c>
      <c r="F641" s="2">
        <v>31504756</v>
      </c>
      <c r="G641">
        <f>IFERROR(VLOOKUP(A641,'HYG DVD'!$A$1:$B$1256,2,FALSE),0)</f>
        <v>5.7005999999999997</v>
      </c>
      <c r="H641">
        <f>IFERROR(VLOOKUP(A641,'HYG DVD'!$A$1:$D$1256,4,FALSE),0)</f>
        <v>0.99977381129880805</v>
      </c>
      <c r="I641" s="3">
        <f t="shared" si="37"/>
        <v>74.353178346292353</v>
      </c>
      <c r="J641" s="3">
        <f t="shared" si="38"/>
        <v>74.463153465535228</v>
      </c>
      <c r="K641" s="3">
        <f t="shared" si="39"/>
        <v>74.283194179501436</v>
      </c>
      <c r="L641" s="3">
        <f t="shared" si="40"/>
        <v>74.303189655727408</v>
      </c>
    </row>
    <row r="642" spans="1:12" x14ac:dyDescent="0.25">
      <c r="A642" s="1">
        <v>45098</v>
      </c>
      <c r="B642" s="2">
        <v>74.58</v>
      </c>
      <c r="C642" s="2">
        <v>74.7</v>
      </c>
      <c r="D642" s="2">
        <v>74.39</v>
      </c>
      <c r="E642" s="2">
        <v>74.540000000000006</v>
      </c>
      <c r="F642" s="2">
        <v>39752024</v>
      </c>
      <c r="G642">
        <f>IFERROR(VLOOKUP(A642,'HYG DVD'!$A$1:$B$1256,2,FALSE),0)</f>
        <v>5.6837999999999997</v>
      </c>
      <c r="H642">
        <f>IFERROR(VLOOKUP(A642,'HYG DVD'!$A$1:$D$1256,4,FALSE),0)</f>
        <v>0.99977447781490436</v>
      </c>
      <c r="I642" s="3">
        <f t="shared" si="37"/>
        <v>74.563180555435565</v>
      </c>
      <c r="J642" s="3">
        <f t="shared" si="38"/>
        <v>74.683153492773357</v>
      </c>
      <c r="K642" s="3">
        <f t="shared" si="39"/>
        <v>74.37322340465073</v>
      </c>
      <c r="L642" s="3">
        <f t="shared" si="40"/>
        <v>74.523189576322977</v>
      </c>
    </row>
    <row r="643" spans="1:12" x14ac:dyDescent="0.25">
      <c r="A643" s="1">
        <v>45097</v>
      </c>
      <c r="B643" s="2">
        <v>74.81</v>
      </c>
      <c r="C643" s="2">
        <v>74.924999999999997</v>
      </c>
      <c r="D643" s="2">
        <v>74.73</v>
      </c>
      <c r="E643" s="2">
        <v>74.73</v>
      </c>
      <c r="F643" s="2">
        <v>31933424</v>
      </c>
      <c r="G643">
        <f>IFERROR(VLOOKUP(A643,'HYG DVD'!$A$1:$B$1256,2,FALSE),0)</f>
        <v>5.6692999999999998</v>
      </c>
      <c r="H643">
        <f>IFERROR(VLOOKUP(A643,'HYG DVD'!$A$1:$D$1256,4,FALSE),0)</f>
        <v>0.99977505308213055</v>
      </c>
      <c r="I643" s="3">
        <f t="shared" ref="I643:I706" si="41">$H643*B643</f>
        <v>74.793171721074188</v>
      </c>
      <c r="J643" s="3">
        <f t="shared" ref="J643:J706" si="42">$H643*C643</f>
        <v>74.908145852178635</v>
      </c>
      <c r="K643" s="3">
        <f t="shared" ref="K643:K706" si="43">$H643*D643</f>
        <v>74.713189716827614</v>
      </c>
      <c r="L643" s="3">
        <f t="shared" ref="L643:L706" si="44">$H643*E643</f>
        <v>74.713189716827614</v>
      </c>
    </row>
    <row r="644" spans="1:12" x14ac:dyDescent="0.25">
      <c r="A644" s="1">
        <v>45093</v>
      </c>
      <c r="B644" s="2">
        <v>75.09</v>
      </c>
      <c r="C644" s="2">
        <v>75.11</v>
      </c>
      <c r="D644" s="2">
        <v>74.900000000000006</v>
      </c>
      <c r="E644" s="2">
        <v>74.930000000000007</v>
      </c>
      <c r="F644" s="2">
        <v>47560848</v>
      </c>
      <c r="G644">
        <f>IFERROR(VLOOKUP(A644,'HYG DVD'!$A$1:$B$1256,2,FALSE),0)</f>
        <v>5.6542000000000003</v>
      </c>
      <c r="H644">
        <f>IFERROR(VLOOKUP(A644,'HYG DVD'!$A$1:$D$1256,4,FALSE),0)</f>
        <v>0.99977565215386965</v>
      </c>
      <c r="I644" s="3">
        <f t="shared" si="41"/>
        <v>75.073153720234075</v>
      </c>
      <c r="J644" s="3">
        <f t="shared" si="42"/>
        <v>75.093149233277146</v>
      </c>
      <c r="K644" s="3">
        <f t="shared" si="43"/>
        <v>74.883196346324837</v>
      </c>
      <c r="L644" s="3">
        <f t="shared" si="44"/>
        <v>74.913189615889465</v>
      </c>
    </row>
    <row r="645" spans="1:12" x14ac:dyDescent="0.25">
      <c r="A645" s="1">
        <v>45092</v>
      </c>
      <c r="B645" s="2">
        <v>74.86</v>
      </c>
      <c r="C645" s="2">
        <v>75.144999999999996</v>
      </c>
      <c r="D645" s="2">
        <v>74.814999999999998</v>
      </c>
      <c r="E645" s="2">
        <v>75.12</v>
      </c>
      <c r="F645" s="2">
        <v>42412372</v>
      </c>
      <c r="G645">
        <f>IFERROR(VLOOKUP(A645,'HYG DVD'!$A$1:$B$1256,2,FALSE),0)</f>
        <v>5.6398999999999999</v>
      </c>
      <c r="H645">
        <f>IFERROR(VLOOKUP(A645,'HYG DVD'!$A$1:$D$1256,4,FALSE),0)</f>
        <v>0.99977621948703954</v>
      </c>
      <c r="I645" s="3">
        <f t="shared" si="41"/>
        <v>74.843247790799779</v>
      </c>
      <c r="J645" s="3">
        <f t="shared" si="42"/>
        <v>75.128184013353589</v>
      </c>
      <c r="K645" s="3">
        <f t="shared" si="43"/>
        <v>74.79825786092286</v>
      </c>
      <c r="L645" s="3">
        <f t="shared" si="44"/>
        <v>75.103189607866412</v>
      </c>
    </row>
    <row r="646" spans="1:12" x14ac:dyDescent="0.25">
      <c r="A646" s="1">
        <v>45091</v>
      </c>
      <c r="B646" s="2">
        <v>74.8</v>
      </c>
      <c r="C646" s="2">
        <v>74.989999999999995</v>
      </c>
      <c r="D646" s="2">
        <v>74.41</v>
      </c>
      <c r="E646" s="2">
        <v>74.760000000000005</v>
      </c>
      <c r="F646" s="2">
        <v>32864744</v>
      </c>
      <c r="G646">
        <f>IFERROR(VLOOKUP(A646,'HYG DVD'!$A$1:$B$1256,2,FALSE),0)</f>
        <v>5.6669999999999998</v>
      </c>
      <c r="H646">
        <f>IFERROR(VLOOKUP(A646,'HYG DVD'!$A$1:$D$1256,4,FALSE),0)</f>
        <v>0.9997751443314451</v>
      </c>
      <c r="I646" s="3">
        <f t="shared" si="41"/>
        <v>74.783180795992095</v>
      </c>
      <c r="J646" s="3">
        <f t="shared" si="42"/>
        <v>74.973138073415058</v>
      </c>
      <c r="K646" s="3">
        <f t="shared" si="43"/>
        <v>74.39326848970282</v>
      </c>
      <c r="L646" s="3">
        <f t="shared" si="44"/>
        <v>74.743189790218835</v>
      </c>
    </row>
    <row r="647" spans="1:12" x14ac:dyDescent="0.25">
      <c r="A647" s="1">
        <v>45090</v>
      </c>
      <c r="B647" s="2">
        <v>74.83</v>
      </c>
      <c r="C647" s="2">
        <v>74.94</v>
      </c>
      <c r="D647" s="2">
        <v>74.62</v>
      </c>
      <c r="E647" s="2">
        <v>74.73</v>
      </c>
      <c r="F647" s="2">
        <v>39425900</v>
      </c>
      <c r="G647">
        <f>IFERROR(VLOOKUP(A647,'HYG DVD'!$A$1:$B$1256,2,FALSE),0)</f>
        <v>5.6692999999999998</v>
      </c>
      <c r="H647">
        <f>IFERROR(VLOOKUP(A647,'HYG DVD'!$A$1:$D$1256,4,FALSE),0)</f>
        <v>0.99977505308213055</v>
      </c>
      <c r="I647" s="3">
        <f t="shared" si="41"/>
        <v>74.813167222135831</v>
      </c>
      <c r="J647" s="3">
        <f t="shared" si="42"/>
        <v>74.923142477974864</v>
      </c>
      <c r="K647" s="3">
        <f t="shared" si="43"/>
        <v>74.603214460988582</v>
      </c>
      <c r="L647" s="3">
        <f t="shared" si="44"/>
        <v>74.713189716827614</v>
      </c>
    </row>
    <row r="648" spans="1:12" x14ac:dyDescent="0.25">
      <c r="A648" s="1">
        <v>45089</v>
      </c>
      <c r="B648" s="2">
        <v>74.790000000000006</v>
      </c>
      <c r="C648" s="2">
        <v>74.8</v>
      </c>
      <c r="D648" s="2">
        <v>74.48</v>
      </c>
      <c r="E648" s="2">
        <v>74.64</v>
      </c>
      <c r="F648" s="2">
        <v>30629484</v>
      </c>
      <c r="G648">
        <f>IFERROR(VLOOKUP(A648,'HYG DVD'!$A$1:$B$1256,2,FALSE),0)</f>
        <v>5.6761999999999997</v>
      </c>
      <c r="H648">
        <f>IFERROR(VLOOKUP(A648,'HYG DVD'!$A$1:$D$1256,4,FALSE),0)</f>
        <v>0.99977477933423686</v>
      </c>
      <c r="I648" s="3">
        <f t="shared" si="41"/>
        <v>74.773155746407582</v>
      </c>
      <c r="J648" s="3">
        <f t="shared" si="42"/>
        <v>74.783153494200917</v>
      </c>
      <c r="K648" s="3">
        <f t="shared" si="43"/>
        <v>74.463225564813968</v>
      </c>
      <c r="L648" s="3">
        <f t="shared" si="44"/>
        <v>74.623189529507442</v>
      </c>
    </row>
    <row r="649" spans="1:12" x14ac:dyDescent="0.25">
      <c r="A649" s="1">
        <v>45086</v>
      </c>
      <c r="B649" s="2">
        <v>74.760000000000005</v>
      </c>
      <c r="C649" s="2">
        <v>74.864999999999995</v>
      </c>
      <c r="D649" s="2">
        <v>74.69</v>
      </c>
      <c r="E649" s="2">
        <v>74.72</v>
      </c>
      <c r="F649" s="2">
        <v>27016844</v>
      </c>
      <c r="G649">
        <f>IFERROR(VLOOKUP(A649,'HYG DVD'!$A$1:$B$1256,2,FALSE),0)</f>
        <v>5.6700999999999997</v>
      </c>
      <c r="H649">
        <f>IFERROR(VLOOKUP(A649,'HYG DVD'!$A$1:$D$1256,4,FALSE),0)</f>
        <v>0.99977502134324048</v>
      </c>
      <c r="I649" s="3">
        <f t="shared" si="41"/>
        <v>74.743180595620657</v>
      </c>
      <c r="J649" s="3">
        <f t="shared" si="42"/>
        <v>74.848156972861688</v>
      </c>
      <c r="K649" s="3">
        <f t="shared" si="43"/>
        <v>74.673196344126623</v>
      </c>
      <c r="L649" s="3">
        <f t="shared" si="44"/>
        <v>74.703189594766926</v>
      </c>
    </row>
    <row r="650" spans="1:12" x14ac:dyDescent="0.25">
      <c r="A650" s="1">
        <v>45085</v>
      </c>
      <c r="B650" s="2">
        <v>74.23</v>
      </c>
      <c r="C650" s="2">
        <v>74.739999999999995</v>
      </c>
      <c r="D650" s="2">
        <v>74.23</v>
      </c>
      <c r="E650" s="2">
        <v>74.7</v>
      </c>
      <c r="F650" s="2">
        <v>33987776</v>
      </c>
      <c r="G650">
        <f>IFERROR(VLOOKUP(A650,'HYG DVD'!$A$1:$B$1256,2,FALSE),0)</f>
        <v>5.6715999999999998</v>
      </c>
      <c r="H650">
        <f>IFERROR(VLOOKUP(A650,'HYG DVD'!$A$1:$D$1256,4,FALSE),0)</f>
        <v>0.99977496183282433</v>
      </c>
      <c r="I650" s="3">
        <f t="shared" si="41"/>
        <v>74.213295416850556</v>
      </c>
      <c r="J650" s="3">
        <f t="shared" si="42"/>
        <v>74.723180647385291</v>
      </c>
      <c r="K650" s="3">
        <f t="shared" si="43"/>
        <v>74.213295416850556</v>
      </c>
      <c r="L650" s="3">
        <f t="shared" si="44"/>
        <v>74.683189648911977</v>
      </c>
    </row>
    <row r="651" spans="1:12" x14ac:dyDescent="0.25">
      <c r="A651" s="1">
        <v>45084</v>
      </c>
      <c r="B651" s="2">
        <v>74.7</v>
      </c>
      <c r="C651" s="2">
        <v>74.790000000000006</v>
      </c>
      <c r="D651" s="2">
        <v>74.14</v>
      </c>
      <c r="E651" s="2">
        <v>74.23</v>
      </c>
      <c r="F651" s="2">
        <v>32340890</v>
      </c>
      <c r="G651">
        <f>IFERROR(VLOOKUP(A651,'HYG DVD'!$A$1:$B$1256,2,FALSE),0)</f>
        <v>5.7074999999999996</v>
      </c>
      <c r="H651">
        <f>IFERROR(VLOOKUP(A651,'HYG DVD'!$A$1:$D$1256,4,FALSE),0)</f>
        <v>0.99977353755125431</v>
      </c>
      <c r="I651" s="3">
        <f t="shared" si="41"/>
        <v>74.683083255078699</v>
      </c>
      <c r="J651" s="3">
        <f t="shared" si="42"/>
        <v>74.773062873458315</v>
      </c>
      <c r="K651" s="3">
        <f t="shared" si="43"/>
        <v>74.123210074049993</v>
      </c>
      <c r="L651" s="3">
        <f t="shared" si="44"/>
        <v>74.213189692429609</v>
      </c>
    </row>
    <row r="652" spans="1:12" x14ac:dyDescent="0.25">
      <c r="A652" s="1">
        <v>45083</v>
      </c>
      <c r="B652" s="2">
        <v>74.45</v>
      </c>
      <c r="C652" s="2">
        <v>74.66</v>
      </c>
      <c r="D652" s="2">
        <v>74.319999999999993</v>
      </c>
      <c r="E652" s="2">
        <v>74.64</v>
      </c>
      <c r="F652" s="2">
        <v>23006704</v>
      </c>
      <c r="G652">
        <f>IFERROR(VLOOKUP(A652,'HYG DVD'!$A$1:$B$1256,2,FALSE),0)</f>
        <v>5.6761999999999997</v>
      </c>
      <c r="H652">
        <f>IFERROR(VLOOKUP(A652,'HYG DVD'!$A$1:$D$1256,4,FALSE),0)</f>
        <v>0.99977477933423686</v>
      </c>
      <c r="I652" s="3">
        <f t="shared" si="41"/>
        <v>74.433232321433934</v>
      </c>
      <c r="J652" s="3">
        <f t="shared" si="42"/>
        <v>74.643185025094127</v>
      </c>
      <c r="K652" s="3">
        <f t="shared" si="43"/>
        <v>74.303261600120479</v>
      </c>
      <c r="L652" s="3">
        <f t="shared" si="44"/>
        <v>74.623189529507442</v>
      </c>
    </row>
    <row r="653" spans="1:12" x14ac:dyDescent="0.25">
      <c r="A653" s="1">
        <v>45082</v>
      </c>
      <c r="B653" s="2">
        <v>74.52</v>
      </c>
      <c r="C653" s="2">
        <v>74.55</v>
      </c>
      <c r="D653" s="2">
        <v>74.34</v>
      </c>
      <c r="E653" s="2">
        <v>74.52</v>
      </c>
      <c r="F653" s="2">
        <v>27238356</v>
      </c>
      <c r="G653">
        <f>IFERROR(VLOOKUP(A653,'HYG DVD'!$A$1:$B$1256,2,FALSE),0)</f>
        <v>5.6852999999999998</v>
      </c>
      <c r="H653">
        <f>IFERROR(VLOOKUP(A653,'HYG DVD'!$A$1:$D$1256,4,FALSE),0)</f>
        <v>0.99977441830452052</v>
      </c>
      <c r="I653" s="3">
        <f t="shared" si="41"/>
        <v>74.503189652052868</v>
      </c>
      <c r="J653" s="3">
        <f t="shared" si="42"/>
        <v>74.533182884601999</v>
      </c>
      <c r="K653" s="3">
        <f t="shared" si="43"/>
        <v>74.323230256758052</v>
      </c>
      <c r="L653" s="3">
        <f t="shared" si="44"/>
        <v>74.503189652052868</v>
      </c>
    </row>
    <row r="654" spans="1:12" x14ac:dyDescent="0.25">
      <c r="A654" s="1">
        <v>45079</v>
      </c>
      <c r="B654" s="2">
        <v>74.459999999999994</v>
      </c>
      <c r="C654" s="2">
        <v>74.765000000000001</v>
      </c>
      <c r="D654" s="2">
        <v>74.3</v>
      </c>
      <c r="E654" s="2">
        <v>74.58</v>
      </c>
      <c r="F654" s="2">
        <v>49950960</v>
      </c>
      <c r="G654">
        <f>IFERROR(VLOOKUP(A654,'HYG DVD'!$A$1:$B$1256,2,FALSE),0)</f>
        <v>5.6806999999999999</v>
      </c>
      <c r="H654">
        <f>IFERROR(VLOOKUP(A654,'HYG DVD'!$A$1:$D$1256,4,FALSE),0)</f>
        <v>0.99977460080304215</v>
      </c>
      <c r="I654" s="3">
        <f t="shared" si="41"/>
        <v>74.443216775794511</v>
      </c>
      <c r="J654" s="3">
        <f t="shared" si="42"/>
        <v>74.748148029039442</v>
      </c>
      <c r="K654" s="3">
        <f t="shared" si="43"/>
        <v>74.283252839666034</v>
      </c>
      <c r="L654" s="3">
        <f t="shared" si="44"/>
        <v>74.563189727890887</v>
      </c>
    </row>
    <row r="655" spans="1:12" x14ac:dyDescent="0.25">
      <c r="A655" s="1">
        <v>45078</v>
      </c>
      <c r="B655" s="2">
        <v>73.8</v>
      </c>
      <c r="C655" s="2">
        <v>74.31</v>
      </c>
      <c r="D655" s="2">
        <v>73.78</v>
      </c>
      <c r="E655" s="2">
        <v>74.2</v>
      </c>
      <c r="F655" s="2">
        <v>42425728</v>
      </c>
      <c r="G655">
        <f>IFERROR(VLOOKUP(A655,'HYG DVD'!$A$1:$B$1256,2,FALSE),0)</f>
        <v>5.7098000000000004</v>
      </c>
      <c r="H655">
        <f>IFERROR(VLOOKUP(A655,'HYG DVD'!$A$1:$D$1256,4,FALSE),0)</f>
        <v>0.99977344630208642</v>
      </c>
      <c r="I655" s="3">
        <f t="shared" si="41"/>
        <v>73.78328033709397</v>
      </c>
      <c r="J655" s="3">
        <f t="shared" si="42"/>
        <v>74.293164794708048</v>
      </c>
      <c r="K655" s="3">
        <f t="shared" si="43"/>
        <v>73.763284868167943</v>
      </c>
      <c r="L655" s="3">
        <f t="shared" si="44"/>
        <v>74.183189715614816</v>
      </c>
    </row>
    <row r="656" spans="1:12" x14ac:dyDescent="0.25">
      <c r="A656" s="1">
        <v>45077</v>
      </c>
      <c r="B656" s="2">
        <v>74.14</v>
      </c>
      <c r="C656" s="2">
        <v>74.245000000000005</v>
      </c>
      <c r="D656" s="2">
        <v>73.95</v>
      </c>
      <c r="E656" s="2">
        <v>74.11</v>
      </c>
      <c r="F656" s="2">
        <v>43393604</v>
      </c>
      <c r="G656">
        <f>IFERROR(VLOOKUP(A656,'HYG DVD'!$A$1:$B$1256,2,FALSE),0)</f>
        <v>5.7168000000000001</v>
      </c>
      <c r="H656">
        <f>IFERROR(VLOOKUP(A656,'HYG DVD'!$A$1:$D$1256,4,FALSE),0)</f>
        <v>0.99977316858727872</v>
      </c>
      <c r="I656" s="3">
        <f t="shared" si="41"/>
        <v>74.12318271906085</v>
      </c>
      <c r="J656" s="3">
        <f t="shared" si="42"/>
        <v>74.228158901762512</v>
      </c>
      <c r="K656" s="3">
        <f t="shared" si="43"/>
        <v>73.933225817029268</v>
      </c>
      <c r="L656" s="3">
        <f t="shared" si="44"/>
        <v>74.093189524003222</v>
      </c>
    </row>
    <row r="657" spans="1:12" x14ac:dyDescent="0.25">
      <c r="A657" s="1">
        <v>45076</v>
      </c>
      <c r="B657" s="2">
        <v>74.349999999999994</v>
      </c>
      <c r="C657" s="2">
        <v>74.349999999999994</v>
      </c>
      <c r="D657" s="2">
        <v>74.09</v>
      </c>
      <c r="E657" s="2">
        <v>74.34</v>
      </c>
      <c r="F657" s="2">
        <v>27482564</v>
      </c>
      <c r="G657">
        <f>IFERROR(VLOOKUP(A657,'HYG DVD'!$A$1:$B$1256,2,FALSE),0)</f>
        <v>5.2598000000000003</v>
      </c>
      <c r="H657">
        <f>IFERROR(VLOOKUP(A657,'HYG DVD'!$A$1:$D$1256,4,FALSE),0)</f>
        <v>0.99979129955874535</v>
      </c>
      <c r="I657" s="3">
        <f t="shared" si="41"/>
        <v>74.334483122192708</v>
      </c>
      <c r="J657" s="3">
        <f t="shared" si="42"/>
        <v>74.334483122192708</v>
      </c>
      <c r="K657" s="3">
        <f t="shared" si="43"/>
        <v>74.074537384307447</v>
      </c>
      <c r="L657" s="3">
        <f t="shared" si="44"/>
        <v>74.324485209197135</v>
      </c>
    </row>
    <row r="658" spans="1:12" x14ac:dyDescent="0.25">
      <c r="A658" s="1">
        <v>45072</v>
      </c>
      <c r="B658" s="2">
        <v>73.650000000000006</v>
      </c>
      <c r="C658" s="2">
        <v>74.11</v>
      </c>
      <c r="D658" s="2">
        <v>73.620999999999995</v>
      </c>
      <c r="E658" s="2">
        <v>74.02</v>
      </c>
      <c r="F658" s="2">
        <v>23547616</v>
      </c>
      <c r="G658">
        <f>IFERROR(VLOOKUP(A658,'HYG DVD'!$A$1:$B$1256,2,FALSE),0)</f>
        <v>5.2826000000000004</v>
      </c>
      <c r="H658">
        <f>IFERROR(VLOOKUP(A658,'HYG DVD'!$A$1:$D$1256,4,FALSE),0)</f>
        <v>0.99979039498607403</v>
      </c>
      <c r="I658" s="3">
        <f t="shared" si="41"/>
        <v>73.634562590724357</v>
      </c>
      <c r="J658" s="3">
        <f t="shared" si="42"/>
        <v>74.094466172417953</v>
      </c>
      <c r="K658" s="3">
        <f t="shared" si="43"/>
        <v>73.605568669269758</v>
      </c>
      <c r="L658" s="3">
        <f t="shared" si="44"/>
        <v>74.004485036869198</v>
      </c>
    </row>
    <row r="659" spans="1:12" x14ac:dyDescent="0.25">
      <c r="A659" s="1">
        <v>45071</v>
      </c>
      <c r="B659" s="2">
        <v>73.89</v>
      </c>
      <c r="C659" s="2">
        <v>73.905000000000001</v>
      </c>
      <c r="D659" s="2">
        <v>73.55</v>
      </c>
      <c r="E659" s="2">
        <v>73.569999999999993</v>
      </c>
      <c r="F659" s="2">
        <v>21457880</v>
      </c>
      <c r="G659">
        <f>IFERROR(VLOOKUP(A659,'HYG DVD'!$A$1:$B$1256,2,FALSE),0)</f>
        <v>5.3148999999999997</v>
      </c>
      <c r="H659">
        <f>IFERROR(VLOOKUP(A659,'HYG DVD'!$A$1:$D$1256,4,FALSE),0)</f>
        <v>0.99978911350952393</v>
      </c>
      <c r="I659" s="3">
        <f t="shared" si="41"/>
        <v>73.874417597218724</v>
      </c>
      <c r="J659" s="3">
        <f t="shared" si="42"/>
        <v>73.889414433921374</v>
      </c>
      <c r="K659" s="3">
        <f t="shared" si="43"/>
        <v>73.534489298625488</v>
      </c>
      <c r="L659" s="3">
        <f t="shared" si="44"/>
        <v>73.554485080895674</v>
      </c>
    </row>
    <row r="660" spans="1:12" x14ac:dyDescent="0.25">
      <c r="A660" s="1">
        <v>45070</v>
      </c>
      <c r="B660" s="2">
        <v>73.930000000000007</v>
      </c>
      <c r="C660" s="2">
        <v>74.02</v>
      </c>
      <c r="D660" s="2">
        <v>73.474999999999994</v>
      </c>
      <c r="E660" s="2">
        <v>73.62</v>
      </c>
      <c r="F660" s="2">
        <v>38083156</v>
      </c>
      <c r="G660">
        <f>IFERROR(VLOOKUP(A660,'HYG DVD'!$A$1:$B$1256,2,FALSE),0)</f>
        <v>5.3113000000000001</v>
      </c>
      <c r="H660">
        <f>IFERROR(VLOOKUP(A660,'HYG DVD'!$A$1:$D$1256,4,FALSE),0)</f>
        <v>0.99978925633655036</v>
      </c>
      <c r="I660" s="3">
        <f t="shared" si="41"/>
        <v>73.914419720961178</v>
      </c>
      <c r="J660" s="3">
        <f t="shared" si="42"/>
        <v>74.004400754031451</v>
      </c>
      <c r="K660" s="3">
        <f t="shared" si="43"/>
        <v>73.459515609328037</v>
      </c>
      <c r="L660" s="3">
        <f t="shared" si="44"/>
        <v>73.604485051496837</v>
      </c>
    </row>
    <row r="661" spans="1:12" x14ac:dyDescent="0.25">
      <c r="A661" s="1">
        <v>45069</v>
      </c>
      <c r="B661" s="2">
        <v>74.39</v>
      </c>
      <c r="C661" s="2">
        <v>74.48</v>
      </c>
      <c r="D661" s="2">
        <v>74.069999999999993</v>
      </c>
      <c r="E661" s="2">
        <v>74.14</v>
      </c>
      <c r="F661" s="2">
        <v>32415496</v>
      </c>
      <c r="G661">
        <f>IFERROR(VLOOKUP(A661,'HYG DVD'!$A$1:$B$1256,2,FALSE),0)</f>
        <v>5.274</v>
      </c>
      <c r="H661">
        <f>IFERROR(VLOOKUP(A661,'HYG DVD'!$A$1:$D$1256,4,FALSE),0)</f>
        <v>0.9997907361844417</v>
      </c>
      <c r="I661" s="3">
        <f t="shared" si="41"/>
        <v>74.374432864760621</v>
      </c>
      <c r="J661" s="3">
        <f t="shared" si="42"/>
        <v>74.464414031017228</v>
      </c>
      <c r="K661" s="3">
        <f t="shared" si="43"/>
        <v>74.054499829181594</v>
      </c>
      <c r="L661" s="3">
        <f t="shared" si="44"/>
        <v>74.124485180714501</v>
      </c>
    </row>
    <row r="662" spans="1:12" x14ac:dyDescent="0.25">
      <c r="A662" s="1">
        <v>45068</v>
      </c>
      <c r="B662" s="2">
        <v>74.22</v>
      </c>
      <c r="C662" s="2">
        <v>74.67</v>
      </c>
      <c r="D662" s="2">
        <v>74.22</v>
      </c>
      <c r="E662" s="2">
        <v>74.53</v>
      </c>
      <c r="F662" s="2">
        <v>34897700</v>
      </c>
      <c r="G662">
        <f>IFERROR(VLOOKUP(A662,'HYG DVD'!$A$1:$B$1256,2,FALSE),0)</f>
        <v>5.2464000000000004</v>
      </c>
      <c r="H662">
        <f>IFERROR(VLOOKUP(A662,'HYG DVD'!$A$1:$D$1256,4,FALSE),0)</f>
        <v>0.99979183119394288</v>
      </c>
      <c r="I662" s="3">
        <f t="shared" si="41"/>
        <v>74.20454971121444</v>
      </c>
      <c r="J662" s="3">
        <f t="shared" si="42"/>
        <v>74.654456035251712</v>
      </c>
      <c r="K662" s="3">
        <f t="shared" si="43"/>
        <v>74.20454971121444</v>
      </c>
      <c r="L662" s="3">
        <f t="shared" si="44"/>
        <v>74.51448517888457</v>
      </c>
    </row>
    <row r="663" spans="1:12" x14ac:dyDescent="0.25">
      <c r="A663" s="1">
        <v>45065</v>
      </c>
      <c r="B663" s="2">
        <v>74.19</v>
      </c>
      <c r="C663" s="2">
        <v>74.36</v>
      </c>
      <c r="D663" s="2">
        <v>74.069999999999993</v>
      </c>
      <c r="E663" s="2">
        <v>74.2</v>
      </c>
      <c r="F663" s="2">
        <v>36044936</v>
      </c>
      <c r="G663">
        <f>IFERROR(VLOOKUP(A663,'HYG DVD'!$A$1:$B$1256,2,FALSE),0)</f>
        <v>5.2698</v>
      </c>
      <c r="H663">
        <f>IFERROR(VLOOKUP(A663,'HYG DVD'!$A$1:$D$1256,4,FALSE),0)</f>
        <v>0.99979090281624494</v>
      </c>
      <c r="I663" s="3">
        <f t="shared" si="41"/>
        <v>74.174487079937208</v>
      </c>
      <c r="J663" s="3">
        <f t="shared" si="42"/>
        <v>74.344451533415977</v>
      </c>
      <c r="K663" s="3">
        <f t="shared" si="43"/>
        <v>74.054512171599256</v>
      </c>
      <c r="L663" s="3">
        <f t="shared" si="44"/>
        <v>74.18448498896538</v>
      </c>
    </row>
    <row r="664" spans="1:12" x14ac:dyDescent="0.25">
      <c r="A664" s="1">
        <v>45064</v>
      </c>
      <c r="B664" s="2">
        <v>73.86</v>
      </c>
      <c r="C664" s="2">
        <v>74.185000000000002</v>
      </c>
      <c r="D664" s="2">
        <v>73.81</v>
      </c>
      <c r="E664" s="2">
        <v>74.12</v>
      </c>
      <c r="F664" s="2">
        <v>29129188</v>
      </c>
      <c r="G664">
        <f>IFERROR(VLOOKUP(A664,'HYG DVD'!$A$1:$B$1256,2,FALSE),0)</f>
        <v>5.2755000000000001</v>
      </c>
      <c r="H664">
        <f>IFERROR(VLOOKUP(A664,'HYG DVD'!$A$1:$D$1256,4,FALSE),0)</f>
        <v>0.99979067667309007</v>
      </c>
      <c r="I664" s="3">
        <f t="shared" si="41"/>
        <v>73.844539379074433</v>
      </c>
      <c r="J664" s="3">
        <f t="shared" si="42"/>
        <v>74.169471348993184</v>
      </c>
      <c r="K664" s="3">
        <f t="shared" si="43"/>
        <v>73.79454984524078</v>
      </c>
      <c r="L664" s="3">
        <f t="shared" si="44"/>
        <v>74.10448495500944</v>
      </c>
    </row>
    <row r="665" spans="1:12" x14ac:dyDescent="0.25">
      <c r="A665" s="1">
        <v>45063</v>
      </c>
      <c r="B665" s="2">
        <v>73.959999999999994</v>
      </c>
      <c r="C665" s="2">
        <v>74.34</v>
      </c>
      <c r="D665" s="2">
        <v>73.930000000000007</v>
      </c>
      <c r="E665" s="2">
        <v>74.08</v>
      </c>
      <c r="F665" s="2">
        <v>38534108</v>
      </c>
      <c r="G665">
        <f>IFERROR(VLOOKUP(A665,'HYG DVD'!$A$1:$B$1256,2,FALSE),0)</f>
        <v>5.2782999999999998</v>
      </c>
      <c r="H665">
        <f>IFERROR(VLOOKUP(A665,'HYG DVD'!$A$1:$D$1256,4,FALSE),0)</f>
        <v>0.99979056558524326</v>
      </c>
      <c r="I665" s="3">
        <f t="shared" si="41"/>
        <v>73.944510230684585</v>
      </c>
      <c r="J665" s="3">
        <f t="shared" si="42"/>
        <v>74.324430645606981</v>
      </c>
      <c r="K665" s="3">
        <f t="shared" si="43"/>
        <v>73.914516513717047</v>
      </c>
      <c r="L665" s="3">
        <f t="shared" si="44"/>
        <v>74.064485098554826</v>
      </c>
    </row>
    <row r="666" spans="1:12" x14ac:dyDescent="0.25">
      <c r="A666" s="1">
        <v>45062</v>
      </c>
      <c r="B666" s="2">
        <v>74.260000000000005</v>
      </c>
      <c r="C666" s="2">
        <v>74.28</v>
      </c>
      <c r="D666" s="2">
        <v>73.81</v>
      </c>
      <c r="E666" s="2">
        <v>73.88</v>
      </c>
      <c r="F666" s="2">
        <v>41001084</v>
      </c>
      <c r="G666">
        <f>IFERROR(VLOOKUP(A666,'HYG DVD'!$A$1:$B$1256,2,FALSE),0)</f>
        <v>5.2926000000000002</v>
      </c>
      <c r="H666">
        <f>IFERROR(VLOOKUP(A666,'HYG DVD'!$A$1:$D$1256,4,FALSE),0)</f>
        <v>0.99978999824393255</v>
      </c>
      <c r="I666" s="3">
        <f t="shared" si="41"/>
        <v>74.244405269594438</v>
      </c>
      <c r="J666" s="3">
        <f t="shared" si="42"/>
        <v>74.264401069559312</v>
      </c>
      <c r="K666" s="3">
        <f t="shared" si="43"/>
        <v>73.794499770384661</v>
      </c>
      <c r="L666" s="3">
        <f t="shared" si="44"/>
        <v>73.864485070261736</v>
      </c>
    </row>
    <row r="667" spans="1:12" x14ac:dyDescent="0.25">
      <c r="A667" s="1">
        <v>45061</v>
      </c>
      <c r="B667" s="2">
        <v>74.430000000000007</v>
      </c>
      <c r="C667" s="2">
        <v>74.489999999999995</v>
      </c>
      <c r="D667" s="2">
        <v>74.3</v>
      </c>
      <c r="E667" s="2">
        <v>74.400000000000006</v>
      </c>
      <c r="F667" s="2">
        <v>19764624</v>
      </c>
      <c r="G667">
        <f>IFERROR(VLOOKUP(A667,'HYG DVD'!$A$1:$B$1256,2,FALSE),0)</f>
        <v>5.2556000000000003</v>
      </c>
      <c r="H667">
        <f>IFERROR(VLOOKUP(A667,'HYG DVD'!$A$1:$D$1256,4,FALSE),0)</f>
        <v>0.99979146619064252</v>
      </c>
      <c r="I667" s="3">
        <f t="shared" si="41"/>
        <v>74.414478828569528</v>
      </c>
      <c r="J667" s="3">
        <f t="shared" si="42"/>
        <v>74.474466316540955</v>
      </c>
      <c r="K667" s="3">
        <f t="shared" si="43"/>
        <v>74.284505937964738</v>
      </c>
      <c r="L667" s="3">
        <f t="shared" si="44"/>
        <v>74.384485084583815</v>
      </c>
    </row>
    <row r="668" spans="1:12" x14ac:dyDescent="0.25">
      <c r="A668" s="1">
        <v>45058</v>
      </c>
      <c r="B668" s="2">
        <v>74.680000000000007</v>
      </c>
      <c r="C668" s="2">
        <v>74.790000000000006</v>
      </c>
      <c r="D668" s="2">
        <v>74.28</v>
      </c>
      <c r="E668" s="2">
        <v>74.42</v>
      </c>
      <c r="F668" s="2">
        <v>27553432</v>
      </c>
      <c r="G668">
        <f>IFERROR(VLOOKUP(A668,'HYG DVD'!$A$1:$B$1256,2,FALSE),0)</f>
        <v>5.2542</v>
      </c>
      <c r="H668">
        <f>IFERROR(VLOOKUP(A668,'HYG DVD'!$A$1:$D$1256,4,FALSE),0)</f>
        <v>0.99979152173461439</v>
      </c>
      <c r="I668" s="3">
        <f t="shared" si="41"/>
        <v>74.664430843141005</v>
      </c>
      <c r="J668" s="3">
        <f t="shared" si="42"/>
        <v>74.774407910531821</v>
      </c>
      <c r="K668" s="3">
        <f t="shared" si="43"/>
        <v>74.264514234447162</v>
      </c>
      <c r="L668" s="3">
        <f t="shared" si="44"/>
        <v>74.404485047489999</v>
      </c>
    </row>
    <row r="669" spans="1:12" x14ac:dyDescent="0.25">
      <c r="A669" s="1">
        <v>45057</v>
      </c>
      <c r="B669" s="2">
        <v>74.739999999999995</v>
      </c>
      <c r="C669" s="2">
        <v>74.77</v>
      </c>
      <c r="D669" s="2">
        <v>74.61</v>
      </c>
      <c r="E669" s="2">
        <v>74.69</v>
      </c>
      <c r="F669" s="2">
        <v>25265520</v>
      </c>
      <c r="G669">
        <f>IFERROR(VLOOKUP(A669,'HYG DVD'!$A$1:$B$1256,2,FALSE),0)</f>
        <v>5.2351999999999999</v>
      </c>
      <c r="H669">
        <f>IFERROR(VLOOKUP(A669,'HYG DVD'!$A$1:$D$1256,4,FALSE),0)</f>
        <v>0.99979227554596661</v>
      </c>
      <c r="I669" s="3">
        <f t="shared" si="41"/>
        <v>74.72447467430554</v>
      </c>
      <c r="J669" s="3">
        <f t="shared" si="42"/>
        <v>74.75446844257192</v>
      </c>
      <c r="K669" s="3">
        <f t="shared" si="43"/>
        <v>74.594501678484562</v>
      </c>
      <c r="L669" s="3">
        <f t="shared" si="44"/>
        <v>74.674485060528241</v>
      </c>
    </row>
    <row r="670" spans="1:12" x14ac:dyDescent="0.25">
      <c r="A670" s="1">
        <v>45056</v>
      </c>
      <c r="B670" s="2">
        <v>74.77</v>
      </c>
      <c r="C670" s="2">
        <v>74.92</v>
      </c>
      <c r="D670" s="2">
        <v>74.53</v>
      </c>
      <c r="E670" s="2">
        <v>74.81</v>
      </c>
      <c r="F670" s="2">
        <v>35392692</v>
      </c>
      <c r="G670">
        <f>IFERROR(VLOOKUP(A670,'HYG DVD'!$A$1:$B$1256,2,FALSE),0)</f>
        <v>5.2267999999999999</v>
      </c>
      <c r="H670">
        <f>IFERROR(VLOOKUP(A670,'HYG DVD'!$A$1:$D$1256,4,FALSE),0)</f>
        <v>0.999792608810114</v>
      </c>
      <c r="I670" s="3">
        <f t="shared" si="41"/>
        <v>74.754493360732226</v>
      </c>
      <c r="J670" s="3">
        <f t="shared" si="42"/>
        <v>74.904462252053747</v>
      </c>
      <c r="K670" s="3">
        <f t="shared" si="43"/>
        <v>74.514543134617796</v>
      </c>
      <c r="L670" s="3">
        <f t="shared" si="44"/>
        <v>74.794485065084629</v>
      </c>
    </row>
    <row r="671" spans="1:12" x14ac:dyDescent="0.25">
      <c r="A671" s="1">
        <v>45055</v>
      </c>
      <c r="B671" s="2">
        <v>74.349999999999994</v>
      </c>
      <c r="C671" s="2">
        <v>74.48</v>
      </c>
      <c r="D671" s="2">
        <v>74.27</v>
      </c>
      <c r="E671" s="2">
        <v>74.36</v>
      </c>
      <c r="F671" s="2">
        <v>21732924</v>
      </c>
      <c r="G671">
        <f>IFERROR(VLOOKUP(A671,'HYG DVD'!$A$1:$B$1256,2,FALSE),0)</f>
        <v>5.2584</v>
      </c>
      <c r="H671">
        <f>IFERROR(VLOOKUP(A671,'HYG DVD'!$A$1:$D$1256,4,FALSE),0)</f>
        <v>0.999791355102708</v>
      </c>
      <c r="I671" s="3">
        <f t="shared" si="41"/>
        <v>74.33448725188633</v>
      </c>
      <c r="J671" s="3">
        <f t="shared" si="42"/>
        <v>74.464460128049694</v>
      </c>
      <c r="K671" s="3">
        <f t="shared" si="43"/>
        <v>74.254503943478113</v>
      </c>
      <c r="L671" s="3">
        <f t="shared" si="44"/>
        <v>74.344485165437362</v>
      </c>
    </row>
    <row r="672" spans="1:12" x14ac:dyDescent="0.25">
      <c r="A672" s="1">
        <v>45054</v>
      </c>
      <c r="B672" s="2">
        <v>74.7</v>
      </c>
      <c r="C672" s="2">
        <v>74.7</v>
      </c>
      <c r="D672" s="2">
        <v>74.38</v>
      </c>
      <c r="E672" s="2">
        <v>74.55</v>
      </c>
      <c r="F672" s="2">
        <v>18367442</v>
      </c>
      <c r="G672">
        <f>IFERROR(VLOOKUP(A672,'HYG DVD'!$A$1:$B$1256,2,FALSE),0)</f>
        <v>5.2450000000000001</v>
      </c>
      <c r="H672">
        <f>IFERROR(VLOOKUP(A672,'HYG DVD'!$A$1:$D$1256,4,FALSE),0)</f>
        <v>0.99979188673793506</v>
      </c>
      <c r="I672" s="3">
        <f t="shared" si="41"/>
        <v>74.684453939323745</v>
      </c>
      <c r="J672" s="3">
        <f t="shared" si="42"/>
        <v>74.684453939323745</v>
      </c>
      <c r="K672" s="3">
        <f t="shared" si="43"/>
        <v>74.364520535567607</v>
      </c>
      <c r="L672" s="3">
        <f t="shared" si="44"/>
        <v>74.534485156313053</v>
      </c>
    </row>
    <row r="673" spans="1:12" x14ac:dyDescent="0.25">
      <c r="A673" s="1">
        <v>45051</v>
      </c>
      <c r="B673" s="2">
        <v>74.58</v>
      </c>
      <c r="C673" s="2">
        <v>74.86</v>
      </c>
      <c r="D673" s="2">
        <v>74.48</v>
      </c>
      <c r="E673" s="2">
        <v>74.760000000000005</v>
      </c>
      <c r="F673" s="2">
        <v>31591548</v>
      </c>
      <c r="G673">
        <f>IFERROR(VLOOKUP(A673,'HYG DVD'!$A$1:$B$1256,2,FALSE),0)</f>
        <v>5.2302999999999997</v>
      </c>
      <c r="H673">
        <f>IFERROR(VLOOKUP(A673,'HYG DVD'!$A$1:$D$1256,4,FALSE),0)</f>
        <v>0.99979246995003901</v>
      </c>
      <c r="I673" s="3">
        <f t="shared" si="41"/>
        <v>74.564522408873913</v>
      </c>
      <c r="J673" s="3">
        <f t="shared" si="42"/>
        <v>74.844464300459919</v>
      </c>
      <c r="K673" s="3">
        <f t="shared" si="43"/>
        <v>74.464543161878908</v>
      </c>
      <c r="L673" s="3">
        <f t="shared" si="44"/>
        <v>74.744485053464928</v>
      </c>
    </row>
    <row r="674" spans="1:12" x14ac:dyDescent="0.25">
      <c r="A674" s="1">
        <v>45050</v>
      </c>
      <c r="B674" s="2">
        <v>74.38</v>
      </c>
      <c r="C674" s="2">
        <v>74.41</v>
      </c>
      <c r="D674" s="2">
        <v>74.09</v>
      </c>
      <c r="E674" s="2">
        <v>74.36</v>
      </c>
      <c r="F674" s="2">
        <v>45207604</v>
      </c>
      <c r="G674">
        <f>IFERROR(VLOOKUP(A674,'HYG DVD'!$A$1:$B$1256,2,FALSE),0)</f>
        <v>5.2584</v>
      </c>
      <c r="H674">
        <f>IFERROR(VLOOKUP(A674,'HYG DVD'!$A$1:$D$1256,4,FALSE),0)</f>
        <v>0.999791355102708</v>
      </c>
      <c r="I674" s="3">
        <f t="shared" si="41"/>
        <v>74.364480992539413</v>
      </c>
      <c r="J674" s="3">
        <f t="shared" si="42"/>
        <v>74.394474733192496</v>
      </c>
      <c r="K674" s="3">
        <f t="shared" si="43"/>
        <v>74.074541499559643</v>
      </c>
      <c r="L674" s="3">
        <f t="shared" si="44"/>
        <v>74.344485165437362</v>
      </c>
    </row>
    <row r="675" spans="1:12" x14ac:dyDescent="0.25">
      <c r="A675" s="1">
        <v>45049</v>
      </c>
      <c r="B675" s="2">
        <v>74.7</v>
      </c>
      <c r="C675" s="2">
        <v>75.040000000000006</v>
      </c>
      <c r="D675" s="2">
        <v>74.555000000000007</v>
      </c>
      <c r="E675" s="2">
        <v>74.58</v>
      </c>
      <c r="F675" s="2">
        <v>33178288</v>
      </c>
      <c r="G675">
        <f>IFERROR(VLOOKUP(A675,'HYG DVD'!$A$1:$B$1256,2,FALSE),0)</f>
        <v>5.2428999999999997</v>
      </c>
      <c r="H675">
        <f>IFERROR(VLOOKUP(A675,'HYG DVD'!$A$1:$D$1256,4,FALSE),0)</f>
        <v>0.99979197005392906</v>
      </c>
      <c r="I675" s="3">
        <f t="shared" si="41"/>
        <v>74.684460163028504</v>
      </c>
      <c r="J675" s="3">
        <f t="shared" si="42"/>
        <v>75.024389432846846</v>
      </c>
      <c r="K675" s="3">
        <f t="shared" si="43"/>
        <v>74.539490327370686</v>
      </c>
      <c r="L675" s="3">
        <f t="shared" si="44"/>
        <v>74.564485126622031</v>
      </c>
    </row>
    <row r="676" spans="1:12" x14ac:dyDescent="0.25">
      <c r="A676" s="1">
        <v>45048</v>
      </c>
      <c r="B676" s="2">
        <v>74.69</v>
      </c>
      <c r="C676" s="2">
        <v>74.739999999999995</v>
      </c>
      <c r="D676" s="2">
        <v>74.37</v>
      </c>
      <c r="E676" s="2">
        <v>74.62</v>
      </c>
      <c r="F676" s="2">
        <v>39045544</v>
      </c>
      <c r="G676">
        <f>IFERROR(VLOOKUP(A676,'HYG DVD'!$A$1:$B$1256,2,FALSE),0)</f>
        <v>5.2401</v>
      </c>
      <c r="H676">
        <f>IFERROR(VLOOKUP(A676,'HYG DVD'!$A$1:$D$1256,4,FALSE),0)</f>
        <v>0.99979208114193185</v>
      </c>
      <c r="I676" s="3">
        <f t="shared" si="41"/>
        <v>74.674470540490887</v>
      </c>
      <c r="J676" s="3">
        <f t="shared" si="42"/>
        <v>74.724460144547976</v>
      </c>
      <c r="K676" s="3">
        <f t="shared" si="43"/>
        <v>74.354537074525481</v>
      </c>
      <c r="L676" s="3">
        <f t="shared" si="44"/>
        <v>74.604485094810954</v>
      </c>
    </row>
    <row r="677" spans="1:12" x14ac:dyDescent="0.25">
      <c r="A677" s="1">
        <v>45047</v>
      </c>
      <c r="B677" s="2">
        <v>74.930000000000007</v>
      </c>
      <c r="C677" s="2">
        <v>75</v>
      </c>
      <c r="D677" s="2">
        <v>74.53</v>
      </c>
      <c r="E677" s="2">
        <v>74.69</v>
      </c>
      <c r="F677" s="2">
        <v>37748304</v>
      </c>
      <c r="G677">
        <f>IFERROR(VLOOKUP(A677,'HYG DVD'!$A$1:$B$1256,2,FALSE),0)</f>
        <v>5.2351999999999999</v>
      </c>
      <c r="H677">
        <f>IFERROR(VLOOKUP(A677,'HYG DVD'!$A$1:$D$1256,4,FALSE),0)</f>
        <v>0.99979227554596661</v>
      </c>
      <c r="I677" s="3">
        <f t="shared" si="41"/>
        <v>74.914435206659292</v>
      </c>
      <c r="J677" s="3">
        <f t="shared" si="42"/>
        <v>74.984420665947496</v>
      </c>
      <c r="K677" s="3">
        <f t="shared" si="43"/>
        <v>74.514518296440897</v>
      </c>
      <c r="L677" s="3">
        <f t="shared" si="44"/>
        <v>74.674485060528241</v>
      </c>
    </row>
    <row r="678" spans="1:12" x14ac:dyDescent="0.25">
      <c r="A678" s="1">
        <v>45044</v>
      </c>
      <c r="B678" s="2">
        <v>75.06</v>
      </c>
      <c r="C678" s="2">
        <v>75.48</v>
      </c>
      <c r="D678" s="2">
        <v>75.06</v>
      </c>
      <c r="E678" s="2">
        <v>75.36</v>
      </c>
      <c r="F678" s="2">
        <v>33821188</v>
      </c>
      <c r="G678">
        <f>IFERROR(VLOOKUP(A678,'HYG DVD'!$A$1:$B$1256,2,FALSE),0)</f>
        <v>5.1886000000000001</v>
      </c>
      <c r="H678">
        <f>IFERROR(VLOOKUP(A678,'HYG DVD'!$A$1:$D$1256,4,FALSE),0)</f>
        <v>0.99979412436989978</v>
      </c>
      <c r="I678" s="3">
        <f t="shared" si="41"/>
        <v>75.044546975204682</v>
      </c>
      <c r="J678" s="3">
        <f t="shared" si="42"/>
        <v>75.464460507440037</v>
      </c>
      <c r="K678" s="3">
        <f t="shared" si="43"/>
        <v>75.044546975204682</v>
      </c>
      <c r="L678" s="3">
        <f t="shared" si="44"/>
        <v>75.34448521251565</v>
      </c>
    </row>
    <row r="679" spans="1:12" x14ac:dyDescent="0.25">
      <c r="A679" s="1">
        <v>45043</v>
      </c>
      <c r="B679" s="2">
        <v>74.930000000000007</v>
      </c>
      <c r="C679" s="2">
        <v>75.25</v>
      </c>
      <c r="D679" s="2">
        <v>74.8</v>
      </c>
      <c r="E679" s="2">
        <v>75.040000000000006</v>
      </c>
      <c r="F679" s="2">
        <v>39687620</v>
      </c>
      <c r="G679">
        <f>IFERROR(VLOOKUP(A679,'HYG DVD'!$A$1:$B$1256,2,FALSE),0)</f>
        <v>5.4645000000000001</v>
      </c>
      <c r="H679">
        <f>IFERROR(VLOOKUP(A679,'HYG DVD'!$A$1:$D$1256,4,FALSE),0)</f>
        <v>0.99978317827113405</v>
      </c>
      <c r="I679" s="3">
        <f t="shared" si="41"/>
        <v>74.913753547856075</v>
      </c>
      <c r="J679" s="3">
        <f t="shared" si="42"/>
        <v>75.23368416490284</v>
      </c>
      <c r="K679" s="3">
        <f t="shared" si="43"/>
        <v>74.783781734680829</v>
      </c>
      <c r="L679" s="3">
        <f t="shared" si="44"/>
        <v>75.02372969746591</v>
      </c>
    </row>
    <row r="680" spans="1:12" x14ac:dyDescent="0.25">
      <c r="A680" s="1">
        <v>45042</v>
      </c>
      <c r="B680" s="2">
        <v>75.06</v>
      </c>
      <c r="C680" s="2">
        <v>75.114999999999995</v>
      </c>
      <c r="D680" s="2">
        <v>74.680000000000007</v>
      </c>
      <c r="E680" s="2">
        <v>74.790000000000006</v>
      </c>
      <c r="F680" s="2">
        <v>33762672</v>
      </c>
      <c r="G680">
        <f>IFERROR(VLOOKUP(A680,'HYG DVD'!$A$1:$B$1256,2,FALSE),0)</f>
        <v>5.4828000000000001</v>
      </c>
      <c r="H680">
        <f>IFERROR(VLOOKUP(A680,'HYG DVD'!$A$1:$D$1256,4,FALSE),0)</f>
        <v>0.99978245223837536</v>
      </c>
      <c r="I680" s="3">
        <f t="shared" si="41"/>
        <v>75.043670865012459</v>
      </c>
      <c r="J680" s="3">
        <f t="shared" si="42"/>
        <v>75.098658899885564</v>
      </c>
      <c r="K680" s="3">
        <f t="shared" si="43"/>
        <v>74.663753533161881</v>
      </c>
      <c r="L680" s="3">
        <f t="shared" si="44"/>
        <v>74.773729602908105</v>
      </c>
    </row>
    <row r="681" spans="1:12" x14ac:dyDescent="0.25">
      <c r="A681" s="1">
        <v>45041</v>
      </c>
      <c r="B681" s="2">
        <v>75.16</v>
      </c>
      <c r="C681" s="2">
        <v>75.295000000000002</v>
      </c>
      <c r="D681" s="2">
        <v>75.010000000000005</v>
      </c>
      <c r="E681" s="2">
        <v>75.08</v>
      </c>
      <c r="F681" s="2">
        <v>34575268</v>
      </c>
      <c r="G681">
        <f>IFERROR(VLOOKUP(A681,'HYG DVD'!$A$1:$B$1256,2,FALSE),0)</f>
        <v>5.4615999999999998</v>
      </c>
      <c r="H681">
        <f>IFERROR(VLOOKUP(A681,'HYG DVD'!$A$1:$D$1256,4,FALSE),0)</f>
        <v>0.99978329332555405</v>
      </c>
      <c r="I681" s="3">
        <f t="shared" si="41"/>
        <v>75.143712326348634</v>
      </c>
      <c r="J681" s="3">
        <f t="shared" si="42"/>
        <v>75.278683070947594</v>
      </c>
      <c r="K681" s="3">
        <f t="shared" si="43"/>
        <v>74.993744832349819</v>
      </c>
      <c r="L681" s="3">
        <f t="shared" si="44"/>
        <v>75.063729662882594</v>
      </c>
    </row>
    <row r="682" spans="1:12" x14ac:dyDescent="0.25">
      <c r="A682" s="1">
        <v>45040</v>
      </c>
      <c r="B682" s="2">
        <v>75.03</v>
      </c>
      <c r="C682" s="2">
        <v>75.260000000000005</v>
      </c>
      <c r="D682" s="2">
        <v>74.95</v>
      </c>
      <c r="E682" s="2">
        <v>75.2</v>
      </c>
      <c r="F682" s="2">
        <v>24661578</v>
      </c>
      <c r="G682">
        <f>IFERROR(VLOOKUP(A682,'HYG DVD'!$A$1:$B$1256,2,FALSE),0)</f>
        <v>5.4528999999999996</v>
      </c>
      <c r="H682">
        <f>IFERROR(VLOOKUP(A682,'HYG DVD'!$A$1:$D$1256,4,FALSE),0)</f>
        <v>0.99978363848889351</v>
      </c>
      <c r="I682" s="3">
        <f t="shared" si="41"/>
        <v>75.013766395821676</v>
      </c>
      <c r="J682" s="3">
        <f t="shared" si="42"/>
        <v>75.243716632674136</v>
      </c>
      <c r="K682" s="3">
        <f t="shared" si="43"/>
        <v>74.933783704742567</v>
      </c>
      <c r="L682" s="3">
        <f t="shared" si="44"/>
        <v>75.183729614364793</v>
      </c>
    </row>
    <row r="683" spans="1:12" x14ac:dyDescent="0.25">
      <c r="A683" s="1">
        <v>45037</v>
      </c>
      <c r="B683" s="2">
        <v>74.88</v>
      </c>
      <c r="C683" s="2">
        <v>75.03</v>
      </c>
      <c r="D683" s="2">
        <v>74.694999999999993</v>
      </c>
      <c r="E683" s="2">
        <v>74.989999999999995</v>
      </c>
      <c r="F683" s="2">
        <v>33061804</v>
      </c>
      <c r="G683">
        <f>IFERROR(VLOOKUP(A683,'HYG DVD'!$A$1:$B$1256,2,FALSE),0)</f>
        <v>5.4682000000000004</v>
      </c>
      <c r="H683">
        <f>IFERROR(VLOOKUP(A683,'HYG DVD'!$A$1:$D$1256,4,FALSE),0)</f>
        <v>0.99978303147758296</v>
      </c>
      <c r="I683" s="3">
        <f t="shared" si="41"/>
        <v>74.863753397041407</v>
      </c>
      <c r="J683" s="3">
        <f t="shared" si="42"/>
        <v>75.013720851763054</v>
      </c>
      <c r="K683" s="3">
        <f t="shared" si="43"/>
        <v>74.678793536218052</v>
      </c>
      <c r="L683" s="3">
        <f t="shared" si="44"/>
        <v>74.973729530503945</v>
      </c>
    </row>
    <row r="684" spans="1:12" x14ac:dyDescent="0.25">
      <c r="A684" s="1">
        <v>45036</v>
      </c>
      <c r="B684" s="2">
        <v>74.650000000000006</v>
      </c>
      <c r="C684" s="2">
        <v>74.875</v>
      </c>
      <c r="D684" s="2">
        <v>74.55</v>
      </c>
      <c r="E684" s="2">
        <v>74.760000000000005</v>
      </c>
      <c r="F684" s="2">
        <v>30204040</v>
      </c>
      <c r="G684">
        <f>IFERROR(VLOOKUP(A684,'HYG DVD'!$A$1:$B$1256,2,FALSE),0)</f>
        <v>5.4850000000000003</v>
      </c>
      <c r="H684">
        <f>IFERROR(VLOOKUP(A684,'HYG DVD'!$A$1:$D$1256,4,FALSE),0)</f>
        <v>0.99978236495578421</v>
      </c>
      <c r="I684" s="3">
        <f t="shared" si="41"/>
        <v>74.633753543949297</v>
      </c>
      <c r="J684" s="3">
        <f t="shared" si="42"/>
        <v>74.858704576064341</v>
      </c>
      <c r="K684" s="3">
        <f t="shared" si="43"/>
        <v>74.533775307453709</v>
      </c>
      <c r="L684" s="3">
        <f t="shared" si="44"/>
        <v>74.743729604094426</v>
      </c>
    </row>
    <row r="685" spans="1:12" x14ac:dyDescent="0.25">
      <c r="A685" s="1">
        <v>45035</v>
      </c>
      <c r="B685" s="2">
        <v>74.83</v>
      </c>
      <c r="C685" s="2">
        <v>74.989999999999995</v>
      </c>
      <c r="D685" s="2">
        <v>74.78</v>
      </c>
      <c r="E685" s="2">
        <v>74.83</v>
      </c>
      <c r="F685" s="2">
        <v>26979408</v>
      </c>
      <c r="G685">
        <f>IFERROR(VLOOKUP(A685,'HYG DVD'!$A$1:$B$1256,2,FALSE),0)</f>
        <v>5.4798999999999998</v>
      </c>
      <c r="H685">
        <f>IFERROR(VLOOKUP(A685,'HYG DVD'!$A$1:$D$1256,4,FALSE),0)</f>
        <v>0.99978256729271187</v>
      </c>
      <c r="I685" s="3">
        <f t="shared" si="41"/>
        <v>74.813729510513625</v>
      </c>
      <c r="J685" s="3">
        <f t="shared" si="42"/>
        <v>74.973694721280452</v>
      </c>
      <c r="K685" s="3">
        <f t="shared" si="43"/>
        <v>74.763740382148995</v>
      </c>
      <c r="L685" s="3">
        <f t="shared" si="44"/>
        <v>74.813729510513625</v>
      </c>
    </row>
    <row r="686" spans="1:12" x14ac:dyDescent="0.25">
      <c r="A686" s="1">
        <v>45034</v>
      </c>
      <c r="B686" s="2">
        <v>75.260000000000005</v>
      </c>
      <c r="C686" s="2">
        <v>75.36</v>
      </c>
      <c r="D686" s="2">
        <v>74.98</v>
      </c>
      <c r="E686" s="2">
        <v>75.13</v>
      </c>
      <c r="F686" s="2">
        <v>28030768</v>
      </c>
      <c r="G686">
        <f>IFERROR(VLOOKUP(A686,'HYG DVD'!$A$1:$B$1256,2,FALSE),0)</f>
        <v>5.4580000000000002</v>
      </c>
      <c r="H686">
        <f>IFERROR(VLOOKUP(A686,'HYG DVD'!$A$1:$D$1256,4,FALSE),0)</f>
        <v>0.99978343615174903</v>
      </c>
      <c r="I686" s="3">
        <f t="shared" si="41"/>
        <v>75.243701404780637</v>
      </c>
      <c r="J686" s="3">
        <f t="shared" si="42"/>
        <v>75.3436797483958</v>
      </c>
      <c r="K686" s="3">
        <f t="shared" si="43"/>
        <v>74.963762042658146</v>
      </c>
      <c r="L686" s="3">
        <f t="shared" si="44"/>
        <v>75.113729558080905</v>
      </c>
    </row>
    <row r="687" spans="1:12" x14ac:dyDescent="0.25">
      <c r="A687" s="1">
        <v>45033</v>
      </c>
      <c r="B687" s="2">
        <v>75.069999999999993</v>
      </c>
      <c r="C687" s="2">
        <v>75.16</v>
      </c>
      <c r="D687" s="2">
        <v>74.81</v>
      </c>
      <c r="E687" s="2">
        <v>75.08</v>
      </c>
      <c r="F687" s="2">
        <v>26391174</v>
      </c>
      <c r="G687">
        <f>IFERROR(VLOOKUP(A687,'HYG DVD'!$A$1:$B$1256,2,FALSE),0)</f>
        <v>5.4615999999999998</v>
      </c>
      <c r="H687">
        <f>IFERROR(VLOOKUP(A687,'HYG DVD'!$A$1:$D$1256,4,FALSE),0)</f>
        <v>0.99978329332555405</v>
      </c>
      <c r="I687" s="3">
        <f t="shared" si="41"/>
        <v>75.053731829949342</v>
      </c>
      <c r="J687" s="3">
        <f t="shared" si="42"/>
        <v>75.143712326348634</v>
      </c>
      <c r="K687" s="3">
        <f t="shared" si="43"/>
        <v>74.793788173684703</v>
      </c>
      <c r="L687" s="3">
        <f t="shared" si="44"/>
        <v>75.063729662882594</v>
      </c>
    </row>
    <row r="688" spans="1:12" x14ac:dyDescent="0.25">
      <c r="A688" s="1">
        <v>45030</v>
      </c>
      <c r="B688" s="2">
        <v>75.400000000000006</v>
      </c>
      <c r="C688" s="2">
        <v>75.55</v>
      </c>
      <c r="D688" s="2">
        <v>75.08</v>
      </c>
      <c r="E688" s="2">
        <v>75.28</v>
      </c>
      <c r="F688" s="2">
        <v>43767560</v>
      </c>
      <c r="G688">
        <f>IFERROR(VLOOKUP(A688,'HYG DVD'!$A$1:$B$1256,2,FALSE),0)</f>
        <v>5.4470999999999998</v>
      </c>
      <c r="H688">
        <f>IFERROR(VLOOKUP(A688,'HYG DVD'!$A$1:$D$1256,4,FALSE),0)</f>
        <v>0.99978386859785262</v>
      </c>
      <c r="I688" s="3">
        <f t="shared" si="41"/>
        <v>75.38370369227809</v>
      </c>
      <c r="J688" s="3">
        <f t="shared" si="42"/>
        <v>75.533671272567759</v>
      </c>
      <c r="K688" s="3">
        <f t="shared" si="43"/>
        <v>75.063772854326771</v>
      </c>
      <c r="L688" s="3">
        <f t="shared" si="44"/>
        <v>75.263729628046349</v>
      </c>
    </row>
    <row r="689" spans="1:12" x14ac:dyDescent="0.25">
      <c r="A689" s="1">
        <v>45029</v>
      </c>
      <c r="B689" s="2">
        <v>75.040000000000006</v>
      </c>
      <c r="C689" s="2">
        <v>75.62</v>
      </c>
      <c r="D689" s="2">
        <v>75.040000000000006</v>
      </c>
      <c r="E689" s="2">
        <v>75.42</v>
      </c>
      <c r="F689" s="2">
        <v>95863976</v>
      </c>
      <c r="G689">
        <f>IFERROR(VLOOKUP(A689,'HYG DVD'!$A$1:$B$1256,2,FALSE),0)</f>
        <v>5.4370000000000003</v>
      </c>
      <c r="H689">
        <f>IFERROR(VLOOKUP(A689,'HYG DVD'!$A$1:$D$1256,4,FALSE),0)</f>
        <v>0.99978426930495967</v>
      </c>
      <c r="I689" s="3">
        <f t="shared" si="41"/>
        <v>75.023811568644177</v>
      </c>
      <c r="J689" s="3">
        <f t="shared" si="42"/>
        <v>75.60368644484106</v>
      </c>
      <c r="K689" s="3">
        <f t="shared" si="43"/>
        <v>75.023811568644177</v>
      </c>
      <c r="L689" s="3">
        <f t="shared" si="44"/>
        <v>75.403729590980063</v>
      </c>
    </row>
    <row r="690" spans="1:12" x14ac:dyDescent="0.25">
      <c r="A690" s="1">
        <v>45028</v>
      </c>
      <c r="B690" s="2">
        <v>75.31</v>
      </c>
      <c r="C690" s="2">
        <v>75.38</v>
      </c>
      <c r="D690" s="2">
        <v>74.844999999999999</v>
      </c>
      <c r="E690" s="2">
        <v>74.91</v>
      </c>
      <c r="F690" s="2">
        <v>41457556</v>
      </c>
      <c r="G690">
        <f>IFERROR(VLOOKUP(A690,'HYG DVD'!$A$1:$B$1256,2,FALSE),0)</f>
        <v>5.4740000000000002</v>
      </c>
      <c r="H690">
        <f>IFERROR(VLOOKUP(A690,'HYG DVD'!$A$1:$D$1256,4,FALSE),0)</f>
        <v>0.99978280136881648</v>
      </c>
      <c r="I690" s="3">
        <f t="shared" si="41"/>
        <v>75.293642771085572</v>
      </c>
      <c r="J690" s="3">
        <f t="shared" si="42"/>
        <v>75.363627567181382</v>
      </c>
      <c r="K690" s="3">
        <f t="shared" si="43"/>
        <v>74.828743768449073</v>
      </c>
      <c r="L690" s="3">
        <f t="shared" si="44"/>
        <v>74.893729650538035</v>
      </c>
    </row>
    <row r="691" spans="1:12" x14ac:dyDescent="0.25">
      <c r="A691" s="1">
        <v>45027</v>
      </c>
      <c r="B691" s="2">
        <v>74.77</v>
      </c>
      <c r="C691" s="2">
        <v>75.099999999999994</v>
      </c>
      <c r="D691" s="2">
        <v>74.709999999999994</v>
      </c>
      <c r="E691" s="2">
        <v>74.930000000000007</v>
      </c>
      <c r="F691" s="2">
        <v>28875072</v>
      </c>
      <c r="G691">
        <f>IFERROR(VLOOKUP(A691,'HYG DVD'!$A$1:$B$1256,2,FALSE),0)</f>
        <v>5.4725000000000001</v>
      </c>
      <c r="H691">
        <f>IFERROR(VLOOKUP(A691,'HYG DVD'!$A$1:$D$1256,4,FALSE),0)</f>
        <v>0.99978286087969925</v>
      </c>
      <c r="I691" s="3">
        <f t="shared" si="41"/>
        <v>74.753764507975106</v>
      </c>
      <c r="J691" s="3">
        <f t="shared" si="42"/>
        <v>75.083692852065411</v>
      </c>
      <c r="K691" s="3">
        <f t="shared" si="43"/>
        <v>74.69377753632233</v>
      </c>
      <c r="L691" s="3">
        <f t="shared" si="44"/>
        <v>74.913729765715871</v>
      </c>
    </row>
    <row r="692" spans="1:12" x14ac:dyDescent="0.25">
      <c r="A692" s="1">
        <v>45026</v>
      </c>
      <c r="B692" s="2">
        <v>74.58</v>
      </c>
      <c r="C692" s="2">
        <v>74.81</v>
      </c>
      <c r="D692" s="2">
        <v>74.41</v>
      </c>
      <c r="E692" s="2">
        <v>74.77</v>
      </c>
      <c r="F692" s="2">
        <v>28601432</v>
      </c>
      <c r="G692">
        <f>IFERROR(VLOOKUP(A692,'HYG DVD'!$A$1:$B$1256,2,FALSE),0)</f>
        <v>5.4843000000000002</v>
      </c>
      <c r="H692">
        <f>IFERROR(VLOOKUP(A692,'HYG DVD'!$A$1:$D$1256,4,FALSE),0)</f>
        <v>0.9997823927275169</v>
      </c>
      <c r="I692" s="3">
        <f t="shared" si="41"/>
        <v>74.563770849618209</v>
      </c>
      <c r="J692" s="3">
        <f t="shared" si="42"/>
        <v>74.793720799945547</v>
      </c>
      <c r="K692" s="3">
        <f t="shared" si="43"/>
        <v>74.393807842854528</v>
      </c>
      <c r="L692" s="3">
        <f t="shared" si="44"/>
        <v>74.753729504236432</v>
      </c>
    </row>
    <row r="693" spans="1:12" x14ac:dyDescent="0.25">
      <c r="A693" s="1">
        <v>45022</v>
      </c>
      <c r="B693" s="2">
        <v>74.39</v>
      </c>
      <c r="C693" s="2">
        <v>74.959999999999994</v>
      </c>
      <c r="D693" s="2">
        <v>74.290000000000006</v>
      </c>
      <c r="E693" s="2">
        <v>74.84</v>
      </c>
      <c r="F693" s="2">
        <v>35719640</v>
      </c>
      <c r="G693">
        <f>IFERROR(VLOOKUP(A693,'HYG DVD'!$A$1:$B$1256,2,FALSE),0)</f>
        <v>5.4790999999999999</v>
      </c>
      <c r="H693">
        <f>IFERROR(VLOOKUP(A693,'HYG DVD'!$A$1:$D$1256,4,FALSE),0)</f>
        <v>0.99978259903184141</v>
      </c>
      <c r="I693" s="3">
        <f t="shared" si="41"/>
        <v>74.373827541978685</v>
      </c>
      <c r="J693" s="3">
        <f t="shared" si="42"/>
        <v>74.943703623426828</v>
      </c>
      <c r="K693" s="3">
        <f t="shared" si="43"/>
        <v>74.273849282075503</v>
      </c>
      <c r="L693" s="3">
        <f t="shared" si="44"/>
        <v>74.82372971154301</v>
      </c>
    </row>
    <row r="694" spans="1:12" x14ac:dyDescent="0.25">
      <c r="A694" s="1">
        <v>45021</v>
      </c>
      <c r="B694" s="2">
        <v>74.88</v>
      </c>
      <c r="C694" s="2">
        <v>74.95</v>
      </c>
      <c r="D694" s="2">
        <v>74.42</v>
      </c>
      <c r="E694" s="2">
        <v>74.510000000000005</v>
      </c>
      <c r="F694" s="2">
        <v>37633952</v>
      </c>
      <c r="G694">
        <f>IFERROR(VLOOKUP(A694,'HYG DVD'!$A$1:$B$1256,2,FALSE),0)</f>
        <v>5.5034000000000001</v>
      </c>
      <c r="H694">
        <f>IFERROR(VLOOKUP(A694,'HYG DVD'!$A$1:$D$1256,4,FALSE),0)</f>
        <v>0.99978163495622863</v>
      </c>
      <c r="I694" s="3">
        <f t="shared" si="41"/>
        <v>74.86364882552239</v>
      </c>
      <c r="J694" s="3">
        <f t="shared" si="42"/>
        <v>74.933633539969335</v>
      </c>
      <c r="K694" s="3">
        <f t="shared" si="43"/>
        <v>74.403749273442543</v>
      </c>
      <c r="L694" s="3">
        <f t="shared" si="44"/>
        <v>74.493729620588596</v>
      </c>
    </row>
    <row r="695" spans="1:12" x14ac:dyDescent="0.25">
      <c r="A695" s="1">
        <v>45020</v>
      </c>
      <c r="B695" s="2">
        <v>75.150000000000006</v>
      </c>
      <c r="C695" s="2">
        <v>75.260000000000005</v>
      </c>
      <c r="D695" s="2">
        <v>74.844999999999999</v>
      </c>
      <c r="E695" s="2">
        <v>74.930000000000007</v>
      </c>
      <c r="F695" s="2">
        <v>46144336</v>
      </c>
      <c r="G695">
        <f>IFERROR(VLOOKUP(A695,'HYG DVD'!$A$1:$B$1256,2,FALSE),0)</f>
        <v>5.4725000000000001</v>
      </c>
      <c r="H695">
        <f>IFERROR(VLOOKUP(A695,'HYG DVD'!$A$1:$D$1256,4,FALSE),0)</f>
        <v>0.99978286087969925</v>
      </c>
      <c r="I695" s="3">
        <f t="shared" si="41"/>
        <v>75.133681995109399</v>
      </c>
      <c r="J695" s="3">
        <f t="shared" si="42"/>
        <v>75.243658109806177</v>
      </c>
      <c r="K695" s="3">
        <f t="shared" si="43"/>
        <v>74.828748222541094</v>
      </c>
      <c r="L695" s="3">
        <f t="shared" si="44"/>
        <v>74.913729765715871</v>
      </c>
    </row>
    <row r="696" spans="1:12" x14ac:dyDescent="0.25">
      <c r="A696" s="1">
        <v>45019</v>
      </c>
      <c r="B696" s="2">
        <v>75.14</v>
      </c>
      <c r="C696" s="2">
        <v>75.3</v>
      </c>
      <c r="D696" s="2">
        <v>74.97</v>
      </c>
      <c r="E696" s="2">
        <v>75.150000000000006</v>
      </c>
      <c r="F696" s="2">
        <v>43302960</v>
      </c>
      <c r="G696">
        <f>IFERROR(VLOOKUP(A696,'HYG DVD'!$A$1:$B$1256,2,FALSE),0)</f>
        <v>5.4565000000000001</v>
      </c>
      <c r="H696">
        <f>IFERROR(VLOOKUP(A696,'HYG DVD'!$A$1:$D$1256,4,FALSE),0)</f>
        <v>0.99978349566266966</v>
      </c>
      <c r="I696" s="3">
        <f t="shared" si="41"/>
        <v>75.123731864093003</v>
      </c>
      <c r="J696" s="3">
        <f t="shared" si="42"/>
        <v>75.283697223399017</v>
      </c>
      <c r="K696" s="3">
        <f t="shared" si="43"/>
        <v>74.953768669830339</v>
      </c>
      <c r="L696" s="3">
        <f t="shared" si="44"/>
        <v>75.133729699049624</v>
      </c>
    </row>
    <row r="697" spans="1:12" x14ac:dyDescent="0.25">
      <c r="A697" s="1">
        <v>45016</v>
      </c>
      <c r="B697" s="2">
        <v>74.97</v>
      </c>
      <c r="C697" s="2">
        <v>75.650000000000006</v>
      </c>
      <c r="D697" s="2">
        <v>74.95</v>
      </c>
      <c r="E697" s="2">
        <v>75.55</v>
      </c>
      <c r="F697" s="2">
        <v>54218880</v>
      </c>
      <c r="G697">
        <f>IFERROR(VLOOKUP(A697,'HYG DVD'!$A$1:$B$1256,2,FALSE),0)</f>
        <v>5.4276</v>
      </c>
      <c r="H697">
        <f>IFERROR(VLOOKUP(A697,'HYG DVD'!$A$1:$D$1256,4,FALSE),0)</f>
        <v>0.99978464224043129</v>
      </c>
      <c r="I697" s="3">
        <f t="shared" si="41"/>
        <v>74.953854628765129</v>
      </c>
      <c r="J697" s="3">
        <f t="shared" si="42"/>
        <v>75.633708185488629</v>
      </c>
      <c r="K697" s="3">
        <f t="shared" si="43"/>
        <v>74.933858935920327</v>
      </c>
      <c r="L697" s="3">
        <f t="shared" si="44"/>
        <v>75.533729721264578</v>
      </c>
    </row>
    <row r="698" spans="1:12" x14ac:dyDescent="0.25">
      <c r="A698" s="1">
        <v>45015</v>
      </c>
      <c r="B698" s="2">
        <v>74.47</v>
      </c>
      <c r="C698" s="2">
        <v>74.75</v>
      </c>
      <c r="D698" s="2">
        <v>74.27</v>
      </c>
      <c r="E698" s="2">
        <v>74.739999999999995</v>
      </c>
      <c r="F698" s="2">
        <v>37130240</v>
      </c>
      <c r="G698">
        <f>IFERROR(VLOOKUP(A698,'HYG DVD'!$A$1:$B$1256,2,FALSE),0)</f>
        <v>7.2190000000000003</v>
      </c>
      <c r="H698">
        <f>IFERROR(VLOOKUP(A698,'HYG DVD'!$A$1:$D$1256,4,FALSE),0)</f>
        <v>0.99971357277414419</v>
      </c>
      <c r="I698" s="3">
        <f t="shared" si="41"/>
        <v>74.448669764490518</v>
      </c>
      <c r="J698" s="3">
        <f t="shared" si="42"/>
        <v>74.728589564867278</v>
      </c>
      <c r="K698" s="3">
        <f t="shared" si="43"/>
        <v>74.248727049935681</v>
      </c>
      <c r="L698" s="3">
        <f t="shared" si="44"/>
        <v>74.718592429139534</v>
      </c>
    </row>
    <row r="699" spans="1:12" x14ac:dyDescent="0.25">
      <c r="A699" s="1">
        <v>45014</v>
      </c>
      <c r="B699" s="2">
        <v>73.650000000000006</v>
      </c>
      <c r="C699" s="2">
        <v>74.31</v>
      </c>
      <c r="D699" s="2">
        <v>73.650000000000006</v>
      </c>
      <c r="E699" s="2">
        <v>74.3</v>
      </c>
      <c r="F699" s="2">
        <v>44457340</v>
      </c>
      <c r="G699">
        <f>IFERROR(VLOOKUP(A699,'HYG DVD'!$A$1:$B$1256,2,FALSE),0)</f>
        <v>7.2618</v>
      </c>
      <c r="H699">
        <f>IFERROR(VLOOKUP(A699,'HYG DVD'!$A$1:$D$1256,4,FALSE),0)</f>
        <v>0.99971187484935931</v>
      </c>
      <c r="I699" s="3">
        <f t="shared" si="41"/>
        <v>73.628779582655312</v>
      </c>
      <c r="J699" s="3">
        <f t="shared" si="42"/>
        <v>74.288589420055885</v>
      </c>
      <c r="K699" s="3">
        <f t="shared" si="43"/>
        <v>73.628779582655312</v>
      </c>
      <c r="L699" s="3">
        <f t="shared" si="44"/>
        <v>74.278592301307398</v>
      </c>
    </row>
    <row r="700" spans="1:12" x14ac:dyDescent="0.25">
      <c r="A700" s="1">
        <v>45013</v>
      </c>
      <c r="B700" s="2">
        <v>73.28</v>
      </c>
      <c r="C700" s="2">
        <v>73.474999999999994</v>
      </c>
      <c r="D700" s="2">
        <v>73.135000000000005</v>
      </c>
      <c r="E700" s="2">
        <v>73.38</v>
      </c>
      <c r="F700" s="2">
        <v>38277208</v>
      </c>
      <c r="G700">
        <f>IFERROR(VLOOKUP(A700,'HYG DVD'!$A$1:$B$1256,2,FALSE),0)</f>
        <v>7.3528000000000002</v>
      </c>
      <c r="H700">
        <f>IFERROR(VLOOKUP(A700,'HYG DVD'!$A$1:$D$1256,4,FALSE),0)</f>
        <v>0.99970826478521824</v>
      </c>
      <c r="I700" s="3">
        <f t="shared" si="41"/>
        <v>73.258621643460799</v>
      </c>
      <c r="J700" s="3">
        <f t="shared" si="42"/>
        <v>73.453564755093907</v>
      </c>
      <c r="K700" s="3">
        <f t="shared" si="43"/>
        <v>73.113663945066946</v>
      </c>
      <c r="L700" s="3">
        <f t="shared" si="44"/>
        <v>73.35859246993931</v>
      </c>
    </row>
    <row r="701" spans="1:12" x14ac:dyDescent="0.25">
      <c r="A701" s="1">
        <v>45012</v>
      </c>
      <c r="B701" s="2">
        <v>73.75</v>
      </c>
      <c r="C701" s="2">
        <v>73.86</v>
      </c>
      <c r="D701" s="2">
        <v>73.42</v>
      </c>
      <c r="E701" s="2">
        <v>73.42</v>
      </c>
      <c r="F701" s="2">
        <v>30905112</v>
      </c>
      <c r="G701">
        <f>IFERROR(VLOOKUP(A701,'HYG DVD'!$A$1:$B$1256,2,FALSE),0)</f>
        <v>7.3487999999999998</v>
      </c>
      <c r="H701">
        <f>IFERROR(VLOOKUP(A701,'HYG DVD'!$A$1:$D$1256,4,FALSE),0)</f>
        <v>0.9997084234690824</v>
      </c>
      <c r="I701" s="3">
        <f t="shared" si="41"/>
        <v>73.728496230844826</v>
      </c>
      <c r="J701" s="3">
        <f t="shared" si="42"/>
        <v>73.838464157426429</v>
      </c>
      <c r="K701" s="3">
        <f t="shared" si="43"/>
        <v>73.398592451100029</v>
      </c>
      <c r="L701" s="3">
        <f t="shared" si="44"/>
        <v>73.398592451100029</v>
      </c>
    </row>
    <row r="702" spans="1:12" x14ac:dyDescent="0.25">
      <c r="A702" s="1">
        <v>45009</v>
      </c>
      <c r="B702" s="2">
        <v>73.45</v>
      </c>
      <c r="C702" s="2">
        <v>73.69</v>
      </c>
      <c r="D702" s="2">
        <v>73.39</v>
      </c>
      <c r="E702" s="2">
        <v>73.599999999999994</v>
      </c>
      <c r="F702" s="2">
        <v>44225596</v>
      </c>
      <c r="G702">
        <f>IFERROR(VLOOKUP(A702,'HYG DVD'!$A$1:$B$1256,2,FALSE),0)</f>
        <v>7.3308</v>
      </c>
      <c r="H702">
        <f>IFERROR(VLOOKUP(A702,'HYG DVD'!$A$1:$D$1256,4,FALSE),0)</f>
        <v>0.99970913754678281</v>
      </c>
      <c r="I702" s="3">
        <f t="shared" si="41"/>
        <v>73.428636152811194</v>
      </c>
      <c r="J702" s="3">
        <f t="shared" si="42"/>
        <v>73.668566345822427</v>
      </c>
      <c r="K702" s="3">
        <f t="shared" si="43"/>
        <v>73.368653604558389</v>
      </c>
      <c r="L702" s="3">
        <f t="shared" si="44"/>
        <v>73.578592523443206</v>
      </c>
    </row>
    <row r="703" spans="1:12" x14ac:dyDescent="0.25">
      <c r="A703" s="1">
        <v>45008</v>
      </c>
      <c r="B703" s="2">
        <v>74.03</v>
      </c>
      <c r="C703" s="2">
        <v>74.37</v>
      </c>
      <c r="D703" s="2">
        <v>73.52</v>
      </c>
      <c r="E703" s="2">
        <v>73.75</v>
      </c>
      <c r="F703" s="2">
        <v>54660948</v>
      </c>
      <c r="G703">
        <f>IFERROR(VLOOKUP(A703,'HYG DVD'!$A$1:$B$1256,2,FALSE),0)</f>
        <v>7.3159000000000001</v>
      </c>
      <c r="H703">
        <f>IFERROR(VLOOKUP(A703,'HYG DVD'!$A$1:$D$1256,4,FALSE),0)</f>
        <v>0.99970972864482066</v>
      </c>
      <c r="I703" s="3">
        <f t="shared" si="41"/>
        <v>74.008511211576078</v>
      </c>
      <c r="J703" s="3">
        <f t="shared" si="42"/>
        <v>74.348412519315318</v>
      </c>
      <c r="K703" s="3">
        <f t="shared" si="43"/>
        <v>73.498659249967204</v>
      </c>
      <c r="L703" s="3">
        <f t="shared" si="44"/>
        <v>73.728592487555517</v>
      </c>
    </row>
    <row r="704" spans="1:12" x14ac:dyDescent="0.25">
      <c r="A704" s="1">
        <v>45007</v>
      </c>
      <c r="B704" s="2">
        <v>73.98</v>
      </c>
      <c r="C704" s="2">
        <v>74.790000000000006</v>
      </c>
      <c r="D704" s="2">
        <v>73.709999999999994</v>
      </c>
      <c r="E704" s="2">
        <v>74.040000000000006</v>
      </c>
      <c r="F704" s="2">
        <v>55263496</v>
      </c>
      <c r="G704">
        <f>IFERROR(VLOOKUP(A704,'HYG DVD'!$A$1:$B$1256,2,FALSE),0)</f>
        <v>7.2873000000000001</v>
      </c>
      <c r="H704">
        <f>IFERROR(VLOOKUP(A704,'HYG DVD'!$A$1:$D$1256,4,FALSE),0)</f>
        <v>0.99971086323666447</v>
      </c>
      <c r="I704" s="3">
        <f t="shared" si="41"/>
        <v>73.958609662248435</v>
      </c>
      <c r="J704" s="3">
        <f t="shared" si="42"/>
        <v>74.768375461470143</v>
      </c>
      <c r="K704" s="3">
        <f t="shared" si="43"/>
        <v>73.688687729174532</v>
      </c>
      <c r="L704" s="3">
        <f t="shared" si="44"/>
        <v>74.01859231404265</v>
      </c>
    </row>
    <row r="705" spans="1:12" x14ac:dyDescent="0.25">
      <c r="A705" s="1">
        <v>45006</v>
      </c>
      <c r="B705" s="2">
        <v>73.650000000000006</v>
      </c>
      <c r="C705" s="2">
        <v>74.075000000000003</v>
      </c>
      <c r="D705" s="2">
        <v>73.495000000000005</v>
      </c>
      <c r="E705" s="2">
        <v>73.97</v>
      </c>
      <c r="F705" s="2">
        <v>38203424</v>
      </c>
      <c r="G705">
        <f>IFERROR(VLOOKUP(A705,'HYG DVD'!$A$1:$B$1256,2,FALSE),0)</f>
        <v>7.2942</v>
      </c>
      <c r="H705">
        <f>IFERROR(VLOOKUP(A705,'HYG DVD'!$A$1:$D$1256,4,FALSE),0)</f>
        <v>0.9997105895063465</v>
      </c>
      <c r="I705" s="3">
        <f t="shared" si="41"/>
        <v>73.628684917142422</v>
      </c>
      <c r="J705" s="3">
        <f t="shared" si="42"/>
        <v>74.053561917682615</v>
      </c>
      <c r="K705" s="3">
        <f t="shared" si="43"/>
        <v>73.473729775768945</v>
      </c>
      <c r="L705" s="3">
        <f t="shared" si="44"/>
        <v>73.948592305784445</v>
      </c>
    </row>
    <row r="706" spans="1:12" x14ac:dyDescent="0.25">
      <c r="A706" s="1">
        <v>45005</v>
      </c>
      <c r="B706" s="2">
        <v>73.23</v>
      </c>
      <c r="C706" s="2">
        <v>73.56</v>
      </c>
      <c r="D706" s="2">
        <v>73.069999999999993</v>
      </c>
      <c r="E706" s="2">
        <v>73.17</v>
      </c>
      <c r="F706" s="2">
        <v>38540768</v>
      </c>
      <c r="G706">
        <f>IFERROR(VLOOKUP(A706,'HYG DVD'!$A$1:$B$1256,2,FALSE),0)</f>
        <v>7.3738999999999999</v>
      </c>
      <c r="H706">
        <f>IFERROR(VLOOKUP(A706,'HYG DVD'!$A$1:$D$1256,4,FALSE),0)</f>
        <v>0.99970742772825172</v>
      </c>
      <c r="I706" s="3">
        <f t="shared" si="41"/>
        <v>73.208574932539875</v>
      </c>
      <c r="J706" s="3">
        <f t="shared" si="42"/>
        <v>73.538478383690205</v>
      </c>
      <c r="K706" s="3">
        <f t="shared" si="43"/>
        <v>73.048621744103343</v>
      </c>
      <c r="L706" s="3">
        <f t="shared" si="44"/>
        <v>73.148592486876183</v>
      </c>
    </row>
    <row r="707" spans="1:12" x14ac:dyDescent="0.25">
      <c r="A707" s="1">
        <v>45002</v>
      </c>
      <c r="B707" s="2">
        <v>73.44</v>
      </c>
      <c r="C707" s="2">
        <v>73.775000000000006</v>
      </c>
      <c r="D707" s="2">
        <v>73.234999999999999</v>
      </c>
      <c r="E707" s="2">
        <v>73.37</v>
      </c>
      <c r="F707" s="2">
        <v>55132204</v>
      </c>
      <c r="G707">
        <f>IFERROR(VLOOKUP(A707,'HYG DVD'!$A$1:$B$1256,2,FALSE),0)</f>
        <v>7.3537999999999997</v>
      </c>
      <c r="H707">
        <f>IFERROR(VLOOKUP(A707,'HYG DVD'!$A$1:$D$1256,4,FALSE),0)</f>
        <v>0.99970822511425617</v>
      </c>
      <c r="I707" s="3">
        <f t="shared" ref="I707:I770" si="45">$H707*B707</f>
        <v>73.418572052390971</v>
      </c>
      <c r="J707" s="3">
        <f t="shared" ref="J707:J770" si="46">$H707*C707</f>
        <v>73.753474307804254</v>
      </c>
      <c r="K707" s="3">
        <f t="shared" ref="K707:K770" si="47">$H707*D707</f>
        <v>73.213631866242551</v>
      </c>
      <c r="L707" s="3">
        <f t="shared" ref="L707:L770" si="48">$H707*E707</f>
        <v>73.348592476632973</v>
      </c>
    </row>
    <row r="708" spans="1:12" x14ac:dyDescent="0.25">
      <c r="A708" s="1">
        <v>45001</v>
      </c>
      <c r="B708" s="2">
        <v>73.13</v>
      </c>
      <c r="C708" s="2">
        <v>73.95</v>
      </c>
      <c r="D708" s="2">
        <v>73.02</v>
      </c>
      <c r="E708" s="2">
        <v>73.81</v>
      </c>
      <c r="F708" s="2">
        <v>62169420</v>
      </c>
      <c r="G708">
        <f>IFERROR(VLOOKUP(A708,'HYG DVD'!$A$1:$B$1256,2,FALSE),0)</f>
        <v>7.31</v>
      </c>
      <c r="H708">
        <f>IFERROR(VLOOKUP(A708,'HYG DVD'!$A$1:$D$1256,4,FALSE),0)</f>
        <v>0.9997099627038718</v>
      </c>
      <c r="I708" s="3">
        <f t="shared" si="45"/>
        <v>73.108789572534135</v>
      </c>
      <c r="J708" s="3">
        <f t="shared" si="46"/>
        <v>73.928551741951324</v>
      </c>
      <c r="K708" s="3">
        <f t="shared" si="47"/>
        <v>72.998821476636721</v>
      </c>
      <c r="L708" s="3">
        <f t="shared" si="48"/>
        <v>73.788592347172781</v>
      </c>
    </row>
    <row r="709" spans="1:12" x14ac:dyDescent="0.25">
      <c r="A709" s="1">
        <v>45000</v>
      </c>
      <c r="B709" s="2">
        <v>72.81</v>
      </c>
      <c r="C709" s="2">
        <v>73.400000000000006</v>
      </c>
      <c r="D709" s="2">
        <v>72.61</v>
      </c>
      <c r="E709" s="2">
        <v>73.33</v>
      </c>
      <c r="F709" s="2">
        <v>81454720</v>
      </c>
      <c r="G709">
        <f>IFERROR(VLOOKUP(A709,'HYG DVD'!$A$1:$B$1256,2,FALSE),0)</f>
        <v>7.3578000000000001</v>
      </c>
      <c r="H709">
        <f>IFERROR(VLOOKUP(A709,'HYG DVD'!$A$1:$D$1256,4,FALSE),0)</f>
        <v>0.99970806643042354</v>
      </c>
      <c r="I709" s="3">
        <f t="shared" si="45"/>
        <v>72.788744316799139</v>
      </c>
      <c r="J709" s="3">
        <f t="shared" si="46"/>
        <v>73.378572075993091</v>
      </c>
      <c r="K709" s="3">
        <f t="shared" si="47"/>
        <v>72.588802703513053</v>
      </c>
      <c r="L709" s="3">
        <f t="shared" si="48"/>
        <v>73.308592511342951</v>
      </c>
    </row>
    <row r="710" spans="1:12" x14ac:dyDescent="0.25">
      <c r="A710" s="1">
        <v>44999</v>
      </c>
      <c r="B710" s="2">
        <v>73.69</v>
      </c>
      <c r="C710" s="2">
        <v>73.91</v>
      </c>
      <c r="D710" s="2">
        <v>73.27</v>
      </c>
      <c r="E710" s="2">
        <v>73.569999999999993</v>
      </c>
      <c r="F710" s="2">
        <v>66395568</v>
      </c>
      <c r="G710">
        <f>IFERROR(VLOOKUP(A710,'HYG DVD'!$A$1:$B$1256,2,FALSE),0)</f>
        <v>7.3338000000000001</v>
      </c>
      <c r="H710">
        <f>IFERROR(VLOOKUP(A710,'HYG DVD'!$A$1:$D$1256,4,FALSE),0)</f>
        <v>0.99970901853379734</v>
      </c>
      <c r="I710" s="3">
        <f t="shared" si="45"/>
        <v>73.668557575755528</v>
      </c>
      <c r="J710" s="3">
        <f t="shared" si="46"/>
        <v>73.888493559832952</v>
      </c>
      <c r="K710" s="3">
        <f t="shared" si="47"/>
        <v>73.248679787971327</v>
      </c>
      <c r="L710" s="3">
        <f t="shared" si="48"/>
        <v>73.548592493531459</v>
      </c>
    </row>
    <row r="711" spans="1:12" x14ac:dyDescent="0.25">
      <c r="A711" s="1">
        <v>44998</v>
      </c>
      <c r="B711" s="2">
        <v>73.19</v>
      </c>
      <c r="C711" s="2">
        <v>73.98</v>
      </c>
      <c r="D711" s="2">
        <v>72.83</v>
      </c>
      <c r="E711" s="2">
        <v>73.040000000000006</v>
      </c>
      <c r="F711" s="2">
        <v>78478128</v>
      </c>
      <c r="G711">
        <f>IFERROR(VLOOKUP(A711,'HYG DVD'!$A$1:$B$1256,2,FALSE),0)</f>
        <v>7.3869999999999996</v>
      </c>
      <c r="H711">
        <f>IFERROR(VLOOKUP(A711,'HYG DVD'!$A$1:$D$1256,4,FALSE),0)</f>
        <v>0.99970690803920814</v>
      </c>
      <c r="I711" s="3">
        <f t="shared" si="45"/>
        <v>73.168548599389638</v>
      </c>
      <c r="J711" s="3">
        <f t="shared" si="46"/>
        <v>73.958317056740626</v>
      </c>
      <c r="K711" s="3">
        <f t="shared" si="47"/>
        <v>72.808654112495532</v>
      </c>
      <c r="L711" s="3">
        <f t="shared" si="48"/>
        <v>73.018592563183773</v>
      </c>
    </row>
    <row r="712" spans="1:12" x14ac:dyDescent="0.25">
      <c r="A712" s="1">
        <v>44995</v>
      </c>
      <c r="B712" s="2">
        <v>73.48</v>
      </c>
      <c r="C712" s="2">
        <v>73.95</v>
      </c>
      <c r="D712" s="2">
        <v>73.17</v>
      </c>
      <c r="E712" s="2">
        <v>73.44</v>
      </c>
      <c r="F712" s="2">
        <v>81516000</v>
      </c>
      <c r="G712">
        <f>IFERROR(VLOOKUP(A712,'HYG DVD'!$A$1:$B$1256,2,FALSE),0)</f>
        <v>7.3468</v>
      </c>
      <c r="H712">
        <f>IFERROR(VLOOKUP(A712,'HYG DVD'!$A$1:$D$1256,4,FALSE),0)</f>
        <v>0.99970850281102397</v>
      </c>
      <c r="I712" s="3">
        <f t="shared" si="45"/>
        <v>73.458580786554052</v>
      </c>
      <c r="J712" s="3">
        <f t="shared" si="46"/>
        <v>73.92844378287522</v>
      </c>
      <c r="K712" s="3">
        <f t="shared" si="47"/>
        <v>73.148671150682631</v>
      </c>
      <c r="L712" s="3">
        <f t="shared" si="48"/>
        <v>73.418592446441593</v>
      </c>
    </row>
    <row r="713" spans="1:12" x14ac:dyDescent="0.25">
      <c r="A713" s="1">
        <v>44994</v>
      </c>
      <c r="B713" s="2">
        <v>73.91</v>
      </c>
      <c r="C713" s="2">
        <v>74.22</v>
      </c>
      <c r="D713" s="2">
        <v>73.349999999999994</v>
      </c>
      <c r="E713" s="2">
        <v>73.430000000000007</v>
      </c>
      <c r="F713" s="2">
        <v>52669504</v>
      </c>
      <c r="G713">
        <f>IFERROR(VLOOKUP(A713,'HYG DVD'!$A$1:$B$1256,2,FALSE),0)</f>
        <v>7.3478000000000003</v>
      </c>
      <c r="H713">
        <f>IFERROR(VLOOKUP(A713,'HYG DVD'!$A$1:$D$1256,4,FALSE),0)</f>
        <v>0.99970846314005235</v>
      </c>
      <c r="I713" s="3">
        <f t="shared" si="45"/>
        <v>73.888452510681262</v>
      </c>
      <c r="J713" s="3">
        <f t="shared" si="46"/>
        <v>74.19836213425468</v>
      </c>
      <c r="K713" s="3">
        <f t="shared" si="47"/>
        <v>73.328615771322831</v>
      </c>
      <c r="L713" s="3">
        <f t="shared" si="48"/>
        <v>73.408592448374051</v>
      </c>
    </row>
    <row r="714" spans="1:12" x14ac:dyDescent="0.25">
      <c r="A714" s="1">
        <v>44993</v>
      </c>
      <c r="B714" s="2">
        <v>74.239999999999995</v>
      </c>
      <c r="C714" s="2">
        <v>74.36</v>
      </c>
      <c r="D714" s="2">
        <v>73.69</v>
      </c>
      <c r="E714" s="2">
        <v>73.84</v>
      </c>
      <c r="F714" s="2">
        <v>54303896</v>
      </c>
      <c r="G714">
        <f>IFERROR(VLOOKUP(A714,'HYG DVD'!$A$1:$B$1256,2,FALSE),0)</f>
        <v>7.3070000000000004</v>
      </c>
      <c r="H714">
        <f>IFERROR(VLOOKUP(A714,'HYG DVD'!$A$1:$D$1256,4,FALSE),0)</f>
        <v>0.99971008171696962</v>
      </c>
      <c r="I714" s="3">
        <f t="shared" si="45"/>
        <v>74.218476466667823</v>
      </c>
      <c r="J714" s="3">
        <f t="shared" si="46"/>
        <v>74.338441676473863</v>
      </c>
      <c r="K714" s="3">
        <f t="shared" si="47"/>
        <v>73.668635921723492</v>
      </c>
      <c r="L714" s="3">
        <f t="shared" si="48"/>
        <v>73.818592433981038</v>
      </c>
    </row>
    <row r="715" spans="1:12" x14ac:dyDescent="0.25">
      <c r="A715" s="1">
        <v>44992</v>
      </c>
      <c r="B715" s="2">
        <v>74.73</v>
      </c>
      <c r="C715" s="2">
        <v>74.77</v>
      </c>
      <c r="D715" s="2">
        <v>74.180000000000007</v>
      </c>
      <c r="E715" s="2">
        <v>74.19</v>
      </c>
      <c r="F715" s="2">
        <v>40222132</v>
      </c>
      <c r="G715">
        <f>IFERROR(VLOOKUP(A715,'HYG DVD'!$A$1:$B$1256,2,FALSE),0)</f>
        <v>7.2725</v>
      </c>
      <c r="H715">
        <f>IFERROR(VLOOKUP(A715,'HYG DVD'!$A$1:$D$1256,4,FALSE),0)</f>
        <v>0.99971145036861364</v>
      </c>
      <c r="I715" s="3">
        <f t="shared" si="45"/>
        <v>74.708436686046497</v>
      </c>
      <c r="J715" s="3">
        <f t="shared" si="46"/>
        <v>74.748425144061244</v>
      </c>
      <c r="K715" s="3">
        <f t="shared" si="47"/>
        <v>74.15859538834377</v>
      </c>
      <c r="L715" s="3">
        <f t="shared" si="48"/>
        <v>74.168592502847446</v>
      </c>
    </row>
    <row r="716" spans="1:12" x14ac:dyDescent="0.25">
      <c r="A716" s="1">
        <v>44991</v>
      </c>
      <c r="B716" s="2">
        <v>74.89</v>
      </c>
      <c r="C716" s="2">
        <v>74.989999999999995</v>
      </c>
      <c r="D716" s="2">
        <v>74.66</v>
      </c>
      <c r="E716" s="2">
        <v>74.72</v>
      </c>
      <c r="F716" s="2">
        <v>33430834</v>
      </c>
      <c r="G716">
        <f>IFERROR(VLOOKUP(A716,'HYG DVD'!$A$1:$B$1256,2,FALSE),0)</f>
        <v>7.2210000000000001</v>
      </c>
      <c r="H716">
        <f>IFERROR(VLOOKUP(A716,'HYG DVD'!$A$1:$D$1256,4,FALSE),0)</f>
        <v>0.99971349343180027</v>
      </c>
      <c r="I716" s="3">
        <f t="shared" si="45"/>
        <v>74.868543523107519</v>
      </c>
      <c r="J716" s="3">
        <f t="shared" si="46"/>
        <v>74.968514872450697</v>
      </c>
      <c r="K716" s="3">
        <f t="shared" si="47"/>
        <v>74.638609419618206</v>
      </c>
      <c r="L716" s="3">
        <f t="shared" si="48"/>
        <v>74.698592229224118</v>
      </c>
    </row>
    <row r="717" spans="1:12" x14ac:dyDescent="0.25">
      <c r="A717" s="1">
        <v>44988</v>
      </c>
      <c r="B717" s="2">
        <v>74.290000000000006</v>
      </c>
      <c r="C717" s="2">
        <v>74.81</v>
      </c>
      <c r="D717" s="2">
        <v>74.17</v>
      </c>
      <c r="E717" s="2">
        <v>74.72</v>
      </c>
      <c r="F717" s="2">
        <v>50123344</v>
      </c>
      <c r="G717">
        <f>IFERROR(VLOOKUP(A717,'HYG DVD'!$A$1:$B$1256,2,FALSE),0)</f>
        <v>7.2210000000000001</v>
      </c>
      <c r="H717">
        <f>IFERROR(VLOOKUP(A717,'HYG DVD'!$A$1:$D$1256,4,FALSE),0)</f>
        <v>0.99971349343180027</v>
      </c>
      <c r="I717" s="3">
        <f t="shared" si="45"/>
        <v>74.268715427048448</v>
      </c>
      <c r="J717" s="3">
        <f t="shared" si="46"/>
        <v>74.788566443632988</v>
      </c>
      <c r="K717" s="3">
        <f t="shared" si="47"/>
        <v>74.148749807836623</v>
      </c>
      <c r="L717" s="3">
        <f t="shared" si="48"/>
        <v>74.698592229224118</v>
      </c>
    </row>
    <row r="718" spans="1:12" x14ac:dyDescent="0.25">
      <c r="A718" s="1">
        <v>44987</v>
      </c>
      <c r="B718" s="2">
        <v>73.48</v>
      </c>
      <c r="C718" s="2">
        <v>74.05</v>
      </c>
      <c r="D718" s="2">
        <v>73.48</v>
      </c>
      <c r="E718" s="2">
        <v>73.959999999999994</v>
      </c>
      <c r="F718" s="2">
        <v>37916808</v>
      </c>
      <c r="G718">
        <f>IFERROR(VLOOKUP(A718,'HYG DVD'!$A$1:$B$1256,2,FALSE),0)</f>
        <v>7.2952000000000004</v>
      </c>
      <c r="H718">
        <f>IFERROR(VLOOKUP(A718,'HYG DVD'!$A$1:$D$1256,4,FALSE),0)</f>
        <v>0.99971054983529217</v>
      </c>
      <c r="I718" s="3">
        <f t="shared" si="45"/>
        <v>73.45873120189728</v>
      </c>
      <c r="J718" s="3">
        <f t="shared" si="46"/>
        <v>74.028566215303385</v>
      </c>
      <c r="K718" s="3">
        <f t="shared" si="47"/>
        <v>73.45873120189728</v>
      </c>
      <c r="L718" s="3">
        <f t="shared" si="48"/>
        <v>73.938592265818201</v>
      </c>
    </row>
    <row r="719" spans="1:12" x14ac:dyDescent="0.25">
      <c r="A719" s="1">
        <v>44986</v>
      </c>
      <c r="B719" s="2">
        <v>74.08</v>
      </c>
      <c r="C719" s="2">
        <v>74.099999999999994</v>
      </c>
      <c r="D719" s="2">
        <v>73.69</v>
      </c>
      <c r="E719" s="2">
        <v>73.87</v>
      </c>
      <c r="F719" s="2">
        <v>45341436</v>
      </c>
      <c r="G719">
        <f>IFERROR(VLOOKUP(A719,'HYG DVD'!$A$1:$B$1256,2,FALSE),0)</f>
        <v>7.3040000000000003</v>
      </c>
      <c r="H719">
        <f>IFERROR(VLOOKUP(A719,'HYG DVD'!$A$1:$D$1256,4,FALSE),0)</f>
        <v>0.99971020073008177</v>
      </c>
      <c r="I719" s="3">
        <f t="shared" si="45"/>
        <v>74.058531670084449</v>
      </c>
      <c r="J719" s="3">
        <f t="shared" si="46"/>
        <v>74.078525874099057</v>
      </c>
      <c r="K719" s="3">
        <f t="shared" si="47"/>
        <v>73.668644691799727</v>
      </c>
      <c r="L719" s="3">
        <f t="shared" si="48"/>
        <v>73.848592527931146</v>
      </c>
    </row>
    <row r="720" spans="1:12" x14ac:dyDescent="0.25">
      <c r="A720" s="1">
        <v>44985</v>
      </c>
      <c r="B720" s="2">
        <v>74.64</v>
      </c>
      <c r="C720" s="2">
        <v>74.64</v>
      </c>
      <c r="D720" s="2">
        <v>74.42</v>
      </c>
      <c r="E720" s="2">
        <v>74.53</v>
      </c>
      <c r="F720" s="2">
        <v>32807812</v>
      </c>
      <c r="G720">
        <f>IFERROR(VLOOKUP(A720,'HYG DVD'!$A$1:$B$1256,2,FALSE),0)</f>
        <v>7.2393999999999998</v>
      </c>
      <c r="H720">
        <f>IFERROR(VLOOKUP(A720,'HYG DVD'!$A$1:$D$1256,4,FALSE),0)</f>
        <v>0.99971276348253191</v>
      </c>
      <c r="I720" s="3">
        <f t="shared" si="45"/>
        <v>74.61856066633618</v>
      </c>
      <c r="J720" s="3">
        <f t="shared" si="46"/>
        <v>74.61856066633618</v>
      </c>
      <c r="K720" s="3">
        <f t="shared" si="47"/>
        <v>74.39862385837003</v>
      </c>
      <c r="L720" s="3">
        <f t="shared" si="48"/>
        <v>74.508592262353105</v>
      </c>
    </row>
    <row r="721" spans="1:12" x14ac:dyDescent="0.25">
      <c r="A721" s="1">
        <v>44984</v>
      </c>
      <c r="B721" s="2">
        <v>74.52</v>
      </c>
      <c r="C721" s="2">
        <v>74.77</v>
      </c>
      <c r="D721" s="2">
        <v>74.38</v>
      </c>
      <c r="E721" s="2">
        <v>74.67</v>
      </c>
      <c r="F721" s="2">
        <v>40291952</v>
      </c>
      <c r="G721">
        <f>IFERROR(VLOOKUP(A721,'HYG DVD'!$A$1:$B$1256,2,FALSE),0)</f>
        <v>5.9219999999999997</v>
      </c>
      <c r="H721">
        <f>IFERROR(VLOOKUP(A721,'HYG DVD'!$A$1:$D$1256,4,FALSE),0)</f>
        <v>0.99976502761033714</v>
      </c>
      <c r="I721" s="3">
        <f t="shared" si="45"/>
        <v>74.50248985752232</v>
      </c>
      <c r="J721" s="3">
        <f t="shared" si="46"/>
        <v>74.752431114424908</v>
      </c>
      <c r="K721" s="3">
        <f t="shared" si="47"/>
        <v>74.362522753656876</v>
      </c>
      <c r="L721" s="3">
        <f t="shared" si="48"/>
        <v>74.65245461166387</v>
      </c>
    </row>
    <row r="722" spans="1:12" x14ac:dyDescent="0.25">
      <c r="A722" s="1">
        <v>44981</v>
      </c>
      <c r="B722" s="2">
        <v>74</v>
      </c>
      <c r="C722" s="2">
        <v>74.319999999999993</v>
      </c>
      <c r="D722" s="2">
        <v>73.92</v>
      </c>
      <c r="E722" s="2">
        <v>74.17</v>
      </c>
      <c r="F722" s="2">
        <v>47576544</v>
      </c>
      <c r="G722">
        <f>IFERROR(VLOOKUP(A722,'HYG DVD'!$A$1:$B$1256,2,FALSE),0)</f>
        <v>5.9619</v>
      </c>
      <c r="H722">
        <f>IFERROR(VLOOKUP(A722,'HYG DVD'!$A$1:$D$1256,4,FALSE),0)</f>
        <v>0.99976344465029665</v>
      </c>
      <c r="I722" s="3">
        <f t="shared" si="45"/>
        <v>73.98249490412195</v>
      </c>
      <c r="J722" s="3">
        <f t="shared" si="46"/>
        <v>74.302419206410036</v>
      </c>
      <c r="K722" s="3">
        <f t="shared" si="47"/>
        <v>73.902513828549928</v>
      </c>
      <c r="L722" s="3">
        <f t="shared" si="48"/>
        <v>74.152454689712499</v>
      </c>
    </row>
    <row r="723" spans="1:12" x14ac:dyDescent="0.25">
      <c r="A723" s="1">
        <v>44980</v>
      </c>
      <c r="B723" s="2">
        <v>74.23</v>
      </c>
      <c r="C723" s="2">
        <v>74.73</v>
      </c>
      <c r="D723" s="2">
        <v>74.13</v>
      </c>
      <c r="E723" s="2">
        <v>74.62</v>
      </c>
      <c r="F723" s="2">
        <v>47908236</v>
      </c>
      <c r="G723">
        <f>IFERROR(VLOOKUP(A723,'HYG DVD'!$A$1:$B$1256,2,FALSE),0)</f>
        <v>5.9259000000000004</v>
      </c>
      <c r="H723">
        <f>IFERROR(VLOOKUP(A723,'HYG DVD'!$A$1:$D$1256,4,FALSE),0)</f>
        <v>0.99976487288480909</v>
      </c>
      <c r="I723" s="3">
        <f t="shared" si="45"/>
        <v>74.212546514239378</v>
      </c>
      <c r="J723" s="3">
        <f t="shared" si="46"/>
        <v>74.712428950681783</v>
      </c>
      <c r="K723" s="3">
        <f t="shared" si="47"/>
        <v>74.112570026950891</v>
      </c>
      <c r="L723" s="3">
        <f t="shared" si="48"/>
        <v>74.602454814664455</v>
      </c>
    </row>
    <row r="724" spans="1:12" x14ac:dyDescent="0.25">
      <c r="A724" s="1">
        <v>44979</v>
      </c>
      <c r="B724" s="2">
        <v>73.599999999999994</v>
      </c>
      <c r="C724" s="2">
        <v>74.19</v>
      </c>
      <c r="D724" s="2">
        <v>73.599999999999994</v>
      </c>
      <c r="E724" s="2">
        <v>73.89</v>
      </c>
      <c r="F724" s="2">
        <v>70093264</v>
      </c>
      <c r="G724">
        <f>IFERROR(VLOOKUP(A724,'HYG DVD'!$A$1:$B$1256,2,FALSE),0)</f>
        <v>5.9844999999999997</v>
      </c>
      <c r="H724">
        <f>IFERROR(VLOOKUP(A724,'HYG DVD'!$A$1:$D$1256,4,FALSE),0)</f>
        <v>0.99976254803745068</v>
      </c>
      <c r="I724" s="3">
        <f t="shared" si="45"/>
        <v>73.582523535556362</v>
      </c>
      <c r="J724" s="3">
        <f t="shared" si="46"/>
        <v>74.172383438898464</v>
      </c>
      <c r="K724" s="3">
        <f t="shared" si="47"/>
        <v>73.582523535556362</v>
      </c>
      <c r="L724" s="3">
        <f t="shared" si="48"/>
        <v>73.87245467448723</v>
      </c>
    </row>
    <row r="725" spans="1:12" x14ac:dyDescent="0.25">
      <c r="A725" s="1">
        <v>44978</v>
      </c>
      <c r="B725" s="2">
        <v>73.849999999999994</v>
      </c>
      <c r="C725" s="2">
        <v>74.03</v>
      </c>
      <c r="D725" s="2">
        <v>73.11</v>
      </c>
      <c r="E725" s="2">
        <v>73.41</v>
      </c>
      <c r="F725" s="2">
        <v>98782360</v>
      </c>
      <c r="G725">
        <f>IFERROR(VLOOKUP(A725,'HYG DVD'!$A$1:$B$1256,2,FALSE),0)</f>
        <v>6.0236000000000001</v>
      </c>
      <c r="H725">
        <f>IFERROR(VLOOKUP(A725,'HYG DVD'!$A$1:$D$1256,4,FALSE),0)</f>
        <v>0.99976099681977992</v>
      </c>
      <c r="I725" s="3">
        <f t="shared" si="45"/>
        <v>73.832349615140743</v>
      </c>
      <c r="J725" s="3">
        <f t="shared" si="46"/>
        <v>74.012306594568315</v>
      </c>
      <c r="K725" s="3">
        <f t="shared" si="47"/>
        <v>73.092526477494104</v>
      </c>
      <c r="L725" s="3">
        <f t="shared" si="48"/>
        <v>73.392454776540035</v>
      </c>
    </row>
    <row r="726" spans="1:12" x14ac:dyDescent="0.25">
      <c r="A726" s="1">
        <v>44974</v>
      </c>
      <c r="B726" s="2">
        <v>74.150000000000006</v>
      </c>
      <c r="C726" s="2">
        <v>74.680000000000007</v>
      </c>
      <c r="D726" s="2">
        <v>73.87</v>
      </c>
      <c r="E726" s="2">
        <v>74.56</v>
      </c>
      <c r="F726" s="2">
        <v>75910344</v>
      </c>
      <c r="G726">
        <f>IFERROR(VLOOKUP(A726,'HYG DVD'!$A$1:$B$1256,2,FALSE),0)</f>
        <v>5.9306999999999999</v>
      </c>
      <c r="H726">
        <f>IFERROR(VLOOKUP(A726,'HYG DVD'!$A$1:$D$1256,4,FALSE),0)</f>
        <v>0.99976468245342287</v>
      </c>
      <c r="I726" s="3">
        <f t="shared" si="45"/>
        <v>74.132551203921309</v>
      </c>
      <c r="J726" s="3">
        <f t="shared" si="46"/>
        <v>74.662426485621623</v>
      </c>
      <c r="K726" s="3">
        <f t="shared" si="47"/>
        <v>73.85261709283435</v>
      </c>
      <c r="L726" s="3">
        <f t="shared" si="48"/>
        <v>74.542454723727218</v>
      </c>
    </row>
    <row r="727" spans="1:12" x14ac:dyDescent="0.25">
      <c r="A727" s="1">
        <v>44973</v>
      </c>
      <c r="B727" s="2">
        <v>74.540000000000006</v>
      </c>
      <c r="C727" s="2">
        <v>74.59</v>
      </c>
      <c r="D727" s="2">
        <v>74.23</v>
      </c>
      <c r="E727" s="2">
        <v>74.27</v>
      </c>
      <c r="F727" s="2">
        <v>89945368</v>
      </c>
      <c r="G727">
        <f>IFERROR(VLOOKUP(A727,'HYG DVD'!$A$1:$B$1256,2,FALSE),0)</f>
        <v>5.9539</v>
      </c>
      <c r="H727">
        <f>IFERROR(VLOOKUP(A727,'HYG DVD'!$A$1:$D$1256,4,FALSE),0)</f>
        <v>0.99976376203556749</v>
      </c>
      <c r="I727" s="3">
        <f t="shared" si="45"/>
        <v>74.5223908221312</v>
      </c>
      <c r="J727" s="3">
        <f t="shared" si="46"/>
        <v>74.572379010232979</v>
      </c>
      <c r="K727" s="3">
        <f t="shared" si="47"/>
        <v>74.212464055900185</v>
      </c>
      <c r="L727" s="3">
        <f t="shared" si="48"/>
        <v>74.25245460638159</v>
      </c>
    </row>
    <row r="728" spans="1:12" x14ac:dyDescent="0.25">
      <c r="A728" s="1">
        <v>44972</v>
      </c>
      <c r="B728" s="2">
        <v>74.72</v>
      </c>
      <c r="C728" s="2">
        <v>74.88</v>
      </c>
      <c r="D728" s="2">
        <v>74.58</v>
      </c>
      <c r="E728" s="2">
        <v>74.87</v>
      </c>
      <c r="F728" s="2">
        <v>44897608</v>
      </c>
      <c r="G728">
        <f>IFERROR(VLOOKUP(A728,'HYG DVD'!$A$1:$B$1256,2,FALSE),0)</f>
        <v>5.9061000000000003</v>
      </c>
      <c r="H728">
        <f>IFERROR(VLOOKUP(A728,'HYG DVD'!$A$1:$D$1256,4,FALSE),0)</f>
        <v>0.9997656584146607</v>
      </c>
      <c r="I728" s="3">
        <f t="shared" si="45"/>
        <v>74.702489996743452</v>
      </c>
      <c r="J728" s="3">
        <f t="shared" si="46"/>
        <v>74.862452502089795</v>
      </c>
      <c r="K728" s="3">
        <f t="shared" si="47"/>
        <v>74.56252280456539</v>
      </c>
      <c r="L728" s="3">
        <f t="shared" si="48"/>
        <v>74.852454845505648</v>
      </c>
    </row>
    <row r="729" spans="1:12" x14ac:dyDescent="0.25">
      <c r="A729" s="1">
        <v>44971</v>
      </c>
      <c r="B729" s="2">
        <v>74.83</v>
      </c>
      <c r="C729" s="2">
        <v>75.19</v>
      </c>
      <c r="D729" s="2">
        <v>74.510000000000005</v>
      </c>
      <c r="E729" s="2">
        <v>74.989999999999995</v>
      </c>
      <c r="F729" s="2">
        <v>54193640</v>
      </c>
      <c r="G729">
        <f>IFERROR(VLOOKUP(A729,'HYG DVD'!$A$1:$B$1256,2,FALSE),0)</f>
        <v>5.8967000000000001</v>
      </c>
      <c r="H729">
        <f>IFERROR(VLOOKUP(A729,'HYG DVD'!$A$1:$D$1256,4,FALSE),0)</f>
        <v>0.9997660313431902</v>
      </c>
      <c r="I729" s="3">
        <f t="shared" si="45"/>
        <v>74.812492125410927</v>
      </c>
      <c r="J729" s="3">
        <f t="shared" si="46"/>
        <v>75.172407896694466</v>
      </c>
      <c r="K729" s="3">
        <f t="shared" si="47"/>
        <v>74.492566995381111</v>
      </c>
      <c r="L729" s="3">
        <f t="shared" si="48"/>
        <v>74.972454690425835</v>
      </c>
    </row>
    <row r="730" spans="1:12" x14ac:dyDescent="0.25">
      <c r="A730" s="1">
        <v>44970</v>
      </c>
      <c r="B730" s="2">
        <v>74.83</v>
      </c>
      <c r="C730" s="2">
        <v>75.215000000000003</v>
      </c>
      <c r="D730" s="2">
        <v>74.75</v>
      </c>
      <c r="E730" s="2">
        <v>74.97</v>
      </c>
      <c r="F730" s="2">
        <v>38741344</v>
      </c>
      <c r="G730">
        <f>IFERROR(VLOOKUP(A730,'HYG DVD'!$A$1:$B$1256,2,FALSE),0)</f>
        <v>5.8982999999999999</v>
      </c>
      <c r="H730">
        <f>IFERROR(VLOOKUP(A730,'HYG DVD'!$A$1:$D$1256,4,FALSE),0)</f>
        <v>0.99976596786598382</v>
      </c>
      <c r="I730" s="3">
        <f t="shared" si="45"/>
        <v>74.812487375411564</v>
      </c>
      <c r="J730" s="3">
        <f t="shared" si="46"/>
        <v>75.197397273039982</v>
      </c>
      <c r="K730" s="3">
        <f t="shared" si="47"/>
        <v>74.732506097982295</v>
      </c>
      <c r="L730" s="3">
        <f t="shared" si="48"/>
        <v>74.95245461091281</v>
      </c>
    </row>
    <row r="731" spans="1:12" x14ac:dyDescent="0.25">
      <c r="A731" s="1">
        <v>44967</v>
      </c>
      <c r="B731" s="2">
        <v>75.03</v>
      </c>
      <c r="C731" s="2">
        <v>75.25</v>
      </c>
      <c r="D731" s="2">
        <v>74.685000000000002</v>
      </c>
      <c r="E731" s="2">
        <v>74.78</v>
      </c>
      <c r="F731" s="2">
        <v>65905000</v>
      </c>
      <c r="G731">
        <f>IFERROR(VLOOKUP(A731,'HYG DVD'!$A$1:$B$1256,2,FALSE),0)</f>
        <v>5.9131999999999998</v>
      </c>
      <c r="H731">
        <f>IFERROR(VLOOKUP(A731,'HYG DVD'!$A$1:$D$1256,4,FALSE),0)</f>
        <v>0.99976537673469346</v>
      </c>
      <c r="I731" s="3">
        <f t="shared" si="45"/>
        <v>75.012396216404056</v>
      </c>
      <c r="J731" s="3">
        <f t="shared" si="46"/>
        <v>75.232344599285682</v>
      </c>
      <c r="K731" s="3">
        <f t="shared" si="47"/>
        <v>74.667477161430583</v>
      </c>
      <c r="L731" s="3">
        <f t="shared" si="48"/>
        <v>74.762454872220374</v>
      </c>
    </row>
    <row r="732" spans="1:12" x14ac:dyDescent="0.25">
      <c r="A732" s="1">
        <v>44966</v>
      </c>
      <c r="B732" s="2">
        <v>76.11</v>
      </c>
      <c r="C732" s="2">
        <v>76.11</v>
      </c>
      <c r="D732" s="2">
        <v>75.290000000000006</v>
      </c>
      <c r="E732" s="2">
        <v>75.36</v>
      </c>
      <c r="F732" s="2">
        <v>42581888</v>
      </c>
      <c r="G732">
        <f>IFERROR(VLOOKUP(A732,'HYG DVD'!$A$1:$B$1256,2,FALSE),0)</f>
        <v>5.8677000000000001</v>
      </c>
      <c r="H732">
        <f>IFERROR(VLOOKUP(A732,'HYG DVD'!$A$1:$D$1256,4,FALSE),0)</f>
        <v>0.99976718186825331</v>
      </c>
      <c r="I732" s="3">
        <f t="shared" si="45"/>
        <v>76.092280211992758</v>
      </c>
      <c r="J732" s="3">
        <f t="shared" si="46"/>
        <v>76.092280211992758</v>
      </c>
      <c r="K732" s="3">
        <f t="shared" si="47"/>
        <v>75.272471122860793</v>
      </c>
      <c r="L732" s="3">
        <f t="shared" si="48"/>
        <v>75.342454825591574</v>
      </c>
    </row>
    <row r="733" spans="1:12" x14ac:dyDescent="0.25">
      <c r="A733" s="1">
        <v>44965</v>
      </c>
      <c r="B733" s="2">
        <v>76.06</v>
      </c>
      <c r="C733" s="2">
        <v>76.16</v>
      </c>
      <c r="D733" s="2">
        <v>75.69</v>
      </c>
      <c r="E733" s="2">
        <v>75.849999999999994</v>
      </c>
      <c r="F733" s="2">
        <v>34066560</v>
      </c>
      <c r="G733">
        <f>IFERROR(VLOOKUP(A733,'HYG DVD'!$A$1:$B$1256,2,FALSE),0)</f>
        <v>5.8297999999999996</v>
      </c>
      <c r="H733">
        <f>IFERROR(VLOOKUP(A733,'HYG DVD'!$A$1:$D$1256,4,FALSE),0)</f>
        <v>0.99976868548748687</v>
      </c>
      <c r="I733" s="3">
        <f t="shared" si="45"/>
        <v>76.042406218178257</v>
      </c>
      <c r="J733" s="3">
        <f t="shared" si="46"/>
        <v>76.142383086726994</v>
      </c>
      <c r="K733" s="3">
        <f t="shared" si="47"/>
        <v>75.672491804547874</v>
      </c>
      <c r="L733" s="3">
        <f t="shared" si="48"/>
        <v>75.832454794225868</v>
      </c>
    </row>
    <row r="734" spans="1:12" x14ac:dyDescent="0.25">
      <c r="A734" s="1">
        <v>44964</v>
      </c>
      <c r="B734" s="2">
        <v>75.83</v>
      </c>
      <c r="C734" s="2">
        <v>76.36</v>
      </c>
      <c r="D734" s="2">
        <v>75.78</v>
      </c>
      <c r="E734" s="2">
        <v>76.17</v>
      </c>
      <c r="F734" s="2">
        <v>37101532</v>
      </c>
      <c r="G734">
        <f>IFERROR(VLOOKUP(A734,'HYG DVD'!$A$1:$B$1256,2,FALSE),0)</f>
        <v>5.8052999999999999</v>
      </c>
      <c r="H734">
        <f>IFERROR(VLOOKUP(A734,'HYG DVD'!$A$1:$D$1256,4,FALSE),0)</f>
        <v>0.99976965748529256</v>
      </c>
      <c r="I734" s="3">
        <f t="shared" si="45"/>
        <v>75.812533127109731</v>
      </c>
      <c r="J734" s="3">
        <f t="shared" si="46"/>
        <v>76.342411045576938</v>
      </c>
      <c r="K734" s="3">
        <f t="shared" si="47"/>
        <v>75.762544644235476</v>
      </c>
      <c r="L734" s="3">
        <f t="shared" si="48"/>
        <v>76.152454810654731</v>
      </c>
    </row>
    <row r="735" spans="1:12" x14ac:dyDescent="0.25">
      <c r="A735" s="1">
        <v>44963</v>
      </c>
      <c r="B735" s="2">
        <v>76.06</v>
      </c>
      <c r="C735" s="2">
        <v>76.099999999999994</v>
      </c>
      <c r="D735" s="2">
        <v>75.790000000000006</v>
      </c>
      <c r="E735" s="2">
        <v>75.900000000000006</v>
      </c>
      <c r="F735" s="2">
        <v>40944304</v>
      </c>
      <c r="G735">
        <f>IFERROR(VLOOKUP(A735,'HYG DVD'!$A$1:$B$1256,2,FALSE),0)</f>
        <v>5.8259999999999996</v>
      </c>
      <c r="H735">
        <f>IFERROR(VLOOKUP(A735,'HYG DVD'!$A$1:$D$1256,4,FALSE),0)</f>
        <v>0.99976883624626833</v>
      </c>
      <c r="I735" s="3">
        <f t="shared" si="45"/>
        <v>76.042417684891177</v>
      </c>
      <c r="J735" s="3">
        <f t="shared" si="46"/>
        <v>76.08240843834102</v>
      </c>
      <c r="K735" s="3">
        <f t="shared" si="47"/>
        <v>75.772480099104683</v>
      </c>
      <c r="L735" s="3">
        <f t="shared" si="48"/>
        <v>75.882454671091779</v>
      </c>
    </row>
    <row r="736" spans="1:12" x14ac:dyDescent="0.25">
      <c r="A736" s="1">
        <v>44960</v>
      </c>
      <c r="B736" s="2">
        <v>76.599999999999994</v>
      </c>
      <c r="C736" s="2">
        <v>76.86</v>
      </c>
      <c r="D736" s="2">
        <v>76.33</v>
      </c>
      <c r="E736" s="2">
        <v>76.39</v>
      </c>
      <c r="F736" s="2">
        <v>39682296</v>
      </c>
      <c r="G736">
        <f>IFERROR(VLOOKUP(A736,'HYG DVD'!$A$1:$B$1256,2,FALSE),0)</f>
        <v>5.7885999999999997</v>
      </c>
      <c r="H736">
        <f>IFERROR(VLOOKUP(A736,'HYG DVD'!$A$1:$D$1256,4,FALSE),0)</f>
        <v>0.99977032003127708</v>
      </c>
      <c r="I736" s="3">
        <f t="shared" si="45"/>
        <v>76.582406514395814</v>
      </c>
      <c r="J736" s="3">
        <f t="shared" si="46"/>
        <v>76.842346797603952</v>
      </c>
      <c r="K736" s="3">
        <f t="shared" si="47"/>
        <v>76.312468527987377</v>
      </c>
      <c r="L736" s="3">
        <f t="shared" si="48"/>
        <v>76.372454747189252</v>
      </c>
    </row>
    <row r="737" spans="1:12" x14ac:dyDescent="0.25">
      <c r="A737" s="1">
        <v>44959</v>
      </c>
      <c r="B737" s="2">
        <v>77.319999999999993</v>
      </c>
      <c r="C737" s="2">
        <v>77.34</v>
      </c>
      <c r="D737" s="2">
        <v>77.069999999999993</v>
      </c>
      <c r="E737" s="2">
        <v>77.2</v>
      </c>
      <c r="F737" s="2">
        <v>56399856</v>
      </c>
      <c r="G737">
        <f>IFERROR(VLOOKUP(A737,'HYG DVD'!$A$1:$B$1256,2,FALSE),0)</f>
        <v>5.7279</v>
      </c>
      <c r="H737">
        <f>IFERROR(VLOOKUP(A737,'HYG DVD'!$A$1:$D$1256,4,FALSE),0)</f>
        <v>0.99977272821109908</v>
      </c>
      <c r="I737" s="3">
        <f t="shared" si="45"/>
        <v>77.302427345282169</v>
      </c>
      <c r="J737" s="3">
        <f t="shared" si="46"/>
        <v>77.322422799846407</v>
      </c>
      <c r="K737" s="3">
        <f t="shared" si="47"/>
        <v>77.052484163229394</v>
      </c>
      <c r="L737" s="3">
        <f t="shared" si="48"/>
        <v>77.182454617896852</v>
      </c>
    </row>
    <row r="738" spans="1:12" x14ac:dyDescent="0.25">
      <c r="A738" s="1">
        <v>44958</v>
      </c>
      <c r="B738" s="2">
        <v>75.98</v>
      </c>
      <c r="C738" s="2">
        <v>76.98</v>
      </c>
      <c r="D738" s="2">
        <v>75.775000000000006</v>
      </c>
      <c r="E738" s="2">
        <v>76.760000000000005</v>
      </c>
      <c r="F738" s="2">
        <v>46900912</v>
      </c>
      <c r="G738">
        <f>IFERROR(VLOOKUP(A738,'HYG DVD'!$A$1:$B$1256,2,FALSE),0)</f>
        <v>5.7606999999999999</v>
      </c>
      <c r="H738">
        <f>IFERROR(VLOOKUP(A738,'HYG DVD'!$A$1:$D$1256,4,FALSE),0)</f>
        <v>0.99977142692045851</v>
      </c>
      <c r="I738" s="3">
        <f t="shared" si="45"/>
        <v>75.962633017416437</v>
      </c>
      <c r="J738" s="3">
        <f t="shared" si="46"/>
        <v>76.962404444336897</v>
      </c>
      <c r="K738" s="3">
        <f t="shared" si="47"/>
        <v>75.757679874897747</v>
      </c>
      <c r="L738" s="3">
        <f t="shared" si="48"/>
        <v>76.742454730414394</v>
      </c>
    </row>
    <row r="739" spans="1:12" x14ac:dyDescent="0.25">
      <c r="A739" s="1">
        <v>44957</v>
      </c>
      <c r="B739" s="2">
        <v>75.94</v>
      </c>
      <c r="C739" s="2">
        <v>76.355000000000004</v>
      </c>
      <c r="D739" s="2">
        <v>75.92</v>
      </c>
      <c r="E739" s="2">
        <v>76.33</v>
      </c>
      <c r="F739" s="2">
        <v>41006564</v>
      </c>
      <c r="G739">
        <f>IFERROR(VLOOKUP(A739,'HYG DVD'!$A$1:$B$1256,2,FALSE),0)</f>
        <v>5.7931999999999997</v>
      </c>
      <c r="H739">
        <f>IFERROR(VLOOKUP(A739,'HYG DVD'!$A$1:$D$1256,4,FALSE),0)</f>
        <v>0.99977013753353694</v>
      </c>
      <c r="I739" s="3">
        <f t="shared" si="45"/>
        <v>75.922544244296787</v>
      </c>
      <c r="J739" s="3">
        <f t="shared" si="46"/>
        <v>76.33744885137321</v>
      </c>
      <c r="K739" s="3">
        <f t="shared" si="47"/>
        <v>75.902548841546121</v>
      </c>
      <c r="L739" s="3">
        <f t="shared" si="48"/>
        <v>76.312454597934874</v>
      </c>
    </row>
    <row r="740" spans="1:12" x14ac:dyDescent="0.25">
      <c r="A740" s="1">
        <v>44956</v>
      </c>
      <c r="B740" s="2">
        <v>75.88</v>
      </c>
      <c r="C740" s="2">
        <v>76.025000000000006</v>
      </c>
      <c r="D740" s="2">
        <v>75.72</v>
      </c>
      <c r="E740" s="2">
        <v>75.739999999999995</v>
      </c>
      <c r="F740" s="2">
        <v>32001968</v>
      </c>
      <c r="G740">
        <f>IFERROR(VLOOKUP(A740,'HYG DVD'!$A$1:$B$1256,2,FALSE),0)</f>
        <v>6.2793999999999999</v>
      </c>
      <c r="H740">
        <f>IFERROR(VLOOKUP(A740,'HYG DVD'!$A$1:$D$1256,4,FALSE),0)</f>
        <v>0.99975084850370799</v>
      </c>
      <c r="I740" s="3">
        <f t="shared" si="45"/>
        <v>75.861094384461353</v>
      </c>
      <c r="J740" s="3">
        <f t="shared" si="46"/>
        <v>76.006058257494402</v>
      </c>
      <c r="K740" s="3">
        <f t="shared" si="47"/>
        <v>75.701134248700768</v>
      </c>
      <c r="L740" s="3">
        <f t="shared" si="48"/>
        <v>75.721129265670839</v>
      </c>
    </row>
    <row r="741" spans="1:12" x14ac:dyDescent="0.25">
      <c r="A741" s="1">
        <v>44953</v>
      </c>
      <c r="B741" s="2">
        <v>76.27</v>
      </c>
      <c r="C741" s="2">
        <v>76.37</v>
      </c>
      <c r="D741" s="2">
        <v>76.045000000000002</v>
      </c>
      <c r="E741" s="2">
        <v>76.16</v>
      </c>
      <c r="F741" s="2">
        <v>35813448</v>
      </c>
      <c r="G741">
        <f>IFERROR(VLOOKUP(A741,'HYG DVD'!$A$1:$B$1256,2,FALSE),0)</f>
        <v>6.2446999999999999</v>
      </c>
      <c r="H741">
        <f>IFERROR(VLOOKUP(A741,'HYG DVD'!$A$1:$D$1256,4,FALSE),0)</f>
        <v>0.99975222514570505</v>
      </c>
      <c r="I741" s="3">
        <f t="shared" si="45"/>
        <v>76.251102211862914</v>
      </c>
      <c r="J741" s="3">
        <f t="shared" si="46"/>
        <v>76.351077434377501</v>
      </c>
      <c r="K741" s="3">
        <f t="shared" si="47"/>
        <v>76.026157961205143</v>
      </c>
      <c r="L741" s="3">
        <f t="shared" si="48"/>
        <v>76.141129467096889</v>
      </c>
    </row>
    <row r="742" spans="1:12" x14ac:dyDescent="0.25">
      <c r="A742" s="1">
        <v>44952</v>
      </c>
      <c r="B742" s="2">
        <v>76.36</v>
      </c>
      <c r="C742" s="2">
        <v>76.47</v>
      </c>
      <c r="D742" s="2">
        <v>76.09</v>
      </c>
      <c r="E742" s="2">
        <v>76.39</v>
      </c>
      <c r="F742" s="2">
        <v>25512390</v>
      </c>
      <c r="G742">
        <f>IFERROR(VLOOKUP(A742,'HYG DVD'!$A$1:$B$1256,2,FALSE),0)</f>
        <v>6.2259000000000002</v>
      </c>
      <c r="H742">
        <f>IFERROR(VLOOKUP(A742,'HYG DVD'!$A$1:$D$1256,4,FALSE),0)</f>
        <v>0.99975297099288141</v>
      </c>
      <c r="I742" s="3">
        <f t="shared" si="45"/>
        <v>76.341136865016423</v>
      </c>
      <c r="J742" s="3">
        <f t="shared" si="46"/>
        <v>76.451109691825636</v>
      </c>
      <c r="K742" s="3">
        <f t="shared" si="47"/>
        <v>76.071203562848353</v>
      </c>
      <c r="L742" s="3">
        <f t="shared" si="48"/>
        <v>76.371129454146214</v>
      </c>
    </row>
    <row r="743" spans="1:12" x14ac:dyDescent="0.25">
      <c r="A743" s="1">
        <v>44951</v>
      </c>
      <c r="B743" s="2">
        <v>75.959999999999994</v>
      </c>
      <c r="C743" s="2">
        <v>76.28</v>
      </c>
      <c r="D743" s="2">
        <v>75.875</v>
      </c>
      <c r="E743" s="2">
        <v>76.2</v>
      </c>
      <c r="F743" s="2">
        <v>25857856</v>
      </c>
      <c r="G743">
        <f>IFERROR(VLOOKUP(A743,'HYG DVD'!$A$1:$B$1256,2,FALSE),0)</f>
        <v>6.2413999999999996</v>
      </c>
      <c r="H743">
        <f>IFERROR(VLOOKUP(A743,'HYG DVD'!$A$1:$D$1256,4,FALSE),0)</f>
        <v>0.99975235606564794</v>
      </c>
      <c r="I743" s="3">
        <f t="shared" si="45"/>
        <v>75.941188966746608</v>
      </c>
      <c r="J743" s="3">
        <f t="shared" si="46"/>
        <v>76.261109720687628</v>
      </c>
      <c r="K743" s="3">
        <f t="shared" si="47"/>
        <v>75.856210016481043</v>
      </c>
      <c r="L743" s="3">
        <f t="shared" si="48"/>
        <v>76.181129532202377</v>
      </c>
    </row>
    <row r="744" spans="1:12" x14ac:dyDescent="0.25">
      <c r="A744" s="1">
        <v>44950</v>
      </c>
      <c r="B744" s="2">
        <v>76.010000000000005</v>
      </c>
      <c r="C744" s="2">
        <v>76.25</v>
      </c>
      <c r="D744" s="2">
        <v>75.88</v>
      </c>
      <c r="E744" s="2">
        <v>76.209999999999994</v>
      </c>
      <c r="F744" s="2">
        <v>27774500</v>
      </c>
      <c r="G744">
        <f>IFERROR(VLOOKUP(A744,'HYG DVD'!$A$1:$B$1256,2,FALSE),0)</f>
        <v>6.2405999999999997</v>
      </c>
      <c r="H744">
        <f>IFERROR(VLOOKUP(A744,'HYG DVD'!$A$1:$D$1256,4,FALSE),0)</f>
        <v>0.99975238780381848</v>
      </c>
      <c r="I744" s="3">
        <f t="shared" si="45"/>
        <v>75.991178996968245</v>
      </c>
      <c r="J744" s="3">
        <f t="shared" si="46"/>
        <v>76.231119570041159</v>
      </c>
      <c r="K744" s="3">
        <f t="shared" si="47"/>
        <v>75.861211186553746</v>
      </c>
      <c r="L744" s="3">
        <f t="shared" si="48"/>
        <v>76.191129474529006</v>
      </c>
    </row>
    <row r="745" spans="1:12" x14ac:dyDescent="0.25">
      <c r="A745" s="1">
        <v>44949</v>
      </c>
      <c r="B745" s="2">
        <v>76.099999999999994</v>
      </c>
      <c r="C745" s="2">
        <v>76.37</v>
      </c>
      <c r="D745" s="2">
        <v>75.97</v>
      </c>
      <c r="E745" s="2">
        <v>76.16</v>
      </c>
      <c r="F745" s="2">
        <v>26764776</v>
      </c>
      <c r="G745">
        <f>IFERROR(VLOOKUP(A745,'HYG DVD'!$A$1:$B$1256,2,FALSE),0)</f>
        <v>6.2446999999999999</v>
      </c>
      <c r="H745">
        <f>IFERROR(VLOOKUP(A745,'HYG DVD'!$A$1:$D$1256,4,FALSE),0)</f>
        <v>0.99975222514570505</v>
      </c>
      <c r="I745" s="3">
        <f t="shared" si="45"/>
        <v>76.081144333588142</v>
      </c>
      <c r="J745" s="3">
        <f t="shared" si="46"/>
        <v>76.351077434377501</v>
      </c>
      <c r="K745" s="3">
        <f t="shared" si="47"/>
        <v>75.95117654431921</v>
      </c>
      <c r="L745" s="3">
        <f t="shared" si="48"/>
        <v>76.141129467096889</v>
      </c>
    </row>
    <row r="746" spans="1:12" x14ac:dyDescent="0.25">
      <c r="A746" s="1">
        <v>44946</v>
      </c>
      <c r="B746" s="2">
        <v>76</v>
      </c>
      <c r="C746" s="2">
        <v>76.17</v>
      </c>
      <c r="D746" s="2">
        <v>75.73</v>
      </c>
      <c r="E746" s="2">
        <v>76.17</v>
      </c>
      <c r="F746" s="2">
        <v>36625424</v>
      </c>
      <c r="G746">
        <f>IFERROR(VLOOKUP(A746,'HYG DVD'!$A$1:$B$1256,2,FALSE),0)</f>
        <v>6.2439</v>
      </c>
      <c r="H746">
        <f>IFERROR(VLOOKUP(A746,'HYG DVD'!$A$1:$D$1256,4,FALSE),0)</f>
        <v>0.99975225688387148</v>
      </c>
      <c r="I746" s="3">
        <f t="shared" si="45"/>
        <v>75.981171523174226</v>
      </c>
      <c r="J746" s="3">
        <f t="shared" si="46"/>
        <v>76.15112940684449</v>
      </c>
      <c r="K746" s="3">
        <f t="shared" si="47"/>
        <v>75.711238413815593</v>
      </c>
      <c r="L746" s="3">
        <f t="shared" si="48"/>
        <v>76.15112940684449</v>
      </c>
    </row>
    <row r="747" spans="1:12" x14ac:dyDescent="0.25">
      <c r="A747" s="1">
        <v>44945</v>
      </c>
      <c r="B747" s="2">
        <v>76.209999999999994</v>
      </c>
      <c r="C747" s="2">
        <v>76.33</v>
      </c>
      <c r="D747" s="2">
        <v>75.95</v>
      </c>
      <c r="E747" s="2">
        <v>76.02</v>
      </c>
      <c r="F747" s="2">
        <v>50070920</v>
      </c>
      <c r="G747">
        <f>IFERROR(VLOOKUP(A747,'HYG DVD'!$A$1:$B$1256,2,FALSE),0)</f>
        <v>6.2561999999999998</v>
      </c>
      <c r="H747">
        <f>IFERROR(VLOOKUP(A747,'HYG DVD'!$A$1:$D$1256,4,FALSE),0)</f>
        <v>0.99975176890967465</v>
      </c>
      <c r="I747" s="3">
        <f t="shared" si="45"/>
        <v>76.191082308606298</v>
      </c>
      <c r="J747" s="3">
        <f t="shared" si="46"/>
        <v>76.311052520875464</v>
      </c>
      <c r="K747" s="3">
        <f t="shared" si="47"/>
        <v>75.931146848689792</v>
      </c>
      <c r="L747" s="3">
        <f t="shared" si="48"/>
        <v>76.001129472513469</v>
      </c>
    </row>
    <row r="748" spans="1:12" x14ac:dyDescent="0.25">
      <c r="A748" s="1">
        <v>44944</v>
      </c>
      <c r="B748" s="2">
        <v>76.849999999999994</v>
      </c>
      <c r="C748" s="2">
        <v>77.075000000000003</v>
      </c>
      <c r="D748" s="2">
        <v>76.45</v>
      </c>
      <c r="E748" s="2">
        <v>76.47</v>
      </c>
      <c r="F748" s="2">
        <v>52989664</v>
      </c>
      <c r="G748">
        <f>IFERROR(VLOOKUP(A748,'HYG DVD'!$A$1:$B$1256,2,FALSE),0)</f>
        <v>6.2194000000000003</v>
      </c>
      <c r="H748">
        <f>IFERROR(VLOOKUP(A748,'HYG DVD'!$A$1:$D$1256,4,FALSE),0)</f>
        <v>0.99975322886570483</v>
      </c>
      <c r="I748" s="3">
        <f t="shared" si="45"/>
        <v>76.831035638329411</v>
      </c>
      <c r="J748" s="3">
        <f t="shared" si="46"/>
        <v>77.055980114824209</v>
      </c>
      <c r="K748" s="3">
        <f t="shared" si="47"/>
        <v>76.431134346783139</v>
      </c>
      <c r="L748" s="3">
        <f t="shared" si="48"/>
        <v>76.451129411360441</v>
      </c>
    </row>
    <row r="749" spans="1:12" x14ac:dyDescent="0.25">
      <c r="A749" s="1">
        <v>44943</v>
      </c>
      <c r="B749" s="2">
        <v>76.52</v>
      </c>
      <c r="C749" s="2">
        <v>76.55</v>
      </c>
      <c r="D749" s="2">
        <v>76.290000000000006</v>
      </c>
      <c r="E749" s="2">
        <v>76.38</v>
      </c>
      <c r="F749" s="2">
        <v>30961230</v>
      </c>
      <c r="G749">
        <f>IFERROR(VLOOKUP(A749,'HYG DVD'!$A$1:$B$1256,2,FALSE),0)</f>
        <v>6.2267000000000001</v>
      </c>
      <c r="H749">
        <f>IFERROR(VLOOKUP(A749,'HYG DVD'!$A$1:$D$1256,4,FALSE),0)</f>
        <v>0.99975293925469233</v>
      </c>
      <c r="I749" s="3">
        <f t="shared" si="45"/>
        <v>76.501094911769059</v>
      </c>
      <c r="J749" s="3">
        <f t="shared" si="46"/>
        <v>76.531087499946693</v>
      </c>
      <c r="K749" s="3">
        <f t="shared" si="47"/>
        <v>76.271151735740489</v>
      </c>
      <c r="L749" s="3">
        <f t="shared" si="48"/>
        <v>76.361129500273393</v>
      </c>
    </row>
    <row r="750" spans="1:12" x14ac:dyDescent="0.25">
      <c r="A750" s="1">
        <v>44939</v>
      </c>
      <c r="B750" s="2">
        <v>76.260000000000005</v>
      </c>
      <c r="C750" s="2">
        <v>76.77</v>
      </c>
      <c r="D750" s="2">
        <v>76.215000000000003</v>
      </c>
      <c r="E750" s="2">
        <v>76.64</v>
      </c>
      <c r="F750" s="2">
        <v>26301450</v>
      </c>
      <c r="G750">
        <f>IFERROR(VLOOKUP(A750,'HYG DVD'!$A$1:$B$1256,2,FALSE),0)</f>
        <v>6.2055999999999996</v>
      </c>
      <c r="H750">
        <f>IFERROR(VLOOKUP(A750,'HYG DVD'!$A$1:$D$1256,4,FALSE),0)</f>
        <v>0.99975377634976581</v>
      </c>
      <c r="I750" s="3">
        <f t="shared" si="45"/>
        <v>76.241222984433151</v>
      </c>
      <c r="J750" s="3">
        <f t="shared" si="46"/>
        <v>76.751097410371514</v>
      </c>
      <c r="K750" s="3">
        <f t="shared" si="47"/>
        <v>76.196234064497403</v>
      </c>
      <c r="L750" s="3">
        <f t="shared" si="48"/>
        <v>76.621129419446049</v>
      </c>
    </row>
    <row r="751" spans="1:12" x14ac:dyDescent="0.25">
      <c r="A751" s="1">
        <v>44938</v>
      </c>
      <c r="B751" s="2">
        <v>76.400000000000006</v>
      </c>
      <c r="C751" s="2">
        <v>76.7</v>
      </c>
      <c r="D751" s="2">
        <v>76.05</v>
      </c>
      <c r="E751" s="2">
        <v>76.64</v>
      </c>
      <c r="F751" s="2">
        <v>29404884</v>
      </c>
      <c r="G751">
        <f>IFERROR(VLOOKUP(A751,'HYG DVD'!$A$1:$B$1256,2,FALSE),0)</f>
        <v>6.2055999999999996</v>
      </c>
      <c r="H751">
        <f>IFERROR(VLOOKUP(A751,'HYG DVD'!$A$1:$D$1256,4,FALSE),0)</f>
        <v>0.99975377634976581</v>
      </c>
      <c r="I751" s="3">
        <f t="shared" si="45"/>
        <v>76.381188513122112</v>
      </c>
      <c r="J751" s="3">
        <f t="shared" si="46"/>
        <v>76.681114646027041</v>
      </c>
      <c r="K751" s="3">
        <f t="shared" si="47"/>
        <v>76.031274691399688</v>
      </c>
      <c r="L751" s="3">
        <f t="shared" si="48"/>
        <v>76.621129419446049</v>
      </c>
    </row>
    <row r="752" spans="1:12" x14ac:dyDescent="0.25">
      <c r="A752" s="1">
        <v>44937</v>
      </c>
      <c r="B752" s="2">
        <v>75.995000000000005</v>
      </c>
      <c r="C752" s="2">
        <v>76.25</v>
      </c>
      <c r="D752" s="2">
        <v>75.849999999999994</v>
      </c>
      <c r="E752" s="2">
        <v>76.209999999999994</v>
      </c>
      <c r="F752" s="2">
        <v>31826668</v>
      </c>
      <c r="G752">
        <f>IFERROR(VLOOKUP(A752,'HYG DVD'!$A$1:$B$1256,2,FALSE),0)</f>
        <v>6.2405999999999997</v>
      </c>
      <c r="H752">
        <f>IFERROR(VLOOKUP(A752,'HYG DVD'!$A$1:$D$1256,4,FALSE),0)</f>
        <v>0.99975238780381848</v>
      </c>
      <c r="I752" s="3">
        <f t="shared" si="45"/>
        <v>75.976182711151196</v>
      </c>
      <c r="J752" s="3">
        <f t="shared" si="46"/>
        <v>76.231119570041159</v>
      </c>
      <c r="K752" s="3">
        <f t="shared" si="47"/>
        <v>75.831218614919621</v>
      </c>
      <c r="L752" s="3">
        <f t="shared" si="48"/>
        <v>76.191129474529006</v>
      </c>
    </row>
    <row r="753" spans="1:12" x14ac:dyDescent="0.25">
      <c r="A753" s="1">
        <v>44936</v>
      </c>
      <c r="B753" s="2">
        <v>75.760000000000005</v>
      </c>
      <c r="C753" s="2">
        <v>75.87</v>
      </c>
      <c r="D753" s="2">
        <v>75.53</v>
      </c>
      <c r="E753" s="2">
        <v>75.709999999999994</v>
      </c>
      <c r="F753" s="2">
        <v>35695520</v>
      </c>
      <c r="G753">
        <f>IFERROR(VLOOKUP(A753,'HYG DVD'!$A$1:$B$1256,2,FALSE),0)</f>
        <v>6.2817999999999996</v>
      </c>
      <c r="H753">
        <f>IFERROR(VLOOKUP(A753,'HYG DVD'!$A$1:$D$1256,4,FALSE),0)</f>
        <v>0.99975075328934593</v>
      </c>
      <c r="I753" s="3">
        <f t="shared" si="45"/>
        <v>75.741117069200854</v>
      </c>
      <c r="J753" s="3">
        <f t="shared" si="46"/>
        <v>75.851089652062683</v>
      </c>
      <c r="K753" s="3">
        <f t="shared" si="47"/>
        <v>75.511174395944295</v>
      </c>
      <c r="L753" s="3">
        <f t="shared" si="48"/>
        <v>75.691129531536376</v>
      </c>
    </row>
    <row r="754" spans="1:12" x14ac:dyDescent="0.25">
      <c r="A754" s="1">
        <v>44935</v>
      </c>
      <c r="B754" s="2">
        <v>75.75</v>
      </c>
      <c r="C754" s="2">
        <v>75.954999999999998</v>
      </c>
      <c r="D754" s="2">
        <v>75.64</v>
      </c>
      <c r="E754" s="2">
        <v>75.8</v>
      </c>
      <c r="F754" s="2">
        <v>35806936</v>
      </c>
      <c r="G754">
        <f>IFERROR(VLOOKUP(A754,'HYG DVD'!$A$1:$B$1256,2,FALSE),0)</f>
        <v>6.2744</v>
      </c>
      <c r="H754">
        <f>IFERROR(VLOOKUP(A754,'HYG DVD'!$A$1:$D$1256,4,FALSE),0)</f>
        <v>0.99975104686699123</v>
      </c>
      <c r="I754" s="3">
        <f t="shared" si="45"/>
        <v>75.731141800174584</v>
      </c>
      <c r="J754" s="3">
        <f t="shared" si="46"/>
        <v>75.936090764782321</v>
      </c>
      <c r="K754" s="3">
        <f t="shared" si="47"/>
        <v>75.621169185019212</v>
      </c>
      <c r="L754" s="3">
        <f t="shared" si="48"/>
        <v>75.781129352517937</v>
      </c>
    </row>
    <row r="755" spans="1:12" x14ac:dyDescent="0.25">
      <c r="A755" s="1">
        <v>44932</v>
      </c>
      <c r="B755" s="2">
        <v>74.87</v>
      </c>
      <c r="C755" s="2">
        <v>75.78</v>
      </c>
      <c r="D755" s="2">
        <v>74.7</v>
      </c>
      <c r="E755" s="2">
        <v>75.53</v>
      </c>
      <c r="F755" s="2">
        <v>60041192</v>
      </c>
      <c r="G755">
        <f>IFERROR(VLOOKUP(A755,'HYG DVD'!$A$1:$B$1256,2,FALSE),0)</f>
        <v>6.2968000000000002</v>
      </c>
      <c r="H755">
        <f>IFERROR(VLOOKUP(A755,'HYG DVD'!$A$1:$D$1256,4,FALSE),0)</f>
        <v>0.99975015819978896</v>
      </c>
      <c r="I755" s="3">
        <f t="shared" si="45"/>
        <v>74.851294344418207</v>
      </c>
      <c r="J755" s="3">
        <f t="shared" si="46"/>
        <v>75.761066988380009</v>
      </c>
      <c r="K755" s="3">
        <f t="shared" si="47"/>
        <v>74.68133681752424</v>
      </c>
      <c r="L755" s="3">
        <f t="shared" si="48"/>
        <v>75.511129448830062</v>
      </c>
    </row>
    <row r="756" spans="1:12" x14ac:dyDescent="0.25">
      <c r="A756" s="1">
        <v>44931</v>
      </c>
      <c r="B756" s="2">
        <v>74.36</v>
      </c>
      <c r="C756" s="2">
        <v>74.534999999999997</v>
      </c>
      <c r="D756" s="2">
        <v>74.180000000000007</v>
      </c>
      <c r="E756" s="2">
        <v>74.47</v>
      </c>
      <c r="F756" s="2">
        <v>35141952</v>
      </c>
      <c r="G756">
        <f>IFERROR(VLOOKUP(A756,'HYG DVD'!$A$1:$B$1256,2,FALSE),0)</f>
        <v>6.3864000000000001</v>
      </c>
      <c r="H756">
        <f>IFERROR(VLOOKUP(A756,'HYG DVD'!$A$1:$D$1256,4,FALSE),0)</f>
        <v>0.99974660353887923</v>
      </c>
      <c r="I756" s="3">
        <f t="shared" si="45"/>
        <v>74.341157439151061</v>
      </c>
      <c r="J756" s="3">
        <f t="shared" si="46"/>
        <v>74.516113094770361</v>
      </c>
      <c r="K756" s="3">
        <f t="shared" si="47"/>
        <v>74.161203050514075</v>
      </c>
      <c r="L756" s="3">
        <f t="shared" si="48"/>
        <v>74.451129565540342</v>
      </c>
    </row>
    <row r="757" spans="1:12" x14ac:dyDescent="0.25">
      <c r="A757" s="1">
        <v>44930</v>
      </c>
      <c r="B757" s="2">
        <v>74.260000000000005</v>
      </c>
      <c r="C757" s="2">
        <v>74.66</v>
      </c>
      <c r="D757" s="2">
        <v>73.989999999999995</v>
      </c>
      <c r="E757" s="2">
        <v>74.62</v>
      </c>
      <c r="F757" s="2">
        <v>37120132</v>
      </c>
      <c r="G757">
        <f>IFERROR(VLOOKUP(A757,'HYG DVD'!$A$1:$B$1256,2,FALSE),0)</f>
        <v>6.3735999999999997</v>
      </c>
      <c r="H757">
        <f>IFERROR(VLOOKUP(A757,'HYG DVD'!$A$1:$D$1256,4,FALSE),0)</f>
        <v>0.99974711134680683</v>
      </c>
      <c r="I757" s="3">
        <f t="shared" si="45"/>
        <v>74.241220488613877</v>
      </c>
      <c r="J757" s="3">
        <f t="shared" si="46"/>
        <v>74.641119333152588</v>
      </c>
      <c r="K757" s="3">
        <f t="shared" si="47"/>
        <v>73.971288768550238</v>
      </c>
      <c r="L757" s="3">
        <f t="shared" si="48"/>
        <v>74.601129448698728</v>
      </c>
    </row>
    <row r="758" spans="1:12" x14ac:dyDescent="0.25">
      <c r="A758" s="1">
        <v>44929</v>
      </c>
      <c r="B758" s="2">
        <v>74.11</v>
      </c>
      <c r="C758" s="2">
        <v>74.19</v>
      </c>
      <c r="D758" s="2">
        <v>73.66</v>
      </c>
      <c r="E758" s="2">
        <v>73.77</v>
      </c>
      <c r="F758" s="2">
        <v>28787816</v>
      </c>
      <c r="G758">
        <f>IFERROR(VLOOKUP(A758,'HYG DVD'!$A$1:$B$1256,2,FALSE),0)</f>
        <v>6.4470000000000001</v>
      </c>
      <c r="H758">
        <f>IFERROR(VLOOKUP(A758,'HYG DVD'!$A$1:$D$1256,4,FALSE),0)</f>
        <v>0.99974419938922332</v>
      </c>
      <c r="I758" s="3">
        <f t="shared" si="45"/>
        <v>74.091042616735336</v>
      </c>
      <c r="J758" s="3">
        <f t="shared" si="46"/>
        <v>74.171022152686476</v>
      </c>
      <c r="K758" s="3">
        <f t="shared" si="47"/>
        <v>73.641157727010182</v>
      </c>
      <c r="L758" s="3">
        <f t="shared" si="48"/>
        <v>73.751129588943002</v>
      </c>
    </row>
    <row r="759" spans="1:12" x14ac:dyDescent="0.25">
      <c r="A759" s="1">
        <v>44925</v>
      </c>
      <c r="B759" s="2">
        <v>73.319999999999993</v>
      </c>
      <c r="C759" s="2">
        <v>73.67</v>
      </c>
      <c r="D759" s="2">
        <v>73.28</v>
      </c>
      <c r="E759" s="2">
        <v>73.63</v>
      </c>
      <c r="F759" s="2">
        <v>15170352</v>
      </c>
      <c r="G759">
        <f>IFERROR(VLOOKUP(A759,'HYG DVD'!$A$1:$B$1256,2,FALSE),0)</f>
        <v>6.4592999999999998</v>
      </c>
      <c r="H759">
        <f>IFERROR(VLOOKUP(A759,'HYG DVD'!$A$1:$D$1256,4,FALSE),0)</f>
        <v>0.99974371141895935</v>
      </c>
      <c r="I759" s="3">
        <f t="shared" si="45"/>
        <v>73.301208921238086</v>
      </c>
      <c r="J759" s="3">
        <f t="shared" si="46"/>
        <v>73.651119220234733</v>
      </c>
      <c r="K759" s="3">
        <f t="shared" si="47"/>
        <v>73.261219172781338</v>
      </c>
      <c r="L759" s="3">
        <f t="shared" si="48"/>
        <v>73.611129471777971</v>
      </c>
    </row>
    <row r="760" spans="1:12" x14ac:dyDescent="0.25">
      <c r="A760" s="1">
        <v>44924</v>
      </c>
      <c r="B760" s="2">
        <v>72.92</v>
      </c>
      <c r="C760" s="2">
        <v>73.62</v>
      </c>
      <c r="D760" s="2">
        <v>72.75</v>
      </c>
      <c r="E760" s="2">
        <v>73.569999999999993</v>
      </c>
      <c r="F760" s="2">
        <v>33378856</v>
      </c>
      <c r="G760">
        <f>IFERROR(VLOOKUP(A760,'HYG DVD'!$A$1:$B$1256,2,FALSE),0)</f>
        <v>6.4645999999999999</v>
      </c>
      <c r="H760">
        <f>IFERROR(VLOOKUP(A760,'HYG DVD'!$A$1:$D$1256,4,FALSE),0)</f>
        <v>0.9997435011554231</v>
      </c>
      <c r="I760" s="3">
        <f t="shared" si="45"/>
        <v>72.901296104253447</v>
      </c>
      <c r="J760" s="3">
        <f t="shared" si="46"/>
        <v>73.601116555062248</v>
      </c>
      <c r="K760" s="3">
        <f t="shared" si="47"/>
        <v>72.731339709057025</v>
      </c>
      <c r="L760" s="3">
        <f t="shared" si="48"/>
        <v>73.551129380004468</v>
      </c>
    </row>
    <row r="761" spans="1:12" x14ac:dyDescent="0.25">
      <c r="A761" s="1">
        <v>44923</v>
      </c>
      <c r="B761" s="2">
        <v>73.739999999999995</v>
      </c>
      <c r="C761" s="2">
        <v>73.83</v>
      </c>
      <c r="D761" s="2">
        <v>72.59</v>
      </c>
      <c r="E761" s="2">
        <v>72.63</v>
      </c>
      <c r="F761" s="2">
        <v>41064840</v>
      </c>
      <c r="G761">
        <f>IFERROR(VLOOKUP(A761,'HYG DVD'!$A$1:$B$1256,2,FALSE),0)</f>
        <v>6.5481999999999996</v>
      </c>
      <c r="H761">
        <f>IFERROR(VLOOKUP(A761,'HYG DVD'!$A$1:$D$1256,4,FALSE),0)</f>
        <v>0.9997401845515318</v>
      </c>
      <c r="I761" s="3">
        <f t="shared" si="45"/>
        <v>73.720841208829953</v>
      </c>
      <c r="J761" s="3">
        <f t="shared" si="46"/>
        <v>73.810817825439585</v>
      </c>
      <c r="K761" s="3">
        <f t="shared" si="47"/>
        <v>72.57113999659569</v>
      </c>
      <c r="L761" s="3">
        <f t="shared" si="48"/>
        <v>72.611129603977744</v>
      </c>
    </row>
    <row r="762" spans="1:12" x14ac:dyDescent="0.25">
      <c r="A762" s="1">
        <v>44922</v>
      </c>
      <c r="B762" s="2">
        <v>74.319999999999993</v>
      </c>
      <c r="C762" s="2">
        <v>74.37</v>
      </c>
      <c r="D762" s="2">
        <v>73.58</v>
      </c>
      <c r="E762" s="2">
        <v>73.62</v>
      </c>
      <c r="F762" s="2">
        <v>22107994</v>
      </c>
      <c r="G762">
        <f>IFERROR(VLOOKUP(A762,'HYG DVD'!$A$1:$B$1256,2,FALSE),0)</f>
        <v>6.4602000000000004</v>
      </c>
      <c r="H762">
        <f>IFERROR(VLOOKUP(A762,'HYG DVD'!$A$1:$D$1256,4,FALSE),0)</f>
        <v>0.9997436757138275</v>
      </c>
      <c r="I762" s="3">
        <f t="shared" si="45"/>
        <v>74.300949979051651</v>
      </c>
      <c r="J762" s="3">
        <f t="shared" si="46"/>
        <v>74.350937162837354</v>
      </c>
      <c r="K762" s="3">
        <f t="shared" si="47"/>
        <v>73.561139659023425</v>
      </c>
      <c r="L762" s="3">
        <f t="shared" si="48"/>
        <v>73.601129406051982</v>
      </c>
    </row>
    <row r="763" spans="1:12" x14ac:dyDescent="0.25">
      <c r="A763" s="1">
        <v>44918</v>
      </c>
      <c r="B763" s="2">
        <v>74.08</v>
      </c>
      <c r="C763" s="2">
        <v>74.45</v>
      </c>
      <c r="D763" s="2">
        <v>73.95</v>
      </c>
      <c r="E763" s="2">
        <v>74.39</v>
      </c>
      <c r="F763" s="2">
        <v>13196723</v>
      </c>
      <c r="G763">
        <f>IFERROR(VLOOKUP(A763,'HYG DVD'!$A$1:$B$1256,2,FALSE),0)</f>
        <v>6.3933</v>
      </c>
      <c r="H763">
        <f>IFERROR(VLOOKUP(A763,'HYG DVD'!$A$1:$D$1256,4,FALSE),0)</f>
        <v>0.9997463297987752</v>
      </c>
      <c r="I763" s="3">
        <f t="shared" si="45"/>
        <v>74.061208111493272</v>
      </c>
      <c r="J763" s="3">
        <f t="shared" si="46"/>
        <v>74.431114253518814</v>
      </c>
      <c r="K763" s="3">
        <f t="shared" si="47"/>
        <v>73.93124108861943</v>
      </c>
      <c r="L763" s="3">
        <f t="shared" si="48"/>
        <v>74.371129473730889</v>
      </c>
    </row>
    <row r="764" spans="1:12" x14ac:dyDescent="0.25">
      <c r="A764" s="1">
        <v>44917</v>
      </c>
      <c r="B764" s="2">
        <v>74.37</v>
      </c>
      <c r="C764" s="2">
        <v>74.484999999999999</v>
      </c>
      <c r="D764" s="2">
        <v>73.92</v>
      </c>
      <c r="E764" s="2">
        <v>74.2</v>
      </c>
      <c r="F764" s="2">
        <v>26894292</v>
      </c>
      <c r="G764">
        <f>IFERROR(VLOOKUP(A764,'HYG DVD'!$A$1:$B$1256,2,FALSE),0)</f>
        <v>6.4097</v>
      </c>
      <c r="H764">
        <f>IFERROR(VLOOKUP(A764,'HYG DVD'!$A$1:$D$1256,4,FALSE),0)</f>
        <v>0.99974567917042312</v>
      </c>
      <c r="I764" s="3">
        <f t="shared" si="45"/>
        <v>74.351086159904369</v>
      </c>
      <c r="J764" s="3">
        <f t="shared" si="46"/>
        <v>74.46605691300897</v>
      </c>
      <c r="K764" s="3">
        <f t="shared" si="47"/>
        <v>73.901200604277676</v>
      </c>
      <c r="L764" s="3">
        <f t="shared" si="48"/>
        <v>74.181129394445392</v>
      </c>
    </row>
    <row r="765" spans="1:12" x14ac:dyDescent="0.25">
      <c r="A765" s="1">
        <v>44916</v>
      </c>
      <c r="B765" s="2">
        <v>74.400000000000006</v>
      </c>
      <c r="C765" s="2">
        <v>74.795000000000002</v>
      </c>
      <c r="D765" s="2">
        <v>74.34</v>
      </c>
      <c r="E765" s="2">
        <v>74.66</v>
      </c>
      <c r="F765" s="2">
        <v>23211484</v>
      </c>
      <c r="G765">
        <f>IFERROR(VLOOKUP(A765,'HYG DVD'!$A$1:$B$1256,2,FALSE),0)</f>
        <v>6.3701999999999996</v>
      </c>
      <c r="H765">
        <f>IFERROR(VLOOKUP(A765,'HYG DVD'!$A$1:$D$1256,4,FALSE),0)</f>
        <v>0.99974724623333089</v>
      </c>
      <c r="I765" s="3">
        <f t="shared" si="45"/>
        <v>74.381195119759823</v>
      </c>
      <c r="J765" s="3">
        <f t="shared" si="46"/>
        <v>74.776095282021984</v>
      </c>
      <c r="K765" s="3">
        <f t="shared" si="47"/>
        <v>74.321210284985824</v>
      </c>
      <c r="L765" s="3">
        <f t="shared" si="48"/>
        <v>74.641129403780482</v>
      </c>
    </row>
    <row r="766" spans="1:12" x14ac:dyDescent="0.25">
      <c r="A766" s="1">
        <v>44915</v>
      </c>
      <c r="B766" s="2">
        <v>73.849999999999994</v>
      </c>
      <c r="C766" s="2">
        <v>74.19</v>
      </c>
      <c r="D766" s="2">
        <v>73.694999999999993</v>
      </c>
      <c r="E766" s="2">
        <v>74.03</v>
      </c>
      <c r="F766" s="2">
        <v>32917820</v>
      </c>
      <c r="G766">
        <f>IFERROR(VLOOKUP(A766,'HYG DVD'!$A$1:$B$1256,2,FALSE),0)</f>
        <v>6.4244000000000003</v>
      </c>
      <c r="H766">
        <f>IFERROR(VLOOKUP(A766,'HYG DVD'!$A$1:$D$1256,4,FALSE),0)</f>
        <v>0.99974509598561367</v>
      </c>
      <c r="I766" s="3">
        <f t="shared" si="45"/>
        <v>73.831175338537562</v>
      </c>
      <c r="J766" s="3">
        <f t="shared" si="46"/>
        <v>74.171088671172683</v>
      </c>
      <c r="K766" s="3">
        <f t="shared" si="47"/>
        <v>73.676214848659797</v>
      </c>
      <c r="L766" s="3">
        <f t="shared" si="48"/>
        <v>74.011129455814981</v>
      </c>
    </row>
    <row r="767" spans="1:12" x14ac:dyDescent="0.25">
      <c r="A767" s="1">
        <v>44914</v>
      </c>
      <c r="B767" s="2">
        <v>74.31</v>
      </c>
      <c r="C767" s="2">
        <v>74.459999999999994</v>
      </c>
      <c r="D767" s="2">
        <v>74.06</v>
      </c>
      <c r="E767" s="2">
        <v>74.22</v>
      </c>
      <c r="F767" s="2">
        <v>24135112</v>
      </c>
      <c r="G767">
        <f>IFERROR(VLOOKUP(A767,'HYG DVD'!$A$1:$B$1256,2,FALSE),0)</f>
        <v>6.4080000000000004</v>
      </c>
      <c r="H767">
        <f>IFERROR(VLOOKUP(A767,'HYG DVD'!$A$1:$D$1256,4,FALSE),0)</f>
        <v>0.99974574661358628</v>
      </c>
      <c r="I767" s="3">
        <f t="shared" si="45"/>
        <v>74.291106430855592</v>
      </c>
      <c r="J767" s="3">
        <f t="shared" si="46"/>
        <v>74.441068292847632</v>
      </c>
      <c r="K767" s="3">
        <f t="shared" si="47"/>
        <v>74.041169994202207</v>
      </c>
      <c r="L767" s="3">
        <f t="shared" si="48"/>
        <v>74.201129313660374</v>
      </c>
    </row>
    <row r="768" spans="1:12" x14ac:dyDescent="0.25">
      <c r="A768" s="1">
        <v>44911</v>
      </c>
      <c r="B768" s="2">
        <v>74.569999999999993</v>
      </c>
      <c r="C768" s="2">
        <v>74.807100000000005</v>
      </c>
      <c r="D768" s="2">
        <v>74.41</v>
      </c>
      <c r="E768" s="2">
        <v>74.599999999999994</v>
      </c>
      <c r="F768" s="2">
        <v>38197112</v>
      </c>
      <c r="G768">
        <f>IFERROR(VLOOKUP(A768,'HYG DVD'!$A$1:$B$1256,2,FALSE),0)</f>
        <v>6.3753000000000002</v>
      </c>
      <c r="H768">
        <f>IFERROR(VLOOKUP(A768,'HYG DVD'!$A$1:$D$1256,4,FALSE),0)</f>
        <v>0.99974704390355162</v>
      </c>
      <c r="I768" s="3">
        <f t="shared" si="45"/>
        <v>74.551137063887836</v>
      </c>
      <c r="J768" s="3">
        <f t="shared" si="46"/>
        <v>74.788177087997383</v>
      </c>
      <c r="K768" s="3">
        <f t="shared" si="47"/>
        <v>74.391177536863268</v>
      </c>
      <c r="L768" s="3">
        <f t="shared" si="48"/>
        <v>74.581129475204946</v>
      </c>
    </row>
    <row r="769" spans="1:12" x14ac:dyDescent="0.25">
      <c r="A769" s="1">
        <v>44910</v>
      </c>
      <c r="B769" s="2">
        <v>74.91</v>
      </c>
      <c r="C769" s="2">
        <v>75.11</v>
      </c>
      <c r="D769" s="2">
        <v>74.63</v>
      </c>
      <c r="E769" s="2">
        <v>75</v>
      </c>
      <c r="F769" s="2">
        <v>41666500</v>
      </c>
      <c r="G769">
        <f>IFERROR(VLOOKUP(A769,'HYG DVD'!$A$1:$B$1256,2,FALSE),0)</f>
        <v>6.3413000000000004</v>
      </c>
      <c r="H769">
        <f>IFERROR(VLOOKUP(A769,'HYG DVD'!$A$1:$D$1256,4,FALSE),0)</f>
        <v>0.99974839276952077</v>
      </c>
      <c r="I769" s="3">
        <f t="shared" si="45"/>
        <v>74.891152102364799</v>
      </c>
      <c r="J769" s="3">
        <f t="shared" si="46"/>
        <v>75.091101780918706</v>
      </c>
      <c r="K769" s="3">
        <f t="shared" si="47"/>
        <v>74.611222552389336</v>
      </c>
      <c r="L769" s="3">
        <f t="shared" si="48"/>
        <v>74.981129457714061</v>
      </c>
    </row>
    <row r="770" spans="1:12" x14ac:dyDescent="0.25">
      <c r="A770" s="1">
        <v>44909</v>
      </c>
      <c r="B770" s="2">
        <v>76.010000000000005</v>
      </c>
      <c r="C770" s="2">
        <v>76.209999999999994</v>
      </c>
      <c r="D770" s="2">
        <v>75.215000000000003</v>
      </c>
      <c r="E770" s="2">
        <v>75.680000000000007</v>
      </c>
      <c r="F770" s="2">
        <v>57177288</v>
      </c>
      <c r="G770">
        <f>IFERROR(VLOOKUP(A770,'HYG DVD'!$A$1:$B$1256,2,FALSE),0)</f>
        <v>6.2843</v>
      </c>
      <c r="H770">
        <f>IFERROR(VLOOKUP(A770,'HYG DVD'!$A$1:$D$1256,4,FALSE),0)</f>
        <v>0.99975065410772856</v>
      </c>
      <c r="I770" s="3">
        <f t="shared" si="45"/>
        <v>75.991047218728454</v>
      </c>
      <c r="J770" s="3">
        <f t="shared" si="46"/>
        <v>76.190997349549988</v>
      </c>
      <c r="K770" s="3">
        <f t="shared" si="47"/>
        <v>75.196245448712801</v>
      </c>
      <c r="L770" s="3">
        <f t="shared" si="48"/>
        <v>75.66112950287291</v>
      </c>
    </row>
    <row r="771" spans="1:12" x14ac:dyDescent="0.25">
      <c r="A771" s="1">
        <v>44908</v>
      </c>
      <c r="B771" s="2">
        <v>76.61</v>
      </c>
      <c r="C771" s="2">
        <v>76.7</v>
      </c>
      <c r="D771" s="2">
        <v>75.69</v>
      </c>
      <c r="E771" s="2">
        <v>76.11</v>
      </c>
      <c r="F771" s="2">
        <v>45923272</v>
      </c>
      <c r="G771">
        <f>IFERROR(VLOOKUP(A771,'HYG DVD'!$A$1:$B$1256,2,FALSE),0)</f>
        <v>5.0331000000000001</v>
      </c>
      <c r="H771">
        <f>IFERROR(VLOOKUP(A771,'HYG DVD'!$A$1:$D$1256,4,FALSE),0)</f>
        <v>0.99980029375347157</v>
      </c>
      <c r="I771" s="3">
        <f t="shared" ref="I771:I834" si="49">$H771*B771</f>
        <v>76.594700504453456</v>
      </c>
      <c r="J771" s="3">
        <f t="shared" ref="J771:J834" si="50">$H771*C771</f>
        <v>76.684682530891266</v>
      </c>
      <c r="K771" s="3">
        <f t="shared" ref="K771:K834" si="51">$H771*D771</f>
        <v>75.674884234200263</v>
      </c>
      <c r="L771" s="3">
        <f t="shared" ref="L771:L834" si="52">$H771*E771</f>
        <v>76.094800357576716</v>
      </c>
    </row>
    <row r="772" spans="1:12" x14ac:dyDescent="0.25">
      <c r="A772" s="1">
        <v>44907</v>
      </c>
      <c r="B772" s="2">
        <v>75.215000000000003</v>
      </c>
      <c r="C772" s="2">
        <v>75.400000000000006</v>
      </c>
      <c r="D772" s="2">
        <v>75.094999999999999</v>
      </c>
      <c r="E772" s="2">
        <v>75.33</v>
      </c>
      <c r="F772" s="2">
        <v>22415724</v>
      </c>
      <c r="G772">
        <f>IFERROR(VLOOKUP(A772,'HYG DVD'!$A$1:$B$1256,2,FALSE),0)</f>
        <v>5.0853000000000002</v>
      </c>
      <c r="H772">
        <f>IFERROR(VLOOKUP(A772,'HYG DVD'!$A$1:$D$1256,4,FALSE),0)</f>
        <v>0.99979822274072239</v>
      </c>
      <c r="I772" s="3">
        <f t="shared" si="49"/>
        <v>75.199823323443439</v>
      </c>
      <c r="J772" s="3">
        <f t="shared" si="50"/>
        <v>75.384785994650471</v>
      </c>
      <c r="K772" s="3">
        <f t="shared" si="51"/>
        <v>75.079847536714553</v>
      </c>
      <c r="L772" s="3">
        <f t="shared" si="52"/>
        <v>75.314800119058617</v>
      </c>
    </row>
    <row r="773" spans="1:12" x14ac:dyDescent="0.25">
      <c r="A773" s="1">
        <v>44904</v>
      </c>
      <c r="B773" s="2">
        <v>74.819999999999993</v>
      </c>
      <c r="C773" s="2">
        <v>75.319999999999993</v>
      </c>
      <c r="D773" s="2">
        <v>74.819999999999993</v>
      </c>
      <c r="E773" s="2">
        <v>75.040000000000006</v>
      </c>
      <c r="F773" s="2">
        <v>20687344</v>
      </c>
      <c r="G773">
        <f>IFERROR(VLOOKUP(A773,'HYG DVD'!$A$1:$B$1256,2,FALSE),0)</f>
        <v>5.1048999999999998</v>
      </c>
      <c r="H773">
        <f>IFERROR(VLOOKUP(A773,'HYG DVD'!$A$1:$D$1256,4,FALSE),0)</f>
        <v>0.99979744512018487</v>
      </c>
      <c r="I773" s="3">
        <f t="shared" si="49"/>
        <v>74.804844843892226</v>
      </c>
      <c r="J773" s="3">
        <f t="shared" si="50"/>
        <v>75.304743566452316</v>
      </c>
      <c r="K773" s="3">
        <f t="shared" si="51"/>
        <v>74.804844843892226</v>
      </c>
      <c r="L773" s="3">
        <f t="shared" si="52"/>
        <v>75.024800281818685</v>
      </c>
    </row>
    <row r="774" spans="1:12" x14ac:dyDescent="0.25">
      <c r="A774" s="1">
        <v>44903</v>
      </c>
      <c r="B774" s="2">
        <v>75.069999999999993</v>
      </c>
      <c r="C774" s="2">
        <v>75.14</v>
      </c>
      <c r="D774" s="2">
        <v>74.8</v>
      </c>
      <c r="E774" s="2">
        <v>75.040000000000006</v>
      </c>
      <c r="F774" s="2">
        <v>23839580</v>
      </c>
      <c r="G774">
        <f>IFERROR(VLOOKUP(A774,'HYG DVD'!$A$1:$B$1256,2,FALSE),0)</f>
        <v>5.1048999999999998</v>
      </c>
      <c r="H774">
        <f>IFERROR(VLOOKUP(A774,'HYG DVD'!$A$1:$D$1256,4,FALSE),0)</f>
        <v>0.99979744512018487</v>
      </c>
      <c r="I774" s="3">
        <f t="shared" si="49"/>
        <v>75.054794205172271</v>
      </c>
      <c r="J774" s="3">
        <f t="shared" si="50"/>
        <v>75.124780026330697</v>
      </c>
      <c r="K774" s="3">
        <f t="shared" si="51"/>
        <v>74.784848894989821</v>
      </c>
      <c r="L774" s="3">
        <f t="shared" si="52"/>
        <v>75.024800281818685</v>
      </c>
    </row>
    <row r="775" spans="1:12" x14ac:dyDescent="0.25">
      <c r="A775" s="1">
        <v>44902</v>
      </c>
      <c r="B775" s="2">
        <v>74.55</v>
      </c>
      <c r="C775" s="2">
        <v>75.069999999999993</v>
      </c>
      <c r="D775" s="2">
        <v>74.55</v>
      </c>
      <c r="E775" s="2">
        <v>74.98</v>
      </c>
      <c r="F775" s="2">
        <v>24614340</v>
      </c>
      <c r="G775">
        <f>IFERROR(VLOOKUP(A775,'HYG DVD'!$A$1:$B$1256,2,FALSE),0)</f>
        <v>5.109</v>
      </c>
      <c r="H775">
        <f>IFERROR(VLOOKUP(A775,'HYG DVD'!$A$1:$D$1256,4,FALSE),0)</f>
        <v>0.99979728245474075</v>
      </c>
      <c r="I775" s="3">
        <f t="shared" si="49"/>
        <v>74.534887407000923</v>
      </c>
      <c r="J775" s="3">
        <f t="shared" si="50"/>
        <v>75.054781993877384</v>
      </c>
      <c r="K775" s="3">
        <f t="shared" si="51"/>
        <v>74.534887407000923</v>
      </c>
      <c r="L775" s="3">
        <f t="shared" si="52"/>
        <v>74.964800238456462</v>
      </c>
    </row>
    <row r="776" spans="1:12" x14ac:dyDescent="0.25">
      <c r="A776" s="1">
        <v>44901</v>
      </c>
      <c r="B776" s="2">
        <v>74.87</v>
      </c>
      <c r="C776" s="2">
        <v>75</v>
      </c>
      <c r="D776" s="2">
        <v>74.430000000000007</v>
      </c>
      <c r="E776" s="2">
        <v>74.569999999999993</v>
      </c>
      <c r="F776" s="2">
        <v>24976844</v>
      </c>
      <c r="G776">
        <f>IFERROR(VLOOKUP(A776,'HYG DVD'!$A$1:$B$1256,2,FALSE),0)</f>
        <v>5.1371000000000002</v>
      </c>
      <c r="H776">
        <f>IFERROR(VLOOKUP(A776,'HYG DVD'!$A$1:$D$1256,4,FALSE),0)</f>
        <v>0.99979616760204337</v>
      </c>
      <c r="I776" s="3">
        <f t="shared" si="49"/>
        <v>74.854739068364992</v>
      </c>
      <c r="J776" s="3">
        <f t="shared" si="50"/>
        <v>74.984712570153249</v>
      </c>
      <c r="K776" s="3">
        <f t="shared" si="51"/>
        <v>74.414828754620089</v>
      </c>
      <c r="L776" s="3">
        <f t="shared" si="52"/>
        <v>74.554800218084367</v>
      </c>
    </row>
    <row r="777" spans="1:12" x14ac:dyDescent="0.25">
      <c r="A777" s="1">
        <v>44900</v>
      </c>
      <c r="B777" s="2">
        <v>75.28</v>
      </c>
      <c r="C777" s="2">
        <v>75.295000000000002</v>
      </c>
      <c r="D777" s="2">
        <v>74.69</v>
      </c>
      <c r="E777" s="2">
        <v>74.84</v>
      </c>
      <c r="F777" s="2">
        <v>29736468</v>
      </c>
      <c r="G777">
        <f>IFERROR(VLOOKUP(A777,'HYG DVD'!$A$1:$B$1256,2,FALSE),0)</f>
        <v>5.1185999999999998</v>
      </c>
      <c r="H777">
        <f>IFERROR(VLOOKUP(A777,'HYG DVD'!$A$1:$D$1256,4,FALSE),0)</f>
        <v>0.99979690157965806</v>
      </c>
      <c r="I777" s="3">
        <f t="shared" si="49"/>
        <v>75.264710750916663</v>
      </c>
      <c r="J777" s="3">
        <f t="shared" si="50"/>
        <v>75.279707704440355</v>
      </c>
      <c r="K777" s="3">
        <f t="shared" si="51"/>
        <v>74.674830578984654</v>
      </c>
      <c r="L777" s="3">
        <f t="shared" si="52"/>
        <v>74.824800114221617</v>
      </c>
    </row>
    <row r="778" spans="1:12" x14ac:dyDescent="0.25">
      <c r="A778" s="1">
        <v>44897</v>
      </c>
      <c r="B778" s="2">
        <v>74.989999999999995</v>
      </c>
      <c r="C778" s="2">
        <v>75.59</v>
      </c>
      <c r="D778" s="2">
        <v>74.984999999999999</v>
      </c>
      <c r="E778" s="2">
        <v>75.56</v>
      </c>
      <c r="F778" s="2">
        <v>27535752</v>
      </c>
      <c r="G778">
        <f>IFERROR(VLOOKUP(A778,'HYG DVD'!$A$1:$B$1256,2,FALSE),0)</f>
        <v>5.0697999999999999</v>
      </c>
      <c r="H778">
        <f>IFERROR(VLOOKUP(A778,'HYG DVD'!$A$1:$D$1256,4,FALSE),0)</f>
        <v>0.99979883769616751</v>
      </c>
      <c r="I778" s="3">
        <f t="shared" si="49"/>
        <v>74.974914838835602</v>
      </c>
      <c r="J778" s="3">
        <f t="shared" si="50"/>
        <v>75.57479414145331</v>
      </c>
      <c r="K778" s="3">
        <f t="shared" si="51"/>
        <v>74.969915844647119</v>
      </c>
      <c r="L778" s="3">
        <f t="shared" si="52"/>
        <v>75.544800176322426</v>
      </c>
    </row>
    <row r="779" spans="1:12" x14ac:dyDescent="0.25">
      <c r="A779" s="1">
        <v>44896</v>
      </c>
      <c r="B779" s="2">
        <v>75.569999999999993</v>
      </c>
      <c r="C779" s="2">
        <v>75.66</v>
      </c>
      <c r="D779" s="2">
        <v>75.180000000000007</v>
      </c>
      <c r="E779" s="2">
        <v>75.62</v>
      </c>
      <c r="F779" s="2">
        <v>42134156</v>
      </c>
      <c r="G779">
        <f>IFERROR(VLOOKUP(A779,'HYG DVD'!$A$1:$B$1256,2,FALSE),0)</f>
        <v>5.0658000000000003</v>
      </c>
      <c r="H779">
        <f>IFERROR(VLOOKUP(A779,'HYG DVD'!$A$1:$D$1256,4,FALSE),0)</f>
        <v>0.99979899639440839</v>
      </c>
      <c r="I779" s="3">
        <f t="shared" si="49"/>
        <v>75.554810157525438</v>
      </c>
      <c r="J779" s="3">
        <f t="shared" si="50"/>
        <v>75.644792067200939</v>
      </c>
      <c r="K779" s="3">
        <f t="shared" si="51"/>
        <v>75.164888548931629</v>
      </c>
      <c r="L779" s="3">
        <f t="shared" si="52"/>
        <v>75.60480010734517</v>
      </c>
    </row>
    <row r="780" spans="1:12" x14ac:dyDescent="0.25">
      <c r="A780" s="1">
        <v>44895</v>
      </c>
      <c r="B780" s="2">
        <v>74.599999999999994</v>
      </c>
      <c r="C780" s="2">
        <v>75.69</v>
      </c>
      <c r="D780" s="2">
        <v>74.39</v>
      </c>
      <c r="E780" s="2">
        <v>75.66</v>
      </c>
      <c r="F780" s="2">
        <v>41702152</v>
      </c>
      <c r="G780">
        <f>IFERROR(VLOOKUP(A780,'HYG DVD'!$A$1:$B$1256,2,FALSE),0)</f>
        <v>5.0631000000000004</v>
      </c>
      <c r="H780">
        <f>IFERROR(VLOOKUP(A780,'HYG DVD'!$A$1:$D$1256,4,FALSE),0)</f>
        <v>0.99979910351573509</v>
      </c>
      <c r="I780" s="3">
        <f t="shared" si="49"/>
        <v>74.585013122273836</v>
      </c>
      <c r="J780" s="3">
        <f t="shared" si="50"/>
        <v>75.674794145105992</v>
      </c>
      <c r="K780" s="3">
        <f t="shared" si="51"/>
        <v>74.375055310535529</v>
      </c>
      <c r="L780" s="3">
        <f t="shared" si="52"/>
        <v>75.644800172000515</v>
      </c>
    </row>
    <row r="781" spans="1:12" x14ac:dyDescent="0.25">
      <c r="A781" s="1">
        <v>44894</v>
      </c>
      <c r="B781" s="2">
        <v>74.22</v>
      </c>
      <c r="C781" s="2">
        <v>74.599999999999994</v>
      </c>
      <c r="D781" s="2">
        <v>74.08</v>
      </c>
      <c r="E781" s="2">
        <v>74.540000000000006</v>
      </c>
      <c r="F781" s="2">
        <v>27162336</v>
      </c>
      <c r="G781">
        <f>IFERROR(VLOOKUP(A781,'HYG DVD'!$A$1:$B$1256,2,FALSE),0)</f>
        <v>4.5075000000000003</v>
      </c>
      <c r="H781">
        <f>IFERROR(VLOOKUP(A781,'HYG DVD'!$A$1:$D$1256,4,FALSE),0)</f>
        <v>0.99982114694849533</v>
      </c>
      <c r="I781" s="3">
        <f t="shared" si="49"/>
        <v>74.206725526517317</v>
      </c>
      <c r="J781" s="3">
        <f t="shared" si="50"/>
        <v>74.586657562357743</v>
      </c>
      <c r="K781" s="3">
        <f t="shared" si="51"/>
        <v>74.066750565944531</v>
      </c>
      <c r="L781" s="3">
        <f t="shared" si="52"/>
        <v>74.526668293540851</v>
      </c>
    </row>
    <row r="782" spans="1:12" x14ac:dyDescent="0.25">
      <c r="A782" s="1">
        <v>44893</v>
      </c>
      <c r="B782" s="2">
        <v>74.8</v>
      </c>
      <c r="C782" s="2">
        <v>74.930000000000007</v>
      </c>
      <c r="D782" s="2">
        <v>74.194999999999993</v>
      </c>
      <c r="E782" s="2">
        <v>74.22</v>
      </c>
      <c r="F782" s="2">
        <v>31668900</v>
      </c>
      <c r="G782">
        <f>IFERROR(VLOOKUP(A782,'HYG DVD'!$A$1:$B$1256,2,FALSE),0)</f>
        <v>4.5269000000000004</v>
      </c>
      <c r="H782">
        <f>IFERROR(VLOOKUP(A782,'HYG DVD'!$A$1:$D$1256,4,FALSE),0)</f>
        <v>0.99982037724521022</v>
      </c>
      <c r="I782" s="3">
        <f t="shared" si="49"/>
        <v>74.786564217941716</v>
      </c>
      <c r="J782" s="3">
        <f t="shared" si="50"/>
        <v>74.91654086698361</v>
      </c>
      <c r="K782" s="3">
        <f t="shared" si="51"/>
        <v>74.181672889708366</v>
      </c>
      <c r="L782" s="3">
        <f t="shared" si="52"/>
        <v>74.206668399139502</v>
      </c>
    </row>
    <row r="783" spans="1:12" x14ac:dyDescent="0.25">
      <c r="A783" s="1">
        <v>44890</v>
      </c>
      <c r="B783" s="2">
        <v>75.150000000000006</v>
      </c>
      <c r="C783" s="2">
        <v>75.174999999999997</v>
      </c>
      <c r="D783" s="2">
        <v>74.894999999999996</v>
      </c>
      <c r="E783" s="2">
        <v>75.010000000000005</v>
      </c>
      <c r="F783" s="2">
        <v>9465892</v>
      </c>
      <c r="G783">
        <f>IFERROR(VLOOKUP(A783,'HYG DVD'!$A$1:$B$1256,2,FALSE),0)</f>
        <v>4.4791999999999996</v>
      </c>
      <c r="H783">
        <f>IFERROR(VLOOKUP(A783,'HYG DVD'!$A$1:$D$1256,4,FALSE),0)</f>
        <v>0.99982226976414401</v>
      </c>
      <c r="I783" s="3">
        <f t="shared" si="49"/>
        <v>75.136643572775426</v>
      </c>
      <c r="J783" s="3">
        <f t="shared" si="50"/>
        <v>75.161639129519529</v>
      </c>
      <c r="K783" s="3">
        <f t="shared" si="51"/>
        <v>74.881688893985569</v>
      </c>
      <c r="L783" s="3">
        <f t="shared" si="52"/>
        <v>74.996668455008447</v>
      </c>
    </row>
    <row r="784" spans="1:12" x14ac:dyDescent="0.25">
      <c r="A784" s="1">
        <v>44888</v>
      </c>
      <c r="B784" s="2">
        <v>74.680000000000007</v>
      </c>
      <c r="C784" s="2">
        <v>75.295000000000002</v>
      </c>
      <c r="D784" s="2">
        <v>74.66</v>
      </c>
      <c r="E784" s="2">
        <v>75.16</v>
      </c>
      <c r="F784" s="2">
        <v>30316316</v>
      </c>
      <c r="G784">
        <f>IFERROR(VLOOKUP(A784,'HYG DVD'!$A$1:$B$1256,2,FALSE),0)</f>
        <v>4.4702999999999999</v>
      </c>
      <c r="H784">
        <f>IFERROR(VLOOKUP(A784,'HYG DVD'!$A$1:$D$1256,4,FALSE),0)</f>
        <v>0.99982262287603973</v>
      </c>
      <c r="I784" s="3">
        <f t="shared" si="49"/>
        <v>74.666753476382652</v>
      </c>
      <c r="J784" s="3">
        <f t="shared" si="50"/>
        <v>75.281644389451415</v>
      </c>
      <c r="K784" s="3">
        <f t="shared" si="51"/>
        <v>74.646757023925119</v>
      </c>
      <c r="L784" s="3">
        <f t="shared" si="52"/>
        <v>75.146668335363145</v>
      </c>
    </row>
    <row r="785" spans="1:12" x14ac:dyDescent="0.25">
      <c r="A785" s="1">
        <v>44887</v>
      </c>
      <c r="B785" s="2">
        <v>74.34</v>
      </c>
      <c r="C785" s="2">
        <v>74.790000000000006</v>
      </c>
      <c r="D785" s="2">
        <v>74.254999999999995</v>
      </c>
      <c r="E785" s="2">
        <v>74.739999999999995</v>
      </c>
      <c r="F785" s="2">
        <v>24572536</v>
      </c>
      <c r="G785">
        <f>IFERROR(VLOOKUP(A785,'HYG DVD'!$A$1:$B$1256,2,FALSE),0)</f>
        <v>4.4954000000000001</v>
      </c>
      <c r="H785">
        <f>IFERROR(VLOOKUP(A785,'HYG DVD'!$A$1:$D$1256,4,FALSE),0)</f>
        <v>0.99982162702146282</v>
      </c>
      <c r="I785" s="3">
        <f t="shared" si="49"/>
        <v>74.326739752775552</v>
      </c>
      <c r="J785" s="3">
        <f t="shared" si="50"/>
        <v>74.776659484935209</v>
      </c>
      <c r="K785" s="3">
        <f t="shared" si="51"/>
        <v>74.241754914478719</v>
      </c>
      <c r="L785" s="3">
        <f t="shared" si="52"/>
        <v>74.726668403584128</v>
      </c>
    </row>
    <row r="786" spans="1:12" x14ac:dyDescent="0.25">
      <c r="A786" s="1">
        <v>44886</v>
      </c>
      <c r="B786" s="2">
        <v>74.150099999999995</v>
      </c>
      <c r="C786" s="2">
        <v>74.349999999999994</v>
      </c>
      <c r="D786" s="2">
        <v>74.02</v>
      </c>
      <c r="E786" s="2">
        <v>74.2</v>
      </c>
      <c r="F786" s="2">
        <v>19070508</v>
      </c>
      <c r="G786">
        <f>IFERROR(VLOOKUP(A786,'HYG DVD'!$A$1:$B$1256,2,FALSE),0)</f>
        <v>4.5281000000000002</v>
      </c>
      <c r="H786">
        <f>IFERROR(VLOOKUP(A786,'HYG DVD'!$A$1:$D$1256,4,FALSE),0)</f>
        <v>0.99982032963471712</v>
      </c>
      <c r="I786" s="3">
        <f t="shared" si="49"/>
        <v>74.136777424447232</v>
      </c>
      <c r="J786" s="3">
        <f t="shared" si="50"/>
        <v>74.336641508341216</v>
      </c>
      <c r="K786" s="3">
        <f t="shared" si="51"/>
        <v>74.006700799561756</v>
      </c>
      <c r="L786" s="3">
        <f t="shared" si="52"/>
        <v>74.186668458896008</v>
      </c>
    </row>
    <row r="787" spans="1:12" x14ac:dyDescent="0.25">
      <c r="A787" s="1">
        <v>44883</v>
      </c>
      <c r="B787" s="2">
        <v>74.459999999999994</v>
      </c>
      <c r="C787" s="2">
        <v>74.459999999999994</v>
      </c>
      <c r="D787" s="2">
        <v>74.015000000000001</v>
      </c>
      <c r="E787" s="2">
        <v>74.23</v>
      </c>
      <c r="F787" s="2">
        <v>31663806</v>
      </c>
      <c r="G787">
        <f>IFERROR(VLOOKUP(A787,'HYG DVD'!$A$1:$B$1256,2,FALSE),0)</f>
        <v>4.5263</v>
      </c>
      <c r="H787">
        <f>IFERROR(VLOOKUP(A787,'HYG DVD'!$A$1:$D$1256,4,FALSE),0)</f>
        <v>0.99982040105045755</v>
      </c>
      <c r="I787" s="3">
        <f t="shared" si="49"/>
        <v>74.446627062217061</v>
      </c>
      <c r="J787" s="3">
        <f t="shared" si="50"/>
        <v>74.446627062217061</v>
      </c>
      <c r="K787" s="3">
        <f t="shared" si="51"/>
        <v>74.001706983749614</v>
      </c>
      <c r="L787" s="3">
        <f t="shared" si="52"/>
        <v>74.216668369975466</v>
      </c>
    </row>
    <row r="788" spans="1:12" x14ac:dyDescent="0.25">
      <c r="A788" s="1">
        <v>44882</v>
      </c>
      <c r="B788" s="2">
        <v>73.81</v>
      </c>
      <c r="C788" s="2">
        <v>74.17</v>
      </c>
      <c r="D788" s="2">
        <v>73.73</v>
      </c>
      <c r="E788" s="2">
        <v>74.069999999999993</v>
      </c>
      <c r="F788" s="2">
        <v>34338292</v>
      </c>
      <c r="G788">
        <f>IFERROR(VLOOKUP(A788,'HYG DVD'!$A$1:$B$1256,2,FALSE),0)</f>
        <v>4.5361000000000002</v>
      </c>
      <c r="H788">
        <f>IFERROR(VLOOKUP(A788,'HYG DVD'!$A$1:$D$1256,4,FALSE),0)</f>
        <v>0.99982001223148831</v>
      </c>
      <c r="I788" s="3">
        <f t="shared" si="49"/>
        <v>73.796715102806161</v>
      </c>
      <c r="J788" s="3">
        <f t="shared" si="50"/>
        <v>74.156650307209489</v>
      </c>
      <c r="K788" s="3">
        <f t="shared" si="51"/>
        <v>73.716729501827643</v>
      </c>
      <c r="L788" s="3">
        <f t="shared" si="52"/>
        <v>74.056668305986335</v>
      </c>
    </row>
    <row r="789" spans="1:12" x14ac:dyDescent="0.25">
      <c r="A789" s="1">
        <v>44881</v>
      </c>
      <c r="B789" s="2">
        <v>74.489999999999995</v>
      </c>
      <c r="C789" s="2">
        <v>74.564999999999998</v>
      </c>
      <c r="D789" s="2">
        <v>74.31</v>
      </c>
      <c r="E789" s="2">
        <v>74.39</v>
      </c>
      <c r="F789" s="2">
        <v>30793016</v>
      </c>
      <c r="G789">
        <f>IFERROR(VLOOKUP(A789,'HYG DVD'!$A$1:$B$1256,2,FALSE),0)</f>
        <v>4.5166000000000004</v>
      </c>
      <c r="H789">
        <f>IFERROR(VLOOKUP(A789,'HYG DVD'!$A$1:$D$1256,4,FALSE),0)</f>
        <v>0.99982078590203516</v>
      </c>
      <c r="I789" s="3">
        <f t="shared" si="49"/>
        <v>74.4766503418426</v>
      </c>
      <c r="J789" s="3">
        <f t="shared" si="50"/>
        <v>74.551636900785255</v>
      </c>
      <c r="K789" s="3">
        <f t="shared" si="51"/>
        <v>74.296682600380237</v>
      </c>
      <c r="L789" s="3">
        <f t="shared" si="52"/>
        <v>74.376668263252398</v>
      </c>
    </row>
    <row r="790" spans="1:12" x14ac:dyDescent="0.25">
      <c r="A790" s="1">
        <v>44880</v>
      </c>
      <c r="B790" s="2">
        <v>74.64</v>
      </c>
      <c r="C790" s="2">
        <v>74.698599999999999</v>
      </c>
      <c r="D790" s="2">
        <v>74.069999999999993</v>
      </c>
      <c r="E790" s="2">
        <v>74.55</v>
      </c>
      <c r="F790" s="2">
        <v>50673680</v>
      </c>
      <c r="G790">
        <f>IFERROR(VLOOKUP(A790,'HYG DVD'!$A$1:$B$1256,2,FALSE),0)</f>
        <v>4.5068999999999999</v>
      </c>
      <c r="H790">
        <f>IFERROR(VLOOKUP(A790,'HYG DVD'!$A$1:$D$1256,4,FALSE),0)</f>
        <v>0.99982117075376098</v>
      </c>
      <c r="I790" s="3">
        <f t="shared" si="49"/>
        <v>74.626652185060721</v>
      </c>
      <c r="J790" s="3">
        <f t="shared" si="50"/>
        <v>74.685241705666883</v>
      </c>
      <c r="K790" s="3">
        <f t="shared" si="51"/>
        <v>74.056754117731074</v>
      </c>
      <c r="L790" s="3">
        <f t="shared" si="52"/>
        <v>74.536668279692876</v>
      </c>
    </row>
    <row r="791" spans="1:12" x14ac:dyDescent="0.25">
      <c r="A791" s="1">
        <v>44879</v>
      </c>
      <c r="B791" s="2">
        <v>74.25</v>
      </c>
      <c r="C791" s="2">
        <v>74.290000000000006</v>
      </c>
      <c r="D791" s="2">
        <v>73.87</v>
      </c>
      <c r="E791" s="2">
        <v>73.900000000000006</v>
      </c>
      <c r="F791" s="2">
        <v>37927784</v>
      </c>
      <c r="G791">
        <f>IFERROR(VLOOKUP(A791,'HYG DVD'!$A$1:$B$1256,2,FALSE),0)</f>
        <v>4.5465</v>
      </c>
      <c r="H791">
        <f>IFERROR(VLOOKUP(A791,'HYG DVD'!$A$1:$D$1256,4,FALSE),0)</f>
        <v>0.99981959960744138</v>
      </c>
      <c r="I791" s="3">
        <f t="shared" si="49"/>
        <v>74.236605270852522</v>
      </c>
      <c r="J791" s="3">
        <f t="shared" si="50"/>
        <v>74.276598054836825</v>
      </c>
      <c r="K791" s="3">
        <f t="shared" si="51"/>
        <v>73.856673823001699</v>
      </c>
      <c r="L791" s="3">
        <f t="shared" si="52"/>
        <v>73.886668410989927</v>
      </c>
    </row>
    <row r="792" spans="1:12" x14ac:dyDescent="0.25">
      <c r="A792" s="1">
        <v>44876</v>
      </c>
      <c r="B792" s="2">
        <v>74.22</v>
      </c>
      <c r="C792" s="2">
        <v>74.69</v>
      </c>
      <c r="D792" s="2">
        <v>73.930000000000007</v>
      </c>
      <c r="E792" s="2">
        <v>74.45</v>
      </c>
      <c r="F792" s="2">
        <v>20934780</v>
      </c>
      <c r="G792">
        <f>IFERROR(VLOOKUP(A792,'HYG DVD'!$A$1:$B$1256,2,FALSE),0)</f>
        <v>4.5129000000000001</v>
      </c>
      <c r="H792">
        <f>IFERROR(VLOOKUP(A792,'HYG DVD'!$A$1:$D$1256,4,FALSE),0)</f>
        <v>0.99982093270112959</v>
      </c>
      <c r="I792" s="3">
        <f t="shared" si="49"/>
        <v>74.206709625077835</v>
      </c>
      <c r="J792" s="3">
        <f t="shared" si="50"/>
        <v>74.676625463447365</v>
      </c>
      <c r="K792" s="3">
        <f t="shared" si="51"/>
        <v>73.916761554594515</v>
      </c>
      <c r="L792" s="3">
        <f t="shared" si="52"/>
        <v>74.436668439599103</v>
      </c>
    </row>
    <row r="793" spans="1:12" x14ac:dyDescent="0.25">
      <c r="A793" s="1">
        <v>44875</v>
      </c>
      <c r="B793" s="2">
        <v>73.98</v>
      </c>
      <c r="C793" s="2">
        <v>74.27</v>
      </c>
      <c r="D793" s="2">
        <v>73.459999999999994</v>
      </c>
      <c r="E793" s="2">
        <v>74.19</v>
      </c>
      <c r="F793" s="2">
        <v>67165944</v>
      </c>
      <c r="G793">
        <f>IFERROR(VLOOKUP(A793,'HYG DVD'!$A$1:$B$1256,2,FALSE),0)</f>
        <v>4.5288000000000004</v>
      </c>
      <c r="H793">
        <f>IFERROR(VLOOKUP(A793,'HYG DVD'!$A$1:$D$1256,4,FALSE),0)</f>
        <v>0.9998203018619306</v>
      </c>
      <c r="I793" s="3">
        <f t="shared" si="49"/>
        <v>73.966705931745636</v>
      </c>
      <c r="J793" s="3">
        <f t="shared" si="50"/>
        <v>74.256653819285589</v>
      </c>
      <c r="K793" s="3">
        <f t="shared" si="51"/>
        <v>73.446799374777413</v>
      </c>
      <c r="L793" s="3">
        <f t="shared" si="52"/>
        <v>74.176668195136628</v>
      </c>
    </row>
    <row r="794" spans="1:12" x14ac:dyDescent="0.25">
      <c r="A794" s="1">
        <v>44874</v>
      </c>
      <c r="B794" s="2">
        <v>72.599999999999994</v>
      </c>
      <c r="C794" s="2">
        <v>72.734999999999999</v>
      </c>
      <c r="D794" s="2">
        <v>71.819999999999993</v>
      </c>
      <c r="E794" s="2">
        <v>71.95</v>
      </c>
      <c r="F794" s="2">
        <v>45728924</v>
      </c>
      <c r="G794">
        <f>IFERROR(VLOOKUP(A794,'HYG DVD'!$A$1:$B$1256,2,FALSE),0)</f>
        <v>4.6696999999999997</v>
      </c>
      <c r="H794">
        <f>IFERROR(VLOOKUP(A794,'HYG DVD'!$A$1:$D$1256,4,FALSE),0)</f>
        <v>0.9998147116124585</v>
      </c>
      <c r="I794" s="3">
        <f t="shared" si="49"/>
        <v>72.586548063064484</v>
      </c>
      <c r="J794" s="3">
        <f t="shared" si="50"/>
        <v>72.721523049132173</v>
      </c>
      <c r="K794" s="3">
        <f t="shared" si="51"/>
        <v>71.806692588006769</v>
      </c>
      <c r="L794" s="3">
        <f t="shared" si="52"/>
        <v>71.93666850051639</v>
      </c>
    </row>
    <row r="795" spans="1:12" x14ac:dyDescent="0.25">
      <c r="A795" s="1">
        <v>44873</v>
      </c>
      <c r="B795" s="2">
        <v>72.95</v>
      </c>
      <c r="C795" s="2">
        <v>73.064999999999998</v>
      </c>
      <c r="D795" s="2">
        <v>72.59</v>
      </c>
      <c r="E795" s="2">
        <v>72.819999999999993</v>
      </c>
      <c r="F795" s="2">
        <v>39489160</v>
      </c>
      <c r="G795">
        <f>IFERROR(VLOOKUP(A795,'HYG DVD'!$A$1:$B$1256,2,FALSE),0)</f>
        <v>4.6139999999999999</v>
      </c>
      <c r="H795">
        <f>IFERROR(VLOOKUP(A795,'HYG DVD'!$A$1:$D$1256,4,FALSE),0)</f>
        <v>0.99981692152281487</v>
      </c>
      <c r="I795" s="3">
        <f t="shared" si="49"/>
        <v>72.936644425089341</v>
      </c>
      <c r="J795" s="3">
        <f t="shared" si="50"/>
        <v>73.051623371064466</v>
      </c>
      <c r="K795" s="3">
        <f t="shared" si="51"/>
        <v>72.57671033334114</v>
      </c>
      <c r="L795" s="3">
        <f t="shared" si="52"/>
        <v>72.806668225291375</v>
      </c>
    </row>
    <row r="796" spans="1:12" x14ac:dyDescent="0.25">
      <c r="A796" s="1">
        <v>44872</v>
      </c>
      <c r="B796" s="2">
        <v>73.05</v>
      </c>
      <c r="C796" s="2">
        <v>73.114999999999995</v>
      </c>
      <c r="D796" s="2">
        <v>72.674999999999997</v>
      </c>
      <c r="E796" s="2">
        <v>72.89</v>
      </c>
      <c r="F796" s="2">
        <v>24913032</v>
      </c>
      <c r="G796">
        <f>IFERROR(VLOOKUP(A796,'HYG DVD'!$A$1:$B$1256,2,FALSE),0)</f>
        <v>4.6094999999999997</v>
      </c>
      <c r="H796">
        <f>IFERROR(VLOOKUP(A796,'HYG DVD'!$A$1:$D$1256,4,FALSE),0)</f>
        <v>0.99981710006156688</v>
      </c>
      <c r="I796" s="3">
        <f t="shared" si="49"/>
        <v>73.036639159497454</v>
      </c>
      <c r="J796" s="3">
        <f t="shared" si="50"/>
        <v>73.101627271001462</v>
      </c>
      <c r="K796" s="3">
        <f t="shared" si="51"/>
        <v>72.661707746974372</v>
      </c>
      <c r="L796" s="3">
        <f t="shared" si="52"/>
        <v>72.876668423487615</v>
      </c>
    </row>
    <row r="797" spans="1:12" x14ac:dyDescent="0.25">
      <c r="A797" s="1">
        <v>44869</v>
      </c>
      <c r="B797" s="2">
        <v>72.87</v>
      </c>
      <c r="C797" s="2">
        <v>73.204999999999998</v>
      </c>
      <c r="D797" s="2">
        <v>72.394999999999996</v>
      </c>
      <c r="E797" s="2">
        <v>72.900000000000006</v>
      </c>
      <c r="F797" s="2">
        <v>39849116</v>
      </c>
      <c r="G797">
        <f>IFERROR(VLOOKUP(A797,'HYG DVD'!$A$1:$B$1256,2,FALSE),0)</f>
        <v>4.6089000000000002</v>
      </c>
      <c r="H797">
        <f>IFERROR(VLOOKUP(A797,'HYG DVD'!$A$1:$D$1256,4,FALSE),0)</f>
        <v>0.99981712386673616</v>
      </c>
      <c r="I797" s="3">
        <f t="shared" si="49"/>
        <v>72.856673816169064</v>
      </c>
      <c r="J797" s="3">
        <f t="shared" si="50"/>
        <v>73.191612552664424</v>
      </c>
      <c r="K797" s="3">
        <f t="shared" si="51"/>
        <v>72.381760682332356</v>
      </c>
      <c r="L797" s="3">
        <f t="shared" si="52"/>
        <v>72.886668329885069</v>
      </c>
    </row>
    <row r="798" spans="1:12" x14ac:dyDescent="0.25">
      <c r="A798" s="1">
        <v>44868</v>
      </c>
      <c r="B798" s="2">
        <v>72.17</v>
      </c>
      <c r="C798" s="2">
        <v>72.635000000000005</v>
      </c>
      <c r="D798" s="2">
        <v>71.885000000000005</v>
      </c>
      <c r="E798" s="2">
        <v>72.400000000000006</v>
      </c>
      <c r="F798" s="2">
        <v>37507240</v>
      </c>
      <c r="G798">
        <f>IFERROR(VLOOKUP(A798,'HYG DVD'!$A$1:$B$1256,2,FALSE),0)</f>
        <v>4.6406999999999998</v>
      </c>
      <c r="H798">
        <f>IFERROR(VLOOKUP(A798,'HYG DVD'!$A$1:$D$1256,4,FALSE),0)</f>
        <v>0.99981586219354257</v>
      </c>
      <c r="I798" s="3">
        <f t="shared" si="49"/>
        <v>72.156710774507971</v>
      </c>
      <c r="J798" s="3">
        <f t="shared" si="50"/>
        <v>72.621625150427974</v>
      </c>
      <c r="K798" s="3">
        <f t="shared" si="51"/>
        <v>71.871763253782817</v>
      </c>
      <c r="L798" s="3">
        <f t="shared" si="52"/>
        <v>72.386668422812491</v>
      </c>
    </row>
    <row r="799" spans="1:12" x14ac:dyDescent="0.25">
      <c r="A799" s="1">
        <v>44867</v>
      </c>
      <c r="B799" s="2">
        <v>73.56</v>
      </c>
      <c r="C799" s="2">
        <v>74.290000000000006</v>
      </c>
      <c r="D799" s="2">
        <v>72.88</v>
      </c>
      <c r="E799" s="2">
        <v>72.92</v>
      </c>
      <c r="F799" s="2">
        <v>50660656</v>
      </c>
      <c r="G799">
        <f>IFERROR(VLOOKUP(A799,'HYG DVD'!$A$1:$B$1256,2,FALSE),0)</f>
        <v>4.6075999999999997</v>
      </c>
      <c r="H799">
        <f>IFERROR(VLOOKUP(A799,'HYG DVD'!$A$1:$D$1256,4,FALSE),0)</f>
        <v>0.99981717544460502</v>
      </c>
      <c r="I799" s="3">
        <f t="shared" si="49"/>
        <v>73.546551425705147</v>
      </c>
      <c r="J799" s="3">
        <f t="shared" si="50"/>
        <v>74.276417963779707</v>
      </c>
      <c r="K799" s="3">
        <f t="shared" si="51"/>
        <v>72.866675746402805</v>
      </c>
      <c r="L799" s="3">
        <f t="shared" si="52"/>
        <v>72.906668433420606</v>
      </c>
    </row>
    <row r="800" spans="1:12" x14ac:dyDescent="0.25">
      <c r="A800" s="1">
        <v>44866</v>
      </c>
      <c r="B800" s="2">
        <v>73.94</v>
      </c>
      <c r="C800" s="2">
        <v>73.95</v>
      </c>
      <c r="D800" s="2">
        <v>73.209999999999994</v>
      </c>
      <c r="E800" s="2">
        <v>73.59</v>
      </c>
      <c r="F800" s="2">
        <v>39586700</v>
      </c>
      <c r="G800">
        <f>IFERROR(VLOOKUP(A800,'HYG DVD'!$A$1:$B$1256,2,FALSE),0)</f>
        <v>4.5656999999999996</v>
      </c>
      <c r="H800">
        <f>IFERROR(VLOOKUP(A800,'HYG DVD'!$A$1:$D$1256,4,FALSE),0)</f>
        <v>0.99981883784041758</v>
      </c>
      <c r="I800" s="3">
        <f t="shared" si="49"/>
        <v>73.926604869920467</v>
      </c>
      <c r="J800" s="3">
        <f t="shared" si="50"/>
        <v>73.936603058298886</v>
      </c>
      <c r="K800" s="3">
        <f t="shared" si="51"/>
        <v>73.196737118296966</v>
      </c>
      <c r="L800" s="3">
        <f t="shared" si="52"/>
        <v>73.57666827667633</v>
      </c>
    </row>
    <row r="801" spans="1:12" x14ac:dyDescent="0.25">
      <c r="A801" s="1">
        <v>44865</v>
      </c>
      <c r="B801" s="2">
        <v>74.17</v>
      </c>
      <c r="C801" s="2">
        <v>74.174999999999997</v>
      </c>
      <c r="D801" s="2">
        <v>73.42</v>
      </c>
      <c r="E801" s="2">
        <v>73.430000000000007</v>
      </c>
      <c r="F801" s="2">
        <v>60269668</v>
      </c>
      <c r="G801">
        <f>IFERROR(VLOOKUP(A801,'HYG DVD'!$A$1:$B$1256,2,FALSE),0)</f>
        <v>4.5755999999999997</v>
      </c>
      <c r="H801">
        <f>IFERROR(VLOOKUP(A801,'HYG DVD'!$A$1:$D$1256,4,FALSE),0)</f>
        <v>0.99981844505452278</v>
      </c>
      <c r="I801" s="3">
        <f t="shared" si="49"/>
        <v>74.156534069693961</v>
      </c>
      <c r="J801" s="3">
        <f t="shared" si="50"/>
        <v>74.161533161919223</v>
      </c>
      <c r="K801" s="3">
        <f t="shared" si="51"/>
        <v>73.406670235903064</v>
      </c>
      <c r="L801" s="3">
        <f t="shared" si="52"/>
        <v>73.416668420353616</v>
      </c>
    </row>
    <row r="802" spans="1:12" x14ac:dyDescent="0.25">
      <c r="A802" s="1">
        <v>44862</v>
      </c>
      <c r="B802" s="2">
        <v>74.25</v>
      </c>
      <c r="C802" s="2">
        <v>74.69</v>
      </c>
      <c r="D802" s="2">
        <v>74.12</v>
      </c>
      <c r="E802" s="2">
        <v>74.55</v>
      </c>
      <c r="F802" s="2">
        <v>123446752</v>
      </c>
      <c r="G802">
        <f>IFERROR(VLOOKUP(A802,'HYG DVD'!$A$1:$B$1256,2,FALSE),0)</f>
        <v>5.6504000000000003</v>
      </c>
      <c r="H802">
        <f>IFERROR(VLOOKUP(A802,'HYG DVD'!$A$1:$D$1256,4,FALSE),0)</f>
        <v>0.99977580291370149</v>
      </c>
      <c r="I802" s="3">
        <f t="shared" si="49"/>
        <v>74.233353366342342</v>
      </c>
      <c r="J802" s="3">
        <f t="shared" si="50"/>
        <v>74.673254719624367</v>
      </c>
      <c r="K802" s="3">
        <f t="shared" si="51"/>
        <v>74.103382511963559</v>
      </c>
      <c r="L802" s="3">
        <f t="shared" si="52"/>
        <v>74.533286107216441</v>
      </c>
    </row>
    <row r="803" spans="1:12" x14ac:dyDescent="0.25">
      <c r="A803" s="1">
        <v>44861</v>
      </c>
      <c r="B803" s="2">
        <v>73.62</v>
      </c>
      <c r="C803" s="2">
        <v>74.14</v>
      </c>
      <c r="D803" s="2">
        <v>73.36</v>
      </c>
      <c r="E803" s="2">
        <v>73.98</v>
      </c>
      <c r="F803" s="2">
        <v>49481452</v>
      </c>
      <c r="G803">
        <f>IFERROR(VLOOKUP(A803,'HYG DVD'!$A$1:$B$1256,2,FALSE),0)</f>
        <v>5.6939000000000002</v>
      </c>
      <c r="H803">
        <f>IFERROR(VLOOKUP(A803,'HYG DVD'!$A$1:$D$1256,4,FALSE),0)</f>
        <v>0.99977407711172173</v>
      </c>
      <c r="I803" s="3">
        <f t="shared" si="49"/>
        <v>73.603367556964955</v>
      </c>
      <c r="J803" s="3">
        <f t="shared" si="50"/>
        <v>74.123250077063048</v>
      </c>
      <c r="K803" s="3">
        <f t="shared" si="51"/>
        <v>73.343426296915908</v>
      </c>
      <c r="L803" s="3">
        <f t="shared" si="52"/>
        <v>73.963286224725181</v>
      </c>
    </row>
    <row r="804" spans="1:12" x14ac:dyDescent="0.25">
      <c r="A804" s="1">
        <v>44860</v>
      </c>
      <c r="B804" s="2">
        <v>73.06</v>
      </c>
      <c r="C804" s="2">
        <v>73.709999999999994</v>
      </c>
      <c r="D804" s="2">
        <v>72.95</v>
      </c>
      <c r="E804" s="2">
        <v>73.44</v>
      </c>
      <c r="F804" s="2">
        <v>50552056</v>
      </c>
      <c r="G804">
        <f>IFERROR(VLOOKUP(A804,'HYG DVD'!$A$1:$B$1256,2,FALSE),0)</f>
        <v>5.7358000000000002</v>
      </c>
      <c r="H804">
        <f>IFERROR(VLOOKUP(A804,'HYG DVD'!$A$1:$D$1256,4,FALSE),0)</f>
        <v>0.99977241479033263</v>
      </c>
      <c r="I804" s="3">
        <f t="shared" si="49"/>
        <v>73.043372624581707</v>
      </c>
      <c r="J804" s="3">
        <f t="shared" si="50"/>
        <v>73.693224694195408</v>
      </c>
      <c r="K804" s="3">
        <f t="shared" si="51"/>
        <v>72.933397658954775</v>
      </c>
      <c r="L804" s="3">
        <f t="shared" si="52"/>
        <v>73.423286142202031</v>
      </c>
    </row>
    <row r="805" spans="1:12" x14ac:dyDescent="0.25">
      <c r="A805" s="1">
        <v>44859</v>
      </c>
      <c r="B805" s="2">
        <v>72.72</v>
      </c>
      <c r="C805" s="2">
        <v>73.25</v>
      </c>
      <c r="D805" s="2">
        <v>72.7</v>
      </c>
      <c r="E805" s="2">
        <v>73.239999999999995</v>
      </c>
      <c r="F805" s="2">
        <v>37459196</v>
      </c>
      <c r="G805">
        <f>IFERROR(VLOOKUP(A805,'HYG DVD'!$A$1:$B$1256,2,FALSE),0)</f>
        <v>5.7515000000000001</v>
      </c>
      <c r="H805">
        <f>IFERROR(VLOOKUP(A805,'HYG DVD'!$A$1:$D$1256,4,FALSE),0)</f>
        <v>0.99977179191644283</v>
      </c>
      <c r="I805" s="3">
        <f t="shared" si="49"/>
        <v>72.703404708163717</v>
      </c>
      <c r="J805" s="3">
        <f t="shared" si="50"/>
        <v>73.233283757879434</v>
      </c>
      <c r="K805" s="3">
        <f t="shared" si="51"/>
        <v>72.683409272325392</v>
      </c>
      <c r="L805" s="3">
        <f t="shared" si="52"/>
        <v>73.223286039960271</v>
      </c>
    </row>
    <row r="806" spans="1:12" x14ac:dyDescent="0.25">
      <c r="A806" s="1">
        <v>44858</v>
      </c>
      <c r="B806" s="2">
        <v>72.56</v>
      </c>
      <c r="C806" s="2">
        <v>72.73</v>
      </c>
      <c r="D806" s="2">
        <v>72.16</v>
      </c>
      <c r="E806" s="2">
        <v>72.540000000000006</v>
      </c>
      <c r="F806" s="2">
        <v>29551160</v>
      </c>
      <c r="G806">
        <f>IFERROR(VLOOKUP(A806,'HYG DVD'!$A$1:$B$1256,2,FALSE),0)</f>
        <v>5.8070000000000004</v>
      </c>
      <c r="H806">
        <f>IFERROR(VLOOKUP(A806,'HYG DVD'!$A$1:$D$1256,4,FALSE),0)</f>
        <v>0.99976959004051635</v>
      </c>
      <c r="I806" s="3">
        <f t="shared" si="49"/>
        <v>72.543281453339873</v>
      </c>
      <c r="J806" s="3">
        <f t="shared" si="50"/>
        <v>72.713242283646764</v>
      </c>
      <c r="K806" s="3">
        <f t="shared" si="51"/>
        <v>72.143373617323661</v>
      </c>
      <c r="L806" s="3">
        <f t="shared" si="52"/>
        <v>72.523286061539068</v>
      </c>
    </row>
    <row r="807" spans="1:12" x14ac:dyDescent="0.25">
      <c r="A807" s="1">
        <v>44855</v>
      </c>
      <c r="B807" s="2">
        <v>71.59</v>
      </c>
      <c r="C807" s="2">
        <v>72.58</v>
      </c>
      <c r="D807" s="2">
        <v>71.56</v>
      </c>
      <c r="E807" s="2">
        <v>72.489999999999995</v>
      </c>
      <c r="F807" s="2">
        <v>60211180</v>
      </c>
      <c r="G807">
        <f>IFERROR(VLOOKUP(A807,'HYG DVD'!$A$1:$B$1256,2,FALSE),0)</f>
        <v>5.8109999999999999</v>
      </c>
      <c r="H807">
        <f>IFERROR(VLOOKUP(A807,'HYG DVD'!$A$1:$D$1256,4,FALSE),0)</f>
        <v>0.99976943134694318</v>
      </c>
      <c r="I807" s="3">
        <f t="shared" si="49"/>
        <v>71.573493590127669</v>
      </c>
      <c r="J807" s="3">
        <f t="shared" si="50"/>
        <v>72.563265327161133</v>
      </c>
      <c r="K807" s="3">
        <f t="shared" si="51"/>
        <v>71.543500507187261</v>
      </c>
      <c r="L807" s="3">
        <f t="shared" si="52"/>
        <v>72.47328607833991</v>
      </c>
    </row>
    <row r="808" spans="1:12" x14ac:dyDescent="0.25">
      <c r="A808" s="1">
        <v>44854</v>
      </c>
      <c r="B808" s="2">
        <v>72.209999999999994</v>
      </c>
      <c r="C808" s="2">
        <v>72.745000000000005</v>
      </c>
      <c r="D808" s="2">
        <v>71.73</v>
      </c>
      <c r="E808" s="2">
        <v>71.8</v>
      </c>
      <c r="F808" s="2">
        <v>47281132</v>
      </c>
      <c r="G808">
        <f>IFERROR(VLOOKUP(A808,'HYG DVD'!$A$1:$B$1256,2,FALSE),0)</f>
        <v>5.8667999999999996</v>
      </c>
      <c r="H808">
        <f>IFERROR(VLOOKUP(A808,'HYG DVD'!$A$1:$D$1256,4,FALSE),0)</f>
        <v>0.99976721757422471</v>
      </c>
      <c r="I808" s="3">
        <f t="shared" si="49"/>
        <v>72.193190781034758</v>
      </c>
      <c r="J808" s="3">
        <f t="shared" si="50"/>
        <v>72.728066242436981</v>
      </c>
      <c r="K808" s="3">
        <f t="shared" si="51"/>
        <v>71.713302516599143</v>
      </c>
      <c r="L808" s="3">
        <f t="shared" si="52"/>
        <v>71.783286221829329</v>
      </c>
    </row>
    <row r="809" spans="1:12" x14ac:dyDescent="0.25">
      <c r="A809" s="1">
        <v>44853</v>
      </c>
      <c r="B809" s="2">
        <v>72.400000000000006</v>
      </c>
      <c r="C809" s="2">
        <v>72.635000000000005</v>
      </c>
      <c r="D809" s="2">
        <v>71.98</v>
      </c>
      <c r="E809" s="2">
        <v>72.2</v>
      </c>
      <c r="F809" s="2">
        <v>33193952</v>
      </c>
      <c r="G809">
        <f>IFERROR(VLOOKUP(A809,'HYG DVD'!$A$1:$B$1256,2,FALSE),0)</f>
        <v>5.8342999999999998</v>
      </c>
      <c r="H809">
        <f>IFERROR(VLOOKUP(A809,'HYG DVD'!$A$1:$D$1256,4,FALSE),0)</f>
        <v>0.9997685069573804</v>
      </c>
      <c r="I809" s="3">
        <f t="shared" si="49"/>
        <v>72.38323990371434</v>
      </c>
      <c r="J809" s="3">
        <f t="shared" si="50"/>
        <v>72.618185502849329</v>
      </c>
      <c r="K809" s="3">
        <f t="shared" si="51"/>
        <v>71.96333713079224</v>
      </c>
      <c r="L809" s="3">
        <f t="shared" si="52"/>
        <v>72.183286202322861</v>
      </c>
    </row>
    <row r="810" spans="1:12" x14ac:dyDescent="0.25">
      <c r="A810" s="1">
        <v>44852</v>
      </c>
      <c r="B810" s="2">
        <v>73.13</v>
      </c>
      <c r="C810" s="2">
        <v>73.31</v>
      </c>
      <c r="D810" s="2">
        <v>72.58</v>
      </c>
      <c r="E810" s="2">
        <v>72.900000000000006</v>
      </c>
      <c r="F810" s="2">
        <v>37648352</v>
      </c>
      <c r="G810">
        <f>IFERROR(VLOOKUP(A810,'HYG DVD'!$A$1:$B$1256,2,FALSE),0)</f>
        <v>5.7782999999999998</v>
      </c>
      <c r="H810">
        <f>IFERROR(VLOOKUP(A810,'HYG DVD'!$A$1:$D$1256,4,FALSE),0)</f>
        <v>0.99977072866764227</v>
      </c>
      <c r="I810" s="3">
        <f t="shared" si="49"/>
        <v>73.113233387464675</v>
      </c>
      <c r="J810" s="3">
        <f t="shared" si="50"/>
        <v>73.293192118624859</v>
      </c>
      <c r="K810" s="3">
        <f t="shared" si="51"/>
        <v>72.563359486697479</v>
      </c>
      <c r="L810" s="3">
        <f t="shared" si="52"/>
        <v>72.88328611987113</v>
      </c>
    </row>
    <row r="811" spans="1:12" x14ac:dyDescent="0.25">
      <c r="A811" s="1">
        <v>44851</v>
      </c>
      <c r="B811" s="2">
        <v>72.150000000000006</v>
      </c>
      <c r="C811" s="2">
        <v>72.594999999999999</v>
      </c>
      <c r="D811" s="2">
        <v>72.14</v>
      </c>
      <c r="E811" s="2">
        <v>72.39</v>
      </c>
      <c r="F811" s="2">
        <v>33820016</v>
      </c>
      <c r="G811">
        <f>IFERROR(VLOOKUP(A811,'HYG DVD'!$A$1:$B$1256,2,FALSE),0)</f>
        <v>5.819</v>
      </c>
      <c r="H811">
        <f>IFERROR(VLOOKUP(A811,'HYG DVD'!$A$1:$D$1256,4,FALSE),0)</f>
        <v>0.99976911395987245</v>
      </c>
      <c r="I811" s="3">
        <f t="shared" si="49"/>
        <v>72.133341572204799</v>
      </c>
      <c r="J811" s="3">
        <f t="shared" si="50"/>
        <v>72.578238827916934</v>
      </c>
      <c r="K811" s="3">
        <f t="shared" si="51"/>
        <v>72.123343881065196</v>
      </c>
      <c r="L811" s="3">
        <f t="shared" si="52"/>
        <v>72.373286159555164</v>
      </c>
    </row>
    <row r="812" spans="1:12" x14ac:dyDescent="0.25">
      <c r="A812" s="1">
        <v>44848</v>
      </c>
      <c r="B812" s="2">
        <v>72.19</v>
      </c>
      <c r="C812" s="2">
        <v>72.37</v>
      </c>
      <c r="D812" s="2">
        <v>71.33</v>
      </c>
      <c r="E812" s="2">
        <v>71.510000000000005</v>
      </c>
      <c r="F812" s="2">
        <v>37152464</v>
      </c>
      <c r="G812">
        <f>IFERROR(VLOOKUP(A812,'HYG DVD'!$A$1:$B$1256,2,FALSE),0)</f>
        <v>5.8906000000000001</v>
      </c>
      <c r="H812">
        <f>IFERROR(VLOOKUP(A812,'HYG DVD'!$A$1:$D$1256,4,FALSE),0)</f>
        <v>0.99976627335007628</v>
      </c>
      <c r="I812" s="3">
        <f t="shared" si="49"/>
        <v>72.173127273142001</v>
      </c>
      <c r="J812" s="3">
        <f t="shared" si="50"/>
        <v>72.353085202345028</v>
      </c>
      <c r="K812" s="3">
        <f t="shared" si="51"/>
        <v>71.313328278060936</v>
      </c>
      <c r="L812" s="3">
        <f t="shared" si="52"/>
        <v>71.493286207263964</v>
      </c>
    </row>
    <row r="813" spans="1:12" x14ac:dyDescent="0.25">
      <c r="A813" s="1">
        <v>44847</v>
      </c>
      <c r="B813" s="2">
        <v>70.47</v>
      </c>
      <c r="C813" s="2">
        <v>71.91</v>
      </c>
      <c r="D813" s="2">
        <v>70.400000000000006</v>
      </c>
      <c r="E813" s="2">
        <v>71.739999999999995</v>
      </c>
      <c r="F813" s="2">
        <v>48832548</v>
      </c>
      <c r="G813">
        <f>IFERROR(VLOOKUP(A813,'HYG DVD'!$A$1:$B$1256,2,FALSE),0)</f>
        <v>5.8716999999999997</v>
      </c>
      <c r="H813">
        <f>IFERROR(VLOOKUP(A813,'HYG DVD'!$A$1:$D$1256,4,FALSE),0)</f>
        <v>0.99976702317506239</v>
      </c>
      <c r="I813" s="3">
        <f t="shared" si="49"/>
        <v>70.453582123146646</v>
      </c>
      <c r="J813" s="3">
        <f t="shared" si="50"/>
        <v>71.893246636518739</v>
      </c>
      <c r="K813" s="3">
        <f t="shared" si="51"/>
        <v>70.383598431524405</v>
      </c>
      <c r="L813" s="3">
        <f t="shared" si="52"/>
        <v>71.723286242578965</v>
      </c>
    </row>
    <row r="814" spans="1:12" x14ac:dyDescent="0.25">
      <c r="A814" s="1">
        <v>44846</v>
      </c>
      <c r="B814" s="2">
        <v>71.41</v>
      </c>
      <c r="C814" s="2">
        <v>71.849999999999994</v>
      </c>
      <c r="D814" s="2">
        <v>71.41</v>
      </c>
      <c r="E814" s="2">
        <v>71.58</v>
      </c>
      <c r="F814" s="2">
        <v>32784844</v>
      </c>
      <c r="G814">
        <f>IFERROR(VLOOKUP(A814,'HYG DVD'!$A$1:$B$1256,2,FALSE),0)</f>
        <v>5.8848000000000003</v>
      </c>
      <c r="H814">
        <f>IFERROR(VLOOKUP(A814,'HYG DVD'!$A$1:$D$1256,4,FALSE),0)</f>
        <v>0.9997665034550387</v>
      </c>
      <c r="I814" s="3">
        <f t="shared" si="49"/>
        <v>71.393326011724312</v>
      </c>
      <c r="J814" s="3">
        <f t="shared" si="50"/>
        <v>71.833223273244528</v>
      </c>
      <c r="K814" s="3">
        <f t="shared" si="51"/>
        <v>71.393326011724312</v>
      </c>
      <c r="L814" s="3">
        <f t="shared" si="52"/>
        <v>71.563286317311665</v>
      </c>
    </row>
    <row r="815" spans="1:12" x14ac:dyDescent="0.25">
      <c r="A815" s="1">
        <v>44845</v>
      </c>
      <c r="B815" s="2">
        <v>71.38</v>
      </c>
      <c r="C815" s="2">
        <v>72.02</v>
      </c>
      <c r="D815" s="2">
        <v>71.290000000000006</v>
      </c>
      <c r="E815" s="2">
        <v>71.459999999999994</v>
      </c>
      <c r="F815" s="2">
        <v>46344608</v>
      </c>
      <c r="G815">
        <f>IFERROR(VLOOKUP(A815,'HYG DVD'!$A$1:$B$1256,2,FALSE),0)</f>
        <v>5.8947000000000003</v>
      </c>
      <c r="H815">
        <f>IFERROR(VLOOKUP(A815,'HYG DVD'!$A$1:$D$1256,4,FALSE),0)</f>
        <v>0.99976611068970378</v>
      </c>
      <c r="I815" s="3">
        <f t="shared" si="49"/>
        <v>71.36330498103105</v>
      </c>
      <c r="J815" s="3">
        <f t="shared" si="50"/>
        <v>72.00315529187246</v>
      </c>
      <c r="K815" s="3">
        <f t="shared" si="51"/>
        <v>71.27332603106899</v>
      </c>
      <c r="L815" s="3">
        <f t="shared" si="52"/>
        <v>71.443286269886229</v>
      </c>
    </row>
    <row r="816" spans="1:12" x14ac:dyDescent="0.25">
      <c r="A816" s="1">
        <v>44844</v>
      </c>
      <c r="B816" s="2">
        <v>72.069999999999993</v>
      </c>
      <c r="C816" s="2">
        <v>72.11</v>
      </c>
      <c r="D816" s="2">
        <v>70.92</v>
      </c>
      <c r="E816" s="2">
        <v>71.239999999999995</v>
      </c>
      <c r="F816" s="2">
        <v>37759684</v>
      </c>
      <c r="G816">
        <f>IFERROR(VLOOKUP(A816,'HYG DVD'!$A$1:$B$1256,2,FALSE),0)</f>
        <v>5.9128999999999996</v>
      </c>
      <c r="H816">
        <f>IFERROR(VLOOKUP(A816,'HYG DVD'!$A$1:$D$1256,4,FALSE),0)</f>
        <v>0.99976538863666231</v>
      </c>
      <c r="I816" s="3">
        <f t="shared" si="49"/>
        <v>72.053091559044248</v>
      </c>
      <c r="J816" s="3">
        <f t="shared" si="50"/>
        <v>72.093082174589725</v>
      </c>
      <c r="K816" s="3">
        <f t="shared" si="51"/>
        <v>70.903361362112094</v>
      </c>
      <c r="L816" s="3">
        <f t="shared" si="52"/>
        <v>71.223286286475812</v>
      </c>
    </row>
    <row r="817" spans="1:12" x14ac:dyDescent="0.25">
      <c r="A817" s="1">
        <v>44841</v>
      </c>
      <c r="B817" s="2">
        <v>72.569999999999993</v>
      </c>
      <c r="C817" s="2">
        <v>72.77</v>
      </c>
      <c r="D817" s="2">
        <v>72.099999999999994</v>
      </c>
      <c r="E817" s="2">
        <v>72.12</v>
      </c>
      <c r="F817" s="2">
        <v>33982960</v>
      </c>
      <c r="G817">
        <f>IFERROR(VLOOKUP(A817,'HYG DVD'!$A$1:$B$1256,2,FALSE),0)</f>
        <v>5.8407999999999998</v>
      </c>
      <c r="H817">
        <f>IFERROR(VLOOKUP(A817,'HYG DVD'!$A$1:$D$1256,4,FALSE),0)</f>
        <v>0.99976824908061623</v>
      </c>
      <c r="I817" s="3">
        <f t="shared" si="49"/>
        <v>72.553181835780308</v>
      </c>
      <c r="J817" s="3">
        <f t="shared" si="50"/>
        <v>72.753135485596445</v>
      </c>
      <c r="K817" s="3">
        <f t="shared" si="51"/>
        <v>72.083290758712423</v>
      </c>
      <c r="L817" s="3">
        <f t="shared" si="52"/>
        <v>72.103286123694048</v>
      </c>
    </row>
    <row r="818" spans="1:12" x14ac:dyDescent="0.25">
      <c r="A818" s="1">
        <v>44840</v>
      </c>
      <c r="B818" s="2">
        <v>73.150000000000006</v>
      </c>
      <c r="C818" s="2">
        <v>73.459999999999994</v>
      </c>
      <c r="D818" s="2">
        <v>72.900000000000006</v>
      </c>
      <c r="E818" s="2">
        <v>73.010000000000005</v>
      </c>
      <c r="F818" s="2">
        <v>37195992</v>
      </c>
      <c r="G818">
        <f>IFERROR(VLOOKUP(A818,'HYG DVD'!$A$1:$B$1256,2,FALSE),0)</f>
        <v>5.7695999999999996</v>
      </c>
      <c r="H818">
        <f>IFERROR(VLOOKUP(A818,'HYG DVD'!$A$1:$D$1256,4,FALSE),0)</f>
        <v>0.99977107382664387</v>
      </c>
      <c r="I818" s="3">
        <f t="shared" si="49"/>
        <v>73.133254050419012</v>
      </c>
      <c r="J818" s="3">
        <f t="shared" si="50"/>
        <v>73.443183083305257</v>
      </c>
      <c r="K818" s="3">
        <f t="shared" si="51"/>
        <v>72.883311281962349</v>
      </c>
      <c r="L818" s="3">
        <f t="shared" si="52"/>
        <v>72.993286100083267</v>
      </c>
    </row>
    <row r="819" spans="1:12" x14ac:dyDescent="0.25">
      <c r="A819" s="1">
        <v>44839</v>
      </c>
      <c r="B819" s="2">
        <v>72.92</v>
      </c>
      <c r="C819" s="2">
        <v>73.400000000000006</v>
      </c>
      <c r="D819" s="2">
        <v>72.605000000000004</v>
      </c>
      <c r="E819" s="2">
        <v>73.23</v>
      </c>
      <c r="F819" s="2">
        <v>47833516</v>
      </c>
      <c r="G819">
        <f>IFERROR(VLOOKUP(A819,'HYG DVD'!$A$1:$B$1256,2,FALSE),0)</f>
        <v>5.7522000000000002</v>
      </c>
      <c r="H819">
        <f>IFERROR(VLOOKUP(A819,'HYG DVD'!$A$1:$D$1256,4,FALSE),0)</f>
        <v>0.99977176414500457</v>
      </c>
      <c r="I819" s="3">
        <f t="shared" si="49"/>
        <v>72.903357041453731</v>
      </c>
      <c r="J819" s="3">
        <f t="shared" si="50"/>
        <v>73.383247488243342</v>
      </c>
      <c r="K819" s="3">
        <f t="shared" si="51"/>
        <v>72.588428935748055</v>
      </c>
      <c r="L819" s="3">
        <f t="shared" si="52"/>
        <v>73.213286288338693</v>
      </c>
    </row>
    <row r="820" spans="1:12" x14ac:dyDescent="0.25">
      <c r="A820" s="1">
        <v>44838</v>
      </c>
      <c r="B820" s="2">
        <v>72.900000000000006</v>
      </c>
      <c r="C820" s="2">
        <v>73.53</v>
      </c>
      <c r="D820" s="2">
        <v>72.77</v>
      </c>
      <c r="E820" s="2">
        <v>73.52</v>
      </c>
      <c r="F820" s="2">
        <v>45901324</v>
      </c>
      <c r="G820">
        <f>IFERROR(VLOOKUP(A820,'HYG DVD'!$A$1:$B$1256,2,FALSE),0)</f>
        <v>5.7295999999999996</v>
      </c>
      <c r="H820">
        <f>IFERROR(VLOOKUP(A820,'HYG DVD'!$A$1:$D$1256,4,FALSE),0)</f>
        <v>0.99977266076611571</v>
      </c>
      <c r="I820" s="3">
        <f t="shared" si="49"/>
        <v>72.883426969849836</v>
      </c>
      <c r="J820" s="3">
        <f t="shared" si="50"/>
        <v>73.513283746132487</v>
      </c>
      <c r="K820" s="3">
        <f t="shared" si="51"/>
        <v>72.753456523950234</v>
      </c>
      <c r="L820" s="3">
        <f t="shared" si="52"/>
        <v>73.503286019524822</v>
      </c>
    </row>
    <row r="821" spans="1:12" x14ac:dyDescent="0.25">
      <c r="A821" s="1">
        <v>44837</v>
      </c>
      <c r="B821" s="2">
        <v>71.599999999999994</v>
      </c>
      <c r="C821" s="2">
        <v>72.13</v>
      </c>
      <c r="D821" s="2">
        <v>71.459999999999994</v>
      </c>
      <c r="E821" s="2">
        <v>71.97</v>
      </c>
      <c r="F821" s="2">
        <v>48967868</v>
      </c>
      <c r="G821">
        <f>IFERROR(VLOOKUP(A821,'HYG DVD'!$A$1:$B$1256,2,FALSE),0)</f>
        <v>5.8529999999999998</v>
      </c>
      <c r="H821">
        <f>IFERROR(VLOOKUP(A821,'HYG DVD'!$A$1:$D$1256,4,FALSE),0)</f>
        <v>0.99976776506594611</v>
      </c>
      <c r="I821" s="3">
        <f t="shared" si="49"/>
        <v>71.583371978721729</v>
      </c>
      <c r="J821" s="3">
        <f t="shared" si="50"/>
        <v>72.113248894206691</v>
      </c>
      <c r="K821" s="3">
        <f t="shared" si="51"/>
        <v>71.443404491612498</v>
      </c>
      <c r="L821" s="3">
        <f t="shared" si="52"/>
        <v>71.953286051796141</v>
      </c>
    </row>
    <row r="822" spans="1:12" x14ac:dyDescent="0.25">
      <c r="A822" s="1">
        <v>44834</v>
      </c>
      <c r="B822" s="2">
        <v>71.73</v>
      </c>
      <c r="C822" s="2">
        <v>72.28</v>
      </c>
      <c r="D822" s="2">
        <v>71.375</v>
      </c>
      <c r="E822" s="2">
        <v>71.39</v>
      </c>
      <c r="F822" s="2">
        <v>42928680</v>
      </c>
      <c r="G822">
        <f>IFERROR(VLOOKUP(A822,'HYG DVD'!$A$1:$B$1256,2,FALSE),0)</f>
        <v>5.9005000000000001</v>
      </c>
      <c r="H822">
        <f>IFERROR(VLOOKUP(A822,'HYG DVD'!$A$1:$D$1256,4,FALSE),0)</f>
        <v>0.99976588058483173</v>
      </c>
      <c r="I822" s="3">
        <f t="shared" si="49"/>
        <v>71.713206614349986</v>
      </c>
      <c r="J822" s="3">
        <f t="shared" si="50"/>
        <v>72.263077848671642</v>
      </c>
      <c r="K822" s="3">
        <f t="shared" si="51"/>
        <v>71.35828972674237</v>
      </c>
      <c r="L822" s="3">
        <f t="shared" si="52"/>
        <v>71.373286214951136</v>
      </c>
    </row>
    <row r="823" spans="1:12" x14ac:dyDescent="0.25">
      <c r="A823" s="1">
        <v>44833</v>
      </c>
      <c r="B823" s="2">
        <v>71.930000000000007</v>
      </c>
      <c r="C823" s="2">
        <v>71.97</v>
      </c>
      <c r="D823" s="2">
        <v>71.319999999999993</v>
      </c>
      <c r="E823" s="2">
        <v>71.72</v>
      </c>
      <c r="F823" s="2">
        <v>38068792</v>
      </c>
      <c r="G823">
        <f>IFERROR(VLOOKUP(A823,'HYG DVD'!$A$1:$B$1256,2,FALSE),0)</f>
        <v>6.1243999999999996</v>
      </c>
      <c r="H823">
        <f>IFERROR(VLOOKUP(A823,'HYG DVD'!$A$1:$D$1256,4,FALSE),0)</f>
        <v>0.99975699778379079</v>
      </c>
      <c r="I823" s="3">
        <f t="shared" si="49"/>
        <v>71.912520850588081</v>
      </c>
      <c r="J823" s="3">
        <f t="shared" si="50"/>
        <v>71.952511130499417</v>
      </c>
      <c r="K823" s="3">
        <f t="shared" si="51"/>
        <v>71.302669081939953</v>
      </c>
      <c r="L823" s="3">
        <f t="shared" si="52"/>
        <v>71.702571881053473</v>
      </c>
    </row>
    <row r="824" spans="1:12" x14ac:dyDescent="0.25">
      <c r="A824" s="1">
        <v>44832</v>
      </c>
      <c r="B824" s="2">
        <v>71.67</v>
      </c>
      <c r="C824" s="2">
        <v>72.489999999999995</v>
      </c>
      <c r="D824" s="2">
        <v>71.44</v>
      </c>
      <c r="E824" s="2">
        <v>72.400000000000006</v>
      </c>
      <c r="F824" s="2">
        <v>48935760</v>
      </c>
      <c r="G824">
        <f>IFERROR(VLOOKUP(A824,'HYG DVD'!$A$1:$B$1256,2,FALSE),0)</f>
        <v>6.0667999999999997</v>
      </c>
      <c r="H824">
        <f>IFERROR(VLOOKUP(A824,'HYG DVD'!$A$1:$D$1256,4,FALSE),0)</f>
        <v>0.9997592829452544</v>
      </c>
      <c r="I824" s="3">
        <f t="shared" si="49"/>
        <v>71.652747808686385</v>
      </c>
      <c r="J824" s="3">
        <f t="shared" si="50"/>
        <v>72.472550420701481</v>
      </c>
      <c r="K824" s="3">
        <f t="shared" si="51"/>
        <v>71.422803173608969</v>
      </c>
      <c r="L824" s="3">
        <f t="shared" si="52"/>
        <v>72.382572085236419</v>
      </c>
    </row>
    <row r="825" spans="1:12" x14ac:dyDescent="0.25">
      <c r="A825" s="1">
        <v>44831</v>
      </c>
      <c r="B825" s="2">
        <v>71.89</v>
      </c>
      <c r="C825" s="2">
        <v>71.915000000000006</v>
      </c>
      <c r="D825" s="2">
        <v>70.900000000000006</v>
      </c>
      <c r="E825" s="2">
        <v>71.13</v>
      </c>
      <c r="F825" s="2">
        <v>45295484</v>
      </c>
      <c r="G825">
        <f>IFERROR(VLOOKUP(A825,'HYG DVD'!$A$1:$B$1256,2,FALSE),0)</f>
        <v>6.1752000000000002</v>
      </c>
      <c r="H825">
        <f>IFERROR(VLOOKUP(A825,'HYG DVD'!$A$1:$D$1256,4,FALSE),0)</f>
        <v>0.99975498240266791</v>
      </c>
      <c r="I825" s="3">
        <f t="shared" si="49"/>
        <v>71.872385684927792</v>
      </c>
      <c r="J825" s="3">
        <f t="shared" si="50"/>
        <v>71.897379559487874</v>
      </c>
      <c r="K825" s="3">
        <f t="shared" si="51"/>
        <v>70.882628252349164</v>
      </c>
      <c r="L825" s="3">
        <f t="shared" si="52"/>
        <v>71.112571898301766</v>
      </c>
    </row>
    <row r="826" spans="1:12" x14ac:dyDescent="0.25">
      <c r="A826" s="1">
        <v>44830</v>
      </c>
      <c r="B826" s="2">
        <v>71.92</v>
      </c>
      <c r="C826" s="2">
        <v>72.180000000000007</v>
      </c>
      <c r="D826" s="2">
        <v>71.260000000000005</v>
      </c>
      <c r="E826" s="2">
        <v>71.28</v>
      </c>
      <c r="F826" s="2">
        <v>42287368</v>
      </c>
      <c r="G826">
        <f>IFERROR(VLOOKUP(A826,'HYG DVD'!$A$1:$B$1256,2,FALSE),0)</f>
        <v>6.1622000000000003</v>
      </c>
      <c r="H826">
        <f>IFERROR(VLOOKUP(A826,'HYG DVD'!$A$1:$D$1256,4,FALSE),0)</f>
        <v>0.99975549814941878</v>
      </c>
      <c r="I826" s="3">
        <f t="shared" si="49"/>
        <v>71.902415426906202</v>
      </c>
      <c r="J826" s="3">
        <f t="shared" si="50"/>
        <v>72.162351856425047</v>
      </c>
      <c r="K826" s="3">
        <f t="shared" si="51"/>
        <v>71.242576798127587</v>
      </c>
      <c r="L826" s="3">
        <f t="shared" si="52"/>
        <v>71.262571908090578</v>
      </c>
    </row>
    <row r="827" spans="1:12" x14ac:dyDescent="0.25">
      <c r="A827" s="1">
        <v>44827</v>
      </c>
      <c r="B827" s="2">
        <v>72.56</v>
      </c>
      <c r="C827" s="2">
        <v>72.73</v>
      </c>
      <c r="D827" s="2">
        <v>71.88</v>
      </c>
      <c r="E827" s="2">
        <v>72.13</v>
      </c>
      <c r="F827" s="2">
        <v>53311972</v>
      </c>
      <c r="G827">
        <f>IFERROR(VLOOKUP(A827,'HYG DVD'!$A$1:$B$1256,2,FALSE),0)</f>
        <v>6.0895999999999999</v>
      </c>
      <c r="H827">
        <f>IFERROR(VLOOKUP(A827,'HYG DVD'!$A$1:$D$1256,4,FALSE),0)</f>
        <v>0.99975837840155046</v>
      </c>
      <c r="I827" s="3">
        <f t="shared" si="49"/>
        <v>72.542467936816507</v>
      </c>
      <c r="J827" s="3">
        <f t="shared" si="50"/>
        <v>72.712426861144763</v>
      </c>
      <c r="K827" s="3">
        <f t="shared" si="51"/>
        <v>71.862632239503441</v>
      </c>
      <c r="L827" s="3">
        <f t="shared" si="52"/>
        <v>72.112571834103832</v>
      </c>
    </row>
    <row r="828" spans="1:12" x14ac:dyDescent="0.25">
      <c r="A828" s="1">
        <v>44826</v>
      </c>
      <c r="B828" s="2">
        <v>73.25</v>
      </c>
      <c r="C828" s="2">
        <v>73.39</v>
      </c>
      <c r="D828" s="2">
        <v>72.795000000000002</v>
      </c>
      <c r="E828" s="2">
        <v>73.06</v>
      </c>
      <c r="F828" s="2">
        <v>47725804</v>
      </c>
      <c r="G828">
        <f>IFERROR(VLOOKUP(A828,'HYG DVD'!$A$1:$B$1256,2,FALSE),0)</f>
        <v>6.0119999999999996</v>
      </c>
      <c r="H828">
        <f>IFERROR(VLOOKUP(A828,'HYG DVD'!$A$1:$D$1256,4,FALSE),0)</f>
        <v>0.99976145702732888</v>
      </c>
      <c r="I828" s="3">
        <f t="shared" si="49"/>
        <v>73.232526727251837</v>
      </c>
      <c r="J828" s="3">
        <f t="shared" si="50"/>
        <v>73.372493331235674</v>
      </c>
      <c r="K828" s="3">
        <f t="shared" si="51"/>
        <v>72.777635264304408</v>
      </c>
      <c r="L828" s="3">
        <f t="shared" si="52"/>
        <v>73.042572050416652</v>
      </c>
    </row>
    <row r="829" spans="1:12" x14ac:dyDescent="0.25">
      <c r="A829" s="1">
        <v>44825</v>
      </c>
      <c r="B829" s="2">
        <v>73.900000000000006</v>
      </c>
      <c r="C829" s="2">
        <v>74.239999999999995</v>
      </c>
      <c r="D829" s="2">
        <v>73.16</v>
      </c>
      <c r="E829" s="2">
        <v>73.5</v>
      </c>
      <c r="F829" s="2">
        <v>37851316</v>
      </c>
      <c r="G829">
        <f>IFERROR(VLOOKUP(A829,'HYG DVD'!$A$1:$B$1256,2,FALSE),0)</f>
        <v>5.976</v>
      </c>
      <c r="H829">
        <f>IFERROR(VLOOKUP(A829,'HYG DVD'!$A$1:$D$1256,4,FALSE),0)</f>
        <v>0.99976288525900192</v>
      </c>
      <c r="I829" s="3">
        <f t="shared" si="49"/>
        <v>73.882477220640254</v>
      </c>
      <c r="J829" s="3">
        <f t="shared" si="50"/>
        <v>74.222396601628304</v>
      </c>
      <c r="K829" s="3">
        <f t="shared" si="51"/>
        <v>73.142652685548583</v>
      </c>
      <c r="L829" s="3">
        <f t="shared" si="52"/>
        <v>73.482572066536648</v>
      </c>
    </row>
    <row r="830" spans="1:12" x14ac:dyDescent="0.25">
      <c r="A830" s="1">
        <v>44824</v>
      </c>
      <c r="B830" s="2">
        <v>74.02</v>
      </c>
      <c r="C830" s="2">
        <v>74.069999999999993</v>
      </c>
      <c r="D830" s="2">
        <v>73.67</v>
      </c>
      <c r="E830" s="2">
        <v>73.72</v>
      </c>
      <c r="F830" s="2">
        <v>32769544</v>
      </c>
      <c r="G830">
        <f>IFERROR(VLOOKUP(A830,'HYG DVD'!$A$1:$B$1256,2,FALSE),0)</f>
        <v>5.9581999999999997</v>
      </c>
      <c r="H830">
        <f>IFERROR(VLOOKUP(A830,'HYG DVD'!$A$1:$D$1256,4,FALSE),0)</f>
        <v>0.99976359144097193</v>
      </c>
      <c r="I830" s="3">
        <f t="shared" si="49"/>
        <v>74.002501038460736</v>
      </c>
      <c r="J830" s="3">
        <f t="shared" si="50"/>
        <v>74.05248921803279</v>
      </c>
      <c r="K830" s="3">
        <f t="shared" si="51"/>
        <v>73.6525837814564</v>
      </c>
      <c r="L830" s="3">
        <f t="shared" si="52"/>
        <v>73.702571961028454</v>
      </c>
    </row>
    <row r="831" spans="1:12" x14ac:dyDescent="0.25">
      <c r="A831" s="1">
        <v>44823</v>
      </c>
      <c r="B831" s="2">
        <v>73.91</v>
      </c>
      <c r="C831" s="2">
        <v>74.489999999999995</v>
      </c>
      <c r="D831" s="2">
        <v>73.84</v>
      </c>
      <c r="E831" s="2">
        <v>74.48</v>
      </c>
      <c r="F831" s="2">
        <v>26891876</v>
      </c>
      <c r="G831">
        <f>IFERROR(VLOOKUP(A831,'HYG DVD'!$A$1:$B$1256,2,FALSE),0)</f>
        <v>5.8974000000000002</v>
      </c>
      <c r="H831">
        <f>IFERROR(VLOOKUP(A831,'HYG DVD'!$A$1:$D$1256,4,FALSE),0)</f>
        <v>0.99976600357191192</v>
      </c>
      <c r="I831" s="3">
        <f t="shared" si="49"/>
        <v>73.892705324000005</v>
      </c>
      <c r="J831" s="3">
        <f t="shared" si="50"/>
        <v>74.472569606071715</v>
      </c>
      <c r="K831" s="3">
        <f t="shared" si="51"/>
        <v>73.822721703749977</v>
      </c>
      <c r="L831" s="3">
        <f t="shared" si="52"/>
        <v>74.462571946036007</v>
      </c>
    </row>
    <row r="832" spans="1:12" x14ac:dyDescent="0.25">
      <c r="A832" s="1">
        <v>44820</v>
      </c>
      <c r="B832" s="2">
        <v>73.5</v>
      </c>
      <c r="C832" s="2">
        <v>74.2</v>
      </c>
      <c r="D832" s="2">
        <v>73.37</v>
      </c>
      <c r="E832" s="2">
        <v>74.2</v>
      </c>
      <c r="F832" s="2">
        <v>56479900</v>
      </c>
      <c r="G832">
        <f>IFERROR(VLOOKUP(A832,'HYG DVD'!$A$1:$B$1256,2,FALSE),0)</f>
        <v>5.9196999999999997</v>
      </c>
      <c r="H832">
        <f>IFERROR(VLOOKUP(A832,'HYG DVD'!$A$1:$D$1256,4,FALSE),0)</f>
        <v>0.99976511885873665</v>
      </c>
      <c r="I832" s="3">
        <f t="shared" si="49"/>
        <v>73.482736236117148</v>
      </c>
      <c r="J832" s="3">
        <f t="shared" si="50"/>
        <v>74.182571819318255</v>
      </c>
      <c r="K832" s="3">
        <f t="shared" si="51"/>
        <v>73.352766770665511</v>
      </c>
      <c r="L832" s="3">
        <f t="shared" si="52"/>
        <v>74.182571819318255</v>
      </c>
    </row>
    <row r="833" spans="1:12" x14ac:dyDescent="0.25">
      <c r="A833" s="1">
        <v>44819</v>
      </c>
      <c r="B833" s="2">
        <v>74.290000000000006</v>
      </c>
      <c r="C833" s="2">
        <v>74.444999999999993</v>
      </c>
      <c r="D833" s="2">
        <v>73.91</v>
      </c>
      <c r="E833" s="2">
        <v>73.95</v>
      </c>
      <c r="F833" s="2">
        <v>46282260</v>
      </c>
      <c r="G833">
        <f>IFERROR(VLOOKUP(A833,'HYG DVD'!$A$1:$B$1256,2,FALSE),0)</f>
        <v>5.9397000000000002</v>
      </c>
      <c r="H833">
        <f>IFERROR(VLOOKUP(A833,'HYG DVD'!$A$1:$D$1256,4,FALSE),0)</f>
        <v>0.99976432539467153</v>
      </c>
      <c r="I833" s="3">
        <f t="shared" si="49"/>
        <v>74.272491733570149</v>
      </c>
      <c r="J833" s="3">
        <f t="shared" si="50"/>
        <v>74.427455204006321</v>
      </c>
      <c r="K833" s="3">
        <f t="shared" si="51"/>
        <v>73.892581289920173</v>
      </c>
      <c r="L833" s="3">
        <f t="shared" si="52"/>
        <v>73.932571862935959</v>
      </c>
    </row>
    <row r="834" spans="1:12" x14ac:dyDescent="0.25">
      <c r="A834" s="1">
        <v>44818</v>
      </c>
      <c r="B834" s="2">
        <v>74.36</v>
      </c>
      <c r="C834" s="2">
        <v>74.905000000000001</v>
      </c>
      <c r="D834" s="2">
        <v>74.305000000000007</v>
      </c>
      <c r="E834" s="2">
        <v>74.42</v>
      </c>
      <c r="F834" s="2">
        <v>29672420</v>
      </c>
      <c r="G834">
        <f>IFERROR(VLOOKUP(A834,'HYG DVD'!$A$1:$B$1256,2,FALSE),0)</f>
        <v>5.9021999999999997</v>
      </c>
      <c r="H834">
        <f>IFERROR(VLOOKUP(A834,'HYG DVD'!$A$1:$D$1256,4,FALSE),0)</f>
        <v>0.99976581314031032</v>
      </c>
      <c r="I834" s="3">
        <f t="shared" si="49"/>
        <v>74.342585865113477</v>
      </c>
      <c r="J834" s="3">
        <f t="shared" si="50"/>
        <v>74.887458233274941</v>
      </c>
      <c r="K834" s="3">
        <f t="shared" si="51"/>
        <v>74.287598745390767</v>
      </c>
      <c r="L834" s="3">
        <f t="shared" si="52"/>
        <v>74.402571813901901</v>
      </c>
    </row>
    <row r="835" spans="1:12" x14ac:dyDescent="0.25">
      <c r="A835" s="1">
        <v>44817</v>
      </c>
      <c r="B835" s="2">
        <v>74.98</v>
      </c>
      <c r="C835" s="2">
        <v>75.17</v>
      </c>
      <c r="D835" s="2">
        <v>74.28</v>
      </c>
      <c r="E835" s="2">
        <v>74.31</v>
      </c>
      <c r="F835" s="2">
        <v>47111292</v>
      </c>
      <c r="G835">
        <f>IFERROR(VLOOKUP(A835,'HYG DVD'!$A$1:$B$1256,2,FALSE),0)</f>
        <v>5.9108999999999998</v>
      </c>
      <c r="H835">
        <f>IFERROR(VLOOKUP(A835,'HYG DVD'!$A$1:$D$1256,4,FALSE),0)</f>
        <v>0.99976546798312482</v>
      </c>
      <c r="I835" s="3">
        <f t="shared" ref="I835:I898" si="53">$H835*B835</f>
        <v>74.962414789374705</v>
      </c>
      <c r="J835" s="3">
        <f t="shared" ref="J835:J898" si="54">$H835*C835</f>
        <v>75.152370228291488</v>
      </c>
      <c r="K835" s="3">
        <f t="shared" ref="K835:K898" si="55">$H835*D835</f>
        <v>74.262578961786517</v>
      </c>
      <c r="L835" s="3">
        <f t="shared" ref="L835:L898" si="56">$H835*E835</f>
        <v>74.29257192582601</v>
      </c>
    </row>
    <row r="836" spans="1:12" x14ac:dyDescent="0.25">
      <c r="A836" s="1">
        <v>44816</v>
      </c>
      <c r="B836" s="2">
        <v>76.08</v>
      </c>
      <c r="C836" s="2">
        <v>76.23</v>
      </c>
      <c r="D836" s="2">
        <v>75.77</v>
      </c>
      <c r="E836" s="2">
        <v>76.040000000000006</v>
      </c>
      <c r="F836" s="2">
        <v>30276098</v>
      </c>
      <c r="G836">
        <f>IFERROR(VLOOKUP(A836,'HYG DVD'!$A$1:$B$1256,2,FALSE),0)</f>
        <v>5.7763999999999998</v>
      </c>
      <c r="H836">
        <f>IFERROR(VLOOKUP(A836,'HYG DVD'!$A$1:$D$1256,4,FALSE),0)</f>
        <v>0.9997708040471841</v>
      </c>
      <c r="I836" s="3">
        <f t="shared" si="53"/>
        <v>76.062562771909768</v>
      </c>
      <c r="J836" s="3">
        <f t="shared" si="54"/>
        <v>76.212528392516845</v>
      </c>
      <c r="K836" s="3">
        <f t="shared" si="55"/>
        <v>75.752633822655142</v>
      </c>
      <c r="L836" s="3">
        <f t="shared" si="56"/>
        <v>76.022571939747891</v>
      </c>
    </row>
    <row r="837" spans="1:12" x14ac:dyDescent="0.25">
      <c r="A837" s="1">
        <v>44813</v>
      </c>
      <c r="B837" s="2">
        <v>75.88</v>
      </c>
      <c r="C837" s="2">
        <v>76.17</v>
      </c>
      <c r="D837" s="2">
        <v>75.63</v>
      </c>
      <c r="E837" s="2">
        <v>75.81</v>
      </c>
      <c r="F837" s="2">
        <v>29526796</v>
      </c>
      <c r="G837">
        <f>IFERROR(VLOOKUP(A837,'HYG DVD'!$A$1:$B$1256,2,FALSE),0)</f>
        <v>5.7939999999999996</v>
      </c>
      <c r="H837">
        <f>IFERROR(VLOOKUP(A837,'HYG DVD'!$A$1:$D$1256,4,FALSE),0)</f>
        <v>0.99977010579480297</v>
      </c>
      <c r="I837" s="3">
        <f t="shared" si="53"/>
        <v>75.862555627709639</v>
      </c>
      <c r="J837" s="3">
        <f t="shared" si="54"/>
        <v>76.152488958390137</v>
      </c>
      <c r="K837" s="3">
        <f t="shared" si="55"/>
        <v>75.612613101260948</v>
      </c>
      <c r="L837" s="3">
        <f t="shared" si="56"/>
        <v>75.792571720304011</v>
      </c>
    </row>
    <row r="838" spans="1:12" x14ac:dyDescent="0.25">
      <c r="A838" s="1">
        <v>44812</v>
      </c>
      <c r="B838" s="2">
        <v>74.900000000000006</v>
      </c>
      <c r="C838" s="2">
        <v>75.55</v>
      </c>
      <c r="D838" s="2">
        <v>74.78</v>
      </c>
      <c r="E838" s="2">
        <v>75.510000000000005</v>
      </c>
      <c r="F838" s="2">
        <v>26927994</v>
      </c>
      <c r="G838">
        <f>IFERROR(VLOOKUP(A838,'HYG DVD'!$A$1:$B$1256,2,FALSE),0)</f>
        <v>5.8170000000000002</v>
      </c>
      <c r="H838">
        <f>IFERROR(VLOOKUP(A838,'HYG DVD'!$A$1:$D$1256,4,FALSE),0)</f>
        <v>0.99976919330663072</v>
      </c>
      <c r="I838" s="3">
        <f t="shared" si="53"/>
        <v>74.882712578666641</v>
      </c>
      <c r="J838" s="3">
        <f t="shared" si="54"/>
        <v>75.532562554315945</v>
      </c>
      <c r="K838" s="3">
        <f t="shared" si="55"/>
        <v>74.762740275469852</v>
      </c>
      <c r="L838" s="3">
        <f t="shared" si="56"/>
        <v>75.492571786583696</v>
      </c>
    </row>
    <row r="839" spans="1:12" x14ac:dyDescent="0.25">
      <c r="A839" s="1">
        <v>44811</v>
      </c>
      <c r="B839" s="2">
        <v>74.209999999999994</v>
      </c>
      <c r="C839" s="2">
        <v>75.19</v>
      </c>
      <c r="D839" s="2">
        <v>74.19</v>
      </c>
      <c r="E839" s="2">
        <v>75.180000000000007</v>
      </c>
      <c r="F839" s="2">
        <v>26853232</v>
      </c>
      <c r="G839">
        <f>IFERROR(VLOOKUP(A839,'HYG DVD'!$A$1:$B$1256,2,FALSE),0)</f>
        <v>5.8425000000000002</v>
      </c>
      <c r="H839">
        <f>IFERROR(VLOOKUP(A839,'HYG DVD'!$A$1:$D$1256,4,FALSE),0)</f>
        <v>0.99976818163593506</v>
      </c>
      <c r="I839" s="3">
        <f t="shared" si="53"/>
        <v>74.192796759202736</v>
      </c>
      <c r="J839" s="3">
        <f t="shared" si="54"/>
        <v>75.172569577205948</v>
      </c>
      <c r="K839" s="3">
        <f t="shared" si="55"/>
        <v>74.172801395570019</v>
      </c>
      <c r="L839" s="3">
        <f t="shared" si="56"/>
        <v>75.162571895389604</v>
      </c>
    </row>
    <row r="840" spans="1:12" x14ac:dyDescent="0.25">
      <c r="A840" s="1">
        <v>44810</v>
      </c>
      <c r="B840" s="2">
        <v>74.31</v>
      </c>
      <c r="C840" s="2">
        <v>74.39</v>
      </c>
      <c r="D840" s="2">
        <v>73.849999999999994</v>
      </c>
      <c r="E840" s="2">
        <v>74.11</v>
      </c>
      <c r="F840" s="2">
        <v>28820924</v>
      </c>
      <c r="G840">
        <f>IFERROR(VLOOKUP(A840,'HYG DVD'!$A$1:$B$1256,2,FALSE),0)</f>
        <v>5.9268999999999998</v>
      </c>
      <c r="H840">
        <f>IFERROR(VLOOKUP(A840,'HYG DVD'!$A$1:$D$1256,4,FALSE),0)</f>
        <v>0.9997648332116007</v>
      </c>
      <c r="I840" s="3">
        <f t="shared" si="53"/>
        <v>74.292524755954048</v>
      </c>
      <c r="J840" s="3">
        <f t="shared" si="54"/>
        <v>74.372505942610971</v>
      </c>
      <c r="K840" s="3">
        <f t="shared" si="55"/>
        <v>73.832632932676702</v>
      </c>
      <c r="L840" s="3">
        <f t="shared" si="56"/>
        <v>74.092571789311734</v>
      </c>
    </row>
    <row r="841" spans="1:12" x14ac:dyDescent="0.25">
      <c r="A841" s="1">
        <v>44806</v>
      </c>
      <c r="B841" s="2">
        <v>75</v>
      </c>
      <c r="C841" s="2">
        <v>75.069999999999993</v>
      </c>
      <c r="D841" s="2">
        <v>74.23</v>
      </c>
      <c r="E841" s="2">
        <v>74.31</v>
      </c>
      <c r="F841" s="2">
        <v>22364556</v>
      </c>
      <c r="G841">
        <f>IFERROR(VLOOKUP(A841,'HYG DVD'!$A$1:$B$1256,2,FALSE),0)</f>
        <v>5.9108999999999998</v>
      </c>
      <c r="H841">
        <f>IFERROR(VLOOKUP(A841,'HYG DVD'!$A$1:$D$1256,4,FALSE),0)</f>
        <v>0.99976546798312482</v>
      </c>
      <c r="I841" s="3">
        <f t="shared" si="53"/>
        <v>74.982410098734363</v>
      </c>
      <c r="J841" s="3">
        <f t="shared" si="54"/>
        <v>75.052393681493172</v>
      </c>
      <c r="K841" s="3">
        <f t="shared" si="55"/>
        <v>74.212590688387365</v>
      </c>
      <c r="L841" s="3">
        <f t="shared" si="56"/>
        <v>74.29257192582601</v>
      </c>
    </row>
    <row r="842" spans="1:12" x14ac:dyDescent="0.25">
      <c r="A842" s="1">
        <v>44805</v>
      </c>
      <c r="B842" s="2">
        <v>73.95</v>
      </c>
      <c r="C842" s="2">
        <v>74.41</v>
      </c>
      <c r="D842" s="2">
        <v>73.61</v>
      </c>
      <c r="E842" s="2">
        <v>74.36</v>
      </c>
      <c r="F842" s="2">
        <v>38499924</v>
      </c>
      <c r="G842">
        <f>IFERROR(VLOOKUP(A842,'HYG DVD'!$A$1:$B$1256,2,FALSE),0)</f>
        <v>5.9069000000000003</v>
      </c>
      <c r="H842">
        <f>IFERROR(VLOOKUP(A842,'HYG DVD'!$A$1:$D$1256,4,FALSE),0)</f>
        <v>0.99976562667606894</v>
      </c>
      <c r="I842" s="3">
        <f t="shared" si="53"/>
        <v>73.932668092695295</v>
      </c>
      <c r="J842" s="3">
        <f t="shared" si="54"/>
        <v>74.392560280966293</v>
      </c>
      <c r="K842" s="3">
        <f t="shared" si="55"/>
        <v>73.592747779625441</v>
      </c>
      <c r="L842" s="3">
        <f t="shared" si="56"/>
        <v>74.342571999632483</v>
      </c>
    </row>
    <row r="843" spans="1:12" x14ac:dyDescent="0.25">
      <c r="A843" s="1">
        <v>44804</v>
      </c>
      <c r="B843" s="2">
        <v>74.97</v>
      </c>
      <c r="C843" s="2">
        <v>75.12</v>
      </c>
      <c r="D843" s="2">
        <v>74.510000000000005</v>
      </c>
      <c r="E843" s="2">
        <v>74.53</v>
      </c>
      <c r="F843" s="2">
        <v>39161832</v>
      </c>
      <c r="G843">
        <f>IFERROR(VLOOKUP(A843,'HYG DVD'!$A$1:$B$1256,2,FALSE),0)</f>
        <v>5.8935000000000004</v>
      </c>
      <c r="H843">
        <f>IFERROR(VLOOKUP(A843,'HYG DVD'!$A$1:$D$1256,4,FALSE),0)</f>
        <v>0.99976615829761495</v>
      </c>
      <c r="I843" s="3">
        <f t="shared" si="53"/>
        <v>74.952468887572195</v>
      </c>
      <c r="J843" s="3">
        <f t="shared" si="54"/>
        <v>75.102433811316843</v>
      </c>
      <c r="K843" s="3">
        <f t="shared" si="55"/>
        <v>74.492576454755294</v>
      </c>
      <c r="L843" s="3">
        <f t="shared" si="56"/>
        <v>74.512571777921238</v>
      </c>
    </row>
    <row r="844" spans="1:12" x14ac:dyDescent="0.25">
      <c r="A844" s="1">
        <v>44803</v>
      </c>
      <c r="B844" s="2">
        <v>75.599999999999994</v>
      </c>
      <c r="C844" s="2">
        <v>75.66</v>
      </c>
      <c r="D844" s="2">
        <v>74.7</v>
      </c>
      <c r="E844" s="2">
        <v>74.94</v>
      </c>
      <c r="F844" s="2">
        <v>66233948</v>
      </c>
      <c r="G844">
        <f>IFERROR(VLOOKUP(A844,'HYG DVD'!$A$1:$B$1256,2,FALSE),0)</f>
        <v>4.8651999999999997</v>
      </c>
      <c r="H844">
        <f>IFERROR(VLOOKUP(A844,'HYG DVD'!$A$1:$D$1256,4,FALSE),0)</f>
        <v>0.99980695514349316</v>
      </c>
      <c r="I844" s="3">
        <f t="shared" si="53"/>
        <v>75.58540580884808</v>
      </c>
      <c r="J844" s="3">
        <f t="shared" si="54"/>
        <v>75.645394226156682</v>
      </c>
      <c r="K844" s="3">
        <f t="shared" si="55"/>
        <v>74.685579549218943</v>
      </c>
      <c r="L844" s="3">
        <f t="shared" si="56"/>
        <v>74.925533218453381</v>
      </c>
    </row>
    <row r="845" spans="1:12" x14ac:dyDescent="0.25">
      <c r="A845" s="1">
        <v>44802</v>
      </c>
      <c r="B845" s="2">
        <v>75.349999999999994</v>
      </c>
      <c r="C845" s="2">
        <v>75.77</v>
      </c>
      <c r="D845" s="2">
        <v>75.260000000000005</v>
      </c>
      <c r="E845" s="2">
        <v>75.52</v>
      </c>
      <c r="F845" s="2">
        <v>28020240</v>
      </c>
      <c r="G845">
        <f>IFERROR(VLOOKUP(A845,'HYG DVD'!$A$1:$B$1256,2,FALSE),0)</f>
        <v>4.8277999999999999</v>
      </c>
      <c r="H845">
        <f>IFERROR(VLOOKUP(A845,'HYG DVD'!$A$1:$D$1256,4,FALSE),0)</f>
        <v>0.99980843898507532</v>
      </c>
      <c r="I845" s="3">
        <f t="shared" si="53"/>
        <v>75.335565877525426</v>
      </c>
      <c r="J845" s="3">
        <f t="shared" si="54"/>
        <v>75.755485421899152</v>
      </c>
      <c r="K845" s="3">
        <f t="shared" si="55"/>
        <v>75.245583118016768</v>
      </c>
      <c r="L845" s="3">
        <f t="shared" si="56"/>
        <v>75.505533312152878</v>
      </c>
    </row>
    <row r="846" spans="1:12" x14ac:dyDescent="0.25">
      <c r="A846" s="1">
        <v>44799</v>
      </c>
      <c r="B846" s="2">
        <v>77.12</v>
      </c>
      <c r="C846" s="2">
        <v>77.12</v>
      </c>
      <c r="D846" s="2">
        <v>75.739999999999995</v>
      </c>
      <c r="E846" s="2">
        <v>75.81</v>
      </c>
      <c r="F846" s="2">
        <v>34460592</v>
      </c>
      <c r="G846">
        <f>IFERROR(VLOOKUP(A846,'HYG DVD'!$A$1:$B$1256,2,FALSE),0)</f>
        <v>4.8094000000000001</v>
      </c>
      <c r="H846">
        <f>IFERROR(VLOOKUP(A846,'HYG DVD'!$A$1:$D$1256,4,FALSE),0)</f>
        <v>0.99980916900420203</v>
      </c>
      <c r="I846" s="3">
        <f t="shared" si="53"/>
        <v>77.10528311360406</v>
      </c>
      <c r="J846" s="3">
        <f t="shared" si="54"/>
        <v>77.10528311360406</v>
      </c>
      <c r="K846" s="3">
        <f t="shared" si="55"/>
        <v>75.725546460378254</v>
      </c>
      <c r="L846" s="3">
        <f t="shared" si="56"/>
        <v>75.795533102208552</v>
      </c>
    </row>
    <row r="847" spans="1:12" x14ac:dyDescent="0.25">
      <c r="A847" s="1">
        <v>44798</v>
      </c>
      <c r="B847" s="2">
        <v>76.58</v>
      </c>
      <c r="C847" s="2">
        <v>77.14</v>
      </c>
      <c r="D847" s="2">
        <v>76.45</v>
      </c>
      <c r="E847" s="2">
        <v>77.08</v>
      </c>
      <c r="F847" s="2">
        <v>20079984</v>
      </c>
      <c r="G847">
        <f>IFERROR(VLOOKUP(A847,'HYG DVD'!$A$1:$B$1256,2,FALSE),0)</f>
        <v>4.7301000000000002</v>
      </c>
      <c r="H847">
        <f>IFERROR(VLOOKUP(A847,'HYG DVD'!$A$1:$D$1256,4,FALSE),0)</f>
        <v>0.99981231523403735</v>
      </c>
      <c r="I847" s="3">
        <f t="shared" si="53"/>
        <v>76.565627100622578</v>
      </c>
      <c r="J847" s="3">
        <f t="shared" si="54"/>
        <v>77.125521997153641</v>
      </c>
      <c r="K847" s="3">
        <f t="shared" si="55"/>
        <v>76.435651499642162</v>
      </c>
      <c r="L847" s="3">
        <f t="shared" si="56"/>
        <v>77.065533258239597</v>
      </c>
    </row>
    <row r="848" spans="1:12" x14ac:dyDescent="0.25">
      <c r="A848" s="1">
        <v>44797</v>
      </c>
      <c r="B848" s="2">
        <v>76.239999999999995</v>
      </c>
      <c r="C848" s="2">
        <v>76.5</v>
      </c>
      <c r="D848" s="2">
        <v>76.16</v>
      </c>
      <c r="E848" s="2">
        <v>76.36</v>
      </c>
      <c r="F848" s="2">
        <v>16917476</v>
      </c>
      <c r="G848">
        <f>IFERROR(VLOOKUP(A848,'HYG DVD'!$A$1:$B$1256,2,FALSE),0)</f>
        <v>4.7747000000000002</v>
      </c>
      <c r="H848">
        <f>IFERROR(VLOOKUP(A848,'HYG DVD'!$A$1:$D$1256,4,FALSE),0)</f>
        <v>0.99981054572650563</v>
      </c>
      <c r="I848" s="3">
        <f t="shared" si="53"/>
        <v>76.225556006188782</v>
      </c>
      <c r="J848" s="3">
        <f t="shared" si="54"/>
        <v>76.485506748077682</v>
      </c>
      <c r="K848" s="3">
        <f t="shared" si="55"/>
        <v>76.145571162530672</v>
      </c>
      <c r="L848" s="3">
        <f t="shared" si="56"/>
        <v>76.345533271675976</v>
      </c>
    </row>
    <row r="849" spans="1:12" x14ac:dyDescent="0.25">
      <c r="A849" s="1">
        <v>44796</v>
      </c>
      <c r="B849" s="2">
        <v>76.099999999999994</v>
      </c>
      <c r="C849" s="2">
        <v>76.400000000000006</v>
      </c>
      <c r="D849" s="2">
        <v>75.83</v>
      </c>
      <c r="E849" s="2">
        <v>76.27</v>
      </c>
      <c r="F849" s="2">
        <v>33240002</v>
      </c>
      <c r="G849">
        <f>IFERROR(VLOOKUP(A849,'HYG DVD'!$A$1:$B$1256,2,FALSE),0)</f>
        <v>4.7803000000000004</v>
      </c>
      <c r="H849">
        <f>IFERROR(VLOOKUP(A849,'HYG DVD'!$A$1:$D$1256,4,FALSE),0)</f>
        <v>0.99981032354640909</v>
      </c>
      <c r="I849" s="3">
        <f t="shared" si="53"/>
        <v>76.085565621881727</v>
      </c>
      <c r="J849" s="3">
        <f t="shared" si="54"/>
        <v>76.385508718945658</v>
      </c>
      <c r="K849" s="3">
        <f t="shared" si="55"/>
        <v>75.815616834524192</v>
      </c>
      <c r="L849" s="3">
        <f t="shared" si="56"/>
        <v>76.255533376884614</v>
      </c>
    </row>
    <row r="850" spans="1:12" x14ac:dyDescent="0.25">
      <c r="A850" s="1">
        <v>44795</v>
      </c>
      <c r="B850" s="2">
        <v>76.36</v>
      </c>
      <c r="C850" s="2">
        <v>76.400000000000006</v>
      </c>
      <c r="D850" s="2">
        <v>76.010000000000005</v>
      </c>
      <c r="E850" s="2">
        <v>76.08</v>
      </c>
      <c r="F850" s="2">
        <v>42014192</v>
      </c>
      <c r="G850">
        <f>IFERROR(VLOOKUP(A850,'HYG DVD'!$A$1:$B$1256,2,FALSE),0)</f>
        <v>4.7923</v>
      </c>
      <c r="H850">
        <f>IFERROR(VLOOKUP(A850,'HYG DVD'!$A$1:$D$1256,4,FALSE),0)</f>
        <v>0.99980984744636836</v>
      </c>
      <c r="I850" s="3">
        <f t="shared" si="53"/>
        <v>76.345479951004691</v>
      </c>
      <c r="J850" s="3">
        <f t="shared" si="54"/>
        <v>76.385472344902553</v>
      </c>
      <c r="K850" s="3">
        <f t="shared" si="55"/>
        <v>75.995546504398462</v>
      </c>
      <c r="L850" s="3">
        <f t="shared" si="56"/>
        <v>76.065533193719702</v>
      </c>
    </row>
    <row r="851" spans="1:12" x14ac:dyDescent="0.25">
      <c r="A851" s="1">
        <v>44792</v>
      </c>
      <c r="B851" s="2">
        <v>77.33</v>
      </c>
      <c r="C851" s="2">
        <v>77.37</v>
      </c>
      <c r="D851" s="2">
        <v>76.78</v>
      </c>
      <c r="E851" s="2">
        <v>76.95</v>
      </c>
      <c r="F851" s="2">
        <v>45428932</v>
      </c>
      <c r="G851">
        <f>IFERROR(VLOOKUP(A851,'HYG DVD'!$A$1:$B$1256,2,FALSE),0)</f>
        <v>4.7381000000000002</v>
      </c>
      <c r="H851">
        <f>IFERROR(VLOOKUP(A851,'HYG DVD'!$A$1:$D$1256,4,FALSE),0)</f>
        <v>0.99981199783335273</v>
      </c>
      <c r="I851" s="3">
        <f t="shared" si="53"/>
        <v>77.315461792453164</v>
      </c>
      <c r="J851" s="3">
        <f t="shared" si="54"/>
        <v>77.355454272366501</v>
      </c>
      <c r="K851" s="3">
        <f t="shared" si="55"/>
        <v>76.765565193644818</v>
      </c>
      <c r="L851" s="3">
        <f t="shared" si="56"/>
        <v>76.935533233276502</v>
      </c>
    </row>
    <row r="852" spans="1:12" x14ac:dyDescent="0.25">
      <c r="A852" s="1">
        <v>44791</v>
      </c>
      <c r="B852" s="2">
        <v>77.81</v>
      </c>
      <c r="C852" s="2">
        <v>77.88</v>
      </c>
      <c r="D852" s="2">
        <v>77.66</v>
      </c>
      <c r="E852" s="2">
        <v>77.739999999999995</v>
      </c>
      <c r="F852" s="2">
        <v>19089338</v>
      </c>
      <c r="G852">
        <f>IFERROR(VLOOKUP(A852,'HYG DVD'!$A$1:$B$1256,2,FALSE),0)</f>
        <v>4.6900000000000004</v>
      </c>
      <c r="H852">
        <f>IFERROR(VLOOKUP(A852,'HYG DVD'!$A$1:$D$1256,4,FALSE),0)</f>
        <v>0.99981390620648736</v>
      </c>
      <c r="I852" s="3">
        <f t="shared" si="53"/>
        <v>77.795520041926778</v>
      </c>
      <c r="J852" s="3">
        <f t="shared" si="54"/>
        <v>77.865507015361231</v>
      </c>
      <c r="K852" s="3">
        <f t="shared" si="55"/>
        <v>77.645547955995809</v>
      </c>
      <c r="L852" s="3">
        <f t="shared" si="56"/>
        <v>77.725533068492325</v>
      </c>
    </row>
    <row r="853" spans="1:12" x14ac:dyDescent="0.25">
      <c r="A853" s="1">
        <v>44790</v>
      </c>
      <c r="B853" s="2">
        <v>77.88</v>
      </c>
      <c r="C853" s="2">
        <v>78.034999999999997</v>
      </c>
      <c r="D853" s="2">
        <v>77.59</v>
      </c>
      <c r="E853" s="2">
        <v>77.62</v>
      </c>
      <c r="F853" s="2">
        <v>28774606</v>
      </c>
      <c r="G853">
        <f>IFERROR(VLOOKUP(A853,'HYG DVD'!$A$1:$B$1256,2,FALSE),0)</f>
        <v>4.6971999999999996</v>
      </c>
      <c r="H853">
        <f>IFERROR(VLOOKUP(A853,'HYG DVD'!$A$1:$D$1256,4,FALSE),0)</f>
        <v>0.99981362054541212</v>
      </c>
      <c r="I853" s="3">
        <f t="shared" si="53"/>
        <v>77.865484768076698</v>
      </c>
      <c r="J853" s="3">
        <f t="shared" si="54"/>
        <v>78.020455879261235</v>
      </c>
      <c r="K853" s="3">
        <f t="shared" si="55"/>
        <v>77.575538818118531</v>
      </c>
      <c r="L853" s="3">
        <f t="shared" si="56"/>
        <v>77.605533226734892</v>
      </c>
    </row>
    <row r="854" spans="1:12" x14ac:dyDescent="0.25">
      <c r="A854" s="1">
        <v>44789</v>
      </c>
      <c r="B854" s="2">
        <v>78.73</v>
      </c>
      <c r="C854" s="2">
        <v>78.73</v>
      </c>
      <c r="D854" s="2">
        <v>78.254999999999995</v>
      </c>
      <c r="E854" s="2">
        <v>78.430000000000007</v>
      </c>
      <c r="F854" s="2">
        <v>22963216</v>
      </c>
      <c r="G854">
        <f>IFERROR(VLOOKUP(A854,'HYG DVD'!$A$1:$B$1256,2,FALSE),0)</f>
        <v>4.6486999999999998</v>
      </c>
      <c r="H854">
        <f>IFERROR(VLOOKUP(A854,'HYG DVD'!$A$1:$D$1256,4,FALSE),0)</f>
        <v>0.99981554479173196</v>
      </c>
      <c r="I854" s="3">
        <f t="shared" si="53"/>
        <v>78.715477841453065</v>
      </c>
      <c r="J854" s="3">
        <f t="shared" si="54"/>
        <v>78.715477841453065</v>
      </c>
      <c r="K854" s="3">
        <f t="shared" si="55"/>
        <v>78.240565457676979</v>
      </c>
      <c r="L854" s="3">
        <f t="shared" si="56"/>
        <v>78.415533178015551</v>
      </c>
    </row>
    <row r="855" spans="1:12" x14ac:dyDescent="0.25">
      <c r="A855" s="1">
        <v>44788</v>
      </c>
      <c r="B855" s="2">
        <v>78.819999999999993</v>
      </c>
      <c r="C855" s="2">
        <v>79</v>
      </c>
      <c r="D855" s="2">
        <v>78.644999999999996</v>
      </c>
      <c r="E855" s="2">
        <v>78.8</v>
      </c>
      <c r="F855" s="2">
        <v>18441124</v>
      </c>
      <c r="G855">
        <f>IFERROR(VLOOKUP(A855,'HYG DVD'!$A$1:$B$1256,2,FALSE),0)</f>
        <v>4.6269</v>
      </c>
      <c r="H855">
        <f>IFERROR(VLOOKUP(A855,'HYG DVD'!$A$1:$D$1256,4,FALSE),0)</f>
        <v>0.99981640971190278</v>
      </c>
      <c r="I855" s="3">
        <f t="shared" si="53"/>
        <v>78.805529413492167</v>
      </c>
      <c r="J855" s="3">
        <f t="shared" si="54"/>
        <v>78.985496367240316</v>
      </c>
      <c r="K855" s="3">
        <f t="shared" si="55"/>
        <v>78.630561541792588</v>
      </c>
      <c r="L855" s="3">
        <f t="shared" si="56"/>
        <v>78.785533085297942</v>
      </c>
    </row>
    <row r="856" spans="1:12" x14ac:dyDescent="0.25">
      <c r="A856" s="1">
        <v>44785</v>
      </c>
      <c r="B856" s="2">
        <v>78.52</v>
      </c>
      <c r="C856" s="2">
        <v>78.974999999999994</v>
      </c>
      <c r="D856" s="2">
        <v>78.290000000000006</v>
      </c>
      <c r="E856" s="2">
        <v>78.94</v>
      </c>
      <c r="F856" s="2">
        <v>16912316</v>
      </c>
      <c r="G856">
        <f>IFERROR(VLOOKUP(A856,'HYG DVD'!$A$1:$B$1256,2,FALSE),0)</f>
        <v>4.6186999999999996</v>
      </c>
      <c r="H856">
        <f>IFERROR(VLOOKUP(A856,'HYG DVD'!$A$1:$D$1256,4,FALSE),0)</f>
        <v>0.99981673504904134</v>
      </c>
      <c r="I856" s="3">
        <f t="shared" si="53"/>
        <v>78.505610036050726</v>
      </c>
      <c r="J856" s="3">
        <f t="shared" si="54"/>
        <v>78.960526650498039</v>
      </c>
      <c r="K856" s="3">
        <f t="shared" si="55"/>
        <v>78.275652186989447</v>
      </c>
      <c r="L856" s="3">
        <f t="shared" si="56"/>
        <v>78.925533064771315</v>
      </c>
    </row>
    <row r="857" spans="1:12" x14ac:dyDescent="0.25">
      <c r="A857" s="1">
        <v>44784</v>
      </c>
      <c r="B857" s="2">
        <v>79.2</v>
      </c>
      <c r="C857" s="2">
        <v>79.319999999999993</v>
      </c>
      <c r="D857" s="2">
        <v>78.13</v>
      </c>
      <c r="E857" s="2">
        <v>78.239999999999995</v>
      </c>
      <c r="F857" s="2">
        <v>37778736</v>
      </c>
      <c r="G857">
        <f>IFERROR(VLOOKUP(A857,'HYG DVD'!$A$1:$B$1256,2,FALSE),0)</f>
        <v>4.66</v>
      </c>
      <c r="H857">
        <f>IFERROR(VLOOKUP(A857,'HYG DVD'!$A$1:$D$1256,4,FALSE),0)</f>
        <v>0.99981509646184608</v>
      </c>
      <c r="I857" s="3">
        <f t="shared" si="53"/>
        <v>79.185355639778209</v>
      </c>
      <c r="J857" s="3">
        <f t="shared" si="54"/>
        <v>79.305333451353619</v>
      </c>
      <c r="K857" s="3">
        <f t="shared" si="55"/>
        <v>78.115553486564025</v>
      </c>
      <c r="L857" s="3">
        <f t="shared" si="56"/>
        <v>78.225533147174829</v>
      </c>
    </row>
    <row r="858" spans="1:12" x14ac:dyDescent="0.25">
      <c r="A858" s="1">
        <v>44783</v>
      </c>
      <c r="B858" s="2">
        <v>78.52</v>
      </c>
      <c r="C858" s="2">
        <v>78.77</v>
      </c>
      <c r="D858" s="2">
        <v>78.385000000000005</v>
      </c>
      <c r="E858" s="2">
        <v>78.69</v>
      </c>
      <c r="F858" s="2">
        <v>38121872</v>
      </c>
      <c r="G858">
        <f>IFERROR(VLOOKUP(A858,'HYG DVD'!$A$1:$B$1256,2,FALSE),0)</f>
        <v>4.6333000000000002</v>
      </c>
      <c r="H858">
        <f>IFERROR(VLOOKUP(A858,'HYG DVD'!$A$1:$D$1256,4,FALSE),0)</f>
        <v>0.99981615579030714</v>
      </c>
      <c r="I858" s="3">
        <f t="shared" si="53"/>
        <v>78.505564552654917</v>
      </c>
      <c r="J858" s="3">
        <f t="shared" si="54"/>
        <v>78.755518591602495</v>
      </c>
      <c r="K858" s="3">
        <f t="shared" si="55"/>
        <v>78.370589371623225</v>
      </c>
      <c r="L858" s="3">
        <f t="shared" si="56"/>
        <v>78.675533299139261</v>
      </c>
    </row>
    <row r="859" spans="1:12" x14ac:dyDescent="0.25">
      <c r="A859" s="1">
        <v>44782</v>
      </c>
      <c r="B859" s="2">
        <v>77.930000000000007</v>
      </c>
      <c r="C859" s="2">
        <v>77.959999999999994</v>
      </c>
      <c r="D859" s="2">
        <v>77.495000000000005</v>
      </c>
      <c r="E859" s="2">
        <v>77.53</v>
      </c>
      <c r="F859" s="2">
        <v>24675684</v>
      </c>
      <c r="G859">
        <f>IFERROR(VLOOKUP(A859,'HYG DVD'!$A$1:$B$1256,2,FALSE),0)</f>
        <v>4.7027000000000001</v>
      </c>
      <c r="H859">
        <f>IFERROR(VLOOKUP(A859,'HYG DVD'!$A$1:$D$1256,4,FALSE),0)</f>
        <v>0.99981340233214577</v>
      </c>
      <c r="I859" s="3">
        <f t="shared" si="53"/>
        <v>77.915458443744129</v>
      </c>
      <c r="J859" s="3">
        <f t="shared" si="54"/>
        <v>77.945452845814074</v>
      </c>
      <c r="K859" s="3">
        <f t="shared" si="55"/>
        <v>77.480539613729647</v>
      </c>
      <c r="L859" s="3">
        <f t="shared" si="56"/>
        <v>77.51553308281126</v>
      </c>
    </row>
    <row r="860" spans="1:12" x14ac:dyDescent="0.25">
      <c r="A860" s="1">
        <v>44781</v>
      </c>
      <c r="B860" s="2">
        <v>78.34</v>
      </c>
      <c r="C860" s="2">
        <v>78.650000000000006</v>
      </c>
      <c r="D860" s="2">
        <v>78.05</v>
      </c>
      <c r="E860" s="2">
        <v>78.11</v>
      </c>
      <c r="F860" s="2">
        <v>19467712</v>
      </c>
      <c r="G860">
        <f>IFERROR(VLOOKUP(A860,'HYG DVD'!$A$1:$B$1256,2,FALSE),0)</f>
        <v>4.6677</v>
      </c>
      <c r="H860">
        <f>IFERROR(VLOOKUP(A860,'HYG DVD'!$A$1:$D$1256,4,FALSE),0)</f>
        <v>0.99981479096283554</v>
      </c>
      <c r="I860" s="3">
        <f t="shared" si="53"/>
        <v>78.325490724028541</v>
      </c>
      <c r="J860" s="3">
        <f t="shared" si="54"/>
        <v>78.635433309227025</v>
      </c>
      <c r="K860" s="3">
        <f t="shared" si="55"/>
        <v>78.03554443464931</v>
      </c>
      <c r="L860" s="3">
        <f t="shared" si="56"/>
        <v>78.095533322107087</v>
      </c>
    </row>
    <row r="861" spans="1:12" x14ac:dyDescent="0.25">
      <c r="A861" s="1">
        <v>44778</v>
      </c>
      <c r="B861" s="2">
        <v>77.5</v>
      </c>
      <c r="C861" s="2">
        <v>78.11</v>
      </c>
      <c r="D861" s="2">
        <v>77.39</v>
      </c>
      <c r="E861" s="2">
        <v>78.040000000000006</v>
      </c>
      <c r="F861" s="2">
        <v>31006730</v>
      </c>
      <c r="G861">
        <f>IFERROR(VLOOKUP(A861,'HYG DVD'!$A$1:$B$1256,2,FALSE),0)</f>
        <v>4.6718999999999999</v>
      </c>
      <c r="H861">
        <f>IFERROR(VLOOKUP(A861,'HYG DVD'!$A$1:$D$1256,4,FALSE),0)</f>
        <v>0.99981462432705093</v>
      </c>
      <c r="I861" s="3">
        <f t="shared" si="53"/>
        <v>77.485633385346446</v>
      </c>
      <c r="J861" s="3">
        <f t="shared" si="54"/>
        <v>78.095520306185946</v>
      </c>
      <c r="K861" s="3">
        <f t="shared" si="55"/>
        <v>77.375653776670475</v>
      </c>
      <c r="L861" s="3">
        <f t="shared" si="56"/>
        <v>78.025533282483067</v>
      </c>
    </row>
    <row r="862" spans="1:12" x14ac:dyDescent="0.25">
      <c r="A862" s="1">
        <v>44777</v>
      </c>
      <c r="B862" s="2">
        <v>78.34</v>
      </c>
      <c r="C862" s="2">
        <v>78.45</v>
      </c>
      <c r="D862" s="2">
        <v>78.11</v>
      </c>
      <c r="E862" s="2">
        <v>78.44</v>
      </c>
      <c r="F862" s="2">
        <v>24386388</v>
      </c>
      <c r="G862">
        <f>IFERROR(VLOOKUP(A862,'HYG DVD'!$A$1:$B$1256,2,FALSE),0)</f>
        <v>4.6481000000000003</v>
      </c>
      <c r="H862">
        <f>IFERROR(VLOOKUP(A862,'HYG DVD'!$A$1:$D$1256,4,FALSE),0)</f>
        <v>0.99981556859686427</v>
      </c>
      <c r="I862" s="3">
        <f t="shared" si="53"/>
        <v>78.325551643878356</v>
      </c>
      <c r="J862" s="3">
        <f t="shared" si="54"/>
        <v>78.435531356424008</v>
      </c>
      <c r="K862" s="3">
        <f t="shared" si="55"/>
        <v>78.095594063101061</v>
      </c>
      <c r="L862" s="3">
        <f t="shared" si="56"/>
        <v>78.42553320073803</v>
      </c>
    </row>
    <row r="863" spans="1:12" x14ac:dyDescent="0.25">
      <c r="A863" s="1">
        <v>44776</v>
      </c>
      <c r="B863" s="2">
        <v>77.78</v>
      </c>
      <c r="C863" s="2">
        <v>78.25</v>
      </c>
      <c r="D863" s="2">
        <v>77.569999999999993</v>
      </c>
      <c r="E863" s="2">
        <v>78.23</v>
      </c>
      <c r="F863" s="2">
        <v>35517880</v>
      </c>
      <c r="G863">
        <f>IFERROR(VLOOKUP(A863,'HYG DVD'!$A$1:$B$1256,2,FALSE),0)</f>
        <v>4.6605999999999996</v>
      </c>
      <c r="H863">
        <f>IFERROR(VLOOKUP(A863,'HYG DVD'!$A$1:$D$1256,4,FALSE),0)</f>
        <v>0.99981507265672509</v>
      </c>
      <c r="I863" s="3">
        <f t="shared" si="53"/>
        <v>77.765616351240084</v>
      </c>
      <c r="J863" s="3">
        <f t="shared" si="54"/>
        <v>78.235529435388742</v>
      </c>
      <c r="K863" s="3">
        <f t="shared" si="55"/>
        <v>77.555655185982161</v>
      </c>
      <c r="L863" s="3">
        <f t="shared" si="56"/>
        <v>78.215533133935608</v>
      </c>
    </row>
    <row r="864" spans="1:12" x14ac:dyDescent="0.25">
      <c r="A864" s="1">
        <v>44775</v>
      </c>
      <c r="B864" s="2">
        <v>77.77</v>
      </c>
      <c r="C864" s="2">
        <v>77.86</v>
      </c>
      <c r="D864" s="2">
        <v>77.5</v>
      </c>
      <c r="E864" s="2">
        <v>77.55</v>
      </c>
      <c r="F864" s="2">
        <v>40604396</v>
      </c>
      <c r="G864">
        <f>IFERROR(VLOOKUP(A864,'HYG DVD'!$A$1:$B$1256,2,FALSE),0)</f>
        <v>4.7013999999999996</v>
      </c>
      <c r="H864">
        <f>IFERROR(VLOOKUP(A864,'HYG DVD'!$A$1:$D$1256,4,FALSE),0)</f>
        <v>0.99981345390982257</v>
      </c>
      <c r="I864" s="3">
        <f t="shared" si="53"/>
        <v>77.755492310566893</v>
      </c>
      <c r="J864" s="3">
        <f t="shared" si="54"/>
        <v>77.845475521418791</v>
      </c>
      <c r="K864" s="3">
        <f t="shared" si="55"/>
        <v>77.485542678011242</v>
      </c>
      <c r="L864" s="3">
        <f t="shared" si="56"/>
        <v>77.535533350706743</v>
      </c>
    </row>
    <row r="865" spans="1:12" x14ac:dyDescent="0.25">
      <c r="A865" s="1">
        <v>44774</v>
      </c>
      <c r="B865" s="2">
        <v>77.64</v>
      </c>
      <c r="C865" s="2">
        <v>78.08</v>
      </c>
      <c r="D865" s="2">
        <v>77.504999999999995</v>
      </c>
      <c r="E865" s="2">
        <v>77.91</v>
      </c>
      <c r="F865" s="2">
        <v>31595580</v>
      </c>
      <c r="G865">
        <f>IFERROR(VLOOKUP(A865,'HYG DVD'!$A$1:$B$1256,2,FALSE),0)</f>
        <v>4.6797000000000004</v>
      </c>
      <c r="H865">
        <f>IFERROR(VLOOKUP(A865,'HYG DVD'!$A$1:$D$1256,4,FALSE),0)</f>
        <v>0.99981431486066752</v>
      </c>
      <c r="I865" s="3">
        <f t="shared" si="53"/>
        <v>77.625583405782223</v>
      </c>
      <c r="J865" s="3">
        <f t="shared" si="54"/>
        <v>78.065501704320923</v>
      </c>
      <c r="K865" s="3">
        <f t="shared" si="55"/>
        <v>77.490608473276026</v>
      </c>
      <c r="L865" s="3">
        <f t="shared" si="56"/>
        <v>77.895533270794601</v>
      </c>
    </row>
    <row r="866" spans="1:12" x14ac:dyDescent="0.25">
      <c r="A866" s="1">
        <v>44771</v>
      </c>
      <c r="B866" s="2">
        <v>77.959999999999994</v>
      </c>
      <c r="C866" s="2">
        <v>78.349999999999994</v>
      </c>
      <c r="D866" s="2">
        <v>77.745000000000005</v>
      </c>
      <c r="E866" s="2">
        <v>78.19</v>
      </c>
      <c r="F866" s="2">
        <v>33606984</v>
      </c>
      <c r="G866">
        <f>IFERROR(VLOOKUP(A866,'HYG DVD'!$A$1:$B$1256,2,FALSE),0)</f>
        <v>4.6630000000000003</v>
      </c>
      <c r="H866">
        <f>IFERROR(VLOOKUP(A866,'HYG DVD'!$A$1:$D$1256,4,FALSE),0)</f>
        <v>0.99981497743624648</v>
      </c>
      <c r="I866" s="3">
        <f t="shared" si="53"/>
        <v>77.945575640929775</v>
      </c>
      <c r="J866" s="3">
        <f t="shared" si="54"/>
        <v>78.335503482129909</v>
      </c>
      <c r="K866" s="3">
        <f t="shared" si="55"/>
        <v>77.730615420780993</v>
      </c>
      <c r="L866" s="3">
        <f t="shared" si="56"/>
        <v>78.175533085740113</v>
      </c>
    </row>
    <row r="867" spans="1:12" x14ac:dyDescent="0.25">
      <c r="A867" s="1">
        <v>44770</v>
      </c>
      <c r="B867" s="2">
        <v>77.540000000000006</v>
      </c>
      <c r="C867" s="2">
        <v>78.02</v>
      </c>
      <c r="D867" s="2">
        <v>77.23</v>
      </c>
      <c r="E867" s="2">
        <v>77.959999999999994</v>
      </c>
      <c r="F867" s="2">
        <v>42335928</v>
      </c>
      <c r="G867">
        <f>IFERROR(VLOOKUP(A867,'HYG DVD'!$A$1:$B$1256,2,FALSE),0)</f>
        <v>5.0669000000000004</v>
      </c>
      <c r="H867">
        <f>IFERROR(VLOOKUP(A867,'HYG DVD'!$A$1:$D$1256,4,FALSE),0)</f>
        <v>0.99979895275238961</v>
      </c>
      <c r="I867" s="3">
        <f t="shared" si="53"/>
        <v>77.524410796420298</v>
      </c>
      <c r="J867" s="3">
        <f t="shared" si="54"/>
        <v>78.00431429374143</v>
      </c>
      <c r="K867" s="3">
        <f t="shared" si="55"/>
        <v>77.214473121067059</v>
      </c>
      <c r="L867" s="3">
        <f t="shared" si="56"/>
        <v>77.944326356576283</v>
      </c>
    </row>
    <row r="868" spans="1:12" x14ac:dyDescent="0.25">
      <c r="A868" s="1">
        <v>44769</v>
      </c>
      <c r="B868" s="2">
        <v>76.67</v>
      </c>
      <c r="C868" s="2">
        <v>77.47</v>
      </c>
      <c r="D868" s="2">
        <v>76.67</v>
      </c>
      <c r="E868" s="2">
        <v>77.17</v>
      </c>
      <c r="F868" s="2">
        <v>35075664</v>
      </c>
      <c r="G868">
        <f>IFERROR(VLOOKUP(A868,'HYG DVD'!$A$1:$B$1256,2,FALSE),0)</f>
        <v>5.1188000000000002</v>
      </c>
      <c r="H868">
        <f>IFERROR(VLOOKUP(A868,'HYG DVD'!$A$1:$D$1256,4,FALSE),0)</f>
        <v>0.9997968936447621</v>
      </c>
      <c r="I868" s="3">
        <f t="shared" si="53"/>
        <v>76.654427835743917</v>
      </c>
      <c r="J868" s="3">
        <f t="shared" si="54"/>
        <v>77.454265350659725</v>
      </c>
      <c r="K868" s="3">
        <f t="shared" si="55"/>
        <v>76.654427835743917</v>
      </c>
      <c r="L868" s="3">
        <f t="shared" si="56"/>
        <v>77.154326282566288</v>
      </c>
    </row>
    <row r="869" spans="1:12" x14ac:dyDescent="0.25">
      <c r="A869" s="1">
        <v>44768</v>
      </c>
      <c r="B869" s="2">
        <v>76.62</v>
      </c>
      <c r="C869" s="2">
        <v>76.709999999999994</v>
      </c>
      <c r="D869" s="2">
        <v>76.28</v>
      </c>
      <c r="E869" s="2">
        <v>76.33</v>
      </c>
      <c r="F869" s="2">
        <v>24151188</v>
      </c>
      <c r="G869">
        <f>IFERROR(VLOOKUP(A869,'HYG DVD'!$A$1:$B$1256,2,FALSE),0)</f>
        <v>5.1750999999999996</v>
      </c>
      <c r="H869">
        <f>IFERROR(VLOOKUP(A869,'HYG DVD'!$A$1:$D$1256,4,FALSE),0)</f>
        <v>0.99979465997403849</v>
      </c>
      <c r="I869" s="3">
        <f t="shared" si="53"/>
        <v>76.604266847210837</v>
      </c>
      <c r="J869" s="3">
        <f t="shared" si="54"/>
        <v>76.694248366608491</v>
      </c>
      <c r="K869" s="3">
        <f t="shared" si="55"/>
        <v>76.264336662819659</v>
      </c>
      <c r="L869" s="3">
        <f t="shared" si="56"/>
        <v>76.314326395818355</v>
      </c>
    </row>
    <row r="870" spans="1:12" x14ac:dyDescent="0.25">
      <c r="A870" s="1">
        <v>44767</v>
      </c>
      <c r="B870" s="2">
        <v>76.95</v>
      </c>
      <c r="C870" s="2">
        <v>77.09</v>
      </c>
      <c r="D870" s="2">
        <v>76.644999999999996</v>
      </c>
      <c r="E870" s="2">
        <v>76.87</v>
      </c>
      <c r="F870" s="2">
        <v>26032068</v>
      </c>
      <c r="G870">
        <f>IFERROR(VLOOKUP(A870,'HYG DVD'!$A$1:$B$1256,2,FALSE),0)</f>
        <v>5.1387999999999998</v>
      </c>
      <c r="H870">
        <f>IFERROR(VLOOKUP(A870,'HYG DVD'!$A$1:$D$1256,4,FALSE),0)</f>
        <v>0.99979610015547882</v>
      </c>
      <c r="I870" s="3">
        <f t="shared" si="53"/>
        <v>76.934309906964103</v>
      </c>
      <c r="J870" s="3">
        <f t="shared" si="54"/>
        <v>77.074281360985864</v>
      </c>
      <c r="K870" s="3">
        <f t="shared" si="55"/>
        <v>76.629372096416674</v>
      </c>
      <c r="L870" s="3">
        <f t="shared" si="56"/>
        <v>76.854326218951655</v>
      </c>
    </row>
    <row r="871" spans="1:12" x14ac:dyDescent="0.25">
      <c r="A871" s="1">
        <v>44764</v>
      </c>
      <c r="B871" s="2">
        <v>77.11</v>
      </c>
      <c r="C871" s="2">
        <v>77.540000000000006</v>
      </c>
      <c r="D871" s="2">
        <v>76.650000000000006</v>
      </c>
      <c r="E871" s="2">
        <v>76.89</v>
      </c>
      <c r="F871" s="2">
        <v>51055840</v>
      </c>
      <c r="G871">
        <f>IFERROR(VLOOKUP(A871,'HYG DVD'!$A$1:$B$1256,2,FALSE),0)</f>
        <v>5.1374000000000004</v>
      </c>
      <c r="H871">
        <f>IFERROR(VLOOKUP(A871,'HYG DVD'!$A$1:$D$1256,4,FALSE),0)</f>
        <v>0.99979615569970814</v>
      </c>
      <c r="I871" s="3">
        <f t="shared" si="53"/>
        <v>77.094281566004497</v>
      </c>
      <c r="J871" s="3">
        <f t="shared" si="54"/>
        <v>77.524193912955383</v>
      </c>
      <c r="K871" s="3">
        <f t="shared" si="55"/>
        <v>76.634375334382639</v>
      </c>
      <c r="L871" s="3">
        <f t="shared" si="56"/>
        <v>76.874326411750559</v>
      </c>
    </row>
    <row r="872" spans="1:12" x14ac:dyDescent="0.25">
      <c r="A872" s="1">
        <v>44763</v>
      </c>
      <c r="B872" s="2">
        <v>76.02</v>
      </c>
      <c r="C872" s="2">
        <v>77.06</v>
      </c>
      <c r="D872" s="2">
        <v>75.930000000000007</v>
      </c>
      <c r="E872" s="2">
        <v>76.989999999999995</v>
      </c>
      <c r="F872" s="2">
        <v>52282096</v>
      </c>
      <c r="G872">
        <f>IFERROR(VLOOKUP(A872,'HYG DVD'!$A$1:$B$1256,2,FALSE),0)</f>
        <v>5.1307999999999998</v>
      </c>
      <c r="H872">
        <f>IFERROR(VLOOKUP(A872,'HYG DVD'!$A$1:$D$1256,4,FALSE),0)</f>
        <v>0.99979641755111659</v>
      </c>
      <c r="I872" s="3">
        <f t="shared" si="53"/>
        <v>76.004523662235883</v>
      </c>
      <c r="J872" s="3">
        <f t="shared" si="54"/>
        <v>77.044311936489052</v>
      </c>
      <c r="K872" s="3">
        <f t="shared" si="55"/>
        <v>75.914541984656296</v>
      </c>
      <c r="L872" s="3">
        <f t="shared" si="56"/>
        <v>76.974326187260459</v>
      </c>
    </row>
    <row r="873" spans="1:12" x14ac:dyDescent="0.25">
      <c r="A873" s="1">
        <v>44762</v>
      </c>
      <c r="B873" s="2">
        <v>76.06</v>
      </c>
      <c r="C873" s="2">
        <v>76.62</v>
      </c>
      <c r="D873" s="2">
        <v>75.88</v>
      </c>
      <c r="E873" s="2">
        <v>76.09</v>
      </c>
      <c r="F873" s="2">
        <v>82881856</v>
      </c>
      <c r="G873">
        <f>IFERROR(VLOOKUP(A873,'HYG DVD'!$A$1:$B$1256,2,FALSE),0)</f>
        <v>5.1913999999999998</v>
      </c>
      <c r="H873">
        <f>IFERROR(VLOOKUP(A873,'HYG DVD'!$A$1:$D$1256,4,FALSE),0)</f>
        <v>0.99979401328166995</v>
      </c>
      <c r="I873" s="3">
        <f t="shared" si="53"/>
        <v>76.044332650203813</v>
      </c>
      <c r="J873" s="3">
        <f t="shared" si="54"/>
        <v>76.604217297641554</v>
      </c>
      <c r="K873" s="3">
        <f t="shared" si="55"/>
        <v>75.864369727813113</v>
      </c>
      <c r="L873" s="3">
        <f t="shared" si="56"/>
        <v>76.074326470602273</v>
      </c>
    </row>
    <row r="874" spans="1:12" x14ac:dyDescent="0.25">
      <c r="A874" s="1">
        <v>44761</v>
      </c>
      <c r="B874" s="2">
        <v>75.040000000000006</v>
      </c>
      <c r="C874" s="2">
        <v>75.94</v>
      </c>
      <c r="D874" s="2">
        <v>75.040000000000006</v>
      </c>
      <c r="E874" s="2">
        <v>75.760000000000005</v>
      </c>
      <c r="F874" s="2">
        <v>31028204</v>
      </c>
      <c r="G874">
        <f>IFERROR(VLOOKUP(A874,'HYG DVD'!$A$1:$B$1256,2,FALSE),0)</f>
        <v>5.2141000000000002</v>
      </c>
      <c r="H874">
        <f>IFERROR(VLOOKUP(A874,'HYG DVD'!$A$1:$D$1256,4,FALSE),0)</f>
        <v>0.9997931126739763</v>
      </c>
      <c r="I874" s="3">
        <f t="shared" si="53"/>
        <v>75.024475175055187</v>
      </c>
      <c r="J874" s="3">
        <f t="shared" si="54"/>
        <v>75.924288976461753</v>
      </c>
      <c r="K874" s="3">
        <f t="shared" si="55"/>
        <v>75.024475175055187</v>
      </c>
      <c r="L874" s="3">
        <f t="shared" si="56"/>
        <v>75.744326216180454</v>
      </c>
    </row>
    <row r="875" spans="1:12" x14ac:dyDescent="0.25">
      <c r="A875" s="1">
        <v>44760</v>
      </c>
      <c r="B875" s="2">
        <v>75.69</v>
      </c>
      <c r="C875" s="2">
        <v>75.72</v>
      </c>
      <c r="D875" s="2">
        <v>74.69</v>
      </c>
      <c r="E875" s="2">
        <v>74.77</v>
      </c>
      <c r="F875" s="2">
        <v>33302918</v>
      </c>
      <c r="G875">
        <f>IFERROR(VLOOKUP(A875,'HYG DVD'!$A$1:$B$1256,2,FALSE),0)</f>
        <v>5.2831000000000001</v>
      </c>
      <c r="H875">
        <f>IFERROR(VLOOKUP(A875,'HYG DVD'!$A$1:$D$1256,4,FALSE),0)</f>
        <v>0.99979037514896318</v>
      </c>
      <c r="I875" s="3">
        <f t="shared" si="53"/>
        <v>75.674133495025018</v>
      </c>
      <c r="J875" s="3">
        <f t="shared" si="54"/>
        <v>75.704127206279495</v>
      </c>
      <c r="K875" s="3">
        <f t="shared" si="55"/>
        <v>74.674343119876056</v>
      </c>
      <c r="L875" s="3">
        <f t="shared" si="56"/>
        <v>74.754326349887975</v>
      </c>
    </row>
    <row r="876" spans="1:12" x14ac:dyDescent="0.25">
      <c r="A876" s="1">
        <v>44757</v>
      </c>
      <c r="B876" s="2">
        <v>74.77</v>
      </c>
      <c r="C876" s="2">
        <v>75.5</v>
      </c>
      <c r="D876" s="2">
        <v>74.760000000000005</v>
      </c>
      <c r="E876" s="2">
        <v>75.5</v>
      </c>
      <c r="F876" s="2">
        <v>48360828</v>
      </c>
      <c r="G876">
        <f>IFERROR(VLOOKUP(A876,'HYG DVD'!$A$1:$B$1256,2,FALSE),0)</f>
        <v>5.2320000000000002</v>
      </c>
      <c r="H876">
        <f>IFERROR(VLOOKUP(A876,'HYG DVD'!$A$1:$D$1256,4,FALSE),0)</f>
        <v>0.99979240250372392</v>
      </c>
      <c r="I876" s="3">
        <f t="shared" si="53"/>
        <v>74.75447793520344</v>
      </c>
      <c r="J876" s="3">
        <f t="shared" si="54"/>
        <v>75.484326389031153</v>
      </c>
      <c r="K876" s="3">
        <f t="shared" si="55"/>
        <v>74.74448001117841</v>
      </c>
      <c r="L876" s="3">
        <f t="shared" si="56"/>
        <v>75.484326389031153</v>
      </c>
    </row>
    <row r="877" spans="1:12" x14ac:dyDescent="0.25">
      <c r="A877" s="1">
        <v>44756</v>
      </c>
      <c r="B877" s="2">
        <v>74.08</v>
      </c>
      <c r="C877" s="2">
        <v>74.63</v>
      </c>
      <c r="D877" s="2">
        <v>73.61</v>
      </c>
      <c r="E877" s="2">
        <v>74.55</v>
      </c>
      <c r="F877" s="2">
        <v>53953120</v>
      </c>
      <c r="G877">
        <f>IFERROR(VLOOKUP(A877,'HYG DVD'!$A$1:$B$1256,2,FALSE),0)</f>
        <v>5.2987000000000002</v>
      </c>
      <c r="H877">
        <f>IFERROR(VLOOKUP(A877,'HYG DVD'!$A$1:$D$1256,4,FALSE),0)</f>
        <v>0.99978975623130351</v>
      </c>
      <c r="I877" s="3">
        <f t="shared" si="53"/>
        <v>74.064425141614961</v>
      </c>
      <c r="J877" s="3">
        <f t="shared" si="54"/>
        <v>74.614309507542174</v>
      </c>
      <c r="K877" s="3">
        <f t="shared" si="55"/>
        <v>73.594523956186251</v>
      </c>
      <c r="L877" s="3">
        <f t="shared" si="56"/>
        <v>74.534326327043672</v>
      </c>
    </row>
    <row r="878" spans="1:12" x14ac:dyDescent="0.25">
      <c r="A878" s="1">
        <v>44755</v>
      </c>
      <c r="B878" s="2">
        <v>74</v>
      </c>
      <c r="C878" s="2">
        <v>74.915000000000006</v>
      </c>
      <c r="D878" s="2">
        <v>73.92</v>
      </c>
      <c r="E878" s="2">
        <v>74.69</v>
      </c>
      <c r="F878" s="2">
        <v>46874864</v>
      </c>
      <c r="G878">
        <f>IFERROR(VLOOKUP(A878,'HYG DVD'!$A$1:$B$1256,2,FALSE),0)</f>
        <v>5.2888000000000002</v>
      </c>
      <c r="H878">
        <f>IFERROR(VLOOKUP(A878,'HYG DVD'!$A$1:$D$1256,4,FALSE),0)</f>
        <v>0.99979014900592778</v>
      </c>
      <c r="I878" s="3">
        <f t="shared" si="53"/>
        <v>73.984471026438655</v>
      </c>
      <c r="J878" s="3">
        <f t="shared" si="54"/>
        <v>74.89927901277909</v>
      </c>
      <c r="K878" s="3">
        <f t="shared" si="55"/>
        <v>73.904487814518177</v>
      </c>
      <c r="L878" s="3">
        <f t="shared" si="56"/>
        <v>74.674326229252742</v>
      </c>
    </row>
    <row r="879" spans="1:12" x14ac:dyDescent="0.25">
      <c r="A879" s="1">
        <v>44754</v>
      </c>
      <c r="B879" s="2">
        <v>74.56</v>
      </c>
      <c r="C879" s="2">
        <v>74.900000000000006</v>
      </c>
      <c r="D879" s="2">
        <v>74.5</v>
      </c>
      <c r="E879" s="2">
        <v>74.77</v>
      </c>
      <c r="F879" s="2">
        <v>24036710</v>
      </c>
      <c r="G879">
        <f>IFERROR(VLOOKUP(A879,'HYG DVD'!$A$1:$B$1256,2,FALSE),0)</f>
        <v>5.2831000000000001</v>
      </c>
      <c r="H879">
        <f>IFERROR(VLOOKUP(A879,'HYG DVD'!$A$1:$D$1256,4,FALSE),0)</f>
        <v>0.99979037514896318</v>
      </c>
      <c r="I879" s="3">
        <f t="shared" si="53"/>
        <v>74.544370371106695</v>
      </c>
      <c r="J879" s="3">
        <f t="shared" si="54"/>
        <v>74.884299098657351</v>
      </c>
      <c r="K879" s="3">
        <f t="shared" si="55"/>
        <v>74.484382948597755</v>
      </c>
      <c r="L879" s="3">
        <f t="shared" si="56"/>
        <v>74.754326349887975</v>
      </c>
    </row>
    <row r="880" spans="1:12" x14ac:dyDescent="0.25">
      <c r="A880" s="1">
        <v>44753</v>
      </c>
      <c r="B880" s="2">
        <v>74.8</v>
      </c>
      <c r="C880" s="2">
        <v>74.92</v>
      </c>
      <c r="D880" s="2">
        <v>74.45</v>
      </c>
      <c r="E880" s="2">
        <v>74.47</v>
      </c>
      <c r="F880" s="2">
        <v>28213740</v>
      </c>
      <c r="G880">
        <f>IFERROR(VLOOKUP(A880,'HYG DVD'!$A$1:$B$1256,2,FALSE),0)</f>
        <v>5.3044000000000002</v>
      </c>
      <c r="H880">
        <f>IFERROR(VLOOKUP(A880,'HYG DVD'!$A$1:$D$1256,4,FALSE),0)</f>
        <v>0.99978953008840798</v>
      </c>
      <c r="I880" s="3">
        <f t="shared" si="53"/>
        <v>74.78425685061292</v>
      </c>
      <c r="J880" s="3">
        <f t="shared" si="54"/>
        <v>74.904231594223532</v>
      </c>
      <c r="K880" s="3">
        <f t="shared" si="55"/>
        <v>74.434330515081982</v>
      </c>
      <c r="L880" s="3">
        <f t="shared" si="56"/>
        <v>74.454326305683736</v>
      </c>
    </row>
    <row r="881" spans="1:12" x14ac:dyDescent="0.25">
      <c r="A881" s="1">
        <v>44750</v>
      </c>
      <c r="B881" s="2">
        <v>74.56</v>
      </c>
      <c r="C881" s="2">
        <v>74.959999999999994</v>
      </c>
      <c r="D881" s="2">
        <v>74.36</v>
      </c>
      <c r="E881" s="2">
        <v>74.89</v>
      </c>
      <c r="F881" s="2">
        <v>31230284</v>
      </c>
      <c r="G881">
        <f>IFERROR(VLOOKUP(A881,'HYG DVD'!$A$1:$B$1256,2,FALSE),0)</f>
        <v>5.2746000000000004</v>
      </c>
      <c r="H881">
        <f>IFERROR(VLOOKUP(A881,'HYG DVD'!$A$1:$D$1256,4,FALSE),0)</f>
        <v>0.99979071237990058</v>
      </c>
      <c r="I881" s="3">
        <f t="shared" si="53"/>
        <v>74.544395515045395</v>
      </c>
      <c r="J881" s="3">
        <f t="shared" si="54"/>
        <v>74.944311799997337</v>
      </c>
      <c r="K881" s="3">
        <f t="shared" si="55"/>
        <v>74.344437372569402</v>
      </c>
      <c r="L881" s="3">
        <f t="shared" si="56"/>
        <v>74.874326450130752</v>
      </c>
    </row>
    <row r="882" spans="1:12" x14ac:dyDescent="0.25">
      <c r="A882" s="1">
        <v>44749</v>
      </c>
      <c r="B882" s="2">
        <v>74.09</v>
      </c>
      <c r="C882" s="2">
        <v>74.88</v>
      </c>
      <c r="D882" s="2">
        <v>74.03</v>
      </c>
      <c r="E882" s="2">
        <v>74.83</v>
      </c>
      <c r="F882" s="2">
        <v>44430420</v>
      </c>
      <c r="G882">
        <f>IFERROR(VLOOKUP(A882,'HYG DVD'!$A$1:$B$1256,2,FALSE),0)</f>
        <v>5.2789000000000001</v>
      </c>
      <c r="H882">
        <f>IFERROR(VLOOKUP(A882,'HYG DVD'!$A$1:$D$1256,4,FALSE),0)</f>
        <v>0.99979054178070625</v>
      </c>
      <c r="I882" s="3">
        <f t="shared" si="53"/>
        <v>74.074481240532535</v>
      </c>
      <c r="J882" s="3">
        <f t="shared" si="54"/>
        <v>74.864315768539285</v>
      </c>
      <c r="K882" s="3">
        <f t="shared" si="55"/>
        <v>74.014493808025691</v>
      </c>
      <c r="L882" s="3">
        <f t="shared" si="56"/>
        <v>74.814326241450246</v>
      </c>
    </row>
    <row r="883" spans="1:12" x14ac:dyDescent="0.25">
      <c r="A883" s="1">
        <v>44748</v>
      </c>
      <c r="B883" s="2">
        <v>73.790000000000006</v>
      </c>
      <c r="C883" s="2">
        <v>74</v>
      </c>
      <c r="D883" s="2">
        <v>73.515000000000001</v>
      </c>
      <c r="E883" s="2">
        <v>73.63</v>
      </c>
      <c r="F883" s="2">
        <v>44706052</v>
      </c>
      <c r="G883">
        <f>IFERROR(VLOOKUP(A883,'HYG DVD'!$A$1:$B$1256,2,FALSE),0)</f>
        <v>5.3648999999999996</v>
      </c>
      <c r="H883">
        <f>IFERROR(VLOOKUP(A883,'HYG DVD'!$A$1:$D$1256,4,FALSE),0)</f>
        <v>0.99978712980293338</v>
      </c>
      <c r="I883" s="3">
        <f t="shared" si="53"/>
        <v>73.774292308158465</v>
      </c>
      <c r="J883" s="3">
        <f t="shared" si="54"/>
        <v>73.984247605417067</v>
      </c>
      <c r="K883" s="3">
        <f t="shared" si="55"/>
        <v>73.499350847462651</v>
      </c>
      <c r="L883" s="3">
        <f t="shared" si="56"/>
        <v>73.614326367389978</v>
      </c>
    </row>
    <row r="884" spans="1:12" x14ac:dyDescent="0.25">
      <c r="A884" s="1">
        <v>44747</v>
      </c>
      <c r="B884" s="2">
        <v>73.510000000000005</v>
      </c>
      <c r="C884" s="2">
        <v>73.98</v>
      </c>
      <c r="D884" s="2">
        <v>73.03</v>
      </c>
      <c r="E884" s="2">
        <v>73.91</v>
      </c>
      <c r="F884" s="2">
        <v>38316232</v>
      </c>
      <c r="G884">
        <f>IFERROR(VLOOKUP(A884,'HYG DVD'!$A$1:$B$1256,2,FALSE),0)</f>
        <v>5.3445999999999998</v>
      </c>
      <c r="H884">
        <f>IFERROR(VLOOKUP(A884,'HYG DVD'!$A$1:$D$1256,4,FALSE),0)</f>
        <v>0.99978793518733455</v>
      </c>
      <c r="I884" s="3">
        <f t="shared" si="53"/>
        <v>73.494411115620963</v>
      </c>
      <c r="J884" s="3">
        <f t="shared" si="54"/>
        <v>73.964311445159012</v>
      </c>
      <c r="K884" s="3">
        <f t="shared" si="55"/>
        <v>73.014512906731042</v>
      </c>
      <c r="L884" s="3">
        <f t="shared" si="56"/>
        <v>73.894326289695897</v>
      </c>
    </row>
    <row r="885" spans="1:12" x14ac:dyDescent="0.25">
      <c r="A885" s="1">
        <v>44743</v>
      </c>
      <c r="B885" s="2">
        <v>73.5</v>
      </c>
      <c r="C885" s="2">
        <v>74.23</v>
      </c>
      <c r="D885" s="2">
        <v>73.45</v>
      </c>
      <c r="E885" s="2">
        <v>73.98</v>
      </c>
      <c r="F885" s="2">
        <v>38849272</v>
      </c>
      <c r="G885">
        <f>IFERROR(VLOOKUP(A885,'HYG DVD'!$A$1:$B$1256,2,FALSE),0)</f>
        <v>5.3395000000000001</v>
      </c>
      <c r="H885">
        <f>IFERROR(VLOOKUP(A885,'HYG DVD'!$A$1:$D$1256,4,FALSE),0)</f>
        <v>0.99978813752538953</v>
      </c>
      <c r="I885" s="3">
        <f t="shared" si="53"/>
        <v>73.484428108116134</v>
      </c>
      <c r="J885" s="3">
        <f t="shared" si="54"/>
        <v>74.214273448509672</v>
      </c>
      <c r="K885" s="3">
        <f t="shared" si="55"/>
        <v>73.43443870123987</v>
      </c>
      <c r="L885" s="3">
        <f t="shared" si="56"/>
        <v>73.964326414128323</v>
      </c>
    </row>
    <row r="886" spans="1:12" x14ac:dyDescent="0.25">
      <c r="A886" s="1">
        <v>44742</v>
      </c>
      <c r="B886" s="2">
        <v>73.33</v>
      </c>
      <c r="C886" s="2">
        <v>73.825000000000003</v>
      </c>
      <c r="D886" s="2">
        <v>73.055000000000007</v>
      </c>
      <c r="E886" s="2">
        <v>73.61</v>
      </c>
      <c r="F886" s="2">
        <v>45139888</v>
      </c>
      <c r="G886">
        <f>IFERROR(VLOOKUP(A886,'HYG DVD'!$A$1:$B$1256,2,FALSE),0)</f>
        <v>5.3663999999999996</v>
      </c>
      <c r="H886">
        <f>IFERROR(VLOOKUP(A886,'HYG DVD'!$A$1:$D$1256,4,FALSE),0)</f>
        <v>0.99978707029179648</v>
      </c>
      <c r="I886" s="3">
        <f t="shared" si="53"/>
        <v>73.314385864497439</v>
      </c>
      <c r="J886" s="3">
        <f t="shared" si="54"/>
        <v>73.809280464291874</v>
      </c>
      <c r="K886" s="3">
        <f t="shared" si="55"/>
        <v>73.0394444201672</v>
      </c>
      <c r="L886" s="3">
        <f t="shared" si="56"/>
        <v>73.594326244179143</v>
      </c>
    </row>
    <row r="887" spans="1:12" x14ac:dyDescent="0.25">
      <c r="A887" s="1">
        <v>44741</v>
      </c>
      <c r="B887" s="2">
        <v>73.72</v>
      </c>
      <c r="C887" s="2">
        <v>73.790000000000006</v>
      </c>
      <c r="D887" s="2">
        <v>73.430000000000007</v>
      </c>
      <c r="E887" s="2">
        <v>73.650000000000006</v>
      </c>
      <c r="F887" s="2">
        <v>36806816</v>
      </c>
      <c r="G887">
        <f>IFERROR(VLOOKUP(A887,'HYG DVD'!$A$1:$B$1256,2,FALSE),0)</f>
        <v>5.0007000000000001</v>
      </c>
      <c r="H887">
        <f>IFERROR(VLOOKUP(A887,'HYG DVD'!$A$1:$D$1256,4,FALSE),0)</f>
        <v>0.99980157921181845</v>
      </c>
      <c r="I887" s="3">
        <f t="shared" si="53"/>
        <v>73.705372419495248</v>
      </c>
      <c r="J887" s="3">
        <f t="shared" si="54"/>
        <v>73.775358530040094</v>
      </c>
      <c r="K887" s="3">
        <f t="shared" si="55"/>
        <v>73.415429961523841</v>
      </c>
      <c r="L887" s="3">
        <f t="shared" si="56"/>
        <v>73.63538630895043</v>
      </c>
    </row>
    <row r="888" spans="1:12" x14ac:dyDescent="0.25">
      <c r="A888" s="1">
        <v>44740</v>
      </c>
      <c r="B888" s="2">
        <v>74.69</v>
      </c>
      <c r="C888" s="2">
        <v>74.790000000000006</v>
      </c>
      <c r="D888" s="2">
        <v>73.75</v>
      </c>
      <c r="E888" s="2">
        <v>73.760000000000005</v>
      </c>
      <c r="F888" s="2">
        <v>39303904</v>
      </c>
      <c r="G888">
        <f>IFERROR(VLOOKUP(A888,'HYG DVD'!$A$1:$B$1256,2,FALSE),0)</f>
        <v>4.9932999999999996</v>
      </c>
      <c r="H888">
        <f>IFERROR(VLOOKUP(A888,'HYG DVD'!$A$1:$D$1256,4,FALSE),0)</f>
        <v>0.99980187280438881</v>
      </c>
      <c r="I888" s="3">
        <f t="shared" si="53"/>
        <v>74.675201879759797</v>
      </c>
      <c r="J888" s="3">
        <f t="shared" si="54"/>
        <v>74.775182067040248</v>
      </c>
      <c r="K888" s="3">
        <f t="shared" si="55"/>
        <v>73.735388119323673</v>
      </c>
      <c r="L888" s="3">
        <f t="shared" si="56"/>
        <v>73.745386138051728</v>
      </c>
    </row>
    <row r="889" spans="1:12" x14ac:dyDescent="0.25">
      <c r="A889" s="1">
        <v>44739</v>
      </c>
      <c r="B889" s="2">
        <v>75.099999999999994</v>
      </c>
      <c r="C889" s="2">
        <v>75.099999999999994</v>
      </c>
      <c r="D889" s="2">
        <v>74.58</v>
      </c>
      <c r="E889" s="2">
        <v>74.58</v>
      </c>
      <c r="F889" s="2">
        <v>25658236</v>
      </c>
      <c r="G889">
        <f>IFERROR(VLOOKUP(A889,'HYG DVD'!$A$1:$B$1256,2,FALSE),0)</f>
        <v>4.9383999999999997</v>
      </c>
      <c r="H889">
        <f>IFERROR(VLOOKUP(A889,'HYG DVD'!$A$1:$D$1256,4,FALSE),0)</f>
        <v>0.99980405094655578</v>
      </c>
      <c r="I889" s="3">
        <f t="shared" si="53"/>
        <v>75.08528422608633</v>
      </c>
      <c r="J889" s="3">
        <f t="shared" si="54"/>
        <v>75.08528422608633</v>
      </c>
      <c r="K889" s="3">
        <f t="shared" si="55"/>
        <v>74.565386119594123</v>
      </c>
      <c r="L889" s="3">
        <f t="shared" si="56"/>
        <v>74.565386119594123</v>
      </c>
    </row>
    <row r="890" spans="1:12" x14ac:dyDescent="0.25">
      <c r="A890" s="1">
        <v>44736</v>
      </c>
      <c r="B890" s="2">
        <v>74.75</v>
      </c>
      <c r="C890" s="2">
        <v>75.36</v>
      </c>
      <c r="D890" s="2">
        <v>74.59</v>
      </c>
      <c r="E890" s="2">
        <v>75.040000000000006</v>
      </c>
      <c r="F890" s="2">
        <v>38198632</v>
      </c>
      <c r="G890">
        <f>IFERROR(VLOOKUP(A890,'HYG DVD'!$A$1:$B$1256,2,FALSE),0)</f>
        <v>4.9081000000000001</v>
      </c>
      <c r="H890">
        <f>IFERROR(VLOOKUP(A890,'HYG DVD'!$A$1:$D$1256,4,FALSE),0)</f>
        <v>0.99980525309262547</v>
      </c>
      <c r="I890" s="3">
        <f t="shared" si="53"/>
        <v>74.735442668673755</v>
      </c>
      <c r="J890" s="3">
        <f t="shared" si="54"/>
        <v>75.345323873060252</v>
      </c>
      <c r="K890" s="3">
        <f t="shared" si="55"/>
        <v>74.575473828178943</v>
      </c>
      <c r="L890" s="3">
        <f t="shared" si="56"/>
        <v>75.025386192070627</v>
      </c>
    </row>
    <row r="891" spans="1:12" x14ac:dyDescent="0.25">
      <c r="A891" s="1">
        <v>44735</v>
      </c>
      <c r="B891" s="2">
        <v>74.19</v>
      </c>
      <c r="C891" s="2">
        <v>74.58</v>
      </c>
      <c r="D891" s="2">
        <v>74.075000000000003</v>
      </c>
      <c r="E891" s="2">
        <v>74.510000000000005</v>
      </c>
      <c r="F891" s="2">
        <v>30961820</v>
      </c>
      <c r="G891">
        <f>IFERROR(VLOOKUP(A891,'HYG DVD'!$A$1:$B$1256,2,FALSE),0)</f>
        <v>4.9429999999999996</v>
      </c>
      <c r="H891">
        <f>IFERROR(VLOOKUP(A891,'HYG DVD'!$A$1:$D$1256,4,FALSE),0)</f>
        <v>0.99980386844265834</v>
      </c>
      <c r="I891" s="3">
        <f t="shared" si="53"/>
        <v>74.175448999760818</v>
      </c>
      <c r="J891" s="3">
        <f t="shared" si="54"/>
        <v>74.565372508453464</v>
      </c>
      <c r="K891" s="3">
        <f t="shared" si="55"/>
        <v>74.060471554889915</v>
      </c>
      <c r="L891" s="3">
        <f t="shared" si="56"/>
        <v>74.495386237662473</v>
      </c>
    </row>
    <row r="892" spans="1:12" x14ac:dyDescent="0.25">
      <c r="A892" s="1">
        <v>44734</v>
      </c>
      <c r="B892" s="2">
        <v>73.87</v>
      </c>
      <c r="C892" s="2">
        <v>74.245000000000005</v>
      </c>
      <c r="D892" s="2">
        <v>73.81</v>
      </c>
      <c r="E892" s="2">
        <v>73.98</v>
      </c>
      <c r="F892" s="2">
        <v>38204764</v>
      </c>
      <c r="G892">
        <f>IFERROR(VLOOKUP(A892,'HYG DVD'!$A$1:$B$1256,2,FALSE),0)</f>
        <v>4.9783999999999997</v>
      </c>
      <c r="H892">
        <f>IFERROR(VLOOKUP(A892,'HYG DVD'!$A$1:$D$1256,4,FALSE),0)</f>
        <v>0.99980246395725825</v>
      </c>
      <c r="I892" s="3">
        <f t="shared" si="53"/>
        <v>73.855408012522673</v>
      </c>
      <c r="J892" s="3">
        <f t="shared" si="54"/>
        <v>74.230333936506639</v>
      </c>
      <c r="K892" s="3">
        <f t="shared" si="55"/>
        <v>73.795419864685229</v>
      </c>
      <c r="L892" s="3">
        <f t="shared" si="56"/>
        <v>73.965386283557976</v>
      </c>
    </row>
    <row r="893" spans="1:12" x14ac:dyDescent="0.25">
      <c r="A893" s="1">
        <v>44733</v>
      </c>
      <c r="B893" s="2">
        <v>74.5</v>
      </c>
      <c r="C893" s="2">
        <v>74.67</v>
      </c>
      <c r="D893" s="2">
        <v>73.930000000000007</v>
      </c>
      <c r="E893" s="2">
        <v>74</v>
      </c>
      <c r="F893" s="2">
        <v>45924620</v>
      </c>
      <c r="G893">
        <f>IFERROR(VLOOKUP(A893,'HYG DVD'!$A$1:$B$1256,2,FALSE),0)</f>
        <v>4.9771000000000001</v>
      </c>
      <c r="H893">
        <f>IFERROR(VLOOKUP(A893,'HYG DVD'!$A$1:$D$1256,4,FALSE),0)</f>
        <v>0.99980251553437083</v>
      </c>
      <c r="I893" s="3">
        <f t="shared" si="53"/>
        <v>74.485287407310622</v>
      </c>
      <c r="J893" s="3">
        <f t="shared" si="54"/>
        <v>74.655253834951466</v>
      </c>
      <c r="K893" s="3">
        <f t="shared" si="55"/>
        <v>73.915399973456047</v>
      </c>
      <c r="L893" s="3">
        <f t="shared" si="56"/>
        <v>73.985386149543444</v>
      </c>
    </row>
    <row r="894" spans="1:12" x14ac:dyDescent="0.25">
      <c r="A894" s="1">
        <v>44729</v>
      </c>
      <c r="B894" s="2">
        <v>73.989999999999995</v>
      </c>
      <c r="C894" s="2">
        <v>74.569999999999993</v>
      </c>
      <c r="D894" s="2">
        <v>73.81</v>
      </c>
      <c r="E894" s="2">
        <v>74.05</v>
      </c>
      <c r="F894" s="2">
        <v>49281028</v>
      </c>
      <c r="G894">
        <f>IFERROR(VLOOKUP(A894,'HYG DVD'!$A$1:$B$1256,2,FALSE),0)</f>
        <v>4.9737</v>
      </c>
      <c r="H894">
        <f>IFERROR(VLOOKUP(A894,'HYG DVD'!$A$1:$D$1256,4,FALSE),0)</f>
        <v>0.99980265042837013</v>
      </c>
      <c r="I894" s="3">
        <f t="shared" si="53"/>
        <v>73.975398105195097</v>
      </c>
      <c r="J894" s="3">
        <f t="shared" si="54"/>
        <v>74.555283642443555</v>
      </c>
      <c r="K894" s="3">
        <f t="shared" si="55"/>
        <v>73.795433628118005</v>
      </c>
      <c r="L894" s="3">
        <f t="shared" si="56"/>
        <v>74.035386264220804</v>
      </c>
    </row>
    <row r="895" spans="1:12" x14ac:dyDescent="0.25">
      <c r="A895" s="1">
        <v>44728</v>
      </c>
      <c r="B895" s="2">
        <v>73.900000000000006</v>
      </c>
      <c r="C895" s="2">
        <v>74.144999999999996</v>
      </c>
      <c r="D895" s="2">
        <v>73.22</v>
      </c>
      <c r="E895" s="2">
        <v>73.819999999999993</v>
      </c>
      <c r="F895" s="2">
        <v>61583380</v>
      </c>
      <c r="G895">
        <f>IFERROR(VLOOKUP(A895,'HYG DVD'!$A$1:$B$1256,2,FALSE),0)</f>
        <v>4.9892000000000003</v>
      </c>
      <c r="H895">
        <f>IFERROR(VLOOKUP(A895,'HYG DVD'!$A$1:$D$1256,4,FALSE),0)</f>
        <v>0.99980203547057978</v>
      </c>
      <c r="I895" s="3">
        <f t="shared" si="53"/>
        <v>73.885370421275852</v>
      </c>
      <c r="J895" s="3">
        <f t="shared" si="54"/>
        <v>74.130321919966136</v>
      </c>
      <c r="K895" s="3">
        <f t="shared" si="55"/>
        <v>73.205505037155845</v>
      </c>
      <c r="L895" s="3">
        <f t="shared" si="56"/>
        <v>73.80538625843819</v>
      </c>
    </row>
    <row r="896" spans="1:12" x14ac:dyDescent="0.25">
      <c r="A896" s="1">
        <v>44727</v>
      </c>
      <c r="B896" s="2">
        <v>74.2</v>
      </c>
      <c r="C896" s="2">
        <v>75.39</v>
      </c>
      <c r="D896" s="2">
        <v>74.040000000000006</v>
      </c>
      <c r="E896" s="2">
        <v>75.010000000000005</v>
      </c>
      <c r="F896" s="2">
        <v>70628184</v>
      </c>
      <c r="G896">
        <f>IFERROR(VLOOKUP(A896,'HYG DVD'!$A$1:$B$1256,2,FALSE),0)</f>
        <v>4.9100999999999999</v>
      </c>
      <c r="H896">
        <f>IFERROR(VLOOKUP(A896,'HYG DVD'!$A$1:$D$1256,4,FALSE),0)</f>
        <v>0.99980517374300537</v>
      </c>
      <c r="I896" s="3">
        <f t="shared" si="53"/>
        <v>74.185543891731001</v>
      </c>
      <c r="J896" s="3">
        <f t="shared" si="54"/>
        <v>75.375312048485171</v>
      </c>
      <c r="K896" s="3">
        <f t="shared" si="55"/>
        <v>74.025575063932123</v>
      </c>
      <c r="L896" s="3">
        <f t="shared" si="56"/>
        <v>74.995386082462844</v>
      </c>
    </row>
    <row r="897" spans="1:12" x14ac:dyDescent="0.25">
      <c r="A897" s="1">
        <v>44726</v>
      </c>
      <c r="B897" s="2">
        <v>73.45</v>
      </c>
      <c r="C897" s="2">
        <v>74.23</v>
      </c>
      <c r="D897" s="2">
        <v>73.05</v>
      </c>
      <c r="E897" s="2">
        <v>73.58</v>
      </c>
      <c r="F897" s="2">
        <v>62818628</v>
      </c>
      <c r="G897">
        <f>IFERROR(VLOOKUP(A897,'HYG DVD'!$A$1:$B$1256,2,FALSE),0)</f>
        <v>5.0054999999999996</v>
      </c>
      <c r="H897">
        <f>IFERROR(VLOOKUP(A897,'HYG DVD'!$A$1:$D$1256,4,FALSE),0)</f>
        <v>0.9998013887734406</v>
      </c>
      <c r="I897" s="3">
        <f t="shared" si="53"/>
        <v>73.435412005409219</v>
      </c>
      <c r="J897" s="3">
        <f t="shared" si="54"/>
        <v>74.215257088652507</v>
      </c>
      <c r="K897" s="3">
        <f t="shared" si="55"/>
        <v>73.035491449899837</v>
      </c>
      <c r="L897" s="3">
        <f t="shared" si="56"/>
        <v>73.565386185949762</v>
      </c>
    </row>
    <row r="898" spans="1:12" x14ac:dyDescent="0.25">
      <c r="A898" s="1">
        <v>44725</v>
      </c>
      <c r="B898" s="2">
        <v>74.25</v>
      </c>
      <c r="C898" s="2">
        <v>74.31</v>
      </c>
      <c r="D898" s="2">
        <v>72.89</v>
      </c>
      <c r="E898" s="2">
        <v>73.099999999999994</v>
      </c>
      <c r="F898" s="2">
        <v>122714608</v>
      </c>
      <c r="G898">
        <f>IFERROR(VLOOKUP(A898,'HYG DVD'!$A$1:$B$1256,2,FALSE),0)</f>
        <v>5.0384000000000002</v>
      </c>
      <c r="H898">
        <f>IFERROR(VLOOKUP(A898,'HYG DVD'!$A$1:$D$1256,4,FALSE),0)</f>
        <v>0.99980008347803506</v>
      </c>
      <c r="I898" s="3">
        <f t="shared" si="53"/>
        <v>74.235156198244098</v>
      </c>
      <c r="J898" s="3">
        <f t="shared" si="54"/>
        <v>74.295144203252789</v>
      </c>
      <c r="K898" s="3">
        <f t="shared" si="55"/>
        <v>72.875428084713974</v>
      </c>
      <c r="L898" s="3">
        <f t="shared" si="56"/>
        <v>73.085386102244357</v>
      </c>
    </row>
    <row r="899" spans="1:12" x14ac:dyDescent="0.25">
      <c r="A899" s="1">
        <v>44722</v>
      </c>
      <c r="B899" s="2">
        <v>76.2</v>
      </c>
      <c r="C899" s="2">
        <v>76.22</v>
      </c>
      <c r="D899" s="2">
        <v>75.275000000000006</v>
      </c>
      <c r="E899" s="2">
        <v>75.63</v>
      </c>
      <c r="F899" s="2">
        <v>59906960</v>
      </c>
      <c r="G899">
        <f>IFERROR(VLOOKUP(A899,'HYG DVD'!$A$1:$B$1256,2,FALSE),0)</f>
        <v>4.8697999999999997</v>
      </c>
      <c r="H899">
        <f>IFERROR(VLOOKUP(A899,'HYG DVD'!$A$1:$D$1256,4,FALSE),0)</f>
        <v>0.9998067726390657</v>
      </c>
      <c r="I899" s="3">
        <f t="shared" ref="I899:I962" si="57">$H899*B899</f>
        <v>76.185276075096809</v>
      </c>
      <c r="J899" s="3">
        <f t="shared" ref="J899:J962" si="58">$H899*C899</f>
        <v>76.20527221054958</v>
      </c>
      <c r="K899" s="3">
        <f t="shared" ref="K899:K962" si="59">$H899*D899</f>
        <v>75.260454810405676</v>
      </c>
      <c r="L899" s="3">
        <f t="shared" ref="L899:L962" si="60">$H899*E899</f>
        <v>75.615386214692535</v>
      </c>
    </row>
    <row r="900" spans="1:12" x14ac:dyDescent="0.25">
      <c r="A900" s="1">
        <v>44721</v>
      </c>
      <c r="B900" s="2">
        <v>77.260000000000005</v>
      </c>
      <c r="C900" s="2">
        <v>77.507499999999993</v>
      </c>
      <c r="D900" s="2">
        <v>76.790000000000006</v>
      </c>
      <c r="E900" s="2">
        <v>76.94</v>
      </c>
      <c r="F900" s="2">
        <v>49468656</v>
      </c>
      <c r="G900">
        <f>IFERROR(VLOOKUP(A900,'HYG DVD'!$A$1:$B$1256,2,FALSE),0)</f>
        <v>4.7869000000000002</v>
      </c>
      <c r="H900">
        <f>IFERROR(VLOOKUP(A900,'HYG DVD'!$A$1:$D$1256,4,FALSE),0)</f>
        <v>0.99981006169135866</v>
      </c>
      <c r="I900" s="3">
        <f t="shared" si="57"/>
        <v>77.245325366274372</v>
      </c>
      <c r="J900" s="3">
        <f t="shared" si="58"/>
        <v>77.492778356542971</v>
      </c>
      <c r="K900" s="3">
        <f t="shared" si="59"/>
        <v>76.775414637279439</v>
      </c>
      <c r="L900" s="3">
        <f t="shared" si="60"/>
        <v>76.925386146533128</v>
      </c>
    </row>
    <row r="901" spans="1:12" x14ac:dyDescent="0.25">
      <c r="A901" s="1">
        <v>44720</v>
      </c>
      <c r="B901" s="2">
        <v>78.040000000000006</v>
      </c>
      <c r="C901" s="2">
        <v>78.069999999999993</v>
      </c>
      <c r="D901" s="2">
        <v>77.459999999999994</v>
      </c>
      <c r="E901" s="2">
        <v>77.56</v>
      </c>
      <c r="F901" s="2">
        <v>25361772</v>
      </c>
      <c r="G901">
        <f>IFERROR(VLOOKUP(A901,'HYG DVD'!$A$1:$B$1256,2,FALSE),0)</f>
        <v>4.7485999999999997</v>
      </c>
      <c r="H901">
        <f>IFERROR(VLOOKUP(A901,'HYG DVD'!$A$1:$D$1256,4,FALSE),0)</f>
        <v>0.99981158124510716</v>
      </c>
      <c r="I901" s="3">
        <f t="shared" si="57"/>
        <v>78.02529580036817</v>
      </c>
      <c r="J901" s="3">
        <f t="shared" si="58"/>
        <v>78.055290147805508</v>
      </c>
      <c r="K901" s="3">
        <f t="shared" si="59"/>
        <v>77.445405083246001</v>
      </c>
      <c r="L901" s="3">
        <f t="shared" si="60"/>
        <v>77.545386241370508</v>
      </c>
    </row>
    <row r="902" spans="1:12" x14ac:dyDescent="0.25">
      <c r="A902" s="1">
        <v>44719</v>
      </c>
      <c r="B902" s="2">
        <v>77.790000000000006</v>
      </c>
      <c r="C902" s="2">
        <v>78.319999999999993</v>
      </c>
      <c r="D902" s="2">
        <v>77.73</v>
      </c>
      <c r="E902" s="2">
        <v>78.23</v>
      </c>
      <c r="F902" s="2">
        <v>31499902</v>
      </c>
      <c r="G902">
        <f>IFERROR(VLOOKUP(A902,'HYG DVD'!$A$1:$B$1256,2,FALSE),0)</f>
        <v>4.7080000000000002</v>
      </c>
      <c r="H902">
        <f>IFERROR(VLOOKUP(A902,'HYG DVD'!$A$1:$D$1256,4,FALSE),0)</f>
        <v>0.99981319205395225</v>
      </c>
      <c r="I902" s="3">
        <f t="shared" si="57"/>
        <v>77.775468209876948</v>
      </c>
      <c r="J902" s="3">
        <f t="shared" si="58"/>
        <v>78.305369201665528</v>
      </c>
      <c r="K902" s="3">
        <f t="shared" si="59"/>
        <v>77.715479418353709</v>
      </c>
      <c r="L902" s="3">
        <f t="shared" si="60"/>
        <v>78.215386014380684</v>
      </c>
    </row>
    <row r="903" spans="1:12" x14ac:dyDescent="0.25">
      <c r="A903" s="1">
        <v>44718</v>
      </c>
      <c r="B903" s="2">
        <v>78.78</v>
      </c>
      <c r="C903" s="2">
        <v>78.8</v>
      </c>
      <c r="D903" s="2">
        <v>77.959999999999994</v>
      </c>
      <c r="E903" s="2">
        <v>78.05</v>
      </c>
      <c r="F903" s="2">
        <v>35756132</v>
      </c>
      <c r="G903">
        <f>IFERROR(VLOOKUP(A903,'HYG DVD'!$A$1:$B$1256,2,FALSE),0)</f>
        <v>4.7187999999999999</v>
      </c>
      <c r="H903">
        <f>IFERROR(VLOOKUP(A903,'HYG DVD'!$A$1:$D$1256,4,FALSE),0)</f>
        <v>0.99981276356267612</v>
      </c>
      <c r="I903" s="3">
        <f t="shared" si="57"/>
        <v>78.765249513467623</v>
      </c>
      <c r="J903" s="3">
        <f t="shared" si="58"/>
        <v>78.785245768738875</v>
      </c>
      <c r="K903" s="3">
        <f t="shared" si="59"/>
        <v>77.945403047346218</v>
      </c>
      <c r="L903" s="3">
        <f t="shared" si="60"/>
        <v>78.035386196066867</v>
      </c>
    </row>
    <row r="904" spans="1:12" x14ac:dyDescent="0.25">
      <c r="A904" s="1">
        <v>44715</v>
      </c>
      <c r="B904" s="2">
        <v>78.87</v>
      </c>
      <c r="C904" s="2">
        <v>78.87</v>
      </c>
      <c r="D904" s="2">
        <v>78.515000000000001</v>
      </c>
      <c r="E904" s="2">
        <v>78.64</v>
      </c>
      <c r="F904" s="2">
        <v>36008096</v>
      </c>
      <c r="G904">
        <f>IFERROR(VLOOKUP(A904,'HYG DVD'!$A$1:$B$1256,2,FALSE),0)</f>
        <v>4.6833999999999998</v>
      </c>
      <c r="H904">
        <f>IFERROR(VLOOKUP(A904,'HYG DVD'!$A$1:$D$1256,4,FALSE),0)</f>
        <v>0.99981416806254475</v>
      </c>
      <c r="I904" s="3">
        <f t="shared" si="57"/>
        <v>78.855343435092905</v>
      </c>
      <c r="J904" s="3">
        <f t="shared" si="58"/>
        <v>78.855343435092905</v>
      </c>
      <c r="K904" s="3">
        <f t="shared" si="59"/>
        <v>78.500409405430702</v>
      </c>
      <c r="L904" s="3">
        <f t="shared" si="60"/>
        <v>78.625386176438525</v>
      </c>
    </row>
    <row r="905" spans="1:12" x14ac:dyDescent="0.25">
      <c r="A905" s="1">
        <v>44714</v>
      </c>
      <c r="B905" s="2">
        <v>78.92</v>
      </c>
      <c r="C905" s="2">
        <v>79.239999999999995</v>
      </c>
      <c r="D905" s="2">
        <v>78.692499999999995</v>
      </c>
      <c r="E905" s="2">
        <v>79.23</v>
      </c>
      <c r="F905" s="2">
        <v>34752528</v>
      </c>
      <c r="G905">
        <f>IFERROR(VLOOKUP(A905,'HYG DVD'!$A$1:$B$1256,2,FALSE),0)</f>
        <v>4.6486000000000001</v>
      </c>
      <c r="H905">
        <f>IFERROR(VLOOKUP(A905,'HYG DVD'!$A$1:$D$1256,4,FALSE),0)</f>
        <v>0.99981554875925394</v>
      </c>
      <c r="I905" s="3">
        <f t="shared" si="57"/>
        <v>78.90544310808032</v>
      </c>
      <c r="J905" s="3">
        <f t="shared" si="58"/>
        <v>79.225384083683281</v>
      </c>
      <c r="K905" s="3">
        <f t="shared" si="59"/>
        <v>78.677985070737591</v>
      </c>
      <c r="L905" s="3">
        <f t="shared" si="60"/>
        <v>79.215385928195687</v>
      </c>
    </row>
    <row r="906" spans="1:12" x14ac:dyDescent="0.25">
      <c r="A906" s="1">
        <v>44713</v>
      </c>
      <c r="B906" s="2">
        <v>79.23</v>
      </c>
      <c r="C906" s="2">
        <v>79.45</v>
      </c>
      <c r="D906" s="2">
        <v>78.75</v>
      </c>
      <c r="E906" s="2">
        <v>78.900000000000006</v>
      </c>
      <c r="F906" s="2">
        <v>87646136</v>
      </c>
      <c r="G906">
        <f>IFERROR(VLOOKUP(A906,'HYG DVD'!$A$1:$B$1256,2,FALSE),0)</f>
        <v>4.6680000000000001</v>
      </c>
      <c r="H906">
        <f>IFERROR(VLOOKUP(A906,'HYG DVD'!$A$1:$D$1256,4,FALSE),0)</f>
        <v>0.9998147790602786</v>
      </c>
      <c r="I906" s="3">
        <f t="shared" si="57"/>
        <v>79.215324944945877</v>
      </c>
      <c r="J906" s="3">
        <f t="shared" si="58"/>
        <v>79.43528419633914</v>
      </c>
      <c r="K906" s="3">
        <f t="shared" si="59"/>
        <v>78.735413850996935</v>
      </c>
      <c r="L906" s="3">
        <f t="shared" si="60"/>
        <v>78.88538606785599</v>
      </c>
    </row>
    <row r="907" spans="1:12" x14ac:dyDescent="0.25">
      <c r="A907" s="1">
        <v>44712</v>
      </c>
      <c r="B907" s="2">
        <v>79.739999999999995</v>
      </c>
      <c r="C907" s="2">
        <v>79.86</v>
      </c>
      <c r="D907" s="2">
        <v>79.319999999999993</v>
      </c>
      <c r="E907" s="2">
        <v>79.5</v>
      </c>
      <c r="F907" s="2">
        <v>68424648</v>
      </c>
      <c r="G907">
        <f>IFERROR(VLOOKUP(A907,'HYG DVD'!$A$1:$B$1256,2,FALSE),0)</f>
        <v>4.6327999999999996</v>
      </c>
      <c r="H907">
        <f>IFERROR(VLOOKUP(A907,'HYG DVD'!$A$1:$D$1256,4,FALSE),0)</f>
        <v>0.99981617562792946</v>
      </c>
      <c r="I907" s="3">
        <f t="shared" si="57"/>
        <v>79.725341844571091</v>
      </c>
      <c r="J907" s="3">
        <f t="shared" si="58"/>
        <v>79.845319785646453</v>
      </c>
      <c r="K907" s="3">
        <f t="shared" si="59"/>
        <v>79.305419050807359</v>
      </c>
      <c r="L907" s="3">
        <f t="shared" si="60"/>
        <v>79.485385962420395</v>
      </c>
    </row>
    <row r="908" spans="1:12" x14ac:dyDescent="0.25">
      <c r="A908" s="1">
        <v>44708</v>
      </c>
      <c r="B908" s="2">
        <v>79.8</v>
      </c>
      <c r="C908" s="2">
        <v>80.19</v>
      </c>
      <c r="D908" s="2">
        <v>79.605000000000004</v>
      </c>
      <c r="E908" s="2">
        <v>80.19</v>
      </c>
      <c r="F908" s="2">
        <v>52813064</v>
      </c>
      <c r="G908">
        <f>IFERROR(VLOOKUP(A908,'HYG DVD'!$A$1:$B$1256,2,FALSE),0)</f>
        <v>4.5644999999999998</v>
      </c>
      <c r="H908">
        <f>IFERROR(VLOOKUP(A908,'HYG DVD'!$A$1:$D$1256,4,FALSE),0)</f>
        <v>0.99981888545083963</v>
      </c>
      <c r="I908" s="3">
        <f t="shared" si="57"/>
        <v>79.785547058977002</v>
      </c>
      <c r="J908" s="3">
        <f t="shared" si="58"/>
        <v>80.175476424302829</v>
      </c>
      <c r="K908" s="3">
        <f t="shared" si="59"/>
        <v>79.590582376314089</v>
      </c>
      <c r="L908" s="3">
        <f t="shared" si="60"/>
        <v>80.175476424302829</v>
      </c>
    </row>
    <row r="909" spans="1:12" x14ac:dyDescent="0.25">
      <c r="A909" s="1">
        <v>44707</v>
      </c>
      <c r="B909" s="2">
        <v>78.680000000000007</v>
      </c>
      <c r="C909" s="2">
        <v>79.52</v>
      </c>
      <c r="D909" s="2">
        <v>78.47</v>
      </c>
      <c r="E909" s="2">
        <v>79.48</v>
      </c>
      <c r="F909" s="2">
        <v>64773408</v>
      </c>
      <c r="G909">
        <f>IFERROR(VLOOKUP(A909,'HYG DVD'!$A$1:$B$1256,2,FALSE),0)</f>
        <v>4.6052999999999997</v>
      </c>
      <c r="H909">
        <f>IFERROR(VLOOKUP(A909,'HYG DVD'!$A$1:$D$1256,4,FALSE),0)</f>
        <v>0.99981726669776405</v>
      </c>
      <c r="I909" s="3">
        <f t="shared" si="57"/>
        <v>78.665622543780088</v>
      </c>
      <c r="J909" s="3">
        <f t="shared" si="58"/>
        <v>79.505469047806187</v>
      </c>
      <c r="K909" s="3">
        <f t="shared" si="59"/>
        <v>78.455660917773542</v>
      </c>
      <c r="L909" s="3">
        <f t="shared" si="60"/>
        <v>79.465476357138286</v>
      </c>
    </row>
    <row r="910" spans="1:12" x14ac:dyDescent="0.25">
      <c r="A910" s="1">
        <v>44706</v>
      </c>
      <c r="B910" s="2">
        <v>77.31</v>
      </c>
      <c r="C910" s="2">
        <v>78.44</v>
      </c>
      <c r="D910" s="2">
        <v>77.27</v>
      </c>
      <c r="E910" s="2">
        <v>78.39</v>
      </c>
      <c r="F910" s="2">
        <v>56661532</v>
      </c>
      <c r="G910">
        <f>IFERROR(VLOOKUP(A910,'HYG DVD'!$A$1:$B$1256,2,FALSE),0)</f>
        <v>4.6694000000000004</v>
      </c>
      <c r="H910">
        <f>IFERROR(VLOOKUP(A910,'HYG DVD'!$A$1:$D$1256,4,FALSE),0)</f>
        <v>0.99981472351501466</v>
      </c>
      <c r="I910" s="3">
        <f t="shared" si="57"/>
        <v>77.295676274945791</v>
      </c>
      <c r="J910" s="3">
        <f t="shared" si="58"/>
        <v>78.425466912517749</v>
      </c>
      <c r="K910" s="3">
        <f t="shared" si="59"/>
        <v>77.255683686005185</v>
      </c>
      <c r="L910" s="3">
        <f t="shared" si="60"/>
        <v>78.375476176342005</v>
      </c>
    </row>
    <row r="911" spans="1:12" x14ac:dyDescent="0.25">
      <c r="A911" s="1">
        <v>44705</v>
      </c>
      <c r="B911" s="2">
        <v>76.58</v>
      </c>
      <c r="C911" s="2">
        <v>77.260000000000005</v>
      </c>
      <c r="D911" s="2">
        <v>76.55</v>
      </c>
      <c r="E911" s="2">
        <v>77.22</v>
      </c>
      <c r="F911" s="2">
        <v>42246508</v>
      </c>
      <c r="G911">
        <f>IFERROR(VLOOKUP(A911,'HYG DVD'!$A$1:$B$1256,2,FALSE),0)</f>
        <v>4.7401</v>
      </c>
      <c r="H911">
        <f>IFERROR(VLOOKUP(A911,'HYG DVD'!$A$1:$D$1256,4,FALSE),0)</f>
        <v>0.99981191848319739</v>
      </c>
      <c r="I911" s="3">
        <f t="shared" si="57"/>
        <v>76.565596717443256</v>
      </c>
      <c r="J911" s="3">
        <f t="shared" si="58"/>
        <v>77.24546882201183</v>
      </c>
      <c r="K911" s="3">
        <f t="shared" si="59"/>
        <v>76.535602359888756</v>
      </c>
      <c r="L911" s="3">
        <f t="shared" si="60"/>
        <v>77.205476345272501</v>
      </c>
    </row>
    <row r="912" spans="1:12" x14ac:dyDescent="0.25">
      <c r="A912" s="1">
        <v>44704</v>
      </c>
      <c r="B912" s="2">
        <v>76.64</v>
      </c>
      <c r="C912" s="2">
        <v>76.86</v>
      </c>
      <c r="D912" s="2">
        <v>76.58</v>
      </c>
      <c r="E912" s="2">
        <v>76.760000000000005</v>
      </c>
      <c r="F912" s="2">
        <v>29917052</v>
      </c>
      <c r="G912">
        <f>IFERROR(VLOOKUP(A912,'HYG DVD'!$A$1:$B$1256,2,FALSE),0)</f>
        <v>4.7685000000000004</v>
      </c>
      <c r="H912">
        <f>IFERROR(VLOOKUP(A912,'HYG DVD'!$A$1:$D$1256,4,FALSE),0)</f>
        <v>0.9998107917116702</v>
      </c>
      <c r="I912" s="3">
        <f t="shared" si="57"/>
        <v>76.625499076782404</v>
      </c>
      <c r="J912" s="3">
        <f t="shared" si="58"/>
        <v>76.845457450958975</v>
      </c>
      <c r="K912" s="3">
        <f t="shared" si="59"/>
        <v>76.565510429279698</v>
      </c>
      <c r="L912" s="3">
        <f t="shared" si="60"/>
        <v>76.745476371787817</v>
      </c>
    </row>
    <row r="913" spans="1:12" x14ac:dyDescent="0.25">
      <c r="A913" s="1">
        <v>44701</v>
      </c>
      <c r="B913" s="2">
        <v>76.78</v>
      </c>
      <c r="C913" s="2">
        <v>76.8</v>
      </c>
      <c r="D913" s="2">
        <v>76.23</v>
      </c>
      <c r="E913" s="2">
        <v>76.459999999999994</v>
      </c>
      <c r="F913" s="2">
        <v>56691040</v>
      </c>
      <c r="G913">
        <f>IFERROR(VLOOKUP(A913,'HYG DVD'!$A$1:$B$1256,2,FALSE),0)</f>
        <v>4.7872000000000003</v>
      </c>
      <c r="H913">
        <f>IFERROR(VLOOKUP(A913,'HYG DVD'!$A$1:$D$1256,4,FALSE),0)</f>
        <v>0.99981004978885801</v>
      </c>
      <c r="I913" s="3">
        <f t="shared" si="57"/>
        <v>76.765415622788524</v>
      </c>
      <c r="J913" s="3">
        <f t="shared" si="58"/>
        <v>76.785411823784287</v>
      </c>
      <c r="K913" s="3">
        <f t="shared" si="59"/>
        <v>76.215520095404656</v>
      </c>
      <c r="L913" s="3">
        <f t="shared" si="60"/>
        <v>76.445476406856073</v>
      </c>
    </row>
    <row r="914" spans="1:12" x14ac:dyDescent="0.25">
      <c r="A914" s="1">
        <v>44700</v>
      </c>
      <c r="B914" s="2">
        <v>75.95</v>
      </c>
      <c r="C914" s="2">
        <v>76.665000000000006</v>
      </c>
      <c r="D914" s="2">
        <v>75.87</v>
      </c>
      <c r="E914" s="2">
        <v>76.510000000000005</v>
      </c>
      <c r="F914" s="2">
        <v>53929056</v>
      </c>
      <c r="G914">
        <f>IFERROR(VLOOKUP(A914,'HYG DVD'!$A$1:$B$1256,2,FALSE),0)</f>
        <v>4.7840999999999996</v>
      </c>
      <c r="H914">
        <f>IFERROR(VLOOKUP(A914,'HYG DVD'!$A$1:$D$1256,4,FALSE),0)</f>
        <v>0.99981017278137163</v>
      </c>
      <c r="I914" s="3">
        <f t="shared" si="57"/>
        <v>75.935582622745173</v>
      </c>
      <c r="J914" s="3">
        <f t="shared" si="58"/>
        <v>76.650446896283867</v>
      </c>
      <c r="K914" s="3">
        <f t="shared" si="59"/>
        <v>75.855597808922667</v>
      </c>
      <c r="L914" s="3">
        <f t="shared" si="60"/>
        <v>76.495476319502743</v>
      </c>
    </row>
    <row r="915" spans="1:12" x14ac:dyDescent="0.25">
      <c r="A915" s="1">
        <v>44699</v>
      </c>
      <c r="B915" s="2">
        <v>76.209999999999994</v>
      </c>
      <c r="C915" s="2">
        <v>76.25</v>
      </c>
      <c r="D915" s="2">
        <v>75.91</v>
      </c>
      <c r="E915" s="2">
        <v>76</v>
      </c>
      <c r="F915" s="2">
        <v>47647840</v>
      </c>
      <c r="G915">
        <f>IFERROR(VLOOKUP(A915,'HYG DVD'!$A$1:$B$1256,2,FALSE),0)</f>
        <v>4.8162000000000003</v>
      </c>
      <c r="H915">
        <f>IFERROR(VLOOKUP(A915,'HYG DVD'!$A$1:$D$1256,4,FALSE),0)</f>
        <v>0.9998088992144627</v>
      </c>
      <c r="I915" s="3">
        <f t="shared" si="57"/>
        <v>76.195436209134201</v>
      </c>
      <c r="J915" s="3">
        <f t="shared" si="58"/>
        <v>76.235428565102779</v>
      </c>
      <c r="K915" s="3">
        <f t="shared" si="59"/>
        <v>75.895493539369866</v>
      </c>
      <c r="L915" s="3">
        <f t="shared" si="60"/>
        <v>75.985476340299158</v>
      </c>
    </row>
    <row r="916" spans="1:12" x14ac:dyDescent="0.25">
      <c r="A916" s="1">
        <v>44698</v>
      </c>
      <c r="B916" s="2">
        <v>76.86</v>
      </c>
      <c r="C916" s="2">
        <v>76.87</v>
      </c>
      <c r="D916" s="2">
        <v>76.44</v>
      </c>
      <c r="E916" s="2">
        <v>76.63</v>
      </c>
      <c r="F916" s="2">
        <v>41666544</v>
      </c>
      <c r="G916">
        <f>IFERROR(VLOOKUP(A916,'HYG DVD'!$A$1:$B$1256,2,FALSE),0)</f>
        <v>4.7766000000000002</v>
      </c>
      <c r="H916">
        <f>IFERROR(VLOOKUP(A916,'HYG DVD'!$A$1:$D$1256,4,FALSE),0)</f>
        <v>0.99981047034396731</v>
      </c>
      <c r="I916" s="3">
        <f t="shared" si="57"/>
        <v>76.845432750637329</v>
      </c>
      <c r="J916" s="3">
        <f t="shared" si="58"/>
        <v>76.855430855340771</v>
      </c>
      <c r="K916" s="3">
        <f t="shared" si="59"/>
        <v>76.425512353092856</v>
      </c>
      <c r="L916" s="3">
        <f t="shared" si="60"/>
        <v>76.615476342458209</v>
      </c>
    </row>
    <row r="917" spans="1:12" x14ac:dyDescent="0.25">
      <c r="A917" s="1">
        <v>44697</v>
      </c>
      <c r="B917" s="2">
        <v>76.84</v>
      </c>
      <c r="C917" s="2">
        <v>76.959999999999994</v>
      </c>
      <c r="D917" s="2">
        <v>76.564999999999998</v>
      </c>
      <c r="E917" s="2">
        <v>76.7</v>
      </c>
      <c r="F917" s="2">
        <v>33300126</v>
      </c>
      <c r="G917">
        <f>IFERROR(VLOOKUP(A917,'HYG DVD'!$A$1:$B$1256,2,FALSE),0)</f>
        <v>4.7721999999999998</v>
      </c>
      <c r="H917">
        <f>IFERROR(VLOOKUP(A917,'HYG DVD'!$A$1:$D$1256,4,FALSE),0)</f>
        <v>0.99981064491406468</v>
      </c>
      <c r="I917" s="3">
        <f t="shared" si="57"/>
        <v>76.825449955196731</v>
      </c>
      <c r="J917" s="3">
        <f t="shared" si="58"/>
        <v>76.945427232586411</v>
      </c>
      <c r="K917" s="3">
        <f t="shared" si="59"/>
        <v>76.550502027845354</v>
      </c>
      <c r="L917" s="3">
        <f t="shared" si="60"/>
        <v>76.68547646490876</v>
      </c>
    </row>
    <row r="918" spans="1:12" x14ac:dyDescent="0.25">
      <c r="A918" s="1">
        <v>44694</v>
      </c>
      <c r="B918" s="2">
        <v>76.98</v>
      </c>
      <c r="C918" s="2">
        <v>77.06</v>
      </c>
      <c r="D918" s="2">
        <v>76.430000000000007</v>
      </c>
      <c r="E918" s="2">
        <v>76.81</v>
      </c>
      <c r="F918" s="2">
        <v>49084356</v>
      </c>
      <c r="G918">
        <f>IFERROR(VLOOKUP(A918,'HYG DVD'!$A$1:$B$1256,2,FALSE),0)</f>
        <v>4.7653999999999996</v>
      </c>
      <c r="H918">
        <f>IFERROR(VLOOKUP(A918,'HYG DVD'!$A$1:$D$1256,4,FALSE),0)</f>
        <v>0.99981091470427519</v>
      </c>
      <c r="I918" s="3">
        <f t="shared" si="57"/>
        <v>76.965444213935115</v>
      </c>
      <c r="J918" s="3">
        <f t="shared" si="58"/>
        <v>77.045429087111444</v>
      </c>
      <c r="K918" s="3">
        <f t="shared" si="59"/>
        <v>76.41554821084776</v>
      </c>
      <c r="L918" s="3">
        <f t="shared" si="60"/>
        <v>76.79547635843538</v>
      </c>
    </row>
    <row r="919" spans="1:12" x14ac:dyDescent="0.25">
      <c r="A919" s="1">
        <v>44693</v>
      </c>
      <c r="B919" s="2">
        <v>76.66</v>
      </c>
      <c r="C919" s="2">
        <v>76.98</v>
      </c>
      <c r="D919" s="2">
        <v>76.394999999999996</v>
      </c>
      <c r="E919" s="2">
        <v>76.72</v>
      </c>
      <c r="F919" s="2">
        <v>49069712</v>
      </c>
      <c r="G919">
        <f>IFERROR(VLOOKUP(A919,'HYG DVD'!$A$1:$B$1256,2,FALSE),0)</f>
        <v>4.7709999999999999</v>
      </c>
      <c r="H919">
        <f>IFERROR(VLOOKUP(A919,'HYG DVD'!$A$1:$D$1256,4,FALSE),0)</f>
        <v>0.9998106925240966</v>
      </c>
      <c r="I919" s="3">
        <f t="shared" si="57"/>
        <v>76.645487688897248</v>
      </c>
      <c r="J919" s="3">
        <f t="shared" si="58"/>
        <v>76.965427110504962</v>
      </c>
      <c r="K919" s="3">
        <f t="shared" si="59"/>
        <v>76.38053785537835</v>
      </c>
      <c r="L919" s="3">
        <f t="shared" si="60"/>
        <v>76.70547633044869</v>
      </c>
    </row>
    <row r="920" spans="1:12" x14ac:dyDescent="0.25">
      <c r="A920" s="1">
        <v>44692</v>
      </c>
      <c r="B920" s="2">
        <v>77</v>
      </c>
      <c r="C920" s="2">
        <v>77.484999999999999</v>
      </c>
      <c r="D920" s="2">
        <v>76.739999999999995</v>
      </c>
      <c r="E920" s="2">
        <v>76.75</v>
      </c>
      <c r="F920" s="2">
        <v>42473708</v>
      </c>
      <c r="G920">
        <f>IFERROR(VLOOKUP(A920,'HYG DVD'!$A$1:$B$1256,2,FALSE),0)</f>
        <v>4.7690999999999999</v>
      </c>
      <c r="H920">
        <f>IFERROR(VLOOKUP(A920,'HYG DVD'!$A$1:$D$1256,4,FALSE),0)</f>
        <v>0.99981076790665158</v>
      </c>
      <c r="I920" s="3">
        <f t="shared" si="57"/>
        <v>76.985429128812171</v>
      </c>
      <c r="J920" s="3">
        <f t="shared" si="58"/>
        <v>77.470337351246897</v>
      </c>
      <c r="K920" s="3">
        <f t="shared" si="59"/>
        <v>76.725478329156431</v>
      </c>
      <c r="L920" s="3">
        <f t="shared" si="60"/>
        <v>76.735476436835512</v>
      </c>
    </row>
    <row r="921" spans="1:12" x14ac:dyDescent="0.25">
      <c r="A921" s="1">
        <v>44691</v>
      </c>
      <c r="B921" s="2">
        <v>77.39</v>
      </c>
      <c r="C921" s="2">
        <v>77.53</v>
      </c>
      <c r="D921" s="2">
        <v>76.84</v>
      </c>
      <c r="E921" s="2">
        <v>77.209999999999994</v>
      </c>
      <c r="F921" s="2">
        <v>48419660</v>
      </c>
      <c r="G921">
        <f>IFERROR(VLOOKUP(A921,'HYG DVD'!$A$1:$B$1256,2,FALSE),0)</f>
        <v>4.7407000000000004</v>
      </c>
      <c r="H921">
        <f>IFERROR(VLOOKUP(A921,'HYG DVD'!$A$1:$D$1256,4,FALSE),0)</f>
        <v>0.99981189467815201</v>
      </c>
      <c r="I921" s="3">
        <f t="shared" si="57"/>
        <v>77.375442529142191</v>
      </c>
      <c r="J921" s="3">
        <f t="shared" si="58"/>
        <v>77.515416194397133</v>
      </c>
      <c r="K921" s="3">
        <f t="shared" si="59"/>
        <v>76.825545987069205</v>
      </c>
      <c r="L921" s="3">
        <f t="shared" si="60"/>
        <v>77.195476388100104</v>
      </c>
    </row>
    <row r="922" spans="1:12" x14ac:dyDescent="0.25">
      <c r="A922" s="1">
        <v>44690</v>
      </c>
      <c r="B922" s="2">
        <v>77.13</v>
      </c>
      <c r="C922" s="2">
        <v>77.31</v>
      </c>
      <c r="D922" s="2">
        <v>76.72</v>
      </c>
      <c r="E922" s="2">
        <v>76.77</v>
      </c>
      <c r="F922" s="2">
        <v>38442700</v>
      </c>
      <c r="G922">
        <f>IFERROR(VLOOKUP(A922,'HYG DVD'!$A$1:$B$1256,2,FALSE),0)</f>
        <v>4.7679</v>
      </c>
      <c r="H922">
        <f>IFERROR(VLOOKUP(A922,'HYG DVD'!$A$1:$D$1256,4,FALSE),0)</f>
        <v>0.99981081551668927</v>
      </c>
      <c r="I922" s="3">
        <f t="shared" si="57"/>
        <v>77.115408200802236</v>
      </c>
      <c r="J922" s="3">
        <f t="shared" si="58"/>
        <v>77.295374147595254</v>
      </c>
      <c r="K922" s="3">
        <f t="shared" si="59"/>
        <v>76.705485766440404</v>
      </c>
      <c r="L922" s="3">
        <f t="shared" si="60"/>
        <v>76.755476307216227</v>
      </c>
    </row>
    <row r="923" spans="1:12" x14ac:dyDescent="0.25">
      <c r="A923" s="1">
        <v>44687</v>
      </c>
      <c r="B923" s="2">
        <v>77.63</v>
      </c>
      <c r="C923" s="2">
        <v>78</v>
      </c>
      <c r="D923" s="2">
        <v>77.405000000000001</v>
      </c>
      <c r="E923" s="2">
        <v>77.59</v>
      </c>
      <c r="F923" s="2">
        <v>39256896</v>
      </c>
      <c r="G923">
        <f>IFERROR(VLOOKUP(A923,'HYG DVD'!$A$1:$B$1256,2,FALSE),0)</f>
        <v>4.7175000000000002</v>
      </c>
      <c r="H923">
        <f>IFERROR(VLOOKUP(A923,'HYG DVD'!$A$1:$D$1256,4,FALSE),0)</f>
        <v>0.99981281514031994</v>
      </c>
      <c r="I923" s="3">
        <f t="shared" si="57"/>
        <v>77.615468839343038</v>
      </c>
      <c r="J923" s="3">
        <f t="shared" si="58"/>
        <v>77.985399580944957</v>
      </c>
      <c r="K923" s="3">
        <f t="shared" si="59"/>
        <v>77.390510955936463</v>
      </c>
      <c r="L923" s="3">
        <f t="shared" si="60"/>
        <v>77.57547632673743</v>
      </c>
    </row>
    <row r="924" spans="1:12" x14ac:dyDescent="0.25">
      <c r="A924" s="1">
        <v>44686</v>
      </c>
      <c r="B924" s="2">
        <v>78.97</v>
      </c>
      <c r="C924" s="2">
        <v>79.02</v>
      </c>
      <c r="D924" s="2">
        <v>77.81</v>
      </c>
      <c r="E924" s="2">
        <v>78.03</v>
      </c>
      <c r="F924" s="2">
        <v>53807900</v>
      </c>
      <c r="G924">
        <f>IFERROR(VLOOKUP(A924,'HYG DVD'!$A$1:$B$1256,2,FALSE),0)</f>
        <v>4.6909000000000001</v>
      </c>
      <c r="H924">
        <f>IFERROR(VLOOKUP(A924,'HYG DVD'!$A$1:$D$1256,4,FALSE),0)</f>
        <v>0.99981387049884851</v>
      </c>
      <c r="I924" s="3">
        <f t="shared" si="57"/>
        <v>78.955301353294061</v>
      </c>
      <c r="J924" s="3">
        <f t="shared" si="58"/>
        <v>79.005292046819008</v>
      </c>
      <c r="K924" s="3">
        <f t="shared" si="59"/>
        <v>77.795517263515407</v>
      </c>
      <c r="L924" s="3">
        <f t="shared" si="60"/>
        <v>78.015476315025154</v>
      </c>
    </row>
    <row r="925" spans="1:12" x14ac:dyDescent="0.25">
      <c r="A925" s="1">
        <v>44685</v>
      </c>
      <c r="B925" s="2">
        <v>78.650000000000006</v>
      </c>
      <c r="C925" s="2">
        <v>79.650000000000006</v>
      </c>
      <c r="D925" s="2">
        <v>78.08</v>
      </c>
      <c r="E925" s="2">
        <v>79.44</v>
      </c>
      <c r="F925" s="2">
        <v>55155076</v>
      </c>
      <c r="G925">
        <f>IFERROR(VLOOKUP(A925,'HYG DVD'!$A$1:$B$1256,2,FALSE),0)</f>
        <v>4.6075999999999997</v>
      </c>
      <c r="H925">
        <f>IFERROR(VLOOKUP(A925,'HYG DVD'!$A$1:$D$1256,4,FALSE),0)</f>
        <v>0.99981717544460502</v>
      </c>
      <c r="I925" s="3">
        <f t="shared" si="57"/>
        <v>78.63562084871819</v>
      </c>
      <c r="J925" s="3">
        <f t="shared" si="58"/>
        <v>79.635438024162795</v>
      </c>
      <c r="K925" s="3">
        <f t="shared" si="59"/>
        <v>78.065725058714762</v>
      </c>
      <c r="L925" s="3">
        <f t="shared" si="60"/>
        <v>79.425476417319416</v>
      </c>
    </row>
    <row r="926" spans="1:12" x14ac:dyDescent="0.25">
      <c r="A926" s="1">
        <v>44684</v>
      </c>
      <c r="B926" s="2">
        <v>78.400000000000006</v>
      </c>
      <c r="C926" s="2">
        <v>78.760000000000005</v>
      </c>
      <c r="D926" s="2">
        <v>78.349999999999994</v>
      </c>
      <c r="E926" s="2">
        <v>78.64</v>
      </c>
      <c r="F926" s="2">
        <v>42665740</v>
      </c>
      <c r="G926">
        <f>IFERROR(VLOOKUP(A926,'HYG DVD'!$A$1:$B$1256,2,FALSE),0)</f>
        <v>4.6544999999999996</v>
      </c>
      <c r="H926">
        <f>IFERROR(VLOOKUP(A926,'HYG DVD'!$A$1:$D$1256,4,FALSE),0)</f>
        <v>0.99981531467548224</v>
      </c>
      <c r="I926" s="3">
        <f t="shared" si="57"/>
        <v>78.38552067055781</v>
      </c>
      <c r="J926" s="3">
        <f t="shared" si="58"/>
        <v>78.745454183840991</v>
      </c>
      <c r="K926" s="3">
        <f t="shared" si="59"/>
        <v>78.335529904824028</v>
      </c>
      <c r="L926" s="3">
        <f t="shared" si="60"/>
        <v>78.625476346079921</v>
      </c>
    </row>
    <row r="927" spans="1:12" x14ac:dyDescent="0.25">
      <c r="A927" s="1">
        <v>44683</v>
      </c>
      <c r="B927" s="2">
        <v>78.16</v>
      </c>
      <c r="C927" s="2">
        <v>78.3</v>
      </c>
      <c r="D927" s="2">
        <v>77.833799999999997</v>
      </c>
      <c r="E927" s="2">
        <v>78.23</v>
      </c>
      <c r="F927" s="2">
        <v>38674408</v>
      </c>
      <c r="G927">
        <f>IFERROR(VLOOKUP(A927,'HYG DVD'!$A$1:$B$1256,2,FALSE),0)</f>
        <v>4.6788999999999996</v>
      </c>
      <c r="H927">
        <f>IFERROR(VLOOKUP(A927,'HYG DVD'!$A$1:$D$1256,4,FALSE),0)</f>
        <v>0.99981434660080493</v>
      </c>
      <c r="I927" s="3">
        <f t="shared" si="57"/>
        <v>78.14548933031891</v>
      </c>
      <c r="J927" s="3">
        <f t="shared" si="58"/>
        <v>78.285463338843016</v>
      </c>
      <c r="K927" s="3">
        <f t="shared" si="59"/>
        <v>77.81934989045773</v>
      </c>
      <c r="L927" s="3">
        <f t="shared" si="60"/>
        <v>78.21547633458097</v>
      </c>
    </row>
    <row r="928" spans="1:12" x14ac:dyDescent="0.25">
      <c r="A928" s="1">
        <v>44680</v>
      </c>
      <c r="B928" s="2">
        <v>79.14</v>
      </c>
      <c r="C928" s="2">
        <v>79.25</v>
      </c>
      <c r="D928" s="2">
        <v>78.48</v>
      </c>
      <c r="E928" s="2">
        <v>78.53</v>
      </c>
      <c r="F928" s="2">
        <v>35697336</v>
      </c>
      <c r="G928">
        <f>IFERROR(VLOOKUP(A928,'HYG DVD'!$A$1:$B$1256,2,FALSE),0)</f>
        <v>4.6609999999999996</v>
      </c>
      <c r="H928">
        <f>IFERROR(VLOOKUP(A928,'HYG DVD'!$A$1:$D$1256,4,FALSE),0)</f>
        <v>0.99981505678664462</v>
      </c>
      <c r="I928" s="3">
        <f t="shared" si="57"/>
        <v>79.125363594095049</v>
      </c>
      <c r="J928" s="3">
        <f t="shared" si="58"/>
        <v>79.235343250341586</v>
      </c>
      <c r="K928" s="3">
        <f t="shared" si="59"/>
        <v>78.465485656615868</v>
      </c>
      <c r="L928" s="3">
        <f t="shared" si="60"/>
        <v>78.515476409455204</v>
      </c>
    </row>
    <row r="929" spans="1:12" x14ac:dyDescent="0.25">
      <c r="A929" s="1">
        <v>44679</v>
      </c>
      <c r="B929" s="2">
        <v>79.239999999999995</v>
      </c>
      <c r="C929" s="2">
        <v>79.63</v>
      </c>
      <c r="D929" s="2">
        <v>78.944999999999993</v>
      </c>
      <c r="E929" s="2">
        <v>79.510000000000005</v>
      </c>
      <c r="F929" s="2">
        <v>30808758</v>
      </c>
      <c r="G929">
        <f>IFERROR(VLOOKUP(A929,'HYG DVD'!$A$1:$B$1256,2,FALSE),0)</f>
        <v>5.0342000000000002</v>
      </c>
      <c r="H929">
        <f>IFERROR(VLOOKUP(A929,'HYG DVD'!$A$1:$D$1256,4,FALSE),0)</f>
        <v>0.99980025011139628</v>
      </c>
      <c r="I929" s="3">
        <f t="shared" si="57"/>
        <v>79.224171818827031</v>
      </c>
      <c r="J929" s="3">
        <f t="shared" si="58"/>
        <v>79.614093916370479</v>
      </c>
      <c r="K929" s="3">
        <f t="shared" si="59"/>
        <v>78.92923074504418</v>
      </c>
      <c r="L929" s="3">
        <f t="shared" si="60"/>
        <v>79.494117886357117</v>
      </c>
    </row>
    <row r="930" spans="1:12" x14ac:dyDescent="0.25">
      <c r="A930" s="1">
        <v>44678</v>
      </c>
      <c r="B930" s="2">
        <v>79.47</v>
      </c>
      <c r="C930" s="2">
        <v>79.67</v>
      </c>
      <c r="D930" s="2">
        <v>78.989999999999995</v>
      </c>
      <c r="E930" s="2">
        <v>79.069999999999993</v>
      </c>
      <c r="F930" s="2">
        <v>37598580</v>
      </c>
      <c r="G930">
        <f>IFERROR(VLOOKUP(A930,'HYG DVD'!$A$1:$B$1256,2,FALSE),0)</f>
        <v>5.0621999999999998</v>
      </c>
      <c r="H930">
        <f>IFERROR(VLOOKUP(A930,'HYG DVD'!$A$1:$D$1256,4,FALSE),0)</f>
        <v>0.99979913922284658</v>
      </c>
      <c r="I930" s="3">
        <f t="shared" si="57"/>
        <v>79.454037594039619</v>
      </c>
      <c r="J930" s="3">
        <f t="shared" si="58"/>
        <v>79.653997421884185</v>
      </c>
      <c r="K930" s="3">
        <f t="shared" si="59"/>
        <v>78.974134007212641</v>
      </c>
      <c r="L930" s="3">
        <f t="shared" si="60"/>
        <v>79.054117938350473</v>
      </c>
    </row>
    <row r="931" spans="1:12" x14ac:dyDescent="0.25">
      <c r="A931" s="1">
        <v>44677</v>
      </c>
      <c r="B931" s="2">
        <v>79.900000000000006</v>
      </c>
      <c r="C931" s="2">
        <v>79.900000000000006</v>
      </c>
      <c r="D931" s="2">
        <v>79.45</v>
      </c>
      <c r="E931" s="2">
        <v>79.459999999999994</v>
      </c>
      <c r="F931" s="2">
        <v>31171612</v>
      </c>
      <c r="G931">
        <f>IFERROR(VLOOKUP(A931,'HYG DVD'!$A$1:$B$1256,2,FALSE),0)</f>
        <v>5.0373000000000001</v>
      </c>
      <c r="H931">
        <f>IFERROR(VLOOKUP(A931,'HYG DVD'!$A$1:$D$1256,4,FALSE),0)</f>
        <v>0.99980012712010313</v>
      </c>
      <c r="I931" s="3">
        <f t="shared" si="57"/>
        <v>79.884030156896245</v>
      </c>
      <c r="J931" s="3">
        <f t="shared" si="58"/>
        <v>79.884030156896245</v>
      </c>
      <c r="K931" s="3">
        <f t="shared" si="59"/>
        <v>79.434120099692194</v>
      </c>
      <c r="L931" s="3">
        <f t="shared" si="60"/>
        <v>79.444118100963394</v>
      </c>
    </row>
    <row r="932" spans="1:12" x14ac:dyDescent="0.25">
      <c r="A932" s="1">
        <v>44676</v>
      </c>
      <c r="B932" s="2">
        <v>79.400000000000006</v>
      </c>
      <c r="C932" s="2">
        <v>80</v>
      </c>
      <c r="D932" s="2">
        <v>79.27</v>
      </c>
      <c r="E932" s="2">
        <v>79.930000000000007</v>
      </c>
      <c r="F932" s="2">
        <v>35914616</v>
      </c>
      <c r="G932">
        <f>IFERROR(VLOOKUP(A932,'HYG DVD'!$A$1:$B$1256,2,FALSE),0)</f>
        <v>5.0076999999999998</v>
      </c>
      <c r="H932">
        <f>IFERROR(VLOOKUP(A932,'HYG DVD'!$A$1:$D$1256,4,FALSE),0)</f>
        <v>0.99980130148919621</v>
      </c>
      <c r="I932" s="3">
        <f t="shared" si="57"/>
        <v>79.38422333824218</v>
      </c>
      <c r="J932" s="3">
        <f t="shared" si="58"/>
        <v>79.984104119135694</v>
      </c>
      <c r="K932" s="3">
        <f t="shared" si="59"/>
        <v>79.254249169048578</v>
      </c>
      <c r="L932" s="3">
        <f t="shared" si="60"/>
        <v>79.914118028031467</v>
      </c>
    </row>
    <row r="933" spans="1:12" x14ac:dyDescent="0.25">
      <c r="A933" s="1">
        <v>44673</v>
      </c>
      <c r="B933" s="2">
        <v>79.64</v>
      </c>
      <c r="C933" s="2">
        <v>79.66</v>
      </c>
      <c r="D933" s="2">
        <v>79.17</v>
      </c>
      <c r="E933" s="2">
        <v>79.260000000000005</v>
      </c>
      <c r="F933" s="2">
        <v>28242972</v>
      </c>
      <c r="G933">
        <f>IFERROR(VLOOKUP(A933,'HYG DVD'!$A$1:$B$1256,2,FALSE),0)</f>
        <v>5.05</v>
      </c>
      <c r="H933">
        <f>IFERROR(VLOOKUP(A933,'HYG DVD'!$A$1:$D$1256,4,FALSE),0)</f>
        <v>0.99979962325270577</v>
      </c>
      <c r="I933" s="3">
        <f t="shared" si="57"/>
        <v>79.624041995845488</v>
      </c>
      <c r="J933" s="3">
        <f t="shared" si="58"/>
        <v>79.644037988310544</v>
      </c>
      <c r="K933" s="3">
        <f t="shared" si="59"/>
        <v>79.154136172916722</v>
      </c>
      <c r="L933" s="3">
        <f t="shared" si="60"/>
        <v>79.244118139009458</v>
      </c>
    </row>
    <row r="934" spans="1:12" x14ac:dyDescent="0.25">
      <c r="A934" s="1">
        <v>44672</v>
      </c>
      <c r="B934" s="2">
        <v>80.489999999999995</v>
      </c>
      <c r="C934" s="2">
        <v>80.540000000000006</v>
      </c>
      <c r="D934" s="2">
        <v>79.67</v>
      </c>
      <c r="E934" s="2">
        <v>79.739999999999995</v>
      </c>
      <c r="F934" s="2">
        <v>38695144</v>
      </c>
      <c r="G934">
        <f>IFERROR(VLOOKUP(A934,'HYG DVD'!$A$1:$B$1256,2,FALSE),0)</f>
        <v>5.0195999999999996</v>
      </c>
      <c r="H934">
        <f>IFERROR(VLOOKUP(A934,'HYG DVD'!$A$1:$D$1256,4,FALSE),0)</f>
        <v>0.9998008293609153</v>
      </c>
      <c r="I934" s="3">
        <f t="shared" si="57"/>
        <v>80.473968755260074</v>
      </c>
      <c r="J934" s="3">
        <f t="shared" si="58"/>
        <v>80.523958796728124</v>
      </c>
      <c r="K934" s="3">
        <f t="shared" si="59"/>
        <v>79.654132075184123</v>
      </c>
      <c r="L934" s="3">
        <f t="shared" si="60"/>
        <v>79.724118133239386</v>
      </c>
    </row>
    <row r="935" spans="1:12" x14ac:dyDescent="0.25">
      <c r="A935" s="1">
        <v>44671</v>
      </c>
      <c r="B935" s="2">
        <v>80.28</v>
      </c>
      <c r="C935" s="2">
        <v>80.44</v>
      </c>
      <c r="D935" s="2">
        <v>80.16</v>
      </c>
      <c r="E935" s="2">
        <v>80.290000000000006</v>
      </c>
      <c r="F935" s="2">
        <v>25769660</v>
      </c>
      <c r="G935">
        <f>IFERROR(VLOOKUP(A935,'HYG DVD'!$A$1:$B$1256,2,FALSE),0)</f>
        <v>4.9852999999999996</v>
      </c>
      <c r="H935">
        <f>IFERROR(VLOOKUP(A935,'HYG DVD'!$A$1:$D$1256,4,FALSE),0)</f>
        <v>0.99980219020185912</v>
      </c>
      <c r="I935" s="3">
        <f t="shared" si="57"/>
        <v>80.264119829405246</v>
      </c>
      <c r="J935" s="3">
        <f t="shared" si="58"/>
        <v>80.42408817983754</v>
      </c>
      <c r="K935" s="3">
        <f t="shared" si="59"/>
        <v>80.144143566581022</v>
      </c>
      <c r="L935" s="3">
        <f t="shared" si="60"/>
        <v>80.274117851307281</v>
      </c>
    </row>
    <row r="936" spans="1:12" x14ac:dyDescent="0.25">
      <c r="A936" s="1">
        <v>44670</v>
      </c>
      <c r="B936" s="2">
        <v>79.959999999999994</v>
      </c>
      <c r="C936" s="2">
        <v>80.19</v>
      </c>
      <c r="D936" s="2">
        <v>79.86</v>
      </c>
      <c r="E936" s="2">
        <v>80.040000000000006</v>
      </c>
      <c r="F936" s="2">
        <v>29920852</v>
      </c>
      <c r="G936">
        <f>IFERROR(VLOOKUP(A936,'HYG DVD'!$A$1:$B$1256,2,FALSE),0)</f>
        <v>5.0007999999999999</v>
      </c>
      <c r="H936">
        <f>IFERROR(VLOOKUP(A936,'HYG DVD'!$A$1:$D$1256,4,FALSE),0)</f>
        <v>0.99980157524435187</v>
      </c>
      <c r="I936" s="3">
        <f t="shared" si="57"/>
        <v>79.944133956538366</v>
      </c>
      <c r="J936" s="3">
        <f t="shared" si="58"/>
        <v>80.174088318844568</v>
      </c>
      <c r="K936" s="3">
        <f t="shared" si="59"/>
        <v>79.844153799013938</v>
      </c>
      <c r="L936" s="3">
        <f t="shared" si="60"/>
        <v>80.024118082557933</v>
      </c>
    </row>
    <row r="937" spans="1:12" x14ac:dyDescent="0.25">
      <c r="A937" s="1">
        <v>44669</v>
      </c>
      <c r="B937" s="2">
        <v>80.16</v>
      </c>
      <c r="C937" s="2">
        <v>80.36</v>
      </c>
      <c r="D937" s="2">
        <v>80.003900000000002</v>
      </c>
      <c r="E937" s="2">
        <v>80.11</v>
      </c>
      <c r="F937" s="2">
        <v>20864126</v>
      </c>
      <c r="G937">
        <f>IFERROR(VLOOKUP(A937,'HYG DVD'!$A$1:$B$1256,2,FALSE),0)</f>
        <v>4.9965000000000002</v>
      </c>
      <c r="H937">
        <f>IFERROR(VLOOKUP(A937,'HYG DVD'!$A$1:$D$1256,4,FALSE),0)</f>
        <v>0.99980174584542891</v>
      </c>
      <c r="I937" s="3">
        <f t="shared" si="57"/>
        <v>80.144107946969584</v>
      </c>
      <c r="J937" s="3">
        <f t="shared" si="58"/>
        <v>80.344068296138673</v>
      </c>
      <c r="K937" s="3">
        <f t="shared" si="59"/>
        <v>79.988038894443108</v>
      </c>
      <c r="L937" s="3">
        <f t="shared" si="60"/>
        <v>80.094117859677311</v>
      </c>
    </row>
    <row r="938" spans="1:12" x14ac:dyDescent="0.25">
      <c r="A938" s="1">
        <v>44665</v>
      </c>
      <c r="B938" s="2">
        <v>80.78</v>
      </c>
      <c r="C938" s="2">
        <v>80.89</v>
      </c>
      <c r="D938" s="2">
        <v>80.03</v>
      </c>
      <c r="E938" s="2">
        <v>80.239999999999995</v>
      </c>
      <c r="F938" s="2">
        <v>45130420</v>
      </c>
      <c r="G938">
        <f>IFERROR(VLOOKUP(A938,'HYG DVD'!$A$1:$B$1256,2,FALSE),0)</f>
        <v>4.9884000000000004</v>
      </c>
      <c r="H938">
        <f>IFERROR(VLOOKUP(A938,'HYG DVD'!$A$1:$D$1256,4,FALSE),0)</f>
        <v>0.99980206721032749</v>
      </c>
      <c r="I938" s="3">
        <f t="shared" si="57"/>
        <v>80.764010989250252</v>
      </c>
      <c r="J938" s="3">
        <f t="shared" si="58"/>
        <v>80.873989216643395</v>
      </c>
      <c r="K938" s="3">
        <f t="shared" si="59"/>
        <v>80.014159438842512</v>
      </c>
      <c r="L938" s="3">
        <f t="shared" si="60"/>
        <v>80.224117872956668</v>
      </c>
    </row>
    <row r="939" spans="1:12" x14ac:dyDescent="0.25">
      <c r="A939" s="1">
        <v>44664</v>
      </c>
      <c r="B939" s="2">
        <v>80.44</v>
      </c>
      <c r="C939" s="2">
        <v>80.88</v>
      </c>
      <c r="D939" s="2">
        <v>80.38</v>
      </c>
      <c r="E939" s="2">
        <v>80.78</v>
      </c>
      <c r="F939" s="2">
        <v>31635564</v>
      </c>
      <c r="G939">
        <f>IFERROR(VLOOKUP(A939,'HYG DVD'!$A$1:$B$1256,2,FALSE),0)</f>
        <v>4.9550000000000001</v>
      </c>
      <c r="H939">
        <f>IFERROR(VLOOKUP(A939,'HYG DVD'!$A$1:$D$1256,4,FALSE),0)</f>
        <v>0.99980339234569149</v>
      </c>
      <c r="I939" s="3">
        <f t="shared" si="57"/>
        <v>80.424184880287427</v>
      </c>
      <c r="J939" s="3">
        <f t="shared" si="58"/>
        <v>80.864098372919528</v>
      </c>
      <c r="K939" s="3">
        <f t="shared" si="59"/>
        <v>80.364196676746673</v>
      </c>
      <c r="L939" s="3">
        <f t="shared" si="60"/>
        <v>80.764118033684966</v>
      </c>
    </row>
    <row r="940" spans="1:12" x14ac:dyDescent="0.25">
      <c r="A940" s="1">
        <v>44663</v>
      </c>
      <c r="B940" s="2">
        <v>80.239999999999995</v>
      </c>
      <c r="C940" s="2">
        <v>80.62</v>
      </c>
      <c r="D940" s="2">
        <v>80.069999999999993</v>
      </c>
      <c r="E940" s="2">
        <v>80.3</v>
      </c>
      <c r="F940" s="2">
        <v>38030968</v>
      </c>
      <c r="G940">
        <f>IFERROR(VLOOKUP(A940,'HYG DVD'!$A$1:$B$1256,2,FALSE),0)</f>
        <v>4.9846000000000004</v>
      </c>
      <c r="H940">
        <f>IFERROR(VLOOKUP(A940,'HYG DVD'!$A$1:$D$1256,4,FALSE),0)</f>
        <v>0.99980221797414259</v>
      </c>
      <c r="I940" s="3">
        <f t="shared" si="57"/>
        <v>80.224129970245201</v>
      </c>
      <c r="J940" s="3">
        <f t="shared" si="58"/>
        <v>80.604054813075379</v>
      </c>
      <c r="K940" s="3">
        <f t="shared" si="59"/>
        <v>80.054163593189585</v>
      </c>
      <c r="L940" s="3">
        <f t="shared" si="60"/>
        <v>80.28411810332365</v>
      </c>
    </row>
    <row r="941" spans="1:12" x14ac:dyDescent="0.25">
      <c r="A941" s="1">
        <v>44662</v>
      </c>
      <c r="B941" s="2">
        <v>79.98</v>
      </c>
      <c r="C941" s="2">
        <v>80.069999999999993</v>
      </c>
      <c r="D941" s="2">
        <v>79.58</v>
      </c>
      <c r="E941" s="2">
        <v>79.69</v>
      </c>
      <c r="F941" s="2">
        <v>42293376</v>
      </c>
      <c r="G941">
        <f>IFERROR(VLOOKUP(A941,'HYG DVD'!$A$1:$B$1256,2,FALSE),0)</f>
        <v>5.0228000000000002</v>
      </c>
      <c r="H941">
        <f>IFERROR(VLOOKUP(A941,'HYG DVD'!$A$1:$D$1256,4,FALSE),0)</f>
        <v>0.99980070240208785</v>
      </c>
      <c r="I941" s="3">
        <f t="shared" si="57"/>
        <v>79.964060178118984</v>
      </c>
      <c r="J941" s="3">
        <f t="shared" si="58"/>
        <v>80.054042241335168</v>
      </c>
      <c r="K941" s="3">
        <f t="shared" si="59"/>
        <v>79.564139897158142</v>
      </c>
      <c r="L941" s="3">
        <f t="shared" si="60"/>
        <v>79.674117974422373</v>
      </c>
    </row>
    <row r="942" spans="1:12" x14ac:dyDescent="0.25">
      <c r="A942" s="1">
        <v>44659</v>
      </c>
      <c r="B942" s="2">
        <v>80.48</v>
      </c>
      <c r="C942" s="2">
        <v>80.727500000000006</v>
      </c>
      <c r="D942" s="2">
        <v>80.23</v>
      </c>
      <c r="E942" s="2">
        <v>80.239999999999995</v>
      </c>
      <c r="F942" s="2">
        <v>42177152</v>
      </c>
      <c r="G942">
        <f>IFERROR(VLOOKUP(A942,'HYG DVD'!$A$1:$B$1256,2,FALSE),0)</f>
        <v>4.9884000000000004</v>
      </c>
      <c r="H942">
        <f>IFERROR(VLOOKUP(A942,'HYG DVD'!$A$1:$D$1256,4,FALSE),0)</f>
        <v>0.99980206721032749</v>
      </c>
      <c r="I942" s="3">
        <f t="shared" si="57"/>
        <v>80.464070369087167</v>
      </c>
      <c r="J942" s="3">
        <f t="shared" si="58"/>
        <v>80.71152138072172</v>
      </c>
      <c r="K942" s="3">
        <f t="shared" si="59"/>
        <v>80.214119852284583</v>
      </c>
      <c r="L942" s="3">
        <f t="shared" si="60"/>
        <v>80.224117872956668</v>
      </c>
    </row>
    <row r="943" spans="1:12" x14ac:dyDescent="0.25">
      <c r="A943" s="1">
        <v>44658</v>
      </c>
      <c r="B943" s="2">
        <v>80.94</v>
      </c>
      <c r="C943" s="2">
        <v>81.034999999999997</v>
      </c>
      <c r="D943" s="2">
        <v>80.72</v>
      </c>
      <c r="E943" s="2">
        <v>80.73</v>
      </c>
      <c r="F943" s="2">
        <v>42831432</v>
      </c>
      <c r="G943">
        <f>IFERROR(VLOOKUP(A943,'HYG DVD'!$A$1:$B$1256,2,FALSE),0)</f>
        <v>4.9581</v>
      </c>
      <c r="H943">
        <f>IFERROR(VLOOKUP(A943,'HYG DVD'!$A$1:$D$1256,4,FALSE),0)</f>
        <v>0.99980326935401198</v>
      </c>
      <c r="I943" s="3">
        <f t="shared" si="57"/>
        <v>80.924076621513734</v>
      </c>
      <c r="J943" s="3">
        <f t="shared" si="58"/>
        <v>81.019057932102356</v>
      </c>
      <c r="K943" s="3">
        <f t="shared" si="59"/>
        <v>80.70411990225584</v>
      </c>
      <c r="L943" s="3">
        <f t="shared" si="60"/>
        <v>80.714117934949385</v>
      </c>
    </row>
    <row r="944" spans="1:12" x14ac:dyDescent="0.25">
      <c r="A944" s="1">
        <v>44657</v>
      </c>
      <c r="B944" s="2">
        <v>80.94</v>
      </c>
      <c r="C944" s="2">
        <v>81.400000000000006</v>
      </c>
      <c r="D944" s="2">
        <v>80.69</v>
      </c>
      <c r="E944" s="2">
        <v>80.86</v>
      </c>
      <c r="F944" s="2">
        <v>67118032</v>
      </c>
      <c r="G944">
        <f>IFERROR(VLOOKUP(A944,'HYG DVD'!$A$1:$B$1256,2,FALSE),0)</f>
        <v>4.9500999999999999</v>
      </c>
      <c r="H944">
        <f>IFERROR(VLOOKUP(A944,'HYG DVD'!$A$1:$D$1256,4,FALSE),0)</f>
        <v>0.9998035867519256</v>
      </c>
      <c r="I944" s="3">
        <f t="shared" si="57"/>
        <v>80.92410231170085</v>
      </c>
      <c r="J944" s="3">
        <f t="shared" si="58"/>
        <v>81.384011961606745</v>
      </c>
      <c r="K944" s="3">
        <f t="shared" si="59"/>
        <v>80.674151415012872</v>
      </c>
      <c r="L944" s="3">
        <f t="shared" si="60"/>
        <v>80.844118024760704</v>
      </c>
    </row>
    <row r="945" spans="1:12" x14ac:dyDescent="0.25">
      <c r="A945" s="1">
        <v>44656</v>
      </c>
      <c r="B945" s="2">
        <v>82.39</v>
      </c>
      <c r="C945" s="2">
        <v>82.47</v>
      </c>
      <c r="D945" s="2">
        <v>81.47</v>
      </c>
      <c r="E945" s="2">
        <v>81.5</v>
      </c>
      <c r="F945" s="2">
        <v>51886416</v>
      </c>
      <c r="G945">
        <f>IFERROR(VLOOKUP(A945,'HYG DVD'!$A$1:$B$1256,2,FALSE),0)</f>
        <v>4.9112</v>
      </c>
      <c r="H945">
        <f>IFERROR(VLOOKUP(A945,'HYG DVD'!$A$1:$D$1256,4,FALSE),0)</f>
        <v>0.99980513010071692</v>
      </c>
      <c r="I945" s="3">
        <f t="shared" si="57"/>
        <v>82.373944668998064</v>
      </c>
      <c r="J945" s="3">
        <f t="shared" si="58"/>
        <v>82.453929079406123</v>
      </c>
      <c r="K945" s="3">
        <f t="shared" si="59"/>
        <v>81.454123949305412</v>
      </c>
      <c r="L945" s="3">
        <f t="shared" si="60"/>
        <v>81.484118103208431</v>
      </c>
    </row>
    <row r="946" spans="1:12" x14ac:dyDescent="0.25">
      <c r="A946" s="1">
        <v>44655</v>
      </c>
      <c r="B946" s="2">
        <v>82.02</v>
      </c>
      <c r="C946" s="2">
        <v>82.58</v>
      </c>
      <c r="D946" s="2">
        <v>82</v>
      </c>
      <c r="E946" s="2">
        <v>82.57</v>
      </c>
      <c r="F946" s="2">
        <v>32710944</v>
      </c>
      <c r="G946">
        <f>IFERROR(VLOOKUP(A946,'HYG DVD'!$A$1:$B$1256,2,FALSE),0)</f>
        <v>4.8475999999999999</v>
      </c>
      <c r="H946">
        <f>IFERROR(VLOOKUP(A946,'HYG DVD'!$A$1:$D$1256,4,FALSE),0)</f>
        <v>0.99980765342161049</v>
      </c>
      <c r="I946" s="3">
        <f t="shared" si="57"/>
        <v>82.004223733640487</v>
      </c>
      <c r="J946" s="3">
        <f t="shared" si="58"/>
        <v>82.564116019556593</v>
      </c>
      <c r="K946" s="3">
        <f t="shared" si="59"/>
        <v>81.984227580572053</v>
      </c>
      <c r="L946" s="3">
        <f t="shared" si="60"/>
        <v>82.554117943022376</v>
      </c>
    </row>
    <row r="947" spans="1:12" x14ac:dyDescent="0.25">
      <c r="A947" s="1">
        <v>44652</v>
      </c>
      <c r="B947" s="2">
        <v>81.83</v>
      </c>
      <c r="C947" s="2">
        <v>82.028099999999995</v>
      </c>
      <c r="D947" s="2">
        <v>81.650000000000006</v>
      </c>
      <c r="E947" s="2">
        <v>81.95</v>
      </c>
      <c r="F947" s="2">
        <v>31316068</v>
      </c>
      <c r="G947">
        <f>IFERROR(VLOOKUP(A947,'HYG DVD'!$A$1:$B$1256,2,FALSE),0)</f>
        <v>4.8842999999999996</v>
      </c>
      <c r="H947">
        <f>IFERROR(VLOOKUP(A947,'HYG DVD'!$A$1:$D$1256,4,FALSE),0)</f>
        <v>0.99980619735358822</v>
      </c>
      <c r="I947" s="3">
        <f t="shared" si="57"/>
        <v>81.814141129444124</v>
      </c>
      <c r="J947" s="3">
        <f t="shared" si="58"/>
        <v>82.012202737139859</v>
      </c>
      <c r="K947" s="3">
        <f t="shared" si="59"/>
        <v>81.634176013920481</v>
      </c>
      <c r="L947" s="3">
        <f t="shared" si="60"/>
        <v>81.934117873126553</v>
      </c>
    </row>
    <row r="948" spans="1:12" x14ac:dyDescent="0.25">
      <c r="A948" s="1">
        <v>44651</v>
      </c>
      <c r="B948" s="2">
        <v>82.69</v>
      </c>
      <c r="C948" s="2">
        <v>82.724999999999994</v>
      </c>
      <c r="D948" s="2">
        <v>82.27</v>
      </c>
      <c r="E948" s="2">
        <v>82.29</v>
      </c>
      <c r="F948" s="2">
        <v>40717560</v>
      </c>
      <c r="G948">
        <f>IFERROR(VLOOKUP(A948,'HYG DVD'!$A$1:$B$1256,2,FALSE),0)</f>
        <v>4.8640999999999996</v>
      </c>
      <c r="H948">
        <f>IFERROR(VLOOKUP(A948,'HYG DVD'!$A$1:$D$1256,4,FALSE),0)</f>
        <v>0.99980699878586121</v>
      </c>
      <c r="I948" s="3">
        <f t="shared" si="57"/>
        <v>82.674040729602865</v>
      </c>
      <c r="J948" s="3">
        <f t="shared" si="58"/>
        <v>82.70903397456037</v>
      </c>
      <c r="K948" s="3">
        <f t="shared" si="59"/>
        <v>82.254121790112805</v>
      </c>
      <c r="L948" s="3">
        <f t="shared" si="60"/>
        <v>82.274117930088522</v>
      </c>
    </row>
    <row r="949" spans="1:12" x14ac:dyDescent="0.25">
      <c r="A949" s="1">
        <v>44650</v>
      </c>
      <c r="B949" s="2">
        <v>82.62</v>
      </c>
      <c r="C949" s="2">
        <v>82.7</v>
      </c>
      <c r="D949" s="2">
        <v>82.39</v>
      </c>
      <c r="E949" s="2">
        <v>82.59</v>
      </c>
      <c r="F949" s="2">
        <v>43905372</v>
      </c>
      <c r="G949">
        <f>IFERROR(VLOOKUP(A949,'HYG DVD'!$A$1:$B$1256,2,FALSE),0)</f>
        <v>4.4675000000000002</v>
      </c>
      <c r="H949">
        <f>IFERROR(VLOOKUP(A949,'HYG DVD'!$A$1:$D$1256,4,FALSE),0)</f>
        <v>0.99982273396744836</v>
      </c>
      <c r="I949" s="3">
        <f t="shared" si="57"/>
        <v>82.605354280390586</v>
      </c>
      <c r="J949" s="3">
        <f t="shared" si="58"/>
        <v>82.685340099107989</v>
      </c>
      <c r="K949" s="3">
        <f t="shared" si="59"/>
        <v>82.375395051578067</v>
      </c>
      <c r="L949" s="3">
        <f t="shared" si="60"/>
        <v>82.575359598371563</v>
      </c>
    </row>
    <row r="950" spans="1:12" x14ac:dyDescent="0.25">
      <c r="A950" s="1">
        <v>44649</v>
      </c>
      <c r="B950" s="2">
        <v>82.2</v>
      </c>
      <c r="C950" s="2">
        <v>82.86</v>
      </c>
      <c r="D950" s="2">
        <v>82.15</v>
      </c>
      <c r="E950" s="2">
        <v>82.84</v>
      </c>
      <c r="F950" s="2">
        <v>49781140</v>
      </c>
      <c r="G950">
        <f>IFERROR(VLOOKUP(A950,'HYG DVD'!$A$1:$B$1256,2,FALSE),0)</f>
        <v>4.4539999999999997</v>
      </c>
      <c r="H950">
        <f>IFERROR(VLOOKUP(A950,'HYG DVD'!$A$1:$D$1256,4,FALSE),0)</f>
        <v>0.9998232695869137</v>
      </c>
      <c r="I950" s="3">
        <f t="shared" si="57"/>
        <v>82.185472760044306</v>
      </c>
      <c r="J950" s="3">
        <f t="shared" si="58"/>
        <v>82.845356117971662</v>
      </c>
      <c r="K950" s="3">
        <f t="shared" si="59"/>
        <v>82.135481596564972</v>
      </c>
      <c r="L950" s="3">
        <f t="shared" si="60"/>
        <v>82.825359652579934</v>
      </c>
    </row>
    <row r="951" spans="1:12" x14ac:dyDescent="0.25">
      <c r="A951" s="1">
        <v>44648</v>
      </c>
      <c r="B951" s="2">
        <v>81.28</v>
      </c>
      <c r="C951" s="2">
        <v>81.849999999999994</v>
      </c>
      <c r="D951" s="2">
        <v>81.260000000000005</v>
      </c>
      <c r="E951" s="2">
        <v>81.83</v>
      </c>
      <c r="F951" s="2">
        <v>26886120</v>
      </c>
      <c r="G951">
        <f>IFERROR(VLOOKUP(A951,'HYG DVD'!$A$1:$B$1256,2,FALSE),0)</f>
        <v>4.5090000000000003</v>
      </c>
      <c r="H951">
        <f>IFERROR(VLOOKUP(A951,'HYG DVD'!$A$1:$D$1256,4,FALSE),0)</f>
        <v>0.9998210874353336</v>
      </c>
      <c r="I951" s="3">
        <f t="shared" si="57"/>
        <v>81.265457986743911</v>
      </c>
      <c r="J951" s="3">
        <f t="shared" si="58"/>
        <v>81.835356006582046</v>
      </c>
      <c r="K951" s="3">
        <f t="shared" si="59"/>
        <v>81.24546156499521</v>
      </c>
      <c r="L951" s="3">
        <f t="shared" si="60"/>
        <v>81.815359584833345</v>
      </c>
    </row>
    <row r="952" spans="1:12" x14ac:dyDescent="0.25">
      <c r="A952" s="1">
        <v>44645</v>
      </c>
      <c r="B952" s="2">
        <v>81.92</v>
      </c>
      <c r="C952" s="2">
        <v>81.92</v>
      </c>
      <c r="D952" s="2">
        <v>81.260000000000005</v>
      </c>
      <c r="E952" s="2">
        <v>81.319999999999993</v>
      </c>
      <c r="F952" s="2">
        <v>36497816</v>
      </c>
      <c r="G952">
        <f>IFERROR(VLOOKUP(A952,'HYG DVD'!$A$1:$B$1256,2,FALSE),0)</f>
        <v>4.5372000000000003</v>
      </c>
      <c r="H952">
        <f>IFERROR(VLOOKUP(A952,'HYG DVD'!$A$1:$D$1256,4,FALSE),0)</f>
        <v>0.99981996858855227</v>
      </c>
      <c r="I952" s="3">
        <f t="shared" si="57"/>
        <v>81.905251826774204</v>
      </c>
      <c r="J952" s="3">
        <f t="shared" si="58"/>
        <v>81.905251826774204</v>
      </c>
      <c r="K952" s="3">
        <f t="shared" si="59"/>
        <v>81.245370647505766</v>
      </c>
      <c r="L952" s="3">
        <f t="shared" si="60"/>
        <v>81.305359845621069</v>
      </c>
    </row>
    <row r="953" spans="1:12" x14ac:dyDescent="0.25">
      <c r="A953" s="1">
        <v>44644</v>
      </c>
      <c r="B953" s="2">
        <v>81.73</v>
      </c>
      <c r="C953" s="2">
        <v>81.94</v>
      </c>
      <c r="D953" s="2">
        <v>81.52</v>
      </c>
      <c r="E953" s="2">
        <v>81.91</v>
      </c>
      <c r="F953" s="2">
        <v>18435772</v>
      </c>
      <c r="G953">
        <f>IFERROR(VLOOKUP(A953,'HYG DVD'!$A$1:$B$1256,2,FALSE),0)</f>
        <v>4.5045000000000002</v>
      </c>
      <c r="H953">
        <f>IFERROR(VLOOKUP(A953,'HYG DVD'!$A$1:$D$1256,4,FALSE),0)</f>
        <v>0.99982126597482945</v>
      </c>
      <c r="I953" s="3">
        <f t="shared" si="57"/>
        <v>81.71539206812281</v>
      </c>
      <c r="J953" s="3">
        <f t="shared" si="58"/>
        <v>81.925354533977526</v>
      </c>
      <c r="K953" s="3">
        <f t="shared" si="59"/>
        <v>81.505429602268094</v>
      </c>
      <c r="L953" s="3">
        <f t="shared" si="60"/>
        <v>81.895359895998283</v>
      </c>
    </row>
    <row r="954" spans="1:12" x14ac:dyDescent="0.25">
      <c r="A954" s="1">
        <v>44643</v>
      </c>
      <c r="B954" s="2">
        <v>81.86</v>
      </c>
      <c r="C954" s="2">
        <v>82.01</v>
      </c>
      <c r="D954" s="2">
        <v>81.59</v>
      </c>
      <c r="E954" s="2">
        <v>81.739999999999995</v>
      </c>
      <c r="F954" s="2">
        <v>36294896</v>
      </c>
      <c r="G954">
        <f>IFERROR(VLOOKUP(A954,'HYG DVD'!$A$1:$B$1256,2,FALSE),0)</f>
        <v>4.5138999999999996</v>
      </c>
      <c r="H954">
        <f>IFERROR(VLOOKUP(A954,'HYG DVD'!$A$1:$D$1256,4,FALSE),0)</f>
        <v>0.99982089302569654</v>
      </c>
      <c r="I954" s="3">
        <f t="shared" si="57"/>
        <v>81.845338303083523</v>
      </c>
      <c r="J954" s="3">
        <f t="shared" si="58"/>
        <v>81.995311437037373</v>
      </c>
      <c r="K954" s="3">
        <f t="shared" si="59"/>
        <v>81.57538666196659</v>
      </c>
      <c r="L954" s="3">
        <f t="shared" si="60"/>
        <v>81.725359795920426</v>
      </c>
    </row>
    <row r="955" spans="1:12" x14ac:dyDescent="0.25">
      <c r="A955" s="1">
        <v>44642</v>
      </c>
      <c r="B955" s="2">
        <v>81.66</v>
      </c>
      <c r="C955" s="2">
        <v>82.07</v>
      </c>
      <c r="D955" s="2">
        <v>81.5</v>
      </c>
      <c r="E955" s="2">
        <v>82</v>
      </c>
      <c r="F955" s="2">
        <v>40148612</v>
      </c>
      <c r="G955">
        <f>IFERROR(VLOOKUP(A955,'HYG DVD'!$A$1:$B$1256,2,FALSE),0)</f>
        <v>4.4996</v>
      </c>
      <c r="H955">
        <f>IFERROR(VLOOKUP(A955,'HYG DVD'!$A$1:$D$1256,4,FALSE),0)</f>
        <v>0.9998214603845389</v>
      </c>
      <c r="I955" s="3">
        <f t="shared" si="57"/>
        <v>81.645420455001442</v>
      </c>
      <c r="J955" s="3">
        <f t="shared" si="58"/>
        <v>82.055347253759095</v>
      </c>
      <c r="K955" s="3">
        <f t="shared" si="59"/>
        <v>81.485449021339917</v>
      </c>
      <c r="L955" s="3">
        <f t="shared" si="60"/>
        <v>81.985359751532187</v>
      </c>
    </row>
    <row r="956" spans="1:12" x14ac:dyDescent="0.25">
      <c r="A956" s="1">
        <v>44641</v>
      </c>
      <c r="B956" s="2">
        <v>82.39</v>
      </c>
      <c r="C956" s="2">
        <v>82.45</v>
      </c>
      <c r="D956" s="2">
        <v>81.42</v>
      </c>
      <c r="E956" s="2">
        <v>81.58</v>
      </c>
      <c r="F956" s="2">
        <v>62364256</v>
      </c>
      <c r="G956">
        <f>IFERROR(VLOOKUP(A956,'HYG DVD'!$A$1:$B$1256,2,FALSE),0)</f>
        <v>4.5228000000000002</v>
      </c>
      <c r="H956">
        <f>IFERROR(VLOOKUP(A956,'HYG DVD'!$A$1:$D$1256,4,FALSE),0)</f>
        <v>0.99982053991441178</v>
      </c>
      <c r="I956" s="3">
        <f t="shared" si="57"/>
        <v>82.375214283548388</v>
      </c>
      <c r="J956" s="3">
        <f t="shared" si="58"/>
        <v>82.435203515943257</v>
      </c>
      <c r="K956" s="3">
        <f t="shared" si="59"/>
        <v>81.405388359831406</v>
      </c>
      <c r="L956" s="3">
        <f t="shared" si="60"/>
        <v>81.565359646217715</v>
      </c>
    </row>
    <row r="957" spans="1:12" x14ac:dyDescent="0.25">
      <c r="A957" s="1">
        <v>44638</v>
      </c>
      <c r="B957" s="2">
        <v>82.1</v>
      </c>
      <c r="C957" s="2">
        <v>82.54</v>
      </c>
      <c r="D957" s="2">
        <v>81.944999999999993</v>
      </c>
      <c r="E957" s="2">
        <v>82.53</v>
      </c>
      <c r="F957" s="2">
        <v>59505532</v>
      </c>
      <c r="G957">
        <f>IFERROR(VLOOKUP(A957,'HYG DVD'!$A$1:$B$1256,2,FALSE),0)</f>
        <v>4.4706999999999999</v>
      </c>
      <c r="H957">
        <f>IFERROR(VLOOKUP(A957,'HYG DVD'!$A$1:$D$1256,4,FALSE),0)</f>
        <v>0.99982260700583947</v>
      </c>
      <c r="I957" s="3">
        <f t="shared" si="57"/>
        <v>82.085436035179413</v>
      </c>
      <c r="J957" s="3">
        <f t="shared" si="58"/>
        <v>82.525357982261994</v>
      </c>
      <c r="K957" s="3">
        <f t="shared" si="59"/>
        <v>81.930463531093508</v>
      </c>
      <c r="L957" s="3">
        <f t="shared" si="60"/>
        <v>82.515359756191927</v>
      </c>
    </row>
    <row r="958" spans="1:12" x14ac:dyDescent="0.25">
      <c r="A958" s="1">
        <v>44637</v>
      </c>
      <c r="B958" s="2">
        <v>81.77</v>
      </c>
      <c r="C958" s="2">
        <v>82.3</v>
      </c>
      <c r="D958" s="2">
        <v>81.75</v>
      </c>
      <c r="E958" s="2">
        <v>82.26</v>
      </c>
      <c r="F958" s="2">
        <v>48573700</v>
      </c>
      <c r="G958">
        <f>IFERROR(VLOOKUP(A958,'HYG DVD'!$A$1:$B$1256,2,FALSE),0)</f>
        <v>4.4854000000000003</v>
      </c>
      <c r="H958">
        <f>IFERROR(VLOOKUP(A958,'HYG DVD'!$A$1:$D$1256,4,FALSE),0)</f>
        <v>0.99982202377615548</v>
      </c>
      <c r="I958" s="3">
        <f t="shared" si="57"/>
        <v>81.755446884176223</v>
      </c>
      <c r="J958" s="3">
        <f t="shared" si="58"/>
        <v>82.285352556777596</v>
      </c>
      <c r="K958" s="3">
        <f t="shared" si="59"/>
        <v>81.735450443700714</v>
      </c>
      <c r="L958" s="3">
        <f t="shared" si="60"/>
        <v>82.245359675826549</v>
      </c>
    </row>
    <row r="959" spans="1:12" x14ac:dyDescent="0.25">
      <c r="A959" s="1">
        <v>44636</v>
      </c>
      <c r="B959" s="2">
        <v>80.959999999999994</v>
      </c>
      <c r="C959" s="2">
        <v>81.739999999999995</v>
      </c>
      <c r="D959" s="2">
        <v>80.550200000000004</v>
      </c>
      <c r="E959" s="2">
        <v>81.7</v>
      </c>
      <c r="F959" s="2">
        <v>66254808</v>
      </c>
      <c r="G959">
        <f>IFERROR(VLOOKUP(A959,'HYG DVD'!$A$1:$B$1256,2,FALSE),0)</f>
        <v>4.5160999999999998</v>
      </c>
      <c r="H959">
        <f>IFERROR(VLOOKUP(A959,'HYG DVD'!$A$1:$D$1256,4,FALSE),0)</f>
        <v>0.99982080573974941</v>
      </c>
      <c r="I959" s="3">
        <f t="shared" si="57"/>
        <v>80.945492432690102</v>
      </c>
      <c r="J959" s="3">
        <f t="shared" si="58"/>
        <v>81.725352661167108</v>
      </c>
      <c r="K959" s="3">
        <f t="shared" si="59"/>
        <v>80.535765866497968</v>
      </c>
      <c r="L959" s="3">
        <f t="shared" si="60"/>
        <v>81.685359828937536</v>
      </c>
    </row>
    <row r="960" spans="1:12" x14ac:dyDescent="0.25">
      <c r="A960" s="1">
        <v>44635</v>
      </c>
      <c r="B960" s="2">
        <v>80.13</v>
      </c>
      <c r="C960" s="2">
        <v>80.754999999999995</v>
      </c>
      <c r="D960" s="2">
        <v>80.099999999999994</v>
      </c>
      <c r="E960" s="2">
        <v>80.569999999999993</v>
      </c>
      <c r="F960" s="2">
        <v>57385316</v>
      </c>
      <c r="G960">
        <f>IFERROR(VLOOKUP(A960,'HYG DVD'!$A$1:$B$1256,2,FALSE),0)</f>
        <v>4.5795000000000003</v>
      </c>
      <c r="H960">
        <f>IFERROR(VLOOKUP(A960,'HYG DVD'!$A$1:$D$1256,4,FALSE),0)</f>
        <v>0.99981829032072778</v>
      </c>
      <c r="I960" s="3">
        <f t="shared" si="57"/>
        <v>80.115439603399906</v>
      </c>
      <c r="J960" s="3">
        <f t="shared" si="58"/>
        <v>80.740326034850369</v>
      </c>
      <c r="K960" s="3">
        <f t="shared" si="59"/>
        <v>80.085445054690283</v>
      </c>
      <c r="L960" s="3">
        <f t="shared" si="60"/>
        <v>80.555359651141032</v>
      </c>
    </row>
    <row r="961" spans="1:12" x14ac:dyDescent="0.25">
      <c r="A961" s="1">
        <v>44634</v>
      </c>
      <c r="B961" s="2">
        <v>80.849999999999994</v>
      </c>
      <c r="C961" s="2">
        <v>80.87</v>
      </c>
      <c r="D961" s="2">
        <v>79.88</v>
      </c>
      <c r="E961" s="2">
        <v>79.97</v>
      </c>
      <c r="F961" s="2">
        <v>61536700</v>
      </c>
      <c r="G961">
        <f>IFERROR(VLOOKUP(A961,'HYG DVD'!$A$1:$B$1256,2,FALSE),0)</f>
        <v>4.6138000000000003</v>
      </c>
      <c r="H961">
        <f>IFERROR(VLOOKUP(A961,'HYG DVD'!$A$1:$D$1256,4,FALSE),0)</f>
        <v>0.99981692945786982</v>
      </c>
      <c r="I961" s="3">
        <f t="shared" si="57"/>
        <v>80.835198746668766</v>
      </c>
      <c r="J961" s="3">
        <f t="shared" si="58"/>
        <v>80.855195085257932</v>
      </c>
      <c r="K961" s="3">
        <f t="shared" si="59"/>
        <v>79.86537632509463</v>
      </c>
      <c r="L961" s="3">
        <f t="shared" si="60"/>
        <v>79.955359848745843</v>
      </c>
    </row>
    <row r="962" spans="1:12" x14ac:dyDescent="0.25">
      <c r="A962" s="1">
        <v>44631</v>
      </c>
      <c r="B962" s="2">
        <v>81.63</v>
      </c>
      <c r="C962" s="2">
        <v>81.650000000000006</v>
      </c>
      <c r="D962" s="2">
        <v>80.864999999999995</v>
      </c>
      <c r="E962" s="2">
        <v>80.930000000000007</v>
      </c>
      <c r="F962" s="2">
        <v>40097064</v>
      </c>
      <c r="G962">
        <f>IFERROR(VLOOKUP(A962,'HYG DVD'!$A$1:$B$1256,2,FALSE),0)</f>
        <v>4.5590999999999999</v>
      </c>
      <c r="H962">
        <f>IFERROR(VLOOKUP(A962,'HYG DVD'!$A$1:$D$1256,4,FALSE),0)</f>
        <v>0.99981909969776661</v>
      </c>
      <c r="I962" s="3">
        <f t="shared" si="57"/>
        <v>81.615233108328681</v>
      </c>
      <c r="J962" s="3">
        <f t="shared" si="58"/>
        <v>81.635229490322644</v>
      </c>
      <c r="K962" s="3">
        <f t="shared" si="59"/>
        <v>80.850371497059896</v>
      </c>
      <c r="L962" s="3">
        <f t="shared" si="60"/>
        <v>80.915359738540261</v>
      </c>
    </row>
    <row r="963" spans="1:12" x14ac:dyDescent="0.25">
      <c r="A963" s="1">
        <v>44630</v>
      </c>
      <c r="B963" s="2">
        <v>81.760000000000005</v>
      </c>
      <c r="C963" s="2">
        <v>81.87</v>
      </c>
      <c r="D963" s="2">
        <v>81.42</v>
      </c>
      <c r="E963" s="2">
        <v>81.52</v>
      </c>
      <c r="F963" s="2">
        <v>46408900</v>
      </c>
      <c r="G963">
        <f>IFERROR(VLOOKUP(A963,'HYG DVD'!$A$1:$B$1256,2,FALSE),0)</f>
        <v>4.5260999999999996</v>
      </c>
      <c r="H963">
        <f>IFERROR(VLOOKUP(A963,'HYG DVD'!$A$1:$D$1256,4,FALSE),0)</f>
        <v>0.99982040898554014</v>
      </c>
      <c r="I963" s="3">
        <f t="shared" ref="I963:I1026" si="61">$H963*B963</f>
        <v>81.745316638657769</v>
      </c>
      <c r="J963" s="3">
        <f t="shared" ref="J963:J1026" si="62">$H963*C963</f>
        <v>81.855296883646176</v>
      </c>
      <c r="K963" s="3">
        <f t="shared" ref="K963:K1026" si="63">$H963*D963</f>
        <v>81.405377699602681</v>
      </c>
      <c r="L963" s="3">
        <f t="shared" ref="L963:L1026" si="64">$H963*E963</f>
        <v>81.505359740501234</v>
      </c>
    </row>
    <row r="964" spans="1:12" x14ac:dyDescent="0.25">
      <c r="A964" s="1">
        <v>44629</v>
      </c>
      <c r="B964" s="2">
        <v>82.013099999999994</v>
      </c>
      <c r="C964" s="2">
        <v>82.32</v>
      </c>
      <c r="D964" s="2">
        <v>81.849999999999994</v>
      </c>
      <c r="E964" s="2">
        <v>82.21</v>
      </c>
      <c r="F964" s="2">
        <v>31142980</v>
      </c>
      <c r="G964">
        <f>IFERROR(VLOOKUP(A964,'HYG DVD'!$A$1:$B$1256,2,FALSE),0)</f>
        <v>4.4881000000000002</v>
      </c>
      <c r="H964">
        <f>IFERROR(VLOOKUP(A964,'HYG DVD'!$A$1:$D$1256,4,FALSE),0)</f>
        <v>0.99982191665237297</v>
      </c>
      <c r="I964" s="3">
        <f t="shared" si="61"/>
        <v>81.998494832602731</v>
      </c>
      <c r="J964" s="3">
        <f t="shared" si="62"/>
        <v>82.305340178823329</v>
      </c>
      <c r="K964" s="3">
        <f t="shared" si="63"/>
        <v>81.835423877996718</v>
      </c>
      <c r="L964" s="3">
        <f t="shared" si="64"/>
        <v>82.195359767991576</v>
      </c>
    </row>
    <row r="965" spans="1:12" x14ac:dyDescent="0.25">
      <c r="A965" s="1">
        <v>44628</v>
      </c>
      <c r="B965" s="2">
        <v>81.88</v>
      </c>
      <c r="C965" s="2">
        <v>82.09</v>
      </c>
      <c r="D965" s="2">
        <v>81.5</v>
      </c>
      <c r="E965" s="2">
        <v>81.53</v>
      </c>
      <c r="F965" s="2">
        <v>57474464</v>
      </c>
      <c r="G965">
        <f>IFERROR(VLOOKUP(A965,'HYG DVD'!$A$1:$B$1256,2,FALSE),0)</f>
        <v>4.5255000000000001</v>
      </c>
      <c r="H965">
        <f>IFERROR(VLOOKUP(A965,'HYG DVD'!$A$1:$D$1256,4,FALSE),0)</f>
        <v>0.99982043279078825</v>
      </c>
      <c r="I965" s="3">
        <f t="shared" si="61"/>
        <v>81.865297036909737</v>
      </c>
      <c r="J965" s="3">
        <f t="shared" si="62"/>
        <v>82.075259327795806</v>
      </c>
      <c r="K965" s="3">
        <f t="shared" si="63"/>
        <v>81.485365272449243</v>
      </c>
      <c r="L965" s="3">
        <f t="shared" si="64"/>
        <v>81.515359885432972</v>
      </c>
    </row>
    <row r="966" spans="1:12" x14ac:dyDescent="0.25">
      <c r="A966" s="1">
        <v>44627</v>
      </c>
      <c r="B966" s="2">
        <v>82.39</v>
      </c>
      <c r="C966" s="2">
        <v>82.41</v>
      </c>
      <c r="D966" s="2">
        <v>81.75</v>
      </c>
      <c r="E966" s="2">
        <v>81.819999999999993</v>
      </c>
      <c r="F966" s="2">
        <v>43675912</v>
      </c>
      <c r="G966">
        <f>IFERROR(VLOOKUP(A966,'HYG DVD'!$A$1:$B$1256,2,FALSE),0)</f>
        <v>4.5095000000000001</v>
      </c>
      <c r="H966">
        <f>IFERROR(VLOOKUP(A966,'HYG DVD'!$A$1:$D$1256,4,FALSE),0)</f>
        <v>0.9998210675976138</v>
      </c>
      <c r="I966" s="3">
        <f t="shared" si="61"/>
        <v>82.3752577593674</v>
      </c>
      <c r="J966" s="3">
        <f t="shared" si="62"/>
        <v>82.395254180719348</v>
      </c>
      <c r="K966" s="3">
        <f t="shared" si="63"/>
        <v>81.735372276104926</v>
      </c>
      <c r="L966" s="3">
        <f t="shared" si="64"/>
        <v>81.805359750836757</v>
      </c>
    </row>
    <row r="967" spans="1:12" x14ac:dyDescent="0.25">
      <c r="A967" s="1">
        <v>44624</v>
      </c>
      <c r="B967" s="2">
        <v>82.94</v>
      </c>
      <c r="C967" s="2">
        <v>82.94</v>
      </c>
      <c r="D967" s="2">
        <v>82.48</v>
      </c>
      <c r="E967" s="2">
        <v>82.54</v>
      </c>
      <c r="F967" s="2">
        <v>32298022</v>
      </c>
      <c r="G967">
        <f>IFERROR(VLOOKUP(A967,'HYG DVD'!$A$1:$B$1256,2,FALSE),0)</f>
        <v>4.4702000000000002</v>
      </c>
      <c r="H967">
        <f>IFERROR(VLOOKUP(A967,'HYG DVD'!$A$1:$D$1256,4,FALSE),0)</f>
        <v>0.9998226268435898</v>
      </c>
      <c r="I967" s="3">
        <f t="shared" si="61"/>
        <v>82.92528867040734</v>
      </c>
      <c r="J967" s="3">
        <f t="shared" si="62"/>
        <v>82.92528867040734</v>
      </c>
      <c r="K967" s="3">
        <f t="shared" si="63"/>
        <v>82.465370262059295</v>
      </c>
      <c r="L967" s="3">
        <f t="shared" si="64"/>
        <v>82.525359619669914</v>
      </c>
    </row>
    <row r="968" spans="1:12" x14ac:dyDescent="0.25">
      <c r="A968" s="1">
        <v>44623</v>
      </c>
      <c r="B968" s="2">
        <v>83.48</v>
      </c>
      <c r="C968" s="2">
        <v>83.5</v>
      </c>
      <c r="D968" s="2">
        <v>82.205799999999996</v>
      </c>
      <c r="E968" s="2">
        <v>83.08</v>
      </c>
      <c r="F968" s="2">
        <v>23594208</v>
      </c>
      <c r="G968">
        <f>IFERROR(VLOOKUP(A968,'HYG DVD'!$A$1:$B$1256,2,FALSE),0)</f>
        <v>4.4410999999999996</v>
      </c>
      <c r="H968">
        <f>IFERROR(VLOOKUP(A968,'HYG DVD'!$A$1:$D$1256,4,FALSE),0)</f>
        <v>0.99982378140133743</v>
      </c>
      <c r="I968" s="3">
        <f t="shared" si="61"/>
        <v>83.465289271383654</v>
      </c>
      <c r="J968" s="3">
        <f t="shared" si="62"/>
        <v>83.485285747011673</v>
      </c>
      <c r="K968" s="3">
        <f t="shared" si="63"/>
        <v>82.191313809122065</v>
      </c>
      <c r="L968" s="3">
        <f t="shared" si="64"/>
        <v>83.065359758823107</v>
      </c>
    </row>
    <row r="969" spans="1:12" x14ac:dyDescent="0.25">
      <c r="A969" s="1">
        <v>44622</v>
      </c>
      <c r="B969" s="2">
        <v>83.08</v>
      </c>
      <c r="C969" s="2">
        <v>83.36</v>
      </c>
      <c r="D969" s="2">
        <v>82.935000000000002</v>
      </c>
      <c r="E969" s="2">
        <v>83.33</v>
      </c>
      <c r="F969" s="2">
        <v>41489188</v>
      </c>
      <c r="G969">
        <f>IFERROR(VLOOKUP(A969,'HYG DVD'!$A$1:$B$1256,2,FALSE),0)</f>
        <v>4.4278000000000004</v>
      </c>
      <c r="H969">
        <f>IFERROR(VLOOKUP(A969,'HYG DVD'!$A$1:$D$1256,4,FALSE),0)</f>
        <v>0.9998243090862502</v>
      </c>
      <c r="I969" s="3">
        <f t="shared" si="61"/>
        <v>83.065403598885666</v>
      </c>
      <c r="J969" s="3">
        <f t="shared" si="62"/>
        <v>83.345354405429816</v>
      </c>
      <c r="K969" s="3">
        <f t="shared" si="63"/>
        <v>82.920429074068167</v>
      </c>
      <c r="L969" s="3">
        <f t="shared" si="64"/>
        <v>83.315359676157229</v>
      </c>
    </row>
    <row r="970" spans="1:12" x14ac:dyDescent="0.25">
      <c r="A970" s="1">
        <v>44621</v>
      </c>
      <c r="B970" s="2">
        <v>83.43</v>
      </c>
      <c r="C970" s="2">
        <v>83.635000000000005</v>
      </c>
      <c r="D970" s="2">
        <v>82.95</v>
      </c>
      <c r="E970" s="2">
        <v>83.13</v>
      </c>
      <c r="F970" s="2">
        <v>43268524</v>
      </c>
      <c r="G970">
        <f>IFERROR(VLOOKUP(A970,'HYG DVD'!$A$1:$B$1256,2,FALSE),0)</f>
        <v>4.4383999999999997</v>
      </c>
      <c r="H970">
        <f>IFERROR(VLOOKUP(A970,'HYG DVD'!$A$1:$D$1256,4,FALSE),0)</f>
        <v>0.99982388852531978</v>
      </c>
      <c r="I970" s="3">
        <f t="shared" si="61"/>
        <v>83.415307019667438</v>
      </c>
      <c r="J970" s="3">
        <f t="shared" si="62"/>
        <v>83.62027091681513</v>
      </c>
      <c r="K970" s="3">
        <f t="shared" si="63"/>
        <v>82.935391553175279</v>
      </c>
      <c r="L970" s="3">
        <f t="shared" si="64"/>
        <v>83.115359853109823</v>
      </c>
    </row>
    <row r="971" spans="1:12" x14ac:dyDescent="0.25">
      <c r="A971" s="1">
        <v>44620</v>
      </c>
      <c r="B971" s="2">
        <v>83.22</v>
      </c>
      <c r="C971" s="2">
        <v>83.88</v>
      </c>
      <c r="D971" s="2">
        <v>83.22</v>
      </c>
      <c r="E971" s="2">
        <v>83.67</v>
      </c>
      <c r="F971" s="2">
        <v>54006408</v>
      </c>
      <c r="G971">
        <f>IFERROR(VLOOKUP(A971,'HYG DVD'!$A$1:$B$1256,2,FALSE),0)</f>
        <v>4.4097999999999997</v>
      </c>
      <c r="H971">
        <f>IFERROR(VLOOKUP(A971,'HYG DVD'!$A$1:$D$1256,4,FALSE),0)</f>
        <v>0.99982502324672606</v>
      </c>
      <c r="I971" s="3">
        <f t="shared" si="61"/>
        <v>83.205438434592537</v>
      </c>
      <c r="J971" s="3">
        <f t="shared" si="62"/>
        <v>83.865322949935376</v>
      </c>
      <c r="K971" s="3">
        <f t="shared" si="63"/>
        <v>83.205438434592537</v>
      </c>
      <c r="L971" s="3">
        <f t="shared" si="64"/>
        <v>83.655359695053576</v>
      </c>
    </row>
    <row r="972" spans="1:12" x14ac:dyDescent="0.25">
      <c r="A972" s="1">
        <v>44617</v>
      </c>
      <c r="B972" s="2">
        <v>83.22</v>
      </c>
      <c r="C972" s="2">
        <v>83.63</v>
      </c>
      <c r="D972" s="2">
        <v>83.22</v>
      </c>
      <c r="E972" s="2">
        <v>83.61</v>
      </c>
      <c r="F972" s="2">
        <v>44118808</v>
      </c>
      <c r="G972">
        <f>IFERROR(VLOOKUP(A972,'HYG DVD'!$A$1:$B$1256,2,FALSE),0)</f>
        <v>4.3829000000000002</v>
      </c>
      <c r="H972">
        <f>IFERROR(VLOOKUP(A972,'HYG DVD'!$A$1:$D$1256,4,FALSE),0)</f>
        <v>0.99982609052083238</v>
      </c>
      <c r="I972" s="3">
        <f t="shared" si="61"/>
        <v>83.205527253143671</v>
      </c>
      <c r="J972" s="3">
        <f t="shared" si="62"/>
        <v>83.615455950257214</v>
      </c>
      <c r="K972" s="3">
        <f t="shared" si="63"/>
        <v>83.205527253143671</v>
      </c>
      <c r="L972" s="3">
        <f t="shared" si="64"/>
        <v>83.595459428446802</v>
      </c>
    </row>
    <row r="973" spans="1:12" x14ac:dyDescent="0.25">
      <c r="A973" s="1">
        <v>44616</v>
      </c>
      <c r="B973" s="2">
        <v>81.91</v>
      </c>
      <c r="C973" s="2">
        <v>83.18</v>
      </c>
      <c r="D973" s="2">
        <v>81.83</v>
      </c>
      <c r="E973" s="2">
        <v>83.14</v>
      </c>
      <c r="F973" s="2">
        <v>56132520</v>
      </c>
      <c r="G973">
        <f>IFERROR(VLOOKUP(A973,'HYG DVD'!$A$1:$B$1256,2,FALSE),0)</f>
        <v>4.4077000000000002</v>
      </c>
      <c r="H973">
        <f>IFERROR(VLOOKUP(A973,'HYG DVD'!$A$1:$D$1256,4,FALSE),0)</f>
        <v>0.9998251065654814</v>
      </c>
      <c r="I973" s="3">
        <f t="shared" si="61"/>
        <v>81.895674478778574</v>
      </c>
      <c r="J973" s="3">
        <f t="shared" si="62"/>
        <v>83.165452364116746</v>
      </c>
      <c r="K973" s="3">
        <f t="shared" si="63"/>
        <v>81.815688470253335</v>
      </c>
      <c r="L973" s="3">
        <f t="shared" si="64"/>
        <v>83.125459359854119</v>
      </c>
    </row>
    <row r="974" spans="1:12" x14ac:dyDescent="0.25">
      <c r="A974" s="1">
        <v>44615</v>
      </c>
      <c r="B974" s="2">
        <v>82.85</v>
      </c>
      <c r="C974" s="2">
        <v>82.91</v>
      </c>
      <c r="D974" s="2">
        <v>82.53</v>
      </c>
      <c r="E974" s="2">
        <v>82.55</v>
      </c>
      <c r="F974" s="2">
        <v>36545352</v>
      </c>
      <c r="G974">
        <f>IFERROR(VLOOKUP(A974,'HYG DVD'!$A$1:$B$1256,2,FALSE),0)</f>
        <v>4.4391999999999996</v>
      </c>
      <c r="H974">
        <f>IFERROR(VLOOKUP(A974,'HYG DVD'!$A$1:$D$1256,4,FALSE),0)</f>
        <v>0.99982385678487928</v>
      </c>
      <c r="I974" s="3">
        <f t="shared" si="61"/>
        <v>82.835406534627239</v>
      </c>
      <c r="J974" s="3">
        <f t="shared" si="62"/>
        <v>82.895395966034343</v>
      </c>
      <c r="K974" s="3">
        <f t="shared" si="63"/>
        <v>82.515462900456086</v>
      </c>
      <c r="L974" s="3">
        <f t="shared" si="64"/>
        <v>82.535459377591778</v>
      </c>
    </row>
    <row r="975" spans="1:12" x14ac:dyDescent="0.25">
      <c r="A975" s="1">
        <v>44614</v>
      </c>
      <c r="B975" s="2">
        <v>82.84</v>
      </c>
      <c r="C975" s="2">
        <v>83.05</v>
      </c>
      <c r="D975" s="2">
        <v>82.59</v>
      </c>
      <c r="E975" s="2">
        <v>82.7</v>
      </c>
      <c r="F975" s="2">
        <v>37004512</v>
      </c>
      <c r="G975">
        <f>IFERROR(VLOOKUP(A975,'HYG DVD'!$A$1:$B$1256,2,FALSE),0)</f>
        <v>4.4311999999999996</v>
      </c>
      <c r="H975">
        <f>IFERROR(VLOOKUP(A975,'HYG DVD'!$A$1:$D$1256,4,FALSE),0)</f>
        <v>0.99982417418932867</v>
      </c>
      <c r="I975" s="3">
        <f t="shared" si="61"/>
        <v>82.825434589843994</v>
      </c>
      <c r="J975" s="3">
        <f t="shared" si="62"/>
        <v>83.035397666423748</v>
      </c>
      <c r="K975" s="3">
        <f t="shared" si="63"/>
        <v>82.575478546296665</v>
      </c>
      <c r="L975" s="3">
        <f t="shared" si="64"/>
        <v>82.685459205457491</v>
      </c>
    </row>
    <row r="976" spans="1:12" x14ac:dyDescent="0.25">
      <c r="A976" s="1">
        <v>44610</v>
      </c>
      <c r="B976" s="2">
        <v>82.69</v>
      </c>
      <c r="C976" s="2">
        <v>82.99</v>
      </c>
      <c r="D976" s="2">
        <v>82.62</v>
      </c>
      <c r="E976" s="2">
        <v>82.89</v>
      </c>
      <c r="F976" s="2">
        <v>43848768</v>
      </c>
      <c r="G976">
        <f>IFERROR(VLOOKUP(A976,'HYG DVD'!$A$1:$B$1256,2,FALSE),0)</f>
        <v>4.4210000000000003</v>
      </c>
      <c r="H976">
        <f>IFERROR(VLOOKUP(A976,'HYG DVD'!$A$1:$D$1256,4,FALSE),0)</f>
        <v>0.99982457888014775</v>
      </c>
      <c r="I976" s="3">
        <f t="shared" si="61"/>
        <v>82.675494427599418</v>
      </c>
      <c r="J976" s="3">
        <f t="shared" si="62"/>
        <v>82.975441801263457</v>
      </c>
      <c r="K976" s="3">
        <f t="shared" si="63"/>
        <v>82.605506707077808</v>
      </c>
      <c r="L976" s="3">
        <f t="shared" si="64"/>
        <v>82.875459343375454</v>
      </c>
    </row>
    <row r="977" spans="1:12" x14ac:dyDescent="0.25">
      <c r="A977" s="1">
        <v>44609</v>
      </c>
      <c r="B977" s="2">
        <v>82.97</v>
      </c>
      <c r="C977" s="2">
        <v>82.97</v>
      </c>
      <c r="D977" s="2">
        <v>82.71</v>
      </c>
      <c r="E977" s="2">
        <v>82.77</v>
      </c>
      <c r="F977" s="2">
        <v>30755170</v>
      </c>
      <c r="G977">
        <f>IFERROR(VLOOKUP(A977,'HYG DVD'!$A$1:$B$1256,2,FALSE),0)</f>
        <v>4.4273999999999996</v>
      </c>
      <c r="H977">
        <f>IFERROR(VLOOKUP(A977,'HYG DVD'!$A$1:$D$1256,4,FALSE),0)</f>
        <v>0.99982432495647744</v>
      </c>
      <c r="I977" s="3">
        <f t="shared" si="61"/>
        <v>82.955424241638937</v>
      </c>
      <c r="J977" s="3">
        <f t="shared" si="62"/>
        <v>82.955424241638937</v>
      </c>
      <c r="K977" s="3">
        <f t="shared" si="63"/>
        <v>82.695469917150248</v>
      </c>
      <c r="L977" s="3">
        <f t="shared" si="64"/>
        <v>82.755459376647636</v>
      </c>
    </row>
    <row r="978" spans="1:12" x14ac:dyDescent="0.25">
      <c r="A978" s="1">
        <v>44608</v>
      </c>
      <c r="B978" s="2">
        <v>82.61</v>
      </c>
      <c r="C978" s="2">
        <v>83.18</v>
      </c>
      <c r="D978" s="2">
        <v>82.54</v>
      </c>
      <c r="E978" s="2">
        <v>83.12</v>
      </c>
      <c r="F978" s="2">
        <v>38996000</v>
      </c>
      <c r="G978">
        <f>IFERROR(VLOOKUP(A978,'HYG DVD'!$A$1:$B$1256,2,FALSE),0)</f>
        <v>4.4088000000000003</v>
      </c>
      <c r="H978">
        <f>IFERROR(VLOOKUP(A978,'HYG DVD'!$A$1:$D$1256,4,FALSE),0)</f>
        <v>0.99982506292232298</v>
      </c>
      <c r="I978" s="3">
        <f t="shared" si="61"/>
        <v>82.595548448013105</v>
      </c>
      <c r="J978" s="3">
        <f t="shared" si="62"/>
        <v>83.165448733878833</v>
      </c>
      <c r="K978" s="3">
        <f t="shared" si="63"/>
        <v>82.52556069360854</v>
      </c>
      <c r="L978" s="3">
        <f t="shared" si="64"/>
        <v>83.105459230103492</v>
      </c>
    </row>
    <row r="979" spans="1:12" x14ac:dyDescent="0.25">
      <c r="A979" s="1">
        <v>44607</v>
      </c>
      <c r="B979" s="2">
        <v>82.74</v>
      </c>
      <c r="C979" s="2">
        <v>82.805000000000007</v>
      </c>
      <c r="D979" s="2">
        <v>82.56</v>
      </c>
      <c r="E979" s="2">
        <v>82.66</v>
      </c>
      <c r="F979" s="2">
        <v>32725864</v>
      </c>
      <c r="G979">
        <f>IFERROR(VLOOKUP(A979,'HYG DVD'!$A$1:$B$1256,2,FALSE),0)</f>
        <v>4.4333</v>
      </c>
      <c r="H979">
        <f>IFERROR(VLOOKUP(A979,'HYG DVD'!$A$1:$D$1256,4,FALSE),0)</f>
        <v>0.99982409087065094</v>
      </c>
      <c r="I979" s="3">
        <f t="shared" si="61"/>
        <v>82.72544527863765</v>
      </c>
      <c r="J979" s="3">
        <f t="shared" si="62"/>
        <v>82.790433844544253</v>
      </c>
      <c r="K979" s="3">
        <f t="shared" si="63"/>
        <v>82.545476942280942</v>
      </c>
      <c r="L979" s="3">
        <f t="shared" si="64"/>
        <v>82.645459351368004</v>
      </c>
    </row>
    <row r="980" spans="1:12" x14ac:dyDescent="0.25">
      <c r="A980" s="1">
        <v>44606</v>
      </c>
      <c r="B980" s="2">
        <v>82.65</v>
      </c>
      <c r="C980" s="2">
        <v>82.825000000000003</v>
      </c>
      <c r="D980" s="2">
        <v>82.22</v>
      </c>
      <c r="E980" s="2">
        <v>82.52</v>
      </c>
      <c r="F980" s="2">
        <v>36550152</v>
      </c>
      <c r="G980">
        <f>IFERROR(VLOOKUP(A980,'HYG DVD'!$A$1:$B$1256,2,FALSE),0)</f>
        <v>4.4408000000000003</v>
      </c>
      <c r="H980">
        <f>IFERROR(VLOOKUP(A980,'HYG DVD'!$A$1:$D$1256,4,FALSE),0)</f>
        <v>0.99982379330400151</v>
      </c>
      <c r="I980" s="3">
        <f t="shared" si="61"/>
        <v>82.635436516575737</v>
      </c>
      <c r="J980" s="3">
        <f t="shared" si="62"/>
        <v>82.810405680403932</v>
      </c>
      <c r="K980" s="3">
        <f t="shared" si="63"/>
        <v>82.205512285455001</v>
      </c>
      <c r="L980" s="3">
        <f t="shared" si="64"/>
        <v>82.505459423446197</v>
      </c>
    </row>
    <row r="981" spans="1:12" x14ac:dyDescent="0.25">
      <c r="A981" s="1">
        <v>44603</v>
      </c>
      <c r="B981" s="2">
        <v>83.23</v>
      </c>
      <c r="C981" s="2">
        <v>83.25</v>
      </c>
      <c r="D981" s="2">
        <v>82.45</v>
      </c>
      <c r="E981" s="2">
        <v>82.66</v>
      </c>
      <c r="F981" s="2">
        <v>58918392</v>
      </c>
      <c r="G981">
        <f>IFERROR(VLOOKUP(A981,'HYG DVD'!$A$1:$B$1256,2,FALSE),0)</f>
        <v>4.4333</v>
      </c>
      <c r="H981">
        <f>IFERROR(VLOOKUP(A981,'HYG DVD'!$A$1:$D$1256,4,FALSE),0)</f>
        <v>0.99982409087065094</v>
      </c>
      <c r="I981" s="3">
        <f t="shared" si="61"/>
        <v>83.215359083164287</v>
      </c>
      <c r="J981" s="3">
        <f t="shared" si="62"/>
        <v>83.235355564981688</v>
      </c>
      <c r="K981" s="3">
        <f t="shared" si="63"/>
        <v>82.43549629228518</v>
      </c>
      <c r="L981" s="3">
        <f t="shared" si="64"/>
        <v>82.645459351368004</v>
      </c>
    </row>
    <row r="982" spans="1:12" x14ac:dyDescent="0.25">
      <c r="A982" s="1">
        <v>44602</v>
      </c>
      <c r="B982" s="2">
        <v>83.54</v>
      </c>
      <c r="C982" s="2">
        <v>83.83</v>
      </c>
      <c r="D982" s="2">
        <v>82.94</v>
      </c>
      <c r="E982" s="2">
        <v>82.95</v>
      </c>
      <c r="F982" s="2">
        <v>57751376</v>
      </c>
      <c r="G982">
        <f>IFERROR(VLOOKUP(A982,'HYG DVD'!$A$1:$B$1256,2,FALSE),0)</f>
        <v>4.4177999999999997</v>
      </c>
      <c r="H982">
        <f>IFERROR(VLOOKUP(A982,'HYG DVD'!$A$1:$D$1256,4,FALSE),0)</f>
        <v>0.99982470584200711</v>
      </c>
      <c r="I982" s="3">
        <f t="shared" si="61"/>
        <v>83.525355926041286</v>
      </c>
      <c r="J982" s="3">
        <f t="shared" si="62"/>
        <v>83.81530509073545</v>
      </c>
      <c r="K982" s="3">
        <f t="shared" si="63"/>
        <v>82.925461102536062</v>
      </c>
      <c r="L982" s="3">
        <f t="shared" si="64"/>
        <v>82.935459349594495</v>
      </c>
    </row>
    <row r="983" spans="1:12" x14ac:dyDescent="0.25">
      <c r="A983" s="1">
        <v>44601</v>
      </c>
      <c r="B983" s="2">
        <v>83.94</v>
      </c>
      <c r="C983" s="2">
        <v>84.12</v>
      </c>
      <c r="D983" s="2">
        <v>83.94</v>
      </c>
      <c r="E983" s="2">
        <v>84.06</v>
      </c>
      <c r="F983" s="2">
        <v>37641832</v>
      </c>
      <c r="G983">
        <f>IFERROR(VLOOKUP(A983,'HYG DVD'!$A$1:$B$1256,2,FALSE),0)</f>
        <v>4.3594999999999997</v>
      </c>
      <c r="H983">
        <f>IFERROR(VLOOKUP(A983,'HYG DVD'!$A$1:$D$1256,4,FALSE),0)</f>
        <v>0.99982701893120463</v>
      </c>
      <c r="I983" s="3">
        <f t="shared" si="61"/>
        <v>83.925479969085316</v>
      </c>
      <c r="J983" s="3">
        <f t="shared" si="62"/>
        <v>84.105448832492939</v>
      </c>
      <c r="K983" s="3">
        <f t="shared" si="63"/>
        <v>83.925479969085316</v>
      </c>
      <c r="L983" s="3">
        <f t="shared" si="64"/>
        <v>84.04545921135707</v>
      </c>
    </row>
    <row r="984" spans="1:12" x14ac:dyDescent="0.25">
      <c r="A984" s="1">
        <v>44600</v>
      </c>
      <c r="B984" s="2">
        <v>83.78</v>
      </c>
      <c r="C984" s="2">
        <v>83.85</v>
      </c>
      <c r="D984" s="2">
        <v>83.58</v>
      </c>
      <c r="E984" s="2">
        <v>83.62</v>
      </c>
      <c r="F984" s="2">
        <v>39549040</v>
      </c>
      <c r="G984">
        <f>IFERROR(VLOOKUP(A984,'HYG DVD'!$A$1:$B$1256,2,FALSE),0)</f>
        <v>4.3823999999999996</v>
      </c>
      <c r="H984">
        <f>IFERROR(VLOOKUP(A984,'HYG DVD'!$A$1:$D$1256,4,FALSE),0)</f>
        <v>0.99982611035865177</v>
      </c>
      <c r="I984" s="3">
        <f t="shared" si="61"/>
        <v>83.765431525847845</v>
      </c>
      <c r="J984" s="3">
        <f t="shared" si="62"/>
        <v>83.835419353572945</v>
      </c>
      <c r="K984" s="3">
        <f t="shared" si="63"/>
        <v>83.56546630377612</v>
      </c>
      <c r="L984" s="3">
        <f t="shared" si="64"/>
        <v>83.605459348190465</v>
      </c>
    </row>
    <row r="985" spans="1:12" x14ac:dyDescent="0.25">
      <c r="A985" s="1">
        <v>44599</v>
      </c>
      <c r="B985" s="2">
        <v>83.54</v>
      </c>
      <c r="C985" s="2">
        <v>83.86</v>
      </c>
      <c r="D985" s="2">
        <v>83.42</v>
      </c>
      <c r="E985" s="2">
        <v>83.71</v>
      </c>
      <c r="F985" s="2">
        <v>37620736</v>
      </c>
      <c r="G985">
        <f>IFERROR(VLOOKUP(A985,'HYG DVD'!$A$1:$B$1256,2,FALSE),0)</f>
        <v>4.3776999999999999</v>
      </c>
      <c r="H985">
        <f>IFERROR(VLOOKUP(A985,'HYG DVD'!$A$1:$D$1256,4,FALSE),0)</f>
        <v>0.9998262968341739</v>
      </c>
      <c r="I985" s="3">
        <f t="shared" si="61"/>
        <v>83.525488837526893</v>
      </c>
      <c r="J985" s="3">
        <f t="shared" si="62"/>
        <v>83.845433252513828</v>
      </c>
      <c r="K985" s="3">
        <f t="shared" si="63"/>
        <v>83.405509681906793</v>
      </c>
      <c r="L985" s="3">
        <f t="shared" si="64"/>
        <v>83.695459307988685</v>
      </c>
    </row>
    <row r="986" spans="1:12" x14ac:dyDescent="0.25">
      <c r="A986" s="1">
        <v>44596</v>
      </c>
      <c r="B986" s="2">
        <v>83.76</v>
      </c>
      <c r="C986" s="2">
        <v>83.9</v>
      </c>
      <c r="D986" s="2">
        <v>83.194999999999993</v>
      </c>
      <c r="E986" s="2">
        <v>83.77</v>
      </c>
      <c r="F986" s="2">
        <v>65508280</v>
      </c>
      <c r="G986">
        <f>IFERROR(VLOOKUP(A986,'HYG DVD'!$A$1:$B$1256,2,FALSE),0)</f>
        <v>4.3746</v>
      </c>
      <c r="H986">
        <f>IFERROR(VLOOKUP(A986,'HYG DVD'!$A$1:$D$1256,4,FALSE),0)</f>
        <v>0.99982641982868625</v>
      </c>
      <c r="I986" s="3">
        <f t="shared" si="61"/>
        <v>83.745460924850761</v>
      </c>
      <c r="J986" s="3">
        <f t="shared" si="62"/>
        <v>83.885436623626788</v>
      </c>
      <c r="K986" s="3">
        <f t="shared" si="63"/>
        <v>83.180558997647552</v>
      </c>
      <c r="L986" s="3">
        <f t="shared" si="64"/>
        <v>83.755459189049049</v>
      </c>
    </row>
    <row r="987" spans="1:12" x14ac:dyDescent="0.25">
      <c r="A987" s="1">
        <v>44595</v>
      </c>
      <c r="B987" s="2">
        <v>84.47</v>
      </c>
      <c r="C987" s="2">
        <v>84.54</v>
      </c>
      <c r="D987" s="2">
        <v>84.09</v>
      </c>
      <c r="E987" s="2">
        <v>84.1</v>
      </c>
      <c r="F987" s="2">
        <v>44760828</v>
      </c>
      <c r="G987">
        <f>IFERROR(VLOOKUP(A987,'HYG DVD'!$A$1:$B$1256,2,FALSE),0)</f>
        <v>4.3574000000000002</v>
      </c>
      <c r="H987">
        <f>IFERROR(VLOOKUP(A987,'HYG DVD'!$A$1:$D$1256,4,FALSE),0)</f>
        <v>0.99982710225012628</v>
      </c>
      <c r="I987" s="3">
        <f t="shared" si="61"/>
        <v>84.45539532706816</v>
      </c>
      <c r="J987" s="3">
        <f t="shared" si="62"/>
        <v>84.525383224225678</v>
      </c>
      <c r="K987" s="3">
        <f t="shared" si="63"/>
        <v>84.075461028213127</v>
      </c>
      <c r="L987" s="3">
        <f t="shared" si="64"/>
        <v>84.085459299235609</v>
      </c>
    </row>
    <row r="988" spans="1:12" x14ac:dyDescent="0.25">
      <c r="A988" s="1">
        <v>44594</v>
      </c>
      <c r="B988" s="2">
        <v>84.9</v>
      </c>
      <c r="C988" s="2">
        <v>84.96</v>
      </c>
      <c r="D988" s="2">
        <v>84.61</v>
      </c>
      <c r="E988" s="2">
        <v>84.86</v>
      </c>
      <c r="F988" s="2">
        <v>29261518</v>
      </c>
      <c r="G988">
        <f>IFERROR(VLOOKUP(A988,'HYG DVD'!$A$1:$B$1256,2,FALSE),0)</f>
        <v>4.3183999999999996</v>
      </c>
      <c r="H988">
        <f>IFERROR(VLOOKUP(A988,'HYG DVD'!$A$1:$D$1256,4,FALSE),0)</f>
        <v>0.9998286496027915</v>
      </c>
      <c r="I988" s="3">
        <f t="shared" si="61"/>
        <v>84.88545235127701</v>
      </c>
      <c r="J988" s="3">
        <f t="shared" si="62"/>
        <v>84.945442070253165</v>
      </c>
      <c r="K988" s="3">
        <f t="shared" si="63"/>
        <v>84.595502042892193</v>
      </c>
      <c r="L988" s="3">
        <f t="shared" si="64"/>
        <v>84.845459205292883</v>
      </c>
    </row>
    <row r="989" spans="1:12" x14ac:dyDescent="0.25">
      <c r="A989" s="1">
        <v>44593</v>
      </c>
      <c r="B989" s="2">
        <v>84.65</v>
      </c>
      <c r="C989" s="2">
        <v>84.78</v>
      </c>
      <c r="D989" s="2">
        <v>84.37</v>
      </c>
      <c r="E989" s="2">
        <v>84.73</v>
      </c>
      <c r="F989" s="2">
        <v>42377276</v>
      </c>
      <c r="G989">
        <f>IFERROR(VLOOKUP(A989,'HYG DVD'!$A$1:$B$1256,2,FALSE),0)</f>
        <v>4.3250000000000002</v>
      </c>
      <c r="H989">
        <f>IFERROR(VLOOKUP(A989,'HYG DVD'!$A$1:$D$1256,4,FALSE),0)</f>
        <v>0.99982838774294136</v>
      </c>
      <c r="I989" s="3">
        <f t="shared" si="61"/>
        <v>84.635473022439996</v>
      </c>
      <c r="J989" s="3">
        <f t="shared" si="62"/>
        <v>84.765450712846572</v>
      </c>
      <c r="K989" s="3">
        <f t="shared" si="63"/>
        <v>84.355521073871969</v>
      </c>
      <c r="L989" s="3">
        <f t="shared" si="64"/>
        <v>84.715459293459432</v>
      </c>
    </row>
    <row r="990" spans="1:12" x14ac:dyDescent="0.25">
      <c r="A990" s="1">
        <v>44592</v>
      </c>
      <c r="B990" s="2">
        <v>84.5</v>
      </c>
      <c r="C990" s="2">
        <v>84.83</v>
      </c>
      <c r="D990" s="2">
        <v>84.22</v>
      </c>
      <c r="E990" s="2">
        <v>84.7</v>
      </c>
      <c r="F990" s="2">
        <v>78932144</v>
      </c>
      <c r="G990">
        <f>IFERROR(VLOOKUP(A990,'HYG DVD'!$A$1:$B$1256,2,FALSE),0)</f>
        <v>4.3265000000000002</v>
      </c>
      <c r="H990">
        <f>IFERROR(VLOOKUP(A990,'HYG DVD'!$A$1:$D$1256,4,FALSE),0)</f>
        <v>0.99982832822934864</v>
      </c>
      <c r="I990" s="3">
        <f t="shared" si="61"/>
        <v>84.485493735379961</v>
      </c>
      <c r="J990" s="3">
        <f t="shared" si="62"/>
        <v>84.815437083695642</v>
      </c>
      <c r="K990" s="3">
        <f t="shared" si="63"/>
        <v>84.205541803475739</v>
      </c>
      <c r="L990" s="3">
        <f t="shared" si="64"/>
        <v>84.685459401025838</v>
      </c>
    </row>
    <row r="991" spans="1:12" x14ac:dyDescent="0.25">
      <c r="A991" s="1">
        <v>44589</v>
      </c>
      <c r="B991" s="2">
        <v>84.25</v>
      </c>
      <c r="C991" s="2">
        <v>84.69</v>
      </c>
      <c r="D991" s="2">
        <v>83.95</v>
      </c>
      <c r="E991" s="2">
        <v>84.68</v>
      </c>
      <c r="F991" s="2">
        <v>51496748</v>
      </c>
      <c r="G991">
        <f>IFERROR(VLOOKUP(A991,'HYG DVD'!$A$1:$B$1256,2,FALSE),0)</f>
        <v>4.1978999999999997</v>
      </c>
      <c r="H991">
        <f>IFERROR(VLOOKUP(A991,'HYG DVD'!$A$1:$D$1256,4,FALSE),0)</f>
        <v>0.99983343054089968</v>
      </c>
      <c r="I991" s="3">
        <f t="shared" si="61"/>
        <v>84.2359665230708</v>
      </c>
      <c r="J991" s="3">
        <f t="shared" si="62"/>
        <v>84.675893232508798</v>
      </c>
      <c r="K991" s="3">
        <f t="shared" si="63"/>
        <v>83.936016493908525</v>
      </c>
      <c r="L991" s="3">
        <f t="shared" si="64"/>
        <v>84.665894898203391</v>
      </c>
    </row>
    <row r="992" spans="1:12" x14ac:dyDescent="0.25">
      <c r="A992" s="1">
        <v>44588</v>
      </c>
      <c r="B992" s="2">
        <v>85.02</v>
      </c>
      <c r="C992" s="2">
        <v>85.12</v>
      </c>
      <c r="D992" s="2">
        <v>84.25</v>
      </c>
      <c r="E992" s="2">
        <v>84.44</v>
      </c>
      <c r="F992" s="2">
        <v>47351544</v>
      </c>
      <c r="G992">
        <f>IFERROR(VLOOKUP(A992,'HYG DVD'!$A$1:$B$1256,2,FALSE),0)</f>
        <v>4.2098000000000004</v>
      </c>
      <c r="H992">
        <f>IFERROR(VLOOKUP(A992,'HYG DVD'!$A$1:$D$1256,4,FALSE),0)</f>
        <v>0.99983295839744679</v>
      </c>
      <c r="I992" s="3">
        <f t="shared" si="61"/>
        <v>85.005798122950921</v>
      </c>
      <c r="J992" s="3">
        <f t="shared" si="62"/>
        <v>85.10578141879067</v>
      </c>
      <c r="K992" s="3">
        <f t="shared" si="63"/>
        <v>84.235926744984894</v>
      </c>
      <c r="L992" s="3">
        <f t="shared" si="64"/>
        <v>84.425895007080399</v>
      </c>
    </row>
    <row r="993" spans="1:12" x14ac:dyDescent="0.25">
      <c r="A993" s="1">
        <v>44587</v>
      </c>
      <c r="B993" s="2">
        <v>85.47</v>
      </c>
      <c r="C993" s="2">
        <v>85.87</v>
      </c>
      <c r="D993" s="2">
        <v>84.7</v>
      </c>
      <c r="E993" s="2">
        <v>84.81</v>
      </c>
      <c r="F993" s="2">
        <v>63574936</v>
      </c>
      <c r="G993">
        <f>IFERROR(VLOOKUP(A993,'HYG DVD'!$A$1:$B$1256,2,FALSE),0)</f>
        <v>4.1913999999999998</v>
      </c>
      <c r="H993">
        <f>IFERROR(VLOOKUP(A993,'HYG DVD'!$A$1:$D$1256,4,FALSE),0)</f>
        <v>0.99983368843447662</v>
      </c>
      <c r="I993" s="3">
        <f t="shared" si="61"/>
        <v>85.455785350494722</v>
      </c>
      <c r="J993" s="3">
        <f t="shared" si="62"/>
        <v>85.855718825868507</v>
      </c>
      <c r="K993" s="3">
        <f t="shared" si="63"/>
        <v>84.685913410400175</v>
      </c>
      <c r="L993" s="3">
        <f t="shared" si="64"/>
        <v>84.795895116127966</v>
      </c>
    </row>
    <row r="994" spans="1:12" x14ac:dyDescent="0.25">
      <c r="A994" s="1">
        <v>44586</v>
      </c>
      <c r="B994" s="2">
        <v>85.09</v>
      </c>
      <c r="C994" s="2">
        <v>85.29</v>
      </c>
      <c r="D994" s="2">
        <v>84.9</v>
      </c>
      <c r="E994" s="2">
        <v>85.1</v>
      </c>
      <c r="F994" s="2">
        <v>43642768</v>
      </c>
      <c r="G994">
        <f>IFERROR(VLOOKUP(A994,'HYG DVD'!$A$1:$B$1256,2,FALSE),0)</f>
        <v>4.1772</v>
      </c>
      <c r="H994">
        <f>IFERROR(VLOOKUP(A994,'HYG DVD'!$A$1:$D$1256,4,FALSE),0)</f>
        <v>0.99983425183298358</v>
      </c>
      <c r="I994" s="3">
        <f t="shared" si="61"/>
        <v>85.075896488468572</v>
      </c>
      <c r="J994" s="3">
        <f t="shared" si="62"/>
        <v>85.27586333883518</v>
      </c>
      <c r="K994" s="3">
        <f t="shared" si="63"/>
        <v>84.885927980620309</v>
      </c>
      <c r="L994" s="3">
        <f t="shared" si="64"/>
        <v>85.085894830986902</v>
      </c>
    </row>
    <row r="995" spans="1:12" x14ac:dyDescent="0.25">
      <c r="A995" s="1">
        <v>44585</v>
      </c>
      <c r="B995" s="2">
        <v>85.185000000000002</v>
      </c>
      <c r="C995" s="2">
        <v>85.41</v>
      </c>
      <c r="D995" s="2">
        <v>84.77</v>
      </c>
      <c r="E995" s="2">
        <v>85.35</v>
      </c>
      <c r="F995" s="2">
        <v>79231528</v>
      </c>
      <c r="G995">
        <f>IFERROR(VLOOKUP(A995,'HYG DVD'!$A$1:$B$1256,2,FALSE),0)</f>
        <v>4.1649000000000003</v>
      </c>
      <c r="H995">
        <f>IFERROR(VLOOKUP(A995,'HYG DVD'!$A$1:$D$1256,4,FALSE),0)</f>
        <v>0.99983473984743987</v>
      </c>
      <c r="I995" s="3">
        <f t="shared" si="61"/>
        <v>85.170922313904171</v>
      </c>
      <c r="J995" s="3">
        <f t="shared" si="62"/>
        <v>85.395885130369834</v>
      </c>
      <c r="K995" s="3">
        <f t="shared" si="63"/>
        <v>84.755990896867473</v>
      </c>
      <c r="L995" s="3">
        <f t="shared" si="64"/>
        <v>85.335895045978987</v>
      </c>
    </row>
    <row r="996" spans="1:12" x14ac:dyDescent="0.25">
      <c r="A996" s="1">
        <v>44582</v>
      </c>
      <c r="B996" s="2">
        <v>85.43</v>
      </c>
      <c r="C996" s="2">
        <v>85.6</v>
      </c>
      <c r="D996" s="2">
        <v>85.33</v>
      </c>
      <c r="E996" s="2">
        <v>85.44</v>
      </c>
      <c r="F996" s="2">
        <v>57098024</v>
      </c>
      <c r="G996">
        <f>IFERROR(VLOOKUP(A996,'HYG DVD'!$A$1:$B$1256,2,FALSE),0)</f>
        <v>4.1604999999999999</v>
      </c>
      <c r="H996">
        <f>IFERROR(VLOOKUP(A996,'HYG DVD'!$A$1:$D$1256,4,FALSE),0)</f>
        <v>0.99983491442177475</v>
      </c>
      <c r="I996" s="3">
        <f t="shared" si="61"/>
        <v>85.415896739052229</v>
      </c>
      <c r="J996" s="3">
        <f t="shared" si="62"/>
        <v>85.585868674503914</v>
      </c>
      <c r="K996" s="3">
        <f t="shared" si="63"/>
        <v>85.315913247610041</v>
      </c>
      <c r="L996" s="3">
        <f t="shared" si="64"/>
        <v>85.425895088196427</v>
      </c>
    </row>
    <row r="997" spans="1:12" x14ac:dyDescent="0.25">
      <c r="A997" s="1">
        <v>44581</v>
      </c>
      <c r="B997" s="2">
        <v>85.75</v>
      </c>
      <c r="C997" s="2">
        <v>85.97</v>
      </c>
      <c r="D997" s="2">
        <v>85.41</v>
      </c>
      <c r="E997" s="2">
        <v>85.43</v>
      </c>
      <c r="F997" s="2">
        <v>38217664</v>
      </c>
      <c r="G997">
        <f>IFERROR(VLOOKUP(A997,'HYG DVD'!$A$1:$B$1256,2,FALSE),0)</f>
        <v>4.1609999999999996</v>
      </c>
      <c r="H997">
        <f>IFERROR(VLOOKUP(A997,'HYG DVD'!$A$1:$D$1256,4,FALSE),0)</f>
        <v>0.99983489458378061</v>
      </c>
      <c r="I997" s="3">
        <f t="shared" si="61"/>
        <v>85.735842210559184</v>
      </c>
      <c r="J997" s="3">
        <f t="shared" si="62"/>
        <v>85.955805887367617</v>
      </c>
      <c r="K997" s="3">
        <f t="shared" si="63"/>
        <v>85.395898346400699</v>
      </c>
      <c r="L997" s="3">
        <f t="shared" si="64"/>
        <v>85.415895044292384</v>
      </c>
    </row>
    <row r="998" spans="1:12" x14ac:dyDescent="0.25">
      <c r="A998" s="1">
        <v>44580</v>
      </c>
      <c r="B998" s="2">
        <v>85.82</v>
      </c>
      <c r="C998" s="2">
        <v>85.954999999999998</v>
      </c>
      <c r="D998" s="2">
        <v>85.56</v>
      </c>
      <c r="E998" s="2">
        <v>85.59</v>
      </c>
      <c r="F998" s="2">
        <v>31390160</v>
      </c>
      <c r="G998">
        <f>IFERROR(VLOOKUP(A998,'HYG DVD'!$A$1:$B$1256,2,FALSE),0)</f>
        <v>4.1532</v>
      </c>
      <c r="H998">
        <f>IFERROR(VLOOKUP(A998,'HYG DVD'!$A$1:$D$1256,4,FALSE),0)</f>
        <v>0.99983520405653403</v>
      </c>
      <c r="I998" s="3">
        <f t="shared" si="61"/>
        <v>85.805857212131741</v>
      </c>
      <c r="J998" s="3">
        <f t="shared" si="62"/>
        <v>85.940834964679382</v>
      </c>
      <c r="K998" s="3">
        <f t="shared" si="63"/>
        <v>85.545900059077056</v>
      </c>
      <c r="L998" s="3">
        <f t="shared" si="64"/>
        <v>85.575895115198747</v>
      </c>
    </row>
    <row r="999" spans="1:12" x14ac:dyDescent="0.25">
      <c r="A999" s="1">
        <v>44579</v>
      </c>
      <c r="B999" s="2">
        <v>85.84</v>
      </c>
      <c r="C999" s="2">
        <v>85.85</v>
      </c>
      <c r="D999" s="2">
        <v>85.61</v>
      </c>
      <c r="E999" s="2">
        <v>85.67</v>
      </c>
      <c r="F999" s="2">
        <v>46332500</v>
      </c>
      <c r="G999">
        <f>IFERROR(VLOOKUP(A999,'HYG DVD'!$A$1:$B$1256,2,FALSE),0)</f>
        <v>4.1494</v>
      </c>
      <c r="H999">
        <f>IFERROR(VLOOKUP(A999,'HYG DVD'!$A$1:$D$1256,4,FALSE),0)</f>
        <v>0.99983535482534591</v>
      </c>
      <c r="I999" s="3">
        <f t="shared" si="61"/>
        <v>85.825866858207704</v>
      </c>
      <c r="J999" s="3">
        <f t="shared" si="62"/>
        <v>85.835865211755944</v>
      </c>
      <c r="K999" s="3">
        <f t="shared" si="63"/>
        <v>85.595904726597865</v>
      </c>
      <c r="L999" s="3">
        <f t="shared" si="64"/>
        <v>85.655894847887382</v>
      </c>
    </row>
    <row r="1000" spans="1:12" x14ac:dyDescent="0.25">
      <c r="A1000" s="1">
        <v>44575</v>
      </c>
      <c r="B1000" s="2">
        <v>86.11</v>
      </c>
      <c r="C1000" s="2">
        <v>86.23</v>
      </c>
      <c r="D1000" s="2">
        <v>86</v>
      </c>
      <c r="E1000" s="2">
        <v>86.09</v>
      </c>
      <c r="F1000" s="2">
        <v>31046204</v>
      </c>
      <c r="G1000">
        <f>IFERROR(VLOOKUP(A1000,'HYG DVD'!$A$1:$B$1256,2,FALSE),0)</f>
        <v>4.1291000000000002</v>
      </c>
      <c r="H1000">
        <f>IFERROR(VLOOKUP(A1000,'HYG DVD'!$A$1:$D$1256,4,FALSE),0)</f>
        <v>0.99983616024859512</v>
      </c>
      <c r="I1000" s="3">
        <f t="shared" si="61"/>
        <v>86.09589175900652</v>
      </c>
      <c r="J1000" s="3">
        <f t="shared" si="62"/>
        <v>86.21587209823636</v>
      </c>
      <c r="K1000" s="3">
        <f t="shared" si="63"/>
        <v>85.985909781379178</v>
      </c>
      <c r="L1000" s="3">
        <f t="shared" si="64"/>
        <v>86.075895035801551</v>
      </c>
    </row>
    <row r="1001" spans="1:12" x14ac:dyDescent="0.25">
      <c r="A1001" s="1">
        <v>44574</v>
      </c>
      <c r="B1001" s="2">
        <v>86.46</v>
      </c>
      <c r="C1001" s="2">
        <v>86.5</v>
      </c>
      <c r="D1001" s="2">
        <v>86.14</v>
      </c>
      <c r="E1001" s="2">
        <v>86.17</v>
      </c>
      <c r="F1001" s="2">
        <v>31699700</v>
      </c>
      <c r="G1001">
        <f>IFERROR(VLOOKUP(A1001,'HYG DVD'!$A$1:$B$1256,2,FALSE),0)</f>
        <v>4.1253000000000002</v>
      </c>
      <c r="H1001">
        <f>IFERROR(VLOOKUP(A1001,'HYG DVD'!$A$1:$D$1256,4,FALSE),0)</f>
        <v>0.99983631101755122</v>
      </c>
      <c r="I1001" s="3">
        <f t="shared" si="61"/>
        <v>86.445847450577475</v>
      </c>
      <c r="J1001" s="3">
        <f t="shared" si="62"/>
        <v>86.485840903018186</v>
      </c>
      <c r="K1001" s="3">
        <f t="shared" si="63"/>
        <v>86.125899831051868</v>
      </c>
      <c r="L1001" s="3">
        <f t="shared" si="64"/>
        <v>86.155894920382394</v>
      </c>
    </row>
    <row r="1002" spans="1:12" x14ac:dyDescent="0.25">
      <c r="A1002" s="1">
        <v>44573</v>
      </c>
      <c r="B1002" s="2">
        <v>86.47</v>
      </c>
      <c r="C1002" s="2">
        <v>86.52</v>
      </c>
      <c r="D1002" s="2">
        <v>86.340999999999994</v>
      </c>
      <c r="E1002" s="2">
        <v>86.48</v>
      </c>
      <c r="F1002" s="2">
        <v>24621218</v>
      </c>
      <c r="G1002">
        <f>IFERROR(VLOOKUP(A1002,'HYG DVD'!$A$1:$B$1256,2,FALSE),0)</f>
        <v>4.1105</v>
      </c>
      <c r="H1002">
        <f>IFERROR(VLOOKUP(A1002,'HYG DVD'!$A$1:$D$1256,4,FALSE),0)</f>
        <v>0.99983689822317623</v>
      </c>
      <c r="I1002" s="3">
        <f t="shared" si="61"/>
        <v>86.455896589358048</v>
      </c>
      <c r="J1002" s="3">
        <f t="shared" si="62"/>
        <v>86.50588843426921</v>
      </c>
      <c r="K1002" s="3">
        <f t="shared" si="63"/>
        <v>86.326917629487255</v>
      </c>
      <c r="L1002" s="3">
        <f t="shared" si="64"/>
        <v>86.465894958340286</v>
      </c>
    </row>
    <row r="1003" spans="1:12" x14ac:dyDescent="0.25">
      <c r="A1003" s="1">
        <v>44572</v>
      </c>
      <c r="B1003" s="2">
        <v>85.99</v>
      </c>
      <c r="C1003" s="2">
        <v>86.34</v>
      </c>
      <c r="D1003" s="2">
        <v>85.745000000000005</v>
      </c>
      <c r="E1003" s="2">
        <v>86.34</v>
      </c>
      <c r="F1003" s="2">
        <v>32513114</v>
      </c>
      <c r="G1003">
        <f>IFERROR(VLOOKUP(A1003,'HYG DVD'!$A$1:$B$1256,2,FALSE),0)</f>
        <v>4.1172000000000004</v>
      </c>
      <c r="H1003">
        <f>IFERROR(VLOOKUP(A1003,'HYG DVD'!$A$1:$D$1256,4,FALSE),0)</f>
        <v>0.99983663239356002</v>
      </c>
      <c r="I1003" s="3">
        <f t="shared" si="61"/>
        <v>85.975952019522225</v>
      </c>
      <c r="J1003" s="3">
        <f t="shared" si="62"/>
        <v>86.325894840859974</v>
      </c>
      <c r="K1003" s="3">
        <f t="shared" si="63"/>
        <v>85.730992044585804</v>
      </c>
      <c r="L1003" s="3">
        <f t="shared" si="64"/>
        <v>86.325894840859974</v>
      </c>
    </row>
    <row r="1004" spans="1:12" x14ac:dyDescent="0.25">
      <c r="A1004" s="1">
        <v>44571</v>
      </c>
      <c r="B1004" s="2">
        <v>85.76</v>
      </c>
      <c r="C1004" s="2">
        <v>85.96</v>
      </c>
      <c r="D1004" s="2">
        <v>85.37</v>
      </c>
      <c r="E1004" s="2">
        <v>85.94</v>
      </c>
      <c r="F1004" s="2">
        <v>52621784</v>
      </c>
      <c r="G1004">
        <f>IFERROR(VLOOKUP(A1004,'HYG DVD'!$A$1:$B$1256,2,FALSE),0)</f>
        <v>4.1363000000000003</v>
      </c>
      <c r="H1004">
        <f>IFERROR(VLOOKUP(A1004,'HYG DVD'!$A$1:$D$1256,4,FALSE),0)</f>
        <v>0.99983587458116152</v>
      </c>
      <c r="I1004" s="3">
        <f t="shared" si="61"/>
        <v>85.745924604080415</v>
      </c>
      <c r="J1004" s="3">
        <f t="shared" si="62"/>
        <v>85.945891778996639</v>
      </c>
      <c r="K1004" s="3">
        <f t="shared" si="63"/>
        <v>85.355988612993769</v>
      </c>
      <c r="L1004" s="3">
        <f t="shared" si="64"/>
        <v>85.925895061505017</v>
      </c>
    </row>
    <row r="1005" spans="1:12" x14ac:dyDescent="0.25">
      <c r="A1005" s="1">
        <v>44568</v>
      </c>
      <c r="B1005" s="2">
        <v>86.09</v>
      </c>
      <c r="C1005" s="2">
        <v>86.1</v>
      </c>
      <c r="D1005" s="2">
        <v>85.86</v>
      </c>
      <c r="E1005" s="2">
        <v>85.87</v>
      </c>
      <c r="F1005" s="2">
        <v>34630072</v>
      </c>
      <c r="G1005">
        <f>IFERROR(VLOOKUP(A1005,'HYG DVD'!$A$1:$B$1256,2,FALSE),0)</f>
        <v>4.1397000000000004</v>
      </c>
      <c r="H1005">
        <f>IFERROR(VLOOKUP(A1005,'HYG DVD'!$A$1:$D$1256,4,FALSE),0)</f>
        <v>0.99983573968267958</v>
      </c>
      <c r="I1005" s="3">
        <f t="shared" si="61"/>
        <v>86.075858829281884</v>
      </c>
      <c r="J1005" s="3">
        <f t="shared" si="62"/>
        <v>86.085857186678709</v>
      </c>
      <c r="K1005" s="3">
        <f t="shared" si="63"/>
        <v>85.845896609154863</v>
      </c>
      <c r="L1005" s="3">
        <f t="shared" si="64"/>
        <v>85.855894966551702</v>
      </c>
    </row>
    <row r="1006" spans="1:12" x14ac:dyDescent="0.25">
      <c r="A1006" s="1">
        <v>44567</v>
      </c>
      <c r="B1006" s="2">
        <v>86.1</v>
      </c>
      <c r="C1006" s="2">
        <v>86.314999999999998</v>
      </c>
      <c r="D1006" s="2">
        <v>86.05</v>
      </c>
      <c r="E1006" s="2">
        <v>86.09</v>
      </c>
      <c r="F1006" s="2">
        <v>42823168</v>
      </c>
      <c r="G1006">
        <f>IFERROR(VLOOKUP(A1006,'HYG DVD'!$A$1:$B$1256,2,FALSE),0)</f>
        <v>4.1291000000000002</v>
      </c>
      <c r="H1006">
        <f>IFERROR(VLOOKUP(A1006,'HYG DVD'!$A$1:$D$1256,4,FALSE),0)</f>
        <v>0.99983616024859512</v>
      </c>
      <c r="I1006" s="3">
        <f t="shared" si="61"/>
        <v>86.085893397404035</v>
      </c>
      <c r="J1006" s="3">
        <f t="shared" si="62"/>
        <v>86.300858171857485</v>
      </c>
      <c r="K1006" s="3">
        <f t="shared" si="63"/>
        <v>86.035901589391614</v>
      </c>
      <c r="L1006" s="3">
        <f t="shared" si="64"/>
        <v>86.075895035801551</v>
      </c>
    </row>
    <row r="1007" spans="1:12" x14ac:dyDescent="0.25">
      <c r="A1007" s="1">
        <v>44566</v>
      </c>
      <c r="B1007" s="2">
        <v>86.74</v>
      </c>
      <c r="C1007" s="2">
        <v>86.78</v>
      </c>
      <c r="D1007" s="2">
        <v>86.08</v>
      </c>
      <c r="E1007" s="2">
        <v>86.08</v>
      </c>
      <c r="F1007" s="2">
        <v>44808532</v>
      </c>
      <c r="G1007">
        <f>IFERROR(VLOOKUP(A1007,'HYG DVD'!$A$1:$B$1256,2,FALSE),0)</f>
        <v>4.1295999999999999</v>
      </c>
      <c r="H1007">
        <f>IFERROR(VLOOKUP(A1007,'HYG DVD'!$A$1:$D$1256,4,FALSE),0)</f>
        <v>0.99983614041057622</v>
      </c>
      <c r="I1007" s="3">
        <f t="shared" si="61"/>
        <v>86.725786819213383</v>
      </c>
      <c r="J1007" s="3">
        <f t="shared" si="62"/>
        <v>86.7657802648298</v>
      </c>
      <c r="K1007" s="3">
        <f t="shared" si="63"/>
        <v>86.065894966542402</v>
      </c>
      <c r="L1007" s="3">
        <f t="shared" si="64"/>
        <v>86.065894966542402</v>
      </c>
    </row>
    <row r="1008" spans="1:12" x14ac:dyDescent="0.25">
      <c r="A1008" s="1">
        <v>44565</v>
      </c>
      <c r="B1008" s="2">
        <v>87</v>
      </c>
      <c r="C1008" s="2">
        <v>87</v>
      </c>
      <c r="D1008" s="2">
        <v>86.67</v>
      </c>
      <c r="E1008" s="2">
        <v>86.75</v>
      </c>
      <c r="F1008" s="2">
        <v>33609904</v>
      </c>
      <c r="G1008">
        <f>IFERROR(VLOOKUP(A1008,'HYG DVD'!$A$1:$B$1256,2,FALSE),0)</f>
        <v>4.0976999999999997</v>
      </c>
      <c r="H1008">
        <f>IFERROR(VLOOKUP(A1008,'HYG DVD'!$A$1:$D$1256,4,FALSE),0)</f>
        <v>0.99983740607696781</v>
      </c>
      <c r="I1008" s="3">
        <f t="shared" si="61"/>
        <v>86.985854328696206</v>
      </c>
      <c r="J1008" s="3">
        <f t="shared" si="62"/>
        <v>86.985854328696206</v>
      </c>
      <c r="K1008" s="3">
        <f t="shared" si="63"/>
        <v>86.655907984690799</v>
      </c>
      <c r="L1008" s="3">
        <f t="shared" si="64"/>
        <v>86.735894977176955</v>
      </c>
    </row>
    <row r="1009" spans="1:12" x14ac:dyDescent="0.25">
      <c r="A1009" s="1">
        <v>44564</v>
      </c>
      <c r="B1009" s="2">
        <v>86.92</v>
      </c>
      <c r="C1009" s="2">
        <v>86.97</v>
      </c>
      <c r="D1009" s="2">
        <v>86.76</v>
      </c>
      <c r="E1009" s="2">
        <v>86.97</v>
      </c>
      <c r="F1009" s="2">
        <v>35368432</v>
      </c>
      <c r="G1009">
        <f>IFERROR(VLOOKUP(A1009,'HYG DVD'!$A$1:$B$1256,2,FALSE),0)</f>
        <v>4.0872999999999999</v>
      </c>
      <c r="H1009">
        <f>IFERROR(VLOOKUP(A1009,'HYG DVD'!$A$1:$D$1256,4,FALSE),0)</f>
        <v>0.9998378187083633</v>
      </c>
      <c r="I1009" s="3">
        <f t="shared" si="61"/>
        <v>86.905903202130943</v>
      </c>
      <c r="J1009" s="3">
        <f t="shared" si="62"/>
        <v>86.95589509306636</v>
      </c>
      <c r="K1009" s="3">
        <f t="shared" si="63"/>
        <v>86.745929151137602</v>
      </c>
      <c r="L1009" s="3">
        <f t="shared" si="64"/>
        <v>86.95589509306636</v>
      </c>
    </row>
    <row r="1010" spans="1:12" x14ac:dyDescent="0.25">
      <c r="A1010" s="1">
        <v>44561</v>
      </c>
      <c r="B1010" s="2">
        <v>87.06</v>
      </c>
      <c r="C1010" s="2">
        <v>87.114999999999995</v>
      </c>
      <c r="D1010" s="2">
        <v>86.98</v>
      </c>
      <c r="E1010" s="2">
        <v>87.01</v>
      </c>
      <c r="F1010" s="2">
        <v>11505297</v>
      </c>
      <c r="G1010">
        <f>IFERROR(VLOOKUP(A1010,'HYG DVD'!$A$1:$B$1256,2,FALSE),0)</f>
        <v>4.0854999999999997</v>
      </c>
      <c r="H1010">
        <f>IFERROR(VLOOKUP(A1010,'HYG DVD'!$A$1:$D$1256,4,FALSE),0)</f>
        <v>0.99983789012535296</v>
      </c>
      <c r="I1010" s="3">
        <f t="shared" si="61"/>
        <v>87.045886714313227</v>
      </c>
      <c r="J1010" s="3">
        <f t="shared" si="62"/>
        <v>87.100877798270119</v>
      </c>
      <c r="K1010" s="3">
        <f t="shared" si="63"/>
        <v>86.965899683103203</v>
      </c>
      <c r="L1010" s="3">
        <f t="shared" si="64"/>
        <v>86.995894819806963</v>
      </c>
    </row>
    <row r="1011" spans="1:12" x14ac:dyDescent="0.25">
      <c r="A1011" s="1">
        <v>44560</v>
      </c>
      <c r="B1011" s="2">
        <v>87.1</v>
      </c>
      <c r="C1011" s="2">
        <v>87.1</v>
      </c>
      <c r="D1011" s="2">
        <v>86.99</v>
      </c>
      <c r="E1011" s="2">
        <v>87.03</v>
      </c>
      <c r="F1011" s="2">
        <v>12326096</v>
      </c>
      <c r="G1011">
        <f>IFERROR(VLOOKUP(A1011,'HYG DVD'!$A$1:$B$1256,2,FALSE),0)</f>
        <v>4.0845000000000002</v>
      </c>
      <c r="H1011">
        <f>IFERROR(VLOOKUP(A1011,'HYG DVD'!$A$1:$D$1256,4,FALSE),0)</f>
        <v>0.99983792980146047</v>
      </c>
      <c r="I1011" s="3">
        <f t="shared" si="61"/>
        <v>87.085883685707202</v>
      </c>
      <c r="J1011" s="3">
        <f t="shared" si="62"/>
        <v>87.085883685707202</v>
      </c>
      <c r="K1011" s="3">
        <f t="shared" si="63"/>
        <v>86.975901513429037</v>
      </c>
      <c r="L1011" s="3">
        <f t="shared" si="64"/>
        <v>87.01589503062111</v>
      </c>
    </row>
    <row r="1012" spans="1:12" x14ac:dyDescent="0.25">
      <c r="A1012" s="1">
        <v>44559</v>
      </c>
      <c r="B1012" s="2">
        <v>87.15</v>
      </c>
      <c r="C1012" s="2">
        <v>87.18</v>
      </c>
      <c r="D1012" s="2">
        <v>87.05</v>
      </c>
      <c r="E1012" s="2">
        <v>87.07</v>
      </c>
      <c r="F1012" s="2">
        <v>16760326</v>
      </c>
      <c r="G1012">
        <f>IFERROR(VLOOKUP(A1012,'HYG DVD'!$A$1:$B$1256,2,FALSE),0)</f>
        <v>4.0826000000000002</v>
      </c>
      <c r="H1012">
        <f>IFERROR(VLOOKUP(A1012,'HYG DVD'!$A$1:$D$1256,4,FALSE),0)</f>
        <v>0.99983800518606913</v>
      </c>
      <c r="I1012" s="3">
        <f t="shared" si="61"/>
        <v>87.13588215196593</v>
      </c>
      <c r="J1012" s="3">
        <f t="shared" si="62"/>
        <v>87.165877292121507</v>
      </c>
      <c r="K1012" s="3">
        <f t="shared" si="63"/>
        <v>87.035898351447315</v>
      </c>
      <c r="L1012" s="3">
        <f t="shared" si="64"/>
        <v>87.055895111551038</v>
      </c>
    </row>
    <row r="1013" spans="1:12" x14ac:dyDescent="0.25">
      <c r="A1013" s="1">
        <v>44558</v>
      </c>
      <c r="B1013" s="2">
        <v>87.22</v>
      </c>
      <c r="C1013" s="2">
        <v>87.24</v>
      </c>
      <c r="D1013" s="2">
        <v>87.075000000000003</v>
      </c>
      <c r="E1013" s="2">
        <v>87.21</v>
      </c>
      <c r="F1013" s="2">
        <v>17151672</v>
      </c>
      <c r="G1013">
        <f>IFERROR(VLOOKUP(A1013,'HYG DVD'!$A$1:$B$1256,2,FALSE),0)</f>
        <v>4.0761000000000003</v>
      </c>
      <c r="H1013">
        <f>IFERROR(VLOOKUP(A1013,'HYG DVD'!$A$1:$D$1256,4,FALSE),0)</f>
        <v>0.99983826308082602</v>
      </c>
      <c r="I1013" s="3">
        <f t="shared" si="61"/>
        <v>87.20589330590964</v>
      </c>
      <c r="J1013" s="3">
        <f t="shared" si="62"/>
        <v>87.22589007117125</v>
      </c>
      <c r="K1013" s="3">
        <f t="shared" si="63"/>
        <v>87.060916757762925</v>
      </c>
      <c r="L1013" s="3">
        <f t="shared" si="64"/>
        <v>87.195894923278829</v>
      </c>
    </row>
    <row r="1014" spans="1:12" x14ac:dyDescent="0.25">
      <c r="A1014" s="1">
        <v>44557</v>
      </c>
      <c r="B1014" s="2">
        <v>87.17</v>
      </c>
      <c r="C1014" s="2">
        <v>87.32</v>
      </c>
      <c r="D1014" s="2">
        <v>87.13</v>
      </c>
      <c r="E1014" s="2">
        <v>87.25</v>
      </c>
      <c r="F1014" s="2">
        <v>13397481</v>
      </c>
      <c r="G1014">
        <f>IFERROR(VLOOKUP(A1014,'HYG DVD'!$A$1:$B$1256,2,FALSE),0)</f>
        <v>4.0742000000000003</v>
      </c>
      <c r="H1014">
        <f>IFERROR(VLOOKUP(A1014,'HYG DVD'!$A$1:$D$1256,4,FALSE),0)</f>
        <v>0.99983833846545977</v>
      </c>
      <c r="I1014" s="3">
        <f t="shared" si="61"/>
        <v>87.155907964034128</v>
      </c>
      <c r="J1014" s="3">
        <f t="shared" si="62"/>
        <v>87.30588371480394</v>
      </c>
      <c r="K1014" s="3">
        <f t="shared" si="63"/>
        <v>87.115914430495508</v>
      </c>
      <c r="L1014" s="3">
        <f t="shared" si="64"/>
        <v>87.235895031111369</v>
      </c>
    </row>
    <row r="1015" spans="1:12" x14ac:dyDescent="0.25">
      <c r="A1015" s="1">
        <v>44553</v>
      </c>
      <c r="B1015" s="2">
        <v>86.96</v>
      </c>
      <c r="C1015" s="2">
        <v>87.21</v>
      </c>
      <c r="D1015" s="2">
        <v>86.94</v>
      </c>
      <c r="E1015" s="2">
        <v>87.16</v>
      </c>
      <c r="F1015" s="2">
        <v>15612050</v>
      </c>
      <c r="G1015">
        <f>IFERROR(VLOOKUP(A1015,'HYG DVD'!$A$1:$B$1256,2,FALSE),0)</f>
        <v>4.0784000000000002</v>
      </c>
      <c r="H1015">
        <f>IFERROR(VLOOKUP(A1015,'HYG DVD'!$A$1:$D$1256,4,FALSE),0)</f>
        <v>0.99983817182575052</v>
      </c>
      <c r="I1015" s="3">
        <f t="shared" si="61"/>
        <v>86.945927421967255</v>
      </c>
      <c r="J1015" s="3">
        <f t="shared" si="62"/>
        <v>87.195886964923702</v>
      </c>
      <c r="K1015" s="3">
        <f t="shared" si="63"/>
        <v>86.925930658530746</v>
      </c>
      <c r="L1015" s="3">
        <f t="shared" si="64"/>
        <v>87.145895056332407</v>
      </c>
    </row>
    <row r="1016" spans="1:12" x14ac:dyDescent="0.25">
      <c r="A1016" s="1">
        <v>44552</v>
      </c>
      <c r="B1016" s="2">
        <v>86.65</v>
      </c>
      <c r="C1016" s="2">
        <v>86.93</v>
      </c>
      <c r="D1016" s="2">
        <v>86.64</v>
      </c>
      <c r="E1016" s="2">
        <v>86.91</v>
      </c>
      <c r="F1016" s="2">
        <v>17433296</v>
      </c>
      <c r="G1016">
        <f>IFERROR(VLOOKUP(A1016,'HYG DVD'!$A$1:$B$1256,2,FALSE),0)</f>
        <v>4.0902000000000003</v>
      </c>
      <c r="H1016">
        <f>IFERROR(VLOOKUP(A1016,'HYG DVD'!$A$1:$D$1256,4,FALSE),0)</f>
        <v>0.99983770364766855</v>
      </c>
      <c r="I1016" s="3">
        <f t="shared" si="61"/>
        <v>86.63593702107049</v>
      </c>
      <c r="J1016" s="3">
        <f t="shared" si="62"/>
        <v>86.915891578091831</v>
      </c>
      <c r="K1016" s="3">
        <f t="shared" si="63"/>
        <v>86.625938644034008</v>
      </c>
      <c r="L1016" s="3">
        <f t="shared" si="64"/>
        <v>86.895894824018868</v>
      </c>
    </row>
    <row r="1017" spans="1:12" x14ac:dyDescent="0.25">
      <c r="A1017" s="1">
        <v>44551</v>
      </c>
      <c r="B1017" s="2">
        <v>86.34</v>
      </c>
      <c r="C1017" s="2">
        <v>86.69</v>
      </c>
      <c r="D1017" s="2">
        <v>86.34</v>
      </c>
      <c r="E1017" s="2">
        <v>86.68</v>
      </c>
      <c r="F1017" s="2">
        <v>24390466</v>
      </c>
      <c r="G1017">
        <f>IFERROR(VLOOKUP(A1017,'HYG DVD'!$A$1:$B$1256,2,FALSE),0)</f>
        <v>4.101</v>
      </c>
      <c r="H1017">
        <f>IFERROR(VLOOKUP(A1017,'HYG DVD'!$A$1:$D$1256,4,FALSE),0)</f>
        <v>0.99983727514588738</v>
      </c>
      <c r="I1017" s="3">
        <f t="shared" si="61"/>
        <v>86.325950336095914</v>
      </c>
      <c r="J1017" s="3">
        <f t="shared" si="62"/>
        <v>86.675893382396978</v>
      </c>
      <c r="K1017" s="3">
        <f t="shared" si="63"/>
        <v>86.325950336095914</v>
      </c>
      <c r="L1017" s="3">
        <f t="shared" si="64"/>
        <v>86.665895009645524</v>
      </c>
    </row>
    <row r="1018" spans="1:12" x14ac:dyDescent="0.25">
      <c r="A1018" s="1">
        <v>44550</v>
      </c>
      <c r="B1018" s="2">
        <v>86.13</v>
      </c>
      <c r="C1018" s="2">
        <v>86.29</v>
      </c>
      <c r="D1018" s="2">
        <v>86.09</v>
      </c>
      <c r="E1018" s="2">
        <v>86.22</v>
      </c>
      <c r="F1018" s="2">
        <v>27560478</v>
      </c>
      <c r="G1018">
        <f>IFERROR(VLOOKUP(A1018,'HYG DVD'!$A$1:$B$1256,2,FALSE),0)</f>
        <v>4.1228999999999996</v>
      </c>
      <c r="H1018">
        <f>IFERROR(VLOOKUP(A1018,'HYG DVD'!$A$1:$D$1256,4,FALSE),0)</f>
        <v>0.99983640624006165</v>
      </c>
      <c r="I1018" s="3">
        <f t="shared" si="61"/>
        <v>86.115909669456499</v>
      </c>
      <c r="J1018" s="3">
        <f t="shared" si="62"/>
        <v>86.275883494454931</v>
      </c>
      <c r="K1018" s="3">
        <f t="shared" si="63"/>
        <v>86.075916213206909</v>
      </c>
      <c r="L1018" s="3">
        <f t="shared" si="64"/>
        <v>86.20589494601812</v>
      </c>
    </row>
    <row r="1019" spans="1:12" x14ac:dyDescent="0.25">
      <c r="A1019" s="1">
        <v>44547</v>
      </c>
      <c r="B1019" s="2">
        <v>86.36</v>
      </c>
      <c r="C1019" s="2">
        <v>86.51</v>
      </c>
      <c r="D1019" s="2">
        <v>86.21</v>
      </c>
      <c r="E1019" s="2">
        <v>86.37</v>
      </c>
      <c r="F1019" s="2">
        <v>27459344</v>
      </c>
      <c r="G1019">
        <f>IFERROR(VLOOKUP(A1019,'HYG DVD'!$A$1:$B$1256,2,FALSE),0)</f>
        <v>4.1157000000000004</v>
      </c>
      <c r="H1019">
        <f>IFERROR(VLOOKUP(A1019,'HYG DVD'!$A$1:$D$1256,4,FALSE),0)</f>
        <v>0.99983669190764701</v>
      </c>
      <c r="I1019" s="3">
        <f t="shared" si="61"/>
        <v>86.345896713144398</v>
      </c>
      <c r="J1019" s="3">
        <f t="shared" si="62"/>
        <v>86.49587221693055</v>
      </c>
      <c r="K1019" s="3">
        <f t="shared" si="63"/>
        <v>86.195921209358247</v>
      </c>
      <c r="L1019" s="3">
        <f t="shared" si="64"/>
        <v>86.355895080063476</v>
      </c>
    </row>
    <row r="1020" spans="1:12" x14ac:dyDescent="0.25">
      <c r="A1020" s="1">
        <v>44546</v>
      </c>
      <c r="B1020" s="2">
        <v>86.55</v>
      </c>
      <c r="C1020" s="2">
        <v>86.63</v>
      </c>
      <c r="D1020" s="2">
        <v>86.39</v>
      </c>
      <c r="E1020" s="2">
        <v>86.45</v>
      </c>
      <c r="F1020" s="2">
        <v>27374016</v>
      </c>
      <c r="G1020">
        <f>IFERROR(VLOOKUP(A1020,'HYG DVD'!$A$1:$B$1256,2,FALSE),0)</f>
        <v>4.1119000000000003</v>
      </c>
      <c r="H1020">
        <f>IFERROR(VLOOKUP(A1020,'HYG DVD'!$A$1:$D$1256,4,FALSE),0)</f>
        <v>0.99983684267668338</v>
      </c>
      <c r="I1020" s="3">
        <f t="shared" si="61"/>
        <v>86.535878733666948</v>
      </c>
      <c r="J1020" s="3">
        <f t="shared" si="62"/>
        <v>86.615865681081075</v>
      </c>
      <c r="K1020" s="3">
        <f t="shared" si="63"/>
        <v>86.375904838838679</v>
      </c>
      <c r="L1020" s="3">
        <f t="shared" si="64"/>
        <v>86.435895049399278</v>
      </c>
    </row>
    <row r="1021" spans="1:12" x14ac:dyDescent="0.25">
      <c r="A1021" s="1">
        <v>44545</v>
      </c>
      <c r="B1021" s="2">
        <v>86.47</v>
      </c>
      <c r="C1021" s="2">
        <v>86.84</v>
      </c>
      <c r="D1021" s="2">
        <v>86.33</v>
      </c>
      <c r="E1021" s="2">
        <v>86.81</v>
      </c>
      <c r="F1021" s="2">
        <v>31698986</v>
      </c>
      <c r="G1021">
        <f>IFERROR(VLOOKUP(A1021,'HYG DVD'!$A$1:$B$1256,2,FALSE),0)</f>
        <v>4.0949</v>
      </c>
      <c r="H1021">
        <f>IFERROR(VLOOKUP(A1021,'HYG DVD'!$A$1:$D$1256,4,FALSE),0)</f>
        <v>0.99983751717001901</v>
      </c>
      <c r="I1021" s="3">
        <f t="shared" si="61"/>
        <v>86.455950109691543</v>
      </c>
      <c r="J1021" s="3">
        <f t="shared" si="62"/>
        <v>86.825889991044448</v>
      </c>
      <c r="K1021" s="3">
        <f t="shared" si="63"/>
        <v>86.315972857287733</v>
      </c>
      <c r="L1021" s="3">
        <f t="shared" si="64"/>
        <v>86.795894865529348</v>
      </c>
    </row>
    <row r="1022" spans="1:12" x14ac:dyDescent="0.25">
      <c r="A1022" s="1">
        <v>44544</v>
      </c>
      <c r="B1022" s="2">
        <v>86.5</v>
      </c>
      <c r="C1022" s="2">
        <v>86.59</v>
      </c>
      <c r="D1022" s="2">
        <v>86.33</v>
      </c>
      <c r="E1022" s="2">
        <v>86.48</v>
      </c>
      <c r="F1022" s="2">
        <v>20310512</v>
      </c>
      <c r="G1022">
        <f>IFERROR(VLOOKUP(A1022,'HYG DVD'!$A$1:$B$1256,2,FALSE),0)</f>
        <v>3.9062000000000001</v>
      </c>
      <c r="H1022">
        <f>IFERROR(VLOOKUP(A1022,'HYG DVD'!$A$1:$D$1256,4,FALSE),0)</f>
        <v>0.99984500407660148</v>
      </c>
      <c r="I1022" s="3">
        <f t="shared" si="61"/>
        <v>86.486592852626032</v>
      </c>
      <c r="J1022" s="3">
        <f t="shared" si="62"/>
        <v>86.576578902992921</v>
      </c>
      <c r="K1022" s="3">
        <f t="shared" si="63"/>
        <v>86.316619201933008</v>
      </c>
      <c r="L1022" s="3">
        <f t="shared" si="64"/>
        <v>86.466595952544495</v>
      </c>
    </row>
    <row r="1023" spans="1:12" x14ac:dyDescent="0.25">
      <c r="A1023" s="1">
        <v>44543</v>
      </c>
      <c r="B1023" s="2">
        <v>86.63</v>
      </c>
      <c r="C1023" s="2">
        <v>86.71</v>
      </c>
      <c r="D1023" s="2">
        <v>86.555000000000007</v>
      </c>
      <c r="E1023" s="2">
        <v>86.63</v>
      </c>
      <c r="F1023" s="2">
        <v>17125764</v>
      </c>
      <c r="G1023">
        <f>IFERROR(VLOOKUP(A1023,'HYG DVD'!$A$1:$B$1256,2,FALSE),0)</f>
        <v>3.8995000000000002</v>
      </c>
      <c r="H1023">
        <f>IFERROR(VLOOKUP(A1023,'HYG DVD'!$A$1:$D$1256,4,FALSE),0)</f>
        <v>0.99984526990844347</v>
      </c>
      <c r="I1023" s="3">
        <f t="shared" si="61"/>
        <v>86.616595732168449</v>
      </c>
      <c r="J1023" s="3">
        <f t="shared" si="62"/>
        <v>86.696583353761127</v>
      </c>
      <c r="K1023" s="3">
        <f t="shared" si="63"/>
        <v>86.541607336925338</v>
      </c>
      <c r="L1023" s="3">
        <f t="shared" si="64"/>
        <v>86.616595732168449</v>
      </c>
    </row>
    <row r="1024" spans="1:12" x14ac:dyDescent="0.25">
      <c r="A1024" s="1">
        <v>44540</v>
      </c>
      <c r="B1024" s="2">
        <v>86.56</v>
      </c>
      <c r="C1024" s="2">
        <v>86.66</v>
      </c>
      <c r="D1024" s="2">
        <v>86.53</v>
      </c>
      <c r="E1024" s="2">
        <v>86.63</v>
      </c>
      <c r="F1024" s="2">
        <v>20247240</v>
      </c>
      <c r="G1024">
        <f>IFERROR(VLOOKUP(A1024,'HYG DVD'!$A$1:$B$1256,2,FALSE),0)</f>
        <v>3.8995000000000002</v>
      </c>
      <c r="H1024">
        <f>IFERROR(VLOOKUP(A1024,'HYG DVD'!$A$1:$D$1256,4,FALSE),0)</f>
        <v>0.99984526990844347</v>
      </c>
      <c r="I1024" s="3">
        <f t="shared" si="61"/>
        <v>86.546606563274864</v>
      </c>
      <c r="J1024" s="3">
        <f t="shared" si="62"/>
        <v>86.646591090265701</v>
      </c>
      <c r="K1024" s="3">
        <f t="shared" si="63"/>
        <v>86.516611205177611</v>
      </c>
      <c r="L1024" s="3">
        <f t="shared" si="64"/>
        <v>86.616595732168449</v>
      </c>
    </row>
    <row r="1025" spans="1:12" x14ac:dyDescent="0.25">
      <c r="A1025" s="1">
        <v>44539</v>
      </c>
      <c r="B1025" s="2">
        <v>86.8</v>
      </c>
      <c r="C1025" s="2">
        <v>86.8</v>
      </c>
      <c r="D1025" s="2">
        <v>86.43</v>
      </c>
      <c r="E1025" s="2">
        <v>86.43</v>
      </c>
      <c r="F1025" s="2">
        <v>24939178</v>
      </c>
      <c r="G1025">
        <f>IFERROR(VLOOKUP(A1025,'HYG DVD'!$A$1:$B$1256,2,FALSE),0)</f>
        <v>3.9085000000000001</v>
      </c>
      <c r="H1025">
        <f>IFERROR(VLOOKUP(A1025,'HYG DVD'!$A$1:$D$1256,4,FALSE),0)</f>
        <v>0.99984491282091092</v>
      </c>
      <c r="I1025" s="3">
        <f t="shared" si="61"/>
        <v>86.786538432855068</v>
      </c>
      <c r="J1025" s="3">
        <f t="shared" si="62"/>
        <v>86.786538432855068</v>
      </c>
      <c r="K1025" s="3">
        <f t="shared" si="63"/>
        <v>86.416595815111336</v>
      </c>
      <c r="L1025" s="3">
        <f t="shared" si="64"/>
        <v>86.416595815111336</v>
      </c>
    </row>
    <row r="1026" spans="1:12" x14ac:dyDescent="0.25">
      <c r="A1026" s="1">
        <v>44538</v>
      </c>
      <c r="B1026" s="2">
        <v>86.78</v>
      </c>
      <c r="C1026" s="2">
        <v>86.87</v>
      </c>
      <c r="D1026" s="2">
        <v>86.674999999999997</v>
      </c>
      <c r="E1026" s="2">
        <v>86.82</v>
      </c>
      <c r="F1026" s="2">
        <v>26598236</v>
      </c>
      <c r="G1026">
        <f>IFERROR(VLOOKUP(A1026,'HYG DVD'!$A$1:$B$1256,2,FALSE),0)</f>
        <v>3.8908999999999998</v>
      </c>
      <c r="H1026">
        <f>IFERROR(VLOOKUP(A1026,'HYG DVD'!$A$1:$D$1256,4,FALSE),0)</f>
        <v>0.99984561112553827</v>
      </c>
      <c r="I1026" s="3">
        <f t="shared" si="61"/>
        <v>86.766602133474208</v>
      </c>
      <c r="J1026" s="3">
        <f t="shared" si="62"/>
        <v>86.85658823847551</v>
      </c>
      <c r="K1026" s="3">
        <f t="shared" si="63"/>
        <v>86.661618344306021</v>
      </c>
      <c r="L1026" s="3">
        <f t="shared" si="64"/>
        <v>86.806595957919228</v>
      </c>
    </row>
    <row r="1027" spans="1:12" x14ac:dyDescent="0.25">
      <c r="A1027" s="1">
        <v>44537</v>
      </c>
      <c r="B1027" s="2">
        <v>86.71</v>
      </c>
      <c r="C1027" s="2">
        <v>87.07</v>
      </c>
      <c r="D1027" s="2">
        <v>86.64</v>
      </c>
      <c r="E1027" s="2">
        <v>86.84</v>
      </c>
      <c r="F1027" s="2">
        <v>42893516</v>
      </c>
      <c r="G1027">
        <f>IFERROR(VLOOKUP(A1027,'HYG DVD'!$A$1:$B$1256,2,FALSE),0)</f>
        <v>3.89</v>
      </c>
      <c r="H1027">
        <f>IFERROR(VLOOKUP(A1027,'HYG DVD'!$A$1:$D$1256,4,FALSE),0)</f>
        <v>0.99984564683431076</v>
      </c>
      <c r="I1027" s="3">
        <f t="shared" ref="I1027:I1090" si="65">$H1027*B1027</f>
        <v>86.696616037003082</v>
      </c>
      <c r="J1027" s="3">
        <f t="shared" ref="J1027:J1090" si="66">$H1027*C1027</f>
        <v>87.056560469863427</v>
      </c>
      <c r="K1027" s="3">
        <f t="shared" ref="K1027:K1090" si="67">$H1027*D1027</f>
        <v>86.626626841724686</v>
      </c>
      <c r="L1027" s="3">
        <f t="shared" ref="L1027:L1090" si="68">$H1027*E1027</f>
        <v>86.82659597109155</v>
      </c>
    </row>
    <row r="1028" spans="1:12" x14ac:dyDescent="0.25">
      <c r="A1028" s="1">
        <v>44536</v>
      </c>
      <c r="B1028" s="2">
        <v>86.03</v>
      </c>
      <c r="C1028" s="2">
        <v>86.48</v>
      </c>
      <c r="D1028" s="2">
        <v>86.002499999999998</v>
      </c>
      <c r="E1028" s="2">
        <v>86.38</v>
      </c>
      <c r="F1028" s="2">
        <v>28211322</v>
      </c>
      <c r="G1028">
        <f>IFERROR(VLOOKUP(A1028,'HYG DVD'!$A$1:$B$1256,2,FALSE),0)</f>
        <v>3.9106999999999998</v>
      </c>
      <c r="H1028">
        <f>IFERROR(VLOOKUP(A1028,'HYG DVD'!$A$1:$D$1256,4,FALSE),0)</f>
        <v>0.9998448255328668</v>
      </c>
      <c r="I1028" s="3">
        <f t="shared" si="65"/>
        <v>86.016650340592534</v>
      </c>
      <c r="J1028" s="3">
        <f t="shared" si="66"/>
        <v>86.466580512082331</v>
      </c>
      <c r="K1028" s="3">
        <f t="shared" si="67"/>
        <v>85.98915460789037</v>
      </c>
      <c r="L1028" s="3">
        <f t="shared" si="68"/>
        <v>86.366596029529035</v>
      </c>
    </row>
    <row r="1029" spans="1:12" x14ac:dyDescent="0.25">
      <c r="A1029" s="1">
        <v>44533</v>
      </c>
      <c r="B1029" s="2">
        <v>86.05</v>
      </c>
      <c r="C1029" s="2">
        <v>86.1</v>
      </c>
      <c r="D1029" s="2">
        <v>85.83</v>
      </c>
      <c r="E1029" s="2">
        <v>86</v>
      </c>
      <c r="F1029" s="2">
        <v>47368848</v>
      </c>
      <c r="G1029">
        <f>IFERROR(VLOOKUP(A1029,'HYG DVD'!$A$1:$B$1256,2,FALSE),0)</f>
        <v>3.9279999999999999</v>
      </c>
      <c r="H1029">
        <f>IFERROR(VLOOKUP(A1029,'HYG DVD'!$A$1:$D$1256,4,FALSE),0)</f>
        <v>0.99984413913169434</v>
      </c>
      <c r="I1029" s="3">
        <f t="shared" si="65"/>
        <v>86.036588172282293</v>
      </c>
      <c r="J1029" s="3">
        <f t="shared" si="66"/>
        <v>86.086580379238882</v>
      </c>
      <c r="K1029" s="3">
        <f t="shared" si="67"/>
        <v>85.816622461673319</v>
      </c>
      <c r="L1029" s="3">
        <f t="shared" si="68"/>
        <v>85.986595965325719</v>
      </c>
    </row>
    <row r="1030" spans="1:12" x14ac:dyDescent="0.25">
      <c r="A1030" s="1">
        <v>44532</v>
      </c>
      <c r="B1030" s="2">
        <v>85.42</v>
      </c>
      <c r="C1030" s="2">
        <v>86.06</v>
      </c>
      <c r="D1030" s="2">
        <v>85.41</v>
      </c>
      <c r="E1030" s="2">
        <v>86</v>
      </c>
      <c r="F1030" s="2">
        <v>42383512</v>
      </c>
      <c r="G1030">
        <f>IFERROR(VLOOKUP(A1030,'HYG DVD'!$A$1:$B$1256,2,FALSE),0)</f>
        <v>3.9279999999999999</v>
      </c>
      <c r="H1030">
        <f>IFERROR(VLOOKUP(A1030,'HYG DVD'!$A$1:$D$1256,4,FALSE),0)</f>
        <v>0.99984413913169434</v>
      </c>
      <c r="I1030" s="3">
        <f t="shared" si="65"/>
        <v>85.406686364629337</v>
      </c>
      <c r="J1030" s="3">
        <f t="shared" si="66"/>
        <v>86.046586613673611</v>
      </c>
      <c r="K1030" s="3">
        <f t="shared" si="67"/>
        <v>85.396687923238005</v>
      </c>
      <c r="L1030" s="3">
        <f t="shared" si="68"/>
        <v>85.986595965325719</v>
      </c>
    </row>
    <row r="1031" spans="1:12" x14ac:dyDescent="0.25">
      <c r="A1031" s="1">
        <v>44531</v>
      </c>
      <c r="B1031" s="2">
        <v>85.77</v>
      </c>
      <c r="C1031" s="2">
        <v>85.935000000000002</v>
      </c>
      <c r="D1031" s="2">
        <v>85.32</v>
      </c>
      <c r="E1031" s="2">
        <v>85.37</v>
      </c>
      <c r="F1031" s="2">
        <v>41845200</v>
      </c>
      <c r="G1031">
        <f>IFERROR(VLOOKUP(A1031,'HYG DVD'!$A$1:$B$1256,2,FALSE),0)</f>
        <v>3.9569999999999999</v>
      </c>
      <c r="H1031">
        <f>IFERROR(VLOOKUP(A1031,'HYG DVD'!$A$1:$D$1256,4,FALSE),0)</f>
        <v>0.9998429885180693</v>
      </c>
      <c r="I1031" s="3">
        <f t="shared" si="65"/>
        <v>85.756533125194807</v>
      </c>
      <c r="J1031" s="3">
        <f t="shared" si="66"/>
        <v>85.921507218300292</v>
      </c>
      <c r="K1031" s="3">
        <f t="shared" si="67"/>
        <v>85.306603780361669</v>
      </c>
      <c r="L1031" s="3">
        <f t="shared" si="68"/>
        <v>85.356595929787574</v>
      </c>
    </row>
    <row r="1032" spans="1:12" x14ac:dyDescent="0.25">
      <c r="A1032" s="1">
        <v>44530</v>
      </c>
      <c r="B1032" s="2">
        <v>85.96</v>
      </c>
      <c r="C1032" s="2">
        <v>86.07</v>
      </c>
      <c r="D1032" s="2">
        <v>85.52</v>
      </c>
      <c r="E1032" s="2">
        <v>85.64</v>
      </c>
      <c r="F1032" s="2">
        <v>35465868</v>
      </c>
      <c r="G1032">
        <f>IFERROR(VLOOKUP(A1032,'HYG DVD'!$A$1:$B$1256,2,FALSE),0)</f>
        <v>3.9445000000000001</v>
      </c>
      <c r="H1032">
        <f>IFERROR(VLOOKUP(A1032,'HYG DVD'!$A$1:$D$1256,4,FALSE),0)</f>
        <v>0.99984348447205562</v>
      </c>
      <c r="I1032" s="3">
        <f t="shared" si="65"/>
        <v>85.94654592521789</v>
      </c>
      <c r="J1032" s="3">
        <f t="shared" si="66"/>
        <v>86.056528708509816</v>
      </c>
      <c r="K1032" s="3">
        <f t="shared" si="67"/>
        <v>85.506614792050186</v>
      </c>
      <c r="L1032" s="3">
        <f t="shared" si="68"/>
        <v>85.626596010186844</v>
      </c>
    </row>
    <row r="1033" spans="1:12" x14ac:dyDescent="0.25">
      <c r="A1033" s="1">
        <v>44529</v>
      </c>
      <c r="B1033" s="2">
        <v>85.81</v>
      </c>
      <c r="C1033" s="2">
        <v>86.13</v>
      </c>
      <c r="D1033" s="2">
        <v>85.76</v>
      </c>
      <c r="E1033" s="2">
        <v>86</v>
      </c>
      <c r="F1033" s="2">
        <v>31728948</v>
      </c>
      <c r="G1033">
        <f>IFERROR(VLOOKUP(A1033,'HYG DVD'!$A$1:$B$1256,2,FALSE),0)</f>
        <v>3.8666</v>
      </c>
      <c r="H1033">
        <f>IFERROR(VLOOKUP(A1033,'HYG DVD'!$A$1:$D$1256,4,FALSE),0)</f>
        <v>0.99984657526284249</v>
      </c>
      <c r="I1033" s="3">
        <f t="shared" si="65"/>
        <v>85.79683462330452</v>
      </c>
      <c r="J1033" s="3">
        <f t="shared" si="66"/>
        <v>86.116785527388615</v>
      </c>
      <c r="K1033" s="3">
        <f t="shared" si="67"/>
        <v>85.746842294541381</v>
      </c>
      <c r="L1033" s="3">
        <f t="shared" si="68"/>
        <v>85.986805472604459</v>
      </c>
    </row>
    <row r="1034" spans="1:12" x14ac:dyDescent="0.25">
      <c r="A1034" s="1">
        <v>44526</v>
      </c>
      <c r="B1034" s="2">
        <v>85.61</v>
      </c>
      <c r="C1034" s="2">
        <v>85.62</v>
      </c>
      <c r="D1034" s="2">
        <v>85.34</v>
      </c>
      <c r="E1034" s="2">
        <v>85.47</v>
      </c>
      <c r="F1034" s="2">
        <v>36123388</v>
      </c>
      <c r="G1034">
        <f>IFERROR(VLOOKUP(A1034,'HYG DVD'!$A$1:$B$1256,2,FALSE),0)</f>
        <v>3.8904999999999998</v>
      </c>
      <c r="H1034">
        <f>IFERROR(VLOOKUP(A1034,'HYG DVD'!$A$1:$D$1256,4,FALSE),0)</f>
        <v>0.99984562699610369</v>
      </c>
      <c r="I1034" s="3">
        <f t="shared" si="65"/>
        <v>85.596784127136431</v>
      </c>
      <c r="J1034" s="3">
        <f t="shared" si="66"/>
        <v>85.6067825834064</v>
      </c>
      <c r="K1034" s="3">
        <f t="shared" si="67"/>
        <v>85.326825807847499</v>
      </c>
      <c r="L1034" s="3">
        <f t="shared" si="68"/>
        <v>85.45680573935698</v>
      </c>
    </row>
    <row r="1035" spans="1:12" x14ac:dyDescent="0.25">
      <c r="A1035" s="1">
        <v>44524</v>
      </c>
      <c r="B1035" s="2">
        <v>86</v>
      </c>
      <c r="C1035" s="2">
        <v>86.11</v>
      </c>
      <c r="D1035" s="2">
        <v>85.76</v>
      </c>
      <c r="E1035" s="2">
        <v>86.09</v>
      </c>
      <c r="F1035" s="2">
        <v>31158842</v>
      </c>
      <c r="G1035">
        <f>IFERROR(VLOOKUP(A1035,'HYG DVD'!$A$1:$B$1256,2,FALSE),0)</f>
        <v>3.8624999999999998</v>
      </c>
      <c r="H1035">
        <f>IFERROR(VLOOKUP(A1035,'HYG DVD'!$A$1:$D$1256,4,FALSE),0)</f>
        <v>0.99984673793630641</v>
      </c>
      <c r="I1035" s="3">
        <f t="shared" si="65"/>
        <v>85.986819462522348</v>
      </c>
      <c r="J1035" s="3">
        <f t="shared" si="66"/>
        <v>86.096802603695338</v>
      </c>
      <c r="K1035" s="3">
        <f t="shared" si="67"/>
        <v>85.746856245417646</v>
      </c>
      <c r="L1035" s="3">
        <f t="shared" si="68"/>
        <v>86.076805668936629</v>
      </c>
    </row>
    <row r="1036" spans="1:12" x14ac:dyDescent="0.25">
      <c r="A1036" s="1">
        <v>44523</v>
      </c>
      <c r="B1036" s="2">
        <v>86.23</v>
      </c>
      <c r="C1036" s="2">
        <v>86.37</v>
      </c>
      <c r="D1036" s="2">
        <v>86.03</v>
      </c>
      <c r="E1036" s="2">
        <v>86.11</v>
      </c>
      <c r="F1036" s="2">
        <v>33967064</v>
      </c>
      <c r="G1036">
        <f>IFERROR(VLOOKUP(A1036,'HYG DVD'!$A$1:$B$1256,2,FALSE),0)</f>
        <v>3.8616000000000001</v>
      </c>
      <c r="H1036">
        <f>IFERROR(VLOOKUP(A1036,'HYG DVD'!$A$1:$D$1256,4,FALSE),0)</f>
        <v>0.99984677364511909</v>
      </c>
      <c r="I1036" s="3">
        <f t="shared" si="65"/>
        <v>86.216787291418626</v>
      </c>
      <c r="J1036" s="3">
        <f t="shared" si="66"/>
        <v>86.356765839728936</v>
      </c>
      <c r="K1036" s="3">
        <f t="shared" si="67"/>
        <v>86.016817936689591</v>
      </c>
      <c r="L1036" s="3">
        <f t="shared" si="68"/>
        <v>86.096805678581205</v>
      </c>
    </row>
    <row r="1037" spans="1:12" x14ac:dyDescent="0.25">
      <c r="A1037" s="1">
        <v>44522</v>
      </c>
      <c r="B1037" s="2">
        <v>86.64</v>
      </c>
      <c r="C1037" s="2">
        <v>86.67</v>
      </c>
      <c r="D1037" s="2">
        <v>86.22</v>
      </c>
      <c r="E1037" s="2">
        <v>86.23</v>
      </c>
      <c r="F1037" s="2">
        <v>26270780</v>
      </c>
      <c r="G1037">
        <f>IFERROR(VLOOKUP(A1037,'HYG DVD'!$A$1:$B$1256,2,FALSE),0)</f>
        <v>3.8561999999999999</v>
      </c>
      <c r="H1037">
        <f>IFERROR(VLOOKUP(A1037,'HYG DVD'!$A$1:$D$1256,4,FALSE),0)</f>
        <v>0.99984698789802218</v>
      </c>
      <c r="I1037" s="3">
        <f t="shared" si="65"/>
        <v>86.626743031484637</v>
      </c>
      <c r="J1037" s="3">
        <f t="shared" si="66"/>
        <v>86.65673844112159</v>
      </c>
      <c r="K1037" s="3">
        <f t="shared" si="67"/>
        <v>86.206807296567476</v>
      </c>
      <c r="L1037" s="3">
        <f t="shared" si="68"/>
        <v>86.216805766446456</v>
      </c>
    </row>
    <row r="1038" spans="1:12" x14ac:dyDescent="0.25">
      <c r="A1038" s="1">
        <v>44519</v>
      </c>
      <c r="B1038" s="2">
        <v>86.63</v>
      </c>
      <c r="C1038" s="2">
        <v>86.77</v>
      </c>
      <c r="D1038" s="2">
        <v>86.56</v>
      </c>
      <c r="E1038" s="2">
        <v>86.56</v>
      </c>
      <c r="F1038" s="2">
        <v>45282716</v>
      </c>
      <c r="G1038">
        <f>IFERROR(VLOOKUP(A1038,'HYG DVD'!$A$1:$B$1256,2,FALSE),0)</f>
        <v>3.8414999999999999</v>
      </c>
      <c r="H1038">
        <f>IFERROR(VLOOKUP(A1038,'HYG DVD'!$A$1:$D$1256,4,FALSE),0)</f>
        <v>0.99984757114226852</v>
      </c>
      <c r="I1038" s="3">
        <f t="shared" si="65"/>
        <v>86.616795088054715</v>
      </c>
      <c r="J1038" s="3">
        <f t="shared" si="66"/>
        <v>86.756773748014638</v>
      </c>
      <c r="K1038" s="3">
        <f t="shared" si="67"/>
        <v>86.546805758074768</v>
      </c>
      <c r="L1038" s="3">
        <f t="shared" si="68"/>
        <v>86.546805758074768</v>
      </c>
    </row>
    <row r="1039" spans="1:12" x14ac:dyDescent="0.25">
      <c r="A1039" s="1">
        <v>44518</v>
      </c>
      <c r="B1039" s="2">
        <v>86.81</v>
      </c>
      <c r="C1039" s="2">
        <v>86.81</v>
      </c>
      <c r="D1039" s="2">
        <v>86.63</v>
      </c>
      <c r="E1039" s="2">
        <v>86.63</v>
      </c>
      <c r="F1039" s="2">
        <v>23421300</v>
      </c>
      <c r="G1039">
        <f>IFERROR(VLOOKUP(A1039,'HYG DVD'!$A$1:$B$1256,2,FALSE),0)</f>
        <v>3.8384</v>
      </c>
      <c r="H1039">
        <f>IFERROR(VLOOKUP(A1039,'HYG DVD'!$A$1:$D$1256,4,FALSE),0)</f>
        <v>0.99984769413939789</v>
      </c>
      <c r="I1039" s="3">
        <f t="shared" si="65"/>
        <v>86.796778328241132</v>
      </c>
      <c r="J1039" s="3">
        <f t="shared" si="66"/>
        <v>86.796778328241132</v>
      </c>
      <c r="K1039" s="3">
        <f t="shared" si="67"/>
        <v>86.616805743296041</v>
      </c>
      <c r="L1039" s="3">
        <f t="shared" si="68"/>
        <v>86.616805743296041</v>
      </c>
    </row>
    <row r="1040" spans="1:12" x14ac:dyDescent="0.25">
      <c r="A1040" s="1">
        <v>44517</v>
      </c>
      <c r="B1040" s="2">
        <v>86.82</v>
      </c>
      <c r="C1040" s="2">
        <v>86.834999999999994</v>
      </c>
      <c r="D1040" s="2">
        <v>86.7</v>
      </c>
      <c r="E1040" s="2">
        <v>86.7</v>
      </c>
      <c r="F1040" s="2">
        <v>17919240</v>
      </c>
      <c r="G1040">
        <f>IFERROR(VLOOKUP(A1040,'HYG DVD'!$A$1:$B$1256,2,FALSE),0)</f>
        <v>3.8353000000000002</v>
      </c>
      <c r="H1040">
        <f>IFERROR(VLOOKUP(A1040,'HYG DVD'!$A$1:$D$1256,4,FALSE),0)</f>
        <v>0.99984781713654247</v>
      </c>
      <c r="I1040" s="3">
        <f t="shared" si="65"/>
        <v>86.806787483794608</v>
      </c>
      <c r="J1040" s="3">
        <f t="shared" si="66"/>
        <v>86.821785201051654</v>
      </c>
      <c r="K1040" s="3">
        <f t="shared" si="67"/>
        <v>86.686805745738241</v>
      </c>
      <c r="L1040" s="3">
        <f t="shared" si="68"/>
        <v>86.686805745738241</v>
      </c>
    </row>
    <row r="1041" spans="1:12" x14ac:dyDescent="0.25">
      <c r="A1041" s="1">
        <v>44516</v>
      </c>
      <c r="B1041" s="2">
        <v>86.77</v>
      </c>
      <c r="C1041" s="2">
        <v>86.87</v>
      </c>
      <c r="D1041" s="2">
        <v>86.74</v>
      </c>
      <c r="E1041" s="2">
        <v>86.79</v>
      </c>
      <c r="F1041" s="2">
        <v>14301990</v>
      </c>
      <c r="G1041">
        <f>IFERROR(VLOOKUP(A1041,'HYG DVD'!$A$1:$B$1256,2,FALSE),0)</f>
        <v>3.8313999999999999</v>
      </c>
      <c r="H1041">
        <f>IFERROR(VLOOKUP(A1041,'HYG DVD'!$A$1:$D$1256,4,FALSE),0)</f>
        <v>0.99984797187490715</v>
      </c>
      <c r="I1041" s="3">
        <f t="shared" si="65"/>
        <v>86.75680851958569</v>
      </c>
      <c r="J1041" s="3">
        <f t="shared" si="66"/>
        <v>86.856793316773192</v>
      </c>
      <c r="K1041" s="3">
        <f t="shared" si="67"/>
        <v>86.726813080429437</v>
      </c>
      <c r="L1041" s="3">
        <f t="shared" si="68"/>
        <v>86.776805479023196</v>
      </c>
    </row>
    <row r="1042" spans="1:12" x14ac:dyDescent="0.25">
      <c r="A1042" s="1">
        <v>44515</v>
      </c>
      <c r="B1042" s="2">
        <v>86.91</v>
      </c>
      <c r="C1042" s="2">
        <v>86.92</v>
      </c>
      <c r="D1042" s="2">
        <v>86.73</v>
      </c>
      <c r="E1042" s="2">
        <v>86.75</v>
      </c>
      <c r="F1042" s="2">
        <v>17057130</v>
      </c>
      <c r="G1042">
        <f>IFERROR(VLOOKUP(A1042,'HYG DVD'!$A$1:$B$1256,2,FALSE),0)</f>
        <v>3.8331</v>
      </c>
      <c r="H1042">
        <f>IFERROR(VLOOKUP(A1042,'HYG DVD'!$A$1:$D$1256,4,FALSE),0)</f>
        <v>0.99984790442484783</v>
      </c>
      <c r="I1042" s="3">
        <f t="shared" si="65"/>
        <v>86.896781373563527</v>
      </c>
      <c r="J1042" s="3">
        <f t="shared" si="66"/>
        <v>86.906779852607769</v>
      </c>
      <c r="K1042" s="3">
        <f t="shared" si="67"/>
        <v>86.716808750767058</v>
      </c>
      <c r="L1042" s="3">
        <f t="shared" si="68"/>
        <v>86.736805708855556</v>
      </c>
    </row>
    <row r="1043" spans="1:12" x14ac:dyDescent="0.25">
      <c r="A1043" s="1">
        <v>44512</v>
      </c>
      <c r="B1043" s="2">
        <v>86.92</v>
      </c>
      <c r="C1043" s="2">
        <v>87.045000000000002</v>
      </c>
      <c r="D1043" s="2">
        <v>86.84</v>
      </c>
      <c r="E1043" s="2">
        <v>86.85</v>
      </c>
      <c r="F1043" s="2">
        <v>26392378</v>
      </c>
      <c r="G1043">
        <f>IFERROR(VLOOKUP(A1043,'HYG DVD'!$A$1:$B$1256,2,FALSE),0)</f>
        <v>3.8287</v>
      </c>
      <c r="H1043">
        <f>IFERROR(VLOOKUP(A1043,'HYG DVD'!$A$1:$D$1256,4,FALSE),0)</f>
        <v>0.99984807900148132</v>
      </c>
      <c r="I1043" s="3">
        <f t="shared" si="65"/>
        <v>86.906795026808751</v>
      </c>
      <c r="J1043" s="3">
        <f t="shared" si="66"/>
        <v>87.031776036683937</v>
      </c>
      <c r="K1043" s="3">
        <f t="shared" si="67"/>
        <v>86.826807180488643</v>
      </c>
      <c r="L1043" s="3">
        <f t="shared" si="68"/>
        <v>86.836805661278646</v>
      </c>
    </row>
    <row r="1044" spans="1:12" x14ac:dyDescent="0.25">
      <c r="A1044" s="1">
        <v>44511</v>
      </c>
      <c r="B1044" s="2">
        <v>87.03</v>
      </c>
      <c r="C1044" s="2">
        <v>87.04</v>
      </c>
      <c r="D1044" s="2">
        <v>86.82</v>
      </c>
      <c r="E1044" s="2">
        <v>86.82</v>
      </c>
      <c r="F1044" s="2">
        <v>10086216</v>
      </c>
      <c r="G1044">
        <f>IFERROR(VLOOKUP(A1044,'HYG DVD'!$A$1:$B$1256,2,FALSE),0)</f>
        <v>3.83</v>
      </c>
      <c r="H1044">
        <f>IFERROR(VLOOKUP(A1044,'HYG DVD'!$A$1:$D$1256,4,FALSE),0)</f>
        <v>0.99984802742201817</v>
      </c>
      <c r="I1044" s="3">
        <f t="shared" si="65"/>
        <v>87.016773826538241</v>
      </c>
      <c r="J1044" s="3">
        <f t="shared" si="66"/>
        <v>87.026772306812461</v>
      </c>
      <c r="K1044" s="3">
        <f t="shared" si="67"/>
        <v>86.806805740779609</v>
      </c>
      <c r="L1044" s="3">
        <f t="shared" si="68"/>
        <v>86.806805740779609</v>
      </c>
    </row>
    <row r="1045" spans="1:12" x14ac:dyDescent="0.25">
      <c r="A1045" s="1">
        <v>44510</v>
      </c>
      <c r="B1045" s="2">
        <v>87.35</v>
      </c>
      <c r="C1045" s="2">
        <v>87.35</v>
      </c>
      <c r="D1045" s="2">
        <v>86.94</v>
      </c>
      <c r="E1045" s="2">
        <v>86.97</v>
      </c>
      <c r="F1045" s="2">
        <v>30434052</v>
      </c>
      <c r="G1045">
        <f>IFERROR(VLOOKUP(A1045,'HYG DVD'!$A$1:$B$1256,2,FALSE),0)</f>
        <v>3.8233999999999999</v>
      </c>
      <c r="H1045">
        <f>IFERROR(VLOOKUP(A1045,'HYG DVD'!$A$1:$D$1256,4,FALSE),0)</f>
        <v>0.99984828928701208</v>
      </c>
      <c r="I1045" s="3">
        <f t="shared" si="65"/>
        <v>87.336748069220505</v>
      </c>
      <c r="J1045" s="3">
        <f t="shared" si="66"/>
        <v>87.336748069220505</v>
      </c>
      <c r="K1045" s="3">
        <f t="shared" si="67"/>
        <v>86.926810270612833</v>
      </c>
      <c r="L1045" s="3">
        <f t="shared" si="68"/>
        <v>86.956805719291438</v>
      </c>
    </row>
    <row r="1046" spans="1:12" x14ac:dyDescent="0.25">
      <c r="A1046" s="1">
        <v>44509</v>
      </c>
      <c r="B1046" s="2">
        <v>87.385000000000005</v>
      </c>
      <c r="C1046" s="2">
        <v>87.46</v>
      </c>
      <c r="D1046" s="2">
        <v>87.28</v>
      </c>
      <c r="E1046" s="2">
        <v>87.46</v>
      </c>
      <c r="F1046" s="2">
        <v>13732804</v>
      </c>
      <c r="G1046">
        <f>IFERROR(VLOOKUP(A1046,'HYG DVD'!$A$1:$B$1256,2,FALSE),0)</f>
        <v>3.802</v>
      </c>
      <c r="H1046">
        <f>IFERROR(VLOOKUP(A1046,'HYG DVD'!$A$1:$D$1256,4,FALSE),0)</f>
        <v>0.99984913836488809</v>
      </c>
      <c r="I1046" s="3">
        <f t="shared" si="65"/>
        <v>87.371816956015749</v>
      </c>
      <c r="J1046" s="3">
        <f t="shared" si="66"/>
        <v>87.446805641393112</v>
      </c>
      <c r="K1046" s="3">
        <f t="shared" si="67"/>
        <v>87.266832796487435</v>
      </c>
      <c r="L1046" s="3">
        <f t="shared" si="68"/>
        <v>87.446805641393112</v>
      </c>
    </row>
    <row r="1047" spans="1:12" x14ac:dyDescent="0.25">
      <c r="A1047" s="1">
        <v>44508</v>
      </c>
      <c r="B1047" s="2">
        <v>87.59</v>
      </c>
      <c r="C1047" s="2">
        <v>87.61</v>
      </c>
      <c r="D1047" s="2">
        <v>87.34</v>
      </c>
      <c r="E1047" s="2">
        <v>87.39</v>
      </c>
      <c r="F1047" s="2">
        <v>11957861</v>
      </c>
      <c r="G1047">
        <f>IFERROR(VLOOKUP(A1047,'HYG DVD'!$A$1:$B$1256,2,FALSE),0)</f>
        <v>3.8050999999999999</v>
      </c>
      <c r="H1047">
        <f>IFERROR(VLOOKUP(A1047,'HYG DVD'!$A$1:$D$1256,4,FALSE),0)</f>
        <v>0.99984901536758097</v>
      </c>
      <c r="I1047" s="3">
        <f t="shared" si="65"/>
        <v>87.576775256046417</v>
      </c>
      <c r="J1047" s="3">
        <f t="shared" si="66"/>
        <v>87.596772236353772</v>
      </c>
      <c r="K1047" s="3">
        <f t="shared" si="67"/>
        <v>87.326813002204531</v>
      </c>
      <c r="L1047" s="3">
        <f t="shared" si="68"/>
        <v>87.376805452972903</v>
      </c>
    </row>
    <row r="1048" spans="1:12" x14ac:dyDescent="0.25">
      <c r="A1048" s="1">
        <v>44505</v>
      </c>
      <c r="B1048" s="2">
        <v>87.3</v>
      </c>
      <c r="C1048" s="2">
        <v>87.52</v>
      </c>
      <c r="D1048" s="2">
        <v>87.25</v>
      </c>
      <c r="E1048" s="2">
        <v>87.5</v>
      </c>
      <c r="F1048" s="2">
        <v>27594988</v>
      </c>
      <c r="G1048">
        <f>IFERROR(VLOOKUP(A1048,'HYG DVD'!$A$1:$B$1256,2,FALSE),0)</f>
        <v>3.8003</v>
      </c>
      <c r="H1048">
        <f>IFERROR(VLOOKUP(A1048,'HYG DVD'!$A$1:$D$1256,4,FALSE),0)</f>
        <v>0.99984920581503067</v>
      </c>
      <c r="I1048" s="3">
        <f t="shared" si="65"/>
        <v>87.28683566765217</v>
      </c>
      <c r="J1048" s="3">
        <f t="shared" si="66"/>
        <v>87.506802492931484</v>
      </c>
      <c r="K1048" s="3">
        <f t="shared" si="67"/>
        <v>87.236843207361431</v>
      </c>
      <c r="L1048" s="3">
        <f t="shared" si="68"/>
        <v>87.486805508815181</v>
      </c>
    </row>
    <row r="1049" spans="1:12" x14ac:dyDescent="0.25">
      <c r="A1049" s="1">
        <v>44504</v>
      </c>
      <c r="B1049" s="2">
        <v>87.02</v>
      </c>
      <c r="C1049" s="2">
        <v>87.56</v>
      </c>
      <c r="D1049" s="2">
        <v>87</v>
      </c>
      <c r="E1049" s="2">
        <v>87.17</v>
      </c>
      <c r="F1049" s="2">
        <v>28989816</v>
      </c>
      <c r="G1049">
        <f>IFERROR(VLOOKUP(A1049,'HYG DVD'!$A$1:$B$1256,2,FALSE),0)</f>
        <v>3.8147000000000002</v>
      </c>
      <c r="H1049">
        <f>IFERROR(VLOOKUP(A1049,'HYG DVD'!$A$1:$D$1256,4,FALSE),0)</f>
        <v>0.9998486344727906</v>
      </c>
      <c r="I1049" s="3">
        <f t="shared" si="65"/>
        <v>87.006828171822235</v>
      </c>
      <c r="J1049" s="3">
        <f t="shared" si="66"/>
        <v>87.546746434437551</v>
      </c>
      <c r="K1049" s="3">
        <f t="shared" si="67"/>
        <v>86.98683119913278</v>
      </c>
      <c r="L1049" s="3">
        <f t="shared" si="68"/>
        <v>87.156805466993163</v>
      </c>
    </row>
    <row r="1050" spans="1:12" x14ac:dyDescent="0.25">
      <c r="A1050" s="1">
        <v>44503</v>
      </c>
      <c r="B1050" s="2">
        <v>86.71</v>
      </c>
      <c r="C1050" s="2">
        <v>86.96</v>
      </c>
      <c r="D1050" s="2">
        <v>86.69</v>
      </c>
      <c r="E1050" s="2">
        <v>86.94</v>
      </c>
      <c r="F1050" s="2">
        <v>22984246</v>
      </c>
      <c r="G1050">
        <f>IFERROR(VLOOKUP(A1050,'HYG DVD'!$A$1:$B$1256,2,FALSE),0)</f>
        <v>3.8247</v>
      </c>
      <c r="H1050">
        <f>IFERROR(VLOOKUP(A1050,'HYG DVD'!$A$1:$D$1256,4,FALSE),0)</f>
        <v>0.99984823770753817</v>
      </c>
      <c r="I1050" s="3">
        <f t="shared" si="65"/>
        <v>86.696840691620622</v>
      </c>
      <c r="J1050" s="3">
        <f t="shared" si="66"/>
        <v>86.946802751047514</v>
      </c>
      <c r="K1050" s="3">
        <f t="shared" si="67"/>
        <v>86.67684372686648</v>
      </c>
      <c r="L1050" s="3">
        <f t="shared" si="68"/>
        <v>86.926805786293372</v>
      </c>
    </row>
    <row r="1051" spans="1:12" x14ac:dyDescent="0.25">
      <c r="A1051" s="1">
        <v>44502</v>
      </c>
      <c r="B1051" s="2">
        <v>86.56</v>
      </c>
      <c r="C1051" s="2">
        <v>86.84</v>
      </c>
      <c r="D1051" s="2">
        <v>86.56</v>
      </c>
      <c r="E1051" s="2">
        <v>86.77</v>
      </c>
      <c r="F1051" s="2">
        <v>26441664</v>
      </c>
      <c r="G1051">
        <f>IFERROR(VLOOKUP(A1051,'HYG DVD'!$A$1:$B$1256,2,FALSE),0)</f>
        <v>3.8321999999999998</v>
      </c>
      <c r="H1051">
        <f>IFERROR(VLOOKUP(A1051,'HYG DVD'!$A$1:$D$1256,4,FALSE),0)</f>
        <v>0.99984794013370215</v>
      </c>
      <c r="I1051" s="3">
        <f t="shared" si="65"/>
        <v>86.54683769797326</v>
      </c>
      <c r="J1051" s="3">
        <f t="shared" si="66"/>
        <v>86.826795121210694</v>
      </c>
      <c r="K1051" s="3">
        <f t="shared" si="67"/>
        <v>86.54683769797326</v>
      </c>
      <c r="L1051" s="3">
        <f t="shared" si="68"/>
        <v>86.756805765401339</v>
      </c>
    </row>
    <row r="1052" spans="1:12" x14ac:dyDescent="0.25">
      <c r="A1052" s="1">
        <v>44501</v>
      </c>
      <c r="B1052" s="2">
        <v>86.73</v>
      </c>
      <c r="C1052" s="2">
        <v>86.78</v>
      </c>
      <c r="D1052" s="2">
        <v>86.55</v>
      </c>
      <c r="E1052" s="2">
        <v>86.56</v>
      </c>
      <c r="F1052" s="2">
        <v>29987076</v>
      </c>
      <c r="G1052">
        <f>IFERROR(VLOOKUP(A1052,'HYG DVD'!$A$1:$B$1256,2,FALSE),0)</f>
        <v>3.8414999999999999</v>
      </c>
      <c r="H1052">
        <f>IFERROR(VLOOKUP(A1052,'HYG DVD'!$A$1:$D$1256,4,FALSE),0)</f>
        <v>0.99984757114226852</v>
      </c>
      <c r="I1052" s="3">
        <f t="shared" si="65"/>
        <v>86.716779845168958</v>
      </c>
      <c r="J1052" s="3">
        <f t="shared" si="66"/>
        <v>86.766772223726065</v>
      </c>
      <c r="K1052" s="3">
        <f t="shared" si="67"/>
        <v>86.536807282363341</v>
      </c>
      <c r="L1052" s="3">
        <f t="shared" si="68"/>
        <v>86.546805758074768</v>
      </c>
    </row>
    <row r="1053" spans="1:12" x14ac:dyDescent="0.25">
      <c r="A1053" s="1">
        <v>44498</v>
      </c>
      <c r="B1053" s="2">
        <v>87.015000000000001</v>
      </c>
      <c r="C1053" s="2">
        <v>87.05</v>
      </c>
      <c r="D1053" s="2">
        <v>86.93</v>
      </c>
      <c r="E1053" s="2">
        <v>86.93</v>
      </c>
      <c r="F1053" s="2">
        <v>26521656</v>
      </c>
      <c r="G1053">
        <f>IFERROR(VLOOKUP(A1053,'HYG DVD'!$A$1:$B$1256,2,FALSE),0)</f>
        <v>3.8252000000000002</v>
      </c>
      <c r="H1053">
        <f>IFERROR(VLOOKUP(A1053,'HYG DVD'!$A$1:$D$1256,4,FALSE),0)</f>
        <v>0.99984821786927969</v>
      </c>
      <c r="I1053" s="3">
        <f t="shared" si="65"/>
        <v>87.001792677895367</v>
      </c>
      <c r="J1053" s="3">
        <f t="shared" si="66"/>
        <v>87.036787365520794</v>
      </c>
      <c r="K1053" s="3">
        <f t="shared" si="67"/>
        <v>86.916805579376486</v>
      </c>
      <c r="L1053" s="3">
        <f t="shared" si="68"/>
        <v>86.916805579376486</v>
      </c>
    </row>
    <row r="1054" spans="1:12" x14ac:dyDescent="0.25">
      <c r="A1054" s="1">
        <v>44497</v>
      </c>
      <c r="B1054" s="2">
        <v>86.98</v>
      </c>
      <c r="C1054" s="2">
        <v>87.16</v>
      </c>
      <c r="D1054" s="2">
        <v>86.98</v>
      </c>
      <c r="E1054" s="2">
        <v>87.16</v>
      </c>
      <c r="F1054" s="2">
        <v>16374750</v>
      </c>
      <c r="G1054">
        <f>IFERROR(VLOOKUP(A1054,'HYG DVD'!$A$1:$B$1256,2,FALSE),0)</f>
        <v>3.9851000000000001</v>
      </c>
      <c r="H1054">
        <f>IFERROR(VLOOKUP(A1054,'HYG DVD'!$A$1:$D$1256,4,FALSE),0)</f>
        <v>0.99984187361440613</v>
      </c>
      <c r="I1054" s="3">
        <f t="shared" si="65"/>
        <v>86.966246166981051</v>
      </c>
      <c r="J1054" s="3">
        <f t="shared" si="66"/>
        <v>87.146217704231631</v>
      </c>
      <c r="K1054" s="3">
        <f t="shared" si="67"/>
        <v>86.966246166981051</v>
      </c>
      <c r="L1054" s="3">
        <f t="shared" si="68"/>
        <v>87.146217704231631</v>
      </c>
    </row>
    <row r="1055" spans="1:12" x14ac:dyDescent="0.25">
      <c r="A1055" s="1">
        <v>44496</v>
      </c>
      <c r="B1055" s="2">
        <v>87.1</v>
      </c>
      <c r="C1055" s="2">
        <v>87.13</v>
      </c>
      <c r="D1055" s="2">
        <v>86.93</v>
      </c>
      <c r="E1055" s="2">
        <v>86.94</v>
      </c>
      <c r="F1055" s="2">
        <v>18521620</v>
      </c>
      <c r="G1055">
        <f>IFERROR(VLOOKUP(A1055,'HYG DVD'!$A$1:$B$1256,2,FALSE),0)</f>
        <v>3.9952000000000001</v>
      </c>
      <c r="H1055">
        <f>IFERROR(VLOOKUP(A1055,'HYG DVD'!$A$1:$D$1256,4,FALSE),0)</f>
        <v>0.99984147288421166</v>
      </c>
      <c r="I1055" s="3">
        <f t="shared" si="65"/>
        <v>87.086192288214832</v>
      </c>
      <c r="J1055" s="3">
        <f t="shared" si="66"/>
        <v>87.116187532401355</v>
      </c>
      <c r="K1055" s="3">
        <f t="shared" si="67"/>
        <v>86.916219237824521</v>
      </c>
      <c r="L1055" s="3">
        <f t="shared" si="68"/>
        <v>86.926217652553362</v>
      </c>
    </row>
    <row r="1056" spans="1:12" x14ac:dyDescent="0.25">
      <c r="A1056" s="1">
        <v>44495</v>
      </c>
      <c r="B1056" s="2">
        <v>87.12</v>
      </c>
      <c r="C1056" s="2">
        <v>87.2</v>
      </c>
      <c r="D1056" s="2">
        <v>87.01</v>
      </c>
      <c r="E1056" s="2">
        <v>87.01</v>
      </c>
      <c r="F1056" s="2">
        <v>19617188</v>
      </c>
      <c r="G1056">
        <f>IFERROR(VLOOKUP(A1056,'HYG DVD'!$A$1:$B$1256,2,FALSE),0)</f>
        <v>3.992</v>
      </c>
      <c r="H1056">
        <f>IFERROR(VLOOKUP(A1056,'HYG DVD'!$A$1:$D$1256,4,FALSE),0)</f>
        <v>0.9998415998482163</v>
      </c>
      <c r="I1056" s="3">
        <f t="shared" si="65"/>
        <v>87.106200178776604</v>
      </c>
      <c r="J1056" s="3">
        <f t="shared" si="66"/>
        <v>87.186187506764469</v>
      </c>
      <c r="K1056" s="3">
        <f t="shared" si="67"/>
        <v>86.996217602793308</v>
      </c>
      <c r="L1056" s="3">
        <f t="shared" si="68"/>
        <v>86.996217602793308</v>
      </c>
    </row>
    <row r="1057" spans="1:12" x14ac:dyDescent="0.25">
      <c r="A1057" s="1">
        <v>44494</v>
      </c>
      <c r="B1057" s="2">
        <v>86.94</v>
      </c>
      <c r="C1057" s="2">
        <v>87.08</v>
      </c>
      <c r="D1057" s="2">
        <v>86.77</v>
      </c>
      <c r="E1057" s="2">
        <v>86.99</v>
      </c>
      <c r="F1057" s="2">
        <v>20230052</v>
      </c>
      <c r="G1057">
        <f>IFERROR(VLOOKUP(A1057,'HYG DVD'!$A$1:$B$1256,2,FALSE),0)</f>
        <v>3.9929000000000001</v>
      </c>
      <c r="H1057">
        <f>IFERROR(VLOOKUP(A1057,'HYG DVD'!$A$1:$D$1256,4,FALSE),0)</f>
        <v>0.99984156413958836</v>
      </c>
      <c r="I1057" s="3">
        <f t="shared" si="65"/>
        <v>86.926225586295814</v>
      </c>
      <c r="J1057" s="3">
        <f t="shared" si="66"/>
        <v>87.066203405275346</v>
      </c>
      <c r="K1057" s="3">
        <f t="shared" si="67"/>
        <v>86.756252520392081</v>
      </c>
      <c r="L1057" s="3">
        <f t="shared" si="68"/>
        <v>86.976217664502784</v>
      </c>
    </row>
    <row r="1058" spans="1:12" x14ac:dyDescent="0.25">
      <c r="A1058" s="1">
        <v>44491</v>
      </c>
      <c r="B1058" s="2">
        <v>87.02</v>
      </c>
      <c r="C1058" s="2">
        <v>87.055000000000007</v>
      </c>
      <c r="D1058" s="2">
        <v>86.8</v>
      </c>
      <c r="E1058" s="2">
        <v>86.84</v>
      </c>
      <c r="F1058" s="2">
        <v>20734438</v>
      </c>
      <c r="G1058">
        <f>IFERROR(VLOOKUP(A1058,'HYG DVD'!$A$1:$B$1256,2,FALSE),0)</f>
        <v>3.9998</v>
      </c>
      <c r="H1058">
        <f>IFERROR(VLOOKUP(A1058,'HYG DVD'!$A$1:$D$1256,4,FALSE),0)</f>
        <v>0.99984129037348324</v>
      </c>
      <c r="I1058" s="3">
        <f t="shared" si="65"/>
        <v>87.006189088300502</v>
      </c>
      <c r="J1058" s="3">
        <f t="shared" si="66"/>
        <v>87.041183533463595</v>
      </c>
      <c r="K1058" s="3">
        <f t="shared" si="67"/>
        <v>86.786224004418344</v>
      </c>
      <c r="L1058" s="3">
        <f t="shared" si="68"/>
        <v>86.826217656033293</v>
      </c>
    </row>
    <row r="1059" spans="1:12" x14ac:dyDescent="0.25">
      <c r="A1059" s="1">
        <v>44490</v>
      </c>
      <c r="B1059" s="2">
        <v>87.25</v>
      </c>
      <c r="C1059" s="2">
        <v>87.29</v>
      </c>
      <c r="D1059" s="2">
        <v>86.99</v>
      </c>
      <c r="E1059" s="2">
        <v>87.05</v>
      </c>
      <c r="F1059" s="2">
        <v>19273564</v>
      </c>
      <c r="G1059">
        <f>IFERROR(VLOOKUP(A1059,'HYG DVD'!$A$1:$B$1256,2,FALSE),0)</f>
        <v>3.9902000000000002</v>
      </c>
      <c r="H1059">
        <f>IFERROR(VLOOKUP(A1059,'HYG DVD'!$A$1:$D$1256,4,FALSE),0)</f>
        <v>0.99984167126547596</v>
      </c>
      <c r="I1059" s="3">
        <f t="shared" si="65"/>
        <v>87.236185817912784</v>
      </c>
      <c r="J1059" s="3">
        <f t="shared" si="66"/>
        <v>87.276179484763404</v>
      </c>
      <c r="K1059" s="3">
        <f t="shared" si="67"/>
        <v>86.976226983383754</v>
      </c>
      <c r="L1059" s="3">
        <f t="shared" si="68"/>
        <v>87.036217483659684</v>
      </c>
    </row>
    <row r="1060" spans="1:12" x14ac:dyDescent="0.25">
      <c r="A1060" s="1">
        <v>44489</v>
      </c>
      <c r="B1060" s="2">
        <v>87.25</v>
      </c>
      <c r="C1060" s="2">
        <v>87.29</v>
      </c>
      <c r="D1060" s="2">
        <v>87.19</v>
      </c>
      <c r="E1060" s="2">
        <v>87.27</v>
      </c>
      <c r="F1060" s="2">
        <v>19720062</v>
      </c>
      <c r="G1060">
        <f>IFERROR(VLOOKUP(A1060,'HYG DVD'!$A$1:$B$1256,2,FALSE),0)</f>
        <v>3.9801000000000002</v>
      </c>
      <c r="H1060">
        <f>IFERROR(VLOOKUP(A1060,'HYG DVD'!$A$1:$D$1256,4,FALSE),0)</f>
        <v>0.99984207199574993</v>
      </c>
      <c r="I1060" s="3">
        <f t="shared" si="65"/>
        <v>87.236220781629186</v>
      </c>
      <c r="J1060" s="3">
        <f t="shared" si="66"/>
        <v>87.27621446450901</v>
      </c>
      <c r="K1060" s="3">
        <f t="shared" si="67"/>
        <v>87.176230257309427</v>
      </c>
      <c r="L1060" s="3">
        <f t="shared" si="68"/>
        <v>87.256217623069091</v>
      </c>
    </row>
    <row r="1061" spans="1:12" x14ac:dyDescent="0.25">
      <c r="A1061" s="1">
        <v>44488</v>
      </c>
      <c r="B1061" s="2">
        <v>87.18</v>
      </c>
      <c r="C1061" s="2">
        <v>87.25</v>
      </c>
      <c r="D1061" s="2">
        <v>87.12</v>
      </c>
      <c r="E1061" s="2">
        <v>87.24</v>
      </c>
      <c r="F1061" s="2">
        <v>26103524</v>
      </c>
      <c r="G1061">
        <f>IFERROR(VLOOKUP(A1061,'HYG DVD'!$A$1:$B$1256,2,FALSE),0)</f>
        <v>3.9815</v>
      </c>
      <c r="H1061">
        <f>IFERROR(VLOOKUP(A1061,'HYG DVD'!$A$1:$D$1256,4,FALSE),0)</f>
        <v>0.99984201644896964</v>
      </c>
      <c r="I1061" s="3">
        <f t="shared" si="65"/>
        <v>87.166226994021173</v>
      </c>
      <c r="J1061" s="3">
        <f t="shared" si="66"/>
        <v>87.236215935172595</v>
      </c>
      <c r="K1061" s="3">
        <f t="shared" si="67"/>
        <v>87.106236473034244</v>
      </c>
      <c r="L1061" s="3">
        <f t="shared" si="68"/>
        <v>87.226217515008102</v>
      </c>
    </row>
    <row r="1062" spans="1:12" x14ac:dyDescent="0.25">
      <c r="A1062" s="1">
        <v>44487</v>
      </c>
      <c r="B1062" s="2">
        <v>87.02</v>
      </c>
      <c r="C1062" s="2">
        <v>87.18</v>
      </c>
      <c r="D1062" s="2">
        <v>86.99</v>
      </c>
      <c r="E1062" s="2">
        <v>87.18</v>
      </c>
      <c r="F1062" s="2">
        <v>20338350</v>
      </c>
      <c r="G1062">
        <f>IFERROR(VLOOKUP(A1062,'HYG DVD'!$A$1:$B$1256,2,FALSE),0)</f>
        <v>3.9842</v>
      </c>
      <c r="H1062">
        <f>IFERROR(VLOOKUP(A1062,'HYG DVD'!$A$1:$D$1256,4,FALSE),0)</f>
        <v>0.99984190932304506</v>
      </c>
      <c r="I1062" s="3">
        <f t="shared" si="65"/>
        <v>87.006242949291376</v>
      </c>
      <c r="J1062" s="3">
        <f t="shared" si="66"/>
        <v>87.166217654783082</v>
      </c>
      <c r="K1062" s="3">
        <f t="shared" si="67"/>
        <v>86.976247692011682</v>
      </c>
      <c r="L1062" s="3">
        <f t="shared" si="68"/>
        <v>87.166217654783082</v>
      </c>
    </row>
    <row r="1063" spans="1:12" x14ac:dyDescent="0.25">
      <c r="A1063" s="1">
        <v>44484</v>
      </c>
      <c r="B1063" s="2">
        <v>87.39</v>
      </c>
      <c r="C1063" s="2">
        <v>87.39</v>
      </c>
      <c r="D1063" s="2">
        <v>87.17</v>
      </c>
      <c r="E1063" s="2">
        <v>87.22</v>
      </c>
      <c r="F1063" s="2">
        <v>29782916</v>
      </c>
      <c r="G1063">
        <f>IFERROR(VLOOKUP(A1063,'HYG DVD'!$A$1:$B$1256,2,FALSE),0)</f>
        <v>3.9824000000000002</v>
      </c>
      <c r="H1063">
        <f>IFERROR(VLOOKUP(A1063,'HYG DVD'!$A$1:$D$1256,4,FALSE),0)</f>
        <v>0.99984198074032693</v>
      </c>
      <c r="I1063" s="3">
        <f t="shared" si="65"/>
        <v>87.376190696897169</v>
      </c>
      <c r="J1063" s="3">
        <f t="shared" si="66"/>
        <v>87.376190696897169</v>
      </c>
      <c r="K1063" s="3">
        <f t="shared" si="67"/>
        <v>87.156225461134298</v>
      </c>
      <c r="L1063" s="3">
        <f t="shared" si="68"/>
        <v>87.206217560171311</v>
      </c>
    </row>
    <row r="1064" spans="1:12" x14ac:dyDescent="0.25">
      <c r="A1064" s="1">
        <v>44483</v>
      </c>
      <c r="B1064" s="2">
        <v>87.05</v>
      </c>
      <c r="C1064" s="2">
        <v>87.38</v>
      </c>
      <c r="D1064" s="2">
        <v>87.034999999999997</v>
      </c>
      <c r="E1064" s="2">
        <v>87.37</v>
      </c>
      <c r="F1064" s="2">
        <v>26937020</v>
      </c>
      <c r="G1064">
        <f>IFERROR(VLOOKUP(A1064,'HYG DVD'!$A$1:$B$1256,2,FALSE),0)</f>
        <v>3.9754999999999998</v>
      </c>
      <c r="H1064">
        <f>IFERROR(VLOOKUP(A1064,'HYG DVD'!$A$1:$D$1256,4,FALSE),0)</f>
        <v>0.99984225450662101</v>
      </c>
      <c r="I1064" s="3">
        <f t="shared" si="65"/>
        <v>87.036268254801357</v>
      </c>
      <c r="J1064" s="3">
        <f t="shared" si="66"/>
        <v>87.366216198788536</v>
      </c>
      <c r="K1064" s="3">
        <f t="shared" si="67"/>
        <v>87.021270620983756</v>
      </c>
      <c r="L1064" s="3">
        <f t="shared" si="68"/>
        <v>87.356217776243483</v>
      </c>
    </row>
    <row r="1065" spans="1:12" x14ac:dyDescent="0.25">
      <c r="A1065" s="1">
        <v>44482</v>
      </c>
      <c r="B1065" s="2">
        <v>86.7</v>
      </c>
      <c r="C1065" s="2">
        <v>86.88</v>
      </c>
      <c r="D1065" s="2">
        <v>86.56</v>
      </c>
      <c r="E1065" s="2">
        <v>86.88</v>
      </c>
      <c r="F1065" s="2">
        <v>29370424</v>
      </c>
      <c r="G1065">
        <f>IFERROR(VLOOKUP(A1065,'HYG DVD'!$A$1:$B$1256,2,FALSE),0)</f>
        <v>3.9980000000000002</v>
      </c>
      <c r="H1065">
        <f>IFERROR(VLOOKUP(A1065,'HYG DVD'!$A$1:$D$1256,4,FALSE),0)</f>
        <v>0.99984136179072081</v>
      </c>
      <c r="I1065" s="3">
        <f t="shared" si="65"/>
        <v>86.686246067255496</v>
      </c>
      <c r="J1065" s="3">
        <f t="shared" si="66"/>
        <v>86.866217512377816</v>
      </c>
      <c r="K1065" s="3">
        <f t="shared" si="67"/>
        <v>86.546268276604792</v>
      </c>
      <c r="L1065" s="3">
        <f t="shared" si="68"/>
        <v>86.866217512377816</v>
      </c>
    </row>
    <row r="1066" spans="1:12" x14ac:dyDescent="0.25">
      <c r="A1066" s="1">
        <v>44481</v>
      </c>
      <c r="B1066" s="2">
        <v>86.6</v>
      </c>
      <c r="C1066" s="2">
        <v>86.77</v>
      </c>
      <c r="D1066" s="2">
        <v>86.575000000000003</v>
      </c>
      <c r="E1066" s="2">
        <v>86.65</v>
      </c>
      <c r="F1066" s="2">
        <v>32922258</v>
      </c>
      <c r="G1066">
        <f>IFERROR(VLOOKUP(A1066,'HYG DVD'!$A$1:$B$1256,2,FALSE),0)</f>
        <v>4.0086000000000004</v>
      </c>
      <c r="H1066">
        <f>IFERROR(VLOOKUP(A1066,'HYG DVD'!$A$1:$D$1256,4,FALSE),0)</f>
        <v>0.99984094122261746</v>
      </c>
      <c r="I1066" s="3">
        <f t="shared" si="65"/>
        <v>86.586225509878673</v>
      </c>
      <c r="J1066" s="3">
        <f t="shared" si="66"/>
        <v>86.756198469886513</v>
      </c>
      <c r="K1066" s="3">
        <f t="shared" si="67"/>
        <v>86.561229486348111</v>
      </c>
      <c r="L1066" s="3">
        <f t="shared" si="68"/>
        <v>86.636217556939812</v>
      </c>
    </row>
    <row r="1067" spans="1:12" x14ac:dyDescent="0.25">
      <c r="A1067" s="1">
        <v>44480</v>
      </c>
      <c r="B1067" s="2">
        <v>86.76</v>
      </c>
      <c r="C1067" s="2">
        <v>86.805000000000007</v>
      </c>
      <c r="D1067" s="2">
        <v>86.49</v>
      </c>
      <c r="E1067" s="2">
        <v>86.49</v>
      </c>
      <c r="F1067" s="2">
        <v>16068421</v>
      </c>
      <c r="G1067">
        <f>IFERROR(VLOOKUP(A1067,'HYG DVD'!$A$1:$B$1256,2,FALSE),0)</f>
        <v>4.016</v>
      </c>
      <c r="H1067">
        <f>IFERROR(VLOOKUP(A1067,'HYG DVD'!$A$1:$D$1256,4,FALSE),0)</f>
        <v>0.99984064761857461</v>
      </c>
      <c r="I1067" s="3">
        <f t="shared" si="65"/>
        <v>86.746174587387543</v>
      </c>
      <c r="J1067" s="3">
        <f t="shared" si="66"/>
        <v>86.791167416530371</v>
      </c>
      <c r="K1067" s="3">
        <f t="shared" si="67"/>
        <v>86.476217612530519</v>
      </c>
      <c r="L1067" s="3">
        <f t="shared" si="68"/>
        <v>86.476217612530519</v>
      </c>
    </row>
    <row r="1068" spans="1:12" x14ac:dyDescent="0.25">
      <c r="A1068" s="1">
        <v>44477</v>
      </c>
      <c r="B1068" s="2">
        <v>87</v>
      </c>
      <c r="C1068" s="2">
        <v>87.05</v>
      </c>
      <c r="D1068" s="2">
        <v>86.76</v>
      </c>
      <c r="E1068" s="2">
        <v>86.76</v>
      </c>
      <c r="F1068" s="2">
        <v>28064316</v>
      </c>
      <c r="G1068">
        <f>IFERROR(VLOOKUP(A1068,'HYG DVD'!$A$1:$B$1256,2,FALSE),0)</f>
        <v>4.0034999999999998</v>
      </c>
      <c r="H1068">
        <f>IFERROR(VLOOKUP(A1068,'HYG DVD'!$A$1:$D$1256,4,FALSE),0)</f>
        <v>0.99984114357139986</v>
      </c>
      <c r="I1068" s="3">
        <f t="shared" si="65"/>
        <v>86.986179490711791</v>
      </c>
      <c r="J1068" s="3">
        <f t="shared" si="66"/>
        <v>87.036171547890362</v>
      </c>
      <c r="K1068" s="3">
        <f t="shared" si="67"/>
        <v>86.746217616254654</v>
      </c>
      <c r="L1068" s="3">
        <f t="shared" si="68"/>
        <v>86.746217616254654</v>
      </c>
    </row>
    <row r="1069" spans="1:12" x14ac:dyDescent="0.25">
      <c r="A1069" s="1">
        <v>44476</v>
      </c>
      <c r="B1069" s="2">
        <v>87.13</v>
      </c>
      <c r="C1069" s="2">
        <v>87.3</v>
      </c>
      <c r="D1069" s="2">
        <v>86.96</v>
      </c>
      <c r="E1069" s="2">
        <v>87.02</v>
      </c>
      <c r="F1069" s="2">
        <v>29031648</v>
      </c>
      <c r="G1069">
        <f>IFERROR(VLOOKUP(A1069,'HYG DVD'!$A$1:$B$1256,2,FALSE),0)</f>
        <v>3.9914999999999998</v>
      </c>
      <c r="H1069">
        <f>IFERROR(VLOOKUP(A1069,'HYG DVD'!$A$1:$D$1256,4,FALSE),0)</f>
        <v>0.99984161968634344</v>
      </c>
      <c r="I1069" s="3">
        <f t="shared" si="65"/>
        <v>87.116200323271102</v>
      </c>
      <c r="J1069" s="3">
        <f t="shared" si="66"/>
        <v>87.286173398617777</v>
      </c>
      <c r="K1069" s="3">
        <f t="shared" si="67"/>
        <v>86.946227247924426</v>
      </c>
      <c r="L1069" s="3">
        <f t="shared" si="68"/>
        <v>87.006217745105602</v>
      </c>
    </row>
    <row r="1070" spans="1:12" x14ac:dyDescent="0.25">
      <c r="A1070" s="1">
        <v>44475</v>
      </c>
      <c r="B1070" s="2">
        <v>86.87</v>
      </c>
      <c r="C1070" s="2">
        <v>87.04</v>
      </c>
      <c r="D1070" s="2">
        <v>86.77</v>
      </c>
      <c r="E1070" s="2">
        <v>87.01</v>
      </c>
      <c r="F1070" s="2">
        <v>28905936</v>
      </c>
      <c r="G1070">
        <f>IFERROR(VLOOKUP(A1070,'HYG DVD'!$A$1:$B$1256,2,FALSE),0)</f>
        <v>3.992</v>
      </c>
      <c r="H1070">
        <f>IFERROR(VLOOKUP(A1070,'HYG DVD'!$A$1:$D$1256,4,FALSE),0)</f>
        <v>0.9998415998482163</v>
      </c>
      <c r="I1070" s="3">
        <f t="shared" si="65"/>
        <v>86.856239778814555</v>
      </c>
      <c r="J1070" s="3">
        <f t="shared" si="66"/>
        <v>87.026212850788752</v>
      </c>
      <c r="K1070" s="3">
        <f t="shared" si="67"/>
        <v>86.756255618829726</v>
      </c>
      <c r="L1070" s="3">
        <f t="shared" si="68"/>
        <v>86.996217602793308</v>
      </c>
    </row>
    <row r="1071" spans="1:12" x14ac:dyDescent="0.25">
      <c r="A1071" s="1">
        <v>44474</v>
      </c>
      <c r="B1071" s="2">
        <v>87.19</v>
      </c>
      <c r="C1071" s="2">
        <v>87.22</v>
      </c>
      <c r="D1071" s="2">
        <v>87.03</v>
      </c>
      <c r="E1071" s="2">
        <v>87.06</v>
      </c>
      <c r="F1071" s="2">
        <v>22347988</v>
      </c>
      <c r="G1071">
        <f>IFERROR(VLOOKUP(A1071,'HYG DVD'!$A$1:$B$1256,2,FALSE),0)</f>
        <v>3.9897</v>
      </c>
      <c r="H1071">
        <f>IFERROR(VLOOKUP(A1071,'HYG DVD'!$A$1:$D$1256,4,FALSE),0)</f>
        <v>0.99984169110360455</v>
      </c>
      <c r="I1071" s="3">
        <f t="shared" si="65"/>
        <v>87.176197047323285</v>
      </c>
      <c r="J1071" s="3">
        <f t="shared" si="66"/>
        <v>87.206192298056393</v>
      </c>
      <c r="K1071" s="3">
        <f t="shared" si="67"/>
        <v>87.016222376746711</v>
      </c>
      <c r="L1071" s="3">
        <f t="shared" si="68"/>
        <v>87.04621762747982</v>
      </c>
    </row>
    <row r="1072" spans="1:12" x14ac:dyDescent="0.25">
      <c r="A1072" s="1">
        <v>44473</v>
      </c>
      <c r="B1072" s="2">
        <v>87.35</v>
      </c>
      <c r="C1072" s="2">
        <v>87.38</v>
      </c>
      <c r="D1072" s="2">
        <v>87.08</v>
      </c>
      <c r="E1072" s="2">
        <v>87.1</v>
      </c>
      <c r="F1072" s="2">
        <v>24726688</v>
      </c>
      <c r="G1072">
        <f>IFERROR(VLOOKUP(A1072,'HYG DVD'!$A$1:$B$1256,2,FALSE),0)</f>
        <v>3.9878999999999998</v>
      </c>
      <c r="H1072">
        <f>IFERROR(VLOOKUP(A1072,'HYG DVD'!$A$1:$D$1256,4,FALSE),0)</f>
        <v>0.99984176252087076</v>
      </c>
      <c r="I1072" s="3">
        <f t="shared" si="65"/>
        <v>87.336177956198057</v>
      </c>
      <c r="J1072" s="3">
        <f t="shared" si="66"/>
        <v>87.366173209073679</v>
      </c>
      <c r="K1072" s="3">
        <f t="shared" si="67"/>
        <v>87.066220680317429</v>
      </c>
      <c r="L1072" s="3">
        <f t="shared" si="68"/>
        <v>87.086217515567839</v>
      </c>
    </row>
    <row r="1073" spans="1:12" x14ac:dyDescent="0.25">
      <c r="A1073" s="1">
        <v>44470</v>
      </c>
      <c r="B1073" s="2">
        <v>87.35</v>
      </c>
      <c r="C1073" s="2">
        <v>87.48</v>
      </c>
      <c r="D1073" s="2">
        <v>87.14</v>
      </c>
      <c r="E1073" s="2">
        <v>87.41</v>
      </c>
      <c r="F1073" s="2">
        <v>30062764</v>
      </c>
      <c r="G1073">
        <f>IFERROR(VLOOKUP(A1073,'HYG DVD'!$A$1:$B$1256,2,FALSE),0)</f>
        <v>3.9737</v>
      </c>
      <c r="H1073">
        <f>IFERROR(VLOOKUP(A1073,'HYG DVD'!$A$1:$D$1256,4,FALSE),0)</f>
        <v>0.99984232592392741</v>
      </c>
      <c r="I1073" s="3">
        <f t="shared" si="65"/>
        <v>87.336227169455057</v>
      </c>
      <c r="J1073" s="3">
        <f t="shared" si="66"/>
        <v>87.466206671825176</v>
      </c>
      <c r="K1073" s="3">
        <f t="shared" si="67"/>
        <v>87.126260281011042</v>
      </c>
      <c r="L1073" s="3">
        <f t="shared" si="68"/>
        <v>87.396217709010486</v>
      </c>
    </row>
    <row r="1074" spans="1:12" x14ac:dyDescent="0.25">
      <c r="A1074" s="1">
        <v>44469</v>
      </c>
      <c r="B1074" s="2">
        <v>87.64</v>
      </c>
      <c r="C1074" s="2">
        <v>87.68</v>
      </c>
      <c r="D1074" s="2">
        <v>87.38</v>
      </c>
      <c r="E1074" s="2">
        <v>87.49</v>
      </c>
      <c r="F1074" s="2">
        <v>41680652</v>
      </c>
      <c r="G1074">
        <f>IFERROR(VLOOKUP(A1074,'HYG DVD'!$A$1:$B$1256,2,FALSE),0)</f>
        <v>3.9701</v>
      </c>
      <c r="H1074">
        <f>IFERROR(VLOOKUP(A1074,'HYG DVD'!$A$1:$D$1256,4,FALSE),0)</f>
        <v>0.99984246875855565</v>
      </c>
      <c r="I1074" s="3">
        <f t="shared" si="65"/>
        <v>87.626193961999817</v>
      </c>
      <c r="J1074" s="3">
        <f t="shared" si="66"/>
        <v>87.666187660750168</v>
      </c>
      <c r="K1074" s="3">
        <f t="shared" si="67"/>
        <v>87.366234920122594</v>
      </c>
      <c r="L1074" s="3">
        <f t="shared" si="68"/>
        <v>87.476217591686023</v>
      </c>
    </row>
    <row r="1075" spans="1:12" x14ac:dyDescent="0.25">
      <c r="A1075" s="1">
        <v>44468</v>
      </c>
      <c r="B1075" s="2">
        <v>87.53</v>
      </c>
      <c r="C1075" s="2">
        <v>87.704999999999998</v>
      </c>
      <c r="D1075" s="2">
        <v>87.504999999999995</v>
      </c>
      <c r="E1075" s="2">
        <v>87.59</v>
      </c>
      <c r="F1075" s="2">
        <v>19783400</v>
      </c>
      <c r="G1075">
        <f>IFERROR(VLOOKUP(A1075,'HYG DVD'!$A$1:$B$1256,2,FALSE),0)</f>
        <v>3.7686999999999999</v>
      </c>
      <c r="H1075">
        <f>IFERROR(VLOOKUP(A1075,'HYG DVD'!$A$1:$D$1256,4,FALSE),0)</f>
        <v>0.99985045959497965</v>
      </c>
      <c r="I1075" s="3">
        <f t="shared" si="65"/>
        <v>87.516910728348563</v>
      </c>
      <c r="J1075" s="3">
        <f t="shared" si="66"/>
        <v>87.691884558777687</v>
      </c>
      <c r="K1075" s="3">
        <f t="shared" si="67"/>
        <v>87.491914466858688</v>
      </c>
      <c r="L1075" s="3">
        <f t="shared" si="68"/>
        <v>87.576901755924268</v>
      </c>
    </row>
    <row r="1076" spans="1:12" x14ac:dyDescent="0.25">
      <c r="A1076" s="1">
        <v>44467</v>
      </c>
      <c r="B1076" s="2">
        <v>87.66</v>
      </c>
      <c r="C1076" s="2">
        <v>87.7</v>
      </c>
      <c r="D1076" s="2">
        <v>87.38</v>
      </c>
      <c r="E1076" s="2">
        <v>87.43</v>
      </c>
      <c r="F1076" s="2">
        <v>35515908</v>
      </c>
      <c r="G1076">
        <f>IFERROR(VLOOKUP(A1076,'HYG DVD'!$A$1:$B$1256,2,FALSE),0)</f>
        <v>3.7755999999999998</v>
      </c>
      <c r="H1076">
        <f>IFERROR(VLOOKUP(A1076,'HYG DVD'!$A$1:$D$1256,4,FALSE),0)</f>
        <v>0.99985018582643881</v>
      </c>
      <c r="I1076" s="3">
        <f t="shared" si="65"/>
        <v>87.646867289545625</v>
      </c>
      <c r="J1076" s="3">
        <f t="shared" si="66"/>
        <v>87.686861296978691</v>
      </c>
      <c r="K1076" s="3">
        <f t="shared" si="67"/>
        <v>87.366909237514221</v>
      </c>
      <c r="L1076" s="3">
        <f t="shared" si="68"/>
        <v>87.41690174680555</v>
      </c>
    </row>
    <row r="1077" spans="1:12" x14ac:dyDescent="0.25">
      <c r="A1077" s="1">
        <v>44466</v>
      </c>
      <c r="B1077" s="2">
        <v>87.76</v>
      </c>
      <c r="C1077" s="2">
        <v>87.89</v>
      </c>
      <c r="D1077" s="2">
        <v>87.73</v>
      </c>
      <c r="E1077" s="2">
        <v>87.83</v>
      </c>
      <c r="F1077" s="2">
        <v>17652868</v>
      </c>
      <c r="G1077">
        <f>IFERROR(VLOOKUP(A1077,'HYG DVD'!$A$1:$B$1256,2,FALSE),0)</f>
        <v>3.7584</v>
      </c>
      <c r="H1077">
        <f>IFERROR(VLOOKUP(A1077,'HYG DVD'!$A$1:$D$1256,4,FALSE),0)</f>
        <v>0.99985086826410019</v>
      </c>
      <c r="I1077" s="3">
        <f t="shared" si="65"/>
        <v>87.746912198857444</v>
      </c>
      <c r="J1077" s="3">
        <f t="shared" si="66"/>
        <v>87.876892811731764</v>
      </c>
      <c r="K1077" s="3">
        <f t="shared" si="67"/>
        <v>87.716916672809518</v>
      </c>
      <c r="L1077" s="3">
        <f t="shared" si="68"/>
        <v>87.816901759635911</v>
      </c>
    </row>
    <row r="1078" spans="1:12" x14ac:dyDescent="0.25">
      <c r="A1078" s="1">
        <v>44463</v>
      </c>
      <c r="B1078" s="2">
        <v>87.96</v>
      </c>
      <c r="C1078" s="2">
        <v>88.02</v>
      </c>
      <c r="D1078" s="2">
        <v>87.86</v>
      </c>
      <c r="E1078" s="2">
        <v>87.91</v>
      </c>
      <c r="F1078" s="2">
        <v>21713492</v>
      </c>
      <c r="G1078">
        <f>IFERROR(VLOOKUP(A1078,'HYG DVD'!$A$1:$B$1256,2,FALSE),0)</f>
        <v>3.7549999999999999</v>
      </c>
      <c r="H1078">
        <f>IFERROR(VLOOKUP(A1078,'HYG DVD'!$A$1:$D$1256,4,FALSE),0)</f>
        <v>0.99985100316462328</v>
      </c>
      <c r="I1078" s="3">
        <f t="shared" si="65"/>
        <v>87.946894238360258</v>
      </c>
      <c r="J1078" s="3">
        <f t="shared" si="66"/>
        <v>88.006885298550131</v>
      </c>
      <c r="K1078" s="3">
        <f t="shared" si="67"/>
        <v>87.846909138043799</v>
      </c>
      <c r="L1078" s="3">
        <f t="shared" si="68"/>
        <v>87.896901688202036</v>
      </c>
    </row>
    <row r="1079" spans="1:12" x14ac:dyDescent="0.25">
      <c r="A1079" s="1">
        <v>44462</v>
      </c>
      <c r="B1079" s="2">
        <v>88.05</v>
      </c>
      <c r="C1079" s="2">
        <v>88.16</v>
      </c>
      <c r="D1079" s="2">
        <v>87.96</v>
      </c>
      <c r="E1079" s="2">
        <v>88.04</v>
      </c>
      <c r="F1079" s="2">
        <v>27590424</v>
      </c>
      <c r="G1079">
        <f>IFERROR(VLOOKUP(A1079,'HYG DVD'!$A$1:$B$1256,2,FALSE),0)</f>
        <v>3.7494000000000001</v>
      </c>
      <c r="H1079">
        <f>IFERROR(VLOOKUP(A1079,'HYG DVD'!$A$1:$D$1256,4,FALSE),0)</f>
        <v>0.9998512253537597</v>
      </c>
      <c r="I1079" s="3">
        <f t="shared" si="65"/>
        <v>88.036900392398536</v>
      </c>
      <c r="J1079" s="3">
        <f t="shared" si="66"/>
        <v>88.146884027187454</v>
      </c>
      <c r="K1079" s="3">
        <f t="shared" si="67"/>
        <v>87.946913782116695</v>
      </c>
      <c r="L1079" s="3">
        <f t="shared" si="68"/>
        <v>88.026901880145004</v>
      </c>
    </row>
    <row r="1080" spans="1:12" x14ac:dyDescent="0.25">
      <c r="A1080" s="1">
        <v>44461</v>
      </c>
      <c r="B1080" s="2">
        <v>87.97</v>
      </c>
      <c r="C1080" s="2">
        <v>88.075000000000003</v>
      </c>
      <c r="D1080" s="2">
        <v>87.85</v>
      </c>
      <c r="E1080" s="2">
        <v>88</v>
      </c>
      <c r="F1080" s="2">
        <v>24344752</v>
      </c>
      <c r="G1080">
        <f>IFERROR(VLOOKUP(A1080,'HYG DVD'!$A$1:$B$1256,2,FALSE),0)</f>
        <v>3.7511000000000001</v>
      </c>
      <c r="H1080">
        <f>IFERROR(VLOOKUP(A1080,'HYG DVD'!$A$1:$D$1256,4,FALSE),0)</f>
        <v>0.99985115790348089</v>
      </c>
      <c r="I1080" s="3">
        <f t="shared" si="65"/>
        <v>87.95690636076921</v>
      </c>
      <c r="J1080" s="3">
        <f t="shared" si="66"/>
        <v>88.061890732349084</v>
      </c>
      <c r="K1080" s="3">
        <f t="shared" si="67"/>
        <v>87.836924221820794</v>
      </c>
      <c r="L1080" s="3">
        <f t="shared" si="68"/>
        <v>87.986901895506321</v>
      </c>
    </row>
    <row r="1081" spans="1:12" x14ac:dyDescent="0.25">
      <c r="A1081" s="1">
        <v>44460</v>
      </c>
      <c r="B1081" s="2">
        <v>87.83</v>
      </c>
      <c r="C1081" s="2">
        <v>87.88</v>
      </c>
      <c r="D1081" s="2">
        <v>87.68</v>
      </c>
      <c r="E1081" s="2">
        <v>87.84</v>
      </c>
      <c r="F1081" s="2">
        <v>27304228</v>
      </c>
      <c r="G1081">
        <f>IFERROR(VLOOKUP(A1081,'HYG DVD'!$A$1:$B$1256,2,FALSE),0)</f>
        <v>3.758</v>
      </c>
      <c r="H1081">
        <f>IFERROR(VLOOKUP(A1081,'HYG DVD'!$A$1:$D$1256,4,FALSE),0)</f>
        <v>0.99985088413474899</v>
      </c>
      <c r="I1081" s="3">
        <f t="shared" si="65"/>
        <v>87.816903153555003</v>
      </c>
      <c r="J1081" s="3">
        <f t="shared" si="66"/>
        <v>87.866895697761734</v>
      </c>
      <c r="K1081" s="3">
        <f t="shared" si="67"/>
        <v>87.666925520934797</v>
      </c>
      <c r="L1081" s="3">
        <f t="shared" si="68"/>
        <v>87.826901662396352</v>
      </c>
    </row>
    <row r="1082" spans="1:12" x14ac:dyDescent="0.25">
      <c r="A1082" s="1">
        <v>44459</v>
      </c>
      <c r="B1082" s="2">
        <v>87.6</v>
      </c>
      <c r="C1082" s="2">
        <v>87.81</v>
      </c>
      <c r="D1082" s="2">
        <v>87.55</v>
      </c>
      <c r="E1082" s="2">
        <v>87.69</v>
      </c>
      <c r="F1082" s="2">
        <v>49640984</v>
      </c>
      <c r="G1082">
        <f>IFERROR(VLOOKUP(A1082,'HYG DVD'!$A$1:$B$1256,2,FALSE),0)</f>
        <v>3.7644000000000002</v>
      </c>
      <c r="H1082">
        <f>IFERROR(VLOOKUP(A1082,'HYG DVD'!$A$1:$D$1256,4,FALSE),0)</f>
        <v>0.99985063020439802</v>
      </c>
      <c r="I1082" s="3">
        <f t="shared" si="65"/>
        <v>87.586915205905257</v>
      </c>
      <c r="J1082" s="3">
        <f t="shared" si="66"/>
        <v>87.796883838248192</v>
      </c>
      <c r="K1082" s="3">
        <f t="shared" si="67"/>
        <v>87.536922674395043</v>
      </c>
      <c r="L1082" s="3">
        <f t="shared" si="68"/>
        <v>87.676901762623658</v>
      </c>
    </row>
    <row r="1083" spans="1:12" x14ac:dyDescent="0.25">
      <c r="A1083" s="1">
        <v>44456</v>
      </c>
      <c r="B1083" s="2">
        <v>88.08</v>
      </c>
      <c r="C1083" s="2">
        <v>88.09</v>
      </c>
      <c r="D1083" s="2">
        <v>87.965000000000003</v>
      </c>
      <c r="E1083" s="2">
        <v>88</v>
      </c>
      <c r="F1083" s="2">
        <v>38948536</v>
      </c>
      <c r="G1083">
        <f>IFERROR(VLOOKUP(A1083,'HYG DVD'!$A$1:$B$1256,2,FALSE),0)</f>
        <v>3.7511000000000001</v>
      </c>
      <c r="H1083">
        <f>IFERROR(VLOOKUP(A1083,'HYG DVD'!$A$1:$D$1256,4,FALSE),0)</f>
        <v>0.99985115790348089</v>
      </c>
      <c r="I1083" s="3">
        <f t="shared" si="65"/>
        <v>88.066889988138598</v>
      </c>
      <c r="J1083" s="3">
        <f t="shared" si="66"/>
        <v>88.07688849971764</v>
      </c>
      <c r="K1083" s="3">
        <f t="shared" si="67"/>
        <v>87.951907104979696</v>
      </c>
      <c r="L1083" s="3">
        <f t="shared" si="68"/>
        <v>87.986901895506321</v>
      </c>
    </row>
    <row r="1084" spans="1:12" x14ac:dyDescent="0.25">
      <c r="A1084" s="1">
        <v>44455</v>
      </c>
      <c r="B1084" s="2">
        <v>88.11</v>
      </c>
      <c r="C1084" s="2">
        <v>88.14</v>
      </c>
      <c r="D1084" s="2">
        <v>87.95</v>
      </c>
      <c r="E1084" s="2">
        <v>88.11</v>
      </c>
      <c r="F1084" s="2">
        <v>13859661</v>
      </c>
      <c r="G1084">
        <f>IFERROR(VLOOKUP(A1084,'HYG DVD'!$A$1:$B$1256,2,FALSE),0)</f>
        <v>3.7464</v>
      </c>
      <c r="H1084">
        <f>IFERROR(VLOOKUP(A1084,'HYG DVD'!$A$1:$D$1256,4,FALSE),0)</f>
        <v>0.99985134438367462</v>
      </c>
      <c r="I1084" s="3">
        <f t="shared" si="65"/>
        <v>88.09690195364557</v>
      </c>
      <c r="J1084" s="3">
        <f t="shared" si="66"/>
        <v>88.126897493977083</v>
      </c>
      <c r="K1084" s="3">
        <f t="shared" si="67"/>
        <v>87.93692573854419</v>
      </c>
      <c r="L1084" s="3">
        <f t="shared" si="68"/>
        <v>88.09690195364557</v>
      </c>
    </row>
    <row r="1085" spans="1:12" x14ac:dyDescent="0.25">
      <c r="A1085" s="1">
        <v>44454</v>
      </c>
      <c r="B1085" s="2">
        <v>88.02</v>
      </c>
      <c r="C1085" s="2">
        <v>88.14</v>
      </c>
      <c r="D1085" s="2">
        <v>88.01</v>
      </c>
      <c r="E1085" s="2">
        <v>88.14</v>
      </c>
      <c r="F1085" s="2">
        <v>17069472</v>
      </c>
      <c r="G1085">
        <f>IFERROR(VLOOKUP(A1085,'HYG DVD'!$A$1:$B$1256,2,FALSE),0)</f>
        <v>3.7452000000000001</v>
      </c>
      <c r="H1085">
        <f>IFERROR(VLOOKUP(A1085,'HYG DVD'!$A$1:$D$1256,4,FALSE),0)</f>
        <v>0.99985139199564455</v>
      </c>
      <c r="I1085" s="3">
        <f t="shared" si="65"/>
        <v>88.006919523456631</v>
      </c>
      <c r="J1085" s="3">
        <f t="shared" si="66"/>
        <v>88.126901690496112</v>
      </c>
      <c r="K1085" s="3">
        <f t="shared" si="67"/>
        <v>87.996921009536678</v>
      </c>
      <c r="L1085" s="3">
        <f t="shared" si="68"/>
        <v>88.126901690496112</v>
      </c>
    </row>
    <row r="1086" spans="1:12" x14ac:dyDescent="0.25">
      <c r="A1086" s="1">
        <v>44453</v>
      </c>
      <c r="B1086" s="2">
        <v>88.08</v>
      </c>
      <c r="C1086" s="2">
        <v>88.12</v>
      </c>
      <c r="D1086" s="2">
        <v>87.97</v>
      </c>
      <c r="E1086" s="2">
        <v>88.01</v>
      </c>
      <c r="F1086" s="2">
        <v>20107962</v>
      </c>
      <c r="G1086">
        <f>IFERROR(VLOOKUP(A1086,'HYG DVD'!$A$1:$B$1256,2,FALSE),0)</f>
        <v>3.7507000000000001</v>
      </c>
      <c r="H1086">
        <f>IFERROR(VLOOKUP(A1086,'HYG DVD'!$A$1:$D$1256,4,FALSE),0)</f>
        <v>0.99985117377413435</v>
      </c>
      <c r="I1086" s="3">
        <f t="shared" si="65"/>
        <v>88.066891386025745</v>
      </c>
      <c r="J1086" s="3">
        <f t="shared" si="66"/>
        <v>88.106885432976725</v>
      </c>
      <c r="K1086" s="3">
        <f t="shared" si="67"/>
        <v>87.956907756910596</v>
      </c>
      <c r="L1086" s="3">
        <f t="shared" si="68"/>
        <v>87.996901803861576</v>
      </c>
    </row>
    <row r="1087" spans="1:12" x14ac:dyDescent="0.25">
      <c r="A1087" s="1">
        <v>44452</v>
      </c>
      <c r="B1087" s="2">
        <v>87.95</v>
      </c>
      <c r="C1087" s="2">
        <v>88.06</v>
      </c>
      <c r="D1087" s="2">
        <v>87.89</v>
      </c>
      <c r="E1087" s="2">
        <v>88.05</v>
      </c>
      <c r="F1087" s="2">
        <v>17136888</v>
      </c>
      <c r="G1087">
        <f>IFERROR(VLOOKUP(A1087,'HYG DVD'!$A$1:$B$1256,2,FALSE),0)</f>
        <v>3.7490000000000001</v>
      </c>
      <c r="H1087">
        <f>IFERROR(VLOOKUP(A1087,'HYG DVD'!$A$1:$D$1256,4,FALSE),0)</f>
        <v>0.99985124122441427</v>
      </c>
      <c r="I1087" s="3">
        <f t="shared" si="65"/>
        <v>87.936916665687235</v>
      </c>
      <c r="J1087" s="3">
        <f t="shared" si="66"/>
        <v>88.046900302221928</v>
      </c>
      <c r="K1087" s="3">
        <f t="shared" si="67"/>
        <v>87.876925591213777</v>
      </c>
      <c r="L1087" s="3">
        <f t="shared" si="68"/>
        <v>88.036901789809676</v>
      </c>
    </row>
    <row r="1088" spans="1:12" x14ac:dyDescent="0.25">
      <c r="A1088" s="1">
        <v>44449</v>
      </c>
      <c r="B1088" s="2">
        <v>88.08</v>
      </c>
      <c r="C1088" s="2">
        <v>88.09</v>
      </c>
      <c r="D1088" s="2">
        <v>87.82</v>
      </c>
      <c r="E1088" s="2">
        <v>87.83</v>
      </c>
      <c r="F1088" s="2">
        <v>16112927</v>
      </c>
      <c r="G1088">
        <f>IFERROR(VLOOKUP(A1088,'HYG DVD'!$A$1:$B$1256,2,FALSE),0)</f>
        <v>3.7584</v>
      </c>
      <c r="H1088">
        <f>IFERROR(VLOOKUP(A1088,'HYG DVD'!$A$1:$D$1256,4,FALSE),0)</f>
        <v>0.99985086826410019</v>
      </c>
      <c r="I1088" s="3">
        <f t="shared" si="65"/>
        <v>88.066864476701937</v>
      </c>
      <c r="J1088" s="3">
        <f t="shared" si="66"/>
        <v>88.076862985384594</v>
      </c>
      <c r="K1088" s="3">
        <f t="shared" si="67"/>
        <v>87.806903250953269</v>
      </c>
      <c r="L1088" s="3">
        <f t="shared" si="68"/>
        <v>87.816901759635911</v>
      </c>
    </row>
    <row r="1089" spans="1:12" x14ac:dyDescent="0.25">
      <c r="A1089" s="1">
        <v>44448</v>
      </c>
      <c r="B1089" s="2">
        <v>87.87</v>
      </c>
      <c r="C1089" s="2">
        <v>87.98</v>
      </c>
      <c r="D1089" s="2">
        <v>87.86</v>
      </c>
      <c r="E1089" s="2">
        <v>87.96</v>
      </c>
      <c r="F1089" s="2">
        <v>23024728</v>
      </c>
      <c r="G1089">
        <f>IFERROR(VLOOKUP(A1089,'HYG DVD'!$A$1:$B$1256,2,FALSE),0)</f>
        <v>3.7528000000000001</v>
      </c>
      <c r="H1089">
        <f>IFERROR(VLOOKUP(A1089,'HYG DVD'!$A$1:$D$1256,4,FALSE),0)</f>
        <v>0.99985109045320675</v>
      </c>
      <c r="I1089" s="3">
        <f t="shared" si="65"/>
        <v>87.856915318123285</v>
      </c>
      <c r="J1089" s="3">
        <f t="shared" si="66"/>
        <v>87.966898938073129</v>
      </c>
      <c r="K1089" s="3">
        <f t="shared" si="67"/>
        <v>87.846916807218747</v>
      </c>
      <c r="L1089" s="3">
        <f t="shared" si="68"/>
        <v>87.946901916264054</v>
      </c>
    </row>
    <row r="1090" spans="1:12" x14ac:dyDescent="0.25">
      <c r="A1090" s="1">
        <v>44447</v>
      </c>
      <c r="B1090" s="2">
        <v>87.79</v>
      </c>
      <c r="C1090" s="2">
        <v>87.91</v>
      </c>
      <c r="D1090" s="2">
        <v>87.71</v>
      </c>
      <c r="E1090" s="2">
        <v>87.88</v>
      </c>
      <c r="F1090" s="2">
        <v>13021084</v>
      </c>
      <c r="G1090">
        <f>IFERROR(VLOOKUP(A1090,'HYG DVD'!$A$1:$B$1256,2,FALSE),0)</f>
        <v>3.7563</v>
      </c>
      <c r="H1090">
        <f>IFERROR(VLOOKUP(A1090,'HYG DVD'!$A$1:$D$1256,4,FALSE),0)</f>
        <v>0.99985095158500936</v>
      </c>
      <c r="I1090" s="3">
        <f t="shared" si="65"/>
        <v>87.776915039647974</v>
      </c>
      <c r="J1090" s="3">
        <f t="shared" si="66"/>
        <v>87.896897153838168</v>
      </c>
      <c r="K1090" s="3">
        <f t="shared" si="67"/>
        <v>87.696926963521165</v>
      </c>
      <c r="L1090" s="3">
        <f t="shared" si="68"/>
        <v>87.866901625290623</v>
      </c>
    </row>
    <row r="1091" spans="1:12" x14ac:dyDescent="0.25">
      <c r="A1091" s="1">
        <v>44446</v>
      </c>
      <c r="B1091" s="2">
        <v>87.99</v>
      </c>
      <c r="C1091" s="2">
        <v>87.99</v>
      </c>
      <c r="D1091" s="2">
        <v>87.77</v>
      </c>
      <c r="E1091" s="2">
        <v>87.78</v>
      </c>
      <c r="F1091" s="2">
        <v>11728847</v>
      </c>
      <c r="G1091">
        <f>IFERROR(VLOOKUP(A1091,'HYG DVD'!$A$1:$B$1256,2,FALSE),0)</f>
        <v>3.7605</v>
      </c>
      <c r="H1091">
        <f>IFERROR(VLOOKUP(A1091,'HYG DVD'!$A$1:$D$1256,4,FALSE),0)</f>
        <v>0.9998507849431979</v>
      </c>
      <c r="I1091" s="3">
        <f t="shared" ref="I1091:I1154" si="69">$H1091*B1091</f>
        <v>87.976870567151977</v>
      </c>
      <c r="J1091" s="3">
        <f t="shared" ref="J1091:J1154" si="70">$H1091*C1091</f>
        <v>87.976870567151977</v>
      </c>
      <c r="K1091" s="3">
        <f t="shared" ref="K1091:K1154" si="71">$H1091*D1091</f>
        <v>87.756903394464473</v>
      </c>
      <c r="L1091" s="3">
        <f t="shared" ref="L1091:L1154" si="72">$H1091*E1091</f>
        <v>87.766901902313919</v>
      </c>
    </row>
    <row r="1092" spans="1:12" x14ac:dyDescent="0.25">
      <c r="A1092" s="1">
        <v>44442</v>
      </c>
      <c r="B1092" s="2">
        <v>87.96</v>
      </c>
      <c r="C1092" s="2">
        <v>88.04</v>
      </c>
      <c r="D1092" s="2">
        <v>87.89</v>
      </c>
      <c r="E1092" s="2">
        <v>88.01</v>
      </c>
      <c r="F1092" s="2">
        <v>6491057</v>
      </c>
      <c r="G1092">
        <f>IFERROR(VLOOKUP(A1092,'HYG DVD'!$A$1:$B$1256,2,FALSE),0)</f>
        <v>3.7507000000000001</v>
      </c>
      <c r="H1092">
        <f>IFERROR(VLOOKUP(A1092,'HYG DVD'!$A$1:$D$1256,4,FALSE),0)</f>
        <v>0.99985117377413435</v>
      </c>
      <c r="I1092" s="3">
        <f t="shared" si="69"/>
        <v>87.946909245172847</v>
      </c>
      <c r="J1092" s="3">
        <f t="shared" si="70"/>
        <v>88.026897339074793</v>
      </c>
      <c r="K1092" s="3">
        <f t="shared" si="71"/>
        <v>87.876919663008664</v>
      </c>
      <c r="L1092" s="3">
        <f t="shared" si="72"/>
        <v>87.996901803861576</v>
      </c>
    </row>
    <row r="1093" spans="1:12" x14ac:dyDescent="0.25">
      <c r="A1093" s="1">
        <v>44441</v>
      </c>
      <c r="B1093" s="2">
        <v>88</v>
      </c>
      <c r="C1093" s="2">
        <v>88.02</v>
      </c>
      <c r="D1093" s="2">
        <v>87.93</v>
      </c>
      <c r="E1093" s="2">
        <v>88</v>
      </c>
      <c r="F1093" s="2">
        <v>16521333</v>
      </c>
      <c r="G1093">
        <f>IFERROR(VLOOKUP(A1093,'HYG DVD'!$A$1:$B$1256,2,FALSE),0)</f>
        <v>3.7511000000000001</v>
      </c>
      <c r="H1093">
        <f>IFERROR(VLOOKUP(A1093,'HYG DVD'!$A$1:$D$1256,4,FALSE),0)</f>
        <v>0.99985115790348089</v>
      </c>
      <c r="I1093" s="3">
        <f t="shared" si="69"/>
        <v>87.986901895506321</v>
      </c>
      <c r="J1093" s="3">
        <f t="shared" si="70"/>
        <v>88.00689891866439</v>
      </c>
      <c r="K1093" s="3">
        <f t="shared" si="71"/>
        <v>87.916912314453086</v>
      </c>
      <c r="L1093" s="3">
        <f t="shared" si="72"/>
        <v>87.986901895506321</v>
      </c>
    </row>
    <row r="1094" spans="1:12" x14ac:dyDescent="0.25">
      <c r="A1094" s="1">
        <v>44440</v>
      </c>
      <c r="B1094" s="2">
        <v>87.84</v>
      </c>
      <c r="C1094" s="2">
        <v>87.98</v>
      </c>
      <c r="D1094" s="2">
        <v>87.82</v>
      </c>
      <c r="E1094" s="2">
        <v>87.89</v>
      </c>
      <c r="F1094" s="2">
        <v>22973456</v>
      </c>
      <c r="G1094">
        <f>IFERROR(VLOOKUP(A1094,'HYG DVD'!$A$1:$B$1256,2,FALSE),0)</f>
        <v>3.7557999999999998</v>
      </c>
      <c r="H1094">
        <f>IFERROR(VLOOKUP(A1094,'HYG DVD'!$A$1:$D$1256,4,FALSE),0)</f>
        <v>0.99985097142332202</v>
      </c>
      <c r="I1094" s="3">
        <f t="shared" si="69"/>
        <v>87.826909329824616</v>
      </c>
      <c r="J1094" s="3">
        <f t="shared" si="70"/>
        <v>87.966888465823871</v>
      </c>
      <c r="K1094" s="3">
        <f t="shared" si="71"/>
        <v>87.806912310396129</v>
      </c>
      <c r="L1094" s="3">
        <f t="shared" si="72"/>
        <v>87.87690187839577</v>
      </c>
    </row>
    <row r="1095" spans="1:12" x14ac:dyDescent="0.25">
      <c r="A1095" s="1">
        <v>44439</v>
      </c>
      <c r="B1095" s="2">
        <v>88.06</v>
      </c>
      <c r="C1095" s="2">
        <v>88.1</v>
      </c>
      <c r="D1095" s="2">
        <v>87.97</v>
      </c>
      <c r="E1095" s="2">
        <v>88.09</v>
      </c>
      <c r="F1095" s="2">
        <v>19163884</v>
      </c>
      <c r="G1095">
        <f>IFERROR(VLOOKUP(A1095,'HYG DVD'!$A$1:$B$1256,2,FALSE),0)</f>
        <v>3.7473000000000001</v>
      </c>
      <c r="H1095">
        <f>IFERROR(VLOOKUP(A1095,'HYG DVD'!$A$1:$D$1256,4,FALSE),0)</f>
        <v>0.99985130867469862</v>
      </c>
      <c r="I1095" s="3">
        <f t="shared" si="69"/>
        <v>88.046906241893964</v>
      </c>
      <c r="J1095" s="3">
        <f t="shared" si="70"/>
        <v>88.086900294240948</v>
      </c>
      <c r="K1095" s="3">
        <f t="shared" si="71"/>
        <v>87.95691962411324</v>
      </c>
      <c r="L1095" s="3">
        <f t="shared" si="72"/>
        <v>88.076901781154206</v>
      </c>
    </row>
    <row r="1096" spans="1:12" x14ac:dyDescent="0.25">
      <c r="A1096" s="1">
        <v>44438</v>
      </c>
      <c r="B1096" s="2">
        <v>87.98</v>
      </c>
      <c r="C1096" s="2">
        <v>88.1</v>
      </c>
      <c r="D1096" s="2">
        <v>87.96</v>
      </c>
      <c r="E1096" s="2">
        <v>88.07</v>
      </c>
      <c r="F1096" s="2">
        <v>11639965</v>
      </c>
      <c r="G1096">
        <f>IFERROR(VLOOKUP(A1096,'HYG DVD'!$A$1:$B$1256,2,FALSE),0)</f>
        <v>3.8544</v>
      </c>
      <c r="H1096">
        <f>IFERROR(VLOOKUP(A1096,'HYG DVD'!$A$1:$D$1256,4,FALSE),0)</f>
        <v>0.99984705931566664</v>
      </c>
      <c r="I1096" s="3">
        <f t="shared" si="69"/>
        <v>87.966544278592352</v>
      </c>
      <c r="J1096" s="3">
        <f t="shared" si="70"/>
        <v>88.08652592571022</v>
      </c>
      <c r="K1096" s="3">
        <f t="shared" si="71"/>
        <v>87.946547337406031</v>
      </c>
      <c r="L1096" s="3">
        <f t="shared" si="72"/>
        <v>88.056530513930753</v>
      </c>
    </row>
    <row r="1097" spans="1:12" x14ac:dyDescent="0.25">
      <c r="A1097" s="1">
        <v>44435</v>
      </c>
      <c r="B1097" s="2">
        <v>87.75</v>
      </c>
      <c r="C1097" s="2">
        <v>87.99</v>
      </c>
      <c r="D1097" s="2">
        <v>87.73</v>
      </c>
      <c r="E1097" s="2">
        <v>87.96</v>
      </c>
      <c r="F1097" s="2">
        <v>18519658</v>
      </c>
      <c r="G1097">
        <f>IFERROR(VLOOKUP(A1097,'HYG DVD'!$A$1:$B$1256,2,FALSE),0)</f>
        <v>3.8592</v>
      </c>
      <c r="H1097">
        <f>IFERROR(VLOOKUP(A1097,'HYG DVD'!$A$1:$D$1256,4,FALSE),0)</f>
        <v>0.99984686886862595</v>
      </c>
      <c r="I1097" s="3">
        <f t="shared" si="69"/>
        <v>87.736562743221924</v>
      </c>
      <c r="J1097" s="3">
        <f t="shared" si="70"/>
        <v>87.976525991750393</v>
      </c>
      <c r="K1097" s="3">
        <f t="shared" si="71"/>
        <v>87.716565805844553</v>
      </c>
      <c r="L1097" s="3">
        <f t="shared" si="72"/>
        <v>87.946530585684329</v>
      </c>
    </row>
    <row r="1098" spans="1:12" x14ac:dyDescent="0.25">
      <c r="A1098" s="1">
        <v>44434</v>
      </c>
      <c r="B1098" s="2">
        <v>87.76</v>
      </c>
      <c r="C1098" s="2">
        <v>87.77</v>
      </c>
      <c r="D1098" s="2">
        <v>87.575000000000003</v>
      </c>
      <c r="E1098" s="2">
        <v>87.72</v>
      </c>
      <c r="F1098" s="2">
        <v>17676076</v>
      </c>
      <c r="G1098">
        <f>IFERROR(VLOOKUP(A1098,'HYG DVD'!$A$1:$B$1256,2,FALSE),0)</f>
        <v>3.8696999999999999</v>
      </c>
      <c r="H1098">
        <f>IFERROR(VLOOKUP(A1098,'HYG DVD'!$A$1:$D$1256,4,FALSE),0)</f>
        <v>0.99984645226585067</v>
      </c>
      <c r="I1098" s="3">
        <f t="shared" si="69"/>
        <v>87.746524650851057</v>
      </c>
      <c r="J1098" s="3">
        <f t="shared" si="70"/>
        <v>87.75652311537371</v>
      </c>
      <c r="K1098" s="3">
        <f t="shared" si="71"/>
        <v>87.561553057181882</v>
      </c>
      <c r="L1098" s="3">
        <f t="shared" si="72"/>
        <v>87.706530792760418</v>
      </c>
    </row>
    <row r="1099" spans="1:12" x14ac:dyDescent="0.25">
      <c r="A1099" s="1">
        <v>44433</v>
      </c>
      <c r="B1099" s="2">
        <v>87.7</v>
      </c>
      <c r="C1099" s="2">
        <v>87.82</v>
      </c>
      <c r="D1099" s="2">
        <v>87.66</v>
      </c>
      <c r="E1099" s="2">
        <v>87.77</v>
      </c>
      <c r="F1099" s="2">
        <v>19085360</v>
      </c>
      <c r="G1099">
        <f>IFERROR(VLOOKUP(A1099,'HYG DVD'!$A$1:$B$1256,2,FALSE),0)</f>
        <v>3.8675000000000002</v>
      </c>
      <c r="H1099">
        <f>IFERROR(VLOOKUP(A1099,'HYG DVD'!$A$1:$D$1256,4,FALSE),0)</f>
        <v>0.9998465395540368</v>
      </c>
      <c r="I1099" s="3">
        <f t="shared" si="69"/>
        <v>87.68654151888903</v>
      </c>
      <c r="J1099" s="3">
        <f t="shared" si="70"/>
        <v>87.806523103635499</v>
      </c>
      <c r="K1099" s="3">
        <f t="shared" si="71"/>
        <v>87.646547657306868</v>
      </c>
      <c r="L1099" s="3">
        <f t="shared" si="72"/>
        <v>87.756530776657812</v>
      </c>
    </row>
    <row r="1100" spans="1:12" x14ac:dyDescent="0.25">
      <c r="A1100" s="1">
        <v>44432</v>
      </c>
      <c r="B1100" s="2">
        <v>87.58</v>
      </c>
      <c r="C1100" s="2">
        <v>87.7</v>
      </c>
      <c r="D1100" s="2">
        <v>87.55</v>
      </c>
      <c r="E1100" s="2">
        <v>87.68</v>
      </c>
      <c r="F1100" s="2">
        <v>20828296</v>
      </c>
      <c r="G1100">
        <f>IFERROR(VLOOKUP(A1100,'HYG DVD'!$A$1:$B$1256,2,FALSE),0)</f>
        <v>3.8715000000000002</v>
      </c>
      <c r="H1100">
        <f>IFERROR(VLOOKUP(A1100,'HYG DVD'!$A$1:$D$1256,4,FALSE),0)</f>
        <v>0.99984638084824951</v>
      </c>
      <c r="I1100" s="3">
        <f t="shared" si="69"/>
        <v>87.566546034689694</v>
      </c>
      <c r="J1100" s="3">
        <f t="shared" si="70"/>
        <v>87.686527600391486</v>
      </c>
      <c r="K1100" s="3">
        <f t="shared" si="71"/>
        <v>87.536550643264235</v>
      </c>
      <c r="L1100" s="3">
        <f t="shared" si="72"/>
        <v>87.666530672774527</v>
      </c>
    </row>
    <row r="1101" spans="1:12" x14ac:dyDescent="0.25">
      <c r="A1101" s="1">
        <v>44431</v>
      </c>
      <c r="B1101" s="2">
        <v>87.41</v>
      </c>
      <c r="C1101" s="2">
        <v>87.59</v>
      </c>
      <c r="D1101" s="2">
        <v>87.41</v>
      </c>
      <c r="E1101" s="2">
        <v>87.56</v>
      </c>
      <c r="F1101" s="2">
        <v>21933092</v>
      </c>
      <c r="G1101">
        <f>IFERROR(VLOOKUP(A1101,'HYG DVD'!$A$1:$B$1256,2,FALSE),0)</f>
        <v>3.8767999999999998</v>
      </c>
      <c r="H1101">
        <f>IFERROR(VLOOKUP(A1101,'HYG DVD'!$A$1:$D$1256,4,FALSE),0)</f>
        <v>0.99984617056312008</v>
      </c>
      <c r="I1101" s="3">
        <f t="shared" si="69"/>
        <v>87.396553768922317</v>
      </c>
      <c r="J1101" s="3">
        <f t="shared" si="70"/>
        <v>87.57652607962369</v>
      </c>
      <c r="K1101" s="3">
        <f t="shared" si="71"/>
        <v>87.396553768922317</v>
      </c>
      <c r="L1101" s="3">
        <f t="shared" si="72"/>
        <v>87.546530694506799</v>
      </c>
    </row>
    <row r="1102" spans="1:12" x14ac:dyDescent="0.25">
      <c r="A1102" s="1">
        <v>44428</v>
      </c>
      <c r="B1102" s="2">
        <v>87.1</v>
      </c>
      <c r="C1102" s="2">
        <v>87.33</v>
      </c>
      <c r="D1102" s="2">
        <v>87.084999999999994</v>
      </c>
      <c r="E1102" s="2">
        <v>87.29</v>
      </c>
      <c r="F1102" s="2">
        <v>16784292</v>
      </c>
      <c r="G1102">
        <f>IFERROR(VLOOKUP(A1102,'HYG DVD'!$A$1:$B$1256,2,FALSE),0)</f>
        <v>3.8887999999999998</v>
      </c>
      <c r="H1102">
        <f>IFERROR(VLOOKUP(A1102,'HYG DVD'!$A$1:$D$1256,4,FALSE),0)</f>
        <v>0.99984569444600935</v>
      </c>
      <c r="I1102" s="3">
        <f t="shared" si="69"/>
        <v>87.086559986247408</v>
      </c>
      <c r="J1102" s="3">
        <f t="shared" si="70"/>
        <v>87.31652449597</v>
      </c>
      <c r="K1102" s="3">
        <f t="shared" si="71"/>
        <v>87.07156230083072</v>
      </c>
      <c r="L1102" s="3">
        <f t="shared" si="72"/>
        <v>87.276530668192166</v>
      </c>
    </row>
    <row r="1103" spans="1:12" x14ac:dyDescent="0.25">
      <c r="A1103" s="1">
        <v>44427</v>
      </c>
      <c r="B1103" s="2">
        <v>87</v>
      </c>
      <c r="C1103" s="2">
        <v>87.2</v>
      </c>
      <c r="D1103" s="2">
        <v>86.95</v>
      </c>
      <c r="E1103" s="2">
        <v>87.08</v>
      </c>
      <c r="F1103" s="2">
        <v>20026720</v>
      </c>
      <c r="G1103">
        <f>IFERROR(VLOOKUP(A1103,'HYG DVD'!$A$1:$B$1256,2,FALSE),0)</f>
        <v>3.8982000000000001</v>
      </c>
      <c r="H1103">
        <f>IFERROR(VLOOKUP(A1103,'HYG DVD'!$A$1:$D$1256,4,FALSE),0)</f>
        <v>0.99984532148776428</v>
      </c>
      <c r="I1103" s="3">
        <f t="shared" si="69"/>
        <v>86.98654296943549</v>
      </c>
      <c r="J1103" s="3">
        <f t="shared" si="70"/>
        <v>87.186512033733052</v>
      </c>
      <c r="K1103" s="3">
        <f t="shared" si="71"/>
        <v>86.936550703361107</v>
      </c>
      <c r="L1103" s="3">
        <f t="shared" si="72"/>
        <v>87.066530595154518</v>
      </c>
    </row>
    <row r="1104" spans="1:12" x14ac:dyDescent="0.25">
      <c r="A1104" s="1">
        <v>44426</v>
      </c>
      <c r="B1104" s="2">
        <v>87.3</v>
      </c>
      <c r="C1104" s="2">
        <v>87.39</v>
      </c>
      <c r="D1104" s="2">
        <v>87.09</v>
      </c>
      <c r="E1104" s="2">
        <v>87.09</v>
      </c>
      <c r="F1104" s="2">
        <v>12147708</v>
      </c>
      <c r="G1104">
        <f>IFERROR(VLOOKUP(A1104,'HYG DVD'!$A$1:$B$1256,2,FALSE),0)</f>
        <v>3.8976999999999999</v>
      </c>
      <c r="H1104">
        <f>IFERROR(VLOOKUP(A1104,'HYG DVD'!$A$1:$D$1256,4,FALSE),0)</f>
        <v>0.99984534132596536</v>
      </c>
      <c r="I1104" s="3">
        <f t="shared" si="69"/>
        <v>87.286498297756779</v>
      </c>
      <c r="J1104" s="3">
        <f t="shared" si="70"/>
        <v>87.376484378476107</v>
      </c>
      <c r="K1104" s="3">
        <f t="shared" si="71"/>
        <v>87.076530776078329</v>
      </c>
      <c r="L1104" s="3">
        <f t="shared" si="72"/>
        <v>87.076530776078329</v>
      </c>
    </row>
    <row r="1105" spans="1:12" x14ac:dyDescent="0.25">
      <c r="A1105" s="1">
        <v>44425</v>
      </c>
      <c r="B1105" s="2">
        <v>87.39</v>
      </c>
      <c r="C1105" s="2">
        <v>87.394999999999996</v>
      </c>
      <c r="D1105" s="2">
        <v>87.2</v>
      </c>
      <c r="E1105" s="2">
        <v>87.29</v>
      </c>
      <c r="F1105" s="2">
        <v>18468368</v>
      </c>
      <c r="G1105">
        <f>IFERROR(VLOOKUP(A1105,'HYG DVD'!$A$1:$B$1256,2,FALSE),0)</f>
        <v>3.8887999999999998</v>
      </c>
      <c r="H1105">
        <f>IFERROR(VLOOKUP(A1105,'HYG DVD'!$A$1:$D$1256,4,FALSE),0)</f>
        <v>0.99984569444600935</v>
      </c>
      <c r="I1105" s="3">
        <f t="shared" si="69"/>
        <v>87.376515237636752</v>
      </c>
      <c r="J1105" s="3">
        <f t="shared" si="70"/>
        <v>87.381514466108982</v>
      </c>
      <c r="K1105" s="3">
        <f t="shared" si="71"/>
        <v>87.186544555692024</v>
      </c>
      <c r="L1105" s="3">
        <f t="shared" si="72"/>
        <v>87.276530668192166</v>
      </c>
    </row>
    <row r="1106" spans="1:12" x14ac:dyDescent="0.25">
      <c r="A1106" s="1">
        <v>44424</v>
      </c>
      <c r="B1106" s="2">
        <v>87.44</v>
      </c>
      <c r="C1106" s="2">
        <v>87.49</v>
      </c>
      <c r="D1106" s="2">
        <v>87.35</v>
      </c>
      <c r="E1106" s="2">
        <v>87.49</v>
      </c>
      <c r="F1106" s="2">
        <v>12602065</v>
      </c>
      <c r="G1106">
        <f>IFERROR(VLOOKUP(A1106,'HYG DVD'!$A$1:$B$1256,2,FALSE),0)</f>
        <v>3.8799000000000001</v>
      </c>
      <c r="H1106">
        <f>IFERROR(VLOOKUP(A1106,'HYG DVD'!$A$1:$D$1256,4,FALSE),0)</f>
        <v>0.99984604756617812</v>
      </c>
      <c r="I1106" s="3">
        <f t="shared" si="69"/>
        <v>87.426538399186612</v>
      </c>
      <c r="J1106" s="3">
        <f t="shared" si="70"/>
        <v>87.476530701564926</v>
      </c>
      <c r="K1106" s="3">
        <f t="shared" si="71"/>
        <v>87.336552254905655</v>
      </c>
      <c r="L1106" s="3">
        <f t="shared" si="72"/>
        <v>87.476530701564926</v>
      </c>
    </row>
    <row r="1107" spans="1:12" x14ac:dyDescent="0.25">
      <c r="A1107" s="1">
        <v>44421</v>
      </c>
      <c r="B1107" s="2">
        <v>87.3</v>
      </c>
      <c r="C1107" s="2">
        <v>87.46</v>
      </c>
      <c r="D1107" s="2">
        <v>87.3</v>
      </c>
      <c r="E1107" s="2">
        <v>87.46</v>
      </c>
      <c r="F1107" s="2">
        <v>10016892</v>
      </c>
      <c r="G1107">
        <f>IFERROR(VLOOKUP(A1107,'HYG DVD'!$A$1:$B$1256,2,FALSE),0)</f>
        <v>3.8812000000000002</v>
      </c>
      <c r="H1107">
        <f>IFERROR(VLOOKUP(A1107,'HYG DVD'!$A$1:$D$1256,4,FALSE),0)</f>
        <v>0.99984599598681978</v>
      </c>
      <c r="I1107" s="3">
        <f t="shared" si="69"/>
        <v>87.28655544964937</v>
      </c>
      <c r="J1107" s="3">
        <f t="shared" si="70"/>
        <v>87.446530809007257</v>
      </c>
      <c r="K1107" s="3">
        <f t="shared" si="71"/>
        <v>87.28655544964937</v>
      </c>
      <c r="L1107" s="3">
        <f t="shared" si="72"/>
        <v>87.446530809007257</v>
      </c>
    </row>
    <row r="1108" spans="1:12" x14ac:dyDescent="0.25">
      <c r="A1108" s="1">
        <v>44420</v>
      </c>
      <c r="B1108" s="2">
        <v>87.12</v>
      </c>
      <c r="C1108" s="2">
        <v>87.29</v>
      </c>
      <c r="D1108" s="2">
        <v>87.09</v>
      </c>
      <c r="E1108" s="2">
        <v>87.27</v>
      </c>
      <c r="F1108" s="2">
        <v>14128024</v>
      </c>
      <c r="G1108">
        <f>IFERROR(VLOOKUP(A1108,'HYG DVD'!$A$1:$B$1256,2,FALSE),0)</f>
        <v>3.8896999999999999</v>
      </c>
      <c r="H1108">
        <f>IFERROR(VLOOKUP(A1108,'HYG DVD'!$A$1:$D$1256,4,FALSE),0)</f>
        <v>0.99984565873723519</v>
      </c>
      <c r="I1108" s="3">
        <f t="shared" si="69"/>
        <v>87.106553789187927</v>
      </c>
      <c r="J1108" s="3">
        <f t="shared" si="70"/>
        <v>87.27652755117326</v>
      </c>
      <c r="K1108" s="3">
        <f t="shared" si="71"/>
        <v>87.076558419425822</v>
      </c>
      <c r="L1108" s="3">
        <f t="shared" si="72"/>
        <v>87.256530637998509</v>
      </c>
    </row>
    <row r="1109" spans="1:12" x14ac:dyDescent="0.25">
      <c r="A1109" s="1">
        <v>44419</v>
      </c>
      <c r="B1109" s="2">
        <v>87.04</v>
      </c>
      <c r="C1109" s="2">
        <v>87.155000000000001</v>
      </c>
      <c r="D1109" s="2">
        <v>87.01</v>
      </c>
      <c r="E1109" s="2">
        <v>87.12</v>
      </c>
      <c r="F1109" s="2">
        <v>15834681</v>
      </c>
      <c r="G1109">
        <f>IFERROR(VLOOKUP(A1109,'HYG DVD'!$A$1:$B$1256,2,FALSE),0)</f>
        <v>3.8963999999999999</v>
      </c>
      <c r="H1109">
        <f>IFERROR(VLOOKUP(A1109,'HYG DVD'!$A$1:$D$1256,4,FALSE),0)</f>
        <v>0.99984539290528984</v>
      </c>
      <c r="I1109" s="3">
        <f t="shared" si="69"/>
        <v>87.02654299847643</v>
      </c>
      <c r="J1109" s="3">
        <f t="shared" si="70"/>
        <v>87.141525218660533</v>
      </c>
      <c r="K1109" s="3">
        <f t="shared" si="71"/>
        <v>86.996547636689272</v>
      </c>
      <c r="L1109" s="3">
        <f t="shared" si="72"/>
        <v>87.10653062990886</v>
      </c>
    </row>
    <row r="1110" spans="1:12" x14ac:dyDescent="0.25">
      <c r="A1110" s="1">
        <v>44418</v>
      </c>
      <c r="B1110" s="2">
        <v>87.19</v>
      </c>
      <c r="C1110" s="2">
        <v>87.2</v>
      </c>
      <c r="D1110" s="2">
        <v>86.97</v>
      </c>
      <c r="E1110" s="2">
        <v>86.98</v>
      </c>
      <c r="F1110" s="2">
        <v>31522870</v>
      </c>
      <c r="G1110">
        <f>IFERROR(VLOOKUP(A1110,'HYG DVD'!$A$1:$B$1256,2,FALSE),0)</f>
        <v>3.9026999999999998</v>
      </c>
      <c r="H1110">
        <f>IFERROR(VLOOKUP(A1110,'HYG DVD'!$A$1:$D$1256,4,FALSE),0)</f>
        <v>0.99984514294397286</v>
      </c>
      <c r="I1110" s="3">
        <f t="shared" si="69"/>
        <v>87.176498013284998</v>
      </c>
      <c r="J1110" s="3">
        <f t="shared" si="70"/>
        <v>87.186496464714438</v>
      </c>
      <c r="K1110" s="3">
        <f t="shared" si="71"/>
        <v>86.956532081837324</v>
      </c>
      <c r="L1110" s="3">
        <f t="shared" si="72"/>
        <v>86.966530533266763</v>
      </c>
    </row>
    <row r="1111" spans="1:12" x14ac:dyDescent="0.25">
      <c r="A1111" s="1">
        <v>44417</v>
      </c>
      <c r="B1111" s="2">
        <v>87.34</v>
      </c>
      <c r="C1111" s="2">
        <v>87.36</v>
      </c>
      <c r="D1111" s="2">
        <v>87.174999999999997</v>
      </c>
      <c r="E1111" s="2">
        <v>87.18</v>
      </c>
      <c r="F1111" s="2">
        <v>10788685</v>
      </c>
      <c r="G1111">
        <f>IFERROR(VLOOKUP(A1111,'HYG DVD'!$A$1:$B$1256,2,FALSE),0)</f>
        <v>3.8936999999999999</v>
      </c>
      <c r="H1111">
        <f>IFERROR(VLOOKUP(A1111,'HYG DVD'!$A$1:$D$1256,4,FALSE),0)</f>
        <v>0.99984550003158768</v>
      </c>
      <c r="I1111" s="3">
        <f t="shared" si="69"/>
        <v>87.326505972758866</v>
      </c>
      <c r="J1111" s="3">
        <f t="shared" si="70"/>
        <v>87.346502882759495</v>
      </c>
      <c r="K1111" s="3">
        <f t="shared" si="71"/>
        <v>87.16153146525366</v>
      </c>
      <c r="L1111" s="3">
        <f t="shared" si="72"/>
        <v>87.166530692753824</v>
      </c>
    </row>
    <row r="1112" spans="1:12" x14ac:dyDescent="0.25">
      <c r="A1112" s="1">
        <v>44414</v>
      </c>
      <c r="B1112" s="2">
        <v>87.43</v>
      </c>
      <c r="C1112" s="2">
        <v>87.52</v>
      </c>
      <c r="D1112" s="2">
        <v>87.37</v>
      </c>
      <c r="E1112" s="2">
        <v>87.38</v>
      </c>
      <c r="F1112" s="2">
        <v>12923235</v>
      </c>
      <c r="G1112">
        <f>IFERROR(VLOOKUP(A1112,'HYG DVD'!$A$1:$B$1256,2,FALSE),0)</f>
        <v>3.8847999999999998</v>
      </c>
      <c r="H1112">
        <f>IFERROR(VLOOKUP(A1112,'HYG DVD'!$A$1:$D$1256,4,FALSE),0)</f>
        <v>0.99984585315168772</v>
      </c>
      <c r="I1112" s="3">
        <f t="shared" si="69"/>
        <v>87.416522941052065</v>
      </c>
      <c r="J1112" s="3">
        <f t="shared" si="70"/>
        <v>87.506509067835708</v>
      </c>
      <c r="K1112" s="3">
        <f t="shared" si="71"/>
        <v>87.356532189862961</v>
      </c>
      <c r="L1112" s="3">
        <f t="shared" si="72"/>
        <v>87.366530648394473</v>
      </c>
    </row>
    <row r="1113" spans="1:12" x14ac:dyDescent="0.25">
      <c r="A1113" s="1">
        <v>44413</v>
      </c>
      <c r="B1113" s="2">
        <v>87.33</v>
      </c>
      <c r="C1113" s="2">
        <v>87.52</v>
      </c>
      <c r="D1113" s="2">
        <v>87.33</v>
      </c>
      <c r="E1113" s="2">
        <v>87.48</v>
      </c>
      <c r="F1113" s="2">
        <v>15465719</v>
      </c>
      <c r="G1113">
        <f>IFERROR(VLOOKUP(A1113,'HYG DVD'!$A$1:$B$1256,2,FALSE),0)</f>
        <v>3.8803999999999998</v>
      </c>
      <c r="H1113">
        <f>IFERROR(VLOOKUP(A1113,'HYG DVD'!$A$1:$D$1256,4,FALSE),0)</f>
        <v>0.99984602772796305</v>
      </c>
      <c r="I1113" s="3">
        <f t="shared" si="69"/>
        <v>87.316553601483008</v>
      </c>
      <c r="J1113" s="3">
        <f t="shared" si="70"/>
        <v>87.50652434675132</v>
      </c>
      <c r="K1113" s="3">
        <f t="shared" si="71"/>
        <v>87.316553601483008</v>
      </c>
      <c r="L1113" s="3">
        <f t="shared" si="72"/>
        <v>87.466530505642211</v>
      </c>
    </row>
    <row r="1114" spans="1:12" x14ac:dyDescent="0.25">
      <c r="A1114" s="1">
        <v>44412</v>
      </c>
      <c r="B1114" s="2">
        <v>87.37</v>
      </c>
      <c r="C1114" s="2">
        <v>87.42</v>
      </c>
      <c r="D1114" s="2">
        <v>87.28</v>
      </c>
      <c r="E1114" s="2">
        <v>87.28</v>
      </c>
      <c r="F1114" s="2">
        <v>17113284</v>
      </c>
      <c r="G1114">
        <f>IFERROR(VLOOKUP(A1114,'HYG DVD'!$A$1:$B$1256,2,FALSE),0)</f>
        <v>3.8892000000000002</v>
      </c>
      <c r="H1114">
        <f>IFERROR(VLOOKUP(A1114,'HYG DVD'!$A$1:$D$1256,4,FALSE),0)</f>
        <v>0.99984567857544293</v>
      </c>
      <c r="I1114" s="3">
        <f t="shared" si="69"/>
        <v>87.356516937136448</v>
      </c>
      <c r="J1114" s="3">
        <f t="shared" si="70"/>
        <v>87.406509221065221</v>
      </c>
      <c r="K1114" s="3">
        <f t="shared" si="71"/>
        <v>87.266530826064667</v>
      </c>
      <c r="L1114" s="3">
        <f t="shared" si="72"/>
        <v>87.266530826064667</v>
      </c>
    </row>
    <row r="1115" spans="1:12" x14ac:dyDescent="0.25">
      <c r="A1115" s="1">
        <v>44411</v>
      </c>
      <c r="B1115" s="2">
        <v>87.39</v>
      </c>
      <c r="C1115" s="2">
        <v>87.46</v>
      </c>
      <c r="D1115" s="2">
        <v>87.28</v>
      </c>
      <c r="E1115" s="2">
        <v>87.44</v>
      </c>
      <c r="F1115" s="2">
        <v>16058659</v>
      </c>
      <c r="G1115">
        <f>IFERROR(VLOOKUP(A1115,'HYG DVD'!$A$1:$B$1256,2,FALSE),0)</f>
        <v>3.8820999999999999</v>
      </c>
      <c r="H1115">
        <f>IFERROR(VLOOKUP(A1115,'HYG DVD'!$A$1:$D$1256,4,FALSE),0)</f>
        <v>0.99984596027803485</v>
      </c>
      <c r="I1115" s="3">
        <f t="shared" si="69"/>
        <v>87.376538468697461</v>
      </c>
      <c r="J1115" s="3">
        <f t="shared" si="70"/>
        <v>87.446527685916919</v>
      </c>
      <c r="K1115" s="3">
        <f t="shared" si="71"/>
        <v>87.266555413066882</v>
      </c>
      <c r="L1115" s="3">
        <f t="shared" si="72"/>
        <v>87.426530766711366</v>
      </c>
    </row>
    <row r="1116" spans="1:12" x14ac:dyDescent="0.25">
      <c r="A1116" s="1">
        <v>44410</v>
      </c>
      <c r="B1116" s="2">
        <v>87.67</v>
      </c>
      <c r="C1116" s="2">
        <v>87.69</v>
      </c>
      <c r="D1116" s="2">
        <v>87.34</v>
      </c>
      <c r="E1116" s="2">
        <v>87.34</v>
      </c>
      <c r="F1116" s="2">
        <v>27274384</v>
      </c>
      <c r="G1116">
        <f>IFERROR(VLOOKUP(A1116,'HYG DVD'!$A$1:$B$1256,2,FALSE),0)</f>
        <v>3.8866000000000001</v>
      </c>
      <c r="H1116">
        <f>IFERROR(VLOOKUP(A1116,'HYG DVD'!$A$1:$D$1256,4,FALSE),0)</f>
        <v>0.9998457817341293</v>
      </c>
      <c r="I1116" s="3">
        <f t="shared" si="69"/>
        <v>87.656479684631122</v>
      </c>
      <c r="J1116" s="3">
        <f t="shared" si="70"/>
        <v>87.676476600265801</v>
      </c>
      <c r="K1116" s="3">
        <f t="shared" si="71"/>
        <v>87.326530576658854</v>
      </c>
      <c r="L1116" s="3">
        <f t="shared" si="72"/>
        <v>87.326530576658854</v>
      </c>
    </row>
    <row r="1117" spans="1:12" x14ac:dyDescent="0.25">
      <c r="A1117" s="1">
        <v>44407</v>
      </c>
      <c r="B1117" s="2">
        <v>87.93</v>
      </c>
      <c r="C1117" s="2">
        <v>87.97</v>
      </c>
      <c r="D1117" s="2">
        <v>87.84</v>
      </c>
      <c r="E1117" s="2">
        <v>87.84</v>
      </c>
      <c r="F1117" s="2">
        <v>21062088</v>
      </c>
      <c r="G1117">
        <f>IFERROR(VLOOKUP(A1117,'HYG DVD'!$A$1:$B$1256,2,FALSE),0)</f>
        <v>3.8645</v>
      </c>
      <c r="H1117">
        <f>IFERROR(VLOOKUP(A1117,'HYG DVD'!$A$1:$D$1256,4,FALSE),0)</f>
        <v>0.99984665858339383</v>
      </c>
      <c r="I1117" s="3">
        <f t="shared" si="69"/>
        <v>87.916516689237824</v>
      </c>
      <c r="J1117" s="3">
        <f t="shared" si="70"/>
        <v>87.956510555581161</v>
      </c>
      <c r="K1117" s="3">
        <f t="shared" si="71"/>
        <v>87.826530489965322</v>
      </c>
      <c r="L1117" s="3">
        <f t="shared" si="72"/>
        <v>87.826530489965322</v>
      </c>
    </row>
    <row r="1118" spans="1:12" x14ac:dyDescent="0.25">
      <c r="A1118" s="1">
        <v>44406</v>
      </c>
      <c r="B1118" s="2">
        <v>87.83</v>
      </c>
      <c r="C1118" s="2">
        <v>88</v>
      </c>
      <c r="D1118" s="2">
        <v>87.83</v>
      </c>
      <c r="E1118" s="2">
        <v>87.96</v>
      </c>
      <c r="F1118" s="2">
        <v>18675026</v>
      </c>
      <c r="G1118">
        <f>IFERROR(VLOOKUP(A1118,'HYG DVD'!$A$1:$B$1256,2,FALSE),0)</f>
        <v>3.9771000000000001</v>
      </c>
      <c r="H1118">
        <f>IFERROR(VLOOKUP(A1118,'HYG DVD'!$A$1:$D$1256,4,FALSE),0)</f>
        <v>0.99984219102457506</v>
      </c>
      <c r="I1118" s="3">
        <f t="shared" si="69"/>
        <v>87.816139637688423</v>
      </c>
      <c r="J1118" s="3">
        <f t="shared" si="70"/>
        <v>87.986112810162609</v>
      </c>
      <c r="K1118" s="3">
        <f t="shared" si="71"/>
        <v>87.816139637688423</v>
      </c>
      <c r="L1118" s="3">
        <f t="shared" si="72"/>
        <v>87.946119122521623</v>
      </c>
    </row>
    <row r="1119" spans="1:12" x14ac:dyDescent="0.25">
      <c r="A1119" s="1">
        <v>44405</v>
      </c>
      <c r="B1119" s="2">
        <v>87.8</v>
      </c>
      <c r="C1119" s="2">
        <v>87.844999999999999</v>
      </c>
      <c r="D1119" s="2">
        <v>87.665000000000006</v>
      </c>
      <c r="E1119" s="2">
        <v>87.77</v>
      </c>
      <c r="F1119" s="2">
        <v>15129212</v>
      </c>
      <c r="G1119">
        <f>IFERROR(VLOOKUP(A1119,'HYG DVD'!$A$1:$B$1256,2,FALSE),0)</f>
        <v>3.9857</v>
      </c>
      <c r="H1119">
        <f>IFERROR(VLOOKUP(A1119,'HYG DVD'!$A$1:$D$1256,4,FALSE),0)</f>
        <v>0.99984184980864754</v>
      </c>
      <c r="I1119" s="3">
        <f t="shared" si="69"/>
        <v>87.786114413199257</v>
      </c>
      <c r="J1119" s="3">
        <f t="shared" si="70"/>
        <v>87.831107296440649</v>
      </c>
      <c r="K1119" s="3">
        <f t="shared" si="71"/>
        <v>87.651135763475096</v>
      </c>
      <c r="L1119" s="3">
        <f t="shared" si="72"/>
        <v>87.756119157704987</v>
      </c>
    </row>
    <row r="1120" spans="1:12" x14ac:dyDescent="0.25">
      <c r="A1120" s="1">
        <v>44404</v>
      </c>
      <c r="B1120" s="2">
        <v>87.7</v>
      </c>
      <c r="C1120" s="2">
        <v>87.77</v>
      </c>
      <c r="D1120" s="2">
        <v>87.56</v>
      </c>
      <c r="E1120" s="2">
        <v>87.7</v>
      </c>
      <c r="F1120" s="2">
        <v>19919000</v>
      </c>
      <c r="G1120">
        <f>IFERROR(VLOOKUP(A1120,'HYG DVD'!$A$1:$B$1256,2,FALSE),0)</f>
        <v>3.9889000000000001</v>
      </c>
      <c r="H1120">
        <f>IFERROR(VLOOKUP(A1120,'HYG DVD'!$A$1:$D$1256,4,FALSE),0)</f>
        <v>0.99984172284461115</v>
      </c>
      <c r="I1120" s="3">
        <f t="shared" si="69"/>
        <v>87.686119093472399</v>
      </c>
      <c r="J1120" s="3">
        <f t="shared" si="70"/>
        <v>87.756108014071515</v>
      </c>
      <c r="K1120" s="3">
        <f t="shared" si="71"/>
        <v>87.546141252274154</v>
      </c>
      <c r="L1120" s="3">
        <f t="shared" si="72"/>
        <v>87.686119093472399</v>
      </c>
    </row>
    <row r="1121" spans="1:12" x14ac:dyDescent="0.25">
      <c r="A1121" s="1">
        <v>44403</v>
      </c>
      <c r="B1121" s="2">
        <v>87.92</v>
      </c>
      <c r="C1121" s="2">
        <v>87.97</v>
      </c>
      <c r="D1121" s="2">
        <v>87.78</v>
      </c>
      <c r="E1121" s="2">
        <v>87.82</v>
      </c>
      <c r="F1121" s="2">
        <v>15282851</v>
      </c>
      <c r="G1121">
        <f>IFERROR(VLOOKUP(A1121,'HYG DVD'!$A$1:$B$1256,2,FALSE),0)</f>
        <v>3.9834000000000001</v>
      </c>
      <c r="H1121">
        <f>IFERROR(VLOOKUP(A1121,'HYG DVD'!$A$1:$D$1256,4,FALSE),0)</f>
        <v>0.99984194106405855</v>
      </c>
      <c r="I1121" s="3">
        <f t="shared" si="69"/>
        <v>87.906103458352035</v>
      </c>
      <c r="J1121" s="3">
        <f t="shared" si="70"/>
        <v>87.956095555405227</v>
      </c>
      <c r="K1121" s="3">
        <f t="shared" si="71"/>
        <v>87.766125586603067</v>
      </c>
      <c r="L1121" s="3">
        <f t="shared" si="72"/>
        <v>87.806119264245609</v>
      </c>
    </row>
    <row r="1122" spans="1:12" x14ac:dyDescent="0.25">
      <c r="A1122" s="1">
        <v>44400</v>
      </c>
      <c r="B1122" s="2">
        <v>87.88</v>
      </c>
      <c r="C1122" s="2">
        <v>87.99</v>
      </c>
      <c r="D1122" s="2">
        <v>87.83</v>
      </c>
      <c r="E1122" s="2">
        <v>87.95</v>
      </c>
      <c r="F1122" s="2">
        <v>19440984</v>
      </c>
      <c r="G1122">
        <f>IFERROR(VLOOKUP(A1122,'HYG DVD'!$A$1:$B$1256,2,FALSE),0)</f>
        <v>3.9775</v>
      </c>
      <c r="H1122">
        <f>IFERROR(VLOOKUP(A1122,'HYG DVD'!$A$1:$D$1256,4,FALSE),0)</f>
        <v>0.99984217515406426</v>
      </c>
      <c r="I1122" s="3">
        <f t="shared" si="69"/>
        <v>87.866130352539159</v>
      </c>
      <c r="J1122" s="3">
        <f t="shared" si="70"/>
        <v>87.976112991806104</v>
      </c>
      <c r="K1122" s="3">
        <f t="shared" si="71"/>
        <v>87.816138243781467</v>
      </c>
      <c r="L1122" s="3">
        <f t="shared" si="72"/>
        <v>87.936119304799959</v>
      </c>
    </row>
    <row r="1123" spans="1:12" x14ac:dyDescent="0.25">
      <c r="A1123" s="1">
        <v>44399</v>
      </c>
      <c r="B1123" s="2">
        <v>87.74</v>
      </c>
      <c r="C1123" s="2">
        <v>87.85</v>
      </c>
      <c r="D1123" s="2">
        <v>87.65</v>
      </c>
      <c r="E1123" s="2">
        <v>87.78</v>
      </c>
      <c r="F1123" s="2">
        <v>17110504</v>
      </c>
      <c r="G1123">
        <f>IFERROR(VLOOKUP(A1123,'HYG DVD'!$A$1:$B$1256,2,FALSE),0)</f>
        <v>3.9851999999999999</v>
      </c>
      <c r="H1123">
        <f>IFERROR(VLOOKUP(A1123,'HYG DVD'!$A$1:$D$1256,4,FALSE),0)</f>
        <v>0.99984186964677968</v>
      </c>
      <c r="I1123" s="3">
        <f t="shared" si="69"/>
        <v>87.726125642808441</v>
      </c>
      <c r="J1123" s="3">
        <f t="shared" si="70"/>
        <v>87.836108248469586</v>
      </c>
      <c r="K1123" s="3">
        <f t="shared" si="71"/>
        <v>87.636139874540248</v>
      </c>
      <c r="L1123" s="3">
        <f t="shared" si="72"/>
        <v>87.766119317594317</v>
      </c>
    </row>
    <row r="1124" spans="1:12" x14ac:dyDescent="0.25">
      <c r="A1124" s="1">
        <v>44398</v>
      </c>
      <c r="B1124" s="2">
        <v>87.58</v>
      </c>
      <c r="C1124" s="2">
        <v>87.76</v>
      </c>
      <c r="D1124" s="2">
        <v>87.56</v>
      </c>
      <c r="E1124" s="2">
        <v>87.73</v>
      </c>
      <c r="F1124" s="2">
        <v>18522568</v>
      </c>
      <c r="G1124">
        <f>IFERROR(VLOOKUP(A1124,'HYG DVD'!$A$1:$B$1256,2,FALSE),0)</f>
        <v>3.9874999999999998</v>
      </c>
      <c r="H1124">
        <f>IFERROR(VLOOKUP(A1124,'HYG DVD'!$A$1:$D$1256,4,FALSE),0)</f>
        <v>0.99984177839137511</v>
      </c>
      <c r="I1124" s="3">
        <f t="shared" si="69"/>
        <v>87.566142951516625</v>
      </c>
      <c r="J1124" s="3">
        <f t="shared" si="70"/>
        <v>87.746114471627081</v>
      </c>
      <c r="K1124" s="3">
        <f t="shared" si="71"/>
        <v>87.546146115948801</v>
      </c>
      <c r="L1124" s="3">
        <f t="shared" si="72"/>
        <v>87.716119218275338</v>
      </c>
    </row>
    <row r="1125" spans="1:12" x14ac:dyDescent="0.25">
      <c r="A1125" s="1">
        <v>44397</v>
      </c>
      <c r="B1125" s="2">
        <v>87.16</v>
      </c>
      <c r="C1125" s="2">
        <v>87.53</v>
      </c>
      <c r="D1125" s="2">
        <v>87.08</v>
      </c>
      <c r="E1125" s="2">
        <v>87.52</v>
      </c>
      <c r="F1125" s="2">
        <v>26941300</v>
      </c>
      <c r="G1125">
        <f>IFERROR(VLOOKUP(A1125,'HYG DVD'!$A$1:$B$1256,2,FALSE),0)</f>
        <v>3.9971000000000001</v>
      </c>
      <c r="H1125">
        <f>IFERROR(VLOOKUP(A1125,'HYG DVD'!$A$1:$D$1256,4,FALSE),0)</f>
        <v>0.99984139749934153</v>
      </c>
      <c r="I1125" s="3">
        <f t="shared" si="69"/>
        <v>87.146176206042611</v>
      </c>
      <c r="J1125" s="3">
        <f t="shared" si="70"/>
        <v>87.516117523117359</v>
      </c>
      <c r="K1125" s="3">
        <f t="shared" si="71"/>
        <v>87.066188894242657</v>
      </c>
      <c r="L1125" s="3">
        <f t="shared" si="72"/>
        <v>87.506119109142361</v>
      </c>
    </row>
    <row r="1126" spans="1:12" x14ac:dyDescent="0.25">
      <c r="A1126" s="1">
        <v>44396</v>
      </c>
      <c r="B1126" s="2">
        <v>87.46</v>
      </c>
      <c r="C1126" s="2">
        <v>87.49</v>
      </c>
      <c r="D1126" s="2">
        <v>86.98</v>
      </c>
      <c r="E1126" s="2">
        <v>87.08</v>
      </c>
      <c r="F1126" s="2">
        <v>54224816</v>
      </c>
      <c r="G1126">
        <f>IFERROR(VLOOKUP(A1126,'HYG DVD'!$A$1:$B$1256,2,FALSE),0)</f>
        <v>4.0172999999999996</v>
      </c>
      <c r="H1126">
        <f>IFERROR(VLOOKUP(A1126,'HYG DVD'!$A$1:$D$1256,4,FALSE),0)</f>
        <v>0.99984059603949493</v>
      </c>
      <c r="I1126" s="3">
        <f t="shared" si="69"/>
        <v>87.44605852961422</v>
      </c>
      <c r="J1126" s="3">
        <f t="shared" si="70"/>
        <v>87.476053747495413</v>
      </c>
      <c r="K1126" s="3">
        <f t="shared" si="71"/>
        <v>86.96613504351528</v>
      </c>
      <c r="L1126" s="3">
        <f t="shared" si="72"/>
        <v>87.06611910311922</v>
      </c>
    </row>
    <row r="1127" spans="1:12" x14ac:dyDescent="0.25">
      <c r="A1127" s="1">
        <v>44393</v>
      </c>
      <c r="B1127" s="2">
        <v>87.84</v>
      </c>
      <c r="C1127" s="2">
        <v>87.84</v>
      </c>
      <c r="D1127" s="2">
        <v>87.64</v>
      </c>
      <c r="E1127" s="2">
        <v>87.67</v>
      </c>
      <c r="F1127" s="2">
        <v>17820358</v>
      </c>
      <c r="G1127">
        <f>IFERROR(VLOOKUP(A1127,'HYG DVD'!$A$1:$B$1256,2,FALSE),0)</f>
        <v>3.9902000000000002</v>
      </c>
      <c r="H1127">
        <f>IFERROR(VLOOKUP(A1127,'HYG DVD'!$A$1:$D$1256,4,FALSE),0)</f>
        <v>0.99984167126547596</v>
      </c>
      <c r="I1127" s="3">
        <f t="shared" si="69"/>
        <v>87.826092403959407</v>
      </c>
      <c r="J1127" s="3">
        <f t="shared" si="70"/>
        <v>87.826092403959407</v>
      </c>
      <c r="K1127" s="3">
        <f t="shared" si="71"/>
        <v>87.626124069706307</v>
      </c>
      <c r="L1127" s="3">
        <f t="shared" si="72"/>
        <v>87.656119319844279</v>
      </c>
    </row>
    <row r="1128" spans="1:12" x14ac:dyDescent="0.25">
      <c r="A1128" s="1">
        <v>44392</v>
      </c>
      <c r="B1128" s="2">
        <v>87.77</v>
      </c>
      <c r="C1128" s="2">
        <v>87.82</v>
      </c>
      <c r="D1128" s="2">
        <v>87.715000000000003</v>
      </c>
      <c r="E1128" s="2">
        <v>87.79</v>
      </c>
      <c r="F1128" s="2">
        <v>16384764</v>
      </c>
      <c r="G1128">
        <f>IFERROR(VLOOKUP(A1128,'HYG DVD'!$A$1:$B$1256,2,FALSE),0)</f>
        <v>3.9847999999999999</v>
      </c>
      <c r="H1128">
        <f>IFERROR(VLOOKUP(A1128,'HYG DVD'!$A$1:$D$1256,4,FALSE),0)</f>
        <v>0.99984188551728559</v>
      </c>
      <c r="I1128" s="3">
        <f t="shared" si="69"/>
        <v>87.756122291852151</v>
      </c>
      <c r="J1128" s="3">
        <f t="shared" si="70"/>
        <v>87.806114386128016</v>
      </c>
      <c r="K1128" s="3">
        <f t="shared" si="71"/>
        <v>87.701130988148705</v>
      </c>
      <c r="L1128" s="3">
        <f t="shared" si="72"/>
        <v>87.776119129562503</v>
      </c>
    </row>
    <row r="1129" spans="1:12" x14ac:dyDescent="0.25">
      <c r="A1129" s="1">
        <v>44391</v>
      </c>
      <c r="B1129" s="2">
        <v>87.81</v>
      </c>
      <c r="C1129" s="2">
        <v>87.88</v>
      </c>
      <c r="D1129" s="2">
        <v>87.74</v>
      </c>
      <c r="E1129" s="2">
        <v>87.85</v>
      </c>
      <c r="F1129" s="2">
        <v>16100166</v>
      </c>
      <c r="G1129">
        <f>IFERROR(VLOOKUP(A1129,'HYG DVD'!$A$1:$B$1256,2,FALSE),0)</f>
        <v>3.9821</v>
      </c>
      <c r="H1129">
        <f>IFERROR(VLOOKUP(A1129,'HYG DVD'!$A$1:$D$1256,4,FALSE),0)</f>
        <v>0.99984199264320772</v>
      </c>
      <c r="I1129" s="3">
        <f t="shared" si="69"/>
        <v>87.79612537400007</v>
      </c>
      <c r="J1129" s="3">
        <f t="shared" si="70"/>
        <v>87.866114313485085</v>
      </c>
      <c r="K1129" s="3">
        <f t="shared" si="71"/>
        <v>87.726136434515041</v>
      </c>
      <c r="L1129" s="3">
        <f t="shared" si="72"/>
        <v>87.836119053705787</v>
      </c>
    </row>
    <row r="1130" spans="1:12" x14ac:dyDescent="0.25">
      <c r="A1130" s="1">
        <v>44390</v>
      </c>
      <c r="B1130" s="2">
        <v>87.92</v>
      </c>
      <c r="C1130" s="2">
        <v>87.954999999999998</v>
      </c>
      <c r="D1130" s="2">
        <v>87.7</v>
      </c>
      <c r="E1130" s="2">
        <v>87.71</v>
      </c>
      <c r="F1130" s="2">
        <v>26938860</v>
      </c>
      <c r="G1130">
        <f>IFERROR(VLOOKUP(A1130,'HYG DVD'!$A$1:$B$1256,2,FALSE),0)</f>
        <v>3.9883999999999999</v>
      </c>
      <c r="H1130">
        <f>IFERROR(VLOOKUP(A1130,'HYG DVD'!$A$1:$D$1256,4,FALSE),0)</f>
        <v>0.99984174268274073</v>
      </c>
      <c r="I1130" s="3">
        <f t="shared" si="69"/>
        <v>87.906086016666563</v>
      </c>
      <c r="J1130" s="3">
        <f t="shared" si="70"/>
        <v>87.941080477660464</v>
      </c>
      <c r="K1130" s="3">
        <f t="shared" si="71"/>
        <v>87.686120833276362</v>
      </c>
      <c r="L1130" s="3">
        <f t="shared" si="72"/>
        <v>87.696119250703177</v>
      </c>
    </row>
    <row r="1131" spans="1:12" x14ac:dyDescent="0.25">
      <c r="A1131" s="1">
        <v>44389</v>
      </c>
      <c r="B1131" s="2">
        <v>88</v>
      </c>
      <c r="C1131" s="2">
        <v>88.02</v>
      </c>
      <c r="D1131" s="2">
        <v>87.885000000000005</v>
      </c>
      <c r="E1131" s="2">
        <v>87.97</v>
      </c>
      <c r="F1131" s="2">
        <v>17500152</v>
      </c>
      <c r="G1131">
        <f>IFERROR(VLOOKUP(A1131,'HYG DVD'!$A$1:$B$1256,2,FALSE),0)</f>
        <v>3.9765999999999999</v>
      </c>
      <c r="H1131">
        <f>IFERROR(VLOOKUP(A1131,'HYG DVD'!$A$1:$D$1256,4,FALSE),0)</f>
        <v>0.99984221086271396</v>
      </c>
      <c r="I1131" s="3">
        <f t="shared" si="69"/>
        <v>87.986114555918832</v>
      </c>
      <c r="J1131" s="3">
        <f t="shared" si="70"/>
        <v>88.006111400136078</v>
      </c>
      <c r="K1131" s="3">
        <f t="shared" si="71"/>
        <v>87.871132701669623</v>
      </c>
      <c r="L1131" s="3">
        <f t="shared" si="72"/>
        <v>87.956119289592948</v>
      </c>
    </row>
    <row r="1132" spans="1:12" x14ac:dyDescent="0.25">
      <c r="A1132" s="1">
        <v>44386</v>
      </c>
      <c r="B1132" s="2">
        <v>87.88</v>
      </c>
      <c r="C1132" s="2">
        <v>88.02</v>
      </c>
      <c r="D1132" s="2">
        <v>87.87</v>
      </c>
      <c r="E1132" s="2">
        <v>88</v>
      </c>
      <c r="F1132" s="2">
        <v>17698052</v>
      </c>
      <c r="G1132">
        <f>IFERROR(VLOOKUP(A1132,'HYG DVD'!$A$1:$B$1256,2,FALSE),0)</f>
        <v>3.9752999999999998</v>
      </c>
      <c r="H1132">
        <f>IFERROR(VLOOKUP(A1132,'HYG DVD'!$A$1:$D$1256,4,FALSE),0)</f>
        <v>0.99984226244187702</v>
      </c>
      <c r="I1132" s="3">
        <f t="shared" si="69"/>
        <v>87.866138023392153</v>
      </c>
      <c r="J1132" s="3">
        <f t="shared" si="70"/>
        <v>88.006115940134009</v>
      </c>
      <c r="K1132" s="3">
        <f t="shared" si="71"/>
        <v>87.856139600767733</v>
      </c>
      <c r="L1132" s="3">
        <f t="shared" si="72"/>
        <v>87.986119094885183</v>
      </c>
    </row>
    <row r="1133" spans="1:12" x14ac:dyDescent="0.25">
      <c r="A1133" s="1">
        <v>44385</v>
      </c>
      <c r="B1133" s="2">
        <v>87.81</v>
      </c>
      <c r="C1133" s="2">
        <v>87.93</v>
      </c>
      <c r="D1133" s="2">
        <v>87.77</v>
      </c>
      <c r="E1133" s="2">
        <v>87.85</v>
      </c>
      <c r="F1133" s="2">
        <v>21936448</v>
      </c>
      <c r="G1133">
        <f>IFERROR(VLOOKUP(A1133,'HYG DVD'!$A$1:$B$1256,2,FALSE),0)</f>
        <v>3.9821</v>
      </c>
      <c r="H1133">
        <f>IFERROR(VLOOKUP(A1133,'HYG DVD'!$A$1:$D$1256,4,FALSE),0)</f>
        <v>0.99984199264320772</v>
      </c>
      <c r="I1133" s="3">
        <f t="shared" si="69"/>
        <v>87.79612537400007</v>
      </c>
      <c r="J1133" s="3">
        <f t="shared" si="70"/>
        <v>87.916106413117262</v>
      </c>
      <c r="K1133" s="3">
        <f t="shared" si="71"/>
        <v>87.756131694294339</v>
      </c>
      <c r="L1133" s="3">
        <f t="shared" si="72"/>
        <v>87.836119053705787</v>
      </c>
    </row>
    <row r="1134" spans="1:12" x14ac:dyDescent="0.25">
      <c r="A1134" s="1">
        <v>44384</v>
      </c>
      <c r="B1134" s="2">
        <v>88.09</v>
      </c>
      <c r="C1134" s="2">
        <v>88.1</v>
      </c>
      <c r="D1134" s="2">
        <v>87.93</v>
      </c>
      <c r="E1134" s="2">
        <v>88.04</v>
      </c>
      <c r="F1134" s="2">
        <v>11463751</v>
      </c>
      <c r="G1134">
        <f>IFERROR(VLOOKUP(A1134,'HYG DVD'!$A$1:$B$1256,2,FALSE),0)</f>
        <v>3.9735</v>
      </c>
      <c r="H1134">
        <f>IFERROR(VLOOKUP(A1134,'HYG DVD'!$A$1:$D$1256,4,FALSE),0)</f>
        <v>0.99984233385918397</v>
      </c>
      <c r="I1134" s="3">
        <f t="shared" si="69"/>
        <v>88.076111189655521</v>
      </c>
      <c r="J1134" s="3">
        <f t="shared" si="70"/>
        <v>88.086109612994107</v>
      </c>
      <c r="K1134" s="3">
        <f t="shared" si="71"/>
        <v>87.916136416238047</v>
      </c>
      <c r="L1134" s="3">
        <f t="shared" si="72"/>
        <v>88.026119072962558</v>
      </c>
    </row>
    <row r="1135" spans="1:12" x14ac:dyDescent="0.25">
      <c r="A1135" s="1">
        <v>44383</v>
      </c>
      <c r="B1135" s="2">
        <v>88.06</v>
      </c>
      <c r="C1135" s="2">
        <v>88.08</v>
      </c>
      <c r="D1135" s="2">
        <v>87.94</v>
      </c>
      <c r="E1135" s="2">
        <v>88.01</v>
      </c>
      <c r="F1135" s="2">
        <v>17784268</v>
      </c>
      <c r="G1135">
        <f>IFERROR(VLOOKUP(A1135,'HYG DVD'!$A$1:$B$1256,2,FALSE),0)</f>
        <v>3.9748000000000001</v>
      </c>
      <c r="H1135">
        <f>IFERROR(VLOOKUP(A1135,'HYG DVD'!$A$1:$D$1256,4,FALSE),0)</f>
        <v>0.99984228228001737</v>
      </c>
      <c r="I1135" s="3">
        <f t="shared" si="69"/>
        <v>88.046111377578328</v>
      </c>
      <c r="J1135" s="3">
        <f t="shared" si="70"/>
        <v>88.066108223223935</v>
      </c>
      <c r="K1135" s="3">
        <f t="shared" si="71"/>
        <v>87.926130303704724</v>
      </c>
      <c r="L1135" s="3">
        <f t="shared" si="72"/>
        <v>87.996119263464337</v>
      </c>
    </row>
    <row r="1136" spans="1:12" x14ac:dyDescent="0.25">
      <c r="A1136" s="1">
        <v>44379</v>
      </c>
      <c r="B1136" s="2">
        <v>87.96</v>
      </c>
      <c r="C1136" s="2">
        <v>88.07</v>
      </c>
      <c r="D1136" s="2">
        <v>87.92</v>
      </c>
      <c r="E1136" s="2">
        <v>88.06</v>
      </c>
      <c r="F1136" s="2">
        <v>11464787</v>
      </c>
      <c r="G1136">
        <f>IFERROR(VLOOKUP(A1136,'HYG DVD'!$A$1:$B$1256,2,FALSE),0)</f>
        <v>3.9725999999999999</v>
      </c>
      <c r="H1136">
        <f>IFERROR(VLOOKUP(A1136,'HYG DVD'!$A$1:$D$1256,4,FALSE),0)</f>
        <v>0.99984236956783945</v>
      </c>
      <c r="I1136" s="3">
        <f t="shared" si="69"/>
        <v>87.946134827187151</v>
      </c>
      <c r="J1136" s="3">
        <f t="shared" si="70"/>
        <v>88.056117487839614</v>
      </c>
      <c r="K1136" s="3">
        <f t="shared" si="71"/>
        <v>87.906141132404443</v>
      </c>
      <c r="L1136" s="3">
        <f t="shared" si="72"/>
        <v>88.046119064143937</v>
      </c>
    </row>
    <row r="1137" spans="1:12" x14ac:dyDescent="0.25">
      <c r="A1137" s="1">
        <v>44378</v>
      </c>
      <c r="B1137" s="2">
        <v>87.83</v>
      </c>
      <c r="C1137" s="2">
        <v>87.92</v>
      </c>
      <c r="D1137" s="2">
        <v>87.81</v>
      </c>
      <c r="E1137" s="2">
        <v>87.92</v>
      </c>
      <c r="F1137" s="2">
        <v>31932400</v>
      </c>
      <c r="G1137">
        <f>IFERROR(VLOOKUP(A1137,'HYG DVD'!$A$1:$B$1256,2,FALSE),0)</f>
        <v>3.9788999999999999</v>
      </c>
      <c r="H1137">
        <f>IFERROR(VLOOKUP(A1137,'HYG DVD'!$A$1:$D$1256,4,FALSE),0)</f>
        <v>0.99984211960727831</v>
      </c>
      <c r="I1137" s="3">
        <f t="shared" si="69"/>
        <v>87.816133365107248</v>
      </c>
      <c r="J1137" s="3">
        <f t="shared" si="70"/>
        <v>87.906119155871906</v>
      </c>
      <c r="K1137" s="3">
        <f t="shared" si="71"/>
        <v>87.796136522715116</v>
      </c>
      <c r="L1137" s="3">
        <f t="shared" si="72"/>
        <v>87.906119155871906</v>
      </c>
    </row>
    <row r="1138" spans="1:12" x14ac:dyDescent="0.25">
      <c r="A1138" s="1">
        <v>44377</v>
      </c>
      <c r="B1138" s="2">
        <v>87.97</v>
      </c>
      <c r="C1138" s="2">
        <v>88.064999999999998</v>
      </c>
      <c r="D1138" s="2">
        <v>87.96</v>
      </c>
      <c r="E1138" s="2">
        <v>88.04</v>
      </c>
      <c r="F1138" s="2">
        <v>26093462</v>
      </c>
      <c r="G1138">
        <f>IFERROR(VLOOKUP(A1138,'HYG DVD'!$A$1:$B$1256,2,FALSE),0)</f>
        <v>3.9735</v>
      </c>
      <c r="H1138">
        <f>IFERROR(VLOOKUP(A1138,'HYG DVD'!$A$1:$D$1256,4,FALSE),0)</f>
        <v>0.99984233385918397</v>
      </c>
      <c r="I1138" s="3">
        <f t="shared" si="69"/>
        <v>87.956130109592408</v>
      </c>
      <c r="J1138" s="3">
        <f t="shared" si="70"/>
        <v>88.051115131309032</v>
      </c>
      <c r="K1138" s="3">
        <f t="shared" si="71"/>
        <v>87.946131686253821</v>
      </c>
      <c r="L1138" s="3">
        <f t="shared" si="72"/>
        <v>88.026119072962558</v>
      </c>
    </row>
    <row r="1139" spans="1:12" x14ac:dyDescent="0.25">
      <c r="A1139" s="1">
        <v>44376</v>
      </c>
      <c r="B1139" s="2">
        <v>87.94</v>
      </c>
      <c r="C1139" s="2">
        <v>88.03</v>
      </c>
      <c r="D1139" s="2">
        <v>87.93</v>
      </c>
      <c r="E1139" s="2">
        <v>88.03</v>
      </c>
      <c r="F1139" s="2">
        <v>12728030</v>
      </c>
      <c r="G1139">
        <f>IFERROR(VLOOKUP(A1139,'HYG DVD'!$A$1:$B$1256,2,FALSE),0)</f>
        <v>3.9659</v>
      </c>
      <c r="H1139">
        <f>IFERROR(VLOOKUP(A1139,'HYG DVD'!$A$1:$D$1256,4,FALSE),0)</f>
        <v>0.99984263539898099</v>
      </c>
      <c r="I1139" s="3">
        <f t="shared" si="69"/>
        <v>87.926161356986384</v>
      </c>
      <c r="J1139" s="3">
        <f t="shared" si="70"/>
        <v>88.016147194172305</v>
      </c>
      <c r="K1139" s="3">
        <f t="shared" si="71"/>
        <v>87.91616293063241</v>
      </c>
      <c r="L1139" s="3">
        <f t="shared" si="72"/>
        <v>88.016147194172305</v>
      </c>
    </row>
    <row r="1140" spans="1:12" x14ac:dyDescent="0.25">
      <c r="A1140" s="1">
        <v>44375</v>
      </c>
      <c r="B1140" s="2">
        <v>87.97</v>
      </c>
      <c r="C1140" s="2">
        <v>87.97</v>
      </c>
      <c r="D1140" s="2">
        <v>87.86</v>
      </c>
      <c r="E1140" s="2">
        <v>87.92</v>
      </c>
      <c r="F1140" s="2">
        <v>16019282</v>
      </c>
      <c r="G1140">
        <f>IFERROR(VLOOKUP(A1140,'HYG DVD'!$A$1:$B$1256,2,FALSE),0)</f>
        <v>3.9708000000000001</v>
      </c>
      <c r="H1140">
        <f>IFERROR(VLOOKUP(A1140,'HYG DVD'!$A$1:$D$1256,4,FALSE),0)</f>
        <v>0.99984244098515407</v>
      </c>
      <c r="I1140" s="3">
        <f t="shared" si="69"/>
        <v>87.956139533463997</v>
      </c>
      <c r="J1140" s="3">
        <f t="shared" si="70"/>
        <v>87.956139533463997</v>
      </c>
      <c r="K1140" s="3">
        <f t="shared" si="71"/>
        <v>87.846156864955631</v>
      </c>
      <c r="L1140" s="3">
        <f t="shared" si="72"/>
        <v>87.90614741141475</v>
      </c>
    </row>
    <row r="1141" spans="1:12" x14ac:dyDescent="0.25">
      <c r="A1141" s="1">
        <v>44372</v>
      </c>
      <c r="B1141" s="2">
        <v>87.85</v>
      </c>
      <c r="C1141" s="2">
        <v>87.95</v>
      </c>
      <c r="D1141" s="2">
        <v>87.83</v>
      </c>
      <c r="E1141" s="2">
        <v>87.93</v>
      </c>
      <c r="F1141" s="2">
        <v>16175095</v>
      </c>
      <c r="G1141">
        <f>IFERROR(VLOOKUP(A1141,'HYG DVD'!$A$1:$B$1256,2,FALSE),0)</f>
        <v>3.9704000000000002</v>
      </c>
      <c r="H1141">
        <f>IFERROR(VLOOKUP(A1141,'HYG DVD'!$A$1:$D$1256,4,FALSE),0)</f>
        <v>0.99984245685566919</v>
      </c>
      <c r="I1141" s="3">
        <f t="shared" si="69"/>
        <v>87.836159834770527</v>
      </c>
      <c r="J1141" s="3">
        <f t="shared" si="70"/>
        <v>87.936144080456103</v>
      </c>
      <c r="K1141" s="3">
        <f t="shared" si="71"/>
        <v>87.816162985633426</v>
      </c>
      <c r="L1141" s="3">
        <f t="shared" si="72"/>
        <v>87.916147231319002</v>
      </c>
    </row>
    <row r="1142" spans="1:12" x14ac:dyDescent="0.25">
      <c r="A1142" s="1">
        <v>44371</v>
      </c>
      <c r="B1142" s="2">
        <v>87.74</v>
      </c>
      <c r="C1142" s="2">
        <v>87.84</v>
      </c>
      <c r="D1142" s="2">
        <v>87.7</v>
      </c>
      <c r="E1142" s="2">
        <v>87.84</v>
      </c>
      <c r="F1142" s="2">
        <v>12722289</v>
      </c>
      <c r="G1142">
        <f>IFERROR(VLOOKUP(A1142,'HYG DVD'!$A$1:$B$1256,2,FALSE),0)</f>
        <v>3.9744999999999999</v>
      </c>
      <c r="H1142">
        <f>IFERROR(VLOOKUP(A1142,'HYG DVD'!$A$1:$D$1256,4,FALSE),0)</f>
        <v>0.99984229418290171</v>
      </c>
      <c r="I1142" s="3">
        <f t="shared" si="69"/>
        <v>87.726162891607785</v>
      </c>
      <c r="J1142" s="3">
        <f t="shared" si="70"/>
        <v>87.826147121026096</v>
      </c>
      <c r="K1142" s="3">
        <f t="shared" si="71"/>
        <v>87.686169199840478</v>
      </c>
      <c r="L1142" s="3">
        <f t="shared" si="72"/>
        <v>87.826147121026096</v>
      </c>
    </row>
    <row r="1143" spans="1:12" x14ac:dyDescent="0.25">
      <c r="A1143" s="1">
        <v>44370</v>
      </c>
      <c r="B1143" s="2">
        <v>87.63</v>
      </c>
      <c r="C1143" s="2">
        <v>87.75</v>
      </c>
      <c r="D1143" s="2">
        <v>87.57</v>
      </c>
      <c r="E1143" s="2">
        <v>87.57</v>
      </c>
      <c r="F1143" s="2">
        <v>16583107</v>
      </c>
      <c r="G1143">
        <f>IFERROR(VLOOKUP(A1143,'HYG DVD'!$A$1:$B$1256,2,FALSE),0)</f>
        <v>3.9866999999999999</v>
      </c>
      <c r="H1143">
        <f>IFERROR(VLOOKUP(A1143,'HYG DVD'!$A$1:$D$1256,4,FALSE),0)</f>
        <v>0.99984181013238438</v>
      </c>
      <c r="I1143" s="3">
        <f t="shared" si="69"/>
        <v>87.616137821900836</v>
      </c>
      <c r="J1143" s="3">
        <f t="shared" si="70"/>
        <v>87.736118839116727</v>
      </c>
      <c r="K1143" s="3">
        <f t="shared" si="71"/>
        <v>87.556147313292897</v>
      </c>
      <c r="L1143" s="3">
        <f t="shared" si="72"/>
        <v>87.556147313292897</v>
      </c>
    </row>
    <row r="1144" spans="1:12" x14ac:dyDescent="0.25">
      <c r="A1144" s="1">
        <v>44369</v>
      </c>
      <c r="B1144" s="2">
        <v>87.57</v>
      </c>
      <c r="C1144" s="2">
        <v>87.66</v>
      </c>
      <c r="D1144" s="2">
        <v>87.52</v>
      </c>
      <c r="E1144" s="2">
        <v>87.66</v>
      </c>
      <c r="F1144" s="2">
        <v>14604363</v>
      </c>
      <c r="G1144">
        <f>IFERROR(VLOOKUP(A1144,'HYG DVD'!$A$1:$B$1256,2,FALSE),0)</f>
        <v>3.9826000000000001</v>
      </c>
      <c r="H1144">
        <f>IFERROR(VLOOKUP(A1144,'HYG DVD'!$A$1:$D$1256,4,FALSE),0)</f>
        <v>0.99984197280507314</v>
      </c>
      <c r="I1144" s="3">
        <f t="shared" si="69"/>
        <v>87.556161558540254</v>
      </c>
      <c r="J1144" s="3">
        <f t="shared" si="70"/>
        <v>87.64614733609271</v>
      </c>
      <c r="K1144" s="3">
        <f t="shared" si="71"/>
        <v>87.506169459899994</v>
      </c>
      <c r="L1144" s="3">
        <f t="shared" si="72"/>
        <v>87.64614733609271</v>
      </c>
    </row>
    <row r="1145" spans="1:12" x14ac:dyDescent="0.25">
      <c r="A1145" s="1">
        <v>44368</v>
      </c>
      <c r="B1145" s="2">
        <v>87.52</v>
      </c>
      <c r="C1145" s="2">
        <v>87.6</v>
      </c>
      <c r="D1145" s="2">
        <v>87.45</v>
      </c>
      <c r="E1145" s="2">
        <v>87.6</v>
      </c>
      <c r="F1145" s="2">
        <v>21265134</v>
      </c>
      <c r="G1145">
        <f>IFERROR(VLOOKUP(A1145,'HYG DVD'!$A$1:$B$1256,2,FALSE),0)</f>
        <v>3.9853000000000001</v>
      </c>
      <c r="H1145">
        <f>IFERROR(VLOOKUP(A1145,'HYG DVD'!$A$1:$D$1256,4,FALSE),0)</f>
        <v>0.99984186567915312</v>
      </c>
      <c r="I1145" s="3">
        <f t="shared" si="69"/>
        <v>87.506160084239482</v>
      </c>
      <c r="J1145" s="3">
        <f t="shared" si="70"/>
        <v>87.586147433493807</v>
      </c>
      <c r="K1145" s="3">
        <f t="shared" si="71"/>
        <v>87.436171153641936</v>
      </c>
      <c r="L1145" s="3">
        <f t="shared" si="72"/>
        <v>87.586147433493807</v>
      </c>
    </row>
    <row r="1146" spans="1:12" x14ac:dyDescent="0.25">
      <c r="A1146" s="1">
        <v>44365</v>
      </c>
      <c r="B1146" s="2">
        <v>87.34</v>
      </c>
      <c r="C1146" s="2">
        <v>87.45</v>
      </c>
      <c r="D1146" s="2">
        <v>87.29</v>
      </c>
      <c r="E1146" s="2">
        <v>87.43</v>
      </c>
      <c r="F1146" s="2">
        <v>35134520</v>
      </c>
      <c r="G1146">
        <f>IFERROR(VLOOKUP(A1146,'HYG DVD'!$A$1:$B$1256,2,FALSE),0)</f>
        <v>3.9931000000000001</v>
      </c>
      <c r="H1146">
        <f>IFERROR(VLOOKUP(A1146,'HYG DVD'!$A$1:$D$1256,4,FALSE),0)</f>
        <v>0.9998415562043379</v>
      </c>
      <c r="I1146" s="3">
        <f t="shared" si="69"/>
        <v>87.326161518886877</v>
      </c>
      <c r="J1146" s="3">
        <f t="shared" si="70"/>
        <v>87.436144090069348</v>
      </c>
      <c r="K1146" s="3">
        <f t="shared" si="71"/>
        <v>87.276169441076661</v>
      </c>
      <c r="L1146" s="3">
        <f t="shared" si="72"/>
        <v>87.416147258945273</v>
      </c>
    </row>
    <row r="1147" spans="1:12" x14ac:dyDescent="0.25">
      <c r="A1147" s="1">
        <v>44364</v>
      </c>
      <c r="B1147" s="2">
        <v>87.46</v>
      </c>
      <c r="C1147" s="2">
        <v>87.5</v>
      </c>
      <c r="D1147" s="2">
        <v>87.38</v>
      </c>
      <c r="E1147" s="2">
        <v>87.47</v>
      </c>
      <c r="F1147" s="2">
        <v>21099000</v>
      </c>
      <c r="G1147">
        <f>IFERROR(VLOOKUP(A1147,'HYG DVD'!$A$1:$B$1256,2,FALSE),0)</f>
        <v>3.9912999999999998</v>
      </c>
      <c r="H1147">
        <f>IFERROR(VLOOKUP(A1147,'HYG DVD'!$A$1:$D$1256,4,FALSE),0)</f>
        <v>0.99984162762159445</v>
      </c>
      <c r="I1147" s="3">
        <f t="shared" si="69"/>
        <v>87.446148751784648</v>
      </c>
      <c r="J1147" s="3">
        <f t="shared" si="70"/>
        <v>87.486142416889521</v>
      </c>
      <c r="K1147" s="3">
        <f t="shared" si="71"/>
        <v>87.366161421574915</v>
      </c>
      <c r="L1147" s="3">
        <f t="shared" si="72"/>
        <v>87.456147168060866</v>
      </c>
    </row>
    <row r="1148" spans="1:12" x14ac:dyDescent="0.25">
      <c r="A1148" s="1">
        <v>44363</v>
      </c>
      <c r="B1148" s="2">
        <v>87.53</v>
      </c>
      <c r="C1148" s="2">
        <v>87.57</v>
      </c>
      <c r="D1148" s="2">
        <v>87.26</v>
      </c>
      <c r="E1148" s="2">
        <v>87.41</v>
      </c>
      <c r="F1148" s="2">
        <v>21267240</v>
      </c>
      <c r="G1148">
        <f>IFERROR(VLOOKUP(A1148,'HYG DVD'!$A$1:$B$1256,2,FALSE),0)</f>
        <v>3.9940000000000002</v>
      </c>
      <c r="H1148">
        <f>IFERROR(VLOOKUP(A1148,'HYG DVD'!$A$1:$D$1256,4,FALSE),0)</f>
        <v>0.99984152049571151</v>
      </c>
      <c r="I1148" s="3">
        <f t="shared" si="69"/>
        <v>87.516128288989634</v>
      </c>
      <c r="J1148" s="3">
        <f t="shared" si="70"/>
        <v>87.556121949809452</v>
      </c>
      <c r="K1148" s="3">
        <f t="shared" si="71"/>
        <v>87.246171078455788</v>
      </c>
      <c r="L1148" s="3">
        <f t="shared" si="72"/>
        <v>87.396147306530139</v>
      </c>
    </row>
    <row r="1149" spans="1:12" x14ac:dyDescent="0.25">
      <c r="A1149" s="1">
        <v>44362</v>
      </c>
      <c r="B1149" s="2">
        <v>87.48</v>
      </c>
      <c r="C1149" s="2">
        <v>87.564999999999998</v>
      </c>
      <c r="D1149" s="2">
        <v>87.44</v>
      </c>
      <c r="E1149" s="2">
        <v>87.53</v>
      </c>
      <c r="F1149" s="2">
        <v>16036972</v>
      </c>
      <c r="G1149">
        <f>IFERROR(VLOOKUP(A1149,'HYG DVD'!$A$1:$B$1256,2,FALSE),0)</f>
        <v>3.9885000000000002</v>
      </c>
      <c r="H1149">
        <f>IFERROR(VLOOKUP(A1149,'HYG DVD'!$A$1:$D$1256,4,FALSE),0)</f>
        <v>0.99984173871511484</v>
      </c>
      <c r="I1149" s="3">
        <f t="shared" si="69"/>
        <v>87.466155302798256</v>
      </c>
      <c r="J1149" s="3">
        <f t="shared" si="70"/>
        <v>87.551141850589033</v>
      </c>
      <c r="K1149" s="3">
        <f t="shared" si="71"/>
        <v>87.426161633249635</v>
      </c>
      <c r="L1149" s="3">
        <f t="shared" si="72"/>
        <v>87.516147389734002</v>
      </c>
    </row>
    <row r="1150" spans="1:12" x14ac:dyDescent="0.25">
      <c r="A1150" s="1">
        <v>44361</v>
      </c>
      <c r="B1150" s="2">
        <v>87.59</v>
      </c>
      <c r="C1150" s="2">
        <v>87.59</v>
      </c>
      <c r="D1150" s="2">
        <v>87.47</v>
      </c>
      <c r="E1150" s="2">
        <v>87.54</v>
      </c>
      <c r="F1150" s="2">
        <v>19408612</v>
      </c>
      <c r="G1150">
        <f>IFERROR(VLOOKUP(A1150,'HYG DVD'!$A$1:$B$1256,2,FALSE),0)</f>
        <v>3.9881000000000002</v>
      </c>
      <c r="H1150">
        <f>IFERROR(VLOOKUP(A1150,'HYG DVD'!$A$1:$D$1256,4,FALSE),0)</f>
        <v>0.99984175458561875</v>
      </c>
      <c r="I1150" s="3">
        <f t="shared" si="69"/>
        <v>87.576139284154351</v>
      </c>
      <c r="J1150" s="3">
        <f t="shared" si="70"/>
        <v>87.576139284154351</v>
      </c>
      <c r="K1150" s="3">
        <f t="shared" si="71"/>
        <v>87.456158273604075</v>
      </c>
      <c r="L1150" s="3">
        <f t="shared" si="72"/>
        <v>87.526147196425072</v>
      </c>
    </row>
    <row r="1151" spans="1:12" x14ac:dyDescent="0.25">
      <c r="A1151" s="1">
        <v>44358</v>
      </c>
      <c r="B1151" s="2">
        <v>87.65</v>
      </c>
      <c r="C1151" s="2">
        <v>87.69</v>
      </c>
      <c r="D1151" s="2">
        <v>87.55</v>
      </c>
      <c r="E1151" s="2">
        <v>87.62</v>
      </c>
      <c r="F1151" s="2">
        <v>12559643</v>
      </c>
      <c r="G1151">
        <f>IFERROR(VLOOKUP(A1151,'HYG DVD'!$A$1:$B$1256,2,FALSE),0)</f>
        <v>3.9843999999999999</v>
      </c>
      <c r="H1151">
        <f>IFERROR(VLOOKUP(A1151,'HYG DVD'!$A$1:$D$1256,4,FALSE),0)</f>
        <v>0.99984190138779183</v>
      </c>
      <c r="I1151" s="3">
        <f t="shared" si="69"/>
        <v>87.636142656639962</v>
      </c>
      <c r="J1151" s="3">
        <f t="shared" si="70"/>
        <v>87.676136332695464</v>
      </c>
      <c r="K1151" s="3">
        <f t="shared" si="71"/>
        <v>87.536158466501178</v>
      </c>
      <c r="L1151" s="3">
        <f t="shared" si="72"/>
        <v>87.606147399598328</v>
      </c>
    </row>
    <row r="1152" spans="1:12" x14ac:dyDescent="0.25">
      <c r="A1152" s="1">
        <v>44357</v>
      </c>
      <c r="B1152" s="2">
        <v>87.5</v>
      </c>
      <c r="C1152" s="2">
        <v>87.66</v>
      </c>
      <c r="D1152" s="2">
        <v>87.46</v>
      </c>
      <c r="E1152" s="2">
        <v>87.59</v>
      </c>
      <c r="F1152" s="2">
        <v>15290025</v>
      </c>
      <c r="G1152">
        <f>IFERROR(VLOOKUP(A1152,'HYG DVD'!$A$1:$B$1256,2,FALSE),0)</f>
        <v>3.9857999999999998</v>
      </c>
      <c r="H1152">
        <f>IFERROR(VLOOKUP(A1152,'HYG DVD'!$A$1:$D$1256,4,FALSE),0)</f>
        <v>0.99984184584102109</v>
      </c>
      <c r="I1152" s="3">
        <f t="shared" si="69"/>
        <v>87.48616151108935</v>
      </c>
      <c r="J1152" s="3">
        <f t="shared" si="70"/>
        <v>87.646136206423904</v>
      </c>
      <c r="K1152" s="3">
        <f t="shared" si="71"/>
        <v>87.4461678372557</v>
      </c>
      <c r="L1152" s="3">
        <f t="shared" si="72"/>
        <v>87.576147277215043</v>
      </c>
    </row>
    <row r="1153" spans="1:12" x14ac:dyDescent="0.25">
      <c r="A1153" s="1">
        <v>44356</v>
      </c>
      <c r="B1153" s="2">
        <v>87.47</v>
      </c>
      <c r="C1153" s="2">
        <v>87.49</v>
      </c>
      <c r="D1153" s="2">
        <v>87.4</v>
      </c>
      <c r="E1153" s="2">
        <v>87.43</v>
      </c>
      <c r="F1153" s="2">
        <v>13232270</v>
      </c>
      <c r="G1153">
        <f>IFERROR(VLOOKUP(A1153,'HYG DVD'!$A$1:$B$1256,2,FALSE),0)</f>
        <v>3.9931000000000001</v>
      </c>
      <c r="H1153">
        <f>IFERROR(VLOOKUP(A1153,'HYG DVD'!$A$1:$D$1256,4,FALSE),0)</f>
        <v>0.9998415562043379</v>
      </c>
      <c r="I1153" s="3">
        <f t="shared" si="69"/>
        <v>87.456140921193438</v>
      </c>
      <c r="J1153" s="3">
        <f t="shared" si="70"/>
        <v>87.476137752317513</v>
      </c>
      <c r="K1153" s="3">
        <f t="shared" si="71"/>
        <v>87.386152012259132</v>
      </c>
      <c r="L1153" s="3">
        <f t="shared" si="72"/>
        <v>87.416147258945273</v>
      </c>
    </row>
    <row r="1154" spans="1:12" x14ac:dyDescent="0.25">
      <c r="A1154" s="1">
        <v>44355</v>
      </c>
      <c r="B1154" s="2">
        <v>87.44</v>
      </c>
      <c r="C1154" s="2">
        <v>87.44</v>
      </c>
      <c r="D1154" s="2">
        <v>87.31</v>
      </c>
      <c r="E1154" s="2">
        <v>87.36</v>
      </c>
      <c r="F1154" s="2">
        <v>10983913</v>
      </c>
      <c r="G1154">
        <f>IFERROR(VLOOKUP(A1154,'HYG DVD'!$A$1:$B$1256,2,FALSE),0)</f>
        <v>3.9963000000000002</v>
      </c>
      <c r="H1154">
        <f>IFERROR(VLOOKUP(A1154,'HYG DVD'!$A$1:$D$1256,4,FALSE),0)</f>
        <v>0.99984142924033881</v>
      </c>
      <c r="I1154" s="3">
        <f t="shared" si="69"/>
        <v>87.426134572775226</v>
      </c>
      <c r="J1154" s="3">
        <f t="shared" si="70"/>
        <v>87.426134572775226</v>
      </c>
      <c r="K1154" s="3">
        <f t="shared" si="71"/>
        <v>87.296155186973991</v>
      </c>
      <c r="L1154" s="3">
        <f t="shared" si="72"/>
        <v>87.346147258435991</v>
      </c>
    </row>
    <row r="1155" spans="1:12" x14ac:dyDescent="0.25">
      <c r="A1155" s="1">
        <v>44354</v>
      </c>
      <c r="B1155" s="2">
        <v>87.29</v>
      </c>
      <c r="C1155" s="2">
        <v>87.35</v>
      </c>
      <c r="D1155" s="2">
        <v>87.26</v>
      </c>
      <c r="E1155" s="2">
        <v>87.3</v>
      </c>
      <c r="F1155" s="2">
        <v>9189759</v>
      </c>
      <c r="G1155">
        <f>IFERROR(VLOOKUP(A1155,'HYG DVD'!$A$1:$B$1256,2,FALSE),0)</f>
        <v>3.9990000000000001</v>
      </c>
      <c r="H1155">
        <f>IFERROR(VLOOKUP(A1155,'HYG DVD'!$A$1:$D$1256,4,FALSE),0)</f>
        <v>0.99984132211447707</v>
      </c>
      <c r="I1155" s="3">
        <f t="shared" ref="I1155:I1218" si="73">$H1155*B1155</f>
        <v>87.276149007372709</v>
      </c>
      <c r="J1155" s="3">
        <f t="shared" ref="J1155:J1218" si="74">$H1155*C1155</f>
        <v>87.336139486699565</v>
      </c>
      <c r="K1155" s="3">
        <f t="shared" ref="K1155:K1218" si="75">$H1155*D1155</f>
        <v>87.246153767709274</v>
      </c>
      <c r="L1155" s="3">
        <f t="shared" ref="L1155:L1218" si="76">$H1155*E1155</f>
        <v>87.286147420593849</v>
      </c>
    </row>
    <row r="1156" spans="1:12" x14ac:dyDescent="0.25">
      <c r="A1156" s="1">
        <v>44351</v>
      </c>
      <c r="B1156" s="2">
        <v>87.23</v>
      </c>
      <c r="C1156" s="2">
        <v>87.31</v>
      </c>
      <c r="D1156" s="2">
        <v>87.17</v>
      </c>
      <c r="E1156" s="2">
        <v>87.27</v>
      </c>
      <c r="F1156" s="2">
        <v>26829248</v>
      </c>
      <c r="G1156">
        <f>IFERROR(VLOOKUP(A1156,'HYG DVD'!$A$1:$B$1256,2,FALSE),0)</f>
        <v>4.0004</v>
      </c>
      <c r="H1156">
        <f>IFERROR(VLOOKUP(A1156,'HYG DVD'!$A$1:$D$1256,4,FALSE),0)</f>
        <v>0.99984126656773853</v>
      </c>
      <c r="I1156" s="3">
        <f t="shared" si="73"/>
        <v>87.216153682703833</v>
      </c>
      <c r="J1156" s="3">
        <f t="shared" si="74"/>
        <v>87.29614098402925</v>
      </c>
      <c r="K1156" s="3">
        <f t="shared" si="75"/>
        <v>87.156163206709763</v>
      </c>
      <c r="L1156" s="3">
        <f t="shared" si="76"/>
        <v>87.256147333366542</v>
      </c>
    </row>
    <row r="1157" spans="1:12" x14ac:dyDescent="0.25">
      <c r="A1157" s="1">
        <v>44350</v>
      </c>
      <c r="B1157" s="2">
        <v>87.03</v>
      </c>
      <c r="C1157" s="2">
        <v>87.23</v>
      </c>
      <c r="D1157" s="2">
        <v>86.985299999999995</v>
      </c>
      <c r="E1157" s="2">
        <v>87.08</v>
      </c>
      <c r="F1157" s="2">
        <v>16701794</v>
      </c>
      <c r="G1157">
        <f>IFERROR(VLOOKUP(A1157,'HYG DVD'!$A$1:$B$1256,2,FALSE),0)</f>
        <v>4.0091000000000001</v>
      </c>
      <c r="H1157">
        <f>IFERROR(VLOOKUP(A1157,'HYG DVD'!$A$1:$D$1256,4,FALSE),0)</f>
        <v>0.99984092138450376</v>
      </c>
      <c r="I1157" s="3">
        <f t="shared" si="73"/>
        <v>87.016155388093367</v>
      </c>
      <c r="J1157" s="3">
        <f t="shared" si="74"/>
        <v>87.216123572370265</v>
      </c>
      <c r="K1157" s="3">
        <f t="shared" si="75"/>
        <v>86.971462498907471</v>
      </c>
      <c r="L1157" s="3">
        <f t="shared" si="76"/>
        <v>87.066147434162588</v>
      </c>
    </row>
    <row r="1158" spans="1:12" x14ac:dyDescent="0.25">
      <c r="A1158" s="1">
        <v>44349</v>
      </c>
      <c r="B1158" s="2">
        <v>87.15</v>
      </c>
      <c r="C1158" s="2">
        <v>87.27</v>
      </c>
      <c r="D1158" s="2">
        <v>87.12</v>
      </c>
      <c r="E1158" s="2">
        <v>87.26</v>
      </c>
      <c r="F1158" s="2">
        <v>13698307</v>
      </c>
      <c r="G1158">
        <f>IFERROR(VLOOKUP(A1158,'HYG DVD'!$A$1:$B$1256,2,FALSE),0)</f>
        <v>4.0008999999999997</v>
      </c>
      <c r="H1158">
        <f>IFERROR(VLOOKUP(A1158,'HYG DVD'!$A$1:$D$1256,4,FALSE),0)</f>
        <v>0.99984124672961838</v>
      </c>
      <c r="I1158" s="3">
        <f t="shared" si="73"/>
        <v>87.136164652486244</v>
      </c>
      <c r="J1158" s="3">
        <f t="shared" si="74"/>
        <v>87.256145602093795</v>
      </c>
      <c r="K1158" s="3">
        <f t="shared" si="75"/>
        <v>87.106169415084352</v>
      </c>
      <c r="L1158" s="3">
        <f t="shared" si="76"/>
        <v>87.246147189626498</v>
      </c>
    </row>
    <row r="1159" spans="1:12" x14ac:dyDescent="0.25">
      <c r="A1159" s="1">
        <v>44348</v>
      </c>
      <c r="B1159" s="2">
        <v>87.06</v>
      </c>
      <c r="C1159" s="2">
        <v>87.16</v>
      </c>
      <c r="D1159" s="2">
        <v>87</v>
      </c>
      <c r="E1159" s="2">
        <v>87.15</v>
      </c>
      <c r="F1159" s="2">
        <v>22655348</v>
      </c>
      <c r="G1159">
        <f>IFERROR(VLOOKUP(A1159,'HYG DVD'!$A$1:$B$1256,2,FALSE),0)</f>
        <v>4.0058999999999996</v>
      </c>
      <c r="H1159">
        <f>IFERROR(VLOOKUP(A1159,'HYG DVD'!$A$1:$D$1256,4,FALSE),0)</f>
        <v>0.99984104834843834</v>
      </c>
      <c r="I1159" s="3">
        <f t="shared" si="73"/>
        <v>87.046161669215039</v>
      </c>
      <c r="J1159" s="3">
        <f t="shared" si="74"/>
        <v>87.146145774049884</v>
      </c>
      <c r="K1159" s="3">
        <f t="shared" si="75"/>
        <v>86.98617120631414</v>
      </c>
      <c r="L1159" s="3">
        <f t="shared" si="76"/>
        <v>87.136147363566408</v>
      </c>
    </row>
    <row r="1160" spans="1:12" x14ac:dyDescent="0.25">
      <c r="A1160" s="1">
        <v>44344</v>
      </c>
      <c r="B1160" s="2">
        <v>87.3</v>
      </c>
      <c r="C1160" s="2">
        <v>87.35</v>
      </c>
      <c r="D1160" s="2">
        <v>87.18</v>
      </c>
      <c r="E1160" s="2">
        <v>87.18</v>
      </c>
      <c r="F1160" s="2">
        <v>15464143</v>
      </c>
      <c r="G1160">
        <f>IFERROR(VLOOKUP(A1160,'HYG DVD'!$A$1:$B$1256,2,FALSE),0)</f>
        <v>4.0045000000000002</v>
      </c>
      <c r="H1160">
        <f>IFERROR(VLOOKUP(A1160,'HYG DVD'!$A$1:$D$1256,4,FALSE),0)</f>
        <v>0.99984110389516478</v>
      </c>
      <c r="I1160" s="3">
        <f t="shared" si="73"/>
        <v>87.286128370047877</v>
      </c>
      <c r="J1160" s="3">
        <f t="shared" si="74"/>
        <v>87.33612042524264</v>
      </c>
      <c r="K1160" s="3">
        <f t="shared" si="75"/>
        <v>87.166147437580477</v>
      </c>
      <c r="L1160" s="3">
        <f t="shared" si="76"/>
        <v>87.166147437580477</v>
      </c>
    </row>
    <row r="1161" spans="1:12" x14ac:dyDescent="0.25">
      <c r="A1161" s="1">
        <v>44343</v>
      </c>
      <c r="B1161" s="2">
        <v>87.38</v>
      </c>
      <c r="C1161" s="2">
        <v>87.38</v>
      </c>
      <c r="D1161" s="2">
        <v>87.2</v>
      </c>
      <c r="E1161" s="2">
        <v>87.21</v>
      </c>
      <c r="F1161" s="2">
        <v>12682085</v>
      </c>
      <c r="G1161">
        <f>IFERROR(VLOOKUP(A1161,'HYG DVD'!$A$1:$B$1256,2,FALSE),0)</f>
        <v>4.0446</v>
      </c>
      <c r="H1161">
        <f>IFERROR(VLOOKUP(A1161,'HYG DVD'!$A$1:$D$1256,4,FALSE),0)</f>
        <v>0.99983951287943595</v>
      </c>
      <c r="I1161" s="3">
        <f t="shared" si="73"/>
        <v>87.365976635405104</v>
      </c>
      <c r="J1161" s="3">
        <f t="shared" si="74"/>
        <v>87.365976635405104</v>
      </c>
      <c r="K1161" s="3">
        <f t="shared" si="75"/>
        <v>87.18600552308682</v>
      </c>
      <c r="L1161" s="3">
        <f t="shared" si="76"/>
        <v>87.196003918215609</v>
      </c>
    </row>
    <row r="1162" spans="1:12" x14ac:dyDescent="0.25">
      <c r="A1162" s="1">
        <v>44342</v>
      </c>
      <c r="B1162" s="2">
        <v>87.16</v>
      </c>
      <c r="C1162" s="2">
        <v>87.27</v>
      </c>
      <c r="D1162" s="2">
        <v>87.16</v>
      </c>
      <c r="E1162" s="2">
        <v>87.25</v>
      </c>
      <c r="F1162" s="2">
        <v>14354925</v>
      </c>
      <c r="G1162">
        <f>IFERROR(VLOOKUP(A1162,'HYG DVD'!$A$1:$B$1256,2,FALSE),0)</f>
        <v>4.0427999999999997</v>
      </c>
      <c r="H1162">
        <f>IFERROR(VLOOKUP(A1162,'HYG DVD'!$A$1:$D$1256,4,FALSE),0)</f>
        <v>0.99983958429654651</v>
      </c>
      <c r="I1162" s="3">
        <f t="shared" si="73"/>
        <v>87.146018167286996</v>
      </c>
      <c r="J1162" s="3">
        <f t="shared" si="74"/>
        <v>87.256000521559614</v>
      </c>
      <c r="K1162" s="3">
        <f t="shared" si="75"/>
        <v>87.146018167286996</v>
      </c>
      <c r="L1162" s="3">
        <f t="shared" si="76"/>
        <v>87.236003729873687</v>
      </c>
    </row>
    <row r="1163" spans="1:12" x14ac:dyDescent="0.25">
      <c r="A1163" s="1">
        <v>44341</v>
      </c>
      <c r="B1163" s="2">
        <v>87.26</v>
      </c>
      <c r="C1163" s="2">
        <v>87.28</v>
      </c>
      <c r="D1163" s="2">
        <v>87.135000000000005</v>
      </c>
      <c r="E1163" s="2">
        <v>87.22</v>
      </c>
      <c r="F1163" s="2">
        <v>15466793</v>
      </c>
      <c r="G1163">
        <f>IFERROR(VLOOKUP(A1163,'HYG DVD'!$A$1:$B$1256,2,FALSE),0)</f>
        <v>4.0442</v>
      </c>
      <c r="H1163">
        <f>IFERROR(VLOOKUP(A1163,'HYG DVD'!$A$1:$D$1256,4,FALSE),0)</f>
        <v>0.99983952874990456</v>
      </c>
      <c r="I1163" s="3">
        <f t="shared" si="73"/>
        <v>87.245997278716672</v>
      </c>
      <c r="J1163" s="3">
        <f t="shared" si="74"/>
        <v>87.265994069291665</v>
      </c>
      <c r="K1163" s="3">
        <f t="shared" si="75"/>
        <v>87.121017337622945</v>
      </c>
      <c r="L1163" s="3">
        <f t="shared" si="76"/>
        <v>87.206003697566672</v>
      </c>
    </row>
    <row r="1164" spans="1:12" x14ac:dyDescent="0.25">
      <c r="A1164" s="1">
        <v>44340</v>
      </c>
      <c r="B1164" s="2">
        <v>87.18</v>
      </c>
      <c r="C1164" s="2">
        <v>87.305000000000007</v>
      </c>
      <c r="D1164" s="2">
        <v>87.1</v>
      </c>
      <c r="E1164" s="2">
        <v>87.21</v>
      </c>
      <c r="F1164" s="2">
        <v>24277796</v>
      </c>
      <c r="G1164">
        <f>IFERROR(VLOOKUP(A1164,'HYG DVD'!$A$1:$B$1256,2,FALSE),0)</f>
        <v>4.0446</v>
      </c>
      <c r="H1164">
        <f>IFERROR(VLOOKUP(A1164,'HYG DVD'!$A$1:$D$1256,4,FALSE),0)</f>
        <v>0.99983951287943595</v>
      </c>
      <c r="I1164" s="3">
        <f t="shared" si="73"/>
        <v>87.166008732829226</v>
      </c>
      <c r="J1164" s="3">
        <f t="shared" si="74"/>
        <v>87.290988671939161</v>
      </c>
      <c r="K1164" s="3">
        <f t="shared" si="75"/>
        <v>87.086021571798867</v>
      </c>
      <c r="L1164" s="3">
        <f t="shared" si="76"/>
        <v>87.196003918215609</v>
      </c>
    </row>
    <row r="1165" spans="1:12" x14ac:dyDescent="0.25">
      <c r="A1165" s="1">
        <v>44337</v>
      </c>
      <c r="B1165" s="2">
        <v>87.08</v>
      </c>
      <c r="C1165" s="2">
        <v>87.13</v>
      </c>
      <c r="D1165" s="2">
        <v>86.92</v>
      </c>
      <c r="E1165" s="2">
        <v>87.11</v>
      </c>
      <c r="F1165" s="2">
        <v>36466192</v>
      </c>
      <c r="G1165">
        <f>IFERROR(VLOOKUP(A1165,'HYG DVD'!$A$1:$B$1256,2,FALSE),0)</f>
        <v>4.0492999999999997</v>
      </c>
      <c r="H1165">
        <f>IFERROR(VLOOKUP(A1165,'HYG DVD'!$A$1:$D$1256,4,FALSE),0)</f>
        <v>0.9998393264014489</v>
      </c>
      <c r="I1165" s="3">
        <f t="shared" si="73"/>
        <v>87.066008543038166</v>
      </c>
      <c r="J1165" s="3">
        <f t="shared" si="74"/>
        <v>87.116000509358244</v>
      </c>
      <c r="K1165" s="3">
        <f t="shared" si="75"/>
        <v>86.906034250813946</v>
      </c>
      <c r="L1165" s="3">
        <f t="shared" si="76"/>
        <v>87.096003722830218</v>
      </c>
    </row>
    <row r="1166" spans="1:12" x14ac:dyDescent="0.25">
      <c r="A1166" s="1">
        <v>44336</v>
      </c>
      <c r="B1166" s="2">
        <v>86.68</v>
      </c>
      <c r="C1166" s="2">
        <v>87.34</v>
      </c>
      <c r="D1166" s="2">
        <v>86.68</v>
      </c>
      <c r="E1166" s="2">
        <v>86.98</v>
      </c>
      <c r="F1166" s="2">
        <v>28013808</v>
      </c>
      <c r="G1166">
        <f>IFERROR(VLOOKUP(A1166,'HYG DVD'!$A$1:$B$1256,2,FALSE),0)</f>
        <v>4.0552999999999999</v>
      </c>
      <c r="H1166">
        <f>IFERROR(VLOOKUP(A1166,'HYG DVD'!$A$1:$D$1256,4,FALSE),0)</f>
        <v>0.99983908834449475</v>
      </c>
      <c r="I1166" s="3">
        <f t="shared" si="73"/>
        <v>86.666052177700806</v>
      </c>
      <c r="J1166" s="3">
        <f t="shared" si="74"/>
        <v>87.325945976008171</v>
      </c>
      <c r="K1166" s="3">
        <f t="shared" si="75"/>
        <v>86.666052177700806</v>
      </c>
      <c r="L1166" s="3">
        <f t="shared" si="76"/>
        <v>86.966003904204157</v>
      </c>
    </row>
    <row r="1167" spans="1:12" x14ac:dyDescent="0.25">
      <c r="A1167" s="1">
        <v>44335</v>
      </c>
      <c r="B1167" s="2">
        <v>86.6</v>
      </c>
      <c r="C1167" s="2">
        <v>86.84</v>
      </c>
      <c r="D1167" s="2">
        <v>86.57</v>
      </c>
      <c r="E1167" s="2">
        <v>86.61</v>
      </c>
      <c r="F1167" s="2">
        <v>34701008</v>
      </c>
      <c r="G1167">
        <f>IFERROR(VLOOKUP(A1167,'HYG DVD'!$A$1:$B$1256,2,FALSE),0)</f>
        <v>4.0726000000000004</v>
      </c>
      <c r="H1167">
        <f>IFERROR(VLOOKUP(A1167,'HYG DVD'!$A$1:$D$1256,4,FALSE),0)</f>
        <v>0.99983840194726104</v>
      </c>
      <c r="I1167" s="3">
        <f t="shared" si="73"/>
        <v>86.586005608632803</v>
      </c>
      <c r="J1167" s="3">
        <f t="shared" si="74"/>
        <v>86.825966825100153</v>
      </c>
      <c r="K1167" s="3">
        <f t="shared" si="75"/>
        <v>86.556010456574384</v>
      </c>
      <c r="L1167" s="3">
        <f t="shared" si="76"/>
        <v>86.596003992652271</v>
      </c>
    </row>
    <row r="1168" spans="1:12" x14ac:dyDescent="0.25">
      <c r="A1168" s="1">
        <v>44334</v>
      </c>
      <c r="B1168" s="2">
        <v>87.17</v>
      </c>
      <c r="C1168" s="2">
        <v>87.17</v>
      </c>
      <c r="D1168" s="2">
        <v>86.83</v>
      </c>
      <c r="E1168" s="2">
        <v>86.84</v>
      </c>
      <c r="F1168" s="2">
        <v>16447620</v>
      </c>
      <c r="G1168">
        <f>IFERROR(VLOOKUP(A1168,'HYG DVD'!$A$1:$B$1256,2,FALSE),0)</f>
        <v>4.0618999999999996</v>
      </c>
      <c r="H1168">
        <f>IFERROR(VLOOKUP(A1168,'HYG DVD'!$A$1:$D$1256,4,FALSE),0)</f>
        <v>0.99983882648191069</v>
      </c>
      <c r="I1168" s="3">
        <f t="shared" si="73"/>
        <v>87.155950504428162</v>
      </c>
      <c r="J1168" s="3">
        <f t="shared" si="74"/>
        <v>87.155950504428162</v>
      </c>
      <c r="K1168" s="3">
        <f t="shared" si="75"/>
        <v>86.816005303424305</v>
      </c>
      <c r="L1168" s="3">
        <f t="shared" si="76"/>
        <v>86.826003691689124</v>
      </c>
    </row>
    <row r="1169" spans="1:12" x14ac:dyDescent="0.25">
      <c r="A1169" s="1">
        <v>44333</v>
      </c>
      <c r="B1169" s="2">
        <v>87.2</v>
      </c>
      <c r="C1169" s="2">
        <v>87.21</v>
      </c>
      <c r="D1169" s="2">
        <v>86.984999999999999</v>
      </c>
      <c r="E1169" s="2">
        <v>87.05</v>
      </c>
      <c r="F1169" s="2">
        <v>13544986</v>
      </c>
      <c r="G1169">
        <f>IFERROR(VLOOKUP(A1169,'HYG DVD'!$A$1:$B$1256,2,FALSE),0)</f>
        <v>4.0521000000000003</v>
      </c>
      <c r="H1169">
        <f>IFERROR(VLOOKUP(A1169,'HYG DVD'!$A$1:$D$1256,4,FALSE),0)</f>
        <v>0.99983921530819664</v>
      </c>
      <c r="I1169" s="3">
        <f t="shared" si="73"/>
        <v>87.18597957487475</v>
      </c>
      <c r="J1169" s="3">
        <f t="shared" si="74"/>
        <v>87.195977967027829</v>
      </c>
      <c r="K1169" s="3">
        <f t="shared" si="75"/>
        <v>86.971014143583488</v>
      </c>
      <c r="L1169" s="3">
        <f t="shared" si="76"/>
        <v>87.036003692578518</v>
      </c>
    </row>
    <row r="1170" spans="1:12" x14ac:dyDescent="0.25">
      <c r="A1170" s="1">
        <v>44330</v>
      </c>
      <c r="B1170" s="2">
        <v>87.05</v>
      </c>
      <c r="C1170" s="2">
        <v>87.21</v>
      </c>
      <c r="D1170" s="2">
        <v>87.02</v>
      </c>
      <c r="E1170" s="2">
        <v>87.21</v>
      </c>
      <c r="F1170" s="2">
        <v>22550936</v>
      </c>
      <c r="G1170">
        <f>IFERROR(VLOOKUP(A1170,'HYG DVD'!$A$1:$B$1256,2,FALSE),0)</f>
        <v>4.0446</v>
      </c>
      <c r="H1170">
        <f>IFERROR(VLOOKUP(A1170,'HYG DVD'!$A$1:$D$1256,4,FALSE),0)</f>
        <v>0.99983951287943595</v>
      </c>
      <c r="I1170" s="3">
        <f t="shared" si="73"/>
        <v>87.03602959615489</v>
      </c>
      <c r="J1170" s="3">
        <f t="shared" si="74"/>
        <v>87.196003918215609</v>
      </c>
      <c r="K1170" s="3">
        <f t="shared" si="75"/>
        <v>87.006034410768507</v>
      </c>
      <c r="L1170" s="3">
        <f t="shared" si="76"/>
        <v>87.196003918215609</v>
      </c>
    </row>
    <row r="1171" spans="1:12" x14ac:dyDescent="0.25">
      <c r="A1171" s="1">
        <v>44329</v>
      </c>
      <c r="B1171" s="2">
        <v>86.77</v>
      </c>
      <c r="C1171" s="2">
        <v>87</v>
      </c>
      <c r="D1171" s="2">
        <v>86.76</v>
      </c>
      <c r="E1171" s="2">
        <v>86.93</v>
      </c>
      <c r="F1171" s="2">
        <v>28689628</v>
      </c>
      <c r="G1171">
        <f>IFERROR(VLOOKUP(A1171,'HYG DVD'!$A$1:$B$1256,2,FALSE),0)</f>
        <v>4.0576999999999996</v>
      </c>
      <c r="H1171">
        <f>IFERROR(VLOOKUP(A1171,'HYG DVD'!$A$1:$D$1256,4,FALSE),0)</f>
        <v>0.99983899312172897</v>
      </c>
      <c r="I1171" s="3">
        <f t="shared" si="73"/>
        <v>86.756029433172415</v>
      </c>
      <c r="J1171" s="3">
        <f t="shared" si="74"/>
        <v>86.985992401590423</v>
      </c>
      <c r="K1171" s="3">
        <f t="shared" si="75"/>
        <v>86.746031043241217</v>
      </c>
      <c r="L1171" s="3">
        <f t="shared" si="76"/>
        <v>86.916003672071909</v>
      </c>
    </row>
    <row r="1172" spans="1:12" x14ac:dyDescent="0.25">
      <c r="A1172" s="1">
        <v>44328</v>
      </c>
      <c r="B1172" s="2">
        <v>86.92</v>
      </c>
      <c r="C1172" s="2">
        <v>86.98</v>
      </c>
      <c r="D1172" s="2">
        <v>86.62</v>
      </c>
      <c r="E1172" s="2">
        <v>86.62</v>
      </c>
      <c r="F1172" s="2">
        <v>31630130</v>
      </c>
      <c r="G1172">
        <f>IFERROR(VLOOKUP(A1172,'HYG DVD'!$A$1:$B$1256,2,FALSE),0)</f>
        <v>4.0721999999999996</v>
      </c>
      <c r="H1172">
        <f>IFERROR(VLOOKUP(A1172,'HYG DVD'!$A$1:$D$1256,4,FALSE),0)</f>
        <v>0.99983841781771199</v>
      </c>
      <c r="I1172" s="3">
        <f t="shared" si="73"/>
        <v>86.905955276715531</v>
      </c>
      <c r="J1172" s="3">
        <f t="shared" si="74"/>
        <v>86.965945581784595</v>
      </c>
      <c r="K1172" s="3">
        <f t="shared" si="75"/>
        <v>86.60600375137021</v>
      </c>
      <c r="L1172" s="3">
        <f t="shared" si="76"/>
        <v>86.60600375137021</v>
      </c>
    </row>
    <row r="1173" spans="1:12" x14ac:dyDescent="0.25">
      <c r="A1173" s="1">
        <v>44327</v>
      </c>
      <c r="B1173" s="2">
        <v>86.9</v>
      </c>
      <c r="C1173" s="2">
        <v>87.09</v>
      </c>
      <c r="D1173" s="2">
        <v>86.81</v>
      </c>
      <c r="E1173" s="2">
        <v>87.04</v>
      </c>
      <c r="F1173" s="2">
        <v>28683880</v>
      </c>
      <c r="G1173">
        <f>IFERROR(VLOOKUP(A1173,'HYG DVD'!$A$1:$B$1256,2,FALSE),0)</f>
        <v>4.0525000000000002</v>
      </c>
      <c r="H1173">
        <f>IFERROR(VLOOKUP(A1173,'HYG DVD'!$A$1:$D$1256,4,FALSE),0)</f>
        <v>0.99983919943773303</v>
      </c>
      <c r="I1173" s="3">
        <f t="shared" si="73"/>
        <v>86.886026431139001</v>
      </c>
      <c r="J1173" s="3">
        <f t="shared" si="74"/>
        <v>87.075995879032178</v>
      </c>
      <c r="K1173" s="3">
        <f t="shared" si="75"/>
        <v>86.796040903189606</v>
      </c>
      <c r="L1173" s="3">
        <f t="shared" si="76"/>
        <v>87.026003919060287</v>
      </c>
    </row>
    <row r="1174" spans="1:12" x14ac:dyDescent="0.25">
      <c r="A1174" s="1">
        <v>44326</v>
      </c>
      <c r="B1174" s="2">
        <v>87.36</v>
      </c>
      <c r="C1174" s="2">
        <v>87.38</v>
      </c>
      <c r="D1174" s="2">
        <v>87.13</v>
      </c>
      <c r="E1174" s="2">
        <v>87.13</v>
      </c>
      <c r="F1174" s="2">
        <v>16580808</v>
      </c>
      <c r="G1174">
        <f>IFERROR(VLOOKUP(A1174,'HYG DVD'!$A$1:$B$1256,2,FALSE),0)</f>
        <v>4.0483000000000002</v>
      </c>
      <c r="H1174">
        <f>IFERROR(VLOOKUP(A1174,'HYG DVD'!$A$1:$D$1256,4,FALSE),0)</f>
        <v>0.99983936607761348</v>
      </c>
      <c r="I1174" s="3">
        <f t="shared" si="73"/>
        <v>87.345967020540314</v>
      </c>
      <c r="J1174" s="3">
        <f t="shared" si="74"/>
        <v>87.36596380786186</v>
      </c>
      <c r="K1174" s="3">
        <f t="shared" si="75"/>
        <v>87.116003966342461</v>
      </c>
      <c r="L1174" s="3">
        <f t="shared" si="76"/>
        <v>87.116003966342461</v>
      </c>
    </row>
    <row r="1175" spans="1:12" x14ac:dyDescent="0.25">
      <c r="A1175" s="1">
        <v>44323</v>
      </c>
      <c r="B1175" s="2">
        <v>87.35</v>
      </c>
      <c r="C1175" s="2">
        <v>87.41</v>
      </c>
      <c r="D1175" s="2">
        <v>87.23</v>
      </c>
      <c r="E1175" s="2">
        <v>87.33</v>
      </c>
      <c r="F1175" s="2">
        <v>17872734</v>
      </c>
      <c r="G1175">
        <f>IFERROR(VLOOKUP(A1175,'HYG DVD'!$A$1:$B$1256,2,FALSE),0)</f>
        <v>4.0391000000000004</v>
      </c>
      <c r="H1175">
        <f>IFERROR(VLOOKUP(A1175,'HYG DVD'!$A$1:$D$1256,4,FALSE),0)</f>
        <v>0.99983973109840107</v>
      </c>
      <c r="I1175" s="3">
        <f t="shared" si="73"/>
        <v>87.336000511445334</v>
      </c>
      <c r="J1175" s="3">
        <f t="shared" si="74"/>
        <v>87.395990895311229</v>
      </c>
      <c r="K1175" s="3">
        <f t="shared" si="75"/>
        <v>87.216019743713531</v>
      </c>
      <c r="L1175" s="3">
        <f t="shared" si="76"/>
        <v>87.31600371682336</v>
      </c>
    </row>
    <row r="1176" spans="1:12" x14ac:dyDescent="0.25">
      <c r="A1176" s="1">
        <v>44322</v>
      </c>
      <c r="B1176" s="2">
        <v>87.29</v>
      </c>
      <c r="C1176" s="2">
        <v>87.334999999999994</v>
      </c>
      <c r="D1176" s="2">
        <v>87.15</v>
      </c>
      <c r="E1176" s="2">
        <v>87.27</v>
      </c>
      <c r="F1176" s="2">
        <v>23110144</v>
      </c>
      <c r="G1176">
        <f>IFERROR(VLOOKUP(A1176,'HYG DVD'!$A$1:$B$1256,2,FALSE),0)</f>
        <v>4.0418000000000003</v>
      </c>
      <c r="H1176">
        <f>IFERROR(VLOOKUP(A1176,'HYG DVD'!$A$1:$D$1256,4,FALSE),0)</f>
        <v>0.9998396239727213</v>
      </c>
      <c r="I1176" s="3">
        <f t="shared" si="73"/>
        <v>87.276000776578854</v>
      </c>
      <c r="J1176" s="3">
        <f t="shared" si="74"/>
        <v>87.320993559657609</v>
      </c>
      <c r="K1176" s="3">
        <f t="shared" si="75"/>
        <v>87.136023229222673</v>
      </c>
      <c r="L1176" s="3">
        <f t="shared" si="76"/>
        <v>87.25600398409938</v>
      </c>
    </row>
    <row r="1177" spans="1:12" x14ac:dyDescent="0.25">
      <c r="A1177" s="1">
        <v>44321</v>
      </c>
      <c r="B1177" s="2">
        <v>87.19</v>
      </c>
      <c r="C1177" s="2">
        <v>87.32</v>
      </c>
      <c r="D1177" s="2">
        <v>87.08</v>
      </c>
      <c r="E1177" s="2">
        <v>87.3</v>
      </c>
      <c r="F1177" s="2">
        <v>17830156</v>
      </c>
      <c r="G1177">
        <f>IFERROR(VLOOKUP(A1177,'HYG DVD'!$A$1:$B$1256,2,FALSE),0)</f>
        <v>4.0404999999999998</v>
      </c>
      <c r="H1177">
        <f>IFERROR(VLOOKUP(A1177,'HYG DVD'!$A$1:$D$1256,4,FALSE),0)</f>
        <v>0.99983967555175091</v>
      </c>
      <c r="I1177" s="3">
        <f t="shared" si="73"/>
        <v>87.176021311357161</v>
      </c>
      <c r="J1177" s="3">
        <f t="shared" si="74"/>
        <v>87.306000469178883</v>
      </c>
      <c r="K1177" s="3">
        <f t="shared" si="75"/>
        <v>87.066038947046465</v>
      </c>
      <c r="L1177" s="3">
        <f t="shared" si="76"/>
        <v>87.286003675667857</v>
      </c>
    </row>
    <row r="1178" spans="1:12" x14ac:dyDescent="0.25">
      <c r="A1178" s="1">
        <v>44320</v>
      </c>
      <c r="B1178" s="2">
        <v>87.11</v>
      </c>
      <c r="C1178" s="2">
        <v>87.15</v>
      </c>
      <c r="D1178" s="2">
        <v>86.97</v>
      </c>
      <c r="E1178" s="2">
        <v>87.13</v>
      </c>
      <c r="F1178" s="2">
        <v>23089778</v>
      </c>
      <c r="G1178">
        <f>IFERROR(VLOOKUP(A1178,'HYG DVD'!$A$1:$B$1256,2,FALSE),0)</f>
        <v>4.0483000000000002</v>
      </c>
      <c r="H1178">
        <f>IFERROR(VLOOKUP(A1178,'HYG DVD'!$A$1:$D$1256,4,FALSE),0)</f>
        <v>0.99983936607761348</v>
      </c>
      <c r="I1178" s="3">
        <f t="shared" si="73"/>
        <v>87.096007179020916</v>
      </c>
      <c r="J1178" s="3">
        <f t="shared" si="74"/>
        <v>87.136000753664021</v>
      </c>
      <c r="K1178" s="3">
        <f t="shared" si="75"/>
        <v>86.956029667770039</v>
      </c>
      <c r="L1178" s="3">
        <f t="shared" si="76"/>
        <v>87.116003966342461</v>
      </c>
    </row>
    <row r="1179" spans="1:12" x14ac:dyDescent="0.25">
      <c r="A1179" s="1">
        <v>44319</v>
      </c>
      <c r="B1179" s="2">
        <v>87.23</v>
      </c>
      <c r="C1179" s="2">
        <v>87.33</v>
      </c>
      <c r="D1179" s="2">
        <v>87.17</v>
      </c>
      <c r="E1179" s="2">
        <v>87.18</v>
      </c>
      <c r="F1179" s="2">
        <v>15782420</v>
      </c>
      <c r="G1179">
        <f>IFERROR(VLOOKUP(A1179,'HYG DVD'!$A$1:$B$1256,2,FALSE),0)</f>
        <v>4.0460000000000003</v>
      </c>
      <c r="H1179">
        <f>IFERROR(VLOOKUP(A1179,'HYG DVD'!$A$1:$D$1256,4,FALSE),0)</f>
        <v>0.99983945733279789</v>
      </c>
      <c r="I1179" s="3">
        <f t="shared" si="73"/>
        <v>87.215995863139966</v>
      </c>
      <c r="J1179" s="3">
        <f t="shared" si="74"/>
        <v>87.315979808873237</v>
      </c>
      <c r="K1179" s="3">
        <f t="shared" si="75"/>
        <v>87.156005495700001</v>
      </c>
      <c r="L1179" s="3">
        <f t="shared" si="76"/>
        <v>87.166003890273331</v>
      </c>
    </row>
    <row r="1180" spans="1:12" x14ac:dyDescent="0.25">
      <c r="A1180" s="1">
        <v>44316</v>
      </c>
      <c r="B1180" s="2">
        <v>87.37</v>
      </c>
      <c r="C1180" s="2">
        <v>87.49</v>
      </c>
      <c r="D1180" s="2">
        <v>87.344999999999999</v>
      </c>
      <c r="E1180" s="2">
        <v>87.44</v>
      </c>
      <c r="F1180" s="2">
        <v>23367504</v>
      </c>
      <c r="G1180">
        <f>IFERROR(VLOOKUP(A1180,'HYG DVD'!$A$1:$B$1256,2,FALSE),0)</f>
        <v>4.0339999999999998</v>
      </c>
      <c r="H1180">
        <f>IFERROR(VLOOKUP(A1180,'HYG DVD'!$A$1:$D$1256,4,FALSE),0)</f>
        <v>0.99983993344693856</v>
      </c>
      <c r="I1180" s="3">
        <f t="shared" si="73"/>
        <v>87.356014985259023</v>
      </c>
      <c r="J1180" s="3">
        <f t="shared" si="74"/>
        <v>87.475995777272644</v>
      </c>
      <c r="K1180" s="3">
        <f t="shared" si="75"/>
        <v>87.331018986922842</v>
      </c>
      <c r="L1180" s="3">
        <f t="shared" si="76"/>
        <v>87.426003780600311</v>
      </c>
    </row>
    <row r="1181" spans="1:12" x14ac:dyDescent="0.25">
      <c r="A1181" s="1">
        <v>44315</v>
      </c>
      <c r="B1181" s="2">
        <v>87.55</v>
      </c>
      <c r="C1181" s="2">
        <v>87.55</v>
      </c>
      <c r="D1181" s="2">
        <v>87.35</v>
      </c>
      <c r="E1181" s="2">
        <v>87.48</v>
      </c>
      <c r="F1181" s="2">
        <v>17152880</v>
      </c>
      <c r="G1181">
        <f>IFERROR(VLOOKUP(A1181,'HYG DVD'!$A$1:$B$1256,2,FALSE),0)</f>
        <v>4.0266999999999999</v>
      </c>
      <c r="H1181">
        <f>IFERROR(VLOOKUP(A1181,'HYG DVD'!$A$1:$D$1256,4,FALSE),0)</f>
        <v>0.99984022308315168</v>
      </c>
      <c r="I1181" s="3">
        <f t="shared" si="73"/>
        <v>87.536011530929926</v>
      </c>
      <c r="J1181" s="3">
        <f t="shared" si="74"/>
        <v>87.536011530929926</v>
      </c>
      <c r="K1181" s="3">
        <f t="shared" si="75"/>
        <v>87.336043486313287</v>
      </c>
      <c r="L1181" s="3">
        <f t="shared" si="76"/>
        <v>87.466022715314111</v>
      </c>
    </row>
    <row r="1182" spans="1:12" x14ac:dyDescent="0.25">
      <c r="A1182" s="1">
        <v>44314</v>
      </c>
      <c r="B1182" s="2">
        <v>87.24</v>
      </c>
      <c r="C1182" s="2">
        <v>87.45</v>
      </c>
      <c r="D1182" s="2">
        <v>87.17</v>
      </c>
      <c r="E1182" s="2">
        <v>87.38</v>
      </c>
      <c r="F1182" s="2">
        <v>14795025</v>
      </c>
      <c r="G1182">
        <f>IFERROR(VLOOKUP(A1182,'HYG DVD'!$A$1:$B$1256,2,FALSE),0)</f>
        <v>4.0312999999999999</v>
      </c>
      <c r="H1182">
        <f>IFERROR(VLOOKUP(A1182,'HYG DVD'!$A$1:$D$1256,4,FALSE),0)</f>
        <v>0.99984004057265141</v>
      </c>
      <c r="I1182" s="3">
        <f t="shared" si="73"/>
        <v>87.22604513955811</v>
      </c>
      <c r="J1182" s="3">
        <f t="shared" si="74"/>
        <v>87.436011548078369</v>
      </c>
      <c r="K1182" s="3">
        <f t="shared" si="75"/>
        <v>87.156056336718024</v>
      </c>
      <c r="L1182" s="3">
        <f t="shared" si="76"/>
        <v>87.366022745238283</v>
      </c>
    </row>
    <row r="1183" spans="1:12" x14ac:dyDescent="0.25">
      <c r="A1183" s="1">
        <v>44313</v>
      </c>
      <c r="B1183" s="2">
        <v>87.38</v>
      </c>
      <c r="C1183" s="2">
        <v>87.38</v>
      </c>
      <c r="D1183" s="2">
        <v>87.21</v>
      </c>
      <c r="E1183" s="2">
        <v>87.21</v>
      </c>
      <c r="F1183" s="2">
        <v>17660642</v>
      </c>
      <c r="G1183">
        <f>IFERROR(VLOOKUP(A1183,'HYG DVD'!$A$1:$B$1256,2,FALSE),0)</f>
        <v>4.0392000000000001</v>
      </c>
      <c r="H1183">
        <f>IFERROR(VLOOKUP(A1183,'HYG DVD'!$A$1:$D$1256,4,FALSE),0)</f>
        <v>0.99983972713078306</v>
      </c>
      <c r="I1183" s="3">
        <f t="shared" si="73"/>
        <v>87.365995356687819</v>
      </c>
      <c r="J1183" s="3">
        <f t="shared" si="74"/>
        <v>87.365995356687819</v>
      </c>
      <c r="K1183" s="3">
        <f t="shared" si="75"/>
        <v>87.19602260307559</v>
      </c>
      <c r="L1183" s="3">
        <f t="shared" si="76"/>
        <v>87.19602260307559</v>
      </c>
    </row>
    <row r="1184" spans="1:12" x14ac:dyDescent="0.25">
      <c r="A1184" s="1">
        <v>44312</v>
      </c>
      <c r="B1184" s="2">
        <v>87.38</v>
      </c>
      <c r="C1184" s="2">
        <v>87.48</v>
      </c>
      <c r="D1184" s="2">
        <v>87.29</v>
      </c>
      <c r="E1184" s="2">
        <v>87.33</v>
      </c>
      <c r="F1184" s="2">
        <v>12746079</v>
      </c>
      <c r="G1184">
        <f>IFERROR(VLOOKUP(A1184,'HYG DVD'!$A$1:$B$1256,2,FALSE),0)</f>
        <v>4.0335999999999999</v>
      </c>
      <c r="H1184">
        <f>IFERROR(VLOOKUP(A1184,'HYG DVD'!$A$1:$D$1256,4,FALSE),0)</f>
        <v>0.99983994931741382</v>
      </c>
      <c r="I1184" s="3">
        <f t="shared" si="73"/>
        <v>87.366014771355609</v>
      </c>
      <c r="J1184" s="3">
        <f t="shared" si="74"/>
        <v>87.46599876628737</v>
      </c>
      <c r="K1184" s="3">
        <f t="shared" si="75"/>
        <v>87.27602917591706</v>
      </c>
      <c r="L1184" s="3">
        <f t="shared" si="76"/>
        <v>87.316022773889742</v>
      </c>
    </row>
    <row r="1185" spans="1:12" x14ac:dyDescent="0.25">
      <c r="A1185" s="1">
        <v>44309</v>
      </c>
      <c r="B1185" s="2">
        <v>87.2</v>
      </c>
      <c r="C1185" s="2">
        <v>87.444999999999993</v>
      </c>
      <c r="D1185" s="2">
        <v>87.19</v>
      </c>
      <c r="E1185" s="2">
        <v>87.37</v>
      </c>
      <c r="F1185" s="2">
        <v>14396864</v>
      </c>
      <c r="G1185">
        <f>IFERROR(VLOOKUP(A1185,'HYG DVD'!$A$1:$B$1256,2,FALSE),0)</f>
        <v>4.0317999999999996</v>
      </c>
      <c r="H1185">
        <f>IFERROR(VLOOKUP(A1185,'HYG DVD'!$A$1:$D$1256,4,FALSE),0)</f>
        <v>0.99984002073455558</v>
      </c>
      <c r="I1185" s="3">
        <f t="shared" si="73"/>
        <v>87.186049808053255</v>
      </c>
      <c r="J1185" s="3">
        <f t="shared" si="74"/>
        <v>87.431010613133211</v>
      </c>
      <c r="K1185" s="3">
        <f t="shared" si="75"/>
        <v>87.176051407845904</v>
      </c>
      <c r="L1185" s="3">
        <f t="shared" si="76"/>
        <v>87.356022611578126</v>
      </c>
    </row>
    <row r="1186" spans="1:12" x14ac:dyDescent="0.25">
      <c r="A1186" s="1">
        <v>44308</v>
      </c>
      <c r="B1186" s="2">
        <v>87.32</v>
      </c>
      <c r="C1186" s="2">
        <v>87.33</v>
      </c>
      <c r="D1186" s="2">
        <v>87.12</v>
      </c>
      <c r="E1186" s="2">
        <v>87.14</v>
      </c>
      <c r="F1186" s="2">
        <v>18506528</v>
      </c>
      <c r="G1186">
        <f>IFERROR(VLOOKUP(A1186,'HYG DVD'!$A$1:$B$1256,2,FALSE),0)</f>
        <v>4.0423999999999998</v>
      </c>
      <c r="H1186">
        <f>IFERROR(VLOOKUP(A1186,'HYG DVD'!$A$1:$D$1256,4,FALSE),0)</f>
        <v>0.99983960016701623</v>
      </c>
      <c r="I1186" s="3">
        <f t="shared" si="73"/>
        <v>87.305993886583849</v>
      </c>
      <c r="J1186" s="3">
        <f t="shared" si="74"/>
        <v>87.315992282585526</v>
      </c>
      <c r="K1186" s="3">
        <f t="shared" si="75"/>
        <v>87.106025966550462</v>
      </c>
      <c r="L1186" s="3">
        <f t="shared" si="76"/>
        <v>87.126022758553802</v>
      </c>
    </row>
    <row r="1187" spans="1:12" x14ac:dyDescent="0.25">
      <c r="A1187" s="1">
        <v>44307</v>
      </c>
      <c r="B1187" s="2">
        <v>86.97</v>
      </c>
      <c r="C1187" s="2">
        <v>87.3</v>
      </c>
      <c r="D1187" s="2">
        <v>86.96</v>
      </c>
      <c r="E1187" s="2">
        <v>87.3</v>
      </c>
      <c r="F1187" s="2">
        <v>19527044</v>
      </c>
      <c r="G1187">
        <f>IFERROR(VLOOKUP(A1187,'HYG DVD'!$A$1:$B$1256,2,FALSE),0)</f>
        <v>4.0350000000000001</v>
      </c>
      <c r="H1187">
        <f>IFERROR(VLOOKUP(A1187,'HYG DVD'!$A$1:$D$1256,4,FALSE),0)</f>
        <v>0.99983989377075144</v>
      </c>
      <c r="I1187" s="3">
        <f t="shared" si="73"/>
        <v>86.956075561242258</v>
      </c>
      <c r="J1187" s="3">
        <f t="shared" si="74"/>
        <v>87.286022726186602</v>
      </c>
      <c r="K1187" s="3">
        <f t="shared" si="75"/>
        <v>86.946077162304533</v>
      </c>
      <c r="L1187" s="3">
        <f t="shared" si="76"/>
        <v>87.286022726186602</v>
      </c>
    </row>
    <row r="1188" spans="1:12" x14ac:dyDescent="0.25">
      <c r="A1188" s="1">
        <v>44306</v>
      </c>
      <c r="B1188" s="2">
        <v>87.06</v>
      </c>
      <c r="C1188" s="2">
        <v>87.135000000000005</v>
      </c>
      <c r="D1188" s="2">
        <v>86.96</v>
      </c>
      <c r="E1188" s="2">
        <v>87.01</v>
      </c>
      <c r="F1188" s="2">
        <v>22901020</v>
      </c>
      <c r="G1188">
        <f>IFERROR(VLOOKUP(A1188,'HYG DVD'!$A$1:$B$1256,2,FALSE),0)</f>
        <v>4.0484999999999998</v>
      </c>
      <c r="H1188">
        <f>IFERROR(VLOOKUP(A1188,'HYG DVD'!$A$1:$D$1256,4,FALSE),0)</f>
        <v>0.99983935814238045</v>
      </c>
      <c r="I1188" s="3">
        <f t="shared" si="73"/>
        <v>87.046014519875641</v>
      </c>
      <c r="J1188" s="3">
        <f t="shared" si="74"/>
        <v>87.121002471736332</v>
      </c>
      <c r="K1188" s="3">
        <f t="shared" si="75"/>
        <v>86.946030584061404</v>
      </c>
      <c r="L1188" s="3">
        <f t="shared" si="76"/>
        <v>86.996022551968522</v>
      </c>
    </row>
    <row r="1189" spans="1:12" x14ac:dyDescent="0.25">
      <c r="A1189" s="1">
        <v>44305</v>
      </c>
      <c r="B1189" s="2">
        <v>87.2</v>
      </c>
      <c r="C1189" s="2">
        <v>87.29</v>
      </c>
      <c r="D1189" s="2">
        <v>87.12</v>
      </c>
      <c r="E1189" s="2">
        <v>87.16</v>
      </c>
      <c r="F1189" s="2">
        <v>23904868</v>
      </c>
      <c r="G1189">
        <f>IFERROR(VLOOKUP(A1189,'HYG DVD'!$A$1:$B$1256,2,FALSE),0)</f>
        <v>4.0415000000000001</v>
      </c>
      <c r="H1189">
        <f>IFERROR(VLOOKUP(A1189,'HYG DVD'!$A$1:$D$1256,4,FALSE),0)</f>
        <v>0.99983963587557401</v>
      </c>
      <c r="I1189" s="3">
        <f t="shared" si="73"/>
        <v>87.186016248350057</v>
      </c>
      <c r="J1189" s="3">
        <f t="shared" si="74"/>
        <v>87.276001815578866</v>
      </c>
      <c r="K1189" s="3">
        <f t="shared" si="75"/>
        <v>87.106029077480017</v>
      </c>
      <c r="L1189" s="3">
        <f t="shared" si="76"/>
        <v>87.14602266291503</v>
      </c>
    </row>
    <row r="1190" spans="1:12" x14ac:dyDescent="0.25">
      <c r="A1190" s="1">
        <v>44302</v>
      </c>
      <c r="B1190" s="2">
        <v>87.5</v>
      </c>
      <c r="C1190" s="2">
        <v>87.53</v>
      </c>
      <c r="D1190" s="2">
        <v>87.3</v>
      </c>
      <c r="E1190" s="2">
        <v>87.3</v>
      </c>
      <c r="F1190" s="2">
        <v>32509304</v>
      </c>
      <c r="G1190">
        <f>IFERROR(VLOOKUP(A1190,'HYG DVD'!$A$1:$B$1256,2,FALSE),0)</f>
        <v>4.0350000000000001</v>
      </c>
      <c r="H1190">
        <f>IFERROR(VLOOKUP(A1190,'HYG DVD'!$A$1:$D$1256,4,FALSE),0)</f>
        <v>0.99983989377075144</v>
      </c>
      <c r="I1190" s="3">
        <f t="shared" si="73"/>
        <v>87.485990704940747</v>
      </c>
      <c r="J1190" s="3">
        <f t="shared" si="74"/>
        <v>87.515985901753879</v>
      </c>
      <c r="K1190" s="3">
        <f t="shared" si="75"/>
        <v>87.286022726186602</v>
      </c>
      <c r="L1190" s="3">
        <f t="shared" si="76"/>
        <v>87.286022726186602</v>
      </c>
    </row>
    <row r="1191" spans="1:12" x14ac:dyDescent="0.25">
      <c r="A1191" s="1">
        <v>44301</v>
      </c>
      <c r="B1191" s="2">
        <v>87.33</v>
      </c>
      <c r="C1191" s="2">
        <v>87.48</v>
      </c>
      <c r="D1191" s="2">
        <v>87.27</v>
      </c>
      <c r="E1191" s="2">
        <v>87.48</v>
      </c>
      <c r="F1191" s="2">
        <v>20944476</v>
      </c>
      <c r="G1191">
        <f>IFERROR(VLOOKUP(A1191,'HYG DVD'!$A$1:$B$1256,2,FALSE),0)</f>
        <v>4.0266999999999999</v>
      </c>
      <c r="H1191">
        <f>IFERROR(VLOOKUP(A1191,'HYG DVD'!$A$1:$D$1256,4,FALSE),0)</f>
        <v>0.99984022308315168</v>
      </c>
      <c r="I1191" s="3">
        <f t="shared" si="73"/>
        <v>87.316046681851631</v>
      </c>
      <c r="J1191" s="3">
        <f t="shared" si="74"/>
        <v>87.466022715314111</v>
      </c>
      <c r="K1191" s="3">
        <f t="shared" si="75"/>
        <v>87.256056268466637</v>
      </c>
      <c r="L1191" s="3">
        <f t="shared" si="76"/>
        <v>87.466022715314111</v>
      </c>
    </row>
    <row r="1192" spans="1:12" x14ac:dyDescent="0.25">
      <c r="A1192" s="1">
        <v>44300</v>
      </c>
      <c r="B1192" s="2">
        <v>87.19</v>
      </c>
      <c r="C1192" s="2">
        <v>87.29</v>
      </c>
      <c r="D1192" s="2">
        <v>87.09</v>
      </c>
      <c r="E1192" s="2">
        <v>87.13</v>
      </c>
      <c r="F1192" s="2">
        <v>17992816</v>
      </c>
      <c r="G1192">
        <f>IFERROR(VLOOKUP(A1192,'HYG DVD'!$A$1:$B$1256,2,FALSE),0)</f>
        <v>4.0429000000000004</v>
      </c>
      <c r="H1192">
        <f>IFERROR(VLOOKUP(A1192,'HYG DVD'!$A$1:$D$1256,4,FALSE),0)</f>
        <v>0.99983958032892917</v>
      </c>
      <c r="I1192" s="3">
        <f t="shared" si="73"/>
        <v>87.176013008879337</v>
      </c>
      <c r="J1192" s="3">
        <f t="shared" si="74"/>
        <v>87.275996966912231</v>
      </c>
      <c r="K1192" s="3">
        <f t="shared" si="75"/>
        <v>87.076029050846444</v>
      </c>
      <c r="L1192" s="3">
        <f t="shared" si="76"/>
        <v>87.11602263405959</v>
      </c>
    </row>
    <row r="1193" spans="1:12" x14ac:dyDescent="0.25">
      <c r="A1193" s="1">
        <v>44299</v>
      </c>
      <c r="B1193" s="2">
        <v>87.01</v>
      </c>
      <c r="C1193" s="2">
        <v>87.2</v>
      </c>
      <c r="D1193" s="2">
        <v>86.905000000000001</v>
      </c>
      <c r="E1193" s="2">
        <v>87.17</v>
      </c>
      <c r="F1193" s="2">
        <v>20643460</v>
      </c>
      <c r="G1193">
        <f>IFERROR(VLOOKUP(A1193,'HYG DVD'!$A$1:$B$1256,2,FALSE),0)</f>
        <v>4.0410000000000004</v>
      </c>
      <c r="H1193">
        <f>IFERROR(VLOOKUP(A1193,'HYG DVD'!$A$1:$D$1256,4,FALSE),0)</f>
        <v>0.99983965571366229</v>
      </c>
      <c r="I1193" s="3">
        <f t="shared" si="73"/>
        <v>86.996048443645762</v>
      </c>
      <c r="J1193" s="3">
        <f t="shared" si="74"/>
        <v>87.186017978231348</v>
      </c>
      <c r="K1193" s="3">
        <f t="shared" si="75"/>
        <v>86.891065279795825</v>
      </c>
      <c r="L1193" s="3">
        <f t="shared" si="76"/>
        <v>87.156022788559937</v>
      </c>
    </row>
    <row r="1194" spans="1:12" x14ac:dyDescent="0.25">
      <c r="A1194" s="1">
        <v>44298</v>
      </c>
      <c r="B1194" s="2">
        <v>87.1</v>
      </c>
      <c r="C1194" s="2">
        <v>87.14</v>
      </c>
      <c r="D1194" s="2">
        <v>87.02</v>
      </c>
      <c r="E1194" s="2">
        <v>87.11</v>
      </c>
      <c r="F1194" s="2">
        <v>15464518</v>
      </c>
      <c r="G1194">
        <f>IFERROR(VLOOKUP(A1194,'HYG DVD'!$A$1:$B$1256,2,FALSE),0)</f>
        <v>4.0438000000000001</v>
      </c>
      <c r="H1194">
        <f>IFERROR(VLOOKUP(A1194,'HYG DVD'!$A$1:$D$1256,4,FALSE),0)</f>
        <v>0.99983954462037339</v>
      </c>
      <c r="I1194" s="3">
        <f t="shared" si="73"/>
        <v>87.086024336434519</v>
      </c>
      <c r="J1194" s="3">
        <f t="shared" si="74"/>
        <v>87.126017918219333</v>
      </c>
      <c r="K1194" s="3">
        <f t="shared" si="75"/>
        <v>87.006037172864893</v>
      </c>
      <c r="L1194" s="3">
        <f t="shared" si="76"/>
        <v>87.096022731880723</v>
      </c>
    </row>
    <row r="1195" spans="1:12" x14ac:dyDescent="0.25">
      <c r="A1195" s="1">
        <v>44295</v>
      </c>
      <c r="B1195" s="2">
        <v>87.15</v>
      </c>
      <c r="C1195" s="2">
        <v>87.21</v>
      </c>
      <c r="D1195" s="2">
        <v>87.1</v>
      </c>
      <c r="E1195" s="2">
        <v>87.2</v>
      </c>
      <c r="F1195" s="2">
        <v>17413120</v>
      </c>
      <c r="G1195">
        <f>IFERROR(VLOOKUP(A1195,'HYG DVD'!$A$1:$B$1256,2,FALSE),0)</f>
        <v>4.0396999999999998</v>
      </c>
      <c r="H1195">
        <f>IFERROR(VLOOKUP(A1195,'HYG DVD'!$A$1:$D$1256,4,FALSE),0)</f>
        <v>0.99983970729269345</v>
      </c>
      <c r="I1195" s="3">
        <f t="shared" si="73"/>
        <v>87.136030490558241</v>
      </c>
      <c r="J1195" s="3">
        <f t="shared" si="74"/>
        <v>87.196020872995788</v>
      </c>
      <c r="K1195" s="3">
        <f t="shared" si="75"/>
        <v>87.086038505193599</v>
      </c>
      <c r="L1195" s="3">
        <f t="shared" si="76"/>
        <v>87.186022475922869</v>
      </c>
    </row>
    <row r="1196" spans="1:12" x14ac:dyDescent="0.25">
      <c r="A1196" s="1">
        <v>44294</v>
      </c>
      <c r="B1196" s="2">
        <v>87.33</v>
      </c>
      <c r="C1196" s="2">
        <v>87.36</v>
      </c>
      <c r="D1196" s="2">
        <v>87.24</v>
      </c>
      <c r="E1196" s="2">
        <v>87.26</v>
      </c>
      <c r="F1196" s="2">
        <v>11052106</v>
      </c>
      <c r="G1196">
        <f>IFERROR(VLOOKUP(A1196,'HYG DVD'!$A$1:$B$1256,2,FALSE),0)</f>
        <v>4.0369000000000002</v>
      </c>
      <c r="H1196">
        <f>IFERROR(VLOOKUP(A1196,'HYG DVD'!$A$1:$D$1256,4,FALSE),0)</f>
        <v>0.99983981838600045</v>
      </c>
      <c r="I1196" s="3">
        <f t="shared" si="73"/>
        <v>87.316011339649421</v>
      </c>
      <c r="J1196" s="3">
        <f t="shared" si="74"/>
        <v>87.346006534200995</v>
      </c>
      <c r="K1196" s="3">
        <f t="shared" si="75"/>
        <v>87.226025755994669</v>
      </c>
      <c r="L1196" s="3">
        <f t="shared" si="76"/>
        <v>87.246022552362405</v>
      </c>
    </row>
    <row r="1197" spans="1:12" x14ac:dyDescent="0.25">
      <c r="A1197" s="1">
        <v>44293</v>
      </c>
      <c r="B1197" s="2">
        <v>87.28</v>
      </c>
      <c r="C1197" s="2">
        <v>87.314999999999998</v>
      </c>
      <c r="D1197" s="2">
        <v>87.17</v>
      </c>
      <c r="E1197" s="2">
        <v>87.23</v>
      </c>
      <c r="F1197" s="2">
        <v>15645656</v>
      </c>
      <c r="G1197">
        <f>IFERROR(VLOOKUP(A1197,'HYG DVD'!$A$1:$B$1256,2,FALSE),0)</f>
        <v>4.0382999999999996</v>
      </c>
      <c r="H1197">
        <f>IFERROR(VLOOKUP(A1197,'HYG DVD'!$A$1:$D$1256,4,FALSE),0)</f>
        <v>0.99983976283934539</v>
      </c>
      <c r="I1197" s="3">
        <f t="shared" si="73"/>
        <v>87.26601450061807</v>
      </c>
      <c r="J1197" s="3">
        <f t="shared" si="74"/>
        <v>87.301008892317441</v>
      </c>
      <c r="K1197" s="3">
        <f t="shared" si="75"/>
        <v>87.156032126705739</v>
      </c>
      <c r="L1197" s="3">
        <f t="shared" si="76"/>
        <v>87.216022512476101</v>
      </c>
    </row>
    <row r="1198" spans="1:12" x14ac:dyDescent="0.25">
      <c r="A1198" s="1">
        <v>44292</v>
      </c>
      <c r="B1198" s="2">
        <v>87.13</v>
      </c>
      <c r="C1198" s="2">
        <v>87.3</v>
      </c>
      <c r="D1198" s="2">
        <v>87.13</v>
      </c>
      <c r="E1198" s="2">
        <v>87.26</v>
      </c>
      <c r="F1198" s="2">
        <v>15367929</v>
      </c>
      <c r="G1198">
        <f>IFERROR(VLOOKUP(A1198,'HYG DVD'!$A$1:$B$1256,2,FALSE),0)</f>
        <v>4.0369000000000002</v>
      </c>
      <c r="H1198">
        <f>IFERROR(VLOOKUP(A1198,'HYG DVD'!$A$1:$D$1256,4,FALSE),0)</f>
        <v>0.99983981838600045</v>
      </c>
      <c r="I1198" s="3">
        <f t="shared" si="73"/>
        <v>87.116043375972211</v>
      </c>
      <c r="J1198" s="3">
        <f t="shared" si="74"/>
        <v>87.286016145097832</v>
      </c>
      <c r="K1198" s="3">
        <f t="shared" si="75"/>
        <v>87.116043375972211</v>
      </c>
      <c r="L1198" s="3">
        <f t="shared" si="76"/>
        <v>87.246022552362405</v>
      </c>
    </row>
    <row r="1199" spans="1:12" x14ac:dyDescent="0.25">
      <c r="A1199" s="1">
        <v>44291</v>
      </c>
      <c r="B1199" s="2">
        <v>87.08</v>
      </c>
      <c r="C1199" s="2">
        <v>87.18</v>
      </c>
      <c r="D1199" s="2">
        <v>87.04</v>
      </c>
      <c r="E1199" s="2">
        <v>87.11</v>
      </c>
      <c r="F1199" s="2">
        <v>20758296</v>
      </c>
      <c r="G1199">
        <f>IFERROR(VLOOKUP(A1199,'HYG DVD'!$A$1:$B$1256,2,FALSE),0)</f>
        <v>4.0438000000000001</v>
      </c>
      <c r="H1199">
        <f>IFERROR(VLOOKUP(A1199,'HYG DVD'!$A$1:$D$1256,4,FALSE),0)</f>
        <v>0.99983954462037339</v>
      </c>
      <c r="I1199" s="3">
        <f t="shared" si="73"/>
        <v>87.066027545542113</v>
      </c>
      <c r="J1199" s="3">
        <f t="shared" si="74"/>
        <v>87.16601150000416</v>
      </c>
      <c r="K1199" s="3">
        <f t="shared" si="75"/>
        <v>87.0260339637573</v>
      </c>
      <c r="L1199" s="3">
        <f t="shared" si="76"/>
        <v>87.096022731880723</v>
      </c>
    </row>
    <row r="1200" spans="1:12" x14ac:dyDescent="0.25">
      <c r="A1200" s="1">
        <v>44287</v>
      </c>
      <c r="B1200" s="2">
        <v>86.97</v>
      </c>
      <c r="C1200" s="2">
        <v>87.07</v>
      </c>
      <c r="D1200" s="2">
        <v>86.85</v>
      </c>
      <c r="E1200" s="2">
        <v>87.07</v>
      </c>
      <c r="F1200" s="2">
        <v>30806636</v>
      </c>
      <c r="G1200">
        <f>IFERROR(VLOOKUP(A1200,'HYG DVD'!$A$1:$B$1256,2,FALSE),0)</f>
        <v>4.0457000000000001</v>
      </c>
      <c r="H1200">
        <f>IFERROR(VLOOKUP(A1200,'HYG DVD'!$A$1:$D$1256,4,FALSE),0)</f>
        <v>0.99983946923564859</v>
      </c>
      <c r="I1200" s="3">
        <f t="shared" si="73"/>
        <v>86.956038639424364</v>
      </c>
      <c r="J1200" s="3">
        <f t="shared" si="74"/>
        <v>87.056022586347922</v>
      </c>
      <c r="K1200" s="3">
        <f t="shared" si="75"/>
        <v>86.836057903116071</v>
      </c>
      <c r="L1200" s="3">
        <f t="shared" si="76"/>
        <v>87.056022586347922</v>
      </c>
    </row>
    <row r="1201" spans="1:12" x14ac:dyDescent="0.25">
      <c r="A1201" s="1">
        <v>44286</v>
      </c>
      <c r="B1201" s="2">
        <v>86.86</v>
      </c>
      <c r="C1201" s="2">
        <v>87.21</v>
      </c>
      <c r="D1201" s="2">
        <v>86.85</v>
      </c>
      <c r="E1201" s="2">
        <v>87.18</v>
      </c>
      <c r="F1201" s="2">
        <v>41604700</v>
      </c>
      <c r="G1201">
        <f>IFERROR(VLOOKUP(A1201,'HYG DVD'!$A$1:$B$1256,2,FALSE),0)</f>
        <v>4.0406000000000004</v>
      </c>
      <c r="H1201">
        <f>IFERROR(VLOOKUP(A1201,'HYG DVD'!$A$1:$D$1256,4,FALSE),0)</f>
        <v>0.99983967158413312</v>
      </c>
      <c r="I1201" s="3">
        <f t="shared" si="73"/>
        <v>86.846073873797806</v>
      </c>
      <c r="J1201" s="3">
        <f t="shared" si="74"/>
        <v>87.19601775885225</v>
      </c>
      <c r="K1201" s="3">
        <f t="shared" si="75"/>
        <v>86.836075477081963</v>
      </c>
      <c r="L1201" s="3">
        <f t="shared" si="76"/>
        <v>87.166022568704733</v>
      </c>
    </row>
    <row r="1202" spans="1:12" x14ac:dyDescent="0.25">
      <c r="A1202" s="1">
        <v>44285</v>
      </c>
      <c r="B1202" s="2">
        <v>86.83</v>
      </c>
      <c r="C1202" s="2">
        <v>86.88</v>
      </c>
      <c r="D1202" s="2">
        <v>86.74</v>
      </c>
      <c r="E1202" s="2">
        <v>86.76</v>
      </c>
      <c r="F1202" s="2">
        <v>19622124</v>
      </c>
      <c r="G1202">
        <f>IFERROR(VLOOKUP(A1202,'HYG DVD'!$A$1:$B$1256,2,FALSE),0)</f>
        <v>4.2439999999999998</v>
      </c>
      <c r="H1202">
        <f>IFERROR(VLOOKUP(A1202,'HYG DVD'!$A$1:$D$1256,4,FALSE),0)</f>
        <v>0.99983160148220973</v>
      </c>
      <c r="I1202" s="3">
        <f t="shared" si="73"/>
        <v>86.815377956700274</v>
      </c>
      <c r="J1202" s="3">
        <f t="shared" si="74"/>
        <v>86.865369536774381</v>
      </c>
      <c r="K1202" s="3">
        <f t="shared" si="75"/>
        <v>86.725393112566863</v>
      </c>
      <c r="L1202" s="3">
        <f t="shared" si="76"/>
        <v>86.745389744596523</v>
      </c>
    </row>
    <row r="1203" spans="1:12" x14ac:dyDescent="0.25">
      <c r="A1203" s="1">
        <v>44284</v>
      </c>
      <c r="B1203" s="2">
        <v>86.86</v>
      </c>
      <c r="C1203" s="2">
        <v>87</v>
      </c>
      <c r="D1203" s="2">
        <v>86.694999999999993</v>
      </c>
      <c r="E1203" s="2">
        <v>86.97</v>
      </c>
      <c r="F1203" s="2">
        <v>17447500</v>
      </c>
      <c r="G1203">
        <f>IFERROR(VLOOKUP(A1203,'HYG DVD'!$A$1:$B$1256,2,FALSE),0)</f>
        <v>4.2336999999999998</v>
      </c>
      <c r="H1203">
        <f>IFERROR(VLOOKUP(A1203,'HYG DVD'!$A$1:$D$1256,4,FALSE),0)</f>
        <v>0.99983201014362244</v>
      </c>
      <c r="I1203" s="3">
        <f t="shared" si="73"/>
        <v>86.845408401075048</v>
      </c>
      <c r="J1203" s="3">
        <f t="shared" si="74"/>
        <v>86.985384882495154</v>
      </c>
      <c r="K1203" s="3">
        <f t="shared" si="75"/>
        <v>86.680436119401335</v>
      </c>
      <c r="L1203" s="3">
        <f t="shared" si="76"/>
        <v>86.955389922190847</v>
      </c>
    </row>
    <row r="1204" spans="1:12" x14ac:dyDescent="0.25">
      <c r="A1204" s="1">
        <v>44281</v>
      </c>
      <c r="B1204" s="2">
        <v>86.76</v>
      </c>
      <c r="C1204" s="2">
        <v>86.93</v>
      </c>
      <c r="D1204" s="2">
        <v>86.57</v>
      </c>
      <c r="E1204" s="2">
        <v>86.92</v>
      </c>
      <c r="F1204" s="2">
        <v>25948028</v>
      </c>
      <c r="G1204">
        <f>IFERROR(VLOOKUP(A1204,'HYG DVD'!$A$1:$B$1256,2,FALSE),0)</f>
        <v>4.2362000000000002</v>
      </c>
      <c r="H1204">
        <f>IFERROR(VLOOKUP(A1204,'HYG DVD'!$A$1:$D$1256,4,FALSE),0)</f>
        <v>0.99983191095394375</v>
      </c>
      <c r="I1204" s="3">
        <f t="shared" si="73"/>
        <v>86.745416594364158</v>
      </c>
      <c r="J1204" s="3">
        <f t="shared" si="74"/>
        <v>86.915388019226341</v>
      </c>
      <c r="K1204" s="3">
        <f t="shared" si="75"/>
        <v>86.555448531282906</v>
      </c>
      <c r="L1204" s="3">
        <f t="shared" si="76"/>
        <v>86.905389700116785</v>
      </c>
    </row>
    <row r="1205" spans="1:12" x14ac:dyDescent="0.25">
      <c r="A1205" s="1">
        <v>44280</v>
      </c>
      <c r="B1205" s="2">
        <v>86.45</v>
      </c>
      <c r="C1205" s="2">
        <v>86.66</v>
      </c>
      <c r="D1205" s="2">
        <v>86.36</v>
      </c>
      <c r="E1205" s="2">
        <v>86.66</v>
      </c>
      <c r="F1205" s="2">
        <v>24070272</v>
      </c>
      <c r="G1205">
        <f>IFERROR(VLOOKUP(A1205,'HYG DVD'!$A$1:$B$1256,2,FALSE),0)</f>
        <v>4.2488999999999999</v>
      </c>
      <c r="H1205">
        <f>IFERROR(VLOOKUP(A1205,'HYG DVD'!$A$1:$D$1256,4,FALSE),0)</f>
        <v>0.99983140707052831</v>
      </c>
      <c r="I1205" s="3">
        <f t="shared" si="73"/>
        <v>86.43542514124718</v>
      </c>
      <c r="J1205" s="3">
        <f t="shared" si="74"/>
        <v>86.645389736731985</v>
      </c>
      <c r="K1205" s="3">
        <f t="shared" si="75"/>
        <v>86.345440314610826</v>
      </c>
      <c r="L1205" s="3">
        <f t="shared" si="76"/>
        <v>86.645389736731985</v>
      </c>
    </row>
    <row r="1206" spans="1:12" x14ac:dyDescent="0.25">
      <c r="A1206" s="1">
        <v>44279</v>
      </c>
      <c r="B1206" s="2">
        <v>86.54</v>
      </c>
      <c r="C1206" s="2">
        <v>86.8</v>
      </c>
      <c r="D1206" s="2">
        <v>86.51</v>
      </c>
      <c r="E1206" s="2">
        <v>86.51</v>
      </c>
      <c r="F1206" s="2">
        <v>31374528</v>
      </c>
      <c r="G1206">
        <f>IFERROR(VLOOKUP(A1206,'HYG DVD'!$A$1:$B$1256,2,FALSE),0)</f>
        <v>4.2561999999999998</v>
      </c>
      <c r="H1206">
        <f>IFERROR(VLOOKUP(A1206,'HYG DVD'!$A$1:$D$1256,4,FALSE),0)</f>
        <v>0.99983111743686903</v>
      </c>
      <c r="I1206" s="3">
        <f t="shared" si="73"/>
        <v>86.525384902986659</v>
      </c>
      <c r="J1206" s="3">
        <f t="shared" si="74"/>
        <v>86.785340993520222</v>
      </c>
      <c r="K1206" s="3">
        <f t="shared" si="75"/>
        <v>86.495389969463545</v>
      </c>
      <c r="L1206" s="3">
        <f t="shared" si="76"/>
        <v>86.495389969463545</v>
      </c>
    </row>
    <row r="1207" spans="1:12" x14ac:dyDescent="0.25">
      <c r="A1207" s="1">
        <v>44278</v>
      </c>
      <c r="B1207" s="2">
        <v>86.35</v>
      </c>
      <c r="C1207" s="2">
        <v>86.5</v>
      </c>
      <c r="D1207" s="2">
        <v>86.245000000000005</v>
      </c>
      <c r="E1207" s="2">
        <v>86.46</v>
      </c>
      <c r="F1207" s="2">
        <v>24705762</v>
      </c>
      <c r="G1207">
        <f>IFERROR(VLOOKUP(A1207,'HYG DVD'!$A$1:$B$1256,2,FALSE),0)</f>
        <v>4.2587000000000002</v>
      </c>
      <c r="H1207">
        <f>IFERROR(VLOOKUP(A1207,'HYG DVD'!$A$1:$D$1256,4,FALSE),0)</f>
        <v>0.99983101824727894</v>
      </c>
      <c r="I1207" s="3">
        <f t="shared" si="73"/>
        <v>86.335408425652531</v>
      </c>
      <c r="J1207" s="3">
        <f t="shared" si="74"/>
        <v>86.485383078389631</v>
      </c>
      <c r="K1207" s="3">
        <f t="shared" si="75"/>
        <v>86.230426168736571</v>
      </c>
      <c r="L1207" s="3">
        <f t="shared" si="76"/>
        <v>86.445389837659732</v>
      </c>
    </row>
    <row r="1208" spans="1:12" x14ac:dyDescent="0.25">
      <c r="A1208" s="1">
        <v>44277</v>
      </c>
      <c r="B1208" s="2">
        <v>86.2</v>
      </c>
      <c r="C1208" s="2">
        <v>86.517499999999998</v>
      </c>
      <c r="D1208" s="2">
        <v>86.15</v>
      </c>
      <c r="E1208" s="2">
        <v>86.37</v>
      </c>
      <c r="F1208" s="2">
        <v>32979532</v>
      </c>
      <c r="G1208">
        <f>IFERROR(VLOOKUP(A1208,'HYG DVD'!$A$1:$B$1256,2,FALSE),0)</f>
        <v>4.2630999999999997</v>
      </c>
      <c r="H1208">
        <f>IFERROR(VLOOKUP(A1208,'HYG DVD'!$A$1:$D$1256,4,FALSE),0)</f>
        <v>0.9998308436736244</v>
      </c>
      <c r="I1208" s="3">
        <f t="shared" si="73"/>
        <v>86.18541872466642</v>
      </c>
      <c r="J1208" s="3">
        <f t="shared" si="74"/>
        <v>86.502865017532798</v>
      </c>
      <c r="K1208" s="3">
        <f t="shared" si="75"/>
        <v>86.135427182482744</v>
      </c>
      <c r="L1208" s="3">
        <f t="shared" si="76"/>
        <v>86.355389968090947</v>
      </c>
    </row>
    <row r="1209" spans="1:12" x14ac:dyDescent="0.25">
      <c r="A1209" s="1">
        <v>44274</v>
      </c>
      <c r="B1209" s="2">
        <v>85.86</v>
      </c>
      <c r="C1209" s="2">
        <v>86.15</v>
      </c>
      <c r="D1209" s="2">
        <v>85.65</v>
      </c>
      <c r="E1209" s="2">
        <v>86.06</v>
      </c>
      <c r="F1209" s="2">
        <v>47467824</v>
      </c>
      <c r="G1209">
        <f>IFERROR(VLOOKUP(A1209,'HYG DVD'!$A$1:$B$1256,2,FALSE),0)</f>
        <v>4.2785000000000002</v>
      </c>
      <c r="H1209">
        <f>IFERROR(VLOOKUP(A1209,'HYG DVD'!$A$1:$D$1256,4,FALSE),0)</f>
        <v>0.99983023266607329</v>
      </c>
      <c r="I1209" s="3">
        <f t="shared" si="73"/>
        <v>85.845423776709055</v>
      </c>
      <c r="J1209" s="3">
        <f t="shared" si="74"/>
        <v>86.135374544182227</v>
      </c>
      <c r="K1209" s="3">
        <f t="shared" si="75"/>
        <v>85.635459427849185</v>
      </c>
      <c r="L1209" s="3">
        <f t="shared" si="76"/>
        <v>86.045389823242274</v>
      </c>
    </row>
    <row r="1210" spans="1:12" x14ac:dyDescent="0.25">
      <c r="A1210" s="1">
        <v>44273</v>
      </c>
      <c r="B1210" s="2">
        <v>86.06</v>
      </c>
      <c r="C1210" s="2">
        <v>86.17</v>
      </c>
      <c r="D1210" s="2">
        <v>85.71</v>
      </c>
      <c r="E1210" s="2">
        <v>85.73</v>
      </c>
      <c r="F1210" s="2">
        <v>37151196</v>
      </c>
      <c r="G1210">
        <f>IFERROR(VLOOKUP(A1210,'HYG DVD'!$A$1:$B$1256,2,FALSE),0)</f>
        <v>4.2949999999999999</v>
      </c>
      <c r="H1210">
        <f>IFERROR(VLOOKUP(A1210,'HYG DVD'!$A$1:$D$1256,4,FALSE),0)</f>
        <v>0.99982957801553995</v>
      </c>
      <c r="I1210" s="3">
        <f t="shared" si="73"/>
        <v>86.045333484017377</v>
      </c>
      <c r="J1210" s="3">
        <f t="shared" si="74"/>
        <v>86.155314737599085</v>
      </c>
      <c r="K1210" s="3">
        <f t="shared" si="75"/>
        <v>85.695393131711924</v>
      </c>
      <c r="L1210" s="3">
        <f t="shared" si="76"/>
        <v>85.715389723272239</v>
      </c>
    </row>
    <row r="1211" spans="1:12" x14ac:dyDescent="0.25">
      <c r="A1211" s="1">
        <v>44272</v>
      </c>
      <c r="B1211" s="2">
        <v>86.1</v>
      </c>
      <c r="C1211" s="2">
        <v>86.65</v>
      </c>
      <c r="D1211" s="2">
        <v>86.04</v>
      </c>
      <c r="E1211" s="2">
        <v>86.39</v>
      </c>
      <c r="F1211" s="2">
        <v>28345830</v>
      </c>
      <c r="G1211">
        <f>IFERROR(VLOOKUP(A1211,'HYG DVD'!$A$1:$B$1256,2,FALSE),0)</f>
        <v>4.2621000000000002</v>
      </c>
      <c r="H1211">
        <f>IFERROR(VLOOKUP(A1211,'HYG DVD'!$A$1:$D$1256,4,FALSE),0)</f>
        <v>0.99983088334945225</v>
      </c>
      <c r="I1211" s="3">
        <f t="shared" si="73"/>
        <v>86.085439056387827</v>
      </c>
      <c r="J1211" s="3">
        <f t="shared" si="74"/>
        <v>86.63534604223004</v>
      </c>
      <c r="K1211" s="3">
        <f t="shared" si="75"/>
        <v>86.025449203386884</v>
      </c>
      <c r="L1211" s="3">
        <f t="shared" si="76"/>
        <v>86.37539001255918</v>
      </c>
    </row>
    <row r="1212" spans="1:12" x14ac:dyDescent="0.25">
      <c r="A1212" s="1">
        <v>44271</v>
      </c>
      <c r="B1212" s="2">
        <v>86.43</v>
      </c>
      <c r="C1212" s="2">
        <v>86.484999999999999</v>
      </c>
      <c r="D1212" s="2">
        <v>86.18</v>
      </c>
      <c r="E1212" s="2">
        <v>86.27</v>
      </c>
      <c r="F1212" s="2">
        <v>22931388</v>
      </c>
      <c r="G1212">
        <f>IFERROR(VLOOKUP(A1212,'HYG DVD'!$A$1:$B$1256,2,FALSE),0)</f>
        <v>4.2680999999999996</v>
      </c>
      <c r="H1212">
        <f>IFERROR(VLOOKUP(A1212,'HYG DVD'!$A$1:$D$1256,4,FALSE),0)</f>
        <v>0.99983064529450838</v>
      </c>
      <c r="I1212" s="3">
        <f t="shared" si="73"/>
        <v>86.415362672804363</v>
      </c>
      <c r="J1212" s="3">
        <f t="shared" si="74"/>
        <v>86.470353358295554</v>
      </c>
      <c r="K1212" s="3">
        <f t="shared" si="75"/>
        <v>86.165405011480743</v>
      </c>
      <c r="L1212" s="3">
        <f t="shared" si="76"/>
        <v>86.25538976955724</v>
      </c>
    </row>
    <row r="1213" spans="1:12" x14ac:dyDescent="0.25">
      <c r="A1213" s="1">
        <v>44270</v>
      </c>
      <c r="B1213" s="2">
        <v>86.4</v>
      </c>
      <c r="C1213" s="2">
        <v>86.55</v>
      </c>
      <c r="D1213" s="2">
        <v>86.31</v>
      </c>
      <c r="E1213" s="2">
        <v>86.47</v>
      </c>
      <c r="F1213" s="2">
        <v>15651525</v>
      </c>
      <c r="G1213">
        <f>IFERROR(VLOOKUP(A1213,'HYG DVD'!$A$1:$B$1256,2,FALSE),0)</f>
        <v>4.2582000000000004</v>
      </c>
      <c r="H1213">
        <f>IFERROR(VLOOKUP(A1213,'HYG DVD'!$A$1:$D$1256,4,FALSE),0)</f>
        <v>0.99983103808519624</v>
      </c>
      <c r="I1213" s="3">
        <f t="shared" si="73"/>
        <v>86.385401690560968</v>
      </c>
      <c r="J1213" s="3">
        <f t="shared" si="74"/>
        <v>86.535376346273736</v>
      </c>
      <c r="K1213" s="3">
        <f t="shared" si="75"/>
        <v>86.295416897133293</v>
      </c>
      <c r="L1213" s="3">
        <f t="shared" si="76"/>
        <v>86.455389863226912</v>
      </c>
    </row>
    <row r="1214" spans="1:12" x14ac:dyDescent="0.25">
      <c r="A1214" s="1">
        <v>44267</v>
      </c>
      <c r="B1214" s="2">
        <v>86.56</v>
      </c>
      <c r="C1214" s="2">
        <v>86.6</v>
      </c>
      <c r="D1214" s="2">
        <v>86.37</v>
      </c>
      <c r="E1214" s="2">
        <v>86.46</v>
      </c>
      <c r="F1214" s="2">
        <v>21842024</v>
      </c>
      <c r="G1214">
        <f>IFERROR(VLOOKUP(A1214,'HYG DVD'!$A$1:$B$1256,2,FALSE),0)</f>
        <v>4.2587000000000002</v>
      </c>
      <c r="H1214">
        <f>IFERROR(VLOOKUP(A1214,'HYG DVD'!$A$1:$D$1256,4,FALSE),0)</f>
        <v>0.99983101824727894</v>
      </c>
      <c r="I1214" s="3">
        <f t="shared" si="73"/>
        <v>86.545372939484466</v>
      </c>
      <c r="J1214" s="3">
        <f t="shared" si="74"/>
        <v>86.585366180214351</v>
      </c>
      <c r="K1214" s="3">
        <f t="shared" si="75"/>
        <v>86.355405046017481</v>
      </c>
      <c r="L1214" s="3">
        <f t="shared" si="76"/>
        <v>86.445389837659732</v>
      </c>
    </row>
    <row r="1215" spans="1:12" x14ac:dyDescent="0.25">
      <c r="A1215" s="1">
        <v>44266</v>
      </c>
      <c r="B1215" s="2">
        <v>86.58</v>
      </c>
      <c r="C1215" s="2">
        <v>86.86</v>
      </c>
      <c r="D1215" s="2">
        <v>86.58</v>
      </c>
      <c r="E1215" s="2">
        <v>86.7</v>
      </c>
      <c r="F1215" s="2">
        <v>27728664</v>
      </c>
      <c r="G1215">
        <f>IFERROR(VLOOKUP(A1215,'HYG DVD'!$A$1:$B$1256,2,FALSE),0)</f>
        <v>4.2469000000000001</v>
      </c>
      <c r="H1215">
        <f>IFERROR(VLOOKUP(A1215,'HYG DVD'!$A$1:$D$1256,4,FALSE),0)</f>
        <v>0.99983148642223041</v>
      </c>
      <c r="I1215" s="3">
        <f t="shared" si="73"/>
        <v>86.5654100944367</v>
      </c>
      <c r="J1215" s="3">
        <f t="shared" si="74"/>
        <v>86.845362910634933</v>
      </c>
      <c r="K1215" s="3">
        <f t="shared" si="75"/>
        <v>86.5654100944367</v>
      </c>
      <c r="L1215" s="3">
        <f t="shared" si="76"/>
        <v>86.685389872807377</v>
      </c>
    </row>
    <row r="1216" spans="1:12" x14ac:dyDescent="0.25">
      <c r="A1216" s="1">
        <v>44265</v>
      </c>
      <c r="B1216" s="2">
        <v>86.22</v>
      </c>
      <c r="C1216" s="2">
        <v>86.5</v>
      </c>
      <c r="D1216" s="2">
        <v>86.15</v>
      </c>
      <c r="E1216" s="2">
        <v>86.38</v>
      </c>
      <c r="F1216" s="2">
        <v>23776596</v>
      </c>
      <c r="G1216">
        <f>IFERROR(VLOOKUP(A1216,'HYG DVD'!$A$1:$B$1256,2,FALSE),0)</f>
        <v>4.2625999999999999</v>
      </c>
      <c r="H1216">
        <f>IFERROR(VLOOKUP(A1216,'HYG DVD'!$A$1:$D$1256,4,FALSE),0)</f>
        <v>0.99983086351153816</v>
      </c>
      <c r="I1216" s="3">
        <f t="shared" si="73"/>
        <v>86.205417051964815</v>
      </c>
      <c r="J1216" s="3">
        <f t="shared" si="74"/>
        <v>86.485369693748055</v>
      </c>
      <c r="K1216" s="3">
        <f t="shared" si="75"/>
        <v>86.135428891519012</v>
      </c>
      <c r="L1216" s="3">
        <f t="shared" si="76"/>
        <v>86.365389990126658</v>
      </c>
    </row>
    <row r="1217" spans="1:12" x14ac:dyDescent="0.25">
      <c r="A1217" s="1">
        <v>44264</v>
      </c>
      <c r="B1217" s="2">
        <v>86.22</v>
      </c>
      <c r="C1217" s="2">
        <v>86.444999999999993</v>
      </c>
      <c r="D1217" s="2">
        <v>86.08</v>
      </c>
      <c r="E1217" s="2">
        <v>86.11</v>
      </c>
      <c r="F1217" s="2">
        <v>31441116</v>
      </c>
      <c r="G1217">
        <f>IFERROR(VLOOKUP(A1217,'HYG DVD'!$A$1:$B$1256,2,FALSE),0)</f>
        <v>4.2759999999999998</v>
      </c>
      <c r="H1217">
        <f>IFERROR(VLOOKUP(A1217,'HYG DVD'!$A$1:$D$1256,4,FALSE),0)</f>
        <v>0.99983033185558534</v>
      </c>
      <c r="I1217" s="3">
        <f t="shared" si="73"/>
        <v>86.205371212588574</v>
      </c>
      <c r="J1217" s="3">
        <f t="shared" si="74"/>
        <v>86.430333037256062</v>
      </c>
      <c r="K1217" s="3">
        <f t="shared" si="75"/>
        <v>86.065394966128778</v>
      </c>
      <c r="L1217" s="3">
        <f t="shared" si="76"/>
        <v>86.095389876084454</v>
      </c>
    </row>
    <row r="1218" spans="1:12" x14ac:dyDescent="0.25">
      <c r="A1218" s="1">
        <v>44263</v>
      </c>
      <c r="B1218" s="2">
        <v>86.57</v>
      </c>
      <c r="C1218" s="2">
        <v>86.64</v>
      </c>
      <c r="D1218" s="2">
        <v>85.965000000000003</v>
      </c>
      <c r="E1218" s="2">
        <v>85.99</v>
      </c>
      <c r="F1218" s="2">
        <v>39868672</v>
      </c>
      <c r="G1218">
        <f>IFERROR(VLOOKUP(A1218,'HYG DVD'!$A$1:$B$1256,2,FALSE),0)</f>
        <v>4.282</v>
      </c>
      <c r="H1218">
        <f>IFERROR(VLOOKUP(A1218,'HYG DVD'!$A$1:$D$1256,4,FALSE),0)</f>
        <v>0.99983009380077281</v>
      </c>
      <c r="I1218" s="3">
        <f t="shared" si="73"/>
        <v>86.55529122033289</v>
      </c>
      <c r="J1218" s="3">
        <f t="shared" si="74"/>
        <v>86.625279326898962</v>
      </c>
      <c r="K1218" s="3">
        <f t="shared" si="75"/>
        <v>85.950394013583434</v>
      </c>
      <c r="L1218" s="3">
        <f t="shared" si="76"/>
        <v>85.975389765928455</v>
      </c>
    </row>
    <row r="1219" spans="1:12" x14ac:dyDescent="0.25">
      <c r="A1219" s="1">
        <v>44260</v>
      </c>
      <c r="B1219" s="2">
        <v>86.49</v>
      </c>
      <c r="C1219" s="2">
        <v>86.72</v>
      </c>
      <c r="D1219" s="2">
        <v>86.09</v>
      </c>
      <c r="E1219" s="2">
        <v>86.62</v>
      </c>
      <c r="F1219" s="2">
        <v>46950064</v>
      </c>
      <c r="G1219">
        <f>IFERROR(VLOOKUP(A1219,'HYG DVD'!$A$1:$B$1256,2,FALSE),0)</f>
        <v>4.2507999999999999</v>
      </c>
      <c r="H1219">
        <f>IFERROR(VLOOKUP(A1219,'HYG DVD'!$A$1:$D$1256,4,FALSE),0)</f>
        <v>0.99983133168641714</v>
      </c>
      <c r="I1219" s="3">
        <f t="shared" ref="I1219:I1282" si="77">$H1219*B1219</f>
        <v>86.475411877558216</v>
      </c>
      <c r="J1219" s="3">
        <f t="shared" ref="J1219:J1282" si="78">$H1219*C1219</f>
        <v>86.705373083846098</v>
      </c>
      <c r="K1219" s="3">
        <f t="shared" ref="K1219:K1282" si="79">$H1219*D1219</f>
        <v>86.075479344883661</v>
      </c>
      <c r="L1219" s="3">
        <f t="shared" ref="L1219:L1282" si="80">$H1219*E1219</f>
        <v>86.605389950677463</v>
      </c>
    </row>
    <row r="1220" spans="1:12" x14ac:dyDescent="0.25">
      <c r="A1220" s="1">
        <v>44259</v>
      </c>
      <c r="B1220" s="2">
        <v>86.75</v>
      </c>
      <c r="C1220" s="2">
        <v>86.946399999999997</v>
      </c>
      <c r="D1220" s="2">
        <v>86.08</v>
      </c>
      <c r="E1220" s="2">
        <v>86.36</v>
      </c>
      <c r="F1220" s="2">
        <v>49020312</v>
      </c>
      <c r="G1220">
        <f>IFERROR(VLOOKUP(A1220,'HYG DVD'!$A$1:$B$1256,2,FALSE),0)</f>
        <v>4.2636000000000003</v>
      </c>
      <c r="H1220">
        <f>IFERROR(VLOOKUP(A1220,'HYG DVD'!$A$1:$D$1256,4,FALSE),0)</f>
        <v>0.99983082383571098</v>
      </c>
      <c r="I1220" s="3">
        <f t="shared" si="77"/>
        <v>86.735323967747931</v>
      </c>
      <c r="J1220" s="3">
        <f t="shared" si="78"/>
        <v>86.931690741549261</v>
      </c>
      <c r="K1220" s="3">
        <f t="shared" si="79"/>
        <v>86.065437315777999</v>
      </c>
      <c r="L1220" s="3">
        <f t="shared" si="80"/>
        <v>86.345389946452002</v>
      </c>
    </row>
    <row r="1221" spans="1:12" x14ac:dyDescent="0.25">
      <c r="A1221" s="1">
        <v>44258</v>
      </c>
      <c r="B1221" s="2">
        <v>86.84</v>
      </c>
      <c r="C1221" s="2">
        <v>86.91</v>
      </c>
      <c r="D1221" s="2">
        <v>86.655000000000001</v>
      </c>
      <c r="E1221" s="2">
        <v>86.69</v>
      </c>
      <c r="F1221" s="2">
        <v>30197046</v>
      </c>
      <c r="G1221">
        <f>IFERROR(VLOOKUP(A1221,'HYG DVD'!$A$1:$B$1256,2,FALSE),0)</f>
        <v>4.2473999999999998</v>
      </c>
      <c r="H1221">
        <f>IFERROR(VLOOKUP(A1221,'HYG DVD'!$A$1:$D$1256,4,FALSE),0)</f>
        <v>0.99983146658430433</v>
      </c>
      <c r="I1221" s="3">
        <f t="shared" si="77"/>
        <v>86.825364558180993</v>
      </c>
      <c r="J1221" s="3">
        <f t="shared" si="78"/>
        <v>86.895352760841888</v>
      </c>
      <c r="K1221" s="3">
        <f t="shared" si="79"/>
        <v>86.640395736862899</v>
      </c>
      <c r="L1221" s="3">
        <f t="shared" si="80"/>
        <v>86.67538983819334</v>
      </c>
    </row>
    <row r="1222" spans="1:12" x14ac:dyDescent="0.25">
      <c r="A1222" s="1">
        <v>44257</v>
      </c>
      <c r="B1222" s="2">
        <v>87.15</v>
      </c>
      <c r="C1222" s="2">
        <v>87.16</v>
      </c>
      <c r="D1222" s="2">
        <v>86.93</v>
      </c>
      <c r="E1222" s="2">
        <v>86.97</v>
      </c>
      <c r="F1222" s="2">
        <v>23988560</v>
      </c>
      <c r="G1222">
        <f>IFERROR(VLOOKUP(A1222,'HYG DVD'!$A$1:$B$1256,2,FALSE),0)</f>
        <v>4.2336999999999998</v>
      </c>
      <c r="H1222">
        <f>IFERROR(VLOOKUP(A1222,'HYG DVD'!$A$1:$D$1256,4,FALSE),0)</f>
        <v>0.99983201014362244</v>
      </c>
      <c r="I1222" s="3">
        <f t="shared" si="77"/>
        <v>87.135359684016706</v>
      </c>
      <c r="J1222" s="3">
        <f t="shared" si="78"/>
        <v>87.145358004118123</v>
      </c>
      <c r="K1222" s="3">
        <f t="shared" si="79"/>
        <v>86.915396641785108</v>
      </c>
      <c r="L1222" s="3">
        <f t="shared" si="80"/>
        <v>86.955389922190847</v>
      </c>
    </row>
    <row r="1223" spans="1:12" x14ac:dyDescent="0.25">
      <c r="A1223" s="1">
        <v>44256</v>
      </c>
      <c r="B1223" s="2">
        <v>86.67</v>
      </c>
      <c r="C1223" s="2">
        <v>87.16</v>
      </c>
      <c r="D1223" s="2">
        <v>86.56</v>
      </c>
      <c r="E1223" s="2">
        <v>87.1</v>
      </c>
      <c r="F1223" s="2">
        <v>48014232</v>
      </c>
      <c r="G1223">
        <f>IFERROR(VLOOKUP(A1223,'HYG DVD'!$A$1:$B$1256,2,FALSE),0)</f>
        <v>4.2274000000000003</v>
      </c>
      <c r="H1223">
        <f>IFERROR(VLOOKUP(A1223,'HYG DVD'!$A$1:$D$1256,4,FALSE),0)</f>
        <v>0.99983226010165616</v>
      </c>
      <c r="I1223" s="3">
        <f t="shared" si="77"/>
        <v>86.655461983010539</v>
      </c>
      <c r="J1223" s="3">
        <f t="shared" si="78"/>
        <v>87.145379790460353</v>
      </c>
      <c r="K1223" s="3">
        <f t="shared" si="79"/>
        <v>86.545480434399366</v>
      </c>
      <c r="L1223" s="3">
        <f t="shared" si="80"/>
        <v>87.085389854854242</v>
      </c>
    </row>
    <row r="1224" spans="1:12" x14ac:dyDescent="0.25">
      <c r="A1224" s="1">
        <v>44253</v>
      </c>
      <c r="B1224" s="2">
        <v>86.88</v>
      </c>
      <c r="C1224" s="2">
        <v>86.92</v>
      </c>
      <c r="D1224" s="2">
        <v>86.405000000000001</v>
      </c>
      <c r="E1224" s="2">
        <v>86.44</v>
      </c>
      <c r="F1224" s="2">
        <v>46615320</v>
      </c>
      <c r="G1224">
        <f>IFERROR(VLOOKUP(A1224,'HYG DVD'!$A$1:$B$1256,2,FALSE),0)</f>
        <v>4.2596999999999996</v>
      </c>
      <c r="H1224">
        <f>IFERROR(VLOOKUP(A1224,'HYG DVD'!$A$1:$D$1256,4,FALSE),0)</f>
        <v>0.99983097857144565</v>
      </c>
      <c r="I1224" s="3">
        <f t="shared" si="77"/>
        <v>86.865315418287196</v>
      </c>
      <c r="J1224" s="3">
        <f t="shared" si="78"/>
        <v>86.905308657430055</v>
      </c>
      <c r="K1224" s="3">
        <f t="shared" si="79"/>
        <v>86.390395703465757</v>
      </c>
      <c r="L1224" s="3">
        <f t="shared" si="80"/>
        <v>86.425389787715758</v>
      </c>
    </row>
    <row r="1225" spans="1:12" x14ac:dyDescent="0.25">
      <c r="A1225" s="1">
        <v>44252</v>
      </c>
      <c r="B1225" s="2">
        <v>87.33</v>
      </c>
      <c r="C1225" s="2">
        <v>87.42</v>
      </c>
      <c r="D1225" s="2">
        <v>86.6</v>
      </c>
      <c r="E1225" s="2">
        <v>86.7</v>
      </c>
      <c r="F1225" s="2">
        <v>59413384</v>
      </c>
      <c r="G1225">
        <f>IFERROR(VLOOKUP(A1225,'HYG DVD'!$A$1:$B$1256,2,FALSE),0)</f>
        <v>4.4047000000000001</v>
      </c>
      <c r="H1225">
        <f>IFERROR(VLOOKUP(A1225,'HYG DVD'!$A$1:$D$1256,4,FALSE),0)</f>
        <v>0.99982522559228693</v>
      </c>
      <c r="I1225" s="3">
        <f t="shared" si="77"/>
        <v>87.314736950974421</v>
      </c>
      <c r="J1225" s="3">
        <f t="shared" si="78"/>
        <v>87.404721221277725</v>
      </c>
      <c r="K1225" s="3">
        <f t="shared" si="79"/>
        <v>86.584864536292045</v>
      </c>
      <c r="L1225" s="3">
        <f t="shared" si="80"/>
        <v>86.684847058851275</v>
      </c>
    </row>
    <row r="1226" spans="1:12" x14ac:dyDescent="0.25">
      <c r="A1226" s="1">
        <v>44251</v>
      </c>
      <c r="B1226" s="2">
        <v>87.31</v>
      </c>
      <c r="C1226" s="2">
        <v>87.53</v>
      </c>
      <c r="D1226" s="2">
        <v>87.23</v>
      </c>
      <c r="E1226" s="2">
        <v>87.53</v>
      </c>
      <c r="F1226" s="2">
        <v>21791924</v>
      </c>
      <c r="G1226">
        <f>IFERROR(VLOOKUP(A1226,'HYG DVD'!$A$1:$B$1256,2,FALSE),0)</f>
        <v>4.3628999999999998</v>
      </c>
      <c r="H1226">
        <f>IFERROR(VLOOKUP(A1226,'HYG DVD'!$A$1:$D$1256,4,FALSE),0)</f>
        <v>0.99982688403391751</v>
      </c>
      <c r="I1226" s="3">
        <f t="shared" si="77"/>
        <v>87.294885245001339</v>
      </c>
      <c r="J1226" s="3">
        <f t="shared" si="78"/>
        <v>87.514847159488795</v>
      </c>
      <c r="K1226" s="3">
        <f t="shared" si="79"/>
        <v>87.214899094278621</v>
      </c>
      <c r="L1226" s="3">
        <f t="shared" si="80"/>
        <v>87.514847159488795</v>
      </c>
    </row>
    <row r="1227" spans="1:12" x14ac:dyDescent="0.25">
      <c r="A1227" s="1">
        <v>44250</v>
      </c>
      <c r="B1227" s="2">
        <v>87.19</v>
      </c>
      <c r="C1227" s="2">
        <v>87.51</v>
      </c>
      <c r="D1227" s="2">
        <v>87.01</v>
      </c>
      <c r="E1227" s="2">
        <v>87.44</v>
      </c>
      <c r="F1227" s="2">
        <v>29015914</v>
      </c>
      <c r="G1227">
        <f>IFERROR(VLOOKUP(A1227,'HYG DVD'!$A$1:$B$1256,2,FALSE),0)</f>
        <v>4.3673999999999999</v>
      </c>
      <c r="H1227">
        <f>IFERROR(VLOOKUP(A1227,'HYG DVD'!$A$1:$D$1256,4,FALSE),0)</f>
        <v>0.99982670549341846</v>
      </c>
      <c r="I1227" s="3">
        <f t="shared" si="77"/>
        <v>87.174890451971152</v>
      </c>
      <c r="J1227" s="3">
        <f t="shared" si="78"/>
        <v>87.494834997729058</v>
      </c>
      <c r="K1227" s="3">
        <f t="shared" si="79"/>
        <v>86.994921644982341</v>
      </c>
      <c r="L1227" s="3">
        <f t="shared" si="80"/>
        <v>87.42484712834451</v>
      </c>
    </row>
    <row r="1228" spans="1:12" x14ac:dyDescent="0.25">
      <c r="A1228" s="1">
        <v>44249</v>
      </c>
      <c r="B1228" s="2">
        <v>87.37</v>
      </c>
      <c r="C1228" s="2">
        <v>87.46</v>
      </c>
      <c r="D1228" s="2">
        <v>87.23</v>
      </c>
      <c r="E1228" s="2">
        <v>87.23</v>
      </c>
      <c r="F1228" s="2">
        <v>25455442</v>
      </c>
      <c r="G1228">
        <f>IFERROR(VLOOKUP(A1228,'HYG DVD'!$A$1:$B$1256,2,FALSE),0)</f>
        <v>4.3779000000000003</v>
      </c>
      <c r="H1228">
        <f>IFERROR(VLOOKUP(A1228,'HYG DVD'!$A$1:$D$1256,4,FALSE),0)</f>
        <v>0.99982628889904457</v>
      </c>
      <c r="I1228" s="3">
        <f t="shared" si="77"/>
        <v>87.354822861109525</v>
      </c>
      <c r="J1228" s="3">
        <f t="shared" si="78"/>
        <v>87.444807227110431</v>
      </c>
      <c r="K1228" s="3">
        <f t="shared" si="79"/>
        <v>87.214847180663668</v>
      </c>
      <c r="L1228" s="3">
        <f t="shared" si="80"/>
        <v>87.214847180663668</v>
      </c>
    </row>
    <row r="1229" spans="1:12" x14ac:dyDescent="0.25">
      <c r="A1229" s="1">
        <v>44246</v>
      </c>
      <c r="B1229" s="2">
        <v>87.63</v>
      </c>
      <c r="C1229" s="2">
        <v>87.63</v>
      </c>
      <c r="D1229" s="2">
        <v>87.48</v>
      </c>
      <c r="E1229" s="2">
        <v>87.5</v>
      </c>
      <c r="F1229" s="2">
        <v>28124764</v>
      </c>
      <c r="G1229">
        <f>IFERROR(VLOOKUP(A1229,'HYG DVD'!$A$1:$B$1256,2,FALSE),0)</f>
        <v>4.3643999999999998</v>
      </c>
      <c r="H1229">
        <f>IFERROR(VLOOKUP(A1229,'HYG DVD'!$A$1:$D$1256,4,FALSE),0)</f>
        <v>0.99982682452041427</v>
      </c>
      <c r="I1229" s="3">
        <f t="shared" si="77"/>
        <v>87.614824632723895</v>
      </c>
      <c r="J1229" s="3">
        <f t="shared" si="78"/>
        <v>87.614824632723895</v>
      </c>
      <c r="K1229" s="3">
        <f t="shared" si="79"/>
        <v>87.46485060904584</v>
      </c>
      <c r="L1229" s="3">
        <f t="shared" si="80"/>
        <v>87.48484714553625</v>
      </c>
    </row>
    <row r="1230" spans="1:12" x14ac:dyDescent="0.25">
      <c r="A1230" s="1">
        <v>44245</v>
      </c>
      <c r="B1230" s="2">
        <v>87.47</v>
      </c>
      <c r="C1230" s="2">
        <v>87.59</v>
      </c>
      <c r="D1230" s="2">
        <v>87.39</v>
      </c>
      <c r="E1230" s="2">
        <v>87.49</v>
      </c>
      <c r="F1230" s="2">
        <v>26366900</v>
      </c>
      <c r="G1230">
        <f>IFERROR(VLOOKUP(A1230,'HYG DVD'!$A$1:$B$1256,2,FALSE),0)</f>
        <v>4.3648999999999996</v>
      </c>
      <c r="H1230">
        <f>IFERROR(VLOOKUP(A1230,'HYG DVD'!$A$1:$D$1256,4,FALSE),0)</f>
        <v>0.99982680468258067</v>
      </c>
      <c r="I1230" s="3">
        <f t="shared" si="77"/>
        <v>87.454850605585335</v>
      </c>
      <c r="J1230" s="3">
        <f t="shared" si="78"/>
        <v>87.574829822147251</v>
      </c>
      <c r="K1230" s="3">
        <f t="shared" si="79"/>
        <v>87.37486446121072</v>
      </c>
      <c r="L1230" s="3">
        <f t="shared" si="80"/>
        <v>87.474847141678978</v>
      </c>
    </row>
    <row r="1231" spans="1:12" x14ac:dyDescent="0.25">
      <c r="A1231" s="1">
        <v>44244</v>
      </c>
      <c r="B1231" s="2">
        <v>87.46</v>
      </c>
      <c r="C1231" s="2">
        <v>87.61</v>
      </c>
      <c r="D1231" s="2">
        <v>87.43</v>
      </c>
      <c r="E1231" s="2">
        <v>87.61</v>
      </c>
      <c r="F1231" s="2">
        <v>20347260</v>
      </c>
      <c r="G1231">
        <f>IFERROR(VLOOKUP(A1231,'HYG DVD'!$A$1:$B$1256,2,FALSE),0)</f>
        <v>4.359</v>
      </c>
      <c r="H1231">
        <f>IFERROR(VLOOKUP(A1231,'HYG DVD'!$A$1:$D$1256,4,FALSE),0)</f>
        <v>0.99982703876904244</v>
      </c>
      <c r="I1231" s="3">
        <f t="shared" si="77"/>
        <v>87.444872810740449</v>
      </c>
      <c r="J1231" s="3">
        <f t="shared" si="78"/>
        <v>87.594846866555812</v>
      </c>
      <c r="K1231" s="3">
        <f t="shared" si="79"/>
        <v>87.414877999577385</v>
      </c>
      <c r="L1231" s="3">
        <f t="shared" si="80"/>
        <v>87.594846866555812</v>
      </c>
    </row>
    <row r="1232" spans="1:12" x14ac:dyDescent="0.25">
      <c r="A1232" s="1">
        <v>44243</v>
      </c>
      <c r="B1232" s="2">
        <v>87.73</v>
      </c>
      <c r="C1232" s="2">
        <v>87.74</v>
      </c>
      <c r="D1232" s="2">
        <v>87.57</v>
      </c>
      <c r="E1232" s="2">
        <v>87.64</v>
      </c>
      <c r="F1232" s="2">
        <v>22264358</v>
      </c>
      <c r="G1232">
        <f>IFERROR(VLOOKUP(A1232,'HYG DVD'!$A$1:$B$1256,2,FALSE),0)</f>
        <v>4.3574999999999999</v>
      </c>
      <c r="H1232">
        <f>IFERROR(VLOOKUP(A1232,'HYG DVD'!$A$1:$D$1256,4,FALSE),0)</f>
        <v>0.99982709828255845</v>
      </c>
      <c r="I1232" s="3">
        <f t="shared" si="77"/>
        <v>87.714831332328856</v>
      </c>
      <c r="J1232" s="3">
        <f t="shared" si="78"/>
        <v>87.724829603311676</v>
      </c>
      <c r="K1232" s="3">
        <f t="shared" si="79"/>
        <v>87.554858996603642</v>
      </c>
      <c r="L1232" s="3">
        <f t="shared" si="80"/>
        <v>87.624846893483422</v>
      </c>
    </row>
    <row r="1233" spans="1:12" x14ac:dyDescent="0.25">
      <c r="A1233" s="1">
        <v>44239</v>
      </c>
      <c r="B1233" s="2">
        <v>87.55</v>
      </c>
      <c r="C1233" s="2">
        <v>87.79</v>
      </c>
      <c r="D1233" s="2">
        <v>87.55</v>
      </c>
      <c r="E1233" s="2">
        <v>87.78</v>
      </c>
      <c r="F1233" s="2">
        <v>17800192</v>
      </c>
      <c r="G1233">
        <f>IFERROR(VLOOKUP(A1233,'HYG DVD'!$A$1:$B$1256,2,FALSE),0)</f>
        <v>4.3505000000000003</v>
      </c>
      <c r="H1233">
        <f>IFERROR(VLOOKUP(A1233,'HYG DVD'!$A$1:$D$1256,4,FALSE),0)</f>
        <v>0.99982737601234661</v>
      </c>
      <c r="I1233" s="3">
        <f t="shared" si="77"/>
        <v>87.534886769880941</v>
      </c>
      <c r="J1233" s="3">
        <f t="shared" si="78"/>
        <v>87.774845340123917</v>
      </c>
      <c r="K1233" s="3">
        <f t="shared" si="79"/>
        <v>87.534886769880941</v>
      </c>
      <c r="L1233" s="3">
        <f t="shared" si="80"/>
        <v>87.764847066363785</v>
      </c>
    </row>
    <row r="1234" spans="1:12" x14ac:dyDescent="0.25">
      <c r="A1234" s="1">
        <v>44238</v>
      </c>
      <c r="B1234" s="2">
        <v>87.64</v>
      </c>
      <c r="C1234" s="2">
        <v>87.68</v>
      </c>
      <c r="D1234" s="2">
        <v>87.54</v>
      </c>
      <c r="E1234" s="2">
        <v>87.64</v>
      </c>
      <c r="F1234" s="2">
        <v>17047190</v>
      </c>
      <c r="G1234">
        <f>IFERROR(VLOOKUP(A1234,'HYG DVD'!$A$1:$B$1256,2,FALSE),0)</f>
        <v>4.3574999999999999</v>
      </c>
      <c r="H1234">
        <f>IFERROR(VLOOKUP(A1234,'HYG DVD'!$A$1:$D$1256,4,FALSE),0)</f>
        <v>0.99982709828255845</v>
      </c>
      <c r="I1234" s="3">
        <f t="shared" si="77"/>
        <v>87.624846893483422</v>
      </c>
      <c r="J1234" s="3">
        <f t="shared" si="78"/>
        <v>87.664839977414729</v>
      </c>
      <c r="K1234" s="3">
        <f t="shared" si="79"/>
        <v>87.524864183655168</v>
      </c>
      <c r="L1234" s="3">
        <f t="shared" si="80"/>
        <v>87.624846893483422</v>
      </c>
    </row>
    <row r="1235" spans="1:12" x14ac:dyDescent="0.25">
      <c r="A1235" s="1">
        <v>44237</v>
      </c>
      <c r="B1235" s="2">
        <v>87.62</v>
      </c>
      <c r="C1235" s="2">
        <v>87.68</v>
      </c>
      <c r="D1235" s="2">
        <v>87.47</v>
      </c>
      <c r="E1235" s="2">
        <v>87.6</v>
      </c>
      <c r="F1235" s="2">
        <v>20469544</v>
      </c>
      <c r="G1235">
        <f>IFERROR(VLOOKUP(A1235,'HYG DVD'!$A$1:$B$1256,2,FALSE),0)</f>
        <v>4.3594999999999997</v>
      </c>
      <c r="H1235">
        <f>IFERROR(VLOOKUP(A1235,'HYG DVD'!$A$1:$D$1256,4,FALSE),0)</f>
        <v>0.99982701893120463</v>
      </c>
      <c r="I1235" s="3">
        <f t="shared" si="77"/>
        <v>87.604843398752152</v>
      </c>
      <c r="J1235" s="3">
        <f t="shared" si="78"/>
        <v>87.664833019888022</v>
      </c>
      <c r="K1235" s="3">
        <f t="shared" si="79"/>
        <v>87.454869345912471</v>
      </c>
      <c r="L1235" s="3">
        <f t="shared" si="80"/>
        <v>87.584846858373524</v>
      </c>
    </row>
    <row r="1236" spans="1:12" x14ac:dyDescent="0.25">
      <c r="A1236" s="1">
        <v>44236</v>
      </c>
      <c r="B1236" s="2">
        <v>87.65</v>
      </c>
      <c r="C1236" s="2">
        <v>87.724999999999994</v>
      </c>
      <c r="D1236" s="2">
        <v>87.57</v>
      </c>
      <c r="E1236" s="2">
        <v>87.62</v>
      </c>
      <c r="F1236" s="2">
        <v>14404290</v>
      </c>
      <c r="G1236">
        <f>IFERROR(VLOOKUP(A1236,'HYG DVD'!$A$1:$B$1256,2,FALSE),0)</f>
        <v>4.3585000000000003</v>
      </c>
      <c r="H1236">
        <f>IFERROR(VLOOKUP(A1236,'HYG DVD'!$A$1:$D$1256,4,FALSE),0)</f>
        <v>0.9998270586068807</v>
      </c>
      <c r="I1236" s="3">
        <f t="shared" si="77"/>
        <v>87.634841686893097</v>
      </c>
      <c r="J1236" s="3">
        <f t="shared" si="78"/>
        <v>87.709828716288598</v>
      </c>
      <c r="K1236" s="3">
        <f t="shared" si="79"/>
        <v>87.554855522204534</v>
      </c>
      <c r="L1236" s="3">
        <f t="shared" si="80"/>
        <v>87.604846875134896</v>
      </c>
    </row>
    <row r="1237" spans="1:12" x14ac:dyDescent="0.25">
      <c r="A1237" s="1">
        <v>44235</v>
      </c>
      <c r="B1237" s="2">
        <v>87.59</v>
      </c>
      <c r="C1237" s="2">
        <v>87.78</v>
      </c>
      <c r="D1237" s="2">
        <v>87.56</v>
      </c>
      <c r="E1237" s="2">
        <v>87.78</v>
      </c>
      <c r="F1237" s="2">
        <v>16590115</v>
      </c>
      <c r="G1237">
        <f>IFERROR(VLOOKUP(A1237,'HYG DVD'!$A$1:$B$1256,2,FALSE),0)</f>
        <v>4.3505000000000003</v>
      </c>
      <c r="H1237">
        <f>IFERROR(VLOOKUP(A1237,'HYG DVD'!$A$1:$D$1256,4,FALSE),0)</f>
        <v>0.99982737601234661</v>
      </c>
      <c r="I1237" s="3">
        <f t="shared" si="77"/>
        <v>87.574879864921442</v>
      </c>
      <c r="J1237" s="3">
        <f t="shared" si="78"/>
        <v>87.764847066363785</v>
      </c>
      <c r="K1237" s="3">
        <f t="shared" si="79"/>
        <v>87.544885043641074</v>
      </c>
      <c r="L1237" s="3">
        <f t="shared" si="80"/>
        <v>87.764847066363785</v>
      </c>
    </row>
    <row r="1238" spans="1:12" x14ac:dyDescent="0.25">
      <c r="A1238" s="1">
        <v>44232</v>
      </c>
      <c r="B1238" s="2">
        <v>87.63</v>
      </c>
      <c r="C1238" s="2">
        <v>87.65</v>
      </c>
      <c r="D1238" s="2">
        <v>87.474999999999994</v>
      </c>
      <c r="E1238" s="2">
        <v>87.52</v>
      </c>
      <c r="F1238" s="2">
        <v>21653096</v>
      </c>
      <c r="G1238">
        <f>IFERROR(VLOOKUP(A1238,'HYG DVD'!$A$1:$B$1256,2,FALSE),0)</f>
        <v>4.3634000000000004</v>
      </c>
      <c r="H1238">
        <f>IFERROR(VLOOKUP(A1238,'HYG DVD'!$A$1:$D$1256,4,FALSE),0)</f>
        <v>0.99982686419608269</v>
      </c>
      <c r="I1238" s="3">
        <f t="shared" si="77"/>
        <v>87.614828109502724</v>
      </c>
      <c r="J1238" s="3">
        <f t="shared" si="78"/>
        <v>87.634824646786655</v>
      </c>
      <c r="K1238" s="3">
        <f t="shared" si="79"/>
        <v>87.459854945552323</v>
      </c>
      <c r="L1238" s="3">
        <f t="shared" si="80"/>
        <v>87.504847154441151</v>
      </c>
    </row>
    <row r="1239" spans="1:12" x14ac:dyDescent="0.25">
      <c r="A1239" s="1">
        <v>44231</v>
      </c>
      <c r="B1239" s="2">
        <v>87.35</v>
      </c>
      <c r="C1239" s="2">
        <v>87.47</v>
      </c>
      <c r="D1239" s="2">
        <v>87.31</v>
      </c>
      <c r="E1239" s="2">
        <v>87.39</v>
      </c>
      <c r="F1239" s="2">
        <v>21181060</v>
      </c>
      <c r="G1239">
        <f>IFERROR(VLOOKUP(A1239,'HYG DVD'!$A$1:$B$1256,2,FALSE),0)</f>
        <v>4.3699000000000003</v>
      </c>
      <c r="H1239">
        <f>IFERROR(VLOOKUP(A1239,'HYG DVD'!$A$1:$D$1256,4,FALSE),0)</f>
        <v>0.99982660630426612</v>
      </c>
      <c r="I1239" s="3">
        <f t="shared" si="77"/>
        <v>87.334854060677642</v>
      </c>
      <c r="J1239" s="3">
        <f t="shared" si="78"/>
        <v>87.45483325343416</v>
      </c>
      <c r="K1239" s="3">
        <f t="shared" si="79"/>
        <v>87.29486099642547</v>
      </c>
      <c r="L1239" s="3">
        <f t="shared" si="80"/>
        <v>87.374847124929815</v>
      </c>
    </row>
    <row r="1240" spans="1:12" x14ac:dyDescent="0.25">
      <c r="A1240" s="1">
        <v>44230</v>
      </c>
      <c r="B1240" s="2">
        <v>87.2</v>
      </c>
      <c r="C1240" s="2">
        <v>87.36</v>
      </c>
      <c r="D1240" s="2">
        <v>87.17</v>
      </c>
      <c r="E1240" s="2">
        <v>87.21</v>
      </c>
      <c r="F1240" s="2">
        <v>31910988</v>
      </c>
      <c r="G1240">
        <f>IFERROR(VLOOKUP(A1240,'HYG DVD'!$A$1:$B$1256,2,FALSE),0)</f>
        <v>4.3788999999999998</v>
      </c>
      <c r="H1240">
        <f>IFERROR(VLOOKUP(A1240,'HYG DVD'!$A$1:$D$1256,4,FALSE),0)</f>
        <v>0.99982624922339902</v>
      </c>
      <c r="I1240" s="3">
        <f t="shared" si="77"/>
        <v>87.184848932280403</v>
      </c>
      <c r="J1240" s="3">
        <f t="shared" si="78"/>
        <v>87.344821132156142</v>
      </c>
      <c r="K1240" s="3">
        <f t="shared" si="79"/>
        <v>87.154854144803693</v>
      </c>
      <c r="L1240" s="3">
        <f t="shared" si="80"/>
        <v>87.19484719477262</v>
      </c>
    </row>
    <row r="1241" spans="1:12" x14ac:dyDescent="0.25">
      <c r="A1241" s="1">
        <v>44229</v>
      </c>
      <c r="B1241" s="2">
        <v>87.15</v>
      </c>
      <c r="C1241" s="2">
        <v>87.26</v>
      </c>
      <c r="D1241" s="2">
        <v>87.09</v>
      </c>
      <c r="E1241" s="2">
        <v>87.14</v>
      </c>
      <c r="F1241" s="2">
        <v>29522340</v>
      </c>
      <c r="G1241">
        <f>IFERROR(VLOOKUP(A1241,'HYG DVD'!$A$1:$B$1256,2,FALSE),0)</f>
        <v>4.3825000000000003</v>
      </c>
      <c r="H1241">
        <f>IFERROR(VLOOKUP(A1241,'HYG DVD'!$A$1:$D$1256,4,FALSE),0)</f>
        <v>0.99982610639108793</v>
      </c>
      <c r="I1241" s="3">
        <f t="shared" si="77"/>
        <v>87.134845171983315</v>
      </c>
      <c r="J1241" s="3">
        <f t="shared" si="78"/>
        <v>87.244826043686345</v>
      </c>
      <c r="K1241" s="3">
        <f t="shared" si="79"/>
        <v>87.074855605599851</v>
      </c>
      <c r="L1241" s="3">
        <f t="shared" si="80"/>
        <v>87.124846910919402</v>
      </c>
    </row>
    <row r="1242" spans="1:12" x14ac:dyDescent="0.25">
      <c r="A1242" s="1">
        <v>44228</v>
      </c>
      <c r="B1242" s="2">
        <v>86.81</v>
      </c>
      <c r="C1242" s="2">
        <v>86.97</v>
      </c>
      <c r="D1242" s="2">
        <v>86.655000000000001</v>
      </c>
      <c r="E1242" s="2">
        <v>86.93</v>
      </c>
      <c r="F1242" s="2">
        <v>35620732</v>
      </c>
      <c r="G1242">
        <f>IFERROR(VLOOKUP(A1242,'HYG DVD'!$A$1:$B$1256,2,FALSE),0)</f>
        <v>4.3930999999999996</v>
      </c>
      <c r="H1242">
        <f>IFERROR(VLOOKUP(A1242,'HYG DVD'!$A$1:$D$1256,4,FALSE),0)</f>
        <v>0.99982568582940146</v>
      </c>
      <c r="I1242" s="3">
        <f t="shared" si="77"/>
        <v>86.794867786850347</v>
      </c>
      <c r="J1242" s="3">
        <f t="shared" si="78"/>
        <v>86.954839896583039</v>
      </c>
      <c r="K1242" s="3">
        <f t="shared" si="79"/>
        <v>86.639894805546788</v>
      </c>
      <c r="L1242" s="3">
        <f t="shared" si="80"/>
        <v>86.914846869149869</v>
      </c>
    </row>
    <row r="1243" spans="1:12" x14ac:dyDescent="0.25">
      <c r="A1243" s="1">
        <v>44225</v>
      </c>
      <c r="B1243" s="2">
        <v>87.13</v>
      </c>
      <c r="C1243" s="2">
        <v>87.37</v>
      </c>
      <c r="D1243" s="2">
        <v>86.89</v>
      </c>
      <c r="E1243" s="2">
        <v>86.97</v>
      </c>
      <c r="F1243" s="2">
        <v>46095944</v>
      </c>
      <c r="G1243">
        <f>IFERROR(VLOOKUP(A1243,'HYG DVD'!$A$1:$B$1256,2,FALSE),0)</f>
        <v>4.391</v>
      </c>
      <c r="H1243">
        <f>IFERROR(VLOOKUP(A1243,'HYG DVD'!$A$1:$D$1256,4,FALSE),0)</f>
        <v>0.99982576914821208</v>
      </c>
      <c r="I1243" s="3">
        <f t="shared" si="77"/>
        <v>87.11481926588371</v>
      </c>
      <c r="J1243" s="3">
        <f t="shared" si="78"/>
        <v>87.35477745047929</v>
      </c>
      <c r="K1243" s="3">
        <f t="shared" si="79"/>
        <v>86.874861081288145</v>
      </c>
      <c r="L1243" s="3">
        <f t="shared" si="80"/>
        <v>86.95484714282</v>
      </c>
    </row>
    <row r="1244" spans="1:12" x14ac:dyDescent="0.25">
      <c r="A1244" s="1">
        <v>44224</v>
      </c>
      <c r="B1244" s="2">
        <v>87.16</v>
      </c>
      <c r="C1244" s="2">
        <v>87.49</v>
      </c>
      <c r="D1244" s="2">
        <v>87.14</v>
      </c>
      <c r="E1244" s="2">
        <v>87.2</v>
      </c>
      <c r="F1244" s="2">
        <v>38836176</v>
      </c>
      <c r="G1244">
        <f>IFERROR(VLOOKUP(A1244,'HYG DVD'!$A$1:$B$1256,2,FALSE),0)</f>
        <v>4.9424999999999999</v>
      </c>
      <c r="H1244">
        <f>IFERROR(VLOOKUP(A1244,'HYG DVD'!$A$1:$D$1256,4,FALSE),0)</f>
        <v>0.99980388828003686</v>
      </c>
      <c r="I1244" s="3">
        <f t="shared" si="77"/>
        <v>87.142906902488008</v>
      </c>
      <c r="J1244" s="3">
        <f t="shared" si="78"/>
        <v>87.472842185620422</v>
      </c>
      <c r="K1244" s="3">
        <f t="shared" si="79"/>
        <v>87.12291082472241</v>
      </c>
      <c r="L1244" s="3">
        <f t="shared" si="80"/>
        <v>87.182899058019217</v>
      </c>
    </row>
    <row r="1245" spans="1:12" x14ac:dyDescent="0.25">
      <c r="A1245" s="1">
        <v>44223</v>
      </c>
      <c r="B1245" s="2">
        <v>87.02</v>
      </c>
      <c r="C1245" s="2">
        <v>87.22</v>
      </c>
      <c r="D1245" s="2">
        <v>86.81</v>
      </c>
      <c r="E1245" s="2">
        <v>86.94</v>
      </c>
      <c r="F1245" s="2">
        <v>46378564</v>
      </c>
      <c r="G1245">
        <f>IFERROR(VLOOKUP(A1245,'HYG DVD'!$A$1:$B$1256,2,FALSE),0)</f>
        <v>4.9573</v>
      </c>
      <c r="H1245">
        <f>IFERROR(VLOOKUP(A1245,'HYG DVD'!$A$1:$D$1256,4,FALSE),0)</f>
        <v>0.99980330109379878</v>
      </c>
      <c r="I1245" s="3">
        <f t="shared" si="77"/>
        <v>87.002883261182362</v>
      </c>
      <c r="J1245" s="3">
        <f t="shared" si="78"/>
        <v>87.202843921401126</v>
      </c>
      <c r="K1245" s="3">
        <f t="shared" si="79"/>
        <v>86.792924567952667</v>
      </c>
      <c r="L1245" s="3">
        <f t="shared" si="80"/>
        <v>86.922898997094862</v>
      </c>
    </row>
    <row r="1246" spans="1:12" x14ac:dyDescent="0.25">
      <c r="A1246" s="1">
        <v>44222</v>
      </c>
      <c r="B1246" s="2">
        <v>87.29</v>
      </c>
      <c r="C1246" s="2">
        <v>87.33</v>
      </c>
      <c r="D1246" s="2">
        <v>87.18</v>
      </c>
      <c r="E1246" s="2">
        <v>87.19</v>
      </c>
      <c r="F1246" s="2">
        <v>39103504</v>
      </c>
      <c r="G1246">
        <f>IFERROR(VLOOKUP(A1246,'HYG DVD'!$A$1:$B$1256,2,FALSE),0)</f>
        <v>4.9431000000000003</v>
      </c>
      <c r="H1246">
        <f>IFERROR(VLOOKUP(A1246,'HYG DVD'!$A$1:$D$1256,4,FALSE),0)</f>
        <v>0.99980386447518266</v>
      </c>
      <c r="I1246" s="3">
        <f t="shared" si="77"/>
        <v>87.272879330038705</v>
      </c>
      <c r="J1246" s="3">
        <f t="shared" si="78"/>
        <v>87.312871484617702</v>
      </c>
      <c r="K1246" s="3">
        <f t="shared" si="79"/>
        <v>87.162900904946426</v>
      </c>
      <c r="L1246" s="3">
        <f t="shared" si="80"/>
        <v>87.172898943591179</v>
      </c>
    </row>
    <row r="1247" spans="1:12" x14ac:dyDescent="0.25">
      <c r="A1247" s="1">
        <v>44221</v>
      </c>
      <c r="B1247" s="2">
        <v>87.3</v>
      </c>
      <c r="C1247" s="2">
        <v>87.334999999999994</v>
      </c>
      <c r="D1247" s="2">
        <v>87.03</v>
      </c>
      <c r="E1247" s="2">
        <v>87.32</v>
      </c>
      <c r="F1247" s="2">
        <v>28718200</v>
      </c>
      <c r="G1247">
        <f>IFERROR(VLOOKUP(A1247,'HYG DVD'!$A$1:$B$1256,2,FALSE),0)</f>
        <v>4.9356999999999998</v>
      </c>
      <c r="H1247">
        <f>IFERROR(VLOOKUP(A1247,'HYG DVD'!$A$1:$D$1256,4,FALSE),0)</f>
        <v>0.99980415806842415</v>
      </c>
      <c r="I1247" s="3">
        <f t="shared" si="77"/>
        <v>87.28290299937342</v>
      </c>
      <c r="J1247" s="3">
        <f t="shared" si="78"/>
        <v>87.317896144905816</v>
      </c>
      <c r="K1247" s="3">
        <f t="shared" si="79"/>
        <v>87.01295587669496</v>
      </c>
      <c r="L1247" s="3">
        <f t="shared" si="80"/>
        <v>87.302899082534793</v>
      </c>
    </row>
    <row r="1248" spans="1:12" x14ac:dyDescent="0.25">
      <c r="A1248" s="1">
        <v>44218</v>
      </c>
      <c r="B1248" s="2">
        <v>87.28</v>
      </c>
      <c r="C1248" s="2">
        <v>87.39</v>
      </c>
      <c r="D1248" s="2">
        <v>87.18</v>
      </c>
      <c r="E1248" s="2">
        <v>87.3</v>
      </c>
      <c r="F1248" s="2">
        <v>26615866</v>
      </c>
      <c r="G1248">
        <f>IFERROR(VLOOKUP(A1248,'HYG DVD'!$A$1:$B$1256,2,FALSE),0)</f>
        <v>4.9367999999999999</v>
      </c>
      <c r="H1248">
        <f>IFERROR(VLOOKUP(A1248,'HYG DVD'!$A$1:$D$1256,4,FALSE),0)</f>
        <v>0.99980411442618011</v>
      </c>
      <c r="I1248" s="3">
        <f t="shared" si="77"/>
        <v>87.262903107116998</v>
      </c>
      <c r="J1248" s="3">
        <f t="shared" si="78"/>
        <v>87.372881559703885</v>
      </c>
      <c r="K1248" s="3">
        <f t="shared" si="79"/>
        <v>87.162922695674382</v>
      </c>
      <c r="L1248" s="3">
        <f t="shared" si="80"/>
        <v>87.282899189405526</v>
      </c>
    </row>
    <row r="1249" spans="1:12" x14ac:dyDescent="0.25">
      <c r="A1249" s="1">
        <v>44217</v>
      </c>
      <c r="B1249" s="2">
        <v>87.47</v>
      </c>
      <c r="C1249" s="2">
        <v>87.57</v>
      </c>
      <c r="D1249" s="2">
        <v>87.38</v>
      </c>
      <c r="E1249" s="2">
        <v>87.47</v>
      </c>
      <c r="F1249" s="2">
        <v>20455820</v>
      </c>
      <c r="G1249">
        <f>IFERROR(VLOOKUP(A1249,'HYG DVD'!$A$1:$B$1256,2,FALSE),0)</f>
        <v>4.9272</v>
      </c>
      <c r="H1249">
        <f>IFERROR(VLOOKUP(A1249,'HYG DVD'!$A$1:$D$1256,4,FALSE),0)</f>
        <v>0.9998044953040105</v>
      </c>
      <c r="I1249" s="3">
        <f t="shared" si="77"/>
        <v>87.452899204241803</v>
      </c>
      <c r="J1249" s="3">
        <f t="shared" si="78"/>
        <v>87.552879653772195</v>
      </c>
      <c r="K1249" s="3">
        <f t="shared" si="79"/>
        <v>87.362916799664433</v>
      </c>
      <c r="L1249" s="3">
        <f t="shared" si="80"/>
        <v>87.452899204241803</v>
      </c>
    </row>
    <row r="1250" spans="1:12" x14ac:dyDescent="0.25">
      <c r="A1250" s="1">
        <v>44216</v>
      </c>
      <c r="B1250" s="2">
        <v>87.62</v>
      </c>
      <c r="C1250" s="2">
        <v>87.62</v>
      </c>
      <c r="D1250" s="2">
        <v>87.37</v>
      </c>
      <c r="E1250" s="2">
        <v>87.52</v>
      </c>
      <c r="F1250" s="2">
        <v>24534738</v>
      </c>
      <c r="G1250">
        <f>IFERROR(VLOOKUP(A1250,'HYG DVD'!$A$1:$B$1256,2,FALSE),0)</f>
        <v>4.9244000000000003</v>
      </c>
      <c r="H1250">
        <f>IFERROR(VLOOKUP(A1250,'HYG DVD'!$A$1:$D$1256,4,FALSE),0)</f>
        <v>0.99980460639340507</v>
      </c>
      <c r="I1250" s="3">
        <f t="shared" si="77"/>
        <v>87.602879612190151</v>
      </c>
      <c r="J1250" s="3">
        <f t="shared" si="78"/>
        <v>87.602879612190151</v>
      </c>
      <c r="K1250" s="3">
        <f t="shared" si="79"/>
        <v>87.352928460591812</v>
      </c>
      <c r="L1250" s="3">
        <f t="shared" si="80"/>
        <v>87.502899151550807</v>
      </c>
    </row>
    <row r="1251" spans="1:12" x14ac:dyDescent="0.25">
      <c r="A1251" s="1">
        <v>44215</v>
      </c>
      <c r="B1251" s="2">
        <v>87.35</v>
      </c>
      <c r="C1251" s="2">
        <v>87.38</v>
      </c>
      <c r="D1251" s="2">
        <v>87.144999999999996</v>
      </c>
      <c r="E1251" s="2">
        <v>87.36</v>
      </c>
      <c r="F1251" s="2">
        <v>24270496</v>
      </c>
      <c r="G1251">
        <f>IFERROR(VLOOKUP(A1251,'HYG DVD'!$A$1:$B$1256,2,FALSE),0)</f>
        <v>4.9333999999999998</v>
      </c>
      <c r="H1251">
        <f>IFERROR(VLOOKUP(A1251,'HYG DVD'!$A$1:$D$1256,4,FALSE),0)</f>
        <v>0.99980424932039513</v>
      </c>
      <c r="I1251" s="3">
        <f t="shared" si="77"/>
        <v>87.33290117813651</v>
      </c>
      <c r="J1251" s="3">
        <f t="shared" si="78"/>
        <v>87.362895305616121</v>
      </c>
      <c r="K1251" s="3">
        <f t="shared" si="79"/>
        <v>87.127941307025836</v>
      </c>
      <c r="L1251" s="3">
        <f t="shared" si="80"/>
        <v>87.342899220629718</v>
      </c>
    </row>
    <row r="1252" spans="1:12" x14ac:dyDescent="0.25">
      <c r="A1252" s="1">
        <v>44211</v>
      </c>
      <c r="B1252" s="2">
        <v>87.14</v>
      </c>
      <c r="C1252" s="2">
        <v>87.27</v>
      </c>
      <c r="D1252" s="2">
        <v>87.05</v>
      </c>
      <c r="E1252" s="2">
        <v>87.11</v>
      </c>
      <c r="F1252" s="2">
        <v>48134776</v>
      </c>
      <c r="G1252">
        <f>IFERROR(VLOOKUP(A1252,'HYG DVD'!$A$1:$B$1256,2,FALSE),0)</f>
        <v>4.9476000000000004</v>
      </c>
      <c r="H1252">
        <f>IFERROR(VLOOKUP(A1252,'HYG DVD'!$A$1:$D$1256,4,FALSE),0)</f>
        <v>0.99980368593879432</v>
      </c>
      <c r="I1252" s="3">
        <f t="shared" si="77"/>
        <v>87.122893192706542</v>
      </c>
      <c r="J1252" s="3">
        <f t="shared" si="78"/>
        <v>87.252867671878576</v>
      </c>
      <c r="K1252" s="3">
        <f t="shared" si="79"/>
        <v>87.032910860972038</v>
      </c>
      <c r="L1252" s="3">
        <f t="shared" si="80"/>
        <v>87.092899082128369</v>
      </c>
    </row>
    <row r="1253" spans="1:12" x14ac:dyDescent="0.25">
      <c r="A1253" s="1">
        <v>44210</v>
      </c>
      <c r="B1253" s="2">
        <v>87.27</v>
      </c>
      <c r="C1253" s="2">
        <v>87.38</v>
      </c>
      <c r="D1253" s="2">
        <v>87.22</v>
      </c>
      <c r="E1253" s="2">
        <v>87.25</v>
      </c>
      <c r="F1253" s="2">
        <v>25484782</v>
      </c>
      <c r="G1253">
        <f>IFERROR(VLOOKUP(A1253,'HYG DVD'!$A$1:$B$1256,2,FALSE),0)</f>
        <v>4.9397000000000002</v>
      </c>
      <c r="H1253">
        <f>IFERROR(VLOOKUP(A1253,'HYG DVD'!$A$1:$D$1256,4,FALSE),0)</f>
        <v>0.99980399936936404</v>
      </c>
      <c r="I1253" s="3">
        <f t="shared" si="77"/>
        <v>87.252895024964403</v>
      </c>
      <c r="J1253" s="3">
        <f t="shared" si="78"/>
        <v>87.362873464895031</v>
      </c>
      <c r="K1253" s="3">
        <f t="shared" si="79"/>
        <v>87.202904824995926</v>
      </c>
      <c r="L1253" s="3">
        <f t="shared" si="80"/>
        <v>87.232898944977009</v>
      </c>
    </row>
    <row r="1254" spans="1:12" x14ac:dyDescent="0.25">
      <c r="A1254" s="1">
        <v>44209</v>
      </c>
      <c r="B1254" s="2">
        <v>86.98</v>
      </c>
      <c r="C1254" s="2">
        <v>87.31</v>
      </c>
      <c r="D1254" s="2">
        <v>86.95</v>
      </c>
      <c r="E1254" s="2">
        <v>87.27</v>
      </c>
      <c r="F1254" s="2">
        <v>47710312</v>
      </c>
      <c r="G1254">
        <f>IFERROR(VLOOKUP(A1254,'HYG DVD'!$A$1:$B$1256,2,FALSE),0)</f>
        <v>4.9385000000000003</v>
      </c>
      <c r="H1254">
        <f>IFERROR(VLOOKUP(A1254,'HYG DVD'!$A$1:$D$1256,4,FALSE),0)</f>
        <v>0.99980404697907943</v>
      </c>
      <c r="I1254" s="3">
        <f t="shared" si="77"/>
        <v>86.962956006240333</v>
      </c>
      <c r="J1254" s="3">
        <f t="shared" si="78"/>
        <v>87.292891341743427</v>
      </c>
      <c r="K1254" s="3">
        <f t="shared" si="79"/>
        <v>86.932961884830959</v>
      </c>
      <c r="L1254" s="3">
        <f t="shared" si="80"/>
        <v>87.252899179864258</v>
      </c>
    </row>
    <row r="1255" spans="1:12" x14ac:dyDescent="0.25">
      <c r="A1255" s="1">
        <v>44208</v>
      </c>
      <c r="B1255" s="2">
        <v>86.89</v>
      </c>
      <c r="C1255" s="2">
        <v>87.07</v>
      </c>
      <c r="D1255" s="2">
        <v>86.79</v>
      </c>
      <c r="E1255" s="2">
        <v>87.01</v>
      </c>
      <c r="F1255" s="2">
        <v>41746060</v>
      </c>
      <c r="G1255">
        <f>IFERROR(VLOOKUP(A1255,'HYG DVD'!$A$1:$B$1256,2,FALSE),0)</f>
        <v>4.9532999999999996</v>
      </c>
      <c r="H1255">
        <f>IFERROR(VLOOKUP(A1255,'HYG DVD'!$A$1:$D$1256,4,FALSE),0)</f>
        <v>0.99980345979274798</v>
      </c>
      <c r="I1255" s="3">
        <f t="shared" si="77"/>
        <v>86.872922621391879</v>
      </c>
      <c r="J1255" s="3">
        <f t="shared" si="78"/>
        <v>87.052887244154562</v>
      </c>
      <c r="K1255" s="3">
        <f t="shared" si="79"/>
        <v>86.772942275412603</v>
      </c>
      <c r="L1255" s="3">
        <f t="shared" si="80"/>
        <v>86.99289903656701</v>
      </c>
    </row>
    <row r="1256" spans="1:12" x14ac:dyDescent="0.25">
      <c r="A1256" s="1">
        <v>44207</v>
      </c>
      <c r="B1256" s="2">
        <v>87.02</v>
      </c>
      <c r="C1256" s="2">
        <v>87.17</v>
      </c>
      <c r="D1256" s="2">
        <v>86.89</v>
      </c>
      <c r="E1256" s="2">
        <v>86.9</v>
      </c>
      <c r="F1256" s="2">
        <v>26733124</v>
      </c>
      <c r="G1256">
        <f>IFERROR(VLOOKUP(A1256,'HYG DVD'!$A$1:$B$1256,2,FALSE),0)</f>
        <v>4.9595000000000002</v>
      </c>
      <c r="H1256">
        <f>IFERROR(VLOOKUP(A1256,'HYG DVD'!$A$1:$D$1256,4,FALSE),0)</f>
        <v>0.99980321380938741</v>
      </c>
      <c r="I1256" s="3">
        <f t="shared" si="77"/>
        <v>87.002875665692883</v>
      </c>
      <c r="J1256" s="3">
        <f t="shared" si="78"/>
        <v>87.152846147764308</v>
      </c>
      <c r="K1256" s="3">
        <f t="shared" si="79"/>
        <v>86.872901247897673</v>
      </c>
      <c r="L1256" s="3">
        <f t="shared" si="80"/>
        <v>86.882899280035772</v>
      </c>
    </row>
    <row r="1257" spans="1:12" x14ac:dyDescent="0.25">
      <c r="A1257" s="1">
        <v>44204</v>
      </c>
      <c r="B1257" s="2">
        <v>87.35</v>
      </c>
      <c r="C1257" s="2">
        <v>87.38</v>
      </c>
      <c r="D1257" s="2">
        <v>87.14</v>
      </c>
      <c r="E1257" s="2">
        <v>87.37</v>
      </c>
      <c r="F1257" s="2">
        <v>27403774</v>
      </c>
      <c r="G1257">
        <f>IFERROR(VLOOKUP(A1257,'HYG DVD'!$A$1:$B$1256,2,FALSE),0)</f>
        <v>0</v>
      </c>
      <c r="H1257">
        <f>IFERROR(VLOOKUP(A1257,'HYG DVD'!$A$1:$D$1256,4,FALSE),0)</f>
        <v>0</v>
      </c>
      <c r="I1257" s="3">
        <f t="shared" si="77"/>
        <v>0</v>
      </c>
      <c r="J1257" s="3">
        <f t="shared" si="78"/>
        <v>0</v>
      </c>
      <c r="K1257" s="3">
        <f t="shared" si="79"/>
        <v>0</v>
      </c>
      <c r="L1257" s="3">
        <f t="shared" si="80"/>
        <v>0</v>
      </c>
    </row>
    <row r="1258" spans="1:12" x14ac:dyDescent="0.25">
      <c r="A1258" s="1">
        <v>44203</v>
      </c>
      <c r="B1258" s="2">
        <v>87.18</v>
      </c>
      <c r="C1258" s="2">
        <v>87.37</v>
      </c>
      <c r="D1258" s="2">
        <v>87.13</v>
      </c>
      <c r="E1258" s="2">
        <v>87.24</v>
      </c>
      <c r="F1258" s="2">
        <v>25868196</v>
      </c>
      <c r="G1258">
        <f>IFERROR(VLOOKUP(A1258,'HYG DVD'!$A$1:$B$1256,2,FALSE),0)</f>
        <v>0</v>
      </c>
      <c r="H1258">
        <f>IFERROR(VLOOKUP(A1258,'HYG DVD'!$A$1:$D$1256,4,FALSE),0)</f>
        <v>0</v>
      </c>
      <c r="I1258" s="3">
        <f t="shared" si="77"/>
        <v>0</v>
      </c>
      <c r="J1258" s="3">
        <f t="shared" si="78"/>
        <v>0</v>
      </c>
      <c r="K1258" s="3">
        <f t="shared" si="79"/>
        <v>0</v>
      </c>
      <c r="L1258" s="3">
        <f t="shared" si="80"/>
        <v>0</v>
      </c>
    </row>
    <row r="1259" spans="1:12" x14ac:dyDescent="0.25">
      <c r="A1259" s="1">
        <v>44202</v>
      </c>
      <c r="B1259" s="2">
        <v>87.09</v>
      </c>
      <c r="C1259" s="2">
        <v>87.34</v>
      </c>
      <c r="D1259" s="2">
        <v>86.97</v>
      </c>
      <c r="E1259" s="2">
        <v>86.99</v>
      </c>
      <c r="F1259" s="2">
        <v>37148244</v>
      </c>
      <c r="G1259">
        <f>IFERROR(VLOOKUP(A1259,'HYG DVD'!$A$1:$B$1256,2,FALSE),0)</f>
        <v>0</v>
      </c>
      <c r="H1259">
        <f>IFERROR(VLOOKUP(A1259,'HYG DVD'!$A$1:$D$1256,4,FALSE),0)</f>
        <v>0</v>
      </c>
      <c r="I1259" s="3">
        <f t="shared" si="77"/>
        <v>0</v>
      </c>
      <c r="J1259" s="3">
        <f t="shared" si="78"/>
        <v>0</v>
      </c>
      <c r="K1259" s="3">
        <f t="shared" si="79"/>
        <v>0</v>
      </c>
      <c r="L1259" s="3">
        <f t="shared" si="80"/>
        <v>0</v>
      </c>
    </row>
    <row r="1260" spans="1:12" x14ac:dyDescent="0.25">
      <c r="A1260" s="1">
        <v>44201</v>
      </c>
      <c r="B1260" s="2">
        <v>87.02</v>
      </c>
      <c r="C1260" s="2">
        <v>87.25</v>
      </c>
      <c r="D1260" s="2">
        <v>86.98</v>
      </c>
      <c r="E1260" s="2">
        <v>87.15</v>
      </c>
      <c r="F1260" s="2">
        <v>33725608</v>
      </c>
      <c r="G1260">
        <f>IFERROR(VLOOKUP(A1260,'HYG DVD'!$A$1:$B$1256,2,FALSE),0)</f>
        <v>0</v>
      </c>
      <c r="H1260">
        <f>IFERROR(VLOOKUP(A1260,'HYG DVD'!$A$1:$D$1256,4,FALSE),0)</f>
        <v>0</v>
      </c>
      <c r="I1260" s="3">
        <f t="shared" si="77"/>
        <v>0</v>
      </c>
      <c r="J1260" s="3">
        <f t="shared" si="78"/>
        <v>0</v>
      </c>
      <c r="K1260" s="3">
        <f t="shared" si="79"/>
        <v>0</v>
      </c>
      <c r="L1260" s="3">
        <f t="shared" si="80"/>
        <v>0</v>
      </c>
    </row>
    <row r="1261" spans="1:12" x14ac:dyDescent="0.25">
      <c r="A1261" s="1">
        <v>44200</v>
      </c>
      <c r="B1261" s="2">
        <v>87.4</v>
      </c>
      <c r="C1261" s="2">
        <v>87.4</v>
      </c>
      <c r="D1261" s="2">
        <v>86.87</v>
      </c>
      <c r="E1261" s="2">
        <v>87.12</v>
      </c>
      <c r="F1261" s="2">
        <v>34528344</v>
      </c>
      <c r="G1261">
        <f>IFERROR(VLOOKUP(A1261,'HYG DVD'!$A$1:$B$1256,2,FALSE),0)</f>
        <v>0</v>
      </c>
      <c r="H1261">
        <f>IFERROR(VLOOKUP(A1261,'HYG DVD'!$A$1:$D$1256,4,FALSE),0)</f>
        <v>0</v>
      </c>
      <c r="I1261" s="3">
        <f t="shared" si="77"/>
        <v>0</v>
      </c>
      <c r="J1261" s="3">
        <f t="shared" si="78"/>
        <v>0</v>
      </c>
      <c r="K1261" s="3">
        <f t="shared" si="79"/>
        <v>0</v>
      </c>
      <c r="L1261" s="3">
        <f t="shared" si="80"/>
        <v>0</v>
      </c>
    </row>
    <row r="1262" spans="1:12" x14ac:dyDescent="0.25">
      <c r="A1262" s="1">
        <v>44196</v>
      </c>
      <c r="B1262" s="2">
        <v>87.21</v>
      </c>
      <c r="C1262" s="2">
        <v>87.34</v>
      </c>
      <c r="D1262" s="2">
        <v>87.17</v>
      </c>
      <c r="E1262" s="2">
        <v>87.3</v>
      </c>
      <c r="F1262" s="2">
        <v>12059870</v>
      </c>
      <c r="G1262">
        <f>IFERROR(VLOOKUP(A1262,'HYG DVD'!$A$1:$B$1256,2,FALSE),0)</f>
        <v>0</v>
      </c>
      <c r="H1262">
        <f>IFERROR(VLOOKUP(A1262,'HYG DVD'!$A$1:$D$1256,4,FALSE),0)</f>
        <v>0</v>
      </c>
      <c r="I1262" s="3">
        <f t="shared" si="77"/>
        <v>0</v>
      </c>
      <c r="J1262" s="3">
        <f t="shared" si="78"/>
        <v>0</v>
      </c>
      <c r="K1262" s="3">
        <f t="shared" si="79"/>
        <v>0</v>
      </c>
      <c r="L1262" s="3">
        <f t="shared" si="80"/>
        <v>0</v>
      </c>
    </row>
    <row r="1263" spans="1:12" x14ac:dyDescent="0.25">
      <c r="A1263" s="1">
        <v>44195</v>
      </c>
      <c r="B1263" s="2">
        <v>87.08</v>
      </c>
      <c r="C1263" s="2">
        <v>87.28</v>
      </c>
      <c r="D1263" s="2">
        <v>87.08</v>
      </c>
      <c r="E1263" s="2">
        <v>87.23</v>
      </c>
      <c r="F1263" s="2">
        <v>21080160</v>
      </c>
      <c r="G1263">
        <f>IFERROR(VLOOKUP(A1263,'HYG DVD'!$A$1:$B$1256,2,FALSE),0)</f>
        <v>0</v>
      </c>
      <c r="H1263">
        <f>IFERROR(VLOOKUP(A1263,'HYG DVD'!$A$1:$D$1256,4,FALSE),0)</f>
        <v>0</v>
      </c>
      <c r="I1263" s="3">
        <f t="shared" si="77"/>
        <v>0</v>
      </c>
      <c r="J1263" s="3">
        <f t="shared" si="78"/>
        <v>0</v>
      </c>
      <c r="K1263" s="3">
        <f t="shared" si="79"/>
        <v>0</v>
      </c>
      <c r="L1263" s="3">
        <f t="shared" si="80"/>
        <v>0</v>
      </c>
    </row>
    <row r="1264" spans="1:12" x14ac:dyDescent="0.25">
      <c r="A1264" s="1">
        <v>44194</v>
      </c>
      <c r="B1264" s="2">
        <v>87.31</v>
      </c>
      <c r="C1264" s="2">
        <v>87.31</v>
      </c>
      <c r="D1264" s="2">
        <v>87.035499999999999</v>
      </c>
      <c r="E1264" s="2">
        <v>87.05</v>
      </c>
      <c r="F1264" s="2">
        <v>22893004</v>
      </c>
      <c r="G1264">
        <f>IFERROR(VLOOKUP(A1264,'HYG DVD'!$A$1:$B$1256,2,FALSE),0)</f>
        <v>0</v>
      </c>
      <c r="H1264">
        <f>IFERROR(VLOOKUP(A1264,'HYG DVD'!$A$1:$D$1256,4,FALSE),0)</f>
        <v>0</v>
      </c>
      <c r="I1264" s="3">
        <f t="shared" si="77"/>
        <v>0</v>
      </c>
      <c r="J1264" s="3">
        <f t="shared" si="78"/>
        <v>0</v>
      </c>
      <c r="K1264" s="3">
        <f t="shared" si="79"/>
        <v>0</v>
      </c>
      <c r="L1264" s="3">
        <f t="shared" si="80"/>
        <v>0</v>
      </c>
    </row>
    <row r="1265" spans="1:12" x14ac:dyDescent="0.25">
      <c r="A1265" s="1">
        <v>44193</v>
      </c>
      <c r="B1265" s="2">
        <v>87.18</v>
      </c>
      <c r="C1265" s="2">
        <v>87.23</v>
      </c>
      <c r="D1265" s="2">
        <v>87.04</v>
      </c>
      <c r="E1265" s="2">
        <v>87.16</v>
      </c>
      <c r="F1265" s="2">
        <v>22575532</v>
      </c>
      <c r="G1265">
        <f>IFERROR(VLOOKUP(A1265,'HYG DVD'!$A$1:$B$1256,2,FALSE),0)</f>
        <v>0</v>
      </c>
      <c r="H1265">
        <f>IFERROR(VLOOKUP(A1265,'HYG DVD'!$A$1:$D$1256,4,FALSE),0)</f>
        <v>0</v>
      </c>
      <c r="I1265" s="3">
        <f t="shared" si="77"/>
        <v>0</v>
      </c>
      <c r="J1265" s="3">
        <f t="shared" si="78"/>
        <v>0</v>
      </c>
      <c r="K1265" s="3">
        <f t="shared" si="79"/>
        <v>0</v>
      </c>
      <c r="L1265" s="3">
        <f t="shared" si="80"/>
        <v>0</v>
      </c>
    </row>
    <row r="1266" spans="1:12" x14ac:dyDescent="0.25">
      <c r="A1266" s="1">
        <v>44189</v>
      </c>
      <c r="B1266" s="2">
        <v>86.95</v>
      </c>
      <c r="C1266" s="2">
        <v>87.05</v>
      </c>
      <c r="D1266" s="2">
        <v>86.94</v>
      </c>
      <c r="E1266" s="2">
        <v>87.05</v>
      </c>
      <c r="F1266" s="2">
        <v>7327286</v>
      </c>
      <c r="G1266">
        <f>IFERROR(VLOOKUP(A1266,'HYG DVD'!$A$1:$B$1256,2,FALSE),0)</f>
        <v>0</v>
      </c>
      <c r="H1266">
        <f>IFERROR(VLOOKUP(A1266,'HYG DVD'!$A$1:$D$1256,4,FALSE),0)</f>
        <v>0</v>
      </c>
      <c r="I1266" s="3">
        <f t="shared" si="77"/>
        <v>0</v>
      </c>
      <c r="J1266" s="3">
        <f t="shared" si="78"/>
        <v>0</v>
      </c>
      <c r="K1266" s="3">
        <f t="shared" si="79"/>
        <v>0</v>
      </c>
      <c r="L1266" s="3">
        <f t="shared" si="80"/>
        <v>0</v>
      </c>
    </row>
    <row r="1267" spans="1:12" x14ac:dyDescent="0.25">
      <c r="A1267" s="1">
        <v>44188</v>
      </c>
      <c r="B1267" s="2">
        <v>86.62</v>
      </c>
      <c r="C1267" s="2">
        <v>86.905000000000001</v>
      </c>
      <c r="D1267" s="2">
        <v>86.6</v>
      </c>
      <c r="E1267" s="2">
        <v>86.87</v>
      </c>
      <c r="F1267" s="2">
        <v>15913977</v>
      </c>
      <c r="G1267">
        <f>IFERROR(VLOOKUP(A1267,'HYG DVD'!$A$1:$B$1256,2,FALSE),0)</f>
        <v>0</v>
      </c>
      <c r="H1267">
        <f>IFERROR(VLOOKUP(A1267,'HYG DVD'!$A$1:$D$1256,4,FALSE),0)</f>
        <v>0</v>
      </c>
      <c r="I1267" s="3">
        <f t="shared" si="77"/>
        <v>0</v>
      </c>
      <c r="J1267" s="3">
        <f t="shared" si="78"/>
        <v>0</v>
      </c>
      <c r="K1267" s="3">
        <f t="shared" si="79"/>
        <v>0</v>
      </c>
      <c r="L1267" s="3">
        <f t="shared" si="80"/>
        <v>0</v>
      </c>
    </row>
    <row r="1268" spans="1:12" x14ac:dyDescent="0.25">
      <c r="A1268" s="1">
        <v>44187</v>
      </c>
      <c r="B1268" s="2">
        <v>86.43</v>
      </c>
      <c r="C1268" s="2">
        <v>86.54</v>
      </c>
      <c r="D1268" s="2">
        <v>86.35</v>
      </c>
      <c r="E1268" s="2">
        <v>86.48</v>
      </c>
      <c r="F1268" s="2">
        <v>21993216</v>
      </c>
      <c r="G1268">
        <f>IFERROR(VLOOKUP(A1268,'HYG DVD'!$A$1:$B$1256,2,FALSE),0)</f>
        <v>0</v>
      </c>
      <c r="H1268">
        <f>IFERROR(VLOOKUP(A1268,'HYG DVD'!$A$1:$D$1256,4,FALSE),0)</f>
        <v>0</v>
      </c>
      <c r="I1268" s="3">
        <f t="shared" si="77"/>
        <v>0</v>
      </c>
      <c r="J1268" s="3">
        <f t="shared" si="78"/>
        <v>0</v>
      </c>
      <c r="K1268" s="3">
        <f t="shared" si="79"/>
        <v>0</v>
      </c>
      <c r="L1268" s="3">
        <f t="shared" si="80"/>
        <v>0</v>
      </c>
    </row>
    <row r="1269" spans="1:12" x14ac:dyDescent="0.25">
      <c r="A1269" s="1">
        <v>44186</v>
      </c>
      <c r="B1269" s="2">
        <v>86.38</v>
      </c>
      <c r="C1269" s="2">
        <v>86.55</v>
      </c>
      <c r="D1269" s="2">
        <v>86.22</v>
      </c>
      <c r="E1269" s="2">
        <v>86.37</v>
      </c>
      <c r="F1269" s="2">
        <v>30308300</v>
      </c>
      <c r="G1269">
        <f>IFERROR(VLOOKUP(A1269,'HYG DVD'!$A$1:$B$1256,2,FALSE),0)</f>
        <v>0</v>
      </c>
      <c r="H1269">
        <f>IFERROR(VLOOKUP(A1269,'HYG DVD'!$A$1:$D$1256,4,FALSE),0)</f>
        <v>0</v>
      </c>
      <c r="I1269" s="3">
        <f t="shared" si="77"/>
        <v>0</v>
      </c>
      <c r="J1269" s="3">
        <f t="shared" si="78"/>
        <v>0</v>
      </c>
      <c r="K1269" s="3">
        <f t="shared" si="79"/>
        <v>0</v>
      </c>
      <c r="L1269" s="3">
        <f t="shared" si="80"/>
        <v>0</v>
      </c>
    </row>
    <row r="1270" spans="1:12" x14ac:dyDescent="0.25">
      <c r="A1270" s="1">
        <v>44183</v>
      </c>
      <c r="B1270" s="2">
        <v>86.65</v>
      </c>
      <c r="C1270" s="2">
        <v>86.72</v>
      </c>
      <c r="D1270" s="2">
        <v>86.55</v>
      </c>
      <c r="E1270" s="2">
        <v>86.68</v>
      </c>
      <c r="F1270" s="2">
        <v>26741208</v>
      </c>
      <c r="G1270">
        <f>IFERROR(VLOOKUP(A1270,'HYG DVD'!$A$1:$B$1256,2,FALSE),0)</f>
        <v>0</v>
      </c>
      <c r="H1270">
        <f>IFERROR(VLOOKUP(A1270,'HYG DVD'!$A$1:$D$1256,4,FALSE),0)</f>
        <v>0</v>
      </c>
      <c r="I1270" s="3">
        <f t="shared" si="77"/>
        <v>0</v>
      </c>
      <c r="J1270" s="3">
        <f t="shared" si="78"/>
        <v>0</v>
      </c>
      <c r="K1270" s="3">
        <f t="shared" si="79"/>
        <v>0</v>
      </c>
      <c r="L1270" s="3">
        <f t="shared" si="80"/>
        <v>0</v>
      </c>
    </row>
    <row r="1271" spans="1:12" x14ac:dyDescent="0.25">
      <c r="A1271" s="1">
        <v>44182</v>
      </c>
      <c r="B1271" s="2">
        <v>86.59</v>
      </c>
      <c r="C1271" s="2">
        <v>86.674999999999997</v>
      </c>
      <c r="D1271" s="2">
        <v>86.51</v>
      </c>
      <c r="E1271" s="2">
        <v>86.61</v>
      </c>
      <c r="F1271" s="2">
        <v>23911376</v>
      </c>
      <c r="G1271">
        <f>IFERROR(VLOOKUP(A1271,'HYG DVD'!$A$1:$B$1256,2,FALSE),0)</f>
        <v>0</v>
      </c>
      <c r="H1271">
        <f>IFERROR(VLOOKUP(A1271,'HYG DVD'!$A$1:$D$1256,4,FALSE),0)</f>
        <v>0</v>
      </c>
      <c r="I1271" s="3">
        <f t="shared" si="77"/>
        <v>0</v>
      </c>
      <c r="J1271" s="3">
        <f t="shared" si="78"/>
        <v>0</v>
      </c>
      <c r="K1271" s="3">
        <f t="shared" si="79"/>
        <v>0</v>
      </c>
      <c r="L1271" s="3">
        <f t="shared" si="80"/>
        <v>0</v>
      </c>
    </row>
    <row r="1272" spans="1:12" x14ac:dyDescent="0.25">
      <c r="A1272" s="1">
        <v>44181</v>
      </c>
      <c r="B1272" s="2">
        <v>86.94</v>
      </c>
      <c r="C1272" s="2">
        <v>86.97</v>
      </c>
      <c r="D1272" s="2">
        <v>86.6</v>
      </c>
      <c r="E1272" s="2">
        <v>86.84</v>
      </c>
      <c r="F1272" s="2">
        <v>42386688</v>
      </c>
      <c r="G1272">
        <f>IFERROR(VLOOKUP(A1272,'HYG DVD'!$A$1:$B$1256,2,FALSE),0)</f>
        <v>0</v>
      </c>
      <c r="H1272">
        <f>IFERROR(VLOOKUP(A1272,'HYG DVD'!$A$1:$D$1256,4,FALSE),0)</f>
        <v>0</v>
      </c>
      <c r="I1272" s="3">
        <f t="shared" si="77"/>
        <v>0</v>
      </c>
      <c r="J1272" s="3">
        <f t="shared" si="78"/>
        <v>0</v>
      </c>
      <c r="K1272" s="3">
        <f t="shared" si="79"/>
        <v>0</v>
      </c>
      <c r="L1272" s="3">
        <f t="shared" si="80"/>
        <v>0</v>
      </c>
    </row>
    <row r="1273" spans="1:12" x14ac:dyDescent="0.25">
      <c r="A1273" s="1">
        <v>44180</v>
      </c>
      <c r="B1273" s="2">
        <v>86.85</v>
      </c>
      <c r="C1273" s="2">
        <v>87</v>
      </c>
      <c r="D1273" s="2">
        <v>86.68</v>
      </c>
      <c r="E1273" s="2">
        <v>86.97</v>
      </c>
      <c r="F1273" s="2">
        <v>25559124</v>
      </c>
      <c r="G1273">
        <f>IFERROR(VLOOKUP(A1273,'HYG DVD'!$A$1:$B$1256,2,FALSE),0)</f>
        <v>0</v>
      </c>
      <c r="H1273">
        <f>IFERROR(VLOOKUP(A1273,'HYG DVD'!$A$1:$D$1256,4,FALSE),0)</f>
        <v>0</v>
      </c>
      <c r="I1273" s="3">
        <f t="shared" si="77"/>
        <v>0</v>
      </c>
      <c r="J1273" s="3">
        <f t="shared" si="78"/>
        <v>0</v>
      </c>
      <c r="K1273" s="3">
        <f t="shared" si="79"/>
        <v>0</v>
      </c>
      <c r="L1273" s="3">
        <f t="shared" si="80"/>
        <v>0</v>
      </c>
    </row>
    <row r="1274" spans="1:12" x14ac:dyDescent="0.25">
      <c r="A1274" s="1">
        <v>44179</v>
      </c>
      <c r="B1274" s="2">
        <v>86.83</v>
      </c>
      <c r="C1274" s="2">
        <v>86.875</v>
      </c>
      <c r="D1274" s="2">
        <v>86.6</v>
      </c>
      <c r="E1274" s="2">
        <v>86.7</v>
      </c>
      <c r="F1274" s="2">
        <v>20705516</v>
      </c>
      <c r="G1274">
        <f>IFERROR(VLOOKUP(A1274,'HYG DVD'!$A$1:$B$1256,2,FALSE),0)</f>
        <v>0</v>
      </c>
      <c r="H1274">
        <f>IFERROR(VLOOKUP(A1274,'HYG DVD'!$A$1:$D$1256,4,FALSE),0)</f>
        <v>0</v>
      </c>
      <c r="I1274" s="3">
        <f t="shared" si="77"/>
        <v>0</v>
      </c>
      <c r="J1274" s="3">
        <f t="shared" si="78"/>
        <v>0</v>
      </c>
      <c r="K1274" s="3">
        <f t="shared" si="79"/>
        <v>0</v>
      </c>
      <c r="L1274" s="3">
        <f t="shared" si="80"/>
        <v>0</v>
      </c>
    </row>
    <row r="1275" spans="1:12" x14ac:dyDescent="0.25">
      <c r="A1275" s="1">
        <v>44176</v>
      </c>
      <c r="B1275" s="2">
        <v>86.72</v>
      </c>
      <c r="C1275" s="2">
        <v>86.86</v>
      </c>
      <c r="D1275" s="2">
        <v>86.534999999999997</v>
      </c>
      <c r="E1275" s="2">
        <v>86.68</v>
      </c>
      <c r="F1275" s="2">
        <v>17699596</v>
      </c>
      <c r="G1275">
        <f>IFERROR(VLOOKUP(A1275,'HYG DVD'!$A$1:$B$1256,2,FALSE),0)</f>
        <v>0</v>
      </c>
      <c r="H1275">
        <f>IFERROR(VLOOKUP(A1275,'HYG DVD'!$A$1:$D$1256,4,FALSE),0)</f>
        <v>0</v>
      </c>
      <c r="I1275" s="3">
        <f t="shared" si="77"/>
        <v>0</v>
      </c>
      <c r="J1275" s="3">
        <f t="shared" si="78"/>
        <v>0</v>
      </c>
      <c r="K1275" s="3">
        <f t="shared" si="79"/>
        <v>0</v>
      </c>
      <c r="L1275" s="3">
        <f t="shared" si="80"/>
        <v>0</v>
      </c>
    </row>
    <row r="1276" spans="1:12" x14ac:dyDescent="0.25">
      <c r="A1276" s="1">
        <v>44175</v>
      </c>
      <c r="B1276" s="2">
        <v>86.48</v>
      </c>
      <c r="C1276" s="2">
        <v>86.88</v>
      </c>
      <c r="D1276" s="2">
        <v>86.46</v>
      </c>
      <c r="E1276" s="2">
        <v>86.77</v>
      </c>
      <c r="F1276" s="2">
        <v>24251526</v>
      </c>
      <c r="G1276">
        <f>IFERROR(VLOOKUP(A1276,'HYG DVD'!$A$1:$B$1256,2,FALSE),0)</f>
        <v>0</v>
      </c>
      <c r="H1276">
        <f>IFERROR(VLOOKUP(A1276,'HYG DVD'!$A$1:$D$1256,4,FALSE),0)</f>
        <v>0</v>
      </c>
      <c r="I1276" s="3">
        <f t="shared" si="77"/>
        <v>0</v>
      </c>
      <c r="J1276" s="3">
        <f t="shared" si="78"/>
        <v>0</v>
      </c>
      <c r="K1276" s="3">
        <f t="shared" si="79"/>
        <v>0</v>
      </c>
      <c r="L1276" s="3">
        <f t="shared" si="80"/>
        <v>0</v>
      </c>
    </row>
    <row r="1277" spans="1:12" x14ac:dyDescent="0.25">
      <c r="A1277" s="1">
        <v>44174</v>
      </c>
      <c r="B1277" s="2">
        <v>86.85</v>
      </c>
      <c r="C1277" s="2">
        <v>86.85</v>
      </c>
      <c r="D1277" s="2">
        <v>86.49</v>
      </c>
      <c r="E1277" s="2">
        <v>86.61</v>
      </c>
      <c r="F1277" s="2">
        <v>36608484</v>
      </c>
      <c r="G1277">
        <f>IFERROR(VLOOKUP(A1277,'HYG DVD'!$A$1:$B$1256,2,FALSE),0)</f>
        <v>0</v>
      </c>
      <c r="H1277">
        <f>IFERROR(VLOOKUP(A1277,'HYG DVD'!$A$1:$D$1256,4,FALSE),0)</f>
        <v>0</v>
      </c>
      <c r="I1277" s="3">
        <f t="shared" si="77"/>
        <v>0</v>
      </c>
      <c r="J1277" s="3">
        <f t="shared" si="78"/>
        <v>0</v>
      </c>
      <c r="K1277" s="3">
        <f t="shared" si="79"/>
        <v>0</v>
      </c>
      <c r="L1277" s="3">
        <f t="shared" si="80"/>
        <v>0</v>
      </c>
    </row>
    <row r="1278" spans="1:12" x14ac:dyDescent="0.25">
      <c r="A1278" s="1">
        <v>44173</v>
      </c>
      <c r="B1278" s="2">
        <v>86.77</v>
      </c>
      <c r="C1278" s="2">
        <v>86.85</v>
      </c>
      <c r="D1278" s="2">
        <v>86.7</v>
      </c>
      <c r="E1278" s="2">
        <v>86.74</v>
      </c>
      <c r="F1278" s="2">
        <v>21408254</v>
      </c>
      <c r="G1278">
        <f>IFERROR(VLOOKUP(A1278,'HYG DVD'!$A$1:$B$1256,2,FALSE),0)</f>
        <v>0</v>
      </c>
      <c r="H1278">
        <f>IFERROR(VLOOKUP(A1278,'HYG DVD'!$A$1:$D$1256,4,FALSE),0)</f>
        <v>0</v>
      </c>
      <c r="I1278" s="3">
        <f t="shared" si="77"/>
        <v>0</v>
      </c>
      <c r="J1278" s="3">
        <f t="shared" si="78"/>
        <v>0</v>
      </c>
      <c r="K1278" s="3">
        <f t="shared" si="79"/>
        <v>0</v>
      </c>
      <c r="L1278" s="3">
        <f t="shared" si="80"/>
        <v>0</v>
      </c>
    </row>
    <row r="1279" spans="1:12" x14ac:dyDescent="0.25">
      <c r="A1279" s="1">
        <v>44172</v>
      </c>
      <c r="B1279" s="2">
        <v>86.8</v>
      </c>
      <c r="C1279" s="2">
        <v>86.84</v>
      </c>
      <c r="D1279" s="2">
        <v>86.674999999999997</v>
      </c>
      <c r="E1279" s="2">
        <v>86.81</v>
      </c>
      <c r="F1279" s="2">
        <v>17811286</v>
      </c>
      <c r="G1279">
        <f>IFERROR(VLOOKUP(A1279,'HYG DVD'!$A$1:$B$1256,2,FALSE),0)</f>
        <v>0</v>
      </c>
      <c r="H1279">
        <f>IFERROR(VLOOKUP(A1279,'HYG DVD'!$A$1:$D$1256,4,FALSE),0)</f>
        <v>0</v>
      </c>
      <c r="I1279" s="3">
        <f t="shared" si="77"/>
        <v>0</v>
      </c>
      <c r="J1279" s="3">
        <f t="shared" si="78"/>
        <v>0</v>
      </c>
      <c r="K1279" s="3">
        <f t="shared" si="79"/>
        <v>0</v>
      </c>
      <c r="L1279" s="3">
        <f t="shared" si="80"/>
        <v>0</v>
      </c>
    </row>
    <row r="1280" spans="1:12" x14ac:dyDescent="0.25">
      <c r="A1280" s="1">
        <v>44169</v>
      </c>
      <c r="B1280" s="2">
        <v>86.67</v>
      </c>
      <c r="C1280" s="2">
        <v>86.9</v>
      </c>
      <c r="D1280" s="2">
        <v>86.52</v>
      </c>
      <c r="E1280" s="2">
        <v>86.85</v>
      </c>
      <c r="F1280" s="2">
        <v>19362040</v>
      </c>
      <c r="G1280">
        <f>IFERROR(VLOOKUP(A1280,'HYG DVD'!$A$1:$B$1256,2,FALSE),0)</f>
        <v>0</v>
      </c>
      <c r="H1280">
        <f>IFERROR(VLOOKUP(A1280,'HYG DVD'!$A$1:$D$1256,4,FALSE),0)</f>
        <v>0</v>
      </c>
      <c r="I1280" s="3">
        <f t="shared" si="77"/>
        <v>0</v>
      </c>
      <c r="J1280" s="3">
        <f t="shared" si="78"/>
        <v>0</v>
      </c>
      <c r="K1280" s="3">
        <f t="shared" si="79"/>
        <v>0</v>
      </c>
      <c r="L1280" s="3">
        <f t="shared" si="80"/>
        <v>0</v>
      </c>
    </row>
    <row r="1281" spans="1:12" x14ac:dyDescent="0.25">
      <c r="A1281" s="1">
        <v>44168</v>
      </c>
      <c r="B1281" s="2">
        <v>86.52</v>
      </c>
      <c r="C1281" s="2">
        <v>86.7</v>
      </c>
      <c r="D1281" s="2">
        <v>86.44</v>
      </c>
      <c r="E1281" s="2">
        <v>86.49</v>
      </c>
      <c r="F1281" s="2">
        <v>20748436</v>
      </c>
      <c r="G1281">
        <f>IFERROR(VLOOKUP(A1281,'HYG DVD'!$A$1:$B$1256,2,FALSE),0)</f>
        <v>0</v>
      </c>
      <c r="H1281">
        <f>IFERROR(VLOOKUP(A1281,'HYG DVD'!$A$1:$D$1256,4,FALSE),0)</f>
        <v>0</v>
      </c>
      <c r="I1281" s="3">
        <f t="shared" si="77"/>
        <v>0</v>
      </c>
      <c r="J1281" s="3">
        <f t="shared" si="78"/>
        <v>0</v>
      </c>
      <c r="K1281" s="3">
        <f t="shared" si="79"/>
        <v>0</v>
      </c>
      <c r="L1281" s="3">
        <f t="shared" si="80"/>
        <v>0</v>
      </c>
    </row>
    <row r="1282" spans="1:12" x14ac:dyDescent="0.25">
      <c r="A1282" s="1">
        <v>44167</v>
      </c>
      <c r="B1282" s="2">
        <v>86.22</v>
      </c>
      <c r="C1282" s="2">
        <v>86.55</v>
      </c>
      <c r="D1282" s="2">
        <v>86.15</v>
      </c>
      <c r="E1282" s="2">
        <v>86.44</v>
      </c>
      <c r="F1282" s="2">
        <v>23704980</v>
      </c>
      <c r="G1282">
        <f>IFERROR(VLOOKUP(A1282,'HYG DVD'!$A$1:$B$1256,2,FALSE),0)</f>
        <v>0</v>
      </c>
      <c r="H1282">
        <f>IFERROR(VLOOKUP(A1282,'HYG DVD'!$A$1:$D$1256,4,FALSE),0)</f>
        <v>0</v>
      </c>
      <c r="I1282" s="3">
        <f t="shared" si="77"/>
        <v>0</v>
      </c>
      <c r="J1282" s="3">
        <f t="shared" si="78"/>
        <v>0</v>
      </c>
      <c r="K1282" s="3">
        <f t="shared" si="79"/>
        <v>0</v>
      </c>
      <c r="L1282" s="3">
        <f t="shared" si="80"/>
        <v>0</v>
      </c>
    </row>
    <row r="1283" spans="1:12" x14ac:dyDescent="0.25">
      <c r="A1283" s="1">
        <v>44166</v>
      </c>
      <c r="B1283" s="2">
        <v>86.25</v>
      </c>
      <c r="C1283" s="2">
        <v>86.39</v>
      </c>
      <c r="D1283" s="2">
        <v>86.18</v>
      </c>
      <c r="E1283" s="2">
        <v>86.2</v>
      </c>
      <c r="F1283" s="2">
        <v>26291488</v>
      </c>
      <c r="G1283">
        <f>IFERROR(VLOOKUP(A1283,'HYG DVD'!$A$1:$B$1256,2,FALSE),0)</f>
        <v>0</v>
      </c>
      <c r="H1283">
        <f>IFERROR(VLOOKUP(A1283,'HYG DVD'!$A$1:$D$1256,4,FALSE),0)</f>
        <v>0</v>
      </c>
      <c r="I1283" s="3">
        <f t="shared" ref="I1283:I1346" si="81">$H1283*B1283</f>
        <v>0</v>
      </c>
      <c r="J1283" s="3">
        <f t="shared" ref="J1283:J1346" si="82">$H1283*C1283</f>
        <v>0</v>
      </c>
      <c r="K1283" s="3">
        <f t="shared" ref="K1283:K1346" si="83">$H1283*D1283</f>
        <v>0</v>
      </c>
      <c r="L1283" s="3">
        <f t="shared" ref="L1283:L1346" si="84">$H1283*E1283</f>
        <v>0</v>
      </c>
    </row>
    <row r="1284" spans="1:12" x14ac:dyDescent="0.25">
      <c r="A1284" s="1">
        <v>44165</v>
      </c>
      <c r="B1284" s="2">
        <v>86.43</v>
      </c>
      <c r="C1284" s="2">
        <v>86.43</v>
      </c>
      <c r="D1284" s="2">
        <v>86.15</v>
      </c>
      <c r="E1284" s="2">
        <v>86.32</v>
      </c>
      <c r="F1284" s="2">
        <v>24256870</v>
      </c>
      <c r="G1284">
        <f>IFERROR(VLOOKUP(A1284,'HYG DVD'!$A$1:$B$1256,2,FALSE),0)</f>
        <v>0</v>
      </c>
      <c r="H1284">
        <f>IFERROR(VLOOKUP(A1284,'HYG DVD'!$A$1:$D$1256,4,FALSE),0)</f>
        <v>0</v>
      </c>
      <c r="I1284" s="3">
        <f t="shared" si="81"/>
        <v>0</v>
      </c>
      <c r="J1284" s="3">
        <f t="shared" si="82"/>
        <v>0</v>
      </c>
      <c r="K1284" s="3">
        <f t="shared" si="83"/>
        <v>0</v>
      </c>
      <c r="L1284" s="3">
        <f t="shared" si="84"/>
        <v>0</v>
      </c>
    </row>
    <row r="1285" spans="1:12" x14ac:dyDescent="0.25">
      <c r="A1285" s="1">
        <v>44162</v>
      </c>
      <c r="B1285" s="2">
        <v>86.43</v>
      </c>
      <c r="C1285" s="2">
        <v>86.5</v>
      </c>
      <c r="D1285" s="2">
        <v>86.385000000000005</v>
      </c>
      <c r="E1285" s="2">
        <v>86.41</v>
      </c>
      <c r="F1285" s="2">
        <v>7338492</v>
      </c>
      <c r="G1285">
        <f>IFERROR(VLOOKUP(A1285,'HYG DVD'!$A$1:$B$1256,2,FALSE),0)</f>
        <v>0</v>
      </c>
      <c r="H1285">
        <f>IFERROR(VLOOKUP(A1285,'HYG DVD'!$A$1:$D$1256,4,FALSE),0)</f>
        <v>0</v>
      </c>
      <c r="I1285" s="3">
        <f t="shared" si="81"/>
        <v>0</v>
      </c>
      <c r="J1285" s="3">
        <f t="shared" si="82"/>
        <v>0</v>
      </c>
      <c r="K1285" s="3">
        <f t="shared" si="83"/>
        <v>0</v>
      </c>
      <c r="L1285" s="3">
        <f t="shared" si="84"/>
        <v>0</v>
      </c>
    </row>
    <row r="1286" spans="1:12" x14ac:dyDescent="0.25">
      <c r="A1286" s="1">
        <v>44160</v>
      </c>
      <c r="B1286" s="2">
        <v>86.3</v>
      </c>
      <c r="C1286" s="2">
        <v>86.42</v>
      </c>
      <c r="D1286" s="2">
        <v>86.19</v>
      </c>
      <c r="E1286" s="2">
        <v>86.27</v>
      </c>
      <c r="F1286" s="2">
        <v>26510940</v>
      </c>
      <c r="G1286">
        <f>IFERROR(VLOOKUP(A1286,'HYG DVD'!$A$1:$B$1256,2,FALSE),0)</f>
        <v>0</v>
      </c>
      <c r="H1286">
        <f>IFERROR(VLOOKUP(A1286,'HYG DVD'!$A$1:$D$1256,4,FALSE),0)</f>
        <v>0</v>
      </c>
      <c r="I1286" s="3">
        <f t="shared" si="81"/>
        <v>0</v>
      </c>
      <c r="J1286" s="3">
        <f t="shared" si="82"/>
        <v>0</v>
      </c>
      <c r="K1286" s="3">
        <f t="shared" si="83"/>
        <v>0</v>
      </c>
      <c r="L1286" s="3">
        <f t="shared" si="84"/>
        <v>0</v>
      </c>
    </row>
    <row r="1287" spans="1:12" x14ac:dyDescent="0.25">
      <c r="A1287" s="1">
        <v>44159</v>
      </c>
      <c r="B1287" s="2">
        <v>86.32</v>
      </c>
      <c r="C1287" s="2">
        <v>86.52</v>
      </c>
      <c r="D1287" s="2">
        <v>86.21</v>
      </c>
      <c r="E1287" s="2">
        <v>86.31</v>
      </c>
      <c r="F1287" s="2">
        <v>26080088</v>
      </c>
      <c r="G1287">
        <f>IFERROR(VLOOKUP(A1287,'HYG DVD'!$A$1:$B$1256,2,FALSE),0)</f>
        <v>0</v>
      </c>
      <c r="H1287">
        <f>IFERROR(VLOOKUP(A1287,'HYG DVD'!$A$1:$D$1256,4,FALSE),0)</f>
        <v>0</v>
      </c>
      <c r="I1287" s="3">
        <f t="shared" si="81"/>
        <v>0</v>
      </c>
      <c r="J1287" s="3">
        <f t="shared" si="82"/>
        <v>0</v>
      </c>
      <c r="K1287" s="3">
        <f t="shared" si="83"/>
        <v>0</v>
      </c>
      <c r="L1287" s="3">
        <f t="shared" si="84"/>
        <v>0</v>
      </c>
    </row>
    <row r="1288" spans="1:12" x14ac:dyDescent="0.25">
      <c r="A1288" s="1">
        <v>44158</v>
      </c>
      <c r="B1288" s="2">
        <v>86.14</v>
      </c>
      <c r="C1288" s="2">
        <v>86.21</v>
      </c>
      <c r="D1288" s="2">
        <v>85.96</v>
      </c>
      <c r="E1288" s="2">
        <v>86.05</v>
      </c>
      <c r="F1288" s="2">
        <v>23790592</v>
      </c>
      <c r="G1288">
        <f>IFERROR(VLOOKUP(A1288,'HYG DVD'!$A$1:$B$1256,2,FALSE),0)</f>
        <v>0</v>
      </c>
      <c r="H1288">
        <f>IFERROR(VLOOKUP(A1288,'HYG DVD'!$A$1:$D$1256,4,FALSE),0)</f>
        <v>0</v>
      </c>
      <c r="I1288" s="3">
        <f t="shared" si="81"/>
        <v>0</v>
      </c>
      <c r="J1288" s="3">
        <f t="shared" si="82"/>
        <v>0</v>
      </c>
      <c r="K1288" s="3">
        <f t="shared" si="83"/>
        <v>0</v>
      </c>
      <c r="L1288" s="3">
        <f t="shared" si="84"/>
        <v>0</v>
      </c>
    </row>
    <row r="1289" spans="1:12" x14ac:dyDescent="0.25">
      <c r="A1289" s="1">
        <v>44155</v>
      </c>
      <c r="B1289" s="2">
        <v>85.92</v>
      </c>
      <c r="C1289" s="2">
        <v>86.02</v>
      </c>
      <c r="D1289" s="2">
        <v>85.85</v>
      </c>
      <c r="E1289" s="2">
        <v>85.92</v>
      </c>
      <c r="F1289" s="2">
        <v>48530220</v>
      </c>
      <c r="G1289">
        <f>IFERROR(VLOOKUP(A1289,'HYG DVD'!$A$1:$B$1256,2,FALSE),0)</f>
        <v>0</v>
      </c>
      <c r="H1289">
        <f>IFERROR(VLOOKUP(A1289,'HYG DVD'!$A$1:$D$1256,4,FALSE),0)</f>
        <v>0</v>
      </c>
      <c r="I1289" s="3">
        <f t="shared" si="81"/>
        <v>0</v>
      </c>
      <c r="J1289" s="3">
        <f t="shared" si="82"/>
        <v>0</v>
      </c>
      <c r="K1289" s="3">
        <f t="shared" si="83"/>
        <v>0</v>
      </c>
      <c r="L1289" s="3">
        <f t="shared" si="84"/>
        <v>0</v>
      </c>
    </row>
    <row r="1290" spans="1:12" x14ac:dyDescent="0.25">
      <c r="A1290" s="1">
        <v>44154</v>
      </c>
      <c r="B1290" s="2">
        <v>85.71</v>
      </c>
      <c r="C1290" s="2">
        <v>86.14</v>
      </c>
      <c r="D1290" s="2">
        <v>85.65</v>
      </c>
      <c r="E1290" s="2">
        <v>86.08</v>
      </c>
      <c r="F1290" s="2">
        <v>21704156</v>
      </c>
      <c r="G1290">
        <f>IFERROR(VLOOKUP(A1290,'HYG DVD'!$A$1:$B$1256,2,FALSE),0)</f>
        <v>0</v>
      </c>
      <c r="H1290">
        <f>IFERROR(VLOOKUP(A1290,'HYG DVD'!$A$1:$D$1256,4,FALSE),0)</f>
        <v>0</v>
      </c>
      <c r="I1290" s="3">
        <f t="shared" si="81"/>
        <v>0</v>
      </c>
      <c r="J1290" s="3">
        <f t="shared" si="82"/>
        <v>0</v>
      </c>
      <c r="K1290" s="3">
        <f t="shared" si="83"/>
        <v>0</v>
      </c>
      <c r="L1290" s="3">
        <f t="shared" si="84"/>
        <v>0</v>
      </c>
    </row>
    <row r="1291" spans="1:12" x14ac:dyDescent="0.25">
      <c r="A1291" s="1">
        <v>44153</v>
      </c>
      <c r="B1291" s="2">
        <v>86.04</v>
      </c>
      <c r="C1291" s="2">
        <v>86.14</v>
      </c>
      <c r="D1291" s="2">
        <v>85.76</v>
      </c>
      <c r="E1291" s="2">
        <v>85.79</v>
      </c>
      <c r="F1291" s="2">
        <v>22098892</v>
      </c>
      <c r="G1291">
        <f>IFERROR(VLOOKUP(A1291,'HYG DVD'!$A$1:$B$1256,2,FALSE),0)</f>
        <v>0</v>
      </c>
      <c r="H1291">
        <f>IFERROR(VLOOKUP(A1291,'HYG DVD'!$A$1:$D$1256,4,FALSE),0)</f>
        <v>0</v>
      </c>
      <c r="I1291" s="3">
        <f t="shared" si="81"/>
        <v>0</v>
      </c>
      <c r="J1291" s="3">
        <f t="shared" si="82"/>
        <v>0</v>
      </c>
      <c r="K1291" s="3">
        <f t="shared" si="83"/>
        <v>0</v>
      </c>
      <c r="L1291" s="3">
        <f t="shared" si="84"/>
        <v>0</v>
      </c>
    </row>
    <row r="1292" spans="1:12" x14ac:dyDescent="0.25">
      <c r="A1292" s="1">
        <v>44152</v>
      </c>
      <c r="B1292" s="2">
        <v>85.78</v>
      </c>
      <c r="C1292" s="2">
        <v>86.11</v>
      </c>
      <c r="D1292" s="2">
        <v>85.715000000000003</v>
      </c>
      <c r="E1292" s="2">
        <v>85.95</v>
      </c>
      <c r="F1292" s="2">
        <v>23747108</v>
      </c>
      <c r="G1292">
        <f>IFERROR(VLOOKUP(A1292,'HYG DVD'!$A$1:$B$1256,2,FALSE),0)</f>
        <v>0</v>
      </c>
      <c r="H1292">
        <f>IFERROR(VLOOKUP(A1292,'HYG DVD'!$A$1:$D$1256,4,FALSE),0)</f>
        <v>0</v>
      </c>
      <c r="I1292" s="3">
        <f t="shared" si="81"/>
        <v>0</v>
      </c>
      <c r="J1292" s="3">
        <f t="shared" si="82"/>
        <v>0</v>
      </c>
      <c r="K1292" s="3">
        <f t="shared" si="83"/>
        <v>0</v>
      </c>
      <c r="L1292" s="3">
        <f t="shared" si="84"/>
        <v>0</v>
      </c>
    </row>
    <row r="1293" spans="1:12" x14ac:dyDescent="0.25">
      <c r="A1293" s="1">
        <v>44151</v>
      </c>
      <c r="B1293" s="2">
        <v>85.894999999999996</v>
      </c>
      <c r="C1293" s="2">
        <v>85.96</v>
      </c>
      <c r="D1293" s="2">
        <v>85.69</v>
      </c>
      <c r="E1293" s="2">
        <v>85.92</v>
      </c>
      <c r="F1293" s="2">
        <v>28350388</v>
      </c>
      <c r="G1293">
        <f>IFERROR(VLOOKUP(A1293,'HYG DVD'!$A$1:$B$1256,2,FALSE),0)</f>
        <v>0</v>
      </c>
      <c r="H1293">
        <f>IFERROR(VLOOKUP(A1293,'HYG DVD'!$A$1:$D$1256,4,FALSE),0)</f>
        <v>0</v>
      </c>
      <c r="I1293" s="3">
        <f t="shared" si="81"/>
        <v>0</v>
      </c>
      <c r="J1293" s="3">
        <f t="shared" si="82"/>
        <v>0</v>
      </c>
      <c r="K1293" s="3">
        <f t="shared" si="83"/>
        <v>0</v>
      </c>
      <c r="L1293" s="3">
        <f t="shared" si="84"/>
        <v>0</v>
      </c>
    </row>
    <row r="1294" spans="1:12" x14ac:dyDescent="0.25">
      <c r="A1294" s="1">
        <v>44148</v>
      </c>
      <c r="B1294" s="2">
        <v>85.25</v>
      </c>
      <c r="C1294" s="2">
        <v>85.525000000000006</v>
      </c>
      <c r="D1294" s="2">
        <v>85.24</v>
      </c>
      <c r="E1294" s="2">
        <v>85.44</v>
      </c>
      <c r="F1294" s="2">
        <v>20339892</v>
      </c>
      <c r="G1294">
        <f>IFERROR(VLOOKUP(A1294,'HYG DVD'!$A$1:$B$1256,2,FALSE),0)</f>
        <v>0</v>
      </c>
      <c r="H1294">
        <f>IFERROR(VLOOKUP(A1294,'HYG DVD'!$A$1:$D$1256,4,FALSE),0)</f>
        <v>0</v>
      </c>
      <c r="I1294" s="3">
        <f t="shared" si="81"/>
        <v>0</v>
      </c>
      <c r="J1294" s="3">
        <f t="shared" si="82"/>
        <v>0</v>
      </c>
      <c r="K1294" s="3">
        <f t="shared" si="83"/>
        <v>0</v>
      </c>
      <c r="L1294" s="3">
        <f t="shared" si="84"/>
        <v>0</v>
      </c>
    </row>
    <row r="1295" spans="1:12" x14ac:dyDescent="0.25">
      <c r="A1295" s="1">
        <v>44147</v>
      </c>
      <c r="B1295" s="2">
        <v>85.65</v>
      </c>
      <c r="C1295" s="2">
        <v>85.65</v>
      </c>
      <c r="D1295" s="2">
        <v>85.15</v>
      </c>
      <c r="E1295" s="2">
        <v>85.15</v>
      </c>
      <c r="F1295" s="2">
        <v>43408016</v>
      </c>
      <c r="G1295">
        <f>IFERROR(VLOOKUP(A1295,'HYG DVD'!$A$1:$B$1256,2,FALSE),0)</f>
        <v>0</v>
      </c>
      <c r="H1295">
        <f>IFERROR(VLOOKUP(A1295,'HYG DVD'!$A$1:$D$1256,4,FALSE),0)</f>
        <v>0</v>
      </c>
      <c r="I1295" s="3">
        <f t="shared" si="81"/>
        <v>0</v>
      </c>
      <c r="J1295" s="3">
        <f t="shared" si="82"/>
        <v>0</v>
      </c>
      <c r="K1295" s="3">
        <f t="shared" si="83"/>
        <v>0</v>
      </c>
      <c r="L1295" s="3">
        <f t="shared" si="84"/>
        <v>0</v>
      </c>
    </row>
    <row r="1296" spans="1:12" x14ac:dyDescent="0.25">
      <c r="A1296" s="1">
        <v>44146</v>
      </c>
      <c r="B1296" s="2">
        <v>85.92</v>
      </c>
      <c r="C1296" s="2">
        <v>85.93</v>
      </c>
      <c r="D1296" s="2">
        <v>85.63</v>
      </c>
      <c r="E1296" s="2">
        <v>85.73</v>
      </c>
      <c r="F1296" s="2">
        <v>14416293</v>
      </c>
      <c r="G1296">
        <f>IFERROR(VLOOKUP(A1296,'HYG DVD'!$A$1:$B$1256,2,FALSE),0)</f>
        <v>0</v>
      </c>
      <c r="H1296">
        <f>IFERROR(VLOOKUP(A1296,'HYG DVD'!$A$1:$D$1256,4,FALSE),0)</f>
        <v>0</v>
      </c>
      <c r="I1296" s="3">
        <f t="shared" si="81"/>
        <v>0</v>
      </c>
      <c r="J1296" s="3">
        <f t="shared" si="82"/>
        <v>0</v>
      </c>
      <c r="K1296" s="3">
        <f t="shared" si="83"/>
        <v>0</v>
      </c>
      <c r="L1296" s="3">
        <f t="shared" si="84"/>
        <v>0</v>
      </c>
    </row>
    <row r="1297" spans="1:12" x14ac:dyDescent="0.25">
      <c r="A1297" s="1">
        <v>44145</v>
      </c>
      <c r="B1297" s="2">
        <v>85.78</v>
      </c>
      <c r="C1297" s="2">
        <v>86.06</v>
      </c>
      <c r="D1297" s="2">
        <v>83.38</v>
      </c>
      <c r="E1297" s="2">
        <v>85.76</v>
      </c>
      <c r="F1297" s="2">
        <v>39295656</v>
      </c>
      <c r="G1297">
        <f>IFERROR(VLOOKUP(A1297,'HYG DVD'!$A$1:$B$1256,2,FALSE),0)</f>
        <v>0</v>
      </c>
      <c r="H1297">
        <f>IFERROR(VLOOKUP(A1297,'HYG DVD'!$A$1:$D$1256,4,FALSE),0)</f>
        <v>0</v>
      </c>
      <c r="I1297" s="3">
        <f t="shared" si="81"/>
        <v>0</v>
      </c>
      <c r="J1297" s="3">
        <f t="shared" si="82"/>
        <v>0</v>
      </c>
      <c r="K1297" s="3">
        <f t="shared" si="83"/>
        <v>0</v>
      </c>
      <c r="L1297" s="3">
        <f t="shared" si="84"/>
        <v>0</v>
      </c>
    </row>
    <row r="1298" spans="1:12" x14ac:dyDescent="0.25">
      <c r="A1298" s="1">
        <v>44144</v>
      </c>
      <c r="B1298" s="2">
        <v>86.88</v>
      </c>
      <c r="C1298" s="2">
        <v>86.9</v>
      </c>
      <c r="D1298" s="2">
        <v>85.84</v>
      </c>
      <c r="E1298" s="2">
        <v>85.88</v>
      </c>
      <c r="F1298" s="2">
        <v>59347128</v>
      </c>
      <c r="G1298">
        <f>IFERROR(VLOOKUP(A1298,'HYG DVD'!$A$1:$B$1256,2,FALSE),0)</f>
        <v>0</v>
      </c>
      <c r="H1298">
        <f>IFERROR(VLOOKUP(A1298,'HYG DVD'!$A$1:$D$1256,4,FALSE),0)</f>
        <v>0</v>
      </c>
      <c r="I1298" s="3">
        <f t="shared" si="81"/>
        <v>0</v>
      </c>
      <c r="J1298" s="3">
        <f t="shared" si="82"/>
        <v>0</v>
      </c>
      <c r="K1298" s="3">
        <f t="shared" si="83"/>
        <v>0</v>
      </c>
      <c r="L1298" s="3">
        <f t="shared" si="84"/>
        <v>0</v>
      </c>
    </row>
    <row r="1299" spans="1:12" x14ac:dyDescent="0.25">
      <c r="A1299" s="1">
        <v>44141</v>
      </c>
      <c r="B1299" s="2">
        <v>85.56</v>
      </c>
      <c r="C1299" s="2">
        <v>85.58</v>
      </c>
      <c r="D1299" s="2">
        <v>85.11</v>
      </c>
      <c r="E1299" s="2">
        <v>85.23</v>
      </c>
      <c r="F1299" s="2">
        <v>25953400</v>
      </c>
      <c r="G1299">
        <f>IFERROR(VLOOKUP(A1299,'HYG DVD'!$A$1:$B$1256,2,FALSE),0)</f>
        <v>0</v>
      </c>
      <c r="H1299">
        <f>IFERROR(VLOOKUP(A1299,'HYG DVD'!$A$1:$D$1256,4,FALSE),0)</f>
        <v>0</v>
      </c>
      <c r="I1299" s="3">
        <f t="shared" si="81"/>
        <v>0</v>
      </c>
      <c r="J1299" s="3">
        <f t="shared" si="82"/>
        <v>0</v>
      </c>
      <c r="K1299" s="3">
        <f t="shared" si="83"/>
        <v>0</v>
      </c>
      <c r="L1299" s="3">
        <f t="shared" si="84"/>
        <v>0</v>
      </c>
    </row>
    <row r="1300" spans="1:12" x14ac:dyDescent="0.25">
      <c r="A1300" s="1">
        <v>44140</v>
      </c>
      <c r="B1300" s="2">
        <v>85.64</v>
      </c>
      <c r="C1300" s="2">
        <v>85.88</v>
      </c>
      <c r="D1300" s="2">
        <v>85.415000000000006</v>
      </c>
      <c r="E1300" s="2">
        <v>85.53</v>
      </c>
      <c r="F1300" s="2">
        <v>55079032</v>
      </c>
      <c r="G1300">
        <f>IFERROR(VLOOKUP(A1300,'HYG DVD'!$A$1:$B$1256,2,FALSE),0)</f>
        <v>0</v>
      </c>
      <c r="H1300">
        <f>IFERROR(VLOOKUP(A1300,'HYG DVD'!$A$1:$D$1256,4,FALSE),0)</f>
        <v>0</v>
      </c>
      <c r="I1300" s="3">
        <f t="shared" si="81"/>
        <v>0</v>
      </c>
      <c r="J1300" s="3">
        <f t="shared" si="82"/>
        <v>0</v>
      </c>
      <c r="K1300" s="3">
        <f t="shared" si="83"/>
        <v>0</v>
      </c>
      <c r="L1300" s="3">
        <f t="shared" si="84"/>
        <v>0</v>
      </c>
    </row>
    <row r="1301" spans="1:12" x14ac:dyDescent="0.25">
      <c r="A1301" s="1">
        <v>44139</v>
      </c>
      <c r="B1301" s="2">
        <v>84.69</v>
      </c>
      <c r="C1301" s="2">
        <v>85.41</v>
      </c>
      <c r="D1301" s="2">
        <v>84.66</v>
      </c>
      <c r="E1301" s="2">
        <v>85.23</v>
      </c>
      <c r="F1301" s="2">
        <v>57673392</v>
      </c>
      <c r="G1301">
        <f>IFERROR(VLOOKUP(A1301,'HYG DVD'!$A$1:$B$1256,2,FALSE),0)</f>
        <v>0</v>
      </c>
      <c r="H1301">
        <f>IFERROR(VLOOKUP(A1301,'HYG DVD'!$A$1:$D$1256,4,FALSE),0)</f>
        <v>0</v>
      </c>
      <c r="I1301" s="3">
        <f t="shared" si="81"/>
        <v>0</v>
      </c>
      <c r="J1301" s="3">
        <f t="shared" si="82"/>
        <v>0</v>
      </c>
      <c r="K1301" s="3">
        <f t="shared" si="83"/>
        <v>0</v>
      </c>
      <c r="L1301" s="3">
        <f t="shared" si="84"/>
        <v>0</v>
      </c>
    </row>
    <row r="1302" spans="1:12" x14ac:dyDescent="0.25">
      <c r="A1302" s="1">
        <v>44138</v>
      </c>
      <c r="B1302" s="2">
        <v>83.89</v>
      </c>
      <c r="C1302" s="2">
        <v>84.44</v>
      </c>
      <c r="D1302" s="2">
        <v>83.89</v>
      </c>
      <c r="E1302" s="2">
        <v>84.44</v>
      </c>
      <c r="F1302" s="2">
        <v>39777604</v>
      </c>
      <c r="G1302">
        <f>IFERROR(VLOOKUP(A1302,'HYG DVD'!$A$1:$B$1256,2,FALSE),0)</f>
        <v>0</v>
      </c>
      <c r="H1302">
        <f>IFERROR(VLOOKUP(A1302,'HYG DVD'!$A$1:$D$1256,4,FALSE),0)</f>
        <v>0</v>
      </c>
      <c r="I1302" s="3">
        <f t="shared" si="81"/>
        <v>0</v>
      </c>
      <c r="J1302" s="3">
        <f t="shared" si="82"/>
        <v>0</v>
      </c>
      <c r="K1302" s="3">
        <f t="shared" si="83"/>
        <v>0</v>
      </c>
      <c r="L1302" s="3">
        <f t="shared" si="84"/>
        <v>0</v>
      </c>
    </row>
    <row r="1303" spans="1:12" x14ac:dyDescent="0.25">
      <c r="A1303" s="1">
        <v>44137</v>
      </c>
      <c r="B1303" s="2">
        <v>83.78</v>
      </c>
      <c r="C1303" s="2">
        <v>83.85</v>
      </c>
      <c r="D1303" s="2">
        <v>83.49</v>
      </c>
      <c r="E1303" s="2">
        <v>83.72</v>
      </c>
      <c r="F1303" s="2">
        <v>25665364</v>
      </c>
      <c r="G1303">
        <f>IFERROR(VLOOKUP(A1303,'HYG DVD'!$A$1:$B$1256,2,FALSE),0)</f>
        <v>0</v>
      </c>
      <c r="H1303">
        <f>IFERROR(VLOOKUP(A1303,'HYG DVD'!$A$1:$D$1256,4,FALSE),0)</f>
        <v>0</v>
      </c>
      <c r="I1303" s="3">
        <f t="shared" si="81"/>
        <v>0</v>
      </c>
      <c r="J1303" s="3">
        <f t="shared" si="82"/>
        <v>0</v>
      </c>
      <c r="K1303" s="3">
        <f t="shared" si="83"/>
        <v>0</v>
      </c>
      <c r="L1303" s="3">
        <f t="shared" si="84"/>
        <v>0</v>
      </c>
    </row>
    <row r="1304" spans="1:12" x14ac:dyDescent="0.25">
      <c r="A1304" s="1">
        <v>44134</v>
      </c>
      <c r="B1304" s="2">
        <v>83.63</v>
      </c>
      <c r="C1304" s="2">
        <v>83.92</v>
      </c>
      <c r="D1304" s="2">
        <v>83.43</v>
      </c>
      <c r="E1304" s="2">
        <v>83.88</v>
      </c>
      <c r="F1304" s="2">
        <v>36802960</v>
      </c>
      <c r="G1304">
        <f>IFERROR(VLOOKUP(A1304,'HYG DVD'!$A$1:$B$1256,2,FALSE),0)</f>
        <v>0</v>
      </c>
      <c r="H1304">
        <f>IFERROR(VLOOKUP(A1304,'HYG DVD'!$A$1:$D$1256,4,FALSE),0)</f>
        <v>0</v>
      </c>
      <c r="I1304" s="3">
        <f t="shared" si="81"/>
        <v>0</v>
      </c>
      <c r="J1304" s="3">
        <f t="shared" si="82"/>
        <v>0</v>
      </c>
      <c r="K1304" s="3">
        <f t="shared" si="83"/>
        <v>0</v>
      </c>
      <c r="L1304" s="3">
        <f t="shared" si="84"/>
        <v>0</v>
      </c>
    </row>
    <row r="1305" spans="1:12" x14ac:dyDescent="0.25">
      <c r="A1305" s="1">
        <v>44133</v>
      </c>
      <c r="B1305" s="2">
        <v>83.4</v>
      </c>
      <c r="C1305" s="2">
        <v>83.734999999999999</v>
      </c>
      <c r="D1305" s="2">
        <v>83.27</v>
      </c>
      <c r="E1305" s="2">
        <v>83.7</v>
      </c>
      <c r="F1305" s="2">
        <v>37112632</v>
      </c>
      <c r="G1305">
        <f>IFERROR(VLOOKUP(A1305,'HYG DVD'!$A$1:$B$1256,2,FALSE),0)</f>
        <v>0</v>
      </c>
      <c r="H1305">
        <f>IFERROR(VLOOKUP(A1305,'HYG DVD'!$A$1:$D$1256,4,FALSE),0)</f>
        <v>0</v>
      </c>
      <c r="I1305" s="3">
        <f t="shared" si="81"/>
        <v>0</v>
      </c>
      <c r="J1305" s="3">
        <f t="shared" si="82"/>
        <v>0</v>
      </c>
      <c r="K1305" s="3">
        <f t="shared" si="83"/>
        <v>0</v>
      </c>
      <c r="L1305" s="3">
        <f t="shared" si="84"/>
        <v>0</v>
      </c>
    </row>
    <row r="1306" spans="1:12" x14ac:dyDescent="0.25">
      <c r="A1306" s="1">
        <v>44132</v>
      </c>
      <c r="B1306" s="2">
        <v>83.61</v>
      </c>
      <c r="C1306" s="2">
        <v>83.72</v>
      </c>
      <c r="D1306" s="2">
        <v>83.31</v>
      </c>
      <c r="E1306" s="2">
        <v>83.46</v>
      </c>
      <c r="F1306" s="2">
        <v>45794336</v>
      </c>
      <c r="G1306">
        <f>IFERROR(VLOOKUP(A1306,'HYG DVD'!$A$1:$B$1256,2,FALSE),0)</f>
        <v>0</v>
      </c>
      <c r="H1306">
        <f>IFERROR(VLOOKUP(A1306,'HYG DVD'!$A$1:$D$1256,4,FALSE),0)</f>
        <v>0</v>
      </c>
      <c r="I1306" s="3">
        <f t="shared" si="81"/>
        <v>0</v>
      </c>
      <c r="J1306" s="3">
        <f t="shared" si="82"/>
        <v>0</v>
      </c>
      <c r="K1306" s="3">
        <f t="shared" si="83"/>
        <v>0</v>
      </c>
      <c r="L1306" s="3">
        <f t="shared" si="84"/>
        <v>0</v>
      </c>
    </row>
    <row r="1307" spans="1:12" x14ac:dyDescent="0.25">
      <c r="A1307" s="1">
        <v>44131</v>
      </c>
      <c r="B1307" s="2">
        <v>84.18</v>
      </c>
      <c r="C1307" s="2">
        <v>84.34</v>
      </c>
      <c r="D1307" s="2">
        <v>84.12</v>
      </c>
      <c r="E1307" s="2">
        <v>84.16</v>
      </c>
      <c r="F1307" s="2">
        <v>30880872</v>
      </c>
      <c r="G1307">
        <f>IFERROR(VLOOKUP(A1307,'HYG DVD'!$A$1:$B$1256,2,FALSE),0)</f>
        <v>0</v>
      </c>
      <c r="H1307">
        <f>IFERROR(VLOOKUP(A1307,'HYG DVD'!$A$1:$D$1256,4,FALSE),0)</f>
        <v>0</v>
      </c>
      <c r="I1307" s="3">
        <f t="shared" si="81"/>
        <v>0</v>
      </c>
      <c r="J1307" s="3">
        <f t="shared" si="82"/>
        <v>0</v>
      </c>
      <c r="K1307" s="3">
        <f t="shared" si="83"/>
        <v>0</v>
      </c>
      <c r="L1307" s="3">
        <f t="shared" si="84"/>
        <v>0</v>
      </c>
    </row>
    <row r="1308" spans="1:12" x14ac:dyDescent="0.25">
      <c r="A1308" s="1">
        <v>44130</v>
      </c>
      <c r="B1308" s="2">
        <v>84.56</v>
      </c>
      <c r="C1308" s="2">
        <v>84.62</v>
      </c>
      <c r="D1308" s="2">
        <v>84.09</v>
      </c>
      <c r="E1308" s="2">
        <v>84.12</v>
      </c>
      <c r="F1308" s="2">
        <v>50102356</v>
      </c>
      <c r="G1308">
        <f>IFERROR(VLOOKUP(A1308,'HYG DVD'!$A$1:$B$1256,2,FALSE),0)</f>
        <v>0</v>
      </c>
      <c r="H1308">
        <f>IFERROR(VLOOKUP(A1308,'HYG DVD'!$A$1:$D$1256,4,FALSE),0)</f>
        <v>0</v>
      </c>
      <c r="I1308" s="3">
        <f t="shared" si="81"/>
        <v>0</v>
      </c>
      <c r="J1308" s="3">
        <f t="shared" si="82"/>
        <v>0</v>
      </c>
      <c r="K1308" s="3">
        <f t="shared" si="83"/>
        <v>0</v>
      </c>
      <c r="L1308" s="3">
        <f t="shared" si="84"/>
        <v>0</v>
      </c>
    </row>
    <row r="1309" spans="1:12" x14ac:dyDescent="0.25">
      <c r="A1309" s="1">
        <v>44127</v>
      </c>
      <c r="B1309" s="2">
        <v>84.9</v>
      </c>
      <c r="C1309" s="2">
        <v>84.92</v>
      </c>
      <c r="D1309" s="2">
        <v>84.665000000000006</v>
      </c>
      <c r="E1309" s="2">
        <v>84.87</v>
      </c>
      <c r="F1309" s="2">
        <v>20734740</v>
      </c>
      <c r="G1309">
        <f>IFERROR(VLOOKUP(A1309,'HYG DVD'!$A$1:$B$1256,2,FALSE),0)</f>
        <v>0</v>
      </c>
      <c r="H1309">
        <f>IFERROR(VLOOKUP(A1309,'HYG DVD'!$A$1:$D$1256,4,FALSE),0)</f>
        <v>0</v>
      </c>
      <c r="I1309" s="3">
        <f t="shared" si="81"/>
        <v>0</v>
      </c>
      <c r="J1309" s="3">
        <f t="shared" si="82"/>
        <v>0</v>
      </c>
      <c r="K1309" s="3">
        <f t="shared" si="83"/>
        <v>0</v>
      </c>
      <c r="L1309" s="3">
        <f t="shared" si="84"/>
        <v>0</v>
      </c>
    </row>
    <row r="1310" spans="1:12" x14ac:dyDescent="0.25">
      <c r="A1310" s="1">
        <v>44126</v>
      </c>
      <c r="B1310" s="2">
        <v>84.61</v>
      </c>
      <c r="C1310" s="2">
        <v>84.834999999999994</v>
      </c>
      <c r="D1310" s="2">
        <v>84.45</v>
      </c>
      <c r="E1310" s="2">
        <v>84.77</v>
      </c>
      <c r="F1310" s="2">
        <v>28977824</v>
      </c>
      <c r="G1310">
        <f>IFERROR(VLOOKUP(A1310,'HYG DVD'!$A$1:$B$1256,2,FALSE),0)</f>
        <v>0</v>
      </c>
      <c r="H1310">
        <f>IFERROR(VLOOKUP(A1310,'HYG DVD'!$A$1:$D$1256,4,FALSE),0)</f>
        <v>0</v>
      </c>
      <c r="I1310" s="3">
        <f t="shared" si="81"/>
        <v>0</v>
      </c>
      <c r="J1310" s="3">
        <f t="shared" si="82"/>
        <v>0</v>
      </c>
      <c r="K1310" s="3">
        <f t="shared" si="83"/>
        <v>0</v>
      </c>
      <c r="L1310" s="3">
        <f t="shared" si="84"/>
        <v>0</v>
      </c>
    </row>
    <row r="1311" spans="1:12" x14ac:dyDescent="0.25">
      <c r="A1311" s="1">
        <v>44125</v>
      </c>
      <c r="B1311" s="2">
        <v>84.62</v>
      </c>
      <c r="C1311" s="2">
        <v>84.8</v>
      </c>
      <c r="D1311" s="2">
        <v>84.53</v>
      </c>
      <c r="E1311" s="2">
        <v>84.62</v>
      </c>
      <c r="F1311" s="2">
        <v>26901598</v>
      </c>
      <c r="G1311">
        <f>IFERROR(VLOOKUP(A1311,'HYG DVD'!$A$1:$B$1256,2,FALSE),0)</f>
        <v>0</v>
      </c>
      <c r="H1311">
        <f>IFERROR(VLOOKUP(A1311,'HYG DVD'!$A$1:$D$1256,4,FALSE),0)</f>
        <v>0</v>
      </c>
      <c r="I1311" s="3">
        <f t="shared" si="81"/>
        <v>0</v>
      </c>
      <c r="J1311" s="3">
        <f t="shared" si="82"/>
        <v>0</v>
      </c>
      <c r="K1311" s="3">
        <f t="shared" si="83"/>
        <v>0</v>
      </c>
      <c r="L1311" s="3">
        <f t="shared" si="84"/>
        <v>0</v>
      </c>
    </row>
    <row r="1312" spans="1:12" x14ac:dyDescent="0.25">
      <c r="A1312" s="1">
        <v>44124</v>
      </c>
      <c r="B1312" s="2">
        <v>84.48</v>
      </c>
      <c r="C1312" s="2">
        <v>84.77</v>
      </c>
      <c r="D1312" s="2">
        <v>84.47</v>
      </c>
      <c r="E1312" s="2">
        <v>84.63</v>
      </c>
      <c r="F1312" s="2">
        <v>27650740</v>
      </c>
      <c r="G1312">
        <f>IFERROR(VLOOKUP(A1312,'HYG DVD'!$A$1:$B$1256,2,FALSE),0)</f>
        <v>0</v>
      </c>
      <c r="H1312">
        <f>IFERROR(VLOOKUP(A1312,'HYG DVD'!$A$1:$D$1256,4,FALSE),0)</f>
        <v>0</v>
      </c>
      <c r="I1312" s="3">
        <f t="shared" si="81"/>
        <v>0</v>
      </c>
      <c r="J1312" s="3">
        <f t="shared" si="82"/>
        <v>0</v>
      </c>
      <c r="K1312" s="3">
        <f t="shared" si="83"/>
        <v>0</v>
      </c>
      <c r="L1312" s="3">
        <f t="shared" si="84"/>
        <v>0</v>
      </c>
    </row>
    <row r="1313" spans="1:12" x14ac:dyDescent="0.25">
      <c r="A1313" s="1">
        <v>44123</v>
      </c>
      <c r="B1313" s="2">
        <v>84.8</v>
      </c>
      <c r="C1313" s="2">
        <v>84.86</v>
      </c>
      <c r="D1313" s="2">
        <v>84.3</v>
      </c>
      <c r="E1313" s="2">
        <v>84.33</v>
      </c>
      <c r="F1313" s="2">
        <v>20998084</v>
      </c>
      <c r="G1313">
        <f>IFERROR(VLOOKUP(A1313,'HYG DVD'!$A$1:$B$1256,2,FALSE),0)</f>
        <v>0</v>
      </c>
      <c r="H1313">
        <f>IFERROR(VLOOKUP(A1313,'HYG DVD'!$A$1:$D$1256,4,FALSE),0)</f>
        <v>0</v>
      </c>
      <c r="I1313" s="3">
        <f t="shared" si="81"/>
        <v>0</v>
      </c>
      <c r="J1313" s="3">
        <f t="shared" si="82"/>
        <v>0</v>
      </c>
      <c r="K1313" s="3">
        <f t="shared" si="83"/>
        <v>0</v>
      </c>
      <c r="L1313" s="3">
        <f t="shared" si="84"/>
        <v>0</v>
      </c>
    </row>
    <row r="1314" spans="1:12" x14ac:dyDescent="0.25">
      <c r="A1314" s="1">
        <v>44120</v>
      </c>
      <c r="B1314" s="2">
        <v>84.86</v>
      </c>
      <c r="C1314" s="2">
        <v>84.94</v>
      </c>
      <c r="D1314" s="2">
        <v>84.52</v>
      </c>
      <c r="E1314" s="2">
        <v>84.63</v>
      </c>
      <c r="F1314" s="2">
        <v>27456938</v>
      </c>
      <c r="G1314">
        <f>IFERROR(VLOOKUP(A1314,'HYG DVD'!$A$1:$B$1256,2,FALSE),0)</f>
        <v>0</v>
      </c>
      <c r="H1314">
        <f>IFERROR(VLOOKUP(A1314,'HYG DVD'!$A$1:$D$1256,4,FALSE),0)</f>
        <v>0</v>
      </c>
      <c r="I1314" s="3">
        <f t="shared" si="81"/>
        <v>0</v>
      </c>
      <c r="J1314" s="3">
        <f t="shared" si="82"/>
        <v>0</v>
      </c>
      <c r="K1314" s="3">
        <f t="shared" si="83"/>
        <v>0</v>
      </c>
      <c r="L1314" s="3">
        <f t="shared" si="84"/>
        <v>0</v>
      </c>
    </row>
    <row r="1315" spans="1:12" x14ac:dyDescent="0.25">
      <c r="A1315" s="1">
        <v>44119</v>
      </c>
      <c r="B1315" s="2">
        <v>84.45</v>
      </c>
      <c r="C1315" s="2">
        <v>84.78</v>
      </c>
      <c r="D1315" s="2">
        <v>84.32</v>
      </c>
      <c r="E1315" s="2">
        <v>84.73</v>
      </c>
      <c r="F1315" s="2">
        <v>32232134</v>
      </c>
      <c r="G1315">
        <f>IFERROR(VLOOKUP(A1315,'HYG DVD'!$A$1:$B$1256,2,FALSE),0)</f>
        <v>0</v>
      </c>
      <c r="H1315">
        <f>IFERROR(VLOOKUP(A1315,'HYG DVD'!$A$1:$D$1256,4,FALSE),0)</f>
        <v>0</v>
      </c>
      <c r="I1315" s="3">
        <f t="shared" si="81"/>
        <v>0</v>
      </c>
      <c r="J1315" s="3">
        <f t="shared" si="82"/>
        <v>0</v>
      </c>
      <c r="K1315" s="3">
        <f t="shared" si="83"/>
        <v>0</v>
      </c>
      <c r="L1315" s="3">
        <f t="shared" si="84"/>
        <v>0</v>
      </c>
    </row>
    <row r="1316" spans="1:12" x14ac:dyDescent="0.25">
      <c r="A1316" s="1">
        <v>44118</v>
      </c>
      <c r="B1316" s="2">
        <v>84.96</v>
      </c>
      <c r="C1316" s="2">
        <v>85.02</v>
      </c>
      <c r="D1316" s="2">
        <v>84.715000000000003</v>
      </c>
      <c r="E1316" s="2">
        <v>84.79</v>
      </c>
      <c r="F1316" s="2">
        <v>31620668</v>
      </c>
      <c r="G1316">
        <f>IFERROR(VLOOKUP(A1316,'HYG DVD'!$A$1:$B$1256,2,FALSE),0)</f>
        <v>0</v>
      </c>
      <c r="H1316">
        <f>IFERROR(VLOOKUP(A1316,'HYG DVD'!$A$1:$D$1256,4,FALSE),0)</f>
        <v>0</v>
      </c>
      <c r="I1316" s="3">
        <f t="shared" si="81"/>
        <v>0</v>
      </c>
      <c r="J1316" s="3">
        <f t="shared" si="82"/>
        <v>0</v>
      </c>
      <c r="K1316" s="3">
        <f t="shared" si="83"/>
        <v>0</v>
      </c>
      <c r="L1316" s="3">
        <f t="shared" si="84"/>
        <v>0</v>
      </c>
    </row>
    <row r="1317" spans="1:12" x14ac:dyDescent="0.25">
      <c r="A1317" s="1">
        <v>44117</v>
      </c>
      <c r="B1317" s="2">
        <v>85.16</v>
      </c>
      <c r="C1317" s="2">
        <v>85.26</v>
      </c>
      <c r="D1317" s="2">
        <v>84.93</v>
      </c>
      <c r="E1317" s="2">
        <v>85</v>
      </c>
      <c r="F1317" s="2">
        <v>25183306</v>
      </c>
      <c r="G1317">
        <f>IFERROR(VLOOKUP(A1317,'HYG DVD'!$A$1:$B$1256,2,FALSE),0)</f>
        <v>0</v>
      </c>
      <c r="H1317">
        <f>IFERROR(VLOOKUP(A1317,'HYG DVD'!$A$1:$D$1256,4,FALSE),0)</f>
        <v>0</v>
      </c>
      <c r="I1317" s="3">
        <f t="shared" si="81"/>
        <v>0</v>
      </c>
      <c r="J1317" s="3">
        <f t="shared" si="82"/>
        <v>0</v>
      </c>
      <c r="K1317" s="3">
        <f t="shared" si="83"/>
        <v>0</v>
      </c>
      <c r="L1317" s="3">
        <f t="shared" si="84"/>
        <v>0</v>
      </c>
    </row>
    <row r="1318" spans="1:12" x14ac:dyDescent="0.25">
      <c r="A1318" s="1">
        <v>44116</v>
      </c>
      <c r="B1318" s="2">
        <v>85.22</v>
      </c>
      <c r="C1318" s="2">
        <v>85.47</v>
      </c>
      <c r="D1318" s="2">
        <v>85.13</v>
      </c>
      <c r="E1318" s="2">
        <v>85.38</v>
      </c>
      <c r="F1318" s="2">
        <v>10503387</v>
      </c>
      <c r="G1318">
        <f>IFERROR(VLOOKUP(A1318,'HYG DVD'!$A$1:$B$1256,2,FALSE),0)</f>
        <v>0</v>
      </c>
      <c r="H1318">
        <f>IFERROR(VLOOKUP(A1318,'HYG DVD'!$A$1:$D$1256,4,FALSE),0)</f>
        <v>0</v>
      </c>
      <c r="I1318" s="3">
        <f t="shared" si="81"/>
        <v>0</v>
      </c>
      <c r="J1318" s="3">
        <f t="shared" si="82"/>
        <v>0</v>
      </c>
      <c r="K1318" s="3">
        <f t="shared" si="83"/>
        <v>0</v>
      </c>
      <c r="L1318" s="3">
        <f t="shared" si="84"/>
        <v>0</v>
      </c>
    </row>
    <row r="1319" spans="1:12" x14ac:dyDescent="0.25">
      <c r="A1319" s="1">
        <v>44113</v>
      </c>
      <c r="B1319" s="2">
        <v>84.89</v>
      </c>
      <c r="C1319" s="2">
        <v>85.03</v>
      </c>
      <c r="D1319" s="2">
        <v>84.763000000000005</v>
      </c>
      <c r="E1319" s="2">
        <v>84.95</v>
      </c>
      <c r="F1319" s="2">
        <v>21287776</v>
      </c>
      <c r="G1319">
        <f>IFERROR(VLOOKUP(A1319,'HYG DVD'!$A$1:$B$1256,2,FALSE),0)</f>
        <v>0</v>
      </c>
      <c r="H1319">
        <f>IFERROR(VLOOKUP(A1319,'HYG DVD'!$A$1:$D$1256,4,FALSE),0)</f>
        <v>0</v>
      </c>
      <c r="I1319" s="3">
        <f t="shared" si="81"/>
        <v>0</v>
      </c>
      <c r="J1319" s="3">
        <f t="shared" si="82"/>
        <v>0</v>
      </c>
      <c r="K1319" s="3">
        <f t="shared" si="83"/>
        <v>0</v>
      </c>
      <c r="L1319" s="3">
        <f t="shared" si="84"/>
        <v>0</v>
      </c>
    </row>
    <row r="1320" spans="1:12" x14ac:dyDescent="0.25">
      <c r="A1320" s="1">
        <v>44112</v>
      </c>
      <c r="B1320" s="2">
        <v>84.84</v>
      </c>
      <c r="C1320" s="2">
        <v>84.85</v>
      </c>
      <c r="D1320" s="2">
        <v>84.64</v>
      </c>
      <c r="E1320" s="2">
        <v>84.76</v>
      </c>
      <c r="F1320" s="2">
        <v>18738776</v>
      </c>
      <c r="G1320">
        <f>IFERROR(VLOOKUP(A1320,'HYG DVD'!$A$1:$B$1256,2,FALSE),0)</f>
        <v>0</v>
      </c>
      <c r="H1320">
        <f>IFERROR(VLOOKUP(A1320,'HYG DVD'!$A$1:$D$1256,4,FALSE),0)</f>
        <v>0</v>
      </c>
      <c r="I1320" s="3">
        <f t="shared" si="81"/>
        <v>0</v>
      </c>
      <c r="J1320" s="3">
        <f t="shared" si="82"/>
        <v>0</v>
      </c>
      <c r="K1320" s="3">
        <f t="shared" si="83"/>
        <v>0</v>
      </c>
      <c r="L1320" s="3">
        <f t="shared" si="84"/>
        <v>0</v>
      </c>
    </row>
    <row r="1321" spans="1:12" x14ac:dyDescent="0.25">
      <c r="A1321" s="1">
        <v>44111</v>
      </c>
      <c r="B1321" s="2">
        <v>84.52</v>
      </c>
      <c r="C1321" s="2">
        <v>84.63</v>
      </c>
      <c r="D1321" s="2">
        <v>84.465000000000003</v>
      </c>
      <c r="E1321" s="2">
        <v>84.57</v>
      </c>
      <c r="F1321" s="2">
        <v>20968188</v>
      </c>
      <c r="G1321">
        <f>IFERROR(VLOOKUP(A1321,'HYG DVD'!$A$1:$B$1256,2,FALSE),0)</f>
        <v>0</v>
      </c>
      <c r="H1321">
        <f>IFERROR(VLOOKUP(A1321,'HYG DVD'!$A$1:$D$1256,4,FALSE),0)</f>
        <v>0</v>
      </c>
      <c r="I1321" s="3">
        <f t="shared" si="81"/>
        <v>0</v>
      </c>
      <c r="J1321" s="3">
        <f t="shared" si="82"/>
        <v>0</v>
      </c>
      <c r="K1321" s="3">
        <f t="shared" si="83"/>
        <v>0</v>
      </c>
      <c r="L1321" s="3">
        <f t="shared" si="84"/>
        <v>0</v>
      </c>
    </row>
    <row r="1322" spans="1:12" x14ac:dyDescent="0.25">
      <c r="A1322" s="1">
        <v>44110</v>
      </c>
      <c r="B1322" s="2">
        <v>84.48</v>
      </c>
      <c r="C1322" s="2">
        <v>84.75</v>
      </c>
      <c r="D1322" s="2">
        <v>84.22</v>
      </c>
      <c r="E1322" s="2">
        <v>84.27</v>
      </c>
      <c r="F1322" s="2">
        <v>37848472</v>
      </c>
      <c r="G1322">
        <f>IFERROR(VLOOKUP(A1322,'HYG DVD'!$A$1:$B$1256,2,FALSE),0)</f>
        <v>0</v>
      </c>
      <c r="H1322">
        <f>IFERROR(VLOOKUP(A1322,'HYG DVD'!$A$1:$D$1256,4,FALSE),0)</f>
        <v>0</v>
      </c>
      <c r="I1322" s="3">
        <f t="shared" si="81"/>
        <v>0</v>
      </c>
      <c r="J1322" s="3">
        <f t="shared" si="82"/>
        <v>0</v>
      </c>
      <c r="K1322" s="3">
        <f t="shared" si="83"/>
        <v>0</v>
      </c>
      <c r="L1322" s="3">
        <f t="shared" si="84"/>
        <v>0</v>
      </c>
    </row>
    <row r="1323" spans="1:12" x14ac:dyDescent="0.25">
      <c r="A1323" s="1">
        <v>44109</v>
      </c>
      <c r="B1323" s="2">
        <v>83.99</v>
      </c>
      <c r="C1323" s="2">
        <v>84.48</v>
      </c>
      <c r="D1323" s="2">
        <v>83.92</v>
      </c>
      <c r="E1323" s="2">
        <v>84.46</v>
      </c>
      <c r="F1323" s="2">
        <v>27394020</v>
      </c>
      <c r="G1323">
        <f>IFERROR(VLOOKUP(A1323,'HYG DVD'!$A$1:$B$1256,2,FALSE),0)</f>
        <v>0</v>
      </c>
      <c r="H1323">
        <f>IFERROR(VLOOKUP(A1323,'HYG DVD'!$A$1:$D$1256,4,FALSE),0)</f>
        <v>0</v>
      </c>
      <c r="I1323" s="3">
        <f t="shared" si="81"/>
        <v>0</v>
      </c>
      <c r="J1323" s="3">
        <f t="shared" si="82"/>
        <v>0</v>
      </c>
      <c r="K1323" s="3">
        <f t="shared" si="83"/>
        <v>0</v>
      </c>
      <c r="L1323" s="3">
        <f t="shared" si="84"/>
        <v>0</v>
      </c>
    </row>
    <row r="1324" spans="1:12" x14ac:dyDescent="0.25">
      <c r="A1324" s="1">
        <v>44106</v>
      </c>
      <c r="B1324" s="2">
        <v>83.28</v>
      </c>
      <c r="C1324" s="2">
        <v>83.87</v>
      </c>
      <c r="D1324" s="2">
        <v>83.28</v>
      </c>
      <c r="E1324" s="2">
        <v>83.83</v>
      </c>
      <c r="F1324" s="2">
        <v>26284396</v>
      </c>
      <c r="G1324">
        <f>IFERROR(VLOOKUP(A1324,'HYG DVD'!$A$1:$B$1256,2,FALSE),0)</f>
        <v>0</v>
      </c>
      <c r="H1324">
        <f>IFERROR(VLOOKUP(A1324,'HYG DVD'!$A$1:$D$1256,4,FALSE),0)</f>
        <v>0</v>
      </c>
      <c r="I1324" s="3">
        <f t="shared" si="81"/>
        <v>0</v>
      </c>
      <c r="J1324" s="3">
        <f t="shared" si="82"/>
        <v>0</v>
      </c>
      <c r="K1324" s="3">
        <f t="shared" si="83"/>
        <v>0</v>
      </c>
      <c r="L1324" s="3">
        <f t="shared" si="84"/>
        <v>0</v>
      </c>
    </row>
    <row r="1325" spans="1:12" x14ac:dyDescent="0.25">
      <c r="A1325" s="1">
        <v>44105</v>
      </c>
      <c r="B1325" s="2">
        <v>83.81</v>
      </c>
      <c r="C1325" s="2">
        <v>83.89</v>
      </c>
      <c r="D1325" s="2">
        <v>83.69</v>
      </c>
      <c r="E1325" s="2">
        <v>83.83</v>
      </c>
      <c r="F1325" s="2">
        <v>31098042</v>
      </c>
      <c r="G1325">
        <f>IFERROR(VLOOKUP(A1325,'HYG DVD'!$A$1:$B$1256,2,FALSE),0)</f>
        <v>0</v>
      </c>
      <c r="H1325">
        <f>IFERROR(VLOOKUP(A1325,'HYG DVD'!$A$1:$D$1256,4,FALSE),0)</f>
        <v>0</v>
      </c>
      <c r="I1325" s="3">
        <f t="shared" si="81"/>
        <v>0</v>
      </c>
      <c r="J1325" s="3">
        <f t="shared" si="82"/>
        <v>0</v>
      </c>
      <c r="K1325" s="3">
        <f t="shared" si="83"/>
        <v>0</v>
      </c>
      <c r="L1325" s="3">
        <f t="shared" si="84"/>
        <v>0</v>
      </c>
    </row>
    <row r="1326" spans="1:12" x14ac:dyDescent="0.25">
      <c r="A1326" s="1">
        <v>44104</v>
      </c>
      <c r="B1326" s="2">
        <v>83.56</v>
      </c>
      <c r="C1326" s="2">
        <v>84.03</v>
      </c>
      <c r="D1326" s="2">
        <v>83.549400000000006</v>
      </c>
      <c r="E1326" s="2">
        <v>83.9</v>
      </c>
      <c r="F1326" s="2">
        <v>28797572</v>
      </c>
      <c r="G1326">
        <f>IFERROR(VLOOKUP(A1326,'HYG DVD'!$A$1:$B$1256,2,FALSE),0)</f>
        <v>0</v>
      </c>
      <c r="H1326">
        <f>IFERROR(VLOOKUP(A1326,'HYG DVD'!$A$1:$D$1256,4,FALSE),0)</f>
        <v>0</v>
      </c>
      <c r="I1326" s="3">
        <f t="shared" si="81"/>
        <v>0</v>
      </c>
      <c r="J1326" s="3">
        <f t="shared" si="82"/>
        <v>0</v>
      </c>
      <c r="K1326" s="3">
        <f t="shared" si="83"/>
        <v>0</v>
      </c>
      <c r="L1326" s="3">
        <f t="shared" si="84"/>
        <v>0</v>
      </c>
    </row>
    <row r="1327" spans="1:12" x14ac:dyDescent="0.25">
      <c r="A1327" s="1">
        <v>44103</v>
      </c>
      <c r="B1327" s="2">
        <v>83.56</v>
      </c>
      <c r="C1327" s="2">
        <v>83.61</v>
      </c>
      <c r="D1327" s="2">
        <v>83.29</v>
      </c>
      <c r="E1327" s="2">
        <v>83.56</v>
      </c>
      <c r="F1327" s="2">
        <v>20243448</v>
      </c>
      <c r="G1327">
        <f>IFERROR(VLOOKUP(A1327,'HYG DVD'!$A$1:$B$1256,2,FALSE),0)</f>
        <v>0</v>
      </c>
      <c r="H1327">
        <f>IFERROR(VLOOKUP(A1327,'HYG DVD'!$A$1:$D$1256,4,FALSE),0)</f>
        <v>0</v>
      </c>
      <c r="I1327" s="3">
        <f t="shared" si="81"/>
        <v>0</v>
      </c>
      <c r="J1327" s="3">
        <f t="shared" si="82"/>
        <v>0</v>
      </c>
      <c r="K1327" s="3">
        <f t="shared" si="83"/>
        <v>0</v>
      </c>
      <c r="L1327" s="3">
        <f t="shared" si="84"/>
        <v>0</v>
      </c>
    </row>
    <row r="1328" spans="1:12" x14ac:dyDescent="0.25">
      <c r="A1328" s="1">
        <v>44102</v>
      </c>
      <c r="B1328" s="2">
        <v>83.38</v>
      </c>
      <c r="C1328" s="2">
        <v>83.62</v>
      </c>
      <c r="D1328" s="2">
        <v>83.19</v>
      </c>
      <c r="E1328" s="2">
        <v>83.49</v>
      </c>
      <c r="F1328" s="2">
        <v>20276970</v>
      </c>
      <c r="G1328">
        <f>IFERROR(VLOOKUP(A1328,'HYG DVD'!$A$1:$B$1256,2,FALSE),0)</f>
        <v>0</v>
      </c>
      <c r="H1328">
        <f>IFERROR(VLOOKUP(A1328,'HYG DVD'!$A$1:$D$1256,4,FALSE),0)</f>
        <v>0</v>
      </c>
      <c r="I1328" s="3">
        <f t="shared" si="81"/>
        <v>0</v>
      </c>
      <c r="J1328" s="3">
        <f t="shared" si="82"/>
        <v>0</v>
      </c>
      <c r="K1328" s="3">
        <f t="shared" si="83"/>
        <v>0</v>
      </c>
      <c r="L1328" s="3">
        <f t="shared" si="84"/>
        <v>0</v>
      </c>
    </row>
    <row r="1329" spans="1:12" x14ac:dyDescent="0.25">
      <c r="A1329" s="1">
        <v>44099</v>
      </c>
      <c r="B1329" s="2">
        <v>83</v>
      </c>
      <c r="C1329" s="2">
        <v>83.16</v>
      </c>
      <c r="D1329" s="2">
        <v>82.76</v>
      </c>
      <c r="E1329" s="2">
        <v>82.95</v>
      </c>
      <c r="F1329" s="2">
        <v>36032200</v>
      </c>
      <c r="G1329">
        <f>IFERROR(VLOOKUP(A1329,'HYG DVD'!$A$1:$B$1256,2,FALSE),0)</f>
        <v>0</v>
      </c>
      <c r="H1329">
        <f>IFERROR(VLOOKUP(A1329,'HYG DVD'!$A$1:$D$1256,4,FALSE),0)</f>
        <v>0</v>
      </c>
      <c r="I1329" s="3">
        <f t="shared" si="81"/>
        <v>0</v>
      </c>
      <c r="J1329" s="3">
        <f t="shared" si="82"/>
        <v>0</v>
      </c>
      <c r="K1329" s="3">
        <f t="shared" si="83"/>
        <v>0</v>
      </c>
      <c r="L1329" s="3">
        <f t="shared" si="84"/>
        <v>0</v>
      </c>
    </row>
    <row r="1330" spans="1:12" x14ac:dyDescent="0.25">
      <c r="A1330" s="1">
        <v>44098</v>
      </c>
      <c r="B1330" s="2">
        <v>82.87</v>
      </c>
      <c r="C1330" s="2">
        <v>83.34</v>
      </c>
      <c r="D1330" s="2">
        <v>82.56</v>
      </c>
      <c r="E1330" s="2">
        <v>83.1</v>
      </c>
      <c r="F1330" s="2">
        <v>38755840</v>
      </c>
      <c r="G1330">
        <f>IFERROR(VLOOKUP(A1330,'HYG DVD'!$A$1:$B$1256,2,FALSE),0)</f>
        <v>0</v>
      </c>
      <c r="H1330">
        <f>IFERROR(VLOOKUP(A1330,'HYG DVD'!$A$1:$D$1256,4,FALSE),0)</f>
        <v>0</v>
      </c>
      <c r="I1330" s="3">
        <f t="shared" si="81"/>
        <v>0</v>
      </c>
      <c r="J1330" s="3">
        <f t="shared" si="82"/>
        <v>0</v>
      </c>
      <c r="K1330" s="3">
        <f t="shared" si="83"/>
        <v>0</v>
      </c>
      <c r="L1330" s="3">
        <f t="shared" si="84"/>
        <v>0</v>
      </c>
    </row>
    <row r="1331" spans="1:12" x14ac:dyDescent="0.25">
      <c r="A1331" s="1">
        <v>44097</v>
      </c>
      <c r="B1331" s="2">
        <v>83.98</v>
      </c>
      <c r="C1331" s="2">
        <v>83.98</v>
      </c>
      <c r="D1331" s="2">
        <v>82.962000000000003</v>
      </c>
      <c r="E1331" s="2">
        <v>83.05</v>
      </c>
      <c r="F1331" s="2">
        <v>39577768</v>
      </c>
      <c r="G1331">
        <f>IFERROR(VLOOKUP(A1331,'HYG DVD'!$A$1:$B$1256,2,FALSE),0)</f>
        <v>0</v>
      </c>
      <c r="H1331">
        <f>IFERROR(VLOOKUP(A1331,'HYG DVD'!$A$1:$D$1256,4,FALSE),0)</f>
        <v>0</v>
      </c>
      <c r="I1331" s="3">
        <f t="shared" si="81"/>
        <v>0</v>
      </c>
      <c r="J1331" s="3">
        <f t="shared" si="82"/>
        <v>0</v>
      </c>
      <c r="K1331" s="3">
        <f t="shared" si="83"/>
        <v>0</v>
      </c>
      <c r="L1331" s="3">
        <f t="shared" si="84"/>
        <v>0</v>
      </c>
    </row>
    <row r="1332" spans="1:12" x14ac:dyDescent="0.25">
      <c r="A1332" s="1">
        <v>44096</v>
      </c>
      <c r="B1332" s="2">
        <v>83.71</v>
      </c>
      <c r="C1332" s="2">
        <v>83.95</v>
      </c>
      <c r="D1332" s="2">
        <v>83.52</v>
      </c>
      <c r="E1332" s="2">
        <v>83.9</v>
      </c>
      <c r="F1332" s="2">
        <v>41396848</v>
      </c>
      <c r="G1332">
        <f>IFERROR(VLOOKUP(A1332,'HYG DVD'!$A$1:$B$1256,2,FALSE),0)</f>
        <v>0</v>
      </c>
      <c r="H1332">
        <f>IFERROR(VLOOKUP(A1332,'HYG DVD'!$A$1:$D$1256,4,FALSE),0)</f>
        <v>0</v>
      </c>
      <c r="I1332" s="3">
        <f t="shared" si="81"/>
        <v>0</v>
      </c>
      <c r="J1332" s="3">
        <f t="shared" si="82"/>
        <v>0</v>
      </c>
      <c r="K1332" s="3">
        <f t="shared" si="83"/>
        <v>0</v>
      </c>
      <c r="L1332" s="3">
        <f t="shared" si="84"/>
        <v>0</v>
      </c>
    </row>
    <row r="1333" spans="1:12" x14ac:dyDescent="0.25">
      <c r="A1333" s="1">
        <v>44095</v>
      </c>
      <c r="B1333" s="2">
        <v>83.93</v>
      </c>
      <c r="C1333" s="2">
        <v>84.029499999999999</v>
      </c>
      <c r="D1333" s="2">
        <v>83.375</v>
      </c>
      <c r="E1333" s="2">
        <v>83.61</v>
      </c>
      <c r="F1333" s="2">
        <v>42968904</v>
      </c>
      <c r="G1333">
        <f>IFERROR(VLOOKUP(A1333,'HYG DVD'!$A$1:$B$1256,2,FALSE),0)</f>
        <v>0</v>
      </c>
      <c r="H1333">
        <f>IFERROR(VLOOKUP(A1333,'HYG DVD'!$A$1:$D$1256,4,FALSE),0)</f>
        <v>0</v>
      </c>
      <c r="I1333" s="3">
        <f t="shared" si="81"/>
        <v>0</v>
      </c>
      <c r="J1333" s="3">
        <f t="shared" si="82"/>
        <v>0</v>
      </c>
      <c r="K1333" s="3">
        <f t="shared" si="83"/>
        <v>0</v>
      </c>
      <c r="L1333" s="3">
        <f t="shared" si="84"/>
        <v>0</v>
      </c>
    </row>
    <row r="1334" spans="1:12" x14ac:dyDescent="0.25">
      <c r="A1334" s="1">
        <v>44092</v>
      </c>
      <c r="B1334" s="2">
        <v>84.67</v>
      </c>
      <c r="C1334" s="2">
        <v>84.69</v>
      </c>
      <c r="D1334" s="2">
        <v>84.25</v>
      </c>
      <c r="E1334" s="2">
        <v>84.29</v>
      </c>
      <c r="F1334" s="2">
        <v>29891768</v>
      </c>
      <c r="G1334">
        <f>IFERROR(VLOOKUP(A1334,'HYG DVD'!$A$1:$B$1256,2,FALSE),0)</f>
        <v>0</v>
      </c>
      <c r="H1334">
        <f>IFERROR(VLOOKUP(A1334,'HYG DVD'!$A$1:$D$1256,4,FALSE),0)</f>
        <v>0</v>
      </c>
      <c r="I1334" s="3">
        <f t="shared" si="81"/>
        <v>0</v>
      </c>
      <c r="J1334" s="3">
        <f t="shared" si="82"/>
        <v>0</v>
      </c>
      <c r="K1334" s="3">
        <f t="shared" si="83"/>
        <v>0</v>
      </c>
      <c r="L1334" s="3">
        <f t="shared" si="84"/>
        <v>0</v>
      </c>
    </row>
    <row r="1335" spans="1:12" x14ac:dyDescent="0.25">
      <c r="A1335" s="1">
        <v>44091</v>
      </c>
      <c r="B1335" s="2">
        <v>84.31</v>
      </c>
      <c r="C1335" s="2">
        <v>84.655000000000001</v>
      </c>
      <c r="D1335" s="2">
        <v>84.2273</v>
      </c>
      <c r="E1335" s="2">
        <v>84.5</v>
      </c>
      <c r="F1335" s="2">
        <v>25752406</v>
      </c>
      <c r="G1335">
        <f>IFERROR(VLOOKUP(A1335,'HYG DVD'!$A$1:$B$1256,2,FALSE),0)</f>
        <v>0</v>
      </c>
      <c r="H1335">
        <f>IFERROR(VLOOKUP(A1335,'HYG DVD'!$A$1:$D$1256,4,FALSE),0)</f>
        <v>0</v>
      </c>
      <c r="I1335" s="3">
        <f t="shared" si="81"/>
        <v>0</v>
      </c>
      <c r="J1335" s="3">
        <f t="shared" si="82"/>
        <v>0</v>
      </c>
      <c r="K1335" s="3">
        <f t="shared" si="83"/>
        <v>0</v>
      </c>
      <c r="L1335" s="3">
        <f t="shared" si="84"/>
        <v>0</v>
      </c>
    </row>
    <row r="1336" spans="1:12" x14ac:dyDescent="0.25">
      <c r="A1336" s="1">
        <v>44090</v>
      </c>
      <c r="B1336" s="2">
        <v>84.65</v>
      </c>
      <c r="C1336" s="2">
        <v>84.99</v>
      </c>
      <c r="D1336" s="2">
        <v>84.51</v>
      </c>
      <c r="E1336" s="2">
        <v>84.59</v>
      </c>
      <c r="F1336" s="2">
        <v>26971056</v>
      </c>
      <c r="G1336">
        <f>IFERROR(VLOOKUP(A1336,'HYG DVD'!$A$1:$B$1256,2,FALSE),0)</f>
        <v>0</v>
      </c>
      <c r="H1336">
        <f>IFERROR(VLOOKUP(A1336,'HYG DVD'!$A$1:$D$1256,4,FALSE),0)</f>
        <v>0</v>
      </c>
      <c r="I1336" s="3">
        <f t="shared" si="81"/>
        <v>0</v>
      </c>
      <c r="J1336" s="3">
        <f t="shared" si="82"/>
        <v>0</v>
      </c>
      <c r="K1336" s="3">
        <f t="shared" si="83"/>
        <v>0</v>
      </c>
      <c r="L1336" s="3">
        <f t="shared" si="84"/>
        <v>0</v>
      </c>
    </row>
    <row r="1337" spans="1:12" x14ac:dyDescent="0.25">
      <c r="A1337" s="1">
        <v>44089</v>
      </c>
      <c r="B1337" s="2">
        <v>84.55</v>
      </c>
      <c r="C1337" s="2">
        <v>84.715000000000003</v>
      </c>
      <c r="D1337" s="2">
        <v>84.44</v>
      </c>
      <c r="E1337" s="2">
        <v>84.59</v>
      </c>
      <c r="F1337" s="2">
        <v>22177312</v>
      </c>
      <c r="G1337">
        <f>IFERROR(VLOOKUP(A1337,'HYG DVD'!$A$1:$B$1256,2,FALSE),0)</f>
        <v>0</v>
      </c>
      <c r="H1337">
        <f>IFERROR(VLOOKUP(A1337,'HYG DVD'!$A$1:$D$1256,4,FALSE),0)</f>
        <v>0</v>
      </c>
      <c r="I1337" s="3">
        <f t="shared" si="81"/>
        <v>0</v>
      </c>
      <c r="J1337" s="3">
        <f t="shared" si="82"/>
        <v>0</v>
      </c>
      <c r="K1337" s="3">
        <f t="shared" si="83"/>
        <v>0</v>
      </c>
      <c r="L1337" s="3">
        <f t="shared" si="84"/>
        <v>0</v>
      </c>
    </row>
    <row r="1338" spans="1:12" x14ac:dyDescent="0.25">
      <c r="A1338" s="1">
        <v>44088</v>
      </c>
      <c r="B1338" s="2">
        <v>84.62</v>
      </c>
      <c r="C1338" s="2">
        <v>84.7</v>
      </c>
      <c r="D1338" s="2">
        <v>84.27</v>
      </c>
      <c r="E1338" s="2">
        <v>84.36</v>
      </c>
      <c r="F1338" s="2">
        <v>28957986</v>
      </c>
      <c r="G1338">
        <f>IFERROR(VLOOKUP(A1338,'HYG DVD'!$A$1:$B$1256,2,FALSE),0)</f>
        <v>0</v>
      </c>
      <c r="H1338">
        <f>IFERROR(VLOOKUP(A1338,'HYG DVD'!$A$1:$D$1256,4,FALSE),0)</f>
        <v>0</v>
      </c>
      <c r="I1338" s="3">
        <f t="shared" si="81"/>
        <v>0</v>
      </c>
      <c r="J1338" s="3">
        <f t="shared" si="82"/>
        <v>0</v>
      </c>
      <c r="K1338" s="3">
        <f t="shared" si="83"/>
        <v>0</v>
      </c>
      <c r="L1338" s="3">
        <f t="shared" si="84"/>
        <v>0</v>
      </c>
    </row>
    <row r="1339" spans="1:12" x14ac:dyDescent="0.25">
      <c r="A1339" s="1">
        <v>44085</v>
      </c>
      <c r="B1339" s="2">
        <v>84.34</v>
      </c>
      <c r="C1339" s="2">
        <v>84.489900000000006</v>
      </c>
      <c r="D1339" s="2">
        <v>84.1</v>
      </c>
      <c r="E1339" s="2">
        <v>84.45</v>
      </c>
      <c r="F1339" s="2">
        <v>20807074</v>
      </c>
      <c r="G1339">
        <f>IFERROR(VLOOKUP(A1339,'HYG DVD'!$A$1:$B$1256,2,FALSE),0)</f>
        <v>0</v>
      </c>
      <c r="H1339">
        <f>IFERROR(VLOOKUP(A1339,'HYG DVD'!$A$1:$D$1256,4,FALSE),0)</f>
        <v>0</v>
      </c>
      <c r="I1339" s="3">
        <f t="shared" si="81"/>
        <v>0</v>
      </c>
      <c r="J1339" s="3">
        <f t="shared" si="82"/>
        <v>0</v>
      </c>
      <c r="K1339" s="3">
        <f t="shared" si="83"/>
        <v>0</v>
      </c>
      <c r="L1339" s="3">
        <f t="shared" si="84"/>
        <v>0</v>
      </c>
    </row>
    <row r="1340" spans="1:12" x14ac:dyDescent="0.25">
      <c r="A1340" s="1">
        <v>44084</v>
      </c>
      <c r="B1340" s="2">
        <v>84.81</v>
      </c>
      <c r="C1340" s="2">
        <v>84.83</v>
      </c>
      <c r="D1340" s="2">
        <v>84.250200000000007</v>
      </c>
      <c r="E1340" s="2">
        <v>84.28</v>
      </c>
      <c r="F1340" s="2">
        <v>32866276</v>
      </c>
      <c r="G1340">
        <f>IFERROR(VLOOKUP(A1340,'HYG DVD'!$A$1:$B$1256,2,FALSE),0)</f>
        <v>0</v>
      </c>
      <c r="H1340">
        <f>IFERROR(VLOOKUP(A1340,'HYG DVD'!$A$1:$D$1256,4,FALSE),0)</f>
        <v>0</v>
      </c>
      <c r="I1340" s="3">
        <f t="shared" si="81"/>
        <v>0</v>
      </c>
      <c r="J1340" s="3">
        <f t="shared" si="82"/>
        <v>0</v>
      </c>
      <c r="K1340" s="3">
        <f t="shared" si="83"/>
        <v>0</v>
      </c>
      <c r="L1340" s="3">
        <f t="shared" si="84"/>
        <v>0</v>
      </c>
    </row>
    <row r="1341" spans="1:12" x14ac:dyDescent="0.25">
      <c r="A1341" s="1">
        <v>44083</v>
      </c>
      <c r="B1341" s="2">
        <v>84.38</v>
      </c>
      <c r="C1341" s="2">
        <v>84.74</v>
      </c>
      <c r="D1341" s="2">
        <v>84.25</v>
      </c>
      <c r="E1341" s="2">
        <v>84.68</v>
      </c>
      <c r="F1341" s="2">
        <v>32976816</v>
      </c>
      <c r="G1341">
        <f>IFERROR(VLOOKUP(A1341,'HYG DVD'!$A$1:$B$1256,2,FALSE),0)</f>
        <v>0</v>
      </c>
      <c r="H1341">
        <f>IFERROR(VLOOKUP(A1341,'HYG DVD'!$A$1:$D$1256,4,FALSE),0)</f>
        <v>0</v>
      </c>
      <c r="I1341" s="3">
        <f t="shared" si="81"/>
        <v>0</v>
      </c>
      <c r="J1341" s="3">
        <f t="shared" si="82"/>
        <v>0</v>
      </c>
      <c r="K1341" s="3">
        <f t="shared" si="83"/>
        <v>0</v>
      </c>
      <c r="L1341" s="3">
        <f t="shared" si="84"/>
        <v>0</v>
      </c>
    </row>
    <row r="1342" spans="1:12" x14ac:dyDescent="0.25">
      <c r="A1342" s="1">
        <v>44082</v>
      </c>
      <c r="B1342" s="2">
        <v>84.14</v>
      </c>
      <c r="C1342" s="2">
        <v>84.41</v>
      </c>
      <c r="D1342" s="2">
        <v>83.91</v>
      </c>
      <c r="E1342" s="2">
        <v>84.02</v>
      </c>
      <c r="F1342" s="2">
        <v>34967640</v>
      </c>
      <c r="G1342">
        <f>IFERROR(VLOOKUP(A1342,'HYG DVD'!$A$1:$B$1256,2,FALSE),0)</f>
        <v>0</v>
      </c>
      <c r="H1342">
        <f>IFERROR(VLOOKUP(A1342,'HYG DVD'!$A$1:$D$1256,4,FALSE),0)</f>
        <v>0</v>
      </c>
      <c r="I1342" s="3">
        <f t="shared" si="81"/>
        <v>0</v>
      </c>
      <c r="J1342" s="3">
        <f t="shared" si="82"/>
        <v>0</v>
      </c>
      <c r="K1342" s="3">
        <f t="shared" si="83"/>
        <v>0</v>
      </c>
      <c r="L1342" s="3">
        <f t="shared" si="84"/>
        <v>0</v>
      </c>
    </row>
    <row r="1343" spans="1:12" x14ac:dyDescent="0.25">
      <c r="A1343" s="1">
        <v>44078</v>
      </c>
      <c r="B1343" s="2">
        <v>84.8</v>
      </c>
      <c r="C1343" s="2">
        <v>84.94</v>
      </c>
      <c r="D1343" s="2">
        <v>83.98</v>
      </c>
      <c r="E1343" s="2">
        <v>84.49</v>
      </c>
      <c r="F1343" s="2">
        <v>36087328</v>
      </c>
      <c r="G1343">
        <f>IFERROR(VLOOKUP(A1343,'HYG DVD'!$A$1:$B$1256,2,FALSE),0)</f>
        <v>0</v>
      </c>
      <c r="H1343">
        <f>IFERROR(VLOOKUP(A1343,'HYG DVD'!$A$1:$D$1256,4,FALSE),0)</f>
        <v>0</v>
      </c>
      <c r="I1343" s="3">
        <f t="shared" si="81"/>
        <v>0</v>
      </c>
      <c r="J1343" s="3">
        <f t="shared" si="82"/>
        <v>0</v>
      </c>
      <c r="K1343" s="3">
        <f t="shared" si="83"/>
        <v>0</v>
      </c>
      <c r="L1343" s="3">
        <f t="shared" si="84"/>
        <v>0</v>
      </c>
    </row>
    <row r="1344" spans="1:12" x14ac:dyDescent="0.25">
      <c r="A1344" s="1">
        <v>44077</v>
      </c>
      <c r="B1344" s="2">
        <v>85.1</v>
      </c>
      <c r="C1344" s="2">
        <v>85.12</v>
      </c>
      <c r="D1344" s="2">
        <v>84.37</v>
      </c>
      <c r="E1344" s="2">
        <v>84.72</v>
      </c>
      <c r="F1344" s="2">
        <v>34169832</v>
      </c>
      <c r="G1344">
        <f>IFERROR(VLOOKUP(A1344,'HYG DVD'!$A$1:$B$1256,2,FALSE),0)</f>
        <v>0</v>
      </c>
      <c r="H1344">
        <f>IFERROR(VLOOKUP(A1344,'HYG DVD'!$A$1:$D$1256,4,FALSE),0)</f>
        <v>0</v>
      </c>
      <c r="I1344" s="3">
        <f t="shared" si="81"/>
        <v>0</v>
      </c>
      <c r="J1344" s="3">
        <f t="shared" si="82"/>
        <v>0</v>
      </c>
      <c r="K1344" s="3">
        <f t="shared" si="83"/>
        <v>0</v>
      </c>
      <c r="L1344" s="3">
        <f t="shared" si="84"/>
        <v>0</v>
      </c>
    </row>
    <row r="1345" spans="1:12" x14ac:dyDescent="0.25">
      <c r="A1345" s="1">
        <v>44076</v>
      </c>
      <c r="B1345" s="2">
        <v>85.2</v>
      </c>
      <c r="C1345" s="2">
        <v>85.39</v>
      </c>
      <c r="D1345" s="2">
        <v>84.944999999999993</v>
      </c>
      <c r="E1345" s="2">
        <v>85.25</v>
      </c>
      <c r="F1345" s="2">
        <v>15878645</v>
      </c>
      <c r="G1345">
        <f>IFERROR(VLOOKUP(A1345,'HYG DVD'!$A$1:$B$1256,2,FALSE),0)</f>
        <v>0</v>
      </c>
      <c r="H1345">
        <f>IFERROR(VLOOKUP(A1345,'HYG DVD'!$A$1:$D$1256,4,FALSE),0)</f>
        <v>0</v>
      </c>
      <c r="I1345" s="3">
        <f t="shared" si="81"/>
        <v>0</v>
      </c>
      <c r="J1345" s="3">
        <f t="shared" si="82"/>
        <v>0</v>
      </c>
      <c r="K1345" s="3">
        <f t="shared" si="83"/>
        <v>0</v>
      </c>
      <c r="L1345" s="3">
        <f t="shared" si="84"/>
        <v>0</v>
      </c>
    </row>
    <row r="1346" spans="1:12" x14ac:dyDescent="0.25">
      <c r="A1346" s="1">
        <v>44075</v>
      </c>
      <c r="B1346" s="2">
        <v>84.71</v>
      </c>
      <c r="C1346" s="2">
        <v>85.23</v>
      </c>
      <c r="D1346" s="2">
        <v>84.64</v>
      </c>
      <c r="E1346" s="2">
        <v>85.15</v>
      </c>
      <c r="F1346" s="2">
        <v>22774676</v>
      </c>
      <c r="G1346">
        <f>IFERROR(VLOOKUP(A1346,'HYG DVD'!$A$1:$B$1256,2,FALSE),0)</f>
        <v>0</v>
      </c>
      <c r="H1346">
        <f>IFERROR(VLOOKUP(A1346,'HYG DVD'!$A$1:$D$1256,4,FALSE),0)</f>
        <v>0</v>
      </c>
      <c r="I1346" s="3">
        <f t="shared" si="81"/>
        <v>0</v>
      </c>
      <c r="J1346" s="3">
        <f t="shared" si="82"/>
        <v>0</v>
      </c>
      <c r="K1346" s="3">
        <f t="shared" si="83"/>
        <v>0</v>
      </c>
      <c r="L1346" s="3">
        <f t="shared" si="84"/>
        <v>0</v>
      </c>
    </row>
    <row r="1347" spans="1:12" x14ac:dyDescent="0.25">
      <c r="A1347" s="1">
        <v>44074</v>
      </c>
      <c r="B1347" s="2">
        <v>85.13</v>
      </c>
      <c r="C1347" s="2">
        <v>85.23</v>
      </c>
      <c r="D1347" s="2">
        <v>84.984999999999999</v>
      </c>
      <c r="E1347" s="2">
        <v>85.03</v>
      </c>
      <c r="F1347" s="2">
        <v>21474150</v>
      </c>
      <c r="G1347">
        <f>IFERROR(VLOOKUP(A1347,'HYG DVD'!$A$1:$B$1256,2,FALSE),0)</f>
        <v>0</v>
      </c>
      <c r="H1347">
        <f>IFERROR(VLOOKUP(A1347,'HYG DVD'!$A$1:$D$1256,4,FALSE),0)</f>
        <v>0</v>
      </c>
      <c r="I1347" s="3">
        <f t="shared" ref="I1347:I1410" si="85">$H1347*B1347</f>
        <v>0</v>
      </c>
      <c r="J1347" s="3">
        <f t="shared" ref="J1347:J1410" si="86">$H1347*C1347</f>
        <v>0</v>
      </c>
      <c r="K1347" s="3">
        <f t="shared" ref="K1347:K1410" si="87">$H1347*D1347</f>
        <v>0</v>
      </c>
      <c r="L1347" s="3">
        <f t="shared" ref="L1347:L1410" si="88">$H1347*E1347</f>
        <v>0</v>
      </c>
    </row>
    <row r="1348" spans="1:12" x14ac:dyDescent="0.25">
      <c r="A1348" s="1">
        <v>44071</v>
      </c>
      <c r="B1348" s="2">
        <v>85.13</v>
      </c>
      <c r="C1348" s="2">
        <v>85.27</v>
      </c>
      <c r="D1348" s="2">
        <v>85.09</v>
      </c>
      <c r="E1348" s="2">
        <v>85.15</v>
      </c>
      <c r="F1348" s="2">
        <v>14418584</v>
      </c>
      <c r="G1348">
        <f>IFERROR(VLOOKUP(A1348,'HYG DVD'!$A$1:$B$1256,2,FALSE),0)</f>
        <v>0</v>
      </c>
      <c r="H1348">
        <f>IFERROR(VLOOKUP(A1348,'HYG DVD'!$A$1:$D$1256,4,FALSE),0)</f>
        <v>0</v>
      </c>
      <c r="I1348" s="3">
        <f t="shared" si="85"/>
        <v>0</v>
      </c>
      <c r="J1348" s="3">
        <f t="shared" si="86"/>
        <v>0</v>
      </c>
      <c r="K1348" s="3">
        <f t="shared" si="87"/>
        <v>0</v>
      </c>
      <c r="L1348" s="3">
        <f t="shared" si="88"/>
        <v>0</v>
      </c>
    </row>
    <row r="1349" spans="1:12" x14ac:dyDescent="0.25">
      <c r="A1349" s="1">
        <v>44070</v>
      </c>
      <c r="B1349" s="2">
        <v>85.32</v>
      </c>
      <c r="C1349" s="2">
        <v>85.35</v>
      </c>
      <c r="D1349" s="2">
        <v>84.9</v>
      </c>
      <c r="E1349" s="2">
        <v>85.08</v>
      </c>
      <c r="F1349" s="2">
        <v>19861808</v>
      </c>
      <c r="G1349">
        <f>IFERROR(VLOOKUP(A1349,'HYG DVD'!$A$1:$B$1256,2,FALSE),0)</f>
        <v>0</v>
      </c>
      <c r="H1349">
        <f>IFERROR(VLOOKUP(A1349,'HYG DVD'!$A$1:$D$1256,4,FALSE),0)</f>
        <v>0</v>
      </c>
      <c r="I1349" s="3">
        <f t="shared" si="85"/>
        <v>0</v>
      </c>
      <c r="J1349" s="3">
        <f t="shared" si="86"/>
        <v>0</v>
      </c>
      <c r="K1349" s="3">
        <f t="shared" si="87"/>
        <v>0</v>
      </c>
      <c r="L1349" s="3">
        <f t="shared" si="88"/>
        <v>0</v>
      </c>
    </row>
    <row r="1350" spans="1:12" x14ac:dyDescent="0.25">
      <c r="A1350" s="1">
        <v>44069</v>
      </c>
      <c r="B1350" s="2">
        <v>85.23</v>
      </c>
      <c r="C1350" s="2">
        <v>85.37</v>
      </c>
      <c r="D1350" s="2">
        <v>85.17</v>
      </c>
      <c r="E1350" s="2">
        <v>85.21</v>
      </c>
      <c r="F1350" s="2">
        <v>16243124</v>
      </c>
      <c r="G1350">
        <f>IFERROR(VLOOKUP(A1350,'HYG DVD'!$A$1:$B$1256,2,FALSE),0)</f>
        <v>0</v>
      </c>
      <c r="H1350">
        <f>IFERROR(VLOOKUP(A1350,'HYG DVD'!$A$1:$D$1256,4,FALSE),0)</f>
        <v>0</v>
      </c>
      <c r="I1350" s="3">
        <f t="shared" si="85"/>
        <v>0</v>
      </c>
      <c r="J1350" s="3">
        <f t="shared" si="86"/>
        <v>0</v>
      </c>
      <c r="K1350" s="3">
        <f t="shared" si="87"/>
        <v>0</v>
      </c>
      <c r="L1350" s="3">
        <f t="shared" si="88"/>
        <v>0</v>
      </c>
    </row>
    <row r="1351" spans="1:12" x14ac:dyDescent="0.25">
      <c r="A1351" s="1">
        <v>44068</v>
      </c>
      <c r="B1351" s="2">
        <v>85.14</v>
      </c>
      <c r="C1351" s="2">
        <v>85.28</v>
      </c>
      <c r="D1351" s="2">
        <v>84.91</v>
      </c>
      <c r="E1351" s="2">
        <v>85.22</v>
      </c>
      <c r="F1351" s="2">
        <v>24018632</v>
      </c>
      <c r="G1351">
        <f>IFERROR(VLOOKUP(A1351,'HYG DVD'!$A$1:$B$1256,2,FALSE),0)</f>
        <v>0</v>
      </c>
      <c r="H1351">
        <f>IFERROR(VLOOKUP(A1351,'HYG DVD'!$A$1:$D$1256,4,FALSE),0)</f>
        <v>0</v>
      </c>
      <c r="I1351" s="3">
        <f t="shared" si="85"/>
        <v>0</v>
      </c>
      <c r="J1351" s="3">
        <f t="shared" si="86"/>
        <v>0</v>
      </c>
      <c r="K1351" s="3">
        <f t="shared" si="87"/>
        <v>0</v>
      </c>
      <c r="L1351" s="3">
        <f t="shared" si="88"/>
        <v>0</v>
      </c>
    </row>
    <row r="1352" spans="1:12" x14ac:dyDescent="0.25">
      <c r="A1352" s="1">
        <v>44067</v>
      </c>
      <c r="B1352" s="2">
        <v>84.9</v>
      </c>
      <c r="C1352" s="2">
        <v>85.17</v>
      </c>
      <c r="D1352" s="2">
        <v>84.89</v>
      </c>
      <c r="E1352" s="2">
        <v>85.13</v>
      </c>
      <c r="F1352" s="2">
        <v>16058140</v>
      </c>
      <c r="G1352">
        <f>IFERROR(VLOOKUP(A1352,'HYG DVD'!$A$1:$B$1256,2,FALSE),0)</f>
        <v>0</v>
      </c>
      <c r="H1352">
        <f>IFERROR(VLOOKUP(A1352,'HYG DVD'!$A$1:$D$1256,4,FALSE),0)</f>
        <v>0</v>
      </c>
      <c r="I1352" s="3">
        <f t="shared" si="85"/>
        <v>0</v>
      </c>
      <c r="J1352" s="3">
        <f t="shared" si="86"/>
        <v>0</v>
      </c>
      <c r="K1352" s="3">
        <f t="shared" si="87"/>
        <v>0</v>
      </c>
      <c r="L1352" s="3">
        <f t="shared" si="88"/>
        <v>0</v>
      </c>
    </row>
    <row r="1353" spans="1:12" x14ac:dyDescent="0.25">
      <c r="A1353" s="1">
        <v>44064</v>
      </c>
      <c r="B1353" s="2">
        <v>84.75</v>
      </c>
      <c r="C1353" s="2">
        <v>84.81</v>
      </c>
      <c r="D1353" s="2">
        <v>84.625</v>
      </c>
      <c r="E1353" s="2">
        <v>84.74</v>
      </c>
      <c r="F1353" s="2">
        <v>17570580</v>
      </c>
      <c r="G1353">
        <f>IFERROR(VLOOKUP(A1353,'HYG DVD'!$A$1:$B$1256,2,FALSE),0)</f>
        <v>0</v>
      </c>
      <c r="H1353">
        <f>IFERROR(VLOOKUP(A1353,'HYG DVD'!$A$1:$D$1256,4,FALSE),0)</f>
        <v>0</v>
      </c>
      <c r="I1353" s="3">
        <f t="shared" si="85"/>
        <v>0</v>
      </c>
      <c r="J1353" s="3">
        <f t="shared" si="86"/>
        <v>0</v>
      </c>
      <c r="K1353" s="3">
        <f t="shared" si="87"/>
        <v>0</v>
      </c>
      <c r="L1353" s="3">
        <f t="shared" si="88"/>
        <v>0</v>
      </c>
    </row>
    <row r="1354" spans="1:12" x14ac:dyDescent="0.25">
      <c r="A1354" s="1">
        <v>44063</v>
      </c>
      <c r="B1354" s="2">
        <v>84.33</v>
      </c>
      <c r="C1354" s="2">
        <v>84.75</v>
      </c>
      <c r="D1354" s="2">
        <v>84.32</v>
      </c>
      <c r="E1354" s="2">
        <v>84.75</v>
      </c>
      <c r="F1354" s="2">
        <v>19912756</v>
      </c>
      <c r="G1354">
        <f>IFERROR(VLOOKUP(A1354,'HYG DVD'!$A$1:$B$1256,2,FALSE),0)</f>
        <v>0</v>
      </c>
      <c r="H1354">
        <f>IFERROR(VLOOKUP(A1354,'HYG DVD'!$A$1:$D$1256,4,FALSE),0)</f>
        <v>0</v>
      </c>
      <c r="I1354" s="3">
        <f t="shared" si="85"/>
        <v>0</v>
      </c>
      <c r="J1354" s="3">
        <f t="shared" si="86"/>
        <v>0</v>
      </c>
      <c r="K1354" s="3">
        <f t="shared" si="87"/>
        <v>0</v>
      </c>
      <c r="L1354" s="3">
        <f t="shared" si="88"/>
        <v>0</v>
      </c>
    </row>
    <row r="1355" spans="1:12" x14ac:dyDescent="0.25">
      <c r="A1355" s="1">
        <v>44062</v>
      </c>
      <c r="B1355" s="2">
        <v>84.67</v>
      </c>
      <c r="C1355" s="2">
        <v>84.784999999999997</v>
      </c>
      <c r="D1355" s="2">
        <v>84.37</v>
      </c>
      <c r="E1355" s="2">
        <v>84.47</v>
      </c>
      <c r="F1355" s="2">
        <v>18738296</v>
      </c>
      <c r="G1355">
        <f>IFERROR(VLOOKUP(A1355,'HYG DVD'!$A$1:$B$1256,2,FALSE),0)</f>
        <v>0</v>
      </c>
      <c r="H1355">
        <f>IFERROR(VLOOKUP(A1355,'HYG DVD'!$A$1:$D$1256,4,FALSE),0)</f>
        <v>0</v>
      </c>
      <c r="I1355" s="3">
        <f t="shared" si="85"/>
        <v>0</v>
      </c>
      <c r="J1355" s="3">
        <f t="shared" si="86"/>
        <v>0</v>
      </c>
      <c r="K1355" s="3">
        <f t="shared" si="87"/>
        <v>0</v>
      </c>
      <c r="L1355" s="3">
        <f t="shared" si="88"/>
        <v>0</v>
      </c>
    </row>
    <row r="1356" spans="1:12" x14ac:dyDescent="0.25">
      <c r="A1356" s="1">
        <v>44061</v>
      </c>
      <c r="B1356" s="2">
        <v>84.62</v>
      </c>
      <c r="C1356" s="2">
        <v>84.77</v>
      </c>
      <c r="D1356" s="2">
        <v>84.41</v>
      </c>
      <c r="E1356" s="2">
        <v>84.71</v>
      </c>
      <c r="F1356" s="2">
        <v>24900344</v>
      </c>
      <c r="G1356">
        <f>IFERROR(VLOOKUP(A1356,'HYG DVD'!$A$1:$B$1256,2,FALSE),0)</f>
        <v>0</v>
      </c>
      <c r="H1356">
        <f>IFERROR(VLOOKUP(A1356,'HYG DVD'!$A$1:$D$1256,4,FALSE),0)</f>
        <v>0</v>
      </c>
      <c r="I1356" s="3">
        <f t="shared" si="85"/>
        <v>0</v>
      </c>
      <c r="J1356" s="3">
        <f t="shared" si="86"/>
        <v>0</v>
      </c>
      <c r="K1356" s="3">
        <f t="shared" si="87"/>
        <v>0</v>
      </c>
      <c r="L1356" s="3">
        <f t="shared" si="88"/>
        <v>0</v>
      </c>
    </row>
    <row r="1357" spans="1:12" x14ac:dyDescent="0.25">
      <c r="A1357" s="1">
        <v>44060</v>
      </c>
      <c r="B1357" s="2">
        <v>84.16</v>
      </c>
      <c r="C1357" s="2">
        <v>84.62</v>
      </c>
      <c r="D1357" s="2">
        <v>84.1</v>
      </c>
      <c r="E1357" s="2">
        <v>84.58</v>
      </c>
      <c r="F1357" s="2">
        <v>13756505</v>
      </c>
      <c r="G1357">
        <f>IFERROR(VLOOKUP(A1357,'HYG DVD'!$A$1:$B$1256,2,FALSE),0)</f>
        <v>0</v>
      </c>
      <c r="H1357">
        <f>IFERROR(VLOOKUP(A1357,'HYG DVD'!$A$1:$D$1256,4,FALSE),0)</f>
        <v>0</v>
      </c>
      <c r="I1357" s="3">
        <f t="shared" si="85"/>
        <v>0</v>
      </c>
      <c r="J1357" s="3">
        <f t="shared" si="86"/>
        <v>0</v>
      </c>
      <c r="K1357" s="3">
        <f t="shared" si="87"/>
        <v>0</v>
      </c>
      <c r="L1357" s="3">
        <f t="shared" si="88"/>
        <v>0</v>
      </c>
    </row>
    <row r="1358" spans="1:12" x14ac:dyDescent="0.25">
      <c r="A1358" s="1">
        <v>44057</v>
      </c>
      <c r="B1358" s="2">
        <v>84.21</v>
      </c>
      <c r="C1358" s="2">
        <v>84.3</v>
      </c>
      <c r="D1358" s="2">
        <v>83.92</v>
      </c>
      <c r="E1358" s="2">
        <v>84.08</v>
      </c>
      <c r="F1358" s="2">
        <v>14072346</v>
      </c>
      <c r="G1358">
        <f>IFERROR(VLOOKUP(A1358,'HYG DVD'!$A$1:$B$1256,2,FALSE),0)</f>
        <v>0</v>
      </c>
      <c r="H1358">
        <f>IFERROR(VLOOKUP(A1358,'HYG DVD'!$A$1:$D$1256,4,FALSE),0)</f>
        <v>0</v>
      </c>
      <c r="I1358" s="3">
        <f t="shared" si="85"/>
        <v>0</v>
      </c>
      <c r="J1358" s="3">
        <f t="shared" si="86"/>
        <v>0</v>
      </c>
      <c r="K1358" s="3">
        <f t="shared" si="87"/>
        <v>0</v>
      </c>
      <c r="L1358" s="3">
        <f t="shared" si="88"/>
        <v>0</v>
      </c>
    </row>
    <row r="1359" spans="1:12" x14ac:dyDescent="0.25">
      <c r="A1359" s="1">
        <v>44056</v>
      </c>
      <c r="B1359" s="2">
        <v>84.48</v>
      </c>
      <c r="C1359" s="2">
        <v>84.81</v>
      </c>
      <c r="D1359" s="2">
        <v>84.15</v>
      </c>
      <c r="E1359" s="2">
        <v>84.23</v>
      </c>
      <c r="F1359" s="2">
        <v>28444944</v>
      </c>
      <c r="G1359">
        <f>IFERROR(VLOOKUP(A1359,'HYG DVD'!$A$1:$B$1256,2,FALSE),0)</f>
        <v>0</v>
      </c>
      <c r="H1359">
        <f>IFERROR(VLOOKUP(A1359,'HYG DVD'!$A$1:$D$1256,4,FALSE),0)</f>
        <v>0</v>
      </c>
      <c r="I1359" s="3">
        <f t="shared" si="85"/>
        <v>0</v>
      </c>
      <c r="J1359" s="3">
        <f t="shared" si="86"/>
        <v>0</v>
      </c>
      <c r="K1359" s="3">
        <f t="shared" si="87"/>
        <v>0</v>
      </c>
      <c r="L1359" s="3">
        <f t="shared" si="88"/>
        <v>0</v>
      </c>
    </row>
    <row r="1360" spans="1:12" x14ac:dyDescent="0.25">
      <c r="A1360" s="1">
        <v>44055</v>
      </c>
      <c r="B1360" s="2">
        <v>84.81</v>
      </c>
      <c r="C1360" s="2">
        <v>85.02</v>
      </c>
      <c r="D1360" s="2">
        <v>84.46</v>
      </c>
      <c r="E1360" s="2">
        <v>84.46</v>
      </c>
      <c r="F1360" s="2">
        <v>18106368</v>
      </c>
      <c r="G1360">
        <f>IFERROR(VLOOKUP(A1360,'HYG DVD'!$A$1:$B$1256,2,FALSE),0)</f>
        <v>0</v>
      </c>
      <c r="H1360">
        <f>IFERROR(VLOOKUP(A1360,'HYG DVD'!$A$1:$D$1256,4,FALSE),0)</f>
        <v>0</v>
      </c>
      <c r="I1360" s="3">
        <f t="shared" si="85"/>
        <v>0</v>
      </c>
      <c r="J1360" s="3">
        <f t="shared" si="86"/>
        <v>0</v>
      </c>
      <c r="K1360" s="3">
        <f t="shared" si="87"/>
        <v>0</v>
      </c>
      <c r="L1360" s="3">
        <f t="shared" si="88"/>
        <v>0</v>
      </c>
    </row>
    <row r="1361" spans="1:12" x14ac:dyDescent="0.25">
      <c r="A1361" s="1">
        <v>44054</v>
      </c>
      <c r="B1361" s="2">
        <v>85.25</v>
      </c>
      <c r="C1361" s="2">
        <v>85.265000000000001</v>
      </c>
      <c r="D1361" s="2">
        <v>84.4</v>
      </c>
      <c r="E1361" s="2">
        <v>84.44</v>
      </c>
      <c r="F1361" s="2">
        <v>20535792</v>
      </c>
      <c r="G1361">
        <f>IFERROR(VLOOKUP(A1361,'HYG DVD'!$A$1:$B$1256,2,FALSE),0)</f>
        <v>0</v>
      </c>
      <c r="H1361">
        <f>IFERROR(VLOOKUP(A1361,'HYG DVD'!$A$1:$D$1256,4,FALSE),0)</f>
        <v>0</v>
      </c>
      <c r="I1361" s="3">
        <f t="shared" si="85"/>
        <v>0</v>
      </c>
      <c r="J1361" s="3">
        <f t="shared" si="86"/>
        <v>0</v>
      </c>
      <c r="K1361" s="3">
        <f t="shared" si="87"/>
        <v>0</v>
      </c>
      <c r="L1361" s="3">
        <f t="shared" si="88"/>
        <v>0</v>
      </c>
    </row>
    <row r="1362" spans="1:12" x14ac:dyDescent="0.25">
      <c r="A1362" s="1">
        <v>44053</v>
      </c>
      <c r="B1362" s="2">
        <v>85.26</v>
      </c>
      <c r="C1362" s="2">
        <v>85.3</v>
      </c>
      <c r="D1362" s="2">
        <v>85.01</v>
      </c>
      <c r="E1362" s="2">
        <v>85.21</v>
      </c>
      <c r="F1362" s="2">
        <v>13708786</v>
      </c>
      <c r="G1362">
        <f>IFERROR(VLOOKUP(A1362,'HYG DVD'!$A$1:$B$1256,2,FALSE),0)</f>
        <v>0</v>
      </c>
      <c r="H1362">
        <f>IFERROR(VLOOKUP(A1362,'HYG DVD'!$A$1:$D$1256,4,FALSE),0)</f>
        <v>0</v>
      </c>
      <c r="I1362" s="3">
        <f t="shared" si="85"/>
        <v>0</v>
      </c>
      <c r="J1362" s="3">
        <f t="shared" si="86"/>
        <v>0</v>
      </c>
      <c r="K1362" s="3">
        <f t="shared" si="87"/>
        <v>0</v>
      </c>
      <c r="L1362" s="3">
        <f t="shared" si="88"/>
        <v>0</v>
      </c>
    </row>
    <row r="1363" spans="1:12" x14ac:dyDescent="0.25">
      <c r="A1363" s="1">
        <v>44050</v>
      </c>
      <c r="B1363" s="2">
        <v>85.35</v>
      </c>
      <c r="C1363" s="2">
        <v>85.35</v>
      </c>
      <c r="D1363" s="2">
        <v>85.05</v>
      </c>
      <c r="E1363" s="2">
        <v>85.17</v>
      </c>
      <c r="F1363" s="2">
        <v>14290168</v>
      </c>
      <c r="G1363">
        <f>IFERROR(VLOOKUP(A1363,'HYG DVD'!$A$1:$B$1256,2,FALSE),0)</f>
        <v>0</v>
      </c>
      <c r="H1363">
        <f>IFERROR(VLOOKUP(A1363,'HYG DVD'!$A$1:$D$1256,4,FALSE),0)</f>
        <v>0</v>
      </c>
      <c r="I1363" s="3">
        <f t="shared" si="85"/>
        <v>0</v>
      </c>
      <c r="J1363" s="3">
        <f t="shared" si="86"/>
        <v>0</v>
      </c>
      <c r="K1363" s="3">
        <f t="shared" si="87"/>
        <v>0</v>
      </c>
      <c r="L1363" s="3">
        <f t="shared" si="88"/>
        <v>0</v>
      </c>
    </row>
    <row r="1364" spans="1:12" x14ac:dyDescent="0.25">
      <c r="A1364" s="1">
        <v>44049</v>
      </c>
      <c r="B1364" s="2">
        <v>85.19</v>
      </c>
      <c r="C1364" s="2">
        <v>85.4</v>
      </c>
      <c r="D1364" s="2">
        <v>85.1</v>
      </c>
      <c r="E1364" s="2">
        <v>85.38</v>
      </c>
      <c r="F1364" s="2">
        <v>13258602</v>
      </c>
      <c r="G1364">
        <f>IFERROR(VLOOKUP(A1364,'HYG DVD'!$A$1:$B$1256,2,FALSE),0)</f>
        <v>0</v>
      </c>
      <c r="H1364">
        <f>IFERROR(VLOOKUP(A1364,'HYG DVD'!$A$1:$D$1256,4,FALSE),0)</f>
        <v>0</v>
      </c>
      <c r="I1364" s="3">
        <f t="shared" si="85"/>
        <v>0</v>
      </c>
      <c r="J1364" s="3">
        <f t="shared" si="86"/>
        <v>0</v>
      </c>
      <c r="K1364" s="3">
        <f t="shared" si="87"/>
        <v>0</v>
      </c>
      <c r="L1364" s="3">
        <f t="shared" si="88"/>
        <v>0</v>
      </c>
    </row>
    <row r="1365" spans="1:12" x14ac:dyDescent="0.25">
      <c r="A1365" s="1">
        <v>44048</v>
      </c>
      <c r="B1365" s="2">
        <v>85.06</v>
      </c>
      <c r="C1365" s="2">
        <v>85.23</v>
      </c>
      <c r="D1365" s="2">
        <v>85.01</v>
      </c>
      <c r="E1365" s="2">
        <v>85.19</v>
      </c>
      <c r="F1365" s="2">
        <v>14566015</v>
      </c>
      <c r="G1365">
        <f>IFERROR(VLOOKUP(A1365,'HYG DVD'!$A$1:$B$1256,2,FALSE),0)</f>
        <v>0</v>
      </c>
      <c r="H1365">
        <f>IFERROR(VLOOKUP(A1365,'HYG DVD'!$A$1:$D$1256,4,FALSE),0)</f>
        <v>0</v>
      </c>
      <c r="I1365" s="3">
        <f t="shared" si="85"/>
        <v>0</v>
      </c>
      <c r="J1365" s="3">
        <f t="shared" si="86"/>
        <v>0</v>
      </c>
      <c r="K1365" s="3">
        <f t="shared" si="87"/>
        <v>0</v>
      </c>
      <c r="L1365" s="3">
        <f t="shared" si="88"/>
        <v>0</v>
      </c>
    </row>
    <row r="1366" spans="1:12" x14ac:dyDescent="0.25">
      <c r="A1366" s="1">
        <v>44047</v>
      </c>
      <c r="B1366" s="2">
        <v>84.97</v>
      </c>
      <c r="C1366" s="2">
        <v>85.064999999999998</v>
      </c>
      <c r="D1366" s="2">
        <v>84.8</v>
      </c>
      <c r="E1366" s="2">
        <v>85.04</v>
      </c>
      <c r="F1366" s="2">
        <v>17120696</v>
      </c>
      <c r="G1366">
        <f>IFERROR(VLOOKUP(A1366,'HYG DVD'!$A$1:$B$1256,2,FALSE),0)</f>
        <v>0</v>
      </c>
      <c r="H1366">
        <f>IFERROR(VLOOKUP(A1366,'HYG DVD'!$A$1:$D$1256,4,FALSE),0)</f>
        <v>0</v>
      </c>
      <c r="I1366" s="3">
        <f t="shared" si="85"/>
        <v>0</v>
      </c>
      <c r="J1366" s="3">
        <f t="shared" si="86"/>
        <v>0</v>
      </c>
      <c r="K1366" s="3">
        <f t="shared" si="87"/>
        <v>0</v>
      </c>
      <c r="L1366" s="3">
        <f t="shared" si="88"/>
        <v>0</v>
      </c>
    </row>
    <row r="1367" spans="1:12" x14ac:dyDescent="0.25">
      <c r="A1367" s="1">
        <v>44046</v>
      </c>
      <c r="B1367" s="2">
        <v>85.03</v>
      </c>
      <c r="C1367" s="2">
        <v>85.105000000000004</v>
      </c>
      <c r="D1367" s="2">
        <v>84.85</v>
      </c>
      <c r="E1367" s="2">
        <v>85.07</v>
      </c>
      <c r="F1367" s="2">
        <v>17480820</v>
      </c>
      <c r="G1367">
        <f>IFERROR(VLOOKUP(A1367,'HYG DVD'!$A$1:$B$1256,2,FALSE),0)</f>
        <v>0</v>
      </c>
      <c r="H1367">
        <f>IFERROR(VLOOKUP(A1367,'HYG DVD'!$A$1:$D$1256,4,FALSE),0)</f>
        <v>0</v>
      </c>
      <c r="I1367" s="3">
        <f t="shared" si="85"/>
        <v>0</v>
      </c>
      <c r="J1367" s="3">
        <f t="shared" si="86"/>
        <v>0</v>
      </c>
      <c r="K1367" s="3">
        <f t="shared" si="87"/>
        <v>0</v>
      </c>
      <c r="L1367" s="3">
        <f t="shared" si="88"/>
        <v>0</v>
      </c>
    </row>
    <row r="1368" spans="1:12" x14ac:dyDescent="0.25">
      <c r="A1368" s="1">
        <v>44043</v>
      </c>
      <c r="B1368" s="2">
        <v>85.2</v>
      </c>
      <c r="C1368" s="2">
        <v>85.4</v>
      </c>
      <c r="D1368" s="2">
        <v>84.9</v>
      </c>
      <c r="E1368" s="2">
        <v>85.39</v>
      </c>
      <c r="F1368" s="2">
        <v>28624412</v>
      </c>
      <c r="G1368">
        <f>IFERROR(VLOOKUP(A1368,'HYG DVD'!$A$1:$B$1256,2,FALSE),0)</f>
        <v>0</v>
      </c>
      <c r="H1368">
        <f>IFERROR(VLOOKUP(A1368,'HYG DVD'!$A$1:$D$1256,4,FALSE),0)</f>
        <v>0</v>
      </c>
      <c r="I1368" s="3">
        <f t="shared" si="85"/>
        <v>0</v>
      </c>
      <c r="J1368" s="3">
        <f t="shared" si="86"/>
        <v>0</v>
      </c>
      <c r="K1368" s="3">
        <f t="shared" si="87"/>
        <v>0</v>
      </c>
      <c r="L1368" s="3">
        <f t="shared" si="88"/>
        <v>0</v>
      </c>
    </row>
    <row r="1369" spans="1:12" x14ac:dyDescent="0.25">
      <c r="A1369" s="1">
        <v>44042</v>
      </c>
      <c r="B1369" s="2">
        <v>84.78</v>
      </c>
      <c r="C1369" s="2">
        <v>85.27</v>
      </c>
      <c r="D1369" s="2">
        <v>84.74</v>
      </c>
      <c r="E1369" s="2">
        <v>85.23</v>
      </c>
      <c r="F1369" s="2">
        <v>54812352</v>
      </c>
      <c r="G1369">
        <f>IFERROR(VLOOKUP(A1369,'HYG DVD'!$A$1:$B$1256,2,FALSE),0)</f>
        <v>0</v>
      </c>
      <c r="H1369">
        <f>IFERROR(VLOOKUP(A1369,'HYG DVD'!$A$1:$D$1256,4,FALSE),0)</f>
        <v>0</v>
      </c>
      <c r="I1369" s="3">
        <f t="shared" si="85"/>
        <v>0</v>
      </c>
      <c r="J1369" s="3">
        <f t="shared" si="86"/>
        <v>0</v>
      </c>
      <c r="K1369" s="3">
        <f t="shared" si="87"/>
        <v>0</v>
      </c>
      <c r="L1369" s="3">
        <f t="shared" si="88"/>
        <v>0</v>
      </c>
    </row>
    <row r="1370" spans="1:12" x14ac:dyDescent="0.25">
      <c r="A1370" s="1">
        <v>44041</v>
      </c>
      <c r="B1370" s="2">
        <v>84.84</v>
      </c>
      <c r="C1370" s="2">
        <v>85.11</v>
      </c>
      <c r="D1370" s="2">
        <v>84.7</v>
      </c>
      <c r="E1370" s="2">
        <v>85.05</v>
      </c>
      <c r="F1370" s="2">
        <v>18013162</v>
      </c>
      <c r="G1370">
        <f>IFERROR(VLOOKUP(A1370,'HYG DVD'!$A$1:$B$1256,2,FALSE),0)</f>
        <v>0</v>
      </c>
      <c r="H1370">
        <f>IFERROR(VLOOKUP(A1370,'HYG DVD'!$A$1:$D$1256,4,FALSE),0)</f>
        <v>0</v>
      </c>
      <c r="I1370" s="3">
        <f t="shared" si="85"/>
        <v>0</v>
      </c>
      <c r="J1370" s="3">
        <f t="shared" si="86"/>
        <v>0</v>
      </c>
      <c r="K1370" s="3">
        <f t="shared" si="87"/>
        <v>0</v>
      </c>
      <c r="L1370" s="3">
        <f t="shared" si="88"/>
        <v>0</v>
      </c>
    </row>
    <row r="1371" spans="1:12" x14ac:dyDescent="0.25">
      <c r="A1371" s="1">
        <v>44040</v>
      </c>
      <c r="B1371" s="2">
        <v>84.72</v>
      </c>
      <c r="C1371" s="2">
        <v>84.8</v>
      </c>
      <c r="D1371" s="2">
        <v>84.5</v>
      </c>
      <c r="E1371" s="2">
        <v>84.58</v>
      </c>
      <c r="F1371" s="2">
        <v>14862931</v>
      </c>
      <c r="G1371">
        <f>IFERROR(VLOOKUP(A1371,'HYG DVD'!$A$1:$B$1256,2,FALSE),0)</f>
        <v>0</v>
      </c>
      <c r="H1371">
        <f>IFERROR(VLOOKUP(A1371,'HYG DVD'!$A$1:$D$1256,4,FALSE),0)</f>
        <v>0</v>
      </c>
      <c r="I1371" s="3">
        <f t="shared" si="85"/>
        <v>0</v>
      </c>
      <c r="J1371" s="3">
        <f t="shared" si="86"/>
        <v>0</v>
      </c>
      <c r="K1371" s="3">
        <f t="shared" si="87"/>
        <v>0</v>
      </c>
      <c r="L1371" s="3">
        <f t="shared" si="88"/>
        <v>0</v>
      </c>
    </row>
    <row r="1372" spans="1:12" x14ac:dyDescent="0.25">
      <c r="A1372" s="1">
        <v>44039</v>
      </c>
      <c r="B1372" s="2">
        <v>84.73</v>
      </c>
      <c r="C1372" s="2">
        <v>84.82</v>
      </c>
      <c r="D1372" s="2">
        <v>84.51</v>
      </c>
      <c r="E1372" s="2">
        <v>84.8</v>
      </c>
      <c r="F1372" s="2">
        <v>12931727</v>
      </c>
      <c r="G1372">
        <f>IFERROR(VLOOKUP(A1372,'HYG DVD'!$A$1:$B$1256,2,FALSE),0)</f>
        <v>0</v>
      </c>
      <c r="H1372">
        <f>IFERROR(VLOOKUP(A1372,'HYG DVD'!$A$1:$D$1256,4,FALSE),0)</f>
        <v>0</v>
      </c>
      <c r="I1372" s="3">
        <f t="shared" si="85"/>
        <v>0</v>
      </c>
      <c r="J1372" s="3">
        <f t="shared" si="86"/>
        <v>0</v>
      </c>
      <c r="K1372" s="3">
        <f t="shared" si="87"/>
        <v>0</v>
      </c>
      <c r="L1372" s="3">
        <f t="shared" si="88"/>
        <v>0</v>
      </c>
    </row>
    <row r="1373" spans="1:12" x14ac:dyDescent="0.25">
      <c r="A1373" s="1">
        <v>44036</v>
      </c>
      <c r="B1373" s="2">
        <v>84.34</v>
      </c>
      <c r="C1373" s="2">
        <v>84.694999999999993</v>
      </c>
      <c r="D1373" s="2">
        <v>84.295000000000002</v>
      </c>
      <c r="E1373" s="2">
        <v>84.6</v>
      </c>
      <c r="F1373" s="2">
        <v>14977544</v>
      </c>
      <c r="G1373">
        <f>IFERROR(VLOOKUP(A1373,'HYG DVD'!$A$1:$B$1256,2,FALSE),0)</f>
        <v>0</v>
      </c>
      <c r="H1373">
        <f>IFERROR(VLOOKUP(A1373,'HYG DVD'!$A$1:$D$1256,4,FALSE),0)</f>
        <v>0</v>
      </c>
      <c r="I1373" s="3">
        <f t="shared" si="85"/>
        <v>0</v>
      </c>
      <c r="J1373" s="3">
        <f t="shared" si="86"/>
        <v>0</v>
      </c>
      <c r="K1373" s="3">
        <f t="shared" si="87"/>
        <v>0</v>
      </c>
      <c r="L1373" s="3">
        <f t="shared" si="88"/>
        <v>0</v>
      </c>
    </row>
    <row r="1374" spans="1:12" x14ac:dyDescent="0.25">
      <c r="A1374" s="1">
        <v>44035</v>
      </c>
      <c r="B1374" s="2">
        <v>84.57</v>
      </c>
      <c r="C1374" s="2">
        <v>84.614999999999995</v>
      </c>
      <c r="D1374" s="2">
        <v>83.965000000000003</v>
      </c>
      <c r="E1374" s="2">
        <v>84.52</v>
      </c>
      <c r="F1374" s="2">
        <v>28434896</v>
      </c>
      <c r="G1374">
        <f>IFERROR(VLOOKUP(A1374,'HYG DVD'!$A$1:$B$1256,2,FALSE),0)</f>
        <v>0</v>
      </c>
      <c r="H1374">
        <f>IFERROR(VLOOKUP(A1374,'HYG DVD'!$A$1:$D$1256,4,FALSE),0)</f>
        <v>0</v>
      </c>
      <c r="I1374" s="3">
        <f t="shared" si="85"/>
        <v>0</v>
      </c>
      <c r="J1374" s="3">
        <f t="shared" si="86"/>
        <v>0</v>
      </c>
      <c r="K1374" s="3">
        <f t="shared" si="87"/>
        <v>0</v>
      </c>
      <c r="L1374" s="3">
        <f t="shared" si="88"/>
        <v>0</v>
      </c>
    </row>
    <row r="1375" spans="1:12" x14ac:dyDescent="0.25">
      <c r="A1375" s="1">
        <v>44034</v>
      </c>
      <c r="B1375" s="2">
        <v>84.5</v>
      </c>
      <c r="C1375" s="2">
        <v>84.62</v>
      </c>
      <c r="D1375" s="2">
        <v>84.34</v>
      </c>
      <c r="E1375" s="2">
        <v>84.58</v>
      </c>
      <c r="F1375" s="2">
        <v>15251425</v>
      </c>
      <c r="G1375">
        <f>IFERROR(VLOOKUP(A1375,'HYG DVD'!$A$1:$B$1256,2,FALSE),0)</f>
        <v>0</v>
      </c>
      <c r="H1375">
        <f>IFERROR(VLOOKUP(A1375,'HYG DVD'!$A$1:$D$1256,4,FALSE),0)</f>
        <v>0</v>
      </c>
      <c r="I1375" s="3">
        <f t="shared" si="85"/>
        <v>0</v>
      </c>
      <c r="J1375" s="3">
        <f t="shared" si="86"/>
        <v>0</v>
      </c>
      <c r="K1375" s="3">
        <f t="shared" si="87"/>
        <v>0</v>
      </c>
      <c r="L1375" s="3">
        <f t="shared" si="88"/>
        <v>0</v>
      </c>
    </row>
    <row r="1376" spans="1:12" x14ac:dyDescent="0.25">
      <c r="A1376" s="1">
        <v>44033</v>
      </c>
      <c r="B1376" s="2">
        <v>84.3</v>
      </c>
      <c r="C1376" s="2">
        <v>84.58</v>
      </c>
      <c r="D1376" s="2">
        <v>84.27</v>
      </c>
      <c r="E1376" s="2">
        <v>84.41</v>
      </c>
      <c r="F1376" s="2">
        <v>22332004</v>
      </c>
      <c r="G1376">
        <f>IFERROR(VLOOKUP(A1376,'HYG DVD'!$A$1:$B$1256,2,FALSE),0)</f>
        <v>0</v>
      </c>
      <c r="H1376">
        <f>IFERROR(VLOOKUP(A1376,'HYG DVD'!$A$1:$D$1256,4,FALSE),0)</f>
        <v>0</v>
      </c>
      <c r="I1376" s="3">
        <f t="shared" si="85"/>
        <v>0</v>
      </c>
      <c r="J1376" s="3">
        <f t="shared" si="86"/>
        <v>0</v>
      </c>
      <c r="K1376" s="3">
        <f t="shared" si="87"/>
        <v>0</v>
      </c>
      <c r="L1376" s="3">
        <f t="shared" si="88"/>
        <v>0</v>
      </c>
    </row>
    <row r="1377" spans="1:12" x14ac:dyDescent="0.25">
      <c r="A1377" s="1">
        <v>44032</v>
      </c>
      <c r="B1377" s="2">
        <v>83.59</v>
      </c>
      <c r="C1377" s="2">
        <v>84.06</v>
      </c>
      <c r="D1377" s="2">
        <v>83.51</v>
      </c>
      <c r="E1377" s="2">
        <v>84.02</v>
      </c>
      <c r="F1377" s="2">
        <v>16701762</v>
      </c>
      <c r="G1377">
        <f>IFERROR(VLOOKUP(A1377,'HYG DVD'!$A$1:$B$1256,2,FALSE),0)</f>
        <v>0</v>
      </c>
      <c r="H1377">
        <f>IFERROR(VLOOKUP(A1377,'HYG DVD'!$A$1:$D$1256,4,FALSE),0)</f>
        <v>0</v>
      </c>
      <c r="I1377" s="3">
        <f t="shared" si="85"/>
        <v>0</v>
      </c>
      <c r="J1377" s="3">
        <f t="shared" si="86"/>
        <v>0</v>
      </c>
      <c r="K1377" s="3">
        <f t="shared" si="87"/>
        <v>0</v>
      </c>
      <c r="L1377" s="3">
        <f t="shared" si="88"/>
        <v>0</v>
      </c>
    </row>
    <row r="1378" spans="1:12" x14ac:dyDescent="0.25">
      <c r="A1378" s="1">
        <v>44029</v>
      </c>
      <c r="B1378" s="2">
        <v>83.48</v>
      </c>
      <c r="C1378" s="2">
        <v>83.55</v>
      </c>
      <c r="D1378" s="2">
        <v>83.21</v>
      </c>
      <c r="E1378" s="2">
        <v>83.52</v>
      </c>
      <c r="F1378" s="2">
        <v>22863948</v>
      </c>
      <c r="G1378">
        <f>IFERROR(VLOOKUP(A1378,'HYG DVD'!$A$1:$B$1256,2,FALSE),0)</f>
        <v>0</v>
      </c>
      <c r="H1378">
        <f>IFERROR(VLOOKUP(A1378,'HYG DVD'!$A$1:$D$1256,4,FALSE),0)</f>
        <v>0</v>
      </c>
      <c r="I1378" s="3">
        <f t="shared" si="85"/>
        <v>0</v>
      </c>
      <c r="J1378" s="3">
        <f t="shared" si="86"/>
        <v>0</v>
      </c>
      <c r="K1378" s="3">
        <f t="shared" si="87"/>
        <v>0</v>
      </c>
      <c r="L1378" s="3">
        <f t="shared" si="88"/>
        <v>0</v>
      </c>
    </row>
    <row r="1379" spans="1:12" x14ac:dyDescent="0.25">
      <c r="A1379" s="1">
        <v>44028</v>
      </c>
      <c r="B1379" s="2">
        <v>83.16</v>
      </c>
      <c r="C1379" s="2">
        <v>83.3</v>
      </c>
      <c r="D1379" s="2">
        <v>83.08</v>
      </c>
      <c r="E1379" s="2">
        <v>83.29</v>
      </c>
      <c r="F1379" s="2">
        <v>17570446</v>
      </c>
      <c r="G1379">
        <f>IFERROR(VLOOKUP(A1379,'HYG DVD'!$A$1:$B$1256,2,FALSE),0)</f>
        <v>0</v>
      </c>
      <c r="H1379">
        <f>IFERROR(VLOOKUP(A1379,'HYG DVD'!$A$1:$D$1256,4,FALSE),0)</f>
        <v>0</v>
      </c>
      <c r="I1379" s="3">
        <f t="shared" si="85"/>
        <v>0</v>
      </c>
      <c r="J1379" s="3">
        <f t="shared" si="86"/>
        <v>0</v>
      </c>
      <c r="K1379" s="3">
        <f t="shared" si="87"/>
        <v>0</v>
      </c>
      <c r="L1379" s="3">
        <f t="shared" si="88"/>
        <v>0</v>
      </c>
    </row>
    <row r="1380" spans="1:12" x14ac:dyDescent="0.25">
      <c r="A1380" s="1">
        <v>44027</v>
      </c>
      <c r="B1380" s="2">
        <v>83.24</v>
      </c>
      <c r="C1380" s="2">
        <v>83.31</v>
      </c>
      <c r="D1380" s="2">
        <v>82.912700000000001</v>
      </c>
      <c r="E1380" s="2">
        <v>83.21</v>
      </c>
      <c r="F1380" s="2">
        <v>21291258</v>
      </c>
      <c r="G1380">
        <f>IFERROR(VLOOKUP(A1380,'HYG DVD'!$A$1:$B$1256,2,FALSE),0)</f>
        <v>0</v>
      </c>
      <c r="H1380">
        <f>IFERROR(VLOOKUP(A1380,'HYG DVD'!$A$1:$D$1256,4,FALSE),0)</f>
        <v>0</v>
      </c>
      <c r="I1380" s="3">
        <f t="shared" si="85"/>
        <v>0</v>
      </c>
      <c r="J1380" s="3">
        <f t="shared" si="86"/>
        <v>0</v>
      </c>
      <c r="K1380" s="3">
        <f t="shared" si="87"/>
        <v>0</v>
      </c>
      <c r="L1380" s="3">
        <f t="shared" si="88"/>
        <v>0</v>
      </c>
    </row>
    <row r="1381" spans="1:12" x14ac:dyDescent="0.25">
      <c r="A1381" s="1">
        <v>44026</v>
      </c>
      <c r="B1381" s="2">
        <v>82.04</v>
      </c>
      <c r="C1381" s="2">
        <v>82.78</v>
      </c>
      <c r="D1381" s="2">
        <v>82.04</v>
      </c>
      <c r="E1381" s="2">
        <v>82.74</v>
      </c>
      <c r="F1381" s="2">
        <v>31929732</v>
      </c>
      <c r="G1381">
        <f>IFERROR(VLOOKUP(A1381,'HYG DVD'!$A$1:$B$1256,2,FALSE),0)</f>
        <v>0</v>
      </c>
      <c r="H1381">
        <f>IFERROR(VLOOKUP(A1381,'HYG DVD'!$A$1:$D$1256,4,FALSE),0)</f>
        <v>0</v>
      </c>
      <c r="I1381" s="3">
        <f t="shared" si="85"/>
        <v>0</v>
      </c>
      <c r="J1381" s="3">
        <f t="shared" si="86"/>
        <v>0</v>
      </c>
      <c r="K1381" s="3">
        <f t="shared" si="87"/>
        <v>0</v>
      </c>
      <c r="L1381" s="3">
        <f t="shared" si="88"/>
        <v>0</v>
      </c>
    </row>
    <row r="1382" spans="1:12" x14ac:dyDescent="0.25">
      <c r="A1382" s="1">
        <v>44025</v>
      </c>
      <c r="B1382" s="2">
        <v>82.8</v>
      </c>
      <c r="C1382" s="2">
        <v>82.91</v>
      </c>
      <c r="D1382" s="2">
        <v>82.03</v>
      </c>
      <c r="E1382" s="2">
        <v>82.04</v>
      </c>
      <c r="F1382" s="2">
        <v>20039412</v>
      </c>
      <c r="G1382">
        <f>IFERROR(VLOOKUP(A1382,'HYG DVD'!$A$1:$B$1256,2,FALSE),0)</f>
        <v>0</v>
      </c>
      <c r="H1382">
        <f>IFERROR(VLOOKUP(A1382,'HYG DVD'!$A$1:$D$1256,4,FALSE),0)</f>
        <v>0</v>
      </c>
      <c r="I1382" s="3">
        <f t="shared" si="85"/>
        <v>0</v>
      </c>
      <c r="J1382" s="3">
        <f t="shared" si="86"/>
        <v>0</v>
      </c>
      <c r="K1382" s="3">
        <f t="shared" si="87"/>
        <v>0</v>
      </c>
      <c r="L1382" s="3">
        <f t="shared" si="88"/>
        <v>0</v>
      </c>
    </row>
    <row r="1383" spans="1:12" x14ac:dyDescent="0.25">
      <c r="A1383" s="1">
        <v>44022</v>
      </c>
      <c r="B1383" s="2">
        <v>82.07</v>
      </c>
      <c r="C1383" s="2">
        <v>82.54</v>
      </c>
      <c r="D1383" s="2">
        <v>81.98</v>
      </c>
      <c r="E1383" s="2">
        <v>82.49</v>
      </c>
      <c r="F1383" s="2">
        <v>17903372</v>
      </c>
      <c r="G1383">
        <f>IFERROR(VLOOKUP(A1383,'HYG DVD'!$A$1:$B$1256,2,FALSE),0)</f>
        <v>0</v>
      </c>
      <c r="H1383">
        <f>IFERROR(VLOOKUP(A1383,'HYG DVD'!$A$1:$D$1256,4,FALSE),0)</f>
        <v>0</v>
      </c>
      <c r="I1383" s="3">
        <f t="shared" si="85"/>
        <v>0</v>
      </c>
      <c r="J1383" s="3">
        <f t="shared" si="86"/>
        <v>0</v>
      </c>
      <c r="K1383" s="3">
        <f t="shared" si="87"/>
        <v>0</v>
      </c>
      <c r="L1383" s="3">
        <f t="shared" si="88"/>
        <v>0</v>
      </c>
    </row>
    <row r="1384" spans="1:12" x14ac:dyDescent="0.25">
      <c r="A1384" s="1">
        <v>44021</v>
      </c>
      <c r="B1384" s="2">
        <v>82.39</v>
      </c>
      <c r="C1384" s="2">
        <v>82.46</v>
      </c>
      <c r="D1384" s="2">
        <v>81.83</v>
      </c>
      <c r="E1384" s="2">
        <v>82.21</v>
      </c>
      <c r="F1384" s="2">
        <v>21656046</v>
      </c>
      <c r="G1384">
        <f>IFERROR(VLOOKUP(A1384,'HYG DVD'!$A$1:$B$1256,2,FALSE),0)</f>
        <v>0</v>
      </c>
      <c r="H1384">
        <f>IFERROR(VLOOKUP(A1384,'HYG DVD'!$A$1:$D$1256,4,FALSE),0)</f>
        <v>0</v>
      </c>
      <c r="I1384" s="3">
        <f t="shared" si="85"/>
        <v>0</v>
      </c>
      <c r="J1384" s="3">
        <f t="shared" si="86"/>
        <v>0</v>
      </c>
      <c r="K1384" s="3">
        <f t="shared" si="87"/>
        <v>0</v>
      </c>
      <c r="L1384" s="3">
        <f t="shared" si="88"/>
        <v>0</v>
      </c>
    </row>
    <row r="1385" spans="1:12" x14ac:dyDescent="0.25">
      <c r="A1385" s="1">
        <v>44020</v>
      </c>
      <c r="B1385" s="2">
        <v>82.13</v>
      </c>
      <c r="C1385" s="2">
        <v>82.495000000000005</v>
      </c>
      <c r="D1385" s="2">
        <v>82.12</v>
      </c>
      <c r="E1385" s="2">
        <v>82.39</v>
      </c>
      <c r="F1385" s="2">
        <v>21155720</v>
      </c>
      <c r="G1385">
        <f>IFERROR(VLOOKUP(A1385,'HYG DVD'!$A$1:$B$1256,2,FALSE),0)</f>
        <v>0</v>
      </c>
      <c r="H1385">
        <f>IFERROR(VLOOKUP(A1385,'HYG DVD'!$A$1:$D$1256,4,FALSE),0)</f>
        <v>0</v>
      </c>
      <c r="I1385" s="3">
        <f t="shared" si="85"/>
        <v>0</v>
      </c>
      <c r="J1385" s="3">
        <f t="shared" si="86"/>
        <v>0</v>
      </c>
      <c r="K1385" s="3">
        <f t="shared" si="87"/>
        <v>0</v>
      </c>
      <c r="L1385" s="3">
        <f t="shared" si="88"/>
        <v>0</v>
      </c>
    </row>
    <row r="1386" spans="1:12" x14ac:dyDescent="0.25">
      <c r="A1386" s="1">
        <v>44019</v>
      </c>
      <c r="B1386" s="2">
        <v>82.63</v>
      </c>
      <c r="C1386" s="2">
        <v>82.84</v>
      </c>
      <c r="D1386" s="2">
        <v>82.13</v>
      </c>
      <c r="E1386" s="2">
        <v>82.17</v>
      </c>
      <c r="F1386" s="2">
        <v>22407984</v>
      </c>
      <c r="G1386">
        <f>IFERROR(VLOOKUP(A1386,'HYG DVD'!$A$1:$B$1256,2,FALSE),0)</f>
        <v>0</v>
      </c>
      <c r="H1386">
        <f>IFERROR(VLOOKUP(A1386,'HYG DVD'!$A$1:$D$1256,4,FALSE),0)</f>
        <v>0</v>
      </c>
      <c r="I1386" s="3">
        <f t="shared" si="85"/>
        <v>0</v>
      </c>
      <c r="J1386" s="3">
        <f t="shared" si="86"/>
        <v>0</v>
      </c>
      <c r="K1386" s="3">
        <f t="shared" si="87"/>
        <v>0</v>
      </c>
      <c r="L1386" s="3">
        <f t="shared" si="88"/>
        <v>0</v>
      </c>
    </row>
    <row r="1387" spans="1:12" x14ac:dyDescent="0.25">
      <c r="A1387" s="1">
        <v>44018</v>
      </c>
      <c r="B1387" s="2">
        <v>82.62</v>
      </c>
      <c r="C1387" s="2">
        <v>82.74</v>
      </c>
      <c r="D1387" s="2">
        <v>82.41</v>
      </c>
      <c r="E1387" s="2">
        <v>82.72</v>
      </c>
      <c r="F1387" s="2">
        <v>22888170</v>
      </c>
      <c r="G1387">
        <f>IFERROR(VLOOKUP(A1387,'HYG DVD'!$A$1:$B$1256,2,FALSE),0)</f>
        <v>0</v>
      </c>
      <c r="H1387">
        <f>IFERROR(VLOOKUP(A1387,'HYG DVD'!$A$1:$D$1256,4,FALSE),0)</f>
        <v>0</v>
      </c>
      <c r="I1387" s="3">
        <f t="shared" si="85"/>
        <v>0</v>
      </c>
      <c r="J1387" s="3">
        <f t="shared" si="86"/>
        <v>0</v>
      </c>
      <c r="K1387" s="3">
        <f t="shared" si="87"/>
        <v>0</v>
      </c>
      <c r="L1387" s="3">
        <f t="shared" si="88"/>
        <v>0</v>
      </c>
    </row>
    <row r="1388" spans="1:12" x14ac:dyDescent="0.25">
      <c r="A1388" s="1">
        <v>44014</v>
      </c>
      <c r="B1388" s="2">
        <v>82.24</v>
      </c>
      <c r="C1388" s="2">
        <v>82.51</v>
      </c>
      <c r="D1388" s="2">
        <v>81.97</v>
      </c>
      <c r="E1388" s="2">
        <v>82.13</v>
      </c>
      <c r="F1388" s="2">
        <v>30623388</v>
      </c>
      <c r="G1388">
        <f>IFERROR(VLOOKUP(A1388,'HYG DVD'!$A$1:$B$1256,2,FALSE),0)</f>
        <v>0</v>
      </c>
      <c r="H1388">
        <f>IFERROR(VLOOKUP(A1388,'HYG DVD'!$A$1:$D$1256,4,FALSE),0)</f>
        <v>0</v>
      </c>
      <c r="I1388" s="3">
        <f t="shared" si="85"/>
        <v>0</v>
      </c>
      <c r="J1388" s="3">
        <f t="shared" si="86"/>
        <v>0</v>
      </c>
      <c r="K1388" s="3">
        <f t="shared" si="87"/>
        <v>0</v>
      </c>
      <c r="L1388" s="3">
        <f t="shared" si="88"/>
        <v>0</v>
      </c>
    </row>
    <row r="1389" spans="1:12" x14ac:dyDescent="0.25">
      <c r="A1389" s="1">
        <v>44013</v>
      </c>
      <c r="B1389" s="2">
        <v>81.41</v>
      </c>
      <c r="C1389" s="2">
        <v>81.77</v>
      </c>
      <c r="D1389" s="2">
        <v>81.41</v>
      </c>
      <c r="E1389" s="2">
        <v>81.53</v>
      </c>
      <c r="F1389" s="2">
        <v>28799132</v>
      </c>
      <c r="G1389">
        <f>IFERROR(VLOOKUP(A1389,'HYG DVD'!$A$1:$B$1256,2,FALSE),0)</f>
        <v>0</v>
      </c>
      <c r="H1389">
        <f>IFERROR(VLOOKUP(A1389,'HYG DVD'!$A$1:$D$1256,4,FALSE),0)</f>
        <v>0</v>
      </c>
      <c r="I1389" s="3">
        <f t="shared" si="85"/>
        <v>0</v>
      </c>
      <c r="J1389" s="3">
        <f t="shared" si="86"/>
        <v>0</v>
      </c>
      <c r="K1389" s="3">
        <f t="shared" si="87"/>
        <v>0</v>
      </c>
      <c r="L1389" s="3">
        <f t="shared" si="88"/>
        <v>0</v>
      </c>
    </row>
    <row r="1390" spans="1:12" x14ac:dyDescent="0.25">
      <c r="A1390" s="1">
        <v>44012</v>
      </c>
      <c r="B1390" s="2">
        <v>81.150000000000006</v>
      </c>
      <c r="C1390" s="2">
        <v>81.8</v>
      </c>
      <c r="D1390" s="2">
        <v>81.08</v>
      </c>
      <c r="E1390" s="2">
        <v>81.62</v>
      </c>
      <c r="F1390" s="2">
        <v>40554336</v>
      </c>
      <c r="G1390">
        <f>IFERROR(VLOOKUP(A1390,'HYG DVD'!$A$1:$B$1256,2,FALSE),0)</f>
        <v>0</v>
      </c>
      <c r="H1390">
        <f>IFERROR(VLOOKUP(A1390,'HYG DVD'!$A$1:$D$1256,4,FALSE),0)</f>
        <v>0</v>
      </c>
      <c r="I1390" s="3">
        <f t="shared" si="85"/>
        <v>0</v>
      </c>
      <c r="J1390" s="3">
        <f t="shared" si="86"/>
        <v>0</v>
      </c>
      <c r="K1390" s="3">
        <f t="shared" si="87"/>
        <v>0</v>
      </c>
      <c r="L1390" s="3">
        <f t="shared" si="88"/>
        <v>0</v>
      </c>
    </row>
    <row r="1391" spans="1:12" x14ac:dyDescent="0.25">
      <c r="A1391" s="1">
        <v>44011</v>
      </c>
      <c r="B1391" s="2">
        <v>81.44</v>
      </c>
      <c r="C1391" s="2">
        <v>81.45</v>
      </c>
      <c r="D1391" s="2">
        <v>80.48</v>
      </c>
      <c r="E1391" s="2">
        <v>80.88</v>
      </c>
      <c r="F1391" s="2">
        <v>76540248</v>
      </c>
      <c r="G1391">
        <f>IFERROR(VLOOKUP(A1391,'HYG DVD'!$A$1:$B$1256,2,FALSE),0)</f>
        <v>0</v>
      </c>
      <c r="H1391">
        <f>IFERROR(VLOOKUP(A1391,'HYG DVD'!$A$1:$D$1256,4,FALSE),0)</f>
        <v>0</v>
      </c>
      <c r="I1391" s="3">
        <f t="shared" si="85"/>
        <v>0</v>
      </c>
      <c r="J1391" s="3">
        <f t="shared" si="86"/>
        <v>0</v>
      </c>
      <c r="K1391" s="3">
        <f t="shared" si="87"/>
        <v>0</v>
      </c>
      <c r="L1391" s="3">
        <f t="shared" si="88"/>
        <v>0</v>
      </c>
    </row>
    <row r="1392" spans="1:12" x14ac:dyDescent="0.25">
      <c r="A1392" s="1">
        <v>44008</v>
      </c>
      <c r="B1392" s="2">
        <v>82.01</v>
      </c>
      <c r="C1392" s="2">
        <v>82.01</v>
      </c>
      <c r="D1392" s="2">
        <v>81.23</v>
      </c>
      <c r="E1392" s="2">
        <v>81.34</v>
      </c>
      <c r="F1392" s="2">
        <v>33705832</v>
      </c>
      <c r="G1392">
        <f>IFERROR(VLOOKUP(A1392,'HYG DVD'!$A$1:$B$1256,2,FALSE),0)</f>
        <v>0</v>
      </c>
      <c r="H1392">
        <f>IFERROR(VLOOKUP(A1392,'HYG DVD'!$A$1:$D$1256,4,FALSE),0)</f>
        <v>0</v>
      </c>
      <c r="I1392" s="3">
        <f t="shared" si="85"/>
        <v>0</v>
      </c>
      <c r="J1392" s="3">
        <f t="shared" si="86"/>
        <v>0</v>
      </c>
      <c r="K1392" s="3">
        <f t="shared" si="87"/>
        <v>0</v>
      </c>
      <c r="L1392" s="3">
        <f t="shared" si="88"/>
        <v>0</v>
      </c>
    </row>
    <row r="1393" spans="1:12" x14ac:dyDescent="0.25">
      <c r="A1393" s="1">
        <v>44007</v>
      </c>
      <c r="B1393" s="2">
        <v>81.87</v>
      </c>
      <c r="C1393" s="2">
        <v>82.17</v>
      </c>
      <c r="D1393" s="2">
        <v>81.489999999999995</v>
      </c>
      <c r="E1393" s="2">
        <v>82.12</v>
      </c>
      <c r="F1393" s="2">
        <v>31160056</v>
      </c>
      <c r="G1393">
        <f>IFERROR(VLOOKUP(A1393,'HYG DVD'!$A$1:$B$1256,2,FALSE),0)</f>
        <v>0</v>
      </c>
      <c r="H1393">
        <f>IFERROR(VLOOKUP(A1393,'HYG DVD'!$A$1:$D$1256,4,FALSE),0)</f>
        <v>0</v>
      </c>
      <c r="I1393" s="3">
        <f t="shared" si="85"/>
        <v>0</v>
      </c>
      <c r="J1393" s="3">
        <f t="shared" si="86"/>
        <v>0</v>
      </c>
      <c r="K1393" s="3">
        <f t="shared" si="87"/>
        <v>0</v>
      </c>
      <c r="L1393" s="3">
        <f t="shared" si="88"/>
        <v>0</v>
      </c>
    </row>
    <row r="1394" spans="1:12" x14ac:dyDescent="0.25">
      <c r="A1394" s="1">
        <v>44006</v>
      </c>
      <c r="B1394" s="2">
        <v>82.68</v>
      </c>
      <c r="C1394" s="2">
        <v>82.78</v>
      </c>
      <c r="D1394" s="2">
        <v>81.540000000000006</v>
      </c>
      <c r="E1394" s="2">
        <v>82.09</v>
      </c>
      <c r="F1394" s="2">
        <v>43720872</v>
      </c>
      <c r="G1394">
        <f>IFERROR(VLOOKUP(A1394,'HYG DVD'!$A$1:$B$1256,2,FALSE),0)</f>
        <v>0</v>
      </c>
      <c r="H1394">
        <f>IFERROR(VLOOKUP(A1394,'HYG DVD'!$A$1:$D$1256,4,FALSE),0)</f>
        <v>0</v>
      </c>
      <c r="I1394" s="3">
        <f t="shared" si="85"/>
        <v>0</v>
      </c>
      <c r="J1394" s="3">
        <f t="shared" si="86"/>
        <v>0</v>
      </c>
      <c r="K1394" s="3">
        <f t="shared" si="87"/>
        <v>0</v>
      </c>
      <c r="L1394" s="3">
        <f t="shared" si="88"/>
        <v>0</v>
      </c>
    </row>
    <row r="1395" spans="1:12" x14ac:dyDescent="0.25">
      <c r="A1395" s="1">
        <v>44005</v>
      </c>
      <c r="B1395" s="2">
        <v>83.11</v>
      </c>
      <c r="C1395" s="2">
        <v>83.139799999999994</v>
      </c>
      <c r="D1395" s="2">
        <v>82.89</v>
      </c>
      <c r="E1395" s="2">
        <v>82.94</v>
      </c>
      <c r="F1395" s="2">
        <v>17438046</v>
      </c>
      <c r="G1395">
        <f>IFERROR(VLOOKUP(A1395,'HYG DVD'!$A$1:$B$1256,2,FALSE),0)</f>
        <v>0</v>
      </c>
      <c r="H1395">
        <f>IFERROR(VLOOKUP(A1395,'HYG DVD'!$A$1:$D$1256,4,FALSE),0)</f>
        <v>0</v>
      </c>
      <c r="I1395" s="3">
        <f t="shared" si="85"/>
        <v>0</v>
      </c>
      <c r="J1395" s="3">
        <f t="shared" si="86"/>
        <v>0</v>
      </c>
      <c r="K1395" s="3">
        <f t="shared" si="87"/>
        <v>0</v>
      </c>
      <c r="L1395" s="3">
        <f t="shared" si="88"/>
        <v>0</v>
      </c>
    </row>
    <row r="1396" spans="1:12" x14ac:dyDescent="0.25">
      <c r="A1396" s="1">
        <v>44004</v>
      </c>
      <c r="B1396" s="2">
        <v>82.87</v>
      </c>
      <c r="C1396" s="2">
        <v>83.03</v>
      </c>
      <c r="D1396" s="2">
        <v>82.69</v>
      </c>
      <c r="E1396" s="2">
        <v>82.82</v>
      </c>
      <c r="F1396" s="2">
        <v>21535952</v>
      </c>
      <c r="G1396">
        <f>IFERROR(VLOOKUP(A1396,'HYG DVD'!$A$1:$B$1256,2,FALSE),0)</f>
        <v>0</v>
      </c>
      <c r="H1396">
        <f>IFERROR(VLOOKUP(A1396,'HYG DVD'!$A$1:$D$1256,4,FALSE),0)</f>
        <v>0</v>
      </c>
      <c r="I1396" s="3">
        <f t="shared" si="85"/>
        <v>0</v>
      </c>
      <c r="J1396" s="3">
        <f t="shared" si="86"/>
        <v>0</v>
      </c>
      <c r="K1396" s="3">
        <f t="shared" si="87"/>
        <v>0</v>
      </c>
      <c r="L1396" s="3">
        <f t="shared" si="88"/>
        <v>0</v>
      </c>
    </row>
    <row r="1397" spans="1:12" x14ac:dyDescent="0.25">
      <c r="A1397" s="1">
        <v>44001</v>
      </c>
      <c r="B1397" s="2">
        <v>83.32</v>
      </c>
      <c r="C1397" s="2">
        <v>83.367999999999995</v>
      </c>
      <c r="D1397" s="2">
        <v>82.704999999999998</v>
      </c>
      <c r="E1397" s="2">
        <v>82.88</v>
      </c>
      <c r="F1397" s="2">
        <v>32037764</v>
      </c>
      <c r="G1397">
        <f>IFERROR(VLOOKUP(A1397,'HYG DVD'!$A$1:$B$1256,2,FALSE),0)</f>
        <v>0</v>
      </c>
      <c r="H1397">
        <f>IFERROR(VLOOKUP(A1397,'HYG DVD'!$A$1:$D$1256,4,FALSE),0)</f>
        <v>0</v>
      </c>
      <c r="I1397" s="3">
        <f t="shared" si="85"/>
        <v>0</v>
      </c>
      <c r="J1397" s="3">
        <f t="shared" si="86"/>
        <v>0</v>
      </c>
      <c r="K1397" s="3">
        <f t="shared" si="87"/>
        <v>0</v>
      </c>
      <c r="L1397" s="3">
        <f t="shared" si="88"/>
        <v>0</v>
      </c>
    </row>
    <row r="1398" spans="1:12" x14ac:dyDescent="0.25">
      <c r="A1398" s="1">
        <v>44000</v>
      </c>
      <c r="B1398" s="2">
        <v>82.96</v>
      </c>
      <c r="C1398" s="2">
        <v>83.21</v>
      </c>
      <c r="D1398" s="2">
        <v>82.83</v>
      </c>
      <c r="E1398" s="2">
        <v>83.16</v>
      </c>
      <c r="F1398" s="2">
        <v>22223604</v>
      </c>
      <c r="G1398">
        <f>IFERROR(VLOOKUP(A1398,'HYG DVD'!$A$1:$B$1256,2,FALSE),0)</f>
        <v>0</v>
      </c>
      <c r="H1398">
        <f>IFERROR(VLOOKUP(A1398,'HYG DVD'!$A$1:$D$1256,4,FALSE),0)</f>
        <v>0</v>
      </c>
      <c r="I1398" s="3">
        <f t="shared" si="85"/>
        <v>0</v>
      </c>
      <c r="J1398" s="3">
        <f t="shared" si="86"/>
        <v>0</v>
      </c>
      <c r="K1398" s="3">
        <f t="shared" si="87"/>
        <v>0</v>
      </c>
      <c r="L1398" s="3">
        <f t="shared" si="88"/>
        <v>0</v>
      </c>
    </row>
    <row r="1399" spans="1:12" x14ac:dyDescent="0.25">
      <c r="A1399" s="1">
        <v>43999</v>
      </c>
      <c r="B1399" s="2">
        <v>83.52</v>
      </c>
      <c r="C1399" s="2">
        <v>83.62</v>
      </c>
      <c r="D1399" s="2">
        <v>83.15</v>
      </c>
      <c r="E1399" s="2">
        <v>83.19</v>
      </c>
      <c r="F1399" s="2">
        <v>17066680</v>
      </c>
      <c r="G1399">
        <f>IFERROR(VLOOKUP(A1399,'HYG DVD'!$A$1:$B$1256,2,FALSE),0)</f>
        <v>0</v>
      </c>
      <c r="H1399">
        <f>IFERROR(VLOOKUP(A1399,'HYG DVD'!$A$1:$D$1256,4,FALSE),0)</f>
        <v>0</v>
      </c>
      <c r="I1399" s="3">
        <f t="shared" si="85"/>
        <v>0</v>
      </c>
      <c r="J1399" s="3">
        <f t="shared" si="86"/>
        <v>0</v>
      </c>
      <c r="K1399" s="3">
        <f t="shared" si="87"/>
        <v>0</v>
      </c>
      <c r="L1399" s="3">
        <f t="shared" si="88"/>
        <v>0</v>
      </c>
    </row>
    <row r="1400" spans="1:12" x14ac:dyDescent="0.25">
      <c r="A1400" s="1">
        <v>43998</v>
      </c>
      <c r="B1400" s="2">
        <v>84.25</v>
      </c>
      <c r="C1400" s="2">
        <v>84.33</v>
      </c>
      <c r="D1400" s="2">
        <v>83.31</v>
      </c>
      <c r="E1400" s="2">
        <v>83.58</v>
      </c>
      <c r="F1400" s="2">
        <v>40976752</v>
      </c>
      <c r="G1400">
        <f>IFERROR(VLOOKUP(A1400,'HYG DVD'!$A$1:$B$1256,2,FALSE),0)</f>
        <v>0</v>
      </c>
      <c r="H1400">
        <f>IFERROR(VLOOKUP(A1400,'HYG DVD'!$A$1:$D$1256,4,FALSE),0)</f>
        <v>0</v>
      </c>
      <c r="I1400" s="3">
        <f t="shared" si="85"/>
        <v>0</v>
      </c>
      <c r="J1400" s="3">
        <f t="shared" si="86"/>
        <v>0</v>
      </c>
      <c r="K1400" s="3">
        <f t="shared" si="87"/>
        <v>0</v>
      </c>
      <c r="L1400" s="3">
        <f t="shared" si="88"/>
        <v>0</v>
      </c>
    </row>
    <row r="1401" spans="1:12" x14ac:dyDescent="0.25">
      <c r="A1401" s="1">
        <v>43997</v>
      </c>
      <c r="B1401" s="2">
        <v>81.900000000000006</v>
      </c>
      <c r="C1401" s="2">
        <v>83.78</v>
      </c>
      <c r="D1401" s="2">
        <v>81.72</v>
      </c>
      <c r="E1401" s="2">
        <v>83.24</v>
      </c>
      <c r="F1401" s="2">
        <v>39432264</v>
      </c>
      <c r="G1401">
        <f>IFERROR(VLOOKUP(A1401,'HYG DVD'!$A$1:$B$1256,2,FALSE),0)</f>
        <v>0</v>
      </c>
      <c r="H1401">
        <f>IFERROR(VLOOKUP(A1401,'HYG DVD'!$A$1:$D$1256,4,FALSE),0)</f>
        <v>0</v>
      </c>
      <c r="I1401" s="3">
        <f t="shared" si="85"/>
        <v>0</v>
      </c>
      <c r="J1401" s="3">
        <f t="shared" si="86"/>
        <v>0</v>
      </c>
      <c r="K1401" s="3">
        <f t="shared" si="87"/>
        <v>0</v>
      </c>
      <c r="L1401" s="3">
        <f t="shared" si="88"/>
        <v>0</v>
      </c>
    </row>
    <row r="1402" spans="1:12" x14ac:dyDescent="0.25">
      <c r="A1402" s="1">
        <v>43994</v>
      </c>
      <c r="B1402" s="2">
        <v>82.74</v>
      </c>
      <c r="C1402" s="2">
        <v>82.87</v>
      </c>
      <c r="D1402" s="2">
        <v>81.849999999999994</v>
      </c>
      <c r="E1402" s="2">
        <v>82.44</v>
      </c>
      <c r="F1402" s="2">
        <v>36156752</v>
      </c>
      <c r="G1402">
        <f>IFERROR(VLOOKUP(A1402,'HYG DVD'!$A$1:$B$1256,2,FALSE),0)</f>
        <v>0</v>
      </c>
      <c r="H1402">
        <f>IFERROR(VLOOKUP(A1402,'HYG DVD'!$A$1:$D$1256,4,FALSE),0)</f>
        <v>0</v>
      </c>
      <c r="I1402" s="3">
        <f t="shared" si="85"/>
        <v>0</v>
      </c>
      <c r="J1402" s="3">
        <f t="shared" si="86"/>
        <v>0</v>
      </c>
      <c r="K1402" s="3">
        <f t="shared" si="87"/>
        <v>0</v>
      </c>
      <c r="L1402" s="3">
        <f t="shared" si="88"/>
        <v>0</v>
      </c>
    </row>
    <row r="1403" spans="1:12" x14ac:dyDescent="0.25">
      <c r="A1403" s="1">
        <v>43993</v>
      </c>
      <c r="B1403" s="2">
        <v>82.58</v>
      </c>
      <c r="C1403" s="2">
        <v>82.62</v>
      </c>
      <c r="D1403" s="2">
        <v>81.47</v>
      </c>
      <c r="E1403" s="2">
        <v>81.63</v>
      </c>
      <c r="F1403" s="2">
        <v>48794528</v>
      </c>
      <c r="G1403">
        <f>IFERROR(VLOOKUP(A1403,'HYG DVD'!$A$1:$B$1256,2,FALSE),0)</f>
        <v>0</v>
      </c>
      <c r="H1403">
        <f>IFERROR(VLOOKUP(A1403,'HYG DVD'!$A$1:$D$1256,4,FALSE),0)</f>
        <v>0</v>
      </c>
      <c r="I1403" s="3">
        <f t="shared" si="85"/>
        <v>0</v>
      </c>
      <c r="J1403" s="3">
        <f t="shared" si="86"/>
        <v>0</v>
      </c>
      <c r="K1403" s="3">
        <f t="shared" si="87"/>
        <v>0</v>
      </c>
      <c r="L1403" s="3">
        <f t="shared" si="88"/>
        <v>0</v>
      </c>
    </row>
    <row r="1404" spans="1:12" x14ac:dyDescent="0.25">
      <c r="A1404" s="1">
        <v>43992</v>
      </c>
      <c r="B1404" s="2">
        <v>83.79</v>
      </c>
      <c r="C1404" s="2">
        <v>84.22</v>
      </c>
      <c r="D1404" s="2">
        <v>83.26</v>
      </c>
      <c r="E1404" s="2">
        <v>83.78</v>
      </c>
      <c r="F1404" s="2">
        <v>36663112</v>
      </c>
      <c r="G1404">
        <f>IFERROR(VLOOKUP(A1404,'HYG DVD'!$A$1:$B$1256,2,FALSE),0)</f>
        <v>0</v>
      </c>
      <c r="H1404">
        <f>IFERROR(VLOOKUP(A1404,'HYG DVD'!$A$1:$D$1256,4,FALSE),0)</f>
        <v>0</v>
      </c>
      <c r="I1404" s="3">
        <f t="shared" si="85"/>
        <v>0</v>
      </c>
      <c r="J1404" s="3">
        <f t="shared" si="86"/>
        <v>0</v>
      </c>
      <c r="K1404" s="3">
        <f t="shared" si="87"/>
        <v>0</v>
      </c>
      <c r="L1404" s="3">
        <f t="shared" si="88"/>
        <v>0</v>
      </c>
    </row>
    <row r="1405" spans="1:12" x14ac:dyDescent="0.25">
      <c r="A1405" s="1">
        <v>43991</v>
      </c>
      <c r="B1405" s="2">
        <v>84.11</v>
      </c>
      <c r="C1405" s="2">
        <v>84.15</v>
      </c>
      <c r="D1405" s="2">
        <v>83.58</v>
      </c>
      <c r="E1405" s="2">
        <v>83.9</v>
      </c>
      <c r="F1405" s="2">
        <v>28412578</v>
      </c>
      <c r="G1405">
        <f>IFERROR(VLOOKUP(A1405,'HYG DVD'!$A$1:$B$1256,2,FALSE),0)</f>
        <v>0</v>
      </c>
      <c r="H1405">
        <f>IFERROR(VLOOKUP(A1405,'HYG DVD'!$A$1:$D$1256,4,FALSE),0)</f>
        <v>0</v>
      </c>
      <c r="I1405" s="3">
        <f t="shared" si="85"/>
        <v>0</v>
      </c>
      <c r="J1405" s="3">
        <f t="shared" si="86"/>
        <v>0</v>
      </c>
      <c r="K1405" s="3">
        <f t="shared" si="87"/>
        <v>0</v>
      </c>
      <c r="L1405" s="3">
        <f t="shared" si="88"/>
        <v>0</v>
      </c>
    </row>
    <row r="1406" spans="1:12" x14ac:dyDescent="0.25">
      <c r="A1406" s="1">
        <v>43990</v>
      </c>
      <c r="B1406" s="2">
        <v>84.66</v>
      </c>
      <c r="C1406" s="2">
        <v>84.68</v>
      </c>
      <c r="D1406" s="2">
        <v>84.350999999999999</v>
      </c>
      <c r="E1406" s="2">
        <v>84.56</v>
      </c>
      <c r="F1406" s="2">
        <v>20493056</v>
      </c>
      <c r="G1406">
        <f>IFERROR(VLOOKUP(A1406,'HYG DVD'!$A$1:$B$1256,2,FALSE),0)</f>
        <v>0</v>
      </c>
      <c r="H1406">
        <f>IFERROR(VLOOKUP(A1406,'HYG DVD'!$A$1:$D$1256,4,FALSE),0)</f>
        <v>0</v>
      </c>
      <c r="I1406" s="3">
        <f t="shared" si="85"/>
        <v>0</v>
      </c>
      <c r="J1406" s="3">
        <f t="shared" si="86"/>
        <v>0</v>
      </c>
      <c r="K1406" s="3">
        <f t="shared" si="87"/>
        <v>0</v>
      </c>
      <c r="L1406" s="3">
        <f t="shared" si="88"/>
        <v>0</v>
      </c>
    </row>
    <row r="1407" spans="1:12" x14ac:dyDescent="0.25">
      <c r="A1407" s="1">
        <v>43987</v>
      </c>
      <c r="B1407" s="2">
        <v>84.57</v>
      </c>
      <c r="C1407" s="2">
        <v>85.03</v>
      </c>
      <c r="D1407" s="2">
        <v>84.4</v>
      </c>
      <c r="E1407" s="2">
        <v>84.46</v>
      </c>
      <c r="F1407" s="2">
        <v>35306612</v>
      </c>
      <c r="G1407">
        <f>IFERROR(VLOOKUP(A1407,'HYG DVD'!$A$1:$B$1256,2,FALSE),0)</f>
        <v>0</v>
      </c>
      <c r="H1407">
        <f>IFERROR(VLOOKUP(A1407,'HYG DVD'!$A$1:$D$1256,4,FALSE),0)</f>
        <v>0</v>
      </c>
      <c r="I1407" s="3">
        <f t="shared" si="85"/>
        <v>0</v>
      </c>
      <c r="J1407" s="3">
        <f t="shared" si="86"/>
        <v>0</v>
      </c>
      <c r="K1407" s="3">
        <f t="shared" si="87"/>
        <v>0</v>
      </c>
      <c r="L1407" s="3">
        <f t="shared" si="88"/>
        <v>0</v>
      </c>
    </row>
    <row r="1408" spans="1:12" x14ac:dyDescent="0.25">
      <c r="A1408" s="1">
        <v>43986</v>
      </c>
      <c r="B1408" s="2">
        <v>83.84</v>
      </c>
      <c r="C1408" s="2">
        <v>83.98</v>
      </c>
      <c r="D1408" s="2">
        <v>83.52</v>
      </c>
      <c r="E1408" s="2">
        <v>83.67</v>
      </c>
      <c r="F1408" s="2">
        <v>36405840</v>
      </c>
      <c r="G1408">
        <f>IFERROR(VLOOKUP(A1408,'HYG DVD'!$A$1:$B$1256,2,FALSE),0)</f>
        <v>0</v>
      </c>
      <c r="H1408">
        <f>IFERROR(VLOOKUP(A1408,'HYG DVD'!$A$1:$D$1256,4,FALSE),0)</f>
        <v>0</v>
      </c>
      <c r="I1408" s="3">
        <f t="shared" si="85"/>
        <v>0</v>
      </c>
      <c r="J1408" s="3">
        <f t="shared" si="86"/>
        <v>0</v>
      </c>
      <c r="K1408" s="3">
        <f t="shared" si="87"/>
        <v>0</v>
      </c>
      <c r="L1408" s="3">
        <f t="shared" si="88"/>
        <v>0</v>
      </c>
    </row>
    <row r="1409" spans="1:12" x14ac:dyDescent="0.25">
      <c r="A1409" s="1">
        <v>43985</v>
      </c>
      <c r="B1409" s="2">
        <v>83.88</v>
      </c>
      <c r="C1409" s="2">
        <v>84.38</v>
      </c>
      <c r="D1409" s="2">
        <v>83.78</v>
      </c>
      <c r="E1409" s="2">
        <v>83.93</v>
      </c>
      <c r="F1409" s="2">
        <v>35991104</v>
      </c>
      <c r="G1409">
        <f>IFERROR(VLOOKUP(A1409,'HYG DVD'!$A$1:$B$1256,2,FALSE),0)</f>
        <v>0</v>
      </c>
      <c r="H1409">
        <f>IFERROR(VLOOKUP(A1409,'HYG DVD'!$A$1:$D$1256,4,FALSE),0)</f>
        <v>0</v>
      </c>
      <c r="I1409" s="3">
        <f t="shared" si="85"/>
        <v>0</v>
      </c>
      <c r="J1409" s="3">
        <f t="shared" si="86"/>
        <v>0</v>
      </c>
      <c r="K1409" s="3">
        <f t="shared" si="87"/>
        <v>0</v>
      </c>
      <c r="L1409" s="3">
        <f t="shared" si="88"/>
        <v>0</v>
      </c>
    </row>
    <row r="1410" spans="1:12" x14ac:dyDescent="0.25">
      <c r="A1410" s="1">
        <v>43984</v>
      </c>
      <c r="B1410" s="2">
        <v>82.85</v>
      </c>
      <c r="C1410" s="2">
        <v>83.58</v>
      </c>
      <c r="D1410" s="2">
        <v>82.62</v>
      </c>
      <c r="E1410" s="2">
        <v>83.54</v>
      </c>
      <c r="F1410" s="2">
        <v>35930932</v>
      </c>
      <c r="G1410">
        <f>IFERROR(VLOOKUP(A1410,'HYG DVD'!$A$1:$B$1256,2,FALSE),0)</f>
        <v>0</v>
      </c>
      <c r="H1410">
        <f>IFERROR(VLOOKUP(A1410,'HYG DVD'!$A$1:$D$1256,4,FALSE),0)</f>
        <v>0</v>
      </c>
      <c r="I1410" s="3">
        <f t="shared" si="85"/>
        <v>0</v>
      </c>
      <c r="J1410" s="3">
        <f t="shared" si="86"/>
        <v>0</v>
      </c>
      <c r="K1410" s="3">
        <f t="shared" si="87"/>
        <v>0</v>
      </c>
      <c r="L1410" s="3">
        <f t="shared" si="88"/>
        <v>0</v>
      </c>
    </row>
    <row r="1411" spans="1:12" x14ac:dyDescent="0.25">
      <c r="A1411" s="1">
        <v>43983</v>
      </c>
      <c r="B1411" s="2">
        <v>81.94</v>
      </c>
      <c r="C1411" s="2">
        <v>82.75</v>
      </c>
      <c r="D1411" s="2">
        <v>81.819800000000001</v>
      </c>
      <c r="E1411" s="2">
        <v>82.72</v>
      </c>
      <c r="F1411" s="2">
        <v>46989304</v>
      </c>
      <c r="G1411">
        <f>IFERROR(VLOOKUP(A1411,'HYG DVD'!$A$1:$B$1256,2,FALSE),0)</f>
        <v>0</v>
      </c>
      <c r="H1411">
        <f>IFERROR(VLOOKUP(A1411,'HYG DVD'!$A$1:$D$1256,4,FALSE),0)</f>
        <v>0</v>
      </c>
      <c r="I1411" s="3">
        <f t="shared" ref="I1411:I1456" si="89">$H1411*B1411</f>
        <v>0</v>
      </c>
      <c r="J1411" s="3">
        <f t="shared" ref="J1411:J1456" si="90">$H1411*C1411</f>
        <v>0</v>
      </c>
      <c r="K1411" s="3">
        <f t="shared" ref="K1411:K1456" si="91">$H1411*D1411</f>
        <v>0</v>
      </c>
      <c r="L1411" s="3">
        <f t="shared" ref="L1411:L1456" si="92">$H1411*E1411</f>
        <v>0</v>
      </c>
    </row>
    <row r="1412" spans="1:12" x14ac:dyDescent="0.25">
      <c r="A1412" s="1">
        <v>43980</v>
      </c>
      <c r="B1412" s="2">
        <v>82.05</v>
      </c>
      <c r="C1412" s="2">
        <v>82.62</v>
      </c>
      <c r="D1412" s="2">
        <v>81.88</v>
      </c>
      <c r="E1412" s="2">
        <v>82.42</v>
      </c>
      <c r="F1412" s="2">
        <v>32286074</v>
      </c>
      <c r="G1412">
        <f>IFERROR(VLOOKUP(A1412,'HYG DVD'!$A$1:$B$1256,2,FALSE),0)</f>
        <v>0</v>
      </c>
      <c r="H1412">
        <f>IFERROR(VLOOKUP(A1412,'HYG DVD'!$A$1:$D$1256,4,FALSE),0)</f>
        <v>0</v>
      </c>
      <c r="I1412" s="3">
        <f t="shared" si="89"/>
        <v>0</v>
      </c>
      <c r="J1412" s="3">
        <f t="shared" si="90"/>
        <v>0</v>
      </c>
      <c r="K1412" s="3">
        <f t="shared" si="91"/>
        <v>0</v>
      </c>
      <c r="L1412" s="3">
        <f t="shared" si="92"/>
        <v>0</v>
      </c>
    </row>
    <row r="1413" spans="1:12" x14ac:dyDescent="0.25">
      <c r="A1413" s="1">
        <v>43979</v>
      </c>
      <c r="B1413" s="2">
        <v>82.13</v>
      </c>
      <c r="C1413" s="2">
        <v>82.55</v>
      </c>
      <c r="D1413" s="2">
        <v>81.94</v>
      </c>
      <c r="E1413" s="2">
        <v>82.09</v>
      </c>
      <c r="F1413" s="2">
        <v>23282780</v>
      </c>
      <c r="G1413">
        <f>IFERROR(VLOOKUP(A1413,'HYG DVD'!$A$1:$B$1256,2,FALSE),0)</f>
        <v>0</v>
      </c>
      <c r="H1413">
        <f>IFERROR(VLOOKUP(A1413,'HYG DVD'!$A$1:$D$1256,4,FALSE),0)</f>
        <v>0</v>
      </c>
      <c r="I1413" s="3">
        <f t="shared" si="89"/>
        <v>0</v>
      </c>
      <c r="J1413" s="3">
        <f t="shared" si="90"/>
        <v>0</v>
      </c>
      <c r="K1413" s="3">
        <f t="shared" si="91"/>
        <v>0</v>
      </c>
      <c r="L1413" s="3">
        <f t="shared" si="92"/>
        <v>0</v>
      </c>
    </row>
    <row r="1414" spans="1:12" x14ac:dyDescent="0.25">
      <c r="A1414" s="1">
        <v>43978</v>
      </c>
      <c r="B1414" s="2">
        <v>82.42</v>
      </c>
      <c r="C1414" s="2">
        <v>82.45</v>
      </c>
      <c r="D1414" s="2">
        <v>81.655000000000001</v>
      </c>
      <c r="E1414" s="2">
        <v>82.01</v>
      </c>
      <c r="F1414" s="2">
        <v>24905038</v>
      </c>
      <c r="G1414">
        <f>IFERROR(VLOOKUP(A1414,'HYG DVD'!$A$1:$B$1256,2,FALSE),0)</f>
        <v>0</v>
      </c>
      <c r="H1414">
        <f>IFERROR(VLOOKUP(A1414,'HYG DVD'!$A$1:$D$1256,4,FALSE),0)</f>
        <v>0</v>
      </c>
      <c r="I1414" s="3">
        <f t="shared" si="89"/>
        <v>0</v>
      </c>
      <c r="J1414" s="3">
        <f t="shared" si="90"/>
        <v>0</v>
      </c>
      <c r="K1414" s="3">
        <f t="shared" si="91"/>
        <v>0</v>
      </c>
      <c r="L1414" s="3">
        <f t="shared" si="92"/>
        <v>0</v>
      </c>
    </row>
    <row r="1415" spans="1:12" x14ac:dyDescent="0.25">
      <c r="A1415" s="1">
        <v>43977</v>
      </c>
      <c r="B1415" s="2">
        <v>81.83</v>
      </c>
      <c r="C1415" s="2">
        <v>82.16</v>
      </c>
      <c r="D1415" s="2">
        <v>81.180000000000007</v>
      </c>
      <c r="E1415" s="2">
        <v>81.84</v>
      </c>
      <c r="F1415" s="2">
        <v>27673816</v>
      </c>
      <c r="G1415">
        <f>IFERROR(VLOOKUP(A1415,'HYG DVD'!$A$1:$B$1256,2,FALSE),0)</f>
        <v>0</v>
      </c>
      <c r="H1415">
        <f>IFERROR(VLOOKUP(A1415,'HYG DVD'!$A$1:$D$1256,4,FALSE),0)</f>
        <v>0</v>
      </c>
      <c r="I1415" s="3">
        <f t="shared" si="89"/>
        <v>0</v>
      </c>
      <c r="J1415" s="3">
        <f t="shared" si="90"/>
        <v>0</v>
      </c>
      <c r="K1415" s="3">
        <f t="shared" si="91"/>
        <v>0</v>
      </c>
      <c r="L1415" s="3">
        <f t="shared" si="92"/>
        <v>0</v>
      </c>
    </row>
    <row r="1416" spans="1:12" x14ac:dyDescent="0.25">
      <c r="A1416" s="1">
        <v>43973</v>
      </c>
      <c r="B1416" s="2">
        <v>80.95</v>
      </c>
      <c r="C1416" s="2">
        <v>81.33</v>
      </c>
      <c r="D1416" s="2">
        <v>80.805000000000007</v>
      </c>
      <c r="E1416" s="2">
        <v>81.23</v>
      </c>
      <c r="F1416" s="2">
        <v>11311943</v>
      </c>
      <c r="G1416">
        <f>IFERROR(VLOOKUP(A1416,'HYG DVD'!$A$1:$B$1256,2,FALSE),0)</f>
        <v>0</v>
      </c>
      <c r="H1416">
        <f>IFERROR(VLOOKUP(A1416,'HYG DVD'!$A$1:$D$1256,4,FALSE),0)</f>
        <v>0</v>
      </c>
      <c r="I1416" s="3">
        <f t="shared" si="89"/>
        <v>0</v>
      </c>
      <c r="J1416" s="3">
        <f t="shared" si="90"/>
        <v>0</v>
      </c>
      <c r="K1416" s="3">
        <f t="shared" si="91"/>
        <v>0</v>
      </c>
      <c r="L1416" s="3">
        <f t="shared" si="92"/>
        <v>0</v>
      </c>
    </row>
    <row r="1417" spans="1:12" x14ac:dyDescent="0.25">
      <c r="A1417" s="1">
        <v>43972</v>
      </c>
      <c r="B1417" s="2">
        <v>81.03</v>
      </c>
      <c r="C1417" s="2">
        <v>81.225200000000001</v>
      </c>
      <c r="D1417" s="2">
        <v>80.795000000000002</v>
      </c>
      <c r="E1417" s="2">
        <v>81.03</v>
      </c>
      <c r="F1417" s="2">
        <v>23307268</v>
      </c>
      <c r="G1417">
        <f>IFERROR(VLOOKUP(A1417,'HYG DVD'!$A$1:$B$1256,2,FALSE),0)</f>
        <v>0</v>
      </c>
      <c r="H1417">
        <f>IFERROR(VLOOKUP(A1417,'HYG DVD'!$A$1:$D$1256,4,FALSE),0)</f>
        <v>0</v>
      </c>
      <c r="I1417" s="3">
        <f t="shared" si="89"/>
        <v>0</v>
      </c>
      <c r="J1417" s="3">
        <f t="shared" si="90"/>
        <v>0</v>
      </c>
      <c r="K1417" s="3">
        <f t="shared" si="91"/>
        <v>0</v>
      </c>
      <c r="L1417" s="3">
        <f t="shared" si="92"/>
        <v>0</v>
      </c>
    </row>
    <row r="1418" spans="1:12" x14ac:dyDescent="0.25">
      <c r="A1418" s="1">
        <v>43971</v>
      </c>
      <c r="B1418" s="2">
        <v>80.62</v>
      </c>
      <c r="C1418" s="2">
        <v>81.25</v>
      </c>
      <c r="D1418" s="2">
        <v>80.55</v>
      </c>
      <c r="E1418" s="2">
        <v>81.05</v>
      </c>
      <c r="F1418" s="2">
        <v>36053764</v>
      </c>
      <c r="G1418">
        <f>IFERROR(VLOOKUP(A1418,'HYG DVD'!$A$1:$B$1256,2,FALSE),0)</f>
        <v>0</v>
      </c>
      <c r="H1418">
        <f>IFERROR(VLOOKUP(A1418,'HYG DVD'!$A$1:$D$1256,4,FALSE),0)</f>
        <v>0</v>
      </c>
      <c r="I1418" s="3">
        <f t="shared" si="89"/>
        <v>0</v>
      </c>
      <c r="J1418" s="3">
        <f t="shared" si="90"/>
        <v>0</v>
      </c>
      <c r="K1418" s="3">
        <f t="shared" si="91"/>
        <v>0</v>
      </c>
      <c r="L1418" s="3">
        <f t="shared" si="92"/>
        <v>0</v>
      </c>
    </row>
    <row r="1419" spans="1:12" x14ac:dyDescent="0.25">
      <c r="A1419" s="1">
        <v>43970</v>
      </c>
      <c r="B1419" s="2">
        <v>80.040000000000006</v>
      </c>
      <c r="C1419" s="2">
        <v>80.430000000000007</v>
      </c>
      <c r="D1419" s="2">
        <v>79.89</v>
      </c>
      <c r="E1419" s="2">
        <v>80.2</v>
      </c>
      <c r="F1419" s="2">
        <v>18484992</v>
      </c>
      <c r="G1419">
        <f>IFERROR(VLOOKUP(A1419,'HYG DVD'!$A$1:$B$1256,2,FALSE),0)</f>
        <v>0</v>
      </c>
      <c r="H1419">
        <f>IFERROR(VLOOKUP(A1419,'HYG DVD'!$A$1:$D$1256,4,FALSE),0)</f>
        <v>0</v>
      </c>
      <c r="I1419" s="3">
        <f t="shared" si="89"/>
        <v>0</v>
      </c>
      <c r="J1419" s="3">
        <f t="shared" si="90"/>
        <v>0</v>
      </c>
      <c r="K1419" s="3">
        <f t="shared" si="91"/>
        <v>0</v>
      </c>
      <c r="L1419" s="3">
        <f t="shared" si="92"/>
        <v>0</v>
      </c>
    </row>
    <row r="1420" spans="1:12" x14ac:dyDescent="0.25">
      <c r="A1420" s="1">
        <v>43969</v>
      </c>
      <c r="B1420" s="2">
        <v>79.959999999999994</v>
      </c>
      <c r="C1420" s="2">
        <v>80.16</v>
      </c>
      <c r="D1420" s="2">
        <v>79.66</v>
      </c>
      <c r="E1420" s="2">
        <v>80.099999999999994</v>
      </c>
      <c r="F1420" s="2">
        <v>31902008</v>
      </c>
      <c r="G1420">
        <f>IFERROR(VLOOKUP(A1420,'HYG DVD'!$A$1:$B$1256,2,FALSE),0)</f>
        <v>0</v>
      </c>
      <c r="H1420">
        <f>IFERROR(VLOOKUP(A1420,'HYG DVD'!$A$1:$D$1256,4,FALSE),0)</f>
        <v>0</v>
      </c>
      <c r="I1420" s="3">
        <f t="shared" si="89"/>
        <v>0</v>
      </c>
      <c r="J1420" s="3">
        <f t="shared" si="90"/>
        <v>0</v>
      </c>
      <c r="K1420" s="3">
        <f t="shared" si="91"/>
        <v>0</v>
      </c>
      <c r="L1420" s="3">
        <f t="shared" si="92"/>
        <v>0</v>
      </c>
    </row>
    <row r="1421" spans="1:12" x14ac:dyDescent="0.25">
      <c r="A1421" s="1">
        <v>43966</v>
      </c>
      <c r="B1421" s="2">
        <v>78.37</v>
      </c>
      <c r="C1421" s="2">
        <v>78.84</v>
      </c>
      <c r="D1421" s="2">
        <v>78.17</v>
      </c>
      <c r="E1421" s="2">
        <v>78.709999999999994</v>
      </c>
      <c r="F1421" s="2">
        <v>34133368</v>
      </c>
      <c r="G1421">
        <f>IFERROR(VLOOKUP(A1421,'HYG DVD'!$A$1:$B$1256,2,FALSE),0)</f>
        <v>0</v>
      </c>
      <c r="H1421">
        <f>IFERROR(VLOOKUP(A1421,'HYG DVD'!$A$1:$D$1256,4,FALSE),0)</f>
        <v>0</v>
      </c>
      <c r="I1421" s="3">
        <f t="shared" si="89"/>
        <v>0</v>
      </c>
      <c r="J1421" s="3">
        <f t="shared" si="90"/>
        <v>0</v>
      </c>
      <c r="K1421" s="3">
        <f t="shared" si="91"/>
        <v>0</v>
      </c>
      <c r="L1421" s="3">
        <f t="shared" si="92"/>
        <v>0</v>
      </c>
    </row>
    <row r="1422" spans="1:12" x14ac:dyDescent="0.25">
      <c r="A1422" s="1">
        <v>43965</v>
      </c>
      <c r="B1422" s="2">
        <v>78.459999999999994</v>
      </c>
      <c r="C1422" s="2">
        <v>78.900000000000006</v>
      </c>
      <c r="D1422" s="2">
        <v>77.98</v>
      </c>
      <c r="E1422" s="2">
        <v>78.599999999999994</v>
      </c>
      <c r="F1422" s="2">
        <v>30429308</v>
      </c>
      <c r="G1422">
        <f>IFERROR(VLOOKUP(A1422,'HYG DVD'!$A$1:$B$1256,2,FALSE),0)</f>
        <v>0</v>
      </c>
      <c r="H1422">
        <f>IFERROR(VLOOKUP(A1422,'HYG DVD'!$A$1:$D$1256,4,FALSE),0)</f>
        <v>0</v>
      </c>
      <c r="I1422" s="3">
        <f t="shared" si="89"/>
        <v>0</v>
      </c>
      <c r="J1422" s="3">
        <f t="shared" si="90"/>
        <v>0</v>
      </c>
      <c r="K1422" s="3">
        <f t="shared" si="91"/>
        <v>0</v>
      </c>
      <c r="L1422" s="3">
        <f t="shared" si="92"/>
        <v>0</v>
      </c>
    </row>
    <row r="1423" spans="1:12" x14ac:dyDescent="0.25">
      <c r="A1423" s="1">
        <v>43964</v>
      </c>
      <c r="B1423" s="2">
        <v>79.349999999999994</v>
      </c>
      <c r="C1423" s="2">
        <v>79.42</v>
      </c>
      <c r="D1423" s="2">
        <v>78.739999999999995</v>
      </c>
      <c r="E1423" s="2">
        <v>78.87</v>
      </c>
      <c r="F1423" s="2">
        <v>29961984</v>
      </c>
      <c r="G1423">
        <f>IFERROR(VLOOKUP(A1423,'HYG DVD'!$A$1:$B$1256,2,FALSE),0)</f>
        <v>0</v>
      </c>
      <c r="H1423">
        <f>IFERROR(VLOOKUP(A1423,'HYG DVD'!$A$1:$D$1256,4,FALSE),0)</f>
        <v>0</v>
      </c>
      <c r="I1423" s="3">
        <f t="shared" si="89"/>
        <v>0</v>
      </c>
      <c r="J1423" s="3">
        <f t="shared" si="90"/>
        <v>0</v>
      </c>
      <c r="K1423" s="3">
        <f t="shared" si="91"/>
        <v>0</v>
      </c>
      <c r="L1423" s="3">
        <f t="shared" si="92"/>
        <v>0</v>
      </c>
    </row>
    <row r="1424" spans="1:12" x14ac:dyDescent="0.25">
      <c r="A1424" s="1">
        <v>43963</v>
      </c>
      <c r="B1424" s="2">
        <v>79.91</v>
      </c>
      <c r="C1424" s="2">
        <v>80</v>
      </c>
      <c r="D1424" s="2">
        <v>79.290000000000006</v>
      </c>
      <c r="E1424" s="2">
        <v>79.290000000000006</v>
      </c>
      <c r="F1424" s="2">
        <v>25332670</v>
      </c>
      <c r="G1424">
        <f>IFERROR(VLOOKUP(A1424,'HYG DVD'!$A$1:$B$1256,2,FALSE),0)</f>
        <v>0</v>
      </c>
      <c r="H1424">
        <f>IFERROR(VLOOKUP(A1424,'HYG DVD'!$A$1:$D$1256,4,FALSE),0)</f>
        <v>0</v>
      </c>
      <c r="I1424" s="3">
        <f t="shared" si="89"/>
        <v>0</v>
      </c>
      <c r="J1424" s="3">
        <f t="shared" si="90"/>
        <v>0</v>
      </c>
      <c r="K1424" s="3">
        <f t="shared" si="91"/>
        <v>0</v>
      </c>
      <c r="L1424" s="3">
        <f t="shared" si="92"/>
        <v>0</v>
      </c>
    </row>
    <row r="1425" spans="1:12" x14ac:dyDescent="0.25">
      <c r="A1425" s="1">
        <v>43962</v>
      </c>
      <c r="B1425" s="2">
        <v>79.58</v>
      </c>
      <c r="C1425" s="2">
        <v>79.72</v>
      </c>
      <c r="D1425" s="2">
        <v>79.34</v>
      </c>
      <c r="E1425" s="2">
        <v>79.39</v>
      </c>
      <c r="F1425" s="2">
        <v>14285149</v>
      </c>
      <c r="G1425">
        <f>IFERROR(VLOOKUP(A1425,'HYG DVD'!$A$1:$B$1256,2,FALSE),0)</f>
        <v>0</v>
      </c>
      <c r="H1425">
        <f>IFERROR(VLOOKUP(A1425,'HYG DVD'!$A$1:$D$1256,4,FALSE),0)</f>
        <v>0</v>
      </c>
      <c r="I1425" s="3">
        <f t="shared" si="89"/>
        <v>0</v>
      </c>
      <c r="J1425" s="3">
        <f t="shared" si="90"/>
        <v>0</v>
      </c>
      <c r="K1425" s="3">
        <f t="shared" si="91"/>
        <v>0</v>
      </c>
      <c r="L1425" s="3">
        <f t="shared" si="92"/>
        <v>0</v>
      </c>
    </row>
    <row r="1426" spans="1:12" x14ac:dyDescent="0.25">
      <c r="A1426" s="1">
        <v>43959</v>
      </c>
      <c r="B1426" s="2">
        <v>79.33</v>
      </c>
      <c r="C1426" s="2">
        <v>79.760000000000005</v>
      </c>
      <c r="D1426" s="2">
        <v>79.27</v>
      </c>
      <c r="E1426" s="2">
        <v>79.75</v>
      </c>
      <c r="F1426" s="2">
        <v>21813254</v>
      </c>
      <c r="G1426">
        <f>IFERROR(VLOOKUP(A1426,'HYG DVD'!$A$1:$B$1256,2,FALSE),0)</f>
        <v>0</v>
      </c>
      <c r="H1426">
        <f>IFERROR(VLOOKUP(A1426,'HYG DVD'!$A$1:$D$1256,4,FALSE),0)</f>
        <v>0</v>
      </c>
      <c r="I1426" s="3">
        <f t="shared" si="89"/>
        <v>0</v>
      </c>
      <c r="J1426" s="3">
        <f t="shared" si="90"/>
        <v>0</v>
      </c>
      <c r="K1426" s="3">
        <f t="shared" si="91"/>
        <v>0</v>
      </c>
      <c r="L1426" s="3">
        <f t="shared" si="92"/>
        <v>0</v>
      </c>
    </row>
    <row r="1427" spans="1:12" x14ac:dyDescent="0.25">
      <c r="A1427" s="1">
        <v>43958</v>
      </c>
      <c r="B1427" s="2">
        <v>79.2</v>
      </c>
      <c r="C1427" s="2">
        <v>79.709999999999994</v>
      </c>
      <c r="D1427" s="2">
        <v>78.97</v>
      </c>
      <c r="E1427" s="2">
        <v>79</v>
      </c>
      <c r="F1427" s="2">
        <v>19581670</v>
      </c>
      <c r="G1427">
        <f>IFERROR(VLOOKUP(A1427,'HYG DVD'!$A$1:$B$1256,2,FALSE),0)</f>
        <v>0</v>
      </c>
      <c r="H1427">
        <f>IFERROR(VLOOKUP(A1427,'HYG DVD'!$A$1:$D$1256,4,FALSE),0)</f>
        <v>0</v>
      </c>
      <c r="I1427" s="3">
        <f t="shared" si="89"/>
        <v>0</v>
      </c>
      <c r="J1427" s="3">
        <f t="shared" si="90"/>
        <v>0</v>
      </c>
      <c r="K1427" s="3">
        <f t="shared" si="91"/>
        <v>0</v>
      </c>
      <c r="L1427" s="3">
        <f t="shared" si="92"/>
        <v>0</v>
      </c>
    </row>
    <row r="1428" spans="1:12" x14ac:dyDescent="0.25">
      <c r="A1428" s="1">
        <v>43957</v>
      </c>
      <c r="B1428" s="2">
        <v>79.33</v>
      </c>
      <c r="C1428" s="2">
        <v>79.424999999999997</v>
      </c>
      <c r="D1428" s="2">
        <v>78.77</v>
      </c>
      <c r="E1428" s="2">
        <v>78.8</v>
      </c>
      <c r="F1428" s="2">
        <v>18823272</v>
      </c>
      <c r="G1428">
        <f>IFERROR(VLOOKUP(A1428,'HYG DVD'!$A$1:$B$1256,2,FALSE),0)</f>
        <v>0</v>
      </c>
      <c r="H1428">
        <f>IFERROR(VLOOKUP(A1428,'HYG DVD'!$A$1:$D$1256,4,FALSE),0)</f>
        <v>0</v>
      </c>
      <c r="I1428" s="3">
        <f t="shared" si="89"/>
        <v>0</v>
      </c>
      <c r="J1428" s="3">
        <f t="shared" si="90"/>
        <v>0</v>
      </c>
      <c r="K1428" s="3">
        <f t="shared" si="91"/>
        <v>0</v>
      </c>
      <c r="L1428" s="3">
        <f t="shared" si="92"/>
        <v>0</v>
      </c>
    </row>
    <row r="1429" spans="1:12" x14ac:dyDescent="0.25">
      <c r="A1429" s="1">
        <v>43956</v>
      </c>
      <c r="B1429" s="2">
        <v>78.819999999999993</v>
      </c>
      <c r="C1429" s="2">
        <v>79.25</v>
      </c>
      <c r="D1429" s="2">
        <v>78.814999999999998</v>
      </c>
      <c r="E1429" s="2">
        <v>79.25</v>
      </c>
      <c r="F1429" s="2">
        <v>26484208</v>
      </c>
      <c r="G1429">
        <f>IFERROR(VLOOKUP(A1429,'HYG DVD'!$A$1:$B$1256,2,FALSE),0)</f>
        <v>0</v>
      </c>
      <c r="H1429">
        <f>IFERROR(VLOOKUP(A1429,'HYG DVD'!$A$1:$D$1256,4,FALSE),0)</f>
        <v>0</v>
      </c>
      <c r="I1429" s="3">
        <f t="shared" si="89"/>
        <v>0</v>
      </c>
      <c r="J1429" s="3">
        <f t="shared" si="90"/>
        <v>0</v>
      </c>
      <c r="K1429" s="3">
        <f t="shared" si="91"/>
        <v>0</v>
      </c>
      <c r="L1429" s="3">
        <f t="shared" si="92"/>
        <v>0</v>
      </c>
    </row>
    <row r="1430" spans="1:12" x14ac:dyDescent="0.25">
      <c r="A1430" s="1">
        <v>43955</v>
      </c>
      <c r="B1430" s="2">
        <v>78.53</v>
      </c>
      <c r="C1430" s="2">
        <v>78.87</v>
      </c>
      <c r="D1430" s="2">
        <v>78.2</v>
      </c>
      <c r="E1430" s="2">
        <v>78.569999999999993</v>
      </c>
      <c r="F1430" s="2">
        <v>20400852</v>
      </c>
      <c r="G1430">
        <f>IFERROR(VLOOKUP(A1430,'HYG DVD'!$A$1:$B$1256,2,FALSE),0)</f>
        <v>0</v>
      </c>
      <c r="H1430">
        <f>IFERROR(VLOOKUP(A1430,'HYG DVD'!$A$1:$D$1256,4,FALSE),0)</f>
        <v>0</v>
      </c>
      <c r="I1430" s="3">
        <f t="shared" si="89"/>
        <v>0</v>
      </c>
      <c r="J1430" s="3">
        <f t="shared" si="90"/>
        <v>0</v>
      </c>
      <c r="K1430" s="3">
        <f t="shared" si="91"/>
        <v>0</v>
      </c>
      <c r="L1430" s="3">
        <f t="shared" si="92"/>
        <v>0</v>
      </c>
    </row>
    <row r="1431" spans="1:12" x14ac:dyDescent="0.25">
      <c r="A1431" s="1">
        <v>43952</v>
      </c>
      <c r="B1431" s="2">
        <v>79.34</v>
      </c>
      <c r="C1431" s="2">
        <v>79.540000000000006</v>
      </c>
      <c r="D1431" s="2">
        <v>78.61</v>
      </c>
      <c r="E1431" s="2">
        <v>78.680000000000007</v>
      </c>
      <c r="F1431" s="2">
        <v>31859396</v>
      </c>
      <c r="G1431">
        <f>IFERROR(VLOOKUP(A1431,'HYG DVD'!$A$1:$B$1256,2,FALSE),0)</f>
        <v>0</v>
      </c>
      <c r="H1431">
        <f>IFERROR(VLOOKUP(A1431,'HYG DVD'!$A$1:$D$1256,4,FALSE),0)</f>
        <v>0</v>
      </c>
      <c r="I1431" s="3">
        <f t="shared" si="89"/>
        <v>0</v>
      </c>
      <c r="J1431" s="3">
        <f t="shared" si="90"/>
        <v>0</v>
      </c>
      <c r="K1431" s="3">
        <f t="shared" si="91"/>
        <v>0</v>
      </c>
      <c r="L1431" s="3">
        <f t="shared" si="92"/>
        <v>0</v>
      </c>
    </row>
    <row r="1432" spans="1:12" x14ac:dyDescent="0.25">
      <c r="A1432" s="1">
        <v>43951</v>
      </c>
      <c r="B1432" s="2">
        <v>79.849999999999994</v>
      </c>
      <c r="C1432" s="2">
        <v>80.56</v>
      </c>
      <c r="D1432" s="2">
        <v>79.53</v>
      </c>
      <c r="E1432" s="2">
        <v>80.430000000000007</v>
      </c>
      <c r="F1432" s="2">
        <v>34636012</v>
      </c>
      <c r="G1432">
        <f>IFERROR(VLOOKUP(A1432,'HYG DVD'!$A$1:$B$1256,2,FALSE),0)</f>
        <v>0</v>
      </c>
      <c r="H1432">
        <f>IFERROR(VLOOKUP(A1432,'HYG DVD'!$A$1:$D$1256,4,FALSE),0)</f>
        <v>0</v>
      </c>
      <c r="I1432" s="3">
        <f t="shared" si="89"/>
        <v>0</v>
      </c>
      <c r="J1432" s="3">
        <f t="shared" si="90"/>
        <v>0</v>
      </c>
      <c r="K1432" s="3">
        <f t="shared" si="91"/>
        <v>0</v>
      </c>
      <c r="L1432" s="3">
        <f t="shared" si="92"/>
        <v>0</v>
      </c>
    </row>
    <row r="1433" spans="1:12" x14ac:dyDescent="0.25">
      <c r="A1433" s="1">
        <v>43950</v>
      </c>
      <c r="B1433" s="2">
        <v>79.430000000000007</v>
      </c>
      <c r="C1433" s="2">
        <v>80.36</v>
      </c>
      <c r="D1433" s="2">
        <v>79.27</v>
      </c>
      <c r="E1433" s="2">
        <v>80.27</v>
      </c>
      <c r="F1433" s="2">
        <v>34838276</v>
      </c>
      <c r="G1433">
        <f>IFERROR(VLOOKUP(A1433,'HYG DVD'!$A$1:$B$1256,2,FALSE),0)</f>
        <v>0</v>
      </c>
      <c r="H1433">
        <f>IFERROR(VLOOKUP(A1433,'HYG DVD'!$A$1:$D$1256,4,FALSE),0)</f>
        <v>0</v>
      </c>
      <c r="I1433" s="3">
        <f t="shared" si="89"/>
        <v>0</v>
      </c>
      <c r="J1433" s="3">
        <f t="shared" si="90"/>
        <v>0</v>
      </c>
      <c r="K1433" s="3">
        <f t="shared" si="91"/>
        <v>0</v>
      </c>
      <c r="L1433" s="3">
        <f t="shared" si="92"/>
        <v>0</v>
      </c>
    </row>
    <row r="1434" spans="1:12" x14ac:dyDescent="0.25">
      <c r="A1434" s="1">
        <v>43949</v>
      </c>
      <c r="B1434" s="2">
        <v>79.069999999999993</v>
      </c>
      <c r="C1434" s="2">
        <v>79.12</v>
      </c>
      <c r="D1434" s="2">
        <v>78.444999999999993</v>
      </c>
      <c r="E1434" s="2">
        <v>78.88</v>
      </c>
      <c r="F1434" s="2">
        <v>23927636</v>
      </c>
      <c r="G1434">
        <f>IFERROR(VLOOKUP(A1434,'HYG DVD'!$A$1:$B$1256,2,FALSE),0)</f>
        <v>0</v>
      </c>
      <c r="H1434">
        <f>IFERROR(VLOOKUP(A1434,'HYG DVD'!$A$1:$D$1256,4,FALSE),0)</f>
        <v>0</v>
      </c>
      <c r="I1434" s="3">
        <f t="shared" si="89"/>
        <v>0</v>
      </c>
      <c r="J1434" s="3">
        <f t="shared" si="90"/>
        <v>0</v>
      </c>
      <c r="K1434" s="3">
        <f t="shared" si="91"/>
        <v>0</v>
      </c>
      <c r="L1434" s="3">
        <f t="shared" si="92"/>
        <v>0</v>
      </c>
    </row>
    <row r="1435" spans="1:12" x14ac:dyDescent="0.25">
      <c r="A1435" s="1">
        <v>43948</v>
      </c>
      <c r="B1435" s="2">
        <v>78.7</v>
      </c>
      <c r="C1435" s="2">
        <v>78.929599999999994</v>
      </c>
      <c r="D1435" s="2">
        <v>78.510000000000005</v>
      </c>
      <c r="E1435" s="2">
        <v>78.64</v>
      </c>
      <c r="F1435" s="2">
        <v>20550708</v>
      </c>
      <c r="G1435">
        <f>IFERROR(VLOOKUP(A1435,'HYG DVD'!$A$1:$B$1256,2,FALSE),0)</f>
        <v>0</v>
      </c>
      <c r="H1435">
        <f>IFERROR(VLOOKUP(A1435,'HYG DVD'!$A$1:$D$1256,4,FALSE),0)</f>
        <v>0</v>
      </c>
      <c r="I1435" s="3">
        <f t="shared" si="89"/>
        <v>0</v>
      </c>
      <c r="J1435" s="3">
        <f t="shared" si="90"/>
        <v>0</v>
      </c>
      <c r="K1435" s="3">
        <f t="shared" si="91"/>
        <v>0</v>
      </c>
      <c r="L1435" s="3">
        <f t="shared" si="92"/>
        <v>0</v>
      </c>
    </row>
    <row r="1436" spans="1:12" x14ac:dyDescent="0.25">
      <c r="A1436" s="1">
        <v>43945</v>
      </c>
      <c r="B1436" s="2">
        <v>79.12</v>
      </c>
      <c r="C1436" s="2">
        <v>79.23</v>
      </c>
      <c r="D1436" s="2">
        <v>78.16</v>
      </c>
      <c r="E1436" s="2">
        <v>78.319999999999993</v>
      </c>
      <c r="F1436" s="2">
        <v>37944984</v>
      </c>
      <c r="G1436">
        <f>IFERROR(VLOOKUP(A1436,'HYG DVD'!$A$1:$B$1256,2,FALSE),0)</f>
        <v>0</v>
      </c>
      <c r="H1436">
        <f>IFERROR(VLOOKUP(A1436,'HYG DVD'!$A$1:$D$1256,4,FALSE),0)</f>
        <v>0</v>
      </c>
      <c r="I1436" s="3">
        <f t="shared" si="89"/>
        <v>0</v>
      </c>
      <c r="J1436" s="3">
        <f t="shared" si="90"/>
        <v>0</v>
      </c>
      <c r="K1436" s="3">
        <f t="shared" si="91"/>
        <v>0</v>
      </c>
      <c r="L1436" s="3">
        <f t="shared" si="92"/>
        <v>0</v>
      </c>
    </row>
    <row r="1437" spans="1:12" x14ac:dyDescent="0.25">
      <c r="A1437" s="1">
        <v>43944</v>
      </c>
      <c r="B1437" s="2">
        <v>79.25</v>
      </c>
      <c r="C1437" s="2">
        <v>79.66</v>
      </c>
      <c r="D1437" s="2">
        <v>78.73</v>
      </c>
      <c r="E1437" s="2">
        <v>79.06</v>
      </c>
      <c r="F1437" s="2">
        <v>23896700</v>
      </c>
      <c r="G1437">
        <f>IFERROR(VLOOKUP(A1437,'HYG DVD'!$A$1:$B$1256,2,FALSE),0)</f>
        <v>0</v>
      </c>
      <c r="H1437">
        <f>IFERROR(VLOOKUP(A1437,'HYG DVD'!$A$1:$D$1256,4,FALSE),0)</f>
        <v>0</v>
      </c>
      <c r="I1437" s="3">
        <f t="shared" si="89"/>
        <v>0</v>
      </c>
      <c r="J1437" s="3">
        <f t="shared" si="90"/>
        <v>0</v>
      </c>
      <c r="K1437" s="3">
        <f t="shared" si="91"/>
        <v>0</v>
      </c>
      <c r="L1437" s="3">
        <f t="shared" si="92"/>
        <v>0</v>
      </c>
    </row>
    <row r="1438" spans="1:12" x14ac:dyDescent="0.25">
      <c r="A1438" s="1">
        <v>43943</v>
      </c>
      <c r="B1438" s="2">
        <v>79.260000000000005</v>
      </c>
      <c r="C1438" s="2">
        <v>79.37</v>
      </c>
      <c r="D1438" s="2">
        <v>78.84</v>
      </c>
      <c r="E1438" s="2">
        <v>79.099999999999994</v>
      </c>
      <c r="F1438" s="2">
        <v>15720910</v>
      </c>
      <c r="G1438">
        <f>IFERROR(VLOOKUP(A1438,'HYG DVD'!$A$1:$B$1256,2,FALSE),0)</f>
        <v>0</v>
      </c>
      <c r="H1438">
        <f>IFERROR(VLOOKUP(A1438,'HYG DVD'!$A$1:$D$1256,4,FALSE),0)</f>
        <v>0</v>
      </c>
      <c r="I1438" s="3">
        <f t="shared" si="89"/>
        <v>0</v>
      </c>
      <c r="J1438" s="3">
        <f t="shared" si="90"/>
        <v>0</v>
      </c>
      <c r="K1438" s="3">
        <f t="shared" si="91"/>
        <v>0</v>
      </c>
      <c r="L1438" s="3">
        <f t="shared" si="92"/>
        <v>0</v>
      </c>
    </row>
    <row r="1439" spans="1:12" x14ac:dyDescent="0.25">
      <c r="A1439" s="1">
        <v>43942</v>
      </c>
      <c r="B1439" s="2">
        <v>78.959999999999994</v>
      </c>
      <c r="C1439" s="2">
        <v>79.06</v>
      </c>
      <c r="D1439" s="2">
        <v>78.25</v>
      </c>
      <c r="E1439" s="2">
        <v>78.41</v>
      </c>
      <c r="F1439" s="2">
        <v>42335632</v>
      </c>
      <c r="G1439">
        <f>IFERROR(VLOOKUP(A1439,'HYG DVD'!$A$1:$B$1256,2,FALSE),0)</f>
        <v>0</v>
      </c>
      <c r="H1439">
        <f>IFERROR(VLOOKUP(A1439,'HYG DVD'!$A$1:$D$1256,4,FALSE),0)</f>
        <v>0</v>
      </c>
      <c r="I1439" s="3">
        <f t="shared" si="89"/>
        <v>0</v>
      </c>
      <c r="J1439" s="3">
        <f t="shared" si="90"/>
        <v>0</v>
      </c>
      <c r="K1439" s="3">
        <f t="shared" si="91"/>
        <v>0</v>
      </c>
      <c r="L1439" s="3">
        <f t="shared" si="92"/>
        <v>0</v>
      </c>
    </row>
    <row r="1440" spans="1:12" x14ac:dyDescent="0.25">
      <c r="A1440" s="1">
        <v>43941</v>
      </c>
      <c r="B1440" s="2">
        <v>80.290000000000006</v>
      </c>
      <c r="C1440" s="2">
        <v>80.790000000000006</v>
      </c>
      <c r="D1440" s="2">
        <v>79.72</v>
      </c>
      <c r="E1440" s="2">
        <v>79.87</v>
      </c>
      <c r="F1440" s="2">
        <v>24676164</v>
      </c>
      <c r="G1440">
        <f>IFERROR(VLOOKUP(A1440,'HYG DVD'!$A$1:$B$1256,2,FALSE),0)</f>
        <v>0</v>
      </c>
      <c r="H1440">
        <f>IFERROR(VLOOKUP(A1440,'HYG DVD'!$A$1:$D$1256,4,FALSE),0)</f>
        <v>0</v>
      </c>
      <c r="I1440" s="3">
        <f t="shared" si="89"/>
        <v>0</v>
      </c>
      <c r="J1440" s="3">
        <f t="shared" si="90"/>
        <v>0</v>
      </c>
      <c r="K1440" s="3">
        <f t="shared" si="91"/>
        <v>0</v>
      </c>
      <c r="L1440" s="3">
        <f t="shared" si="92"/>
        <v>0</v>
      </c>
    </row>
    <row r="1441" spans="1:12" x14ac:dyDescent="0.25">
      <c r="A1441" s="1">
        <v>43938</v>
      </c>
      <c r="B1441" s="2">
        <v>81.319999999999993</v>
      </c>
      <c r="C1441" s="2">
        <v>81.400000000000006</v>
      </c>
      <c r="D1441" s="2">
        <v>80.849999999999994</v>
      </c>
      <c r="E1441" s="2">
        <v>81.09</v>
      </c>
      <c r="F1441" s="2">
        <v>38251808</v>
      </c>
      <c r="G1441">
        <f>IFERROR(VLOOKUP(A1441,'HYG DVD'!$A$1:$B$1256,2,FALSE),0)</f>
        <v>0</v>
      </c>
      <c r="H1441">
        <f>IFERROR(VLOOKUP(A1441,'HYG DVD'!$A$1:$D$1256,4,FALSE),0)</f>
        <v>0</v>
      </c>
      <c r="I1441" s="3">
        <f t="shared" si="89"/>
        <v>0</v>
      </c>
      <c r="J1441" s="3">
        <f t="shared" si="90"/>
        <v>0</v>
      </c>
      <c r="K1441" s="3">
        <f t="shared" si="91"/>
        <v>0</v>
      </c>
      <c r="L1441" s="3">
        <f t="shared" si="92"/>
        <v>0</v>
      </c>
    </row>
    <row r="1442" spans="1:12" x14ac:dyDescent="0.25">
      <c r="A1442" s="1">
        <v>43937</v>
      </c>
      <c r="B1442" s="2">
        <v>80.56</v>
      </c>
      <c r="C1442" s="2">
        <v>80.75</v>
      </c>
      <c r="D1442" s="2">
        <v>79.930000000000007</v>
      </c>
      <c r="E1442" s="2">
        <v>80.680000000000007</v>
      </c>
      <c r="F1442" s="2">
        <v>25821856</v>
      </c>
      <c r="G1442">
        <f>IFERROR(VLOOKUP(A1442,'HYG DVD'!$A$1:$B$1256,2,FALSE),0)</f>
        <v>0</v>
      </c>
      <c r="H1442">
        <f>IFERROR(VLOOKUP(A1442,'HYG DVD'!$A$1:$D$1256,4,FALSE),0)</f>
        <v>0</v>
      </c>
      <c r="I1442" s="3">
        <f t="shared" si="89"/>
        <v>0</v>
      </c>
      <c r="J1442" s="3">
        <f t="shared" si="90"/>
        <v>0</v>
      </c>
      <c r="K1442" s="3">
        <f t="shared" si="91"/>
        <v>0</v>
      </c>
      <c r="L1442" s="3">
        <f t="shared" si="92"/>
        <v>0</v>
      </c>
    </row>
    <row r="1443" spans="1:12" x14ac:dyDescent="0.25">
      <c r="A1443" s="1">
        <v>43936</v>
      </c>
      <c r="B1443" s="2">
        <v>80.25</v>
      </c>
      <c r="C1443" s="2">
        <v>80.91</v>
      </c>
      <c r="D1443" s="2">
        <v>79.959999999999994</v>
      </c>
      <c r="E1443" s="2">
        <v>80.760000000000005</v>
      </c>
      <c r="F1443" s="2">
        <v>34367540</v>
      </c>
      <c r="G1443">
        <f>IFERROR(VLOOKUP(A1443,'HYG DVD'!$A$1:$B$1256,2,FALSE),0)</f>
        <v>0</v>
      </c>
      <c r="H1443">
        <f>IFERROR(VLOOKUP(A1443,'HYG DVD'!$A$1:$D$1256,4,FALSE),0)</f>
        <v>0</v>
      </c>
      <c r="I1443" s="3">
        <f t="shared" si="89"/>
        <v>0</v>
      </c>
      <c r="J1443" s="3">
        <f t="shared" si="90"/>
        <v>0</v>
      </c>
      <c r="K1443" s="3">
        <f t="shared" si="91"/>
        <v>0</v>
      </c>
      <c r="L1443" s="3">
        <f t="shared" si="92"/>
        <v>0</v>
      </c>
    </row>
    <row r="1444" spans="1:12" x14ac:dyDescent="0.25">
      <c r="A1444" s="1">
        <v>43935</v>
      </c>
      <c r="B1444" s="2">
        <v>81.91</v>
      </c>
      <c r="C1444" s="2">
        <v>82.09</v>
      </c>
      <c r="D1444" s="2">
        <v>80.97</v>
      </c>
      <c r="E1444" s="2">
        <v>81.52</v>
      </c>
      <c r="F1444" s="2">
        <v>37632844</v>
      </c>
      <c r="G1444">
        <f>IFERROR(VLOOKUP(A1444,'HYG DVD'!$A$1:$B$1256,2,FALSE),0)</f>
        <v>0</v>
      </c>
      <c r="H1444">
        <f>IFERROR(VLOOKUP(A1444,'HYG DVD'!$A$1:$D$1256,4,FALSE),0)</f>
        <v>0</v>
      </c>
      <c r="I1444" s="3">
        <f t="shared" si="89"/>
        <v>0</v>
      </c>
      <c r="J1444" s="3">
        <f t="shared" si="90"/>
        <v>0</v>
      </c>
      <c r="K1444" s="3">
        <f t="shared" si="91"/>
        <v>0</v>
      </c>
      <c r="L1444" s="3">
        <f t="shared" si="92"/>
        <v>0</v>
      </c>
    </row>
    <row r="1445" spans="1:12" x14ac:dyDescent="0.25">
      <c r="A1445" s="1">
        <v>43934</v>
      </c>
      <c r="B1445" s="2">
        <v>81.81</v>
      </c>
      <c r="C1445" s="2">
        <v>81.92</v>
      </c>
      <c r="D1445" s="2">
        <v>80.42</v>
      </c>
      <c r="E1445" s="2">
        <v>81.180000000000007</v>
      </c>
      <c r="F1445" s="2">
        <v>40390524</v>
      </c>
      <c r="G1445">
        <f>IFERROR(VLOOKUP(A1445,'HYG DVD'!$A$1:$B$1256,2,FALSE),0)</f>
        <v>0</v>
      </c>
      <c r="H1445">
        <f>IFERROR(VLOOKUP(A1445,'HYG DVD'!$A$1:$D$1256,4,FALSE),0)</f>
        <v>0</v>
      </c>
      <c r="I1445" s="3">
        <f t="shared" si="89"/>
        <v>0</v>
      </c>
      <c r="J1445" s="3">
        <f t="shared" si="90"/>
        <v>0</v>
      </c>
      <c r="K1445" s="3">
        <f t="shared" si="91"/>
        <v>0</v>
      </c>
      <c r="L1445" s="3">
        <f t="shared" si="92"/>
        <v>0</v>
      </c>
    </row>
    <row r="1446" spans="1:12" x14ac:dyDescent="0.25">
      <c r="A1446" s="1">
        <v>43930</v>
      </c>
      <c r="B1446" s="2">
        <v>81.97</v>
      </c>
      <c r="C1446" s="2">
        <v>84.05</v>
      </c>
      <c r="D1446" s="2">
        <v>81.489999999999995</v>
      </c>
      <c r="E1446" s="2">
        <v>82.36</v>
      </c>
      <c r="F1446" s="2">
        <v>88846872</v>
      </c>
      <c r="G1446">
        <f>IFERROR(VLOOKUP(A1446,'HYG DVD'!$A$1:$B$1256,2,FALSE),0)</f>
        <v>0</v>
      </c>
      <c r="H1446">
        <f>IFERROR(VLOOKUP(A1446,'HYG DVD'!$A$1:$D$1256,4,FALSE),0)</f>
        <v>0</v>
      </c>
      <c r="I1446" s="3">
        <f t="shared" si="89"/>
        <v>0</v>
      </c>
      <c r="J1446" s="3">
        <f t="shared" si="90"/>
        <v>0</v>
      </c>
      <c r="K1446" s="3">
        <f t="shared" si="91"/>
        <v>0</v>
      </c>
      <c r="L1446" s="3">
        <f t="shared" si="92"/>
        <v>0</v>
      </c>
    </row>
    <row r="1447" spans="1:12" x14ac:dyDescent="0.25">
      <c r="A1447" s="1">
        <v>43929</v>
      </c>
      <c r="B1447" s="2">
        <v>75.959999999999994</v>
      </c>
      <c r="C1447" s="2">
        <v>77.63</v>
      </c>
      <c r="D1447" s="2">
        <v>75.690299999999993</v>
      </c>
      <c r="E1447" s="2">
        <v>77.3</v>
      </c>
      <c r="F1447" s="2">
        <v>46291400</v>
      </c>
      <c r="G1447">
        <f>IFERROR(VLOOKUP(A1447,'HYG DVD'!$A$1:$B$1256,2,FALSE),0)</f>
        <v>0</v>
      </c>
      <c r="H1447">
        <f>IFERROR(VLOOKUP(A1447,'HYG DVD'!$A$1:$D$1256,4,FALSE),0)</f>
        <v>0</v>
      </c>
      <c r="I1447" s="3">
        <f t="shared" si="89"/>
        <v>0</v>
      </c>
      <c r="J1447" s="3">
        <f t="shared" si="90"/>
        <v>0</v>
      </c>
      <c r="K1447" s="3">
        <f t="shared" si="91"/>
        <v>0</v>
      </c>
      <c r="L1447" s="3">
        <f t="shared" si="92"/>
        <v>0</v>
      </c>
    </row>
    <row r="1448" spans="1:12" x14ac:dyDescent="0.25">
      <c r="A1448" s="1">
        <v>43928</v>
      </c>
      <c r="B1448" s="2">
        <v>76.430000000000007</v>
      </c>
      <c r="C1448" s="2">
        <v>76.72</v>
      </c>
      <c r="D1448" s="2">
        <v>75.239999999999995</v>
      </c>
      <c r="E1448" s="2">
        <v>75.34</v>
      </c>
      <c r="F1448" s="2">
        <v>35120768</v>
      </c>
      <c r="G1448">
        <f>IFERROR(VLOOKUP(A1448,'HYG DVD'!$A$1:$B$1256,2,FALSE),0)</f>
        <v>0</v>
      </c>
      <c r="H1448">
        <f>IFERROR(VLOOKUP(A1448,'HYG DVD'!$A$1:$D$1256,4,FALSE),0)</f>
        <v>0</v>
      </c>
      <c r="I1448" s="3">
        <f t="shared" si="89"/>
        <v>0</v>
      </c>
      <c r="J1448" s="3">
        <f t="shared" si="90"/>
        <v>0</v>
      </c>
      <c r="K1448" s="3">
        <f t="shared" si="91"/>
        <v>0</v>
      </c>
      <c r="L1448" s="3">
        <f t="shared" si="92"/>
        <v>0</v>
      </c>
    </row>
    <row r="1449" spans="1:12" x14ac:dyDescent="0.25">
      <c r="A1449" s="1">
        <v>43927</v>
      </c>
      <c r="B1449" s="2">
        <v>75.06</v>
      </c>
      <c r="C1449" s="2">
        <v>75.56</v>
      </c>
      <c r="D1449" s="2">
        <v>74.81</v>
      </c>
      <c r="E1449" s="2">
        <v>75.34</v>
      </c>
      <c r="F1449" s="2">
        <v>32347848</v>
      </c>
      <c r="G1449">
        <f>IFERROR(VLOOKUP(A1449,'HYG DVD'!$A$1:$B$1256,2,FALSE),0)</f>
        <v>0</v>
      </c>
      <c r="H1449">
        <f>IFERROR(VLOOKUP(A1449,'HYG DVD'!$A$1:$D$1256,4,FALSE),0)</f>
        <v>0</v>
      </c>
      <c r="I1449" s="3">
        <f t="shared" si="89"/>
        <v>0</v>
      </c>
      <c r="J1449" s="3">
        <f t="shared" si="90"/>
        <v>0</v>
      </c>
      <c r="K1449" s="3">
        <f t="shared" si="91"/>
        <v>0</v>
      </c>
      <c r="L1449" s="3">
        <f t="shared" si="92"/>
        <v>0</v>
      </c>
    </row>
    <row r="1450" spans="1:12" x14ac:dyDescent="0.25">
      <c r="A1450" s="1">
        <v>43924</v>
      </c>
      <c r="B1450" s="2">
        <v>75</v>
      </c>
      <c r="C1450" s="2">
        <v>75.2</v>
      </c>
      <c r="D1450" s="2">
        <v>73.319999999999993</v>
      </c>
      <c r="E1450" s="2">
        <v>73.55</v>
      </c>
      <c r="F1450" s="2">
        <v>39986196</v>
      </c>
      <c r="G1450">
        <f>IFERROR(VLOOKUP(A1450,'HYG DVD'!$A$1:$B$1256,2,FALSE),0)</f>
        <v>0</v>
      </c>
      <c r="H1450">
        <f>IFERROR(VLOOKUP(A1450,'HYG DVD'!$A$1:$D$1256,4,FALSE),0)</f>
        <v>0</v>
      </c>
      <c r="I1450" s="3">
        <f t="shared" si="89"/>
        <v>0</v>
      </c>
      <c r="J1450" s="3">
        <f t="shared" si="90"/>
        <v>0</v>
      </c>
      <c r="K1450" s="3">
        <f t="shared" si="91"/>
        <v>0</v>
      </c>
      <c r="L1450" s="3">
        <f t="shared" si="92"/>
        <v>0</v>
      </c>
    </row>
    <row r="1451" spans="1:12" x14ac:dyDescent="0.25">
      <c r="A1451" s="1">
        <v>43923</v>
      </c>
      <c r="B1451" s="2">
        <v>74.37</v>
      </c>
      <c r="C1451" s="2">
        <v>76.3</v>
      </c>
      <c r="D1451" s="2">
        <v>74.23</v>
      </c>
      <c r="E1451" s="2">
        <v>75.16</v>
      </c>
      <c r="F1451" s="2">
        <v>31824776</v>
      </c>
      <c r="G1451">
        <f>IFERROR(VLOOKUP(A1451,'HYG DVD'!$A$1:$B$1256,2,FALSE),0)</f>
        <v>0</v>
      </c>
      <c r="H1451">
        <f>IFERROR(VLOOKUP(A1451,'HYG DVD'!$A$1:$D$1256,4,FALSE),0)</f>
        <v>0</v>
      </c>
      <c r="I1451" s="3">
        <f t="shared" si="89"/>
        <v>0</v>
      </c>
      <c r="J1451" s="3">
        <f t="shared" si="90"/>
        <v>0</v>
      </c>
      <c r="K1451" s="3">
        <f t="shared" si="91"/>
        <v>0</v>
      </c>
      <c r="L1451" s="3">
        <f t="shared" si="92"/>
        <v>0</v>
      </c>
    </row>
    <row r="1452" spans="1:12" x14ac:dyDescent="0.25">
      <c r="A1452" s="1">
        <v>43922</v>
      </c>
      <c r="B1452" s="2">
        <v>75.180000000000007</v>
      </c>
      <c r="C1452" s="2">
        <v>75.27</v>
      </c>
      <c r="D1452" s="2">
        <v>74.37</v>
      </c>
      <c r="E1452" s="2">
        <v>74.58</v>
      </c>
      <c r="F1452" s="2">
        <v>36859064</v>
      </c>
      <c r="G1452">
        <f>IFERROR(VLOOKUP(A1452,'HYG DVD'!$A$1:$B$1256,2,FALSE),0)</f>
        <v>0</v>
      </c>
      <c r="H1452">
        <f>IFERROR(VLOOKUP(A1452,'HYG DVD'!$A$1:$D$1256,4,FALSE),0)</f>
        <v>0</v>
      </c>
      <c r="I1452" s="3">
        <f t="shared" si="89"/>
        <v>0</v>
      </c>
      <c r="J1452" s="3">
        <f t="shared" si="90"/>
        <v>0</v>
      </c>
      <c r="K1452" s="3">
        <f t="shared" si="91"/>
        <v>0</v>
      </c>
      <c r="L1452" s="3">
        <f t="shared" si="92"/>
        <v>0</v>
      </c>
    </row>
    <row r="1453" spans="1:12" x14ac:dyDescent="0.25">
      <c r="A1453" s="1">
        <v>43921</v>
      </c>
      <c r="B1453" s="2">
        <v>77.37</v>
      </c>
      <c r="C1453" s="2">
        <v>77.709999999999994</v>
      </c>
      <c r="D1453" s="2">
        <v>76.98</v>
      </c>
      <c r="E1453" s="2">
        <v>77.069999999999993</v>
      </c>
      <c r="F1453" s="2">
        <v>31103352</v>
      </c>
      <c r="G1453">
        <f>IFERROR(VLOOKUP(A1453,'HYG DVD'!$A$1:$B$1256,2,FALSE),0)</f>
        <v>0</v>
      </c>
      <c r="H1453">
        <f>IFERROR(VLOOKUP(A1453,'HYG DVD'!$A$1:$D$1256,4,FALSE),0)</f>
        <v>0</v>
      </c>
      <c r="I1453" s="3">
        <f t="shared" si="89"/>
        <v>0</v>
      </c>
      <c r="J1453" s="3">
        <f t="shared" si="90"/>
        <v>0</v>
      </c>
      <c r="K1453" s="3">
        <f t="shared" si="91"/>
        <v>0</v>
      </c>
      <c r="L1453" s="3">
        <f t="shared" si="92"/>
        <v>0</v>
      </c>
    </row>
    <row r="1454" spans="1:12" x14ac:dyDescent="0.25">
      <c r="A1454" s="1">
        <v>43920</v>
      </c>
      <c r="B1454" s="2">
        <v>77.099999999999994</v>
      </c>
      <c r="C1454" s="2">
        <v>78.040000000000006</v>
      </c>
      <c r="D1454" s="2">
        <v>76.64</v>
      </c>
      <c r="E1454" s="2">
        <v>77.69</v>
      </c>
      <c r="F1454" s="2">
        <v>35016940</v>
      </c>
      <c r="G1454">
        <f>IFERROR(VLOOKUP(A1454,'HYG DVD'!$A$1:$B$1256,2,FALSE),0)</f>
        <v>0</v>
      </c>
      <c r="H1454">
        <f>IFERROR(VLOOKUP(A1454,'HYG DVD'!$A$1:$D$1256,4,FALSE),0)</f>
        <v>0</v>
      </c>
      <c r="I1454" s="3">
        <f t="shared" si="89"/>
        <v>0</v>
      </c>
      <c r="J1454" s="3">
        <f t="shared" si="90"/>
        <v>0</v>
      </c>
      <c r="K1454" s="3">
        <f t="shared" si="91"/>
        <v>0</v>
      </c>
      <c r="L1454" s="3">
        <f t="shared" si="92"/>
        <v>0</v>
      </c>
    </row>
    <row r="1455" spans="1:12" x14ac:dyDescent="0.25">
      <c r="A1455" s="1">
        <v>43917</v>
      </c>
      <c r="B1455" s="2">
        <v>75.44</v>
      </c>
      <c r="C1455" s="2">
        <v>78.37</v>
      </c>
      <c r="D1455" s="2">
        <v>75.36</v>
      </c>
      <c r="E1455" s="2">
        <v>77.03</v>
      </c>
      <c r="F1455" s="2">
        <v>66536784</v>
      </c>
      <c r="G1455">
        <f>IFERROR(VLOOKUP(A1455,'HYG DVD'!$A$1:$B$1256,2,FALSE),0)</f>
        <v>0</v>
      </c>
      <c r="H1455">
        <f>IFERROR(VLOOKUP(A1455,'HYG DVD'!$A$1:$D$1256,4,FALSE),0)</f>
        <v>0</v>
      </c>
      <c r="I1455" s="3">
        <f t="shared" si="89"/>
        <v>0</v>
      </c>
      <c r="J1455" s="3">
        <f t="shared" si="90"/>
        <v>0</v>
      </c>
      <c r="K1455" s="3">
        <f t="shared" si="91"/>
        <v>0</v>
      </c>
      <c r="L1455" s="3">
        <f t="shared" si="92"/>
        <v>0</v>
      </c>
    </row>
    <row r="1456" spans="1:12" x14ac:dyDescent="0.25">
      <c r="A1456" s="1">
        <v>43916</v>
      </c>
      <c r="B1456" s="2">
        <v>74.010000000000005</v>
      </c>
      <c r="C1456" s="2">
        <v>76.83</v>
      </c>
      <c r="D1456" s="2">
        <v>73.7</v>
      </c>
      <c r="E1456" s="2">
        <v>76.83</v>
      </c>
      <c r="F1456" s="2">
        <v>41965208</v>
      </c>
      <c r="G1456">
        <f>IFERROR(VLOOKUP(A1456,'HYG DVD'!$A$1:$B$1256,2,FALSE),0)</f>
        <v>0</v>
      </c>
      <c r="H1456">
        <f>IFERROR(VLOOKUP(A1456,'HYG DVD'!$A$1:$D$1256,4,FALSE),0)</f>
        <v>0</v>
      </c>
      <c r="I1456" s="3">
        <f t="shared" si="89"/>
        <v>0</v>
      </c>
      <c r="J1456" s="3">
        <f t="shared" si="90"/>
        <v>0</v>
      </c>
      <c r="K1456" s="3">
        <f t="shared" si="91"/>
        <v>0</v>
      </c>
      <c r="L1456" s="3">
        <f t="shared" si="9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56"/>
  <sheetViews>
    <sheetView topLeftCell="A1224" workbookViewId="0">
      <selection activeCell="E1" sqref="E1:E2"/>
    </sheetView>
  </sheetViews>
  <sheetFormatPr defaultRowHeight="15" x14ac:dyDescent="0.25"/>
  <cols>
    <col min="1" max="1" width="15.7109375" customWidth="1"/>
    <col min="2" max="3" width="13.42578125" customWidth="1"/>
  </cols>
  <sheetData>
    <row r="1" spans="1:5" x14ac:dyDescent="0.25">
      <c r="A1" t="s">
        <v>0</v>
      </c>
      <c r="B1" t="s">
        <v>10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B2">
        <v>5.6440999999999999</v>
      </c>
      <c r="C2">
        <f>B2/100</f>
        <v>5.6440999999999998E-2</v>
      </c>
      <c r="D2">
        <f>EXP(-C2*1/252)</f>
        <v>0.99977605285768345</v>
      </c>
      <c r="E2" s="3">
        <f>'Adj HYG'!E2*'HYG DVD'!C2*1/252*100</f>
        <v>1.8124952083333332</v>
      </c>
    </row>
    <row r="3" spans="1:5" x14ac:dyDescent="0.25">
      <c r="A3" s="1">
        <v>46029</v>
      </c>
      <c r="B3">
        <v>5.6471999999999998</v>
      </c>
      <c r="C3">
        <f t="shared" ref="C3:C66" si="0">B3/100</f>
        <v>5.6471999999999994E-2</v>
      </c>
      <c r="D3">
        <f t="shared" ref="D3:D66" si="1">EXP(-C3*1/252)</f>
        <v>0.99977592986936714</v>
      </c>
      <c r="E3" s="3">
        <f>'Adj HYG'!E3*'HYG DVD'!C3*1/252*100</f>
        <v>1.8124822857142855</v>
      </c>
    </row>
    <row r="4" spans="1:5" x14ac:dyDescent="0.25">
      <c r="A4" s="1">
        <v>46028</v>
      </c>
      <c r="B4">
        <v>5.6458000000000004</v>
      </c>
      <c r="C4">
        <f t="shared" si="0"/>
        <v>5.6458000000000001E-2</v>
      </c>
      <c r="D4">
        <f t="shared" si="1"/>
        <v>0.99977598541247592</v>
      </c>
      <c r="E4" s="3">
        <f>'Adj HYG'!E4*'HYG DVD'!C4*1/252*100</f>
        <v>1.812481031746032</v>
      </c>
    </row>
    <row r="5" spans="1:5" x14ac:dyDescent="0.25">
      <c r="A5" s="1">
        <v>46027</v>
      </c>
      <c r="B5">
        <v>5.6471999999999998</v>
      </c>
      <c r="C5">
        <f t="shared" si="0"/>
        <v>5.6471999999999994E-2</v>
      </c>
      <c r="D5">
        <f t="shared" si="1"/>
        <v>0.99977592986936714</v>
      </c>
      <c r="E5" s="3">
        <f>'Adj HYG'!E5*'HYG DVD'!C5*1/252*100</f>
        <v>1.8124822857142855</v>
      </c>
    </row>
    <row r="6" spans="1:5" x14ac:dyDescent="0.25">
      <c r="A6" s="1">
        <v>46024</v>
      </c>
      <c r="B6">
        <v>5.6619000000000002</v>
      </c>
      <c r="C6">
        <f t="shared" si="0"/>
        <v>5.6619000000000003E-2</v>
      </c>
      <c r="D6">
        <f t="shared" si="1"/>
        <v>0.99977534666691148</v>
      </c>
      <c r="E6" s="3">
        <f>'Adj HYG'!E6*'HYG DVD'!C6*1/252*100</f>
        <v>1.8124820357142861</v>
      </c>
    </row>
    <row r="7" spans="1:5" x14ac:dyDescent="0.25">
      <c r="A7" s="1">
        <v>46022</v>
      </c>
      <c r="B7">
        <v>5.6647999999999996</v>
      </c>
      <c r="C7">
        <f t="shared" si="0"/>
        <v>5.6647999999999997E-2</v>
      </c>
      <c r="D7">
        <f t="shared" si="1"/>
        <v>0.99977523161340598</v>
      </c>
      <c r="E7" s="3">
        <f>'Adj HYG'!E7*'HYG DVD'!C7*1/252*100</f>
        <v>1.8125112063492061</v>
      </c>
    </row>
    <row r="8" spans="1:5" x14ac:dyDescent="0.25">
      <c r="A8" s="1">
        <v>46021</v>
      </c>
      <c r="B8">
        <v>5.6590999999999996</v>
      </c>
      <c r="C8">
        <f t="shared" si="0"/>
        <v>5.6590999999999995E-2</v>
      </c>
      <c r="D8">
        <f t="shared" si="1"/>
        <v>0.9997754577530672</v>
      </c>
      <c r="E8" s="3">
        <f>'Adj HYG'!E8*'HYG DVD'!C8*1/252*100</f>
        <v>1.8124839722222219</v>
      </c>
    </row>
    <row r="9" spans="1:5" x14ac:dyDescent="0.25">
      <c r="A9" s="1">
        <v>46020</v>
      </c>
      <c r="B9">
        <v>5.6647999999999996</v>
      </c>
      <c r="C9">
        <f t="shared" si="0"/>
        <v>5.6647999999999997E-2</v>
      </c>
      <c r="D9">
        <f t="shared" si="1"/>
        <v>0.99977523161340598</v>
      </c>
      <c r="E9" s="3">
        <f>'Adj HYG'!E9*'HYG DVD'!C9*1/252*100</f>
        <v>1.8125112063492061</v>
      </c>
    </row>
    <row r="10" spans="1:5" x14ac:dyDescent="0.25">
      <c r="A10" s="1">
        <v>46017</v>
      </c>
      <c r="B10">
        <v>5.6669</v>
      </c>
      <c r="C10">
        <f t="shared" si="0"/>
        <v>5.6668999999999997E-2</v>
      </c>
      <c r="D10">
        <f t="shared" si="1"/>
        <v>0.99977514829880676</v>
      </c>
      <c r="E10" s="3">
        <f>'Adj HYG'!E10*'HYG DVD'!C10*1/252*100</f>
        <v>1.812508492063492</v>
      </c>
    </row>
    <row r="11" spans="1:5" x14ac:dyDescent="0.25">
      <c r="A11" s="1">
        <v>46015</v>
      </c>
      <c r="B11">
        <v>5.6639999999999997</v>
      </c>
      <c r="C11">
        <f t="shared" si="0"/>
        <v>5.6639999999999996E-2</v>
      </c>
      <c r="D11">
        <f t="shared" si="1"/>
        <v>0.99977526335230271</v>
      </c>
      <c r="E11" s="3">
        <f>'Adj HYG'!E11*'HYG DVD'!C11*1/252*100</f>
        <v>1.8124800000000001</v>
      </c>
    </row>
    <row r="12" spans="1:5" x14ac:dyDescent="0.25">
      <c r="A12" s="1">
        <v>46014</v>
      </c>
      <c r="B12">
        <v>5.6745999999999999</v>
      </c>
      <c r="C12">
        <f t="shared" si="0"/>
        <v>5.6745999999999998E-2</v>
      </c>
      <c r="D12">
        <f t="shared" si="1"/>
        <v>0.99977484281200257</v>
      </c>
      <c r="E12" s="3">
        <f>'Adj HYG'!E12*'HYG DVD'!C12*1/252*100</f>
        <v>1.8124942619047617</v>
      </c>
    </row>
    <row r="13" spans="1:5" x14ac:dyDescent="0.25">
      <c r="A13" s="1">
        <v>46013</v>
      </c>
      <c r="B13">
        <v>5.6787999999999998</v>
      </c>
      <c r="C13">
        <f t="shared" si="0"/>
        <v>5.6787999999999998E-2</v>
      </c>
      <c r="D13">
        <f t="shared" si="1"/>
        <v>0.99977467618287597</v>
      </c>
      <c r="E13" s="3">
        <f>'Adj HYG'!E13*'HYG DVD'!C13*1/252*100</f>
        <v>1.8124836666666668</v>
      </c>
    </row>
    <row r="14" spans="1:5" x14ac:dyDescent="0.25">
      <c r="A14" s="1">
        <v>46010</v>
      </c>
      <c r="B14">
        <v>5.6837999999999997</v>
      </c>
      <c r="C14">
        <f t="shared" si="0"/>
        <v>5.6838E-2</v>
      </c>
      <c r="D14">
        <f t="shared" si="1"/>
        <v>0.99977447781490436</v>
      </c>
      <c r="E14" s="3">
        <f>'Adj HYG'!E14*'HYG DVD'!C14*1/252*100</f>
        <v>1.812500666666667</v>
      </c>
    </row>
    <row r="15" spans="1:5" x14ac:dyDescent="0.25">
      <c r="A15" s="1">
        <v>46009</v>
      </c>
      <c r="B15">
        <v>5.6542000000000003</v>
      </c>
      <c r="C15">
        <f t="shared" si="0"/>
        <v>5.6542000000000002E-2</v>
      </c>
      <c r="D15">
        <f t="shared" si="1"/>
        <v>0.99977565215386965</v>
      </c>
      <c r="E15" s="3">
        <f>'Adj HYG'!E15*'HYG DVD'!C15*1/252*100</f>
        <v>1.8124852222222223</v>
      </c>
    </row>
    <row r="16" spans="1:5" x14ac:dyDescent="0.25">
      <c r="A16" s="1">
        <v>46008</v>
      </c>
      <c r="B16">
        <v>5.5823999999999998</v>
      </c>
      <c r="C16">
        <f t="shared" si="0"/>
        <v>5.5823999999999999E-2</v>
      </c>
      <c r="D16">
        <f t="shared" si="1"/>
        <v>0.99977850072506358</v>
      </c>
      <c r="E16" s="3">
        <f>'Adj HYG'!E16*'HYG DVD'!C16*1/252*100</f>
        <v>1.7845958095238097</v>
      </c>
    </row>
    <row r="17" spans="1:5" x14ac:dyDescent="0.25">
      <c r="A17" s="1">
        <v>46007</v>
      </c>
      <c r="B17">
        <v>5.5754999999999999</v>
      </c>
      <c r="C17">
        <f t="shared" si="0"/>
        <v>5.5754999999999999E-2</v>
      </c>
      <c r="D17">
        <f t="shared" si="1"/>
        <v>0.99977877447397623</v>
      </c>
      <c r="E17" s="3">
        <f>'Adj HYG'!E17*'HYG DVD'!C17*1/252*100</f>
        <v>1.7846025000000001</v>
      </c>
    </row>
    <row r="18" spans="1:5" x14ac:dyDescent="0.25">
      <c r="A18" s="1">
        <v>46006</v>
      </c>
      <c r="B18">
        <v>5.5789999999999997</v>
      </c>
      <c r="C18">
        <f t="shared" si="0"/>
        <v>5.5789999999999999E-2</v>
      </c>
      <c r="D18">
        <f t="shared" si="1"/>
        <v>0.99977863561582281</v>
      </c>
      <c r="E18" s="3">
        <f>'Adj HYG'!E18*'HYG DVD'!C18*1/252*100</f>
        <v>1.7846158333333335</v>
      </c>
    </row>
    <row r="19" spans="1:5" x14ac:dyDescent="0.25">
      <c r="A19" s="1">
        <v>46003</v>
      </c>
      <c r="B19">
        <v>5.5816999999999997</v>
      </c>
      <c r="C19">
        <f t="shared" si="0"/>
        <v>5.5816999999999999E-2</v>
      </c>
      <c r="D19">
        <f t="shared" si="1"/>
        <v>0.99977852849668902</v>
      </c>
      <c r="E19" s="3">
        <f>'Adj HYG'!E19*'HYG DVD'!C19*1/252*100</f>
        <v>1.7845935277777776</v>
      </c>
    </row>
    <row r="20" spans="1:5" x14ac:dyDescent="0.25">
      <c r="A20" s="1">
        <v>46002</v>
      </c>
      <c r="B20">
        <v>5.5713999999999997</v>
      </c>
      <c r="C20">
        <f t="shared" si="0"/>
        <v>5.5714E-2</v>
      </c>
      <c r="D20">
        <f t="shared" si="1"/>
        <v>0.9997789371364092</v>
      </c>
      <c r="E20" s="3">
        <f>'Adj HYG'!E20*'HYG DVD'!C20*1/252*100</f>
        <v>1.7846166984126985</v>
      </c>
    </row>
    <row r="21" spans="1:5" x14ac:dyDescent="0.25">
      <c r="A21" s="1">
        <v>46001</v>
      </c>
      <c r="B21">
        <v>5.5707000000000004</v>
      </c>
      <c r="C21">
        <f t="shared" si="0"/>
        <v>5.5707000000000007E-2</v>
      </c>
      <c r="D21">
        <f t="shared" si="1"/>
        <v>0.99977896490804663</v>
      </c>
      <c r="E21" s="3">
        <f>'Adj HYG'!E21*'HYG DVD'!C21*1/252*100</f>
        <v>1.784613535714286</v>
      </c>
    </row>
    <row r="22" spans="1:5" x14ac:dyDescent="0.25">
      <c r="A22" s="1">
        <v>46000</v>
      </c>
      <c r="B22">
        <v>5.5894000000000004</v>
      </c>
      <c r="C22">
        <f t="shared" si="0"/>
        <v>5.5894000000000006E-2</v>
      </c>
      <c r="D22">
        <f t="shared" si="1"/>
        <v>0.999778223008852</v>
      </c>
      <c r="E22" s="3">
        <f>'Adj HYG'!E22*'HYG DVD'!C22*1/252*100</f>
        <v>1.7846155714285716</v>
      </c>
    </row>
    <row r="23" spans="1:5" x14ac:dyDescent="0.25">
      <c r="A23" s="1">
        <v>45999</v>
      </c>
      <c r="B23">
        <v>5.5831</v>
      </c>
      <c r="C23">
        <f t="shared" si="0"/>
        <v>5.5830999999999999E-2</v>
      </c>
      <c r="D23">
        <f t="shared" si="1"/>
        <v>0.99977847295343891</v>
      </c>
      <c r="E23" s="3">
        <f>'Adj HYG'!E23*'HYG DVD'!C23*1/252*100</f>
        <v>1.7845980357142859</v>
      </c>
    </row>
    <row r="24" spans="1:5" x14ac:dyDescent="0.25">
      <c r="A24" s="1">
        <v>45996</v>
      </c>
      <c r="B24">
        <v>5.5693000000000001</v>
      </c>
      <c r="C24">
        <f t="shared" si="0"/>
        <v>5.5692999999999999E-2</v>
      </c>
      <c r="D24">
        <f t="shared" si="1"/>
        <v>0.99977902045132405</v>
      </c>
      <c r="E24" s="3">
        <f>'Adj HYG'!E24*'HYG DVD'!C24*1/252*100</f>
        <v>1.7846070436507937</v>
      </c>
    </row>
    <row r="25" spans="1:5" x14ac:dyDescent="0.25">
      <c r="A25" s="1">
        <v>45995</v>
      </c>
      <c r="B25">
        <v>5.5693000000000001</v>
      </c>
      <c r="C25">
        <f t="shared" si="0"/>
        <v>5.5692999999999999E-2</v>
      </c>
      <c r="D25">
        <f t="shared" si="1"/>
        <v>0.99977902045132405</v>
      </c>
      <c r="E25" s="3">
        <f>'Adj HYG'!E25*'HYG DVD'!C25*1/252*100</f>
        <v>1.7846070436507937</v>
      </c>
    </row>
    <row r="26" spans="1:5" x14ac:dyDescent="0.25">
      <c r="A26" s="1">
        <v>45994</v>
      </c>
      <c r="B26">
        <v>5.5734000000000004</v>
      </c>
      <c r="C26">
        <f t="shared" si="0"/>
        <v>5.5734000000000006E-2</v>
      </c>
      <c r="D26">
        <f t="shared" si="1"/>
        <v>0.99977885778887765</v>
      </c>
      <c r="E26" s="3">
        <f>'Adj HYG'!E26*'HYG DVD'!C26*1/252*100</f>
        <v>1.7845938333333335</v>
      </c>
    </row>
    <row r="27" spans="1:5" x14ac:dyDescent="0.25">
      <c r="A27" s="1">
        <v>45993</v>
      </c>
      <c r="B27">
        <v>5.5782999999999996</v>
      </c>
      <c r="C27">
        <f t="shared" si="0"/>
        <v>5.5782999999999999E-2</v>
      </c>
      <c r="D27">
        <f t="shared" si="1"/>
        <v>0.99977866338745192</v>
      </c>
      <c r="E27" s="3">
        <f>'Adj HYG'!E27*'HYG DVD'!C27*1/252*100</f>
        <v>1.7846132777777777</v>
      </c>
    </row>
    <row r="28" spans="1:5" x14ac:dyDescent="0.25">
      <c r="A28" s="1">
        <v>45992</v>
      </c>
      <c r="B28">
        <v>5.5887000000000002</v>
      </c>
      <c r="C28">
        <f t="shared" si="0"/>
        <v>5.5886999999999999E-2</v>
      </c>
      <c r="D28">
        <f t="shared" si="1"/>
        <v>0.99977825078046967</v>
      </c>
      <c r="E28" s="3">
        <f>'Adj HYG'!E28*'HYG DVD'!C28*1/252*100</f>
        <v>1.7846138452380953</v>
      </c>
    </row>
    <row r="29" spans="1:5" x14ac:dyDescent="0.25">
      <c r="A29" s="1">
        <v>45989</v>
      </c>
      <c r="B29">
        <v>5.5528000000000004</v>
      </c>
      <c r="C29">
        <f t="shared" si="0"/>
        <v>5.5528000000000001E-2</v>
      </c>
      <c r="D29">
        <f t="shared" si="1"/>
        <v>0.99977967506875409</v>
      </c>
      <c r="E29" s="3">
        <f>'Adj HYG'!E29*'HYG DVD'!C29*1/252*100</f>
        <v>1.7846082222222219</v>
      </c>
    </row>
    <row r="30" spans="1:5" x14ac:dyDescent="0.25">
      <c r="A30" s="1">
        <v>45987</v>
      </c>
      <c r="B30">
        <v>6.0743</v>
      </c>
      <c r="C30">
        <f t="shared" si="0"/>
        <v>6.0742999999999998E-2</v>
      </c>
      <c r="D30">
        <f t="shared" si="1"/>
        <v>0.9997589853978931</v>
      </c>
      <c r="E30" s="3">
        <f>'Adj HYG'!E30*'HYG DVD'!C30*1/252*100</f>
        <v>1.951248353174603</v>
      </c>
    </row>
    <row r="31" spans="1:5" x14ac:dyDescent="0.25">
      <c r="A31" s="1">
        <v>45986</v>
      </c>
      <c r="B31">
        <v>6.0803000000000003</v>
      </c>
      <c r="C31">
        <f t="shared" si="0"/>
        <v>6.0803000000000003E-2</v>
      </c>
      <c r="D31">
        <f t="shared" si="1"/>
        <v>0.99975874736006776</v>
      </c>
      <c r="E31" s="3">
        <f>'Adj HYG'!E31*'HYG DVD'!C31*1/252*100</f>
        <v>1.9512454801587302</v>
      </c>
    </row>
    <row r="32" spans="1:5" x14ac:dyDescent="0.25">
      <c r="A32" s="1">
        <v>45985</v>
      </c>
      <c r="B32">
        <v>6.1013999999999999</v>
      </c>
      <c r="C32">
        <f t="shared" si="0"/>
        <v>6.1013999999999999E-2</v>
      </c>
      <c r="D32">
        <f t="shared" si="1"/>
        <v>0.99975791026083216</v>
      </c>
      <c r="E32" s="3">
        <f>'Adj HYG'!E32*'HYG DVD'!C32*1/252*100</f>
        <v>1.951237404761905</v>
      </c>
    </row>
    <row r="33" spans="1:5" x14ac:dyDescent="0.25">
      <c r="A33" s="1">
        <v>45982</v>
      </c>
      <c r="B33">
        <v>6.1181000000000001</v>
      </c>
      <c r="C33">
        <f t="shared" si="0"/>
        <v>6.1180999999999999E-2</v>
      </c>
      <c r="D33">
        <f t="shared" si="1"/>
        <v>0.99975724772307151</v>
      </c>
      <c r="E33" s="3">
        <f>'Adj HYG'!E33*'HYG DVD'!C33*1/252*100</f>
        <v>1.9512368928571431</v>
      </c>
    </row>
    <row r="34" spans="1:5" x14ac:dyDescent="0.25">
      <c r="A34" s="1">
        <v>45981</v>
      </c>
      <c r="B34">
        <v>6.1387999999999998</v>
      </c>
      <c r="C34">
        <f t="shared" si="0"/>
        <v>6.1387999999999998E-2</v>
      </c>
      <c r="D34">
        <f t="shared" si="1"/>
        <v>0.99975642649424101</v>
      </c>
      <c r="E34" s="3">
        <f>'Adj HYG'!E34*'HYG DVD'!C34*1/252*100</f>
        <v>1.9512614285714283</v>
      </c>
    </row>
    <row r="35" spans="1:5" x14ac:dyDescent="0.25">
      <c r="A35" s="1">
        <v>45980</v>
      </c>
      <c r="B35">
        <v>6.1349</v>
      </c>
      <c r="C35">
        <f t="shared" si="0"/>
        <v>6.1349000000000001E-2</v>
      </c>
      <c r="D35">
        <f t="shared" si="1"/>
        <v>0.99975658121846178</v>
      </c>
      <c r="E35" s="3">
        <f>'Adj HYG'!E35*'HYG DVD'!C35*1/252*100</f>
        <v>1.951239027777778</v>
      </c>
    </row>
    <row r="36" spans="1:5" x14ac:dyDescent="0.25">
      <c r="A36" s="1">
        <v>45979</v>
      </c>
      <c r="B36">
        <v>6.1379999999999999</v>
      </c>
      <c r="C36">
        <f t="shared" si="0"/>
        <v>6.1379999999999997E-2</v>
      </c>
      <c r="D36">
        <f t="shared" si="1"/>
        <v>0.99975645823254078</v>
      </c>
      <c r="E36" s="3">
        <f>'Adj HYG'!E36*'HYG DVD'!C36*1/252*100</f>
        <v>1.9512507142857145</v>
      </c>
    </row>
    <row r="37" spans="1:5" x14ac:dyDescent="0.25">
      <c r="A37" s="1">
        <v>45978</v>
      </c>
      <c r="B37">
        <v>6.1395</v>
      </c>
      <c r="C37">
        <f t="shared" si="0"/>
        <v>6.1394999999999998E-2</v>
      </c>
      <c r="D37">
        <f t="shared" si="1"/>
        <v>0.99975639872322952</v>
      </c>
      <c r="E37" s="3">
        <f>'Adj HYG'!E37*'HYG DVD'!C37*1/252*100</f>
        <v>1.9512402976190475</v>
      </c>
    </row>
    <row r="38" spans="1:5" x14ac:dyDescent="0.25">
      <c r="A38" s="1">
        <v>45975</v>
      </c>
      <c r="B38">
        <v>6.1295999999999999</v>
      </c>
      <c r="C38">
        <f t="shared" si="0"/>
        <v>6.1295999999999996E-2</v>
      </c>
      <c r="D38">
        <f t="shared" si="1"/>
        <v>0.99975679148474905</v>
      </c>
      <c r="E38" s="3">
        <f>'Adj HYG'!E38*'HYG DVD'!C38*1/252*100</f>
        <v>1.9512559999999999</v>
      </c>
    </row>
    <row r="39" spans="1:5" x14ac:dyDescent="0.25">
      <c r="A39" s="1">
        <v>45974</v>
      </c>
      <c r="B39">
        <v>6.1311</v>
      </c>
      <c r="C39">
        <f t="shared" si="0"/>
        <v>6.1310999999999997E-2</v>
      </c>
      <c r="D39">
        <f t="shared" si="1"/>
        <v>0.99975673197541792</v>
      </c>
      <c r="E39" s="3">
        <f>'Adj HYG'!E39*'HYG DVD'!C39*1/252*100</f>
        <v>1.9512469047619045</v>
      </c>
    </row>
    <row r="40" spans="1:5" x14ac:dyDescent="0.25">
      <c r="A40" s="1">
        <v>45973</v>
      </c>
      <c r="B40">
        <v>6.1059999999999999</v>
      </c>
      <c r="C40">
        <f t="shared" si="0"/>
        <v>6.1059999999999996E-2</v>
      </c>
      <c r="D40">
        <f t="shared" si="1"/>
        <v>0.99975772776535721</v>
      </c>
      <c r="E40" s="3">
        <f>'Adj HYG'!E40*'HYG DVD'!C40*1/252*100</f>
        <v>1.9512546825396822</v>
      </c>
    </row>
    <row r="41" spans="1:5" x14ac:dyDescent="0.25">
      <c r="A41" s="1">
        <v>45972</v>
      </c>
      <c r="B41">
        <v>6.0938999999999997</v>
      </c>
      <c r="C41">
        <f t="shared" si="0"/>
        <v>6.0938999999999993E-2</v>
      </c>
      <c r="D41">
        <f t="shared" si="1"/>
        <v>0.9997582078078735</v>
      </c>
      <c r="E41" s="3">
        <f>'Adj HYG'!E41*'HYG DVD'!C41*1/252*100</f>
        <v>1.9512571071428568</v>
      </c>
    </row>
    <row r="42" spans="1:5" x14ac:dyDescent="0.25">
      <c r="A42" s="1">
        <v>45971</v>
      </c>
      <c r="B42">
        <v>6.1006999999999998</v>
      </c>
      <c r="C42">
        <f t="shared" si="0"/>
        <v>6.1006999999999999E-2</v>
      </c>
      <c r="D42">
        <f t="shared" si="1"/>
        <v>0.99975793803188562</v>
      </c>
      <c r="E42" s="3">
        <f>'Adj HYG'!E42*'HYG DVD'!C42*1/252*100</f>
        <v>1.9512556349206349</v>
      </c>
    </row>
    <row r="43" spans="1:5" x14ac:dyDescent="0.25">
      <c r="A43" s="1">
        <v>45968</v>
      </c>
      <c r="B43">
        <v>6.1212</v>
      </c>
      <c r="C43">
        <f t="shared" si="0"/>
        <v>6.1212000000000003E-2</v>
      </c>
      <c r="D43">
        <f t="shared" si="1"/>
        <v>0.99975712473706835</v>
      </c>
      <c r="E43" s="3">
        <f>'Adj HYG'!E43*'HYG DVD'!C43*1/252*100</f>
        <v>1.9512539523809527</v>
      </c>
    </row>
    <row r="44" spans="1:5" x14ac:dyDescent="0.25">
      <c r="A44" s="1">
        <v>45967</v>
      </c>
      <c r="B44">
        <v>6.1265000000000001</v>
      </c>
      <c r="C44">
        <f t="shared" si="0"/>
        <v>6.1265E-2</v>
      </c>
      <c r="D44">
        <f t="shared" si="1"/>
        <v>0.99975691447071113</v>
      </c>
      <c r="E44" s="3">
        <f>'Adj HYG'!E44*'HYG DVD'!C44*1/252*100</f>
        <v>1.9512416269841273</v>
      </c>
    </row>
    <row r="45" spans="1:5" x14ac:dyDescent="0.25">
      <c r="A45" s="1">
        <v>45966</v>
      </c>
      <c r="B45">
        <v>6.1288</v>
      </c>
      <c r="C45">
        <f t="shared" si="0"/>
        <v>6.1288000000000002E-2</v>
      </c>
      <c r="D45">
        <f t="shared" si="1"/>
        <v>0.99975682322306036</v>
      </c>
      <c r="E45" s="3">
        <f>'Adj HYG'!E45*'HYG DVD'!C45*1/252*100</f>
        <v>1.95124453968254</v>
      </c>
    </row>
    <row r="46" spans="1:5" x14ac:dyDescent="0.25">
      <c r="A46" s="1">
        <v>45965</v>
      </c>
      <c r="B46">
        <v>6.1349</v>
      </c>
      <c r="C46">
        <f t="shared" si="0"/>
        <v>6.1349000000000001E-2</v>
      </c>
      <c r="D46">
        <f t="shared" si="1"/>
        <v>0.99975658121846178</v>
      </c>
      <c r="E46" s="3">
        <f>'Adj HYG'!E46*'HYG DVD'!C46*1/252*100</f>
        <v>1.951239027777778</v>
      </c>
    </row>
    <row r="47" spans="1:5" x14ac:dyDescent="0.25">
      <c r="A47" s="1">
        <v>45964</v>
      </c>
      <c r="B47">
        <v>6.1356999999999999</v>
      </c>
      <c r="C47">
        <f t="shared" si="0"/>
        <v>6.1357000000000002E-2</v>
      </c>
      <c r="D47">
        <f t="shared" si="1"/>
        <v>0.99975654948015813</v>
      </c>
      <c r="E47" s="3">
        <f>'Adj HYG'!E47*'HYG DVD'!C47*1/252*100</f>
        <v>1.9512499920634923</v>
      </c>
    </row>
    <row r="48" spans="1:5" x14ac:dyDescent="0.25">
      <c r="A48" s="1">
        <v>45961</v>
      </c>
      <c r="B48">
        <v>6.0856000000000003</v>
      </c>
      <c r="C48">
        <f t="shared" si="0"/>
        <v>6.0856E-2</v>
      </c>
      <c r="D48">
        <f t="shared" si="1"/>
        <v>0.99975853709336926</v>
      </c>
      <c r="E48" s="3">
        <f>'Adj HYG'!E48*'HYG DVD'!C48*1/252*100</f>
        <v>1.9512558730158731</v>
      </c>
    </row>
    <row r="49" spans="1:5" x14ac:dyDescent="0.25">
      <c r="A49" s="1">
        <v>45960</v>
      </c>
      <c r="B49">
        <v>5.6628999999999996</v>
      </c>
      <c r="C49">
        <f t="shared" si="0"/>
        <v>5.6628999999999999E-2</v>
      </c>
      <c r="D49">
        <f t="shared" si="1"/>
        <v>0.99977530699328732</v>
      </c>
      <c r="E49" s="3">
        <f>'Adj HYG'!E49*'HYG DVD'!C49*1/252*100</f>
        <v>1.8157234920634919</v>
      </c>
    </row>
    <row r="50" spans="1:5" x14ac:dyDescent="0.25">
      <c r="A50" s="1">
        <v>45959</v>
      </c>
      <c r="B50">
        <v>5.6524000000000001</v>
      </c>
      <c r="C50">
        <f t="shared" si="0"/>
        <v>5.6523999999999998E-2</v>
      </c>
      <c r="D50">
        <f t="shared" si="1"/>
        <v>0.99977572356641875</v>
      </c>
      <c r="E50" s="3">
        <f>'Adj HYG'!E50*'HYG DVD'!C50*1/252*100</f>
        <v>1.8157213492063493</v>
      </c>
    </row>
    <row r="51" spans="1:5" x14ac:dyDescent="0.25">
      <c r="A51" s="1">
        <v>45958</v>
      </c>
      <c r="B51">
        <v>5.6349999999999998</v>
      </c>
      <c r="C51">
        <f t="shared" si="0"/>
        <v>5.6349999999999997E-2</v>
      </c>
      <c r="D51">
        <f t="shared" si="1"/>
        <v>0.99977641388798999</v>
      </c>
      <c r="E51" s="3">
        <f>'Adj HYG'!E51*'HYG DVD'!C51*1/252*100</f>
        <v>1.815722222222222</v>
      </c>
    </row>
    <row r="52" spans="1:5" x14ac:dyDescent="0.25">
      <c r="A52" s="1">
        <v>45957</v>
      </c>
      <c r="B52">
        <v>5.6294000000000004</v>
      </c>
      <c r="C52">
        <f t="shared" si="0"/>
        <v>5.6294000000000004E-2</v>
      </c>
      <c r="D52">
        <f t="shared" si="1"/>
        <v>0.99977663606055112</v>
      </c>
      <c r="E52" s="3">
        <f>'Adj HYG'!E52*'HYG DVD'!C52*1/252*100</f>
        <v>1.8157048888888891</v>
      </c>
    </row>
    <row r="53" spans="1:5" x14ac:dyDescent="0.25">
      <c r="A53" s="1">
        <v>45954</v>
      </c>
      <c r="B53">
        <v>5.6433</v>
      </c>
      <c r="C53">
        <f t="shared" si="0"/>
        <v>5.6432999999999997E-2</v>
      </c>
      <c r="D53">
        <f t="shared" si="1"/>
        <v>0.99977608459660627</v>
      </c>
      <c r="E53" s="3">
        <f>'Adj HYG'!E53*'HYG DVD'!C53*1/252*100</f>
        <v>1.8157093809523808</v>
      </c>
    </row>
    <row r="54" spans="1:5" x14ac:dyDescent="0.25">
      <c r="A54" s="1">
        <v>45953</v>
      </c>
      <c r="B54">
        <v>5.6586999999999996</v>
      </c>
      <c r="C54">
        <f t="shared" si="0"/>
        <v>5.6586999999999998E-2</v>
      </c>
      <c r="D54">
        <f t="shared" si="1"/>
        <v>0.99977547362251906</v>
      </c>
      <c r="E54" s="3">
        <f>'Adj HYG'!E54*'HYG DVD'!C54*1/252*100</f>
        <v>1.815724134920635</v>
      </c>
    </row>
    <row r="55" spans="1:5" x14ac:dyDescent="0.25">
      <c r="A55" s="1">
        <v>45952</v>
      </c>
      <c r="B55">
        <v>5.6712999999999996</v>
      </c>
      <c r="C55">
        <f t="shared" si="0"/>
        <v>5.6712999999999993E-2</v>
      </c>
      <c r="D55">
        <f t="shared" si="1"/>
        <v>0.9997749737349072</v>
      </c>
      <c r="E55" s="3">
        <f>'Adj HYG'!E55*'HYG DVD'!C55*1/252*100</f>
        <v>1.8157162063492063</v>
      </c>
    </row>
    <row r="56" spans="1:5" x14ac:dyDescent="0.25">
      <c r="A56" s="1">
        <v>45951</v>
      </c>
      <c r="B56">
        <v>5.6657000000000002</v>
      </c>
      <c r="C56">
        <f t="shared" si="0"/>
        <v>5.6656999999999999E-2</v>
      </c>
      <c r="D56">
        <f t="shared" si="1"/>
        <v>0.99977519590714836</v>
      </c>
      <c r="E56" s="3">
        <f>'Adj HYG'!E56*'HYG DVD'!C56*1/252*100</f>
        <v>1.8157219523809527</v>
      </c>
    </row>
    <row r="57" spans="1:5" x14ac:dyDescent="0.25">
      <c r="A57" s="1">
        <v>45950</v>
      </c>
      <c r="B57">
        <v>5.6573000000000002</v>
      </c>
      <c r="C57">
        <f t="shared" si="0"/>
        <v>5.6573000000000005E-2</v>
      </c>
      <c r="D57">
        <f t="shared" si="1"/>
        <v>0.99977552916560253</v>
      </c>
      <c r="E57" s="3">
        <f>'Adj HYG'!E57*'HYG DVD'!C57*1/252*100</f>
        <v>1.8157239047619047</v>
      </c>
    </row>
    <row r="58" spans="1:5" x14ac:dyDescent="0.25">
      <c r="A58" s="1">
        <v>45947</v>
      </c>
      <c r="B58">
        <v>5.6684999999999999</v>
      </c>
      <c r="C58">
        <f t="shared" si="0"/>
        <v>5.6684999999999999E-2</v>
      </c>
      <c r="D58">
        <f t="shared" si="1"/>
        <v>0.99977508482102162</v>
      </c>
      <c r="E58" s="3">
        <f>'Adj HYG'!E58*'HYG DVD'!C58*1/252*100</f>
        <v>1.8157195238095238</v>
      </c>
    </row>
    <row r="59" spans="1:5" x14ac:dyDescent="0.25">
      <c r="A59" s="1">
        <v>45946</v>
      </c>
      <c r="B59">
        <v>5.6833</v>
      </c>
      <c r="C59">
        <f t="shared" si="0"/>
        <v>5.6833000000000002E-2</v>
      </c>
      <c r="D59">
        <f t="shared" si="1"/>
        <v>0.99977449765169979</v>
      </c>
      <c r="E59" s="3">
        <f>'Adj HYG'!E59*'HYG DVD'!C59*1/252*100</f>
        <v>1.8157241388888892</v>
      </c>
    </row>
    <row r="60" spans="1:5" x14ac:dyDescent="0.25">
      <c r="A60" s="1">
        <v>45945</v>
      </c>
      <c r="B60">
        <v>5.6628999999999996</v>
      </c>
      <c r="C60">
        <f t="shared" si="0"/>
        <v>5.6628999999999999E-2</v>
      </c>
      <c r="D60">
        <f t="shared" si="1"/>
        <v>0.99977530699328732</v>
      </c>
      <c r="E60" s="3">
        <f>'Adj HYG'!E60*'HYG DVD'!C60*1/252*100</f>
        <v>1.8157234920634919</v>
      </c>
    </row>
    <row r="61" spans="1:5" x14ac:dyDescent="0.25">
      <c r="A61" s="1">
        <v>45944</v>
      </c>
      <c r="B61">
        <v>5.6810999999999998</v>
      </c>
      <c r="C61">
        <f t="shared" si="0"/>
        <v>5.6811E-2</v>
      </c>
      <c r="D61">
        <f t="shared" si="1"/>
        <v>0.99977458493360416</v>
      </c>
      <c r="E61" s="3">
        <f>'Adj HYG'!E61*'HYG DVD'!C61*1/252*100</f>
        <v>1.8156975952380954</v>
      </c>
    </row>
    <row r="62" spans="1:5" x14ac:dyDescent="0.25">
      <c r="A62" s="1">
        <v>45943</v>
      </c>
      <c r="B62">
        <v>5.6875</v>
      </c>
      <c r="C62">
        <f t="shared" si="0"/>
        <v>5.6875000000000002E-2</v>
      </c>
      <c r="D62">
        <f t="shared" si="1"/>
        <v>0.99977433102263069</v>
      </c>
      <c r="E62" s="3">
        <f>'Adj HYG'!E62*'HYG DVD'!C62*1/252*100</f>
        <v>1.8157118055555557</v>
      </c>
    </row>
    <row r="63" spans="1:5" x14ac:dyDescent="0.25">
      <c r="A63" s="1">
        <v>45940</v>
      </c>
      <c r="B63">
        <v>5.7230999999999996</v>
      </c>
      <c r="C63">
        <f t="shared" si="0"/>
        <v>5.7230999999999997E-2</v>
      </c>
      <c r="D63">
        <f t="shared" si="1"/>
        <v>0.99977291864401785</v>
      </c>
      <c r="E63" s="3">
        <f>'Adj HYG'!E63*'HYG DVD'!C63*1/252*100</f>
        <v>1.8157216071428572</v>
      </c>
    </row>
    <row r="64" spans="1:5" x14ac:dyDescent="0.25">
      <c r="A64" s="1">
        <v>45939</v>
      </c>
      <c r="B64">
        <v>5.6896000000000004</v>
      </c>
      <c r="C64">
        <f t="shared" si="0"/>
        <v>5.6896000000000002E-2</v>
      </c>
      <c r="D64">
        <f t="shared" si="1"/>
        <v>0.99977424770810663</v>
      </c>
      <c r="E64" s="3">
        <f>'Adj HYG'!E64*'HYG DVD'!C64*1/252*100</f>
        <v>1.8157048888888891</v>
      </c>
    </row>
    <row r="65" spans="1:5" x14ac:dyDescent="0.25">
      <c r="A65" s="1">
        <v>45938</v>
      </c>
      <c r="B65">
        <v>5.6734</v>
      </c>
      <c r="C65">
        <f t="shared" si="0"/>
        <v>5.6734E-2</v>
      </c>
      <c r="D65">
        <f t="shared" si="1"/>
        <v>0.99977489042032963</v>
      </c>
      <c r="E65" s="3">
        <f>'Adj HYG'!E65*'HYG DVD'!C65*1/252*100</f>
        <v>1.8157131349206352</v>
      </c>
    </row>
    <row r="66" spans="1:5" x14ac:dyDescent="0.25">
      <c r="A66" s="1">
        <v>45937</v>
      </c>
      <c r="B66">
        <v>5.665</v>
      </c>
      <c r="C66">
        <f t="shared" si="0"/>
        <v>5.6649999999999999E-2</v>
      </c>
      <c r="D66">
        <f t="shared" si="1"/>
        <v>0.99977522367868188</v>
      </c>
      <c r="E66" s="3">
        <f>'Adj HYG'!E66*'HYG DVD'!C66*1/252*100</f>
        <v>1.8157224206349205</v>
      </c>
    </row>
    <row r="67" spans="1:5" x14ac:dyDescent="0.25">
      <c r="A67" s="1">
        <v>45936</v>
      </c>
      <c r="B67">
        <v>5.6586999999999996</v>
      </c>
      <c r="C67">
        <f t="shared" ref="C67:C130" si="2">B67/100</f>
        <v>5.6586999999999998E-2</v>
      </c>
      <c r="D67">
        <f t="shared" ref="D67:D130" si="3">EXP(-C67*1/252)</f>
        <v>0.99977547362251906</v>
      </c>
      <c r="E67" s="3">
        <f>'Adj HYG'!E67*'HYG DVD'!C67*1/252*100</f>
        <v>1.815724134920635</v>
      </c>
    </row>
    <row r="68" spans="1:5" x14ac:dyDescent="0.25">
      <c r="A68" s="1">
        <v>45933</v>
      </c>
      <c r="B68">
        <v>5.6600999999999999</v>
      </c>
      <c r="C68">
        <f t="shared" si="2"/>
        <v>5.6600999999999999E-2</v>
      </c>
      <c r="D68">
        <f t="shared" si="3"/>
        <v>0.99977541807943882</v>
      </c>
      <c r="E68" s="3">
        <f>'Adj HYG'!E68*'HYG DVD'!C68*1/252*100</f>
        <v>1.8157241428571427</v>
      </c>
    </row>
    <row r="69" spans="1:5" x14ac:dyDescent="0.25">
      <c r="A69" s="1">
        <v>45932</v>
      </c>
      <c r="B69">
        <v>5.6538000000000004</v>
      </c>
      <c r="C69">
        <f t="shared" si="2"/>
        <v>5.6538000000000005E-2</v>
      </c>
      <c r="D69">
        <f t="shared" si="3"/>
        <v>0.99977566802332452</v>
      </c>
      <c r="E69" s="3">
        <f>'Adj HYG'!E69*'HYG DVD'!C69*1/252*100</f>
        <v>1.8157223571428576</v>
      </c>
    </row>
    <row r="70" spans="1:5" x14ac:dyDescent="0.25">
      <c r="A70" s="1">
        <v>45931</v>
      </c>
      <c r="B70">
        <v>5.6516999999999999</v>
      </c>
      <c r="C70">
        <f t="shared" si="2"/>
        <v>5.6516999999999998E-2</v>
      </c>
      <c r="D70">
        <f t="shared" si="3"/>
        <v>0.99977575133796703</v>
      </c>
      <c r="E70" s="3">
        <f>'Adj HYG'!E70*'HYG DVD'!C70*1/252*100</f>
        <v>1.8157207619047617</v>
      </c>
    </row>
    <row r="71" spans="1:5" x14ac:dyDescent="0.25">
      <c r="A71" s="1">
        <v>45930</v>
      </c>
      <c r="B71">
        <v>5.6356999999999999</v>
      </c>
      <c r="C71">
        <f t="shared" si="2"/>
        <v>5.6356999999999997E-2</v>
      </c>
      <c r="D71">
        <f t="shared" si="3"/>
        <v>0.99977638611642339</v>
      </c>
      <c r="E71" s="3">
        <f>'Adj HYG'!E71*'HYG DVD'!C71*1/252*100</f>
        <v>1.8157241388888887</v>
      </c>
    </row>
    <row r="72" spans="1:5" x14ac:dyDescent="0.25">
      <c r="A72" s="1">
        <v>45929</v>
      </c>
      <c r="B72">
        <v>5.6634000000000002</v>
      </c>
      <c r="C72">
        <f t="shared" si="2"/>
        <v>5.6634000000000004E-2</v>
      </c>
      <c r="D72">
        <f t="shared" si="3"/>
        <v>0.9997752871564759</v>
      </c>
      <c r="E72" s="3">
        <f>'Adj HYG'!E72*'HYG DVD'!C72*1/252*100</f>
        <v>1.8253228095238094</v>
      </c>
    </row>
    <row r="73" spans="1:5" x14ac:dyDescent="0.25">
      <c r="A73" s="1">
        <v>45926</v>
      </c>
      <c r="B73">
        <v>5.6731999999999996</v>
      </c>
      <c r="C73">
        <f t="shared" si="2"/>
        <v>5.6731999999999998E-2</v>
      </c>
      <c r="D73">
        <f t="shared" si="3"/>
        <v>0.99977489835505096</v>
      </c>
      <c r="E73" s="3">
        <f>'Adj HYG'!E73*'HYG DVD'!C73*1/252*100</f>
        <v>1.8253295873015873</v>
      </c>
    </row>
    <row r="74" spans="1:5" x14ac:dyDescent="0.25">
      <c r="A74" s="1">
        <v>45925</v>
      </c>
      <c r="B74">
        <v>5.6844000000000001</v>
      </c>
      <c r="C74">
        <f t="shared" si="2"/>
        <v>5.6843999999999999E-2</v>
      </c>
      <c r="D74">
        <f t="shared" si="3"/>
        <v>0.99977445401075038</v>
      </c>
      <c r="E74" s="3">
        <f>'Adj HYG'!E74*'HYG DVD'!C74*1/252*100</f>
        <v>1.8253239999999999</v>
      </c>
    </row>
    <row r="75" spans="1:5" x14ac:dyDescent="0.25">
      <c r="A75" s="1">
        <v>45924</v>
      </c>
      <c r="B75">
        <v>5.6683000000000003</v>
      </c>
      <c r="C75">
        <f t="shared" si="2"/>
        <v>5.6683000000000004E-2</v>
      </c>
      <c r="D75">
        <f t="shared" si="3"/>
        <v>0.9997750927557445</v>
      </c>
      <c r="E75" s="3">
        <f>'Adj HYG'!E75*'HYG DVD'!C75*1/252*100</f>
        <v>1.8253275595238099</v>
      </c>
    </row>
    <row r="76" spans="1:5" x14ac:dyDescent="0.25">
      <c r="A76" s="1">
        <v>45923</v>
      </c>
      <c r="B76">
        <v>5.6607000000000003</v>
      </c>
      <c r="C76">
        <f t="shared" si="2"/>
        <v>5.6607000000000005E-2</v>
      </c>
      <c r="D76">
        <f t="shared" si="3"/>
        <v>0.99977539427526241</v>
      </c>
      <c r="E76" s="3">
        <f>'Adj HYG'!E76*'HYG DVD'!C76*1/252*100</f>
        <v>1.8253511190476195</v>
      </c>
    </row>
    <row r="77" spans="1:5" x14ac:dyDescent="0.25">
      <c r="A77" s="1">
        <v>45922</v>
      </c>
      <c r="B77">
        <v>5.6565000000000003</v>
      </c>
      <c r="C77">
        <f t="shared" si="2"/>
        <v>5.6565000000000004E-2</v>
      </c>
      <c r="D77">
        <f t="shared" si="3"/>
        <v>0.9997755609045087</v>
      </c>
      <c r="E77" s="3">
        <f>'Adj HYG'!E77*'HYG DVD'!C77*1/252*100</f>
        <v>1.8253435714285713</v>
      </c>
    </row>
    <row r="78" spans="1:5" x14ac:dyDescent="0.25">
      <c r="A78" s="1">
        <v>45919</v>
      </c>
      <c r="B78">
        <v>5.6607000000000003</v>
      </c>
      <c r="C78">
        <f t="shared" si="2"/>
        <v>5.6607000000000005E-2</v>
      </c>
      <c r="D78">
        <f t="shared" si="3"/>
        <v>0.99977539427526241</v>
      </c>
      <c r="E78" s="3">
        <f>'Adj HYG'!E78*'HYG DVD'!C78*1/252*100</f>
        <v>1.8253511190476195</v>
      </c>
    </row>
    <row r="79" spans="1:5" x14ac:dyDescent="0.25">
      <c r="A79" s="1">
        <v>45918</v>
      </c>
      <c r="B79">
        <v>5.6627999999999998</v>
      </c>
      <c r="C79">
        <f t="shared" si="2"/>
        <v>5.6627999999999998E-2</v>
      </c>
      <c r="D79">
        <f t="shared" si="3"/>
        <v>0.99977531096064975</v>
      </c>
      <c r="E79" s="3">
        <f>'Adj HYG'!E79*'HYG DVD'!C79*1/252*100</f>
        <v>1.8253541428571427</v>
      </c>
    </row>
    <row r="80" spans="1:5" x14ac:dyDescent="0.25">
      <c r="A80" s="1">
        <v>45917</v>
      </c>
      <c r="B80">
        <v>5.6753</v>
      </c>
      <c r="C80">
        <f t="shared" si="2"/>
        <v>5.6752999999999998E-2</v>
      </c>
      <c r="D80">
        <f t="shared" si="3"/>
        <v>0.9997748150404796</v>
      </c>
      <c r="E80" s="3">
        <f>'Adj HYG'!E80*'HYG DVD'!C80*1/252*100</f>
        <v>1.8253296230158726</v>
      </c>
    </row>
    <row r="81" spans="1:5" x14ac:dyDescent="0.25">
      <c r="A81" s="1">
        <v>45916</v>
      </c>
      <c r="B81">
        <v>5.6696999999999997</v>
      </c>
      <c r="C81">
        <f t="shared" si="2"/>
        <v>5.6696999999999997E-2</v>
      </c>
      <c r="D81">
        <f t="shared" si="3"/>
        <v>0.99977503721268535</v>
      </c>
      <c r="E81" s="3">
        <f>'Adj HYG'!E81*'HYG DVD'!C81*1/252*100</f>
        <v>1.8253284166666666</v>
      </c>
    </row>
    <row r="82" spans="1:5" x14ac:dyDescent="0.25">
      <c r="A82" s="1">
        <v>45915</v>
      </c>
      <c r="B82">
        <v>5.6654999999999998</v>
      </c>
      <c r="C82">
        <f t="shared" si="2"/>
        <v>5.6654999999999997E-2</v>
      </c>
      <c r="D82">
        <f t="shared" si="3"/>
        <v>0.99977520384187213</v>
      </c>
      <c r="E82" s="3">
        <f>'Adj HYG'!E82*'HYG DVD'!C82*1/252*100</f>
        <v>1.8253251785714286</v>
      </c>
    </row>
    <row r="83" spans="1:5" x14ac:dyDescent="0.25">
      <c r="A83" s="1">
        <v>45912</v>
      </c>
      <c r="B83">
        <v>5.6816000000000004</v>
      </c>
      <c r="C83">
        <f t="shared" si="2"/>
        <v>5.6816000000000005E-2</v>
      </c>
      <c r="D83">
        <f t="shared" si="3"/>
        <v>0.99977456509680707</v>
      </c>
      <c r="E83" s="3">
        <f>'Adj HYG'!E83*'HYG DVD'!C83*1/252*100</f>
        <v>1.8253267301587304</v>
      </c>
    </row>
    <row r="84" spans="1:5" x14ac:dyDescent="0.25">
      <c r="A84" s="1">
        <v>45911</v>
      </c>
      <c r="B84">
        <v>5.6760000000000002</v>
      </c>
      <c r="C84">
        <f t="shared" si="2"/>
        <v>5.6760000000000005E-2</v>
      </c>
      <c r="D84">
        <f t="shared" si="3"/>
        <v>0.9997747872689573</v>
      </c>
      <c r="E84" s="3">
        <f>'Adj HYG'!E84*'HYG DVD'!C84*1/252*100</f>
        <v>1.8253295238095242</v>
      </c>
    </row>
    <row r="85" spans="1:5" x14ac:dyDescent="0.25">
      <c r="A85" s="1">
        <v>45910</v>
      </c>
      <c r="B85">
        <v>5.6901000000000002</v>
      </c>
      <c r="C85">
        <f t="shared" si="2"/>
        <v>5.6901E-2</v>
      </c>
      <c r="D85">
        <f t="shared" si="3"/>
        <v>0.9997742278713162</v>
      </c>
      <c r="E85" s="3">
        <f>'Adj HYG'!E85*'HYG DVD'!C85*1/252*100</f>
        <v>1.8253479523809526</v>
      </c>
    </row>
    <row r="86" spans="1:5" x14ac:dyDescent="0.25">
      <c r="A86" s="1">
        <v>45909</v>
      </c>
      <c r="B86">
        <v>5.6943000000000001</v>
      </c>
      <c r="C86">
        <f t="shared" si="2"/>
        <v>5.6943000000000001E-2</v>
      </c>
      <c r="D86">
        <f t="shared" si="3"/>
        <v>0.99977406124229207</v>
      </c>
      <c r="E86" s="3">
        <f>'Adj HYG'!E86*'HYG DVD'!C86*1/252*100</f>
        <v>1.8253394999999999</v>
      </c>
    </row>
    <row r="87" spans="1:5" x14ac:dyDescent="0.25">
      <c r="A87" s="1">
        <v>45908</v>
      </c>
      <c r="B87">
        <v>5.6879999999999997</v>
      </c>
      <c r="C87">
        <f t="shared" si="2"/>
        <v>5.688E-2</v>
      </c>
      <c r="D87">
        <f t="shared" si="3"/>
        <v>0.99977431118583859</v>
      </c>
      <c r="E87" s="3">
        <f>'Adj HYG'!E87*'HYG DVD'!C87*1/252*100</f>
        <v>1.8253514285714287</v>
      </c>
    </row>
    <row r="88" spans="1:5" x14ac:dyDescent="0.25">
      <c r="A88" s="1">
        <v>45905</v>
      </c>
      <c r="B88">
        <v>5.6879999999999997</v>
      </c>
      <c r="C88">
        <f t="shared" si="2"/>
        <v>5.688E-2</v>
      </c>
      <c r="D88">
        <f t="shared" si="3"/>
        <v>0.99977431118583859</v>
      </c>
      <c r="E88" s="3">
        <f>'Adj HYG'!E88*'HYG DVD'!C88*1/252*100</f>
        <v>1.8253514285714287</v>
      </c>
    </row>
    <row r="89" spans="1:5" x14ac:dyDescent="0.25">
      <c r="A89" s="1">
        <v>45904</v>
      </c>
      <c r="B89">
        <v>5.6908000000000003</v>
      </c>
      <c r="C89">
        <f t="shared" si="2"/>
        <v>5.6908E-2</v>
      </c>
      <c r="D89">
        <f t="shared" si="3"/>
        <v>0.99977420009981022</v>
      </c>
      <c r="E89" s="3">
        <f>'Adj HYG'!E89*'HYG DVD'!C89*1/252*100</f>
        <v>1.8253466825396827</v>
      </c>
    </row>
    <row r="90" spans="1:5" x14ac:dyDescent="0.25">
      <c r="A90" s="1">
        <v>45903</v>
      </c>
      <c r="B90">
        <v>5.7062999999999997</v>
      </c>
      <c r="C90">
        <f t="shared" si="2"/>
        <v>5.7062999999999996E-2</v>
      </c>
      <c r="D90">
        <f t="shared" si="3"/>
        <v>0.99977358515951908</v>
      </c>
      <c r="E90" s="3">
        <f>'Adj HYG'!E90*'HYG DVD'!C90*1/252*100</f>
        <v>1.8253366785714285</v>
      </c>
    </row>
    <row r="91" spans="1:5" x14ac:dyDescent="0.25">
      <c r="A91" s="1">
        <v>45902</v>
      </c>
      <c r="B91">
        <v>5.7218999999999998</v>
      </c>
      <c r="C91">
        <f t="shared" si="2"/>
        <v>5.7218999999999999E-2</v>
      </c>
      <c r="D91">
        <f t="shared" si="3"/>
        <v>0.9997729662522532</v>
      </c>
      <c r="E91" s="3">
        <f>'Adj HYG'!E91*'HYG DVD'!C91*1/252*100</f>
        <v>1.8253315119047617</v>
      </c>
    </row>
    <row r="92" spans="1:5" x14ac:dyDescent="0.25">
      <c r="A92" s="1">
        <v>45898</v>
      </c>
      <c r="B92">
        <v>5.6886999999999999</v>
      </c>
      <c r="C92">
        <f t="shared" si="2"/>
        <v>5.6887E-2</v>
      </c>
      <c r="D92">
        <f t="shared" si="3"/>
        <v>0.99977428341433039</v>
      </c>
      <c r="E92" s="3">
        <f>'Adj HYG'!E92*'HYG DVD'!C92*1/252*100</f>
        <v>1.8253503253968257</v>
      </c>
    </row>
    <row r="93" spans="1:5" x14ac:dyDescent="0.25">
      <c r="A93" s="1">
        <v>45897</v>
      </c>
      <c r="B93">
        <v>5.9916999999999998</v>
      </c>
      <c r="C93">
        <f t="shared" si="2"/>
        <v>5.9916999999999998E-2</v>
      </c>
      <c r="D93">
        <f t="shared" si="3"/>
        <v>0.99976226239104915</v>
      </c>
      <c r="E93" s="3">
        <f>'Adj HYG'!E93*'HYG DVD'!C93*1/252*100</f>
        <v>1.9261413373015874</v>
      </c>
    </row>
    <row r="94" spans="1:5" x14ac:dyDescent="0.25">
      <c r="A94" s="1">
        <v>45896</v>
      </c>
      <c r="B94">
        <v>5.9946000000000002</v>
      </c>
      <c r="C94">
        <f t="shared" si="2"/>
        <v>5.9945999999999999E-2</v>
      </c>
      <c r="D94">
        <f t="shared" si="3"/>
        <v>0.99976214733904945</v>
      </c>
      <c r="E94" s="3">
        <f>'Adj HYG'!E94*'HYG DVD'!C94*1/252*100</f>
        <v>1.9261220714285714</v>
      </c>
    </row>
    <row r="95" spans="1:5" x14ac:dyDescent="0.25">
      <c r="A95" s="1">
        <v>45895</v>
      </c>
      <c r="B95">
        <v>6.0019999999999998</v>
      </c>
      <c r="C95">
        <f t="shared" si="2"/>
        <v>6.0019999999999997E-2</v>
      </c>
      <c r="D95">
        <f t="shared" si="3"/>
        <v>0.99976185375814453</v>
      </c>
      <c r="E95" s="3">
        <f>'Adj HYG'!E95*'HYG DVD'!C95*1/252*100</f>
        <v>1.9261180158730156</v>
      </c>
    </row>
    <row r="96" spans="1:5" x14ac:dyDescent="0.25">
      <c r="A96" s="1">
        <v>45894</v>
      </c>
      <c r="B96">
        <v>6.0153999999999996</v>
      </c>
      <c r="C96">
        <f t="shared" si="2"/>
        <v>6.0153999999999999E-2</v>
      </c>
      <c r="D96">
        <f t="shared" si="3"/>
        <v>0.99976132213888746</v>
      </c>
      <c r="E96" s="3">
        <f>'Adj HYG'!E96*'HYG DVD'!C96*1/252*100</f>
        <v>1.9261215317460316</v>
      </c>
    </row>
    <row r="97" spans="1:5" x14ac:dyDescent="0.25">
      <c r="A97" s="1">
        <v>45891</v>
      </c>
      <c r="B97">
        <v>6.0034999999999998</v>
      </c>
      <c r="C97">
        <f t="shared" si="2"/>
        <v>6.0034999999999998E-2</v>
      </c>
      <c r="D97">
        <f t="shared" si="3"/>
        <v>0.99976179424851208</v>
      </c>
      <c r="E97" s="3">
        <f>'Adj HYG'!E97*'HYG DVD'!C97*1/252*100</f>
        <v>1.9261229166666665</v>
      </c>
    </row>
    <row r="98" spans="1:5" x14ac:dyDescent="0.25">
      <c r="A98" s="1">
        <v>45890</v>
      </c>
      <c r="B98">
        <v>6.0522</v>
      </c>
      <c r="C98">
        <f t="shared" si="2"/>
        <v>6.0521999999999999E-2</v>
      </c>
      <c r="D98">
        <f t="shared" si="3"/>
        <v>0.99975986217103852</v>
      </c>
      <c r="E98" s="3">
        <f>'Adj HYG'!E98*'HYG DVD'!C98*1/252*100</f>
        <v>1.9261366666666664</v>
      </c>
    </row>
    <row r="99" spans="1:5" x14ac:dyDescent="0.25">
      <c r="A99" s="1">
        <v>45889</v>
      </c>
      <c r="B99">
        <v>6.0408999999999997</v>
      </c>
      <c r="C99">
        <f t="shared" si="2"/>
        <v>6.0408999999999997E-2</v>
      </c>
      <c r="D99">
        <f t="shared" si="3"/>
        <v>0.99976031047615666</v>
      </c>
      <c r="E99" s="3">
        <f>'Adj HYG'!E99*'HYG DVD'!C99*1/252*100</f>
        <v>1.9261361706349205</v>
      </c>
    </row>
    <row r="100" spans="1:5" x14ac:dyDescent="0.25">
      <c r="A100" s="1">
        <v>45888</v>
      </c>
      <c r="B100">
        <v>6.0385999999999997</v>
      </c>
      <c r="C100">
        <f t="shared" si="2"/>
        <v>6.0385999999999995E-2</v>
      </c>
      <c r="D100">
        <f t="shared" si="3"/>
        <v>0.99976040172412561</v>
      </c>
      <c r="E100" s="3">
        <f>'Adj HYG'!E100*'HYG DVD'!C100*1/252*100</f>
        <v>1.9261216984126983</v>
      </c>
    </row>
    <row r="101" spans="1:5" x14ac:dyDescent="0.25">
      <c r="A101" s="1">
        <v>45887</v>
      </c>
      <c r="B101">
        <v>6.0370999999999997</v>
      </c>
      <c r="C101">
        <f t="shared" si="2"/>
        <v>6.0370999999999994E-2</v>
      </c>
      <c r="D101">
        <f t="shared" si="3"/>
        <v>0.99976046123367512</v>
      </c>
      <c r="E101" s="3">
        <f>'Adj HYG'!E101*'HYG DVD'!C101*1/252*100</f>
        <v>1.9261223809523811</v>
      </c>
    </row>
    <row r="102" spans="1:5" x14ac:dyDescent="0.25">
      <c r="A102" s="1">
        <v>45884</v>
      </c>
      <c r="B102">
        <v>6.0326000000000004</v>
      </c>
      <c r="C102">
        <f t="shared" si="2"/>
        <v>6.0326000000000005E-2</v>
      </c>
      <c r="D102">
        <f t="shared" si="3"/>
        <v>0.99976063976234486</v>
      </c>
      <c r="E102" s="3">
        <f>'Adj HYG'!E102*'HYG DVD'!C102*1/252*100</f>
        <v>1.9261229999999998</v>
      </c>
    </row>
    <row r="103" spans="1:5" x14ac:dyDescent="0.25">
      <c r="A103" s="1">
        <v>45883</v>
      </c>
      <c r="B103">
        <v>6.0370999999999997</v>
      </c>
      <c r="C103">
        <f t="shared" si="2"/>
        <v>6.0370999999999994E-2</v>
      </c>
      <c r="D103">
        <f t="shared" si="3"/>
        <v>0.99976046123367512</v>
      </c>
      <c r="E103" s="3">
        <f>'Adj HYG'!E103*'HYG DVD'!C103*1/252*100</f>
        <v>1.9261223809523811</v>
      </c>
    </row>
    <row r="104" spans="1:5" x14ac:dyDescent="0.25">
      <c r="A104" s="1">
        <v>45882</v>
      </c>
      <c r="B104">
        <v>6.0213999999999999</v>
      </c>
      <c r="C104">
        <f t="shared" si="2"/>
        <v>6.0213999999999997E-2</v>
      </c>
      <c r="D104">
        <f t="shared" si="3"/>
        <v>0.99976108410050568</v>
      </c>
      <c r="E104" s="3">
        <f>'Adj HYG'!E104*'HYG DVD'!C104*1/252*100</f>
        <v>1.9261311666666665</v>
      </c>
    </row>
    <row r="105" spans="1:5" x14ac:dyDescent="0.25">
      <c r="A105" s="1">
        <v>45881</v>
      </c>
      <c r="B105">
        <v>6.0370999999999997</v>
      </c>
      <c r="C105">
        <f t="shared" si="2"/>
        <v>6.0370999999999994E-2</v>
      </c>
      <c r="D105">
        <f t="shared" si="3"/>
        <v>0.99976046123367512</v>
      </c>
      <c r="E105" s="3">
        <f>'Adj HYG'!E105*'HYG DVD'!C105*1/252*100</f>
        <v>1.9261223809523811</v>
      </c>
    </row>
    <row r="106" spans="1:5" x14ac:dyDescent="0.25">
      <c r="A106" s="1">
        <v>45880</v>
      </c>
      <c r="B106">
        <v>6.0507</v>
      </c>
      <c r="C106">
        <f t="shared" si="2"/>
        <v>6.0506999999999998E-2</v>
      </c>
      <c r="D106">
        <f t="shared" si="3"/>
        <v>0.99975992168055594</v>
      </c>
      <c r="E106" s="3">
        <f>'Adj HYG'!E106*'HYG DVD'!C106*1/252*100</f>
        <v>1.9261395000000001</v>
      </c>
    </row>
    <row r="107" spans="1:5" x14ac:dyDescent="0.25">
      <c r="A107" s="1">
        <v>45877</v>
      </c>
      <c r="B107">
        <v>6.0507</v>
      </c>
      <c r="C107">
        <f t="shared" si="2"/>
        <v>6.0506999999999998E-2</v>
      </c>
      <c r="D107">
        <f t="shared" si="3"/>
        <v>0.99975992168055594</v>
      </c>
      <c r="E107" s="3">
        <f>'Adj HYG'!E107*'HYG DVD'!C107*1/252*100</f>
        <v>1.9261395000000001</v>
      </c>
    </row>
    <row r="108" spans="1:5" x14ac:dyDescent="0.25">
      <c r="A108" s="1">
        <v>45876</v>
      </c>
      <c r="B108">
        <v>6.0514000000000001</v>
      </c>
      <c r="C108">
        <f t="shared" si="2"/>
        <v>6.0513999999999998E-2</v>
      </c>
      <c r="D108">
        <f t="shared" si="3"/>
        <v>0.99975989390944742</v>
      </c>
      <c r="E108" s="3">
        <f>'Adj HYG'!E108*'HYG DVD'!C108*1/252*100</f>
        <v>1.9261221984126984</v>
      </c>
    </row>
    <row r="109" spans="1:5" x14ac:dyDescent="0.25">
      <c r="A109" s="1">
        <v>45875</v>
      </c>
      <c r="B109">
        <v>6.0453999999999999</v>
      </c>
      <c r="C109">
        <f t="shared" si="2"/>
        <v>6.0454000000000001E-2</v>
      </c>
      <c r="D109">
        <f t="shared" si="3"/>
        <v>0.99976013194754565</v>
      </c>
      <c r="E109" s="3">
        <f>'Adj HYG'!E109*'HYG DVD'!C109*1/252*100</f>
        <v>1.9261316111111111</v>
      </c>
    </row>
    <row r="110" spans="1:5" x14ac:dyDescent="0.25">
      <c r="A110" s="1">
        <v>45874</v>
      </c>
      <c r="B110">
        <v>6.0514000000000001</v>
      </c>
      <c r="C110">
        <f t="shared" si="2"/>
        <v>6.0513999999999998E-2</v>
      </c>
      <c r="D110">
        <f t="shared" si="3"/>
        <v>0.99975989390944742</v>
      </c>
      <c r="E110" s="3">
        <f>'Adj HYG'!E110*'HYG DVD'!C110*1/252*100</f>
        <v>1.9261221984126984</v>
      </c>
    </row>
    <row r="111" spans="1:5" x14ac:dyDescent="0.25">
      <c r="A111" s="1">
        <v>45873</v>
      </c>
      <c r="B111">
        <v>6.0484</v>
      </c>
      <c r="C111">
        <f t="shared" si="2"/>
        <v>6.0484000000000003E-2</v>
      </c>
      <c r="D111">
        <f t="shared" si="3"/>
        <v>0.99976001292848948</v>
      </c>
      <c r="E111" s="3">
        <f>'Adj HYG'!E111*'HYG DVD'!C111*1/252*100</f>
        <v>1.9261273809523811</v>
      </c>
    </row>
    <row r="112" spans="1:5" x14ac:dyDescent="0.25">
      <c r="A112" s="1">
        <v>45870</v>
      </c>
      <c r="B112">
        <v>6.0688000000000004</v>
      </c>
      <c r="C112">
        <f t="shared" si="2"/>
        <v>6.0688000000000006E-2</v>
      </c>
      <c r="D112">
        <f t="shared" si="3"/>
        <v>0.99975920359928272</v>
      </c>
      <c r="E112" s="3">
        <f>'Adj HYG'!E112*'HYG DVD'!C112*1/252*100</f>
        <v>1.9261215238095244</v>
      </c>
    </row>
    <row r="113" spans="1:5" x14ac:dyDescent="0.25">
      <c r="A113" s="1">
        <v>45869</v>
      </c>
      <c r="B113">
        <v>6.0385999999999997</v>
      </c>
      <c r="C113">
        <f t="shared" si="2"/>
        <v>6.0385999999999995E-2</v>
      </c>
      <c r="D113">
        <f t="shared" si="3"/>
        <v>0.99976040172412561</v>
      </c>
      <c r="E113" s="3">
        <f>'Adj HYG'!E113*'HYG DVD'!C113*1/252*100</f>
        <v>1.9261216984126983</v>
      </c>
    </row>
    <row r="114" spans="1:5" x14ac:dyDescent="0.25">
      <c r="A114" s="1">
        <v>45868</v>
      </c>
      <c r="B114">
        <v>5.6681999999999997</v>
      </c>
      <c r="C114">
        <f t="shared" si="2"/>
        <v>5.6681999999999996E-2</v>
      </c>
      <c r="D114">
        <f t="shared" si="3"/>
        <v>0.99977509672310605</v>
      </c>
      <c r="E114" s="3">
        <f>'Adj HYG'!E114*'HYG DVD'!C114*1/252*100</f>
        <v>1.806851214285714</v>
      </c>
    </row>
    <row r="115" spans="1:5" x14ac:dyDescent="0.25">
      <c r="A115" s="1">
        <v>45867</v>
      </c>
      <c r="B115">
        <v>5.6562000000000001</v>
      </c>
      <c r="C115">
        <f t="shared" si="2"/>
        <v>5.6562000000000001E-2</v>
      </c>
      <c r="D115">
        <f t="shared" si="3"/>
        <v>0.99977557280659879</v>
      </c>
      <c r="E115" s="3">
        <f>'Adj HYG'!E115*'HYG DVD'!C115*1/252*100</f>
        <v>1.8068416666666667</v>
      </c>
    </row>
    <row r="116" spans="1:5" x14ac:dyDescent="0.25">
      <c r="A116" s="1">
        <v>45866</v>
      </c>
      <c r="B116">
        <v>5.6597</v>
      </c>
      <c r="C116">
        <f t="shared" si="2"/>
        <v>5.6597000000000001E-2</v>
      </c>
      <c r="D116">
        <f t="shared" si="3"/>
        <v>0.99977543394889001</v>
      </c>
      <c r="E116" s="3">
        <f>'Adj HYG'!E116*'HYG DVD'!C116*1/252*100</f>
        <v>1.806836765873016</v>
      </c>
    </row>
    <row r="117" spans="1:5" x14ac:dyDescent="0.25">
      <c r="A117" s="1">
        <v>45863</v>
      </c>
      <c r="B117">
        <v>5.6569000000000003</v>
      </c>
      <c r="C117">
        <f t="shared" si="2"/>
        <v>5.6569000000000001E-2</v>
      </c>
      <c r="D117">
        <f t="shared" si="3"/>
        <v>0.9997755450350555</v>
      </c>
      <c r="E117" s="3">
        <f>'Adj HYG'!E117*'HYG DVD'!C117*1/252*100</f>
        <v>1.8068407976190477</v>
      </c>
    </row>
    <row r="118" spans="1:5" x14ac:dyDescent="0.25">
      <c r="A118" s="1">
        <v>45862</v>
      </c>
      <c r="B118">
        <v>5.6604000000000001</v>
      </c>
      <c r="C118">
        <f t="shared" si="2"/>
        <v>5.6604000000000002E-2</v>
      </c>
      <c r="D118">
        <f t="shared" si="3"/>
        <v>0.9997754061773505</v>
      </c>
      <c r="E118" s="3">
        <f>'Adj HYG'!E118*'HYG DVD'!C118*1/252*100</f>
        <v>1.8068356190476191</v>
      </c>
    </row>
    <row r="119" spans="1:5" x14ac:dyDescent="0.25">
      <c r="A119" s="1">
        <v>45861</v>
      </c>
      <c r="B119">
        <v>5.6534000000000004</v>
      </c>
      <c r="C119">
        <f t="shared" si="2"/>
        <v>5.6534000000000001E-2</v>
      </c>
      <c r="D119">
        <f t="shared" si="3"/>
        <v>0.99977568389277971</v>
      </c>
      <c r="E119" s="3">
        <f>'Adj HYG'!E119*'HYG DVD'!C119*1/252*100</f>
        <v>1.8068445873015875</v>
      </c>
    </row>
    <row r="120" spans="1:5" x14ac:dyDescent="0.25">
      <c r="A120" s="1">
        <v>45860</v>
      </c>
      <c r="B120">
        <v>5.6562000000000001</v>
      </c>
      <c r="C120">
        <f t="shared" si="2"/>
        <v>5.6562000000000001E-2</v>
      </c>
      <c r="D120">
        <f t="shared" si="3"/>
        <v>0.99977557280659879</v>
      </c>
      <c r="E120" s="3">
        <f>'Adj HYG'!E120*'HYG DVD'!C120*1/252*100</f>
        <v>1.8068416666666667</v>
      </c>
    </row>
    <row r="121" spans="1:5" x14ac:dyDescent="0.25">
      <c r="A121" s="1">
        <v>45859</v>
      </c>
      <c r="B121">
        <v>5.6660000000000004</v>
      </c>
      <c r="C121">
        <f t="shared" si="2"/>
        <v>5.6660000000000002E-2</v>
      </c>
      <c r="D121">
        <f t="shared" si="3"/>
        <v>0.99977518400506271</v>
      </c>
      <c r="E121" s="3">
        <f>'Adj HYG'!E121*'HYG DVD'!C121*1/252*100</f>
        <v>1.8068244444444443</v>
      </c>
    </row>
    <row r="122" spans="1:5" x14ac:dyDescent="0.25">
      <c r="A122" s="1">
        <v>45856</v>
      </c>
      <c r="B122">
        <v>5.6738</v>
      </c>
      <c r="C122">
        <f t="shared" si="2"/>
        <v>5.6737999999999997E-2</v>
      </c>
      <c r="D122">
        <f t="shared" si="3"/>
        <v>0.99977487455088698</v>
      </c>
      <c r="E122" s="3">
        <f>'Adj HYG'!E122*'HYG DVD'!C122*1/252*100</f>
        <v>1.8068351190476191</v>
      </c>
    </row>
    <row r="123" spans="1:5" x14ac:dyDescent="0.25">
      <c r="A123" s="1">
        <v>45855</v>
      </c>
      <c r="B123">
        <v>5.6816000000000004</v>
      </c>
      <c r="C123">
        <f t="shared" si="2"/>
        <v>5.6816000000000005E-2</v>
      </c>
      <c r="D123">
        <f t="shared" si="3"/>
        <v>0.99977456509680707</v>
      </c>
      <c r="E123" s="3">
        <f>'Adj HYG'!E123*'HYG DVD'!C123*1/252*100</f>
        <v>1.8068389841269843</v>
      </c>
    </row>
    <row r="124" spans="1:5" x14ac:dyDescent="0.25">
      <c r="A124" s="1">
        <v>45854</v>
      </c>
      <c r="B124">
        <v>5.6872999999999996</v>
      </c>
      <c r="C124">
        <f t="shared" si="2"/>
        <v>5.6872999999999993E-2</v>
      </c>
      <c r="D124">
        <f t="shared" si="3"/>
        <v>0.99977433895734769</v>
      </c>
      <c r="E124" s="3">
        <f>'Adj HYG'!E124*'HYG DVD'!C124*1/252*100</f>
        <v>1.8068461825396824</v>
      </c>
    </row>
    <row r="125" spans="1:5" x14ac:dyDescent="0.25">
      <c r="A125" s="1">
        <v>45853</v>
      </c>
      <c r="B125">
        <v>5.7022000000000004</v>
      </c>
      <c r="C125">
        <f t="shared" si="2"/>
        <v>5.7022000000000003E-2</v>
      </c>
      <c r="D125">
        <f t="shared" si="3"/>
        <v>0.99977374782110773</v>
      </c>
      <c r="E125" s="3">
        <f>'Adj HYG'!E125*'HYG DVD'!C125*1/252*100</f>
        <v>1.8068280555555556</v>
      </c>
    </row>
    <row r="126" spans="1:5" x14ac:dyDescent="0.25">
      <c r="A126" s="1">
        <v>45852</v>
      </c>
      <c r="B126">
        <v>5.6851000000000003</v>
      </c>
      <c r="C126">
        <f t="shared" si="2"/>
        <v>5.6851000000000006E-2</v>
      </c>
      <c r="D126">
        <f t="shared" si="3"/>
        <v>0.99977442623923818</v>
      </c>
      <c r="E126" s="3">
        <f>'Adj HYG'!E126*'HYG DVD'!C126*1/252*100</f>
        <v>1.8068240436507941</v>
      </c>
    </row>
    <row r="127" spans="1:5" x14ac:dyDescent="0.25">
      <c r="A127" s="1">
        <v>45849</v>
      </c>
      <c r="B127">
        <v>5.6894</v>
      </c>
      <c r="C127">
        <f t="shared" si="2"/>
        <v>5.6894E-2</v>
      </c>
      <c r="D127">
        <f t="shared" si="3"/>
        <v>0.99977425564282285</v>
      </c>
      <c r="E127" s="3">
        <f>'Adj HYG'!E127*'HYG DVD'!C127*1/252*100</f>
        <v>1.8068360396825398</v>
      </c>
    </row>
    <row r="128" spans="1:5" x14ac:dyDescent="0.25">
      <c r="A128" s="1">
        <v>45848</v>
      </c>
      <c r="B128">
        <v>5.6822999999999997</v>
      </c>
      <c r="C128">
        <f t="shared" si="2"/>
        <v>5.6822999999999999E-2</v>
      </c>
      <c r="D128">
        <f t="shared" si="3"/>
        <v>0.99977453732529176</v>
      </c>
      <c r="E128" s="3">
        <f>'Adj HYG'!E128*'HYG DVD'!C128*1/252*100</f>
        <v>1.8068361071428569</v>
      </c>
    </row>
    <row r="129" spans="1:5" x14ac:dyDescent="0.25">
      <c r="A129" s="1">
        <v>45847</v>
      </c>
      <c r="B129">
        <v>5.6765999999999996</v>
      </c>
      <c r="C129">
        <f t="shared" si="2"/>
        <v>5.6765999999999997E-2</v>
      </c>
      <c r="D129">
        <f t="shared" si="3"/>
        <v>0.99977476346479599</v>
      </c>
      <c r="E129" s="3">
        <f>'Adj HYG'!E129*'HYG DVD'!C129*1/252*100</f>
        <v>1.8068257380952377</v>
      </c>
    </row>
    <row r="130" spans="1:5" x14ac:dyDescent="0.25">
      <c r="A130" s="1">
        <v>45846</v>
      </c>
      <c r="B130">
        <v>5.6923000000000004</v>
      </c>
      <c r="C130">
        <f t="shared" si="2"/>
        <v>5.6923000000000001E-2</v>
      </c>
      <c r="D130">
        <f t="shared" si="3"/>
        <v>0.99977414058944292</v>
      </c>
      <c r="E130" s="3">
        <f>'Adj HYG'!E130*'HYG DVD'!C130*1/252*100</f>
        <v>1.8068534801587302</v>
      </c>
    </row>
    <row r="131" spans="1:5" x14ac:dyDescent="0.25">
      <c r="A131" s="1">
        <v>45845</v>
      </c>
      <c r="B131">
        <v>5.6844000000000001</v>
      </c>
      <c r="C131">
        <f t="shared" ref="C131:C194" si="4">B131/100</f>
        <v>5.6843999999999999E-2</v>
      </c>
      <c r="D131">
        <f t="shared" ref="D131:D194" si="5">EXP(-C131*1/252)</f>
        <v>0.99977445401075038</v>
      </c>
      <c r="E131" s="3">
        <f>'Adj HYG'!E131*'HYG DVD'!C131*1/252*100</f>
        <v>1.8068271428571425</v>
      </c>
    </row>
    <row r="132" spans="1:5" x14ac:dyDescent="0.25">
      <c r="A132" s="1">
        <v>45841</v>
      </c>
      <c r="B132">
        <v>5.6653000000000002</v>
      </c>
      <c r="C132">
        <f t="shared" si="4"/>
        <v>5.6653000000000002E-2</v>
      </c>
      <c r="D132">
        <f t="shared" si="5"/>
        <v>0.99977521177659601</v>
      </c>
      <c r="E132" s="3">
        <f>'Adj HYG'!E132*'HYG DVD'!C132*1/252*100</f>
        <v>1.806826035714286</v>
      </c>
    </row>
    <row r="133" spans="1:5" x14ac:dyDescent="0.25">
      <c r="A133" s="1">
        <v>45840</v>
      </c>
      <c r="B133">
        <v>5.6688999999999998</v>
      </c>
      <c r="C133">
        <f t="shared" si="4"/>
        <v>5.6688999999999996E-2</v>
      </c>
      <c r="D133">
        <f t="shared" si="5"/>
        <v>0.99977506895157597</v>
      </c>
      <c r="E133" s="3">
        <f>'Adj HYG'!E133*'HYG DVD'!C133*1/252*100</f>
        <v>1.8068493968253967</v>
      </c>
    </row>
    <row r="134" spans="1:5" x14ac:dyDescent="0.25">
      <c r="A134" s="1">
        <v>45839</v>
      </c>
      <c r="B134">
        <v>5.6795</v>
      </c>
      <c r="C134">
        <f t="shared" si="4"/>
        <v>5.6794999999999998E-2</v>
      </c>
      <c r="D134">
        <f t="shared" si="5"/>
        <v>0.99977464841135766</v>
      </c>
      <c r="E134" s="3">
        <f>'Adj HYG'!E134*'HYG DVD'!C134*1/252*100</f>
        <v>1.8068472817460317</v>
      </c>
    </row>
    <row r="135" spans="1:5" x14ac:dyDescent="0.25">
      <c r="A135" s="1">
        <v>45838</v>
      </c>
      <c r="B135">
        <v>5.6456999999999997</v>
      </c>
      <c r="C135">
        <f t="shared" si="4"/>
        <v>5.6457E-2</v>
      </c>
      <c r="D135">
        <f t="shared" si="5"/>
        <v>0.99977598937984091</v>
      </c>
      <c r="E135" s="3">
        <f>'Adj HYG'!E135*'HYG DVD'!C135*1/252*100</f>
        <v>1.8068480357142858</v>
      </c>
    </row>
    <row r="136" spans="1:5" x14ac:dyDescent="0.25">
      <c r="A136" s="1">
        <v>45835</v>
      </c>
      <c r="B136">
        <v>5.6097000000000001</v>
      </c>
      <c r="C136">
        <f t="shared" si="4"/>
        <v>5.6097000000000001E-2</v>
      </c>
      <c r="D136">
        <f t="shared" si="5"/>
        <v>0.99977741763227446</v>
      </c>
      <c r="E136" s="3">
        <f>'Adj HYG'!E136*'HYG DVD'!C136*1/252*100</f>
        <v>1.7884257857142858</v>
      </c>
    </row>
    <row r="137" spans="1:5" x14ac:dyDescent="0.25">
      <c r="A137" s="1">
        <v>45834</v>
      </c>
      <c r="B137">
        <v>5.6069000000000004</v>
      </c>
      <c r="C137">
        <f t="shared" si="4"/>
        <v>5.6069000000000008E-2</v>
      </c>
      <c r="D137">
        <f t="shared" si="5"/>
        <v>0.99977752871866044</v>
      </c>
      <c r="E137" s="3">
        <f>'Adj HYG'!E137*'HYG DVD'!C137*1/252*100</f>
        <v>1.7884231031746034</v>
      </c>
    </row>
    <row r="138" spans="1:5" x14ac:dyDescent="0.25">
      <c r="A138" s="1">
        <v>45833</v>
      </c>
      <c r="B138">
        <v>5.6230000000000002</v>
      </c>
      <c r="C138">
        <f t="shared" si="4"/>
        <v>5.6230000000000002E-2</v>
      </c>
      <c r="D138">
        <f t="shared" si="5"/>
        <v>0.99977688997211001</v>
      </c>
      <c r="E138" s="3">
        <f>'Adj HYG'!E138*'HYG DVD'!C138*1/252*100</f>
        <v>1.7884263888888889</v>
      </c>
    </row>
    <row r="139" spans="1:5" x14ac:dyDescent="0.25">
      <c r="A139" s="1">
        <v>45832</v>
      </c>
      <c r="B139">
        <v>5.6215999999999999</v>
      </c>
      <c r="C139">
        <f t="shared" si="4"/>
        <v>5.6216000000000002E-2</v>
      </c>
      <c r="D139">
        <f t="shared" si="5"/>
        <v>0.99977694551527208</v>
      </c>
      <c r="E139" s="3">
        <f>'Adj HYG'!E139*'HYG DVD'!C139*1/252*100</f>
        <v>1.78842726984127</v>
      </c>
    </row>
    <row r="140" spans="1:5" x14ac:dyDescent="0.25">
      <c r="A140" s="1">
        <v>45831</v>
      </c>
      <c r="B140">
        <v>5.6371000000000002</v>
      </c>
      <c r="C140">
        <f t="shared" si="4"/>
        <v>5.6371000000000004E-2</v>
      </c>
      <c r="D140">
        <f t="shared" si="5"/>
        <v>0.99977633057329229</v>
      </c>
      <c r="E140" s="3">
        <f>'Adj HYG'!E140*'HYG DVD'!C140*1/252*100</f>
        <v>1.7884370833333336</v>
      </c>
    </row>
    <row r="141" spans="1:5" x14ac:dyDescent="0.25">
      <c r="A141" s="1">
        <v>45828</v>
      </c>
      <c r="B141">
        <v>5.6477000000000004</v>
      </c>
      <c r="C141">
        <f t="shared" si="4"/>
        <v>5.6477000000000006E-2</v>
      </c>
      <c r="D141">
        <f t="shared" si="5"/>
        <v>0.99977591003254329</v>
      </c>
      <c r="E141" s="3">
        <f>'Adj HYG'!E141*'HYG DVD'!C141*1/252*100</f>
        <v>1.7884383333333334</v>
      </c>
    </row>
    <row r="142" spans="1:5" x14ac:dyDescent="0.25">
      <c r="A142" s="1">
        <v>45826</v>
      </c>
      <c r="B142">
        <v>5.6654</v>
      </c>
      <c r="C142">
        <f t="shared" si="4"/>
        <v>5.6654000000000003E-2</v>
      </c>
      <c r="D142">
        <f t="shared" si="5"/>
        <v>0.99977520780923401</v>
      </c>
      <c r="E142" s="3">
        <f>'Adj HYG'!E142*'HYG DVD'!C142*1/252*100</f>
        <v>1.7884228968253968</v>
      </c>
    </row>
    <row r="143" spans="1:5" x14ac:dyDescent="0.25">
      <c r="A143" s="1">
        <v>45825</v>
      </c>
      <c r="B143">
        <v>5.6740000000000004</v>
      </c>
      <c r="C143">
        <f t="shared" si="4"/>
        <v>5.6740000000000006E-2</v>
      </c>
      <c r="D143">
        <f t="shared" si="5"/>
        <v>0.99977486661616577</v>
      </c>
      <c r="E143" s="3">
        <f>'Adj HYG'!E143*'HYG DVD'!C143*1/252*100</f>
        <v>1.788435793650794</v>
      </c>
    </row>
    <row r="144" spans="1:5" x14ac:dyDescent="0.25">
      <c r="A144" s="1">
        <v>45824</v>
      </c>
      <c r="B144">
        <v>5.6676000000000002</v>
      </c>
      <c r="C144">
        <f t="shared" si="4"/>
        <v>5.6676000000000004E-2</v>
      </c>
      <c r="D144">
        <f t="shared" si="5"/>
        <v>0.99977512052727524</v>
      </c>
      <c r="E144" s="3">
        <f>'Adj HYG'!E144*'HYG DVD'!C144*1/252*100</f>
        <v>1.7884426666666668</v>
      </c>
    </row>
    <row r="145" spans="1:5" x14ac:dyDescent="0.25">
      <c r="A145" s="1">
        <v>45821</v>
      </c>
      <c r="B145">
        <v>5.6790000000000003</v>
      </c>
      <c r="C145">
        <f t="shared" si="4"/>
        <v>5.679E-2</v>
      </c>
      <c r="D145">
        <f t="shared" si="5"/>
        <v>0.99977466824815642</v>
      </c>
      <c r="E145" s="3">
        <f>'Adj HYG'!E145*'HYG DVD'!C145*1/252*100</f>
        <v>1.7884342857142859</v>
      </c>
    </row>
    <row r="146" spans="1:5" x14ac:dyDescent="0.25">
      <c r="A146" s="1">
        <v>45820</v>
      </c>
      <c r="B146">
        <v>5.6619000000000002</v>
      </c>
      <c r="C146">
        <f t="shared" si="4"/>
        <v>5.6619000000000003E-2</v>
      </c>
      <c r="D146">
        <f t="shared" si="5"/>
        <v>0.99977534666691148</v>
      </c>
      <c r="E146" s="3">
        <f>'Adj HYG'!E146*'HYG DVD'!C146*1/252*100</f>
        <v>1.7884414285714283</v>
      </c>
    </row>
    <row r="147" spans="1:5" x14ac:dyDescent="0.25">
      <c r="A147" s="1">
        <v>45819</v>
      </c>
      <c r="B147">
        <v>5.6683000000000003</v>
      </c>
      <c r="C147">
        <f t="shared" si="4"/>
        <v>5.6683000000000004E-2</v>
      </c>
      <c r="D147">
        <f t="shared" si="5"/>
        <v>0.9997750927557445</v>
      </c>
      <c r="E147" s="3">
        <f>'Adj HYG'!E147*'HYG DVD'!C147*1/252*100</f>
        <v>1.7884386230158735</v>
      </c>
    </row>
    <row r="148" spans="1:5" x14ac:dyDescent="0.25">
      <c r="A148" s="1">
        <v>45818</v>
      </c>
      <c r="B148">
        <v>5.6669</v>
      </c>
      <c r="C148">
        <f t="shared" si="4"/>
        <v>5.6668999999999997E-2</v>
      </c>
      <c r="D148">
        <f t="shared" si="5"/>
        <v>0.99977514829880676</v>
      </c>
      <c r="E148" s="3">
        <f>'Adj HYG'!E148*'HYG DVD'!C148*1/252*100</f>
        <v>1.7884466547619045</v>
      </c>
    </row>
    <row r="149" spans="1:5" x14ac:dyDescent="0.25">
      <c r="A149" s="1">
        <v>45817</v>
      </c>
      <c r="B149">
        <v>5.6803999999999997</v>
      </c>
      <c r="C149">
        <f t="shared" si="4"/>
        <v>5.6803999999999993E-2</v>
      </c>
      <c r="D149">
        <f t="shared" si="5"/>
        <v>0.9997746127051208</v>
      </c>
      <c r="E149" s="3">
        <f>'Adj HYG'!E149*'HYG DVD'!C149*1/252*100</f>
        <v>1.7884243492063487</v>
      </c>
    </row>
    <row r="150" spans="1:5" x14ac:dyDescent="0.25">
      <c r="A150" s="1">
        <v>45814</v>
      </c>
      <c r="B150">
        <v>5.6833</v>
      </c>
      <c r="C150">
        <f t="shared" si="4"/>
        <v>5.6833000000000002E-2</v>
      </c>
      <c r="D150">
        <f t="shared" si="5"/>
        <v>0.99977449765169979</v>
      </c>
      <c r="E150" s="3">
        <f>'Adj HYG'!E150*'HYG DVD'!C150*1/252*100</f>
        <v>1.7884352777777774</v>
      </c>
    </row>
    <row r="151" spans="1:5" x14ac:dyDescent="0.25">
      <c r="A151" s="1">
        <v>45813</v>
      </c>
      <c r="B151">
        <v>5.6825999999999999</v>
      </c>
      <c r="C151">
        <f t="shared" si="4"/>
        <v>5.6826000000000002E-2</v>
      </c>
      <c r="D151">
        <f t="shared" si="5"/>
        <v>0.99977452542321399</v>
      </c>
      <c r="E151" s="3">
        <f>'Adj HYG'!E151*'HYG DVD'!C151*1/252*100</f>
        <v>1.7884405000000003</v>
      </c>
    </row>
    <row r="152" spans="1:5" x14ac:dyDescent="0.25">
      <c r="A152" s="1">
        <v>45812</v>
      </c>
      <c r="B152">
        <v>5.6703999999999999</v>
      </c>
      <c r="C152">
        <f t="shared" si="4"/>
        <v>5.6703999999999997E-2</v>
      </c>
      <c r="D152">
        <f t="shared" si="5"/>
        <v>0.99977500944115694</v>
      </c>
      <c r="E152" s="3">
        <f>'Adj HYG'!E152*'HYG DVD'!C152*1/252*100</f>
        <v>1.7884261587301589</v>
      </c>
    </row>
    <row r="153" spans="1:5" x14ac:dyDescent="0.25">
      <c r="A153" s="1">
        <v>45811</v>
      </c>
      <c r="B153">
        <v>5.6810999999999998</v>
      </c>
      <c r="C153">
        <f t="shared" si="4"/>
        <v>5.6811E-2</v>
      </c>
      <c r="D153">
        <f t="shared" si="5"/>
        <v>0.99977458493360416</v>
      </c>
      <c r="E153" s="3">
        <f>'Adj HYG'!E153*'HYG DVD'!C153*1/252*100</f>
        <v>1.7884192976190476</v>
      </c>
    </row>
    <row r="154" spans="1:5" x14ac:dyDescent="0.25">
      <c r="A154" s="1">
        <v>45810</v>
      </c>
      <c r="B154">
        <v>5.6919000000000004</v>
      </c>
      <c r="C154">
        <f t="shared" si="4"/>
        <v>5.6919000000000004E-2</v>
      </c>
      <c r="D154">
        <f t="shared" si="5"/>
        <v>0.99977415645887391</v>
      </c>
      <c r="E154" s="3">
        <f>'Adj HYG'!E154*'HYG DVD'!C154*1/252*100</f>
        <v>1.7884311190476194</v>
      </c>
    </row>
    <row r="155" spans="1:5" x14ac:dyDescent="0.25">
      <c r="A155" s="1">
        <v>45807</v>
      </c>
      <c r="B155">
        <v>5.6639999999999997</v>
      </c>
      <c r="C155">
        <f t="shared" si="4"/>
        <v>5.6639999999999996E-2</v>
      </c>
      <c r="D155">
        <f t="shared" si="5"/>
        <v>0.99977526335230271</v>
      </c>
      <c r="E155" s="3">
        <f>'Adj HYG'!E155*'HYG DVD'!C155*1/252*100</f>
        <v>1.7884304761904761</v>
      </c>
    </row>
    <row r="156" spans="1:5" x14ac:dyDescent="0.25">
      <c r="A156" s="1">
        <v>45806</v>
      </c>
      <c r="B156">
        <v>6.0579999999999998</v>
      </c>
      <c r="C156">
        <f t="shared" si="4"/>
        <v>6.0579999999999995E-2</v>
      </c>
      <c r="D156">
        <f t="shared" si="5"/>
        <v>0.99975963206760465</v>
      </c>
      <c r="E156" s="3">
        <f>'Adj HYG'!E156*'HYG DVD'!C156*1/252*100</f>
        <v>1.9111547619047615</v>
      </c>
    </row>
    <row r="157" spans="1:5" x14ac:dyDescent="0.25">
      <c r="A157" s="1">
        <v>45805</v>
      </c>
      <c r="B157">
        <v>6.0671999999999997</v>
      </c>
      <c r="C157">
        <f t="shared" si="4"/>
        <v>6.0671999999999997E-2</v>
      </c>
      <c r="D157">
        <f t="shared" si="5"/>
        <v>0.99975926707605967</v>
      </c>
      <c r="E157" s="3">
        <f>'Adj HYG'!E157*'HYG DVD'!C157*1/252*100</f>
        <v>1.911168</v>
      </c>
    </row>
    <row r="158" spans="1:5" x14ac:dyDescent="0.25">
      <c r="A158" s="1">
        <v>45804</v>
      </c>
      <c r="B158">
        <v>6.0633999999999997</v>
      </c>
      <c r="C158">
        <f t="shared" si="4"/>
        <v>6.0633999999999993E-2</v>
      </c>
      <c r="D158">
        <f t="shared" si="5"/>
        <v>0.99975941783342082</v>
      </c>
      <c r="E158" s="3">
        <f>'Adj HYG'!E158*'HYG DVD'!C158*1/252*100</f>
        <v>1.9111740555555554</v>
      </c>
    </row>
    <row r="159" spans="1:5" x14ac:dyDescent="0.25">
      <c r="A159" s="1">
        <v>45800</v>
      </c>
      <c r="B159">
        <v>6.1002000000000001</v>
      </c>
      <c r="C159">
        <f t="shared" si="4"/>
        <v>6.1002000000000001E-2</v>
      </c>
      <c r="D159">
        <f t="shared" si="5"/>
        <v>0.99975795786835275</v>
      </c>
      <c r="E159" s="3">
        <f>'Adj HYG'!E159*'HYG DVD'!C159*1/252*100</f>
        <v>1.9111539285714285</v>
      </c>
    </row>
    <row r="160" spans="1:5" x14ac:dyDescent="0.25">
      <c r="A160" s="1">
        <v>45799</v>
      </c>
      <c r="B160">
        <v>6.0987</v>
      </c>
      <c r="C160">
        <f t="shared" si="4"/>
        <v>6.0987E-2</v>
      </c>
      <c r="D160">
        <f t="shared" si="5"/>
        <v>0.99975801737775682</v>
      </c>
      <c r="E160" s="3">
        <f>'Adj HYG'!E160*'HYG DVD'!C160*1/252*100</f>
        <v>1.9111680119047618</v>
      </c>
    </row>
    <row r="161" spans="1:5" x14ac:dyDescent="0.25">
      <c r="A161" s="1">
        <v>45798</v>
      </c>
      <c r="B161">
        <v>6.1111000000000004</v>
      </c>
      <c r="C161">
        <f t="shared" si="4"/>
        <v>6.1111000000000006E-2</v>
      </c>
      <c r="D161">
        <f t="shared" si="5"/>
        <v>0.99975752543345664</v>
      </c>
      <c r="E161" s="3">
        <f>'Adj HYG'!E161*'HYG DVD'!C161*1/252*100</f>
        <v>1.9111737738095238</v>
      </c>
    </row>
    <row r="162" spans="1:5" x14ac:dyDescent="0.25">
      <c r="A162" s="1">
        <v>45797</v>
      </c>
      <c r="B162">
        <v>6.0702999999999996</v>
      </c>
      <c r="C162">
        <f t="shared" si="4"/>
        <v>6.0702999999999993E-2</v>
      </c>
      <c r="D162">
        <f t="shared" si="5"/>
        <v>0.99975914408980815</v>
      </c>
      <c r="E162" s="3">
        <f>'Adj HYG'!E162*'HYG DVD'!C162*1/252*100</f>
        <v>1.9111809603174601</v>
      </c>
    </row>
    <row r="163" spans="1:5" x14ac:dyDescent="0.25">
      <c r="A163" s="1">
        <v>45796</v>
      </c>
      <c r="B163">
        <v>6.0671999999999997</v>
      </c>
      <c r="C163">
        <f t="shared" si="4"/>
        <v>6.0671999999999997E-2</v>
      </c>
      <c r="D163">
        <f t="shared" si="5"/>
        <v>0.99975926707605967</v>
      </c>
      <c r="E163" s="3">
        <f>'Adj HYG'!E163*'HYG DVD'!C163*1/252*100</f>
        <v>1.911168</v>
      </c>
    </row>
    <row r="164" spans="1:5" x14ac:dyDescent="0.25">
      <c r="A164" s="1">
        <v>45793</v>
      </c>
      <c r="B164">
        <v>6.0640999999999998</v>
      </c>
      <c r="C164">
        <f t="shared" si="4"/>
        <v>6.0641E-2</v>
      </c>
      <c r="D164">
        <f t="shared" si="5"/>
        <v>0.99975939006232617</v>
      </c>
      <c r="E164" s="3">
        <f>'Adj HYG'!E164*'HYG DVD'!C164*1/252*100</f>
        <v>1.9111540555555555</v>
      </c>
    </row>
    <row r="165" spans="1:5" x14ac:dyDescent="0.25">
      <c r="A165" s="1">
        <v>45792</v>
      </c>
      <c r="B165">
        <v>6.0709999999999997</v>
      </c>
      <c r="C165">
        <f t="shared" si="4"/>
        <v>6.071E-2</v>
      </c>
      <c r="D165">
        <f t="shared" si="5"/>
        <v>0.99975911631872116</v>
      </c>
      <c r="E165" s="3">
        <f>'Adj HYG'!E165*'HYG DVD'!C165*1/252*100</f>
        <v>1.9111604365079367</v>
      </c>
    </row>
    <row r="166" spans="1:5" x14ac:dyDescent="0.25">
      <c r="A166" s="1">
        <v>45791</v>
      </c>
      <c r="B166">
        <v>6.0824999999999996</v>
      </c>
      <c r="C166">
        <f t="shared" si="4"/>
        <v>6.0824999999999997E-2</v>
      </c>
      <c r="D166">
        <f t="shared" si="5"/>
        <v>0.99975866007954606</v>
      </c>
      <c r="E166" s="3">
        <f>'Adj HYG'!E166*'HYG DVD'!C166*1/252*100</f>
        <v>1.9111601190476188</v>
      </c>
    </row>
    <row r="167" spans="1:5" x14ac:dyDescent="0.25">
      <c r="A167" s="1">
        <v>45790</v>
      </c>
      <c r="B167">
        <v>6.0602999999999998</v>
      </c>
      <c r="C167">
        <f t="shared" si="4"/>
        <v>6.0602999999999997E-2</v>
      </c>
      <c r="D167">
        <f t="shared" si="5"/>
        <v>0.99975954081970597</v>
      </c>
      <c r="E167" s="3">
        <f>'Adj HYG'!E167*'HYG DVD'!C167*1/252*100</f>
        <v>1.9111588928571428</v>
      </c>
    </row>
    <row r="168" spans="1:5" x14ac:dyDescent="0.25">
      <c r="A168" s="1">
        <v>45789</v>
      </c>
      <c r="B168">
        <v>6.0709999999999997</v>
      </c>
      <c r="C168">
        <f t="shared" si="4"/>
        <v>6.071E-2</v>
      </c>
      <c r="D168">
        <f t="shared" si="5"/>
        <v>0.99975911631872116</v>
      </c>
      <c r="E168" s="3">
        <f>'Adj HYG'!E168*'HYG DVD'!C168*1/252*100</f>
        <v>1.9111604365079367</v>
      </c>
    </row>
    <row r="169" spans="1:5" x14ac:dyDescent="0.25">
      <c r="A169" s="1">
        <v>45786</v>
      </c>
      <c r="B169">
        <v>6.1313000000000004</v>
      </c>
      <c r="C169">
        <f t="shared" si="4"/>
        <v>6.1313000000000006E-2</v>
      </c>
      <c r="D169">
        <f t="shared" si="5"/>
        <v>0.99975672404084071</v>
      </c>
      <c r="E169" s="3">
        <f>'Adj HYG'!E169*'HYG DVD'!C169*1/252*100</f>
        <v>1.9111651388888891</v>
      </c>
    </row>
    <row r="170" spans="1:5" x14ac:dyDescent="0.25">
      <c r="A170" s="1">
        <v>45785</v>
      </c>
      <c r="B170">
        <v>6.1352000000000002</v>
      </c>
      <c r="C170">
        <f t="shared" si="4"/>
        <v>6.1352000000000004E-2</v>
      </c>
      <c r="D170">
        <f t="shared" si="5"/>
        <v>0.99975656931659784</v>
      </c>
      <c r="E170" s="3">
        <f>'Adj HYG'!E170*'HYG DVD'!C170*1/252*100</f>
        <v>1.9111634920634921</v>
      </c>
    </row>
    <row r="171" spans="1:5" x14ac:dyDescent="0.25">
      <c r="A171" s="1">
        <v>45784</v>
      </c>
      <c r="B171">
        <v>6.1336000000000004</v>
      </c>
      <c r="C171">
        <f t="shared" si="4"/>
        <v>6.1336000000000002E-2</v>
      </c>
      <c r="D171">
        <f t="shared" si="5"/>
        <v>0.99975663279320737</v>
      </c>
      <c r="E171" s="3">
        <f>'Adj HYG'!E171*'HYG DVD'!C171*1/252*100</f>
        <v>1.911151873015873</v>
      </c>
    </row>
    <row r="172" spans="1:5" x14ac:dyDescent="0.25">
      <c r="A172" s="1">
        <v>45783</v>
      </c>
      <c r="B172">
        <v>6.1391</v>
      </c>
      <c r="C172">
        <f t="shared" si="4"/>
        <v>6.1391000000000001E-2</v>
      </c>
      <c r="D172">
        <f t="shared" si="5"/>
        <v>0.99975641459237885</v>
      </c>
      <c r="E172" s="3">
        <f>'Adj HYG'!E172*'HYG DVD'!C172*1/252*100</f>
        <v>1.9111602976190478</v>
      </c>
    </row>
    <row r="173" spans="1:5" x14ac:dyDescent="0.25">
      <c r="A173" s="1">
        <v>45782</v>
      </c>
      <c r="B173">
        <v>6.1344000000000003</v>
      </c>
      <c r="C173">
        <f t="shared" si="4"/>
        <v>6.1344000000000003E-2</v>
      </c>
      <c r="D173">
        <f t="shared" si="5"/>
        <v>0.99975660105490216</v>
      </c>
      <c r="E173" s="3">
        <f>'Adj HYG'!E173*'HYG DVD'!C173*1/252*100</f>
        <v>1.9111577142857143</v>
      </c>
    </row>
    <row r="174" spans="1:5" x14ac:dyDescent="0.25">
      <c r="A174" s="1">
        <v>45779</v>
      </c>
      <c r="B174">
        <v>6.1321000000000003</v>
      </c>
      <c r="C174">
        <f t="shared" si="4"/>
        <v>6.1321000000000001E-2</v>
      </c>
      <c r="D174">
        <f t="shared" si="5"/>
        <v>0.99975669230253261</v>
      </c>
      <c r="E174" s="3">
        <f>'Adj HYG'!E174*'HYG DVD'!C174*1/252*100</f>
        <v>1.9111711666666666</v>
      </c>
    </row>
    <row r="175" spans="1:5" x14ac:dyDescent="0.25">
      <c r="A175" s="1">
        <v>45778</v>
      </c>
      <c r="B175">
        <v>6.1509</v>
      </c>
      <c r="C175">
        <f t="shared" si="4"/>
        <v>6.1509000000000001E-2</v>
      </c>
      <c r="D175">
        <f t="shared" si="5"/>
        <v>0.99975594645258004</v>
      </c>
      <c r="E175" s="3">
        <f>'Adj HYG'!E175*'HYG DVD'!C175*1/252*100</f>
        <v>1.9111724999999999</v>
      </c>
    </row>
    <row r="176" spans="1:5" x14ac:dyDescent="0.25">
      <c r="A176" s="1">
        <v>45777</v>
      </c>
      <c r="B176">
        <v>6.1273999999999997</v>
      </c>
      <c r="C176">
        <f t="shared" si="4"/>
        <v>6.1273999999999995E-2</v>
      </c>
      <c r="D176">
        <f t="shared" si="5"/>
        <v>0.99975687876510766</v>
      </c>
      <c r="E176" s="3">
        <f>'Adj HYG'!E176*'HYG DVD'!C176*1/252*100</f>
        <v>1.911165238095238</v>
      </c>
    </row>
    <row r="177" spans="1:5" x14ac:dyDescent="0.25">
      <c r="A177" s="1">
        <v>45776</v>
      </c>
      <c r="B177">
        <v>5.8071000000000002</v>
      </c>
      <c r="C177">
        <f t="shared" si="4"/>
        <v>5.8071000000000005E-2</v>
      </c>
      <c r="D177">
        <f t="shared" si="5"/>
        <v>0.99976958607317667</v>
      </c>
      <c r="E177" s="3">
        <f>'Adj HYG'!E177*'HYG DVD'!C177*1/252*100</f>
        <v>1.8209406428571429</v>
      </c>
    </row>
    <row r="178" spans="1:5" x14ac:dyDescent="0.25">
      <c r="A178" s="1">
        <v>45775</v>
      </c>
      <c r="B178">
        <v>5.8226000000000004</v>
      </c>
      <c r="C178">
        <f t="shared" si="4"/>
        <v>5.8226000000000007E-2</v>
      </c>
      <c r="D178">
        <f t="shared" si="5"/>
        <v>0.99976897113572361</v>
      </c>
      <c r="E178" s="3">
        <f>'Adj HYG'!E178*'HYG DVD'!C178*1/252*100</f>
        <v>1.8209488333333337</v>
      </c>
    </row>
    <row r="179" spans="1:5" x14ac:dyDescent="0.25">
      <c r="A179" s="1">
        <v>45772</v>
      </c>
      <c r="B179">
        <v>5.8254999999999999</v>
      </c>
      <c r="C179">
        <f t="shared" si="4"/>
        <v>5.8255000000000001E-2</v>
      </c>
      <c r="D179">
        <f t="shared" si="5"/>
        <v>0.99976885608295174</v>
      </c>
      <c r="E179" s="3">
        <f>'Adj HYG'!E179*'HYG DVD'!C179*1/252*100</f>
        <v>1.8209310912698413</v>
      </c>
    </row>
    <row r="180" spans="1:5" x14ac:dyDescent="0.25">
      <c r="A180" s="1">
        <v>45771</v>
      </c>
      <c r="B180">
        <v>5.8307000000000002</v>
      </c>
      <c r="C180">
        <f t="shared" si="4"/>
        <v>5.8307000000000005E-2</v>
      </c>
      <c r="D180">
        <f t="shared" si="5"/>
        <v>0.99976864978146307</v>
      </c>
      <c r="E180" s="3">
        <f>'Adj HYG'!E180*'HYG DVD'!C180*1/252*100</f>
        <v>1.8209368650793651</v>
      </c>
    </row>
    <row r="181" spans="1:5" x14ac:dyDescent="0.25">
      <c r="A181" s="1">
        <v>45770</v>
      </c>
      <c r="B181">
        <v>5.883</v>
      </c>
      <c r="C181">
        <f t="shared" si="4"/>
        <v>5.883E-2</v>
      </c>
      <c r="D181">
        <f t="shared" si="5"/>
        <v>0.99976657486693432</v>
      </c>
      <c r="E181" s="3">
        <f>'Adj HYG'!E181*'HYG DVD'!C181*1/252*100</f>
        <v>1.8209285714285712</v>
      </c>
    </row>
    <row r="182" spans="1:5" x14ac:dyDescent="0.25">
      <c r="A182" s="1">
        <v>45769</v>
      </c>
      <c r="B182">
        <v>5.9126000000000003</v>
      </c>
      <c r="C182">
        <f t="shared" si="4"/>
        <v>5.9126000000000005E-2</v>
      </c>
      <c r="D182">
        <f t="shared" si="5"/>
        <v>0.99976540053863128</v>
      </c>
      <c r="E182" s="3">
        <f>'Adj HYG'!E182*'HYG DVD'!C182*1/252*100</f>
        <v>1.8209400238095239</v>
      </c>
    </row>
    <row r="183" spans="1:5" x14ac:dyDescent="0.25">
      <c r="A183" s="1">
        <v>45768</v>
      </c>
      <c r="B183">
        <v>5.9355000000000002</v>
      </c>
      <c r="C183">
        <f t="shared" si="4"/>
        <v>5.9355000000000005E-2</v>
      </c>
      <c r="D183">
        <f t="shared" si="5"/>
        <v>0.99976449202207296</v>
      </c>
      <c r="E183" s="3">
        <f>'Adj HYG'!E183*'HYG DVD'!C183*1/252*100</f>
        <v>1.8209266071428574</v>
      </c>
    </row>
    <row r="184" spans="1:5" x14ac:dyDescent="0.25">
      <c r="A184" s="1">
        <v>45764</v>
      </c>
      <c r="B184">
        <v>5.9004000000000003</v>
      </c>
      <c r="C184">
        <f t="shared" si="4"/>
        <v>5.9004000000000001E-2</v>
      </c>
      <c r="D184">
        <f t="shared" si="5"/>
        <v>0.99976588455215665</v>
      </c>
      <c r="E184" s="3">
        <f>'Adj HYG'!E184*'HYG DVD'!C184*1/252*100</f>
        <v>1.820929</v>
      </c>
    </row>
    <row r="185" spans="1:5" x14ac:dyDescent="0.25">
      <c r="A185" s="1">
        <v>45763</v>
      </c>
      <c r="B185">
        <v>5.9348000000000001</v>
      </c>
      <c r="C185">
        <f t="shared" si="4"/>
        <v>5.9347999999999998E-2</v>
      </c>
      <c r="D185">
        <f t="shared" si="5"/>
        <v>0.99976451979330927</v>
      </c>
      <c r="E185" s="3">
        <f>'Adj HYG'!E185*'HYG DVD'!C185*1/252*100</f>
        <v>1.8209473650793648</v>
      </c>
    </row>
    <row r="186" spans="1:5" x14ac:dyDescent="0.25">
      <c r="A186" s="1">
        <v>45762</v>
      </c>
      <c r="B186">
        <v>5.9340000000000002</v>
      </c>
      <c r="C186">
        <f t="shared" si="4"/>
        <v>5.9340000000000004E-2</v>
      </c>
      <c r="D186">
        <f t="shared" si="5"/>
        <v>0.99976455153186594</v>
      </c>
      <c r="E186" s="3">
        <f>'Adj HYG'!E186*'HYG DVD'!C186*1/252*100</f>
        <v>1.8209373809523814</v>
      </c>
    </row>
    <row r="187" spans="1:5" x14ac:dyDescent="0.25">
      <c r="A187" s="1">
        <v>45761</v>
      </c>
      <c r="B187">
        <v>5.9501999999999997</v>
      </c>
      <c r="C187">
        <f t="shared" si="4"/>
        <v>5.9501999999999999E-2</v>
      </c>
      <c r="D187">
        <f t="shared" si="5"/>
        <v>0.9997639088262894</v>
      </c>
      <c r="E187" s="3">
        <f>'Adj HYG'!E187*'HYG DVD'!C187*1/252*100</f>
        <v>1.8209500952380955</v>
      </c>
    </row>
    <row r="188" spans="1:5" x14ac:dyDescent="0.25">
      <c r="A188" s="1">
        <v>45758</v>
      </c>
      <c r="B188">
        <v>5.9795999999999996</v>
      </c>
      <c r="C188">
        <f t="shared" si="4"/>
        <v>5.9795999999999995E-2</v>
      </c>
      <c r="D188">
        <f t="shared" si="5"/>
        <v>0.99976274243574281</v>
      </c>
      <c r="E188" s="3">
        <f>'Adj HYG'!E188*'HYG DVD'!C188*1/252*100</f>
        <v>1.8209305714285713</v>
      </c>
    </row>
    <row r="189" spans="1:5" x14ac:dyDescent="0.25">
      <c r="A189" s="1">
        <v>45757</v>
      </c>
      <c r="B189">
        <v>5.9976000000000003</v>
      </c>
      <c r="C189">
        <f t="shared" si="4"/>
        <v>5.9976000000000002E-2</v>
      </c>
      <c r="D189">
        <f t="shared" si="5"/>
        <v>0.99976202831975325</v>
      </c>
      <c r="E189" s="3">
        <f>'Adj HYG'!E189*'HYG DVD'!C189*1/252*100</f>
        <v>1.8209380000000004</v>
      </c>
    </row>
    <row r="190" spans="1:5" x14ac:dyDescent="0.25">
      <c r="A190" s="1">
        <v>45756</v>
      </c>
      <c r="B190">
        <v>5.8997000000000002</v>
      </c>
      <c r="C190">
        <f t="shared" si="4"/>
        <v>5.8997000000000001E-2</v>
      </c>
      <c r="D190">
        <f t="shared" si="5"/>
        <v>0.99976591232343159</v>
      </c>
      <c r="E190" s="3">
        <f>'Adj HYG'!E190*'HYG DVD'!C190*1/252*100</f>
        <v>1.8209470873015874</v>
      </c>
    </row>
    <row r="191" spans="1:5" x14ac:dyDescent="0.25">
      <c r="A191" s="1">
        <v>45755</v>
      </c>
      <c r="B191">
        <v>6.0578000000000003</v>
      </c>
      <c r="C191">
        <f t="shared" si="4"/>
        <v>6.0578E-2</v>
      </c>
      <c r="D191">
        <f t="shared" si="5"/>
        <v>0.99975964000220496</v>
      </c>
      <c r="E191" s="3">
        <f>'Adj HYG'!E191*'HYG DVD'!C191*1/252*100</f>
        <v>1.8209458333333335</v>
      </c>
    </row>
    <row r="192" spans="1:5" x14ac:dyDescent="0.25">
      <c r="A192" s="1">
        <v>45754</v>
      </c>
      <c r="B192">
        <v>6.0298999999999996</v>
      </c>
      <c r="C192">
        <f t="shared" si="4"/>
        <v>6.0298999999999998E-2</v>
      </c>
      <c r="D192">
        <f t="shared" si="5"/>
        <v>0.99976074687956196</v>
      </c>
      <c r="E192" s="3">
        <f>'Adj HYG'!E192*'HYG DVD'!C192*1/252*100</f>
        <v>1.8209340873015871</v>
      </c>
    </row>
    <row r="193" spans="1:5" x14ac:dyDescent="0.25">
      <c r="A193" s="1">
        <v>45751</v>
      </c>
      <c r="B193">
        <v>5.9781000000000004</v>
      </c>
      <c r="C193">
        <f t="shared" si="4"/>
        <v>5.9781000000000001E-2</v>
      </c>
      <c r="D193">
        <f t="shared" si="5"/>
        <v>0.99976280194543166</v>
      </c>
      <c r="E193" s="3">
        <f>'Adj HYG'!E193*'HYG DVD'!C193*1/252*100</f>
        <v>1.8209482380952384</v>
      </c>
    </row>
    <row r="194" spans="1:5" x14ac:dyDescent="0.25">
      <c r="A194" s="1">
        <v>45750</v>
      </c>
      <c r="B194">
        <v>5.8929</v>
      </c>
      <c r="C194">
        <f t="shared" si="4"/>
        <v>5.8929000000000002E-2</v>
      </c>
      <c r="D194">
        <f t="shared" si="5"/>
        <v>0.99976618210157131</v>
      </c>
      <c r="E194" s="3">
        <f>'Adj HYG'!E194*'HYG DVD'!C194*1/252*100</f>
        <v>1.8209528690476193</v>
      </c>
    </row>
    <row r="195" spans="1:5" x14ac:dyDescent="0.25">
      <c r="A195" s="1">
        <v>45749</v>
      </c>
      <c r="B195">
        <v>5.8196000000000003</v>
      </c>
      <c r="C195">
        <f t="shared" ref="C195:C258" si="6">B195/100</f>
        <v>5.8196000000000005E-2</v>
      </c>
      <c r="D195">
        <f t="shared" ref="D195:D258" si="7">EXP(-C195*1/252)</f>
        <v>0.99976909015584625</v>
      </c>
      <c r="E195" s="3">
        <f>'Adj HYG'!E195*'HYG DVD'!C195*1/252*100</f>
        <v>1.820934365079365</v>
      </c>
    </row>
    <row r="196" spans="1:5" x14ac:dyDescent="0.25">
      <c r="A196" s="1">
        <v>45748</v>
      </c>
      <c r="B196">
        <v>5.8314000000000004</v>
      </c>
      <c r="C196">
        <f t="shared" si="6"/>
        <v>5.8314000000000005E-2</v>
      </c>
      <c r="D196">
        <f t="shared" si="7"/>
        <v>0.99976862201011207</v>
      </c>
      <c r="E196" s="3">
        <f>'Adj HYG'!E196*'HYG DVD'!C196*1/252*100</f>
        <v>1.8209240714285715</v>
      </c>
    </row>
    <row r="197" spans="1:5" x14ac:dyDescent="0.25">
      <c r="A197" s="1">
        <v>45747</v>
      </c>
      <c r="B197">
        <v>5.8167</v>
      </c>
      <c r="C197">
        <f t="shared" si="6"/>
        <v>5.8166999999999996E-2</v>
      </c>
      <c r="D197">
        <f t="shared" si="7"/>
        <v>0.99976920520864498</v>
      </c>
      <c r="E197" s="3">
        <f>'Adj HYG'!E197*'HYG DVD'!C197*1/252*100</f>
        <v>1.8209502499999999</v>
      </c>
    </row>
    <row r="198" spans="1:5" x14ac:dyDescent="0.25">
      <c r="A198" s="1">
        <v>45744</v>
      </c>
      <c r="B198">
        <v>5.7005999999999997</v>
      </c>
      <c r="C198">
        <f t="shared" si="6"/>
        <v>5.7005999999999994E-2</v>
      </c>
      <c r="D198">
        <f t="shared" si="7"/>
        <v>0.99977381129880805</v>
      </c>
      <c r="E198" s="3">
        <f>'Adj HYG'!E198*'HYG DVD'!C198*1/252*100</f>
        <v>1.7825685714285711</v>
      </c>
    </row>
    <row r="199" spans="1:5" x14ac:dyDescent="0.25">
      <c r="A199" s="1">
        <v>45743</v>
      </c>
      <c r="B199">
        <v>5.6905000000000001</v>
      </c>
      <c r="C199">
        <f t="shared" si="6"/>
        <v>5.6905000000000004E-2</v>
      </c>
      <c r="D199">
        <f t="shared" si="7"/>
        <v>0.9997742120018841</v>
      </c>
      <c r="E199" s="3">
        <f>'Adj HYG'!E199*'HYG DVD'!C199*1/252*100</f>
        <v>1.7825717063492064</v>
      </c>
    </row>
    <row r="200" spans="1:5" x14ac:dyDescent="0.25">
      <c r="A200" s="1">
        <v>45742</v>
      </c>
      <c r="B200">
        <v>5.6797000000000004</v>
      </c>
      <c r="C200">
        <f t="shared" si="6"/>
        <v>5.6797000000000007E-2</v>
      </c>
      <c r="D200">
        <f t="shared" si="7"/>
        <v>0.99977464047663822</v>
      </c>
      <c r="E200" s="3">
        <f>'Adj HYG'!E200*'HYG DVD'!C200*1/252*100</f>
        <v>1.7825693373015876</v>
      </c>
    </row>
    <row r="201" spans="1:5" x14ac:dyDescent="0.25">
      <c r="A201" s="1">
        <v>45741</v>
      </c>
      <c r="B201">
        <v>5.6567999999999996</v>
      </c>
      <c r="C201">
        <f t="shared" si="6"/>
        <v>5.6567999999999993E-2</v>
      </c>
      <c r="D201">
        <f t="shared" si="7"/>
        <v>0.99977554900241872</v>
      </c>
      <c r="E201" s="3">
        <f>'Adj HYG'!E201*'HYG DVD'!C201*1/252*100</f>
        <v>1.7825654285714281</v>
      </c>
    </row>
    <row r="202" spans="1:5" x14ac:dyDescent="0.25">
      <c r="A202" s="1">
        <v>45740</v>
      </c>
      <c r="B202">
        <v>5.6539999999999999</v>
      </c>
      <c r="C202">
        <f t="shared" si="6"/>
        <v>5.654E-2</v>
      </c>
      <c r="D202">
        <f t="shared" si="7"/>
        <v>0.99977566008859708</v>
      </c>
      <c r="E202" s="3">
        <f>'Adj HYG'!E202*'HYG DVD'!C202*1/252*100</f>
        <v>1.7825805555555556</v>
      </c>
    </row>
    <row r="203" spans="1:5" x14ac:dyDescent="0.25">
      <c r="A203" s="1">
        <v>45737</v>
      </c>
      <c r="B203">
        <v>5.6703999999999999</v>
      </c>
      <c r="C203">
        <f t="shared" si="6"/>
        <v>5.6703999999999997E-2</v>
      </c>
      <c r="D203">
        <f t="shared" si="7"/>
        <v>0.99977500944115694</v>
      </c>
      <c r="E203" s="3">
        <f>'Adj HYG'!E203*'HYG DVD'!C203*1/252*100</f>
        <v>1.7825757460317462</v>
      </c>
    </row>
    <row r="204" spans="1:5" x14ac:dyDescent="0.25">
      <c r="A204" s="1">
        <v>45736</v>
      </c>
      <c r="B204">
        <v>5.6618000000000004</v>
      </c>
      <c r="C204">
        <f t="shared" si="6"/>
        <v>5.6618000000000002E-2</v>
      </c>
      <c r="D204">
        <f t="shared" si="7"/>
        <v>0.99977535063427392</v>
      </c>
      <c r="E204" s="3">
        <f>'Adj HYG'!E204*'HYG DVD'!C204*1/252*100</f>
        <v>1.7825683015873017</v>
      </c>
    </row>
    <row r="205" spans="1:5" x14ac:dyDescent="0.25">
      <c r="A205" s="1">
        <v>45735</v>
      </c>
      <c r="B205">
        <v>5.6539999999999999</v>
      </c>
      <c r="C205">
        <f t="shared" si="6"/>
        <v>5.654E-2</v>
      </c>
      <c r="D205">
        <f t="shared" si="7"/>
        <v>0.99977566008859708</v>
      </c>
      <c r="E205" s="3">
        <f>'Adj HYG'!E205*'HYG DVD'!C205*1/252*100</f>
        <v>1.7825805555555556</v>
      </c>
    </row>
    <row r="206" spans="1:5" x14ac:dyDescent="0.25">
      <c r="A206" s="1">
        <v>45734</v>
      </c>
      <c r="B206">
        <v>5.6912000000000003</v>
      </c>
      <c r="C206">
        <f t="shared" si="6"/>
        <v>5.6912000000000004E-2</v>
      </c>
      <c r="D206">
        <f t="shared" si="7"/>
        <v>0.99977418423037856</v>
      </c>
      <c r="E206" s="3">
        <f>'Adj HYG'!E206*'HYG DVD'!C206*1/252*100</f>
        <v>1.7825651428571434</v>
      </c>
    </row>
    <row r="207" spans="1:5" x14ac:dyDescent="0.25">
      <c r="A207" s="1">
        <v>45733</v>
      </c>
      <c r="B207">
        <v>5.6810999999999998</v>
      </c>
      <c r="C207">
        <f t="shared" si="6"/>
        <v>5.6811E-2</v>
      </c>
      <c r="D207">
        <f t="shared" si="7"/>
        <v>0.99977458493360416</v>
      </c>
      <c r="E207" s="3">
        <f>'Adj HYG'!E207*'HYG DVD'!C207*1/252*100</f>
        <v>1.782557845238095</v>
      </c>
    </row>
    <row r="208" spans="1:5" x14ac:dyDescent="0.25">
      <c r="A208" s="1">
        <v>45730</v>
      </c>
      <c r="B208">
        <v>5.6947999999999999</v>
      </c>
      <c r="C208">
        <f t="shared" si="6"/>
        <v>5.6947999999999999E-2</v>
      </c>
      <c r="D208">
        <f t="shared" si="7"/>
        <v>0.9997740414055053</v>
      </c>
      <c r="E208" s="3">
        <f>'Adj HYG'!E208*'HYG DVD'!C208*1/252*100</f>
        <v>1.7825627936507933</v>
      </c>
    </row>
    <row r="209" spans="1:5" x14ac:dyDescent="0.25">
      <c r="A209" s="1">
        <v>45729</v>
      </c>
      <c r="B209">
        <v>5.7209000000000003</v>
      </c>
      <c r="C209">
        <f t="shared" si="6"/>
        <v>5.7209000000000003E-2</v>
      </c>
      <c r="D209">
        <f t="shared" si="7"/>
        <v>0.99977300592578444</v>
      </c>
      <c r="E209" s="3">
        <f>'Adj HYG'!E209*'HYG DVD'!C209*1/252*100</f>
        <v>1.7825597936507935</v>
      </c>
    </row>
    <row r="210" spans="1:5" x14ac:dyDescent="0.25">
      <c r="A210" s="1">
        <v>45728</v>
      </c>
      <c r="B210">
        <v>5.6890000000000001</v>
      </c>
      <c r="C210">
        <f t="shared" si="6"/>
        <v>5.6890000000000003E-2</v>
      </c>
      <c r="D210">
        <f t="shared" si="7"/>
        <v>0.99977427151225562</v>
      </c>
      <c r="E210" s="3">
        <f>'Adj HYG'!E210*'HYG DVD'!C210*1/252*100</f>
        <v>1.782553333333333</v>
      </c>
    </row>
    <row r="211" spans="1:5" x14ac:dyDescent="0.25">
      <c r="A211" s="1">
        <v>45727</v>
      </c>
      <c r="B211">
        <v>5.6955</v>
      </c>
      <c r="C211">
        <f t="shared" si="6"/>
        <v>5.6954999999999999E-2</v>
      </c>
      <c r="D211">
        <f t="shared" si="7"/>
        <v>0.99977401363400453</v>
      </c>
      <c r="E211" s="3">
        <f>'Adj HYG'!E211*'HYG DVD'!C211*1/252*100</f>
        <v>1.782555892857143</v>
      </c>
    </row>
    <row r="212" spans="1:5" x14ac:dyDescent="0.25">
      <c r="A212" s="1">
        <v>45726</v>
      </c>
      <c r="B212">
        <v>5.6753999999999998</v>
      </c>
      <c r="C212">
        <f t="shared" si="6"/>
        <v>5.6753999999999999E-2</v>
      </c>
      <c r="D212">
        <f t="shared" si="7"/>
        <v>0.99977481107311916</v>
      </c>
      <c r="E212" s="3">
        <f>'Adj HYG'!E212*'HYG DVD'!C212*1/252*100</f>
        <v>1.7825710714285716</v>
      </c>
    </row>
    <row r="213" spans="1:5" x14ac:dyDescent="0.25">
      <c r="A213" s="1">
        <v>45723</v>
      </c>
      <c r="B213">
        <v>5.6539999999999999</v>
      </c>
      <c r="C213">
        <f t="shared" si="6"/>
        <v>5.654E-2</v>
      </c>
      <c r="D213">
        <f t="shared" si="7"/>
        <v>0.99977566008859708</v>
      </c>
      <c r="E213" s="3">
        <f>'Adj HYG'!E213*'HYG DVD'!C213*1/252*100</f>
        <v>1.7825805555555556</v>
      </c>
    </row>
    <row r="214" spans="1:5" x14ac:dyDescent="0.25">
      <c r="A214" s="1">
        <v>45722</v>
      </c>
      <c r="B214">
        <v>5.6631999999999998</v>
      </c>
      <c r="C214">
        <f t="shared" si="6"/>
        <v>5.6631999999999995E-2</v>
      </c>
      <c r="D214">
        <f t="shared" si="7"/>
        <v>0.99977529509120044</v>
      </c>
      <c r="E214" s="3">
        <f>'Adj HYG'!E214*'HYG DVD'!C214*1/252*100</f>
        <v>1.7825596190476185</v>
      </c>
    </row>
    <row r="215" spans="1:5" x14ac:dyDescent="0.25">
      <c r="A215" s="1">
        <v>45721</v>
      </c>
      <c r="B215">
        <v>5.6418999999999997</v>
      </c>
      <c r="C215">
        <f t="shared" si="6"/>
        <v>5.6418999999999997E-2</v>
      </c>
      <c r="D215">
        <f t="shared" si="7"/>
        <v>0.99977614013972371</v>
      </c>
      <c r="E215" s="3">
        <f>'Adj HYG'!E215*'HYG DVD'!C215*1/252*100</f>
        <v>1.7825717380952382</v>
      </c>
    </row>
    <row r="216" spans="1:5" x14ac:dyDescent="0.25">
      <c r="A216" s="1">
        <v>45720</v>
      </c>
      <c r="B216">
        <v>5.6447000000000003</v>
      </c>
      <c r="C216">
        <f t="shared" si="6"/>
        <v>5.6447000000000004E-2</v>
      </c>
      <c r="D216">
        <f t="shared" si="7"/>
        <v>0.99977602905349205</v>
      </c>
      <c r="E216" s="3">
        <f>'Adj HYG'!E216*'HYG DVD'!C216*1/252*100</f>
        <v>1.7825604206349206</v>
      </c>
    </row>
    <row r="217" spans="1:5" x14ac:dyDescent="0.25">
      <c r="A217" s="1">
        <v>45719</v>
      </c>
      <c r="B217">
        <v>5.6440000000000001</v>
      </c>
      <c r="C217">
        <f t="shared" si="6"/>
        <v>5.6440000000000004E-2</v>
      </c>
      <c r="D217">
        <f t="shared" si="7"/>
        <v>0.99977605682504878</v>
      </c>
      <c r="E217" s="3">
        <f>'Adj HYG'!E217*'HYG DVD'!C217*1/252*100</f>
        <v>1.7825633333333333</v>
      </c>
    </row>
    <row r="218" spans="1:5" x14ac:dyDescent="0.25">
      <c r="A218" s="1">
        <v>45716</v>
      </c>
      <c r="B218">
        <v>5.6059999999999999</v>
      </c>
      <c r="C218">
        <f t="shared" si="6"/>
        <v>5.6059999999999999E-2</v>
      </c>
      <c r="D218">
        <f t="shared" si="7"/>
        <v>0.99977756442500132</v>
      </c>
      <c r="E218" s="3">
        <f>'Adj HYG'!E218*'HYG DVD'!C218*1/252*100</f>
        <v>1.7825745238095234</v>
      </c>
    </row>
    <row r="219" spans="1:5" x14ac:dyDescent="0.25">
      <c r="A219" s="1">
        <v>45715</v>
      </c>
      <c r="B219">
        <v>5.4081999999999999</v>
      </c>
      <c r="C219">
        <f t="shared" si="6"/>
        <v>5.4081999999999998E-2</v>
      </c>
      <c r="D219">
        <f t="shared" si="7"/>
        <v>0.99978541191620607</v>
      </c>
      <c r="E219" s="3">
        <f>'Adj HYG'!E219*'HYG DVD'!C219*1/252*100</f>
        <v>1.7149573888888887</v>
      </c>
    </row>
    <row r="220" spans="1:5" x14ac:dyDescent="0.25">
      <c r="A220" s="1">
        <v>45714</v>
      </c>
      <c r="B220">
        <v>5.3979999999999997</v>
      </c>
      <c r="C220">
        <f t="shared" si="6"/>
        <v>5.398E-2</v>
      </c>
      <c r="D220">
        <f t="shared" si="7"/>
        <v>0.99978581659133559</v>
      </c>
      <c r="E220" s="3">
        <f>'Adj HYG'!E220*'HYG DVD'!C220*1/252*100</f>
        <v>1.714936031746032</v>
      </c>
    </row>
    <row r="221" spans="1:5" x14ac:dyDescent="0.25">
      <c r="A221" s="1">
        <v>45713</v>
      </c>
      <c r="B221">
        <v>5.4054000000000002</v>
      </c>
      <c r="C221">
        <f t="shared" si="6"/>
        <v>5.4054000000000005E-2</v>
      </c>
      <c r="D221">
        <f t="shared" si="7"/>
        <v>0.99978552300348023</v>
      </c>
      <c r="E221" s="3">
        <f>'Adj HYG'!E221*'HYG DVD'!C221*1/252*100</f>
        <v>1.7149275000000002</v>
      </c>
    </row>
    <row r="222" spans="1:5" x14ac:dyDescent="0.25">
      <c r="A222" s="1">
        <v>45712</v>
      </c>
      <c r="B222">
        <v>5.4189999999999996</v>
      </c>
      <c r="C222">
        <f t="shared" si="6"/>
        <v>5.4189999999999995E-2</v>
      </c>
      <c r="D222">
        <f t="shared" si="7"/>
        <v>0.99978498343683564</v>
      </c>
      <c r="E222" s="3">
        <f>'Adj HYG'!E222*'HYG DVD'!C222*1/252*100</f>
        <v>1.7149414682539683</v>
      </c>
    </row>
    <row r="223" spans="1:5" x14ac:dyDescent="0.25">
      <c r="A223" s="1">
        <v>45709</v>
      </c>
      <c r="B223">
        <v>5.4257999999999997</v>
      </c>
      <c r="C223">
        <f t="shared" si="6"/>
        <v>5.4258000000000001E-2</v>
      </c>
      <c r="D223">
        <f t="shared" si="7"/>
        <v>0.99978471365362254</v>
      </c>
      <c r="E223" s="3">
        <f>'Adj HYG'!E223*'HYG DVD'!C223*1/252*100</f>
        <v>1.7149403571428572</v>
      </c>
    </row>
    <row r="224" spans="1:5" x14ac:dyDescent="0.25">
      <c r="A224" s="1">
        <v>45708</v>
      </c>
      <c r="B224">
        <v>5.4156000000000004</v>
      </c>
      <c r="C224">
        <f t="shared" si="6"/>
        <v>5.4156000000000003E-2</v>
      </c>
      <c r="D224">
        <f t="shared" si="7"/>
        <v>0.9997851183284695</v>
      </c>
      <c r="E224" s="3">
        <f>'Adj HYG'!E224*'HYG DVD'!C224*1/252*100</f>
        <v>1.7149400000000001</v>
      </c>
    </row>
    <row r="225" spans="1:5" x14ac:dyDescent="0.25">
      <c r="A225" s="1">
        <v>45707</v>
      </c>
      <c r="B225">
        <v>5.4189999999999996</v>
      </c>
      <c r="C225">
        <f t="shared" si="6"/>
        <v>5.4189999999999995E-2</v>
      </c>
      <c r="D225">
        <f t="shared" si="7"/>
        <v>0.99978498343683564</v>
      </c>
      <c r="E225" s="3">
        <f>'Adj HYG'!E225*'HYG DVD'!C225*1/252*100</f>
        <v>1.7149414682539683</v>
      </c>
    </row>
    <row r="226" spans="1:5" x14ac:dyDescent="0.25">
      <c r="A226" s="1">
        <v>45706</v>
      </c>
      <c r="B226">
        <v>5.4230999999999998</v>
      </c>
      <c r="C226">
        <f t="shared" si="6"/>
        <v>5.4231000000000001E-2</v>
      </c>
      <c r="D226">
        <f t="shared" si="7"/>
        <v>0.99978482077341901</v>
      </c>
      <c r="E226" s="3">
        <f>'Adj HYG'!E226*'HYG DVD'!C226*1/252*100</f>
        <v>1.7149477738095238</v>
      </c>
    </row>
    <row r="227" spans="1:5" x14ac:dyDescent="0.25">
      <c r="A227" s="1">
        <v>45702</v>
      </c>
      <c r="B227">
        <v>5.4183000000000003</v>
      </c>
      <c r="C227">
        <f t="shared" si="6"/>
        <v>5.4183000000000002E-2</v>
      </c>
      <c r="D227">
        <f t="shared" si="7"/>
        <v>0.99978501120864116</v>
      </c>
      <c r="E227" s="3">
        <f>'Adj HYG'!E227*'HYG DVD'!C227*1/252*100</f>
        <v>1.7149349523809525</v>
      </c>
    </row>
    <row r="228" spans="1:5" x14ac:dyDescent="0.25">
      <c r="A228" s="1">
        <v>45701</v>
      </c>
      <c r="B228">
        <v>5.4244000000000003</v>
      </c>
      <c r="C228">
        <f t="shared" si="6"/>
        <v>5.4244000000000001E-2</v>
      </c>
      <c r="D228">
        <f t="shared" si="7"/>
        <v>0.99978476919721926</v>
      </c>
      <c r="E228" s="3">
        <f>'Adj HYG'!E228*'HYG DVD'!C228*1/252*100</f>
        <v>1.714928365079365</v>
      </c>
    </row>
    <row r="229" spans="1:5" x14ac:dyDescent="0.25">
      <c r="A229" s="1">
        <v>45700</v>
      </c>
      <c r="B229">
        <v>5.4490999999999996</v>
      </c>
      <c r="C229">
        <f t="shared" si="6"/>
        <v>5.4490999999999998E-2</v>
      </c>
      <c r="D229">
        <f t="shared" si="7"/>
        <v>0.99978378924992972</v>
      </c>
      <c r="E229" s="3">
        <f>'Adj HYG'!E229*'HYG DVD'!C229*1/252*100</f>
        <v>1.7149528611111113</v>
      </c>
    </row>
    <row r="230" spans="1:5" x14ac:dyDescent="0.25">
      <c r="A230" s="1">
        <v>45699</v>
      </c>
      <c r="B230">
        <v>5.4374000000000002</v>
      </c>
      <c r="C230">
        <f t="shared" si="6"/>
        <v>5.4374000000000006E-2</v>
      </c>
      <c r="D230">
        <f t="shared" si="7"/>
        <v>0.99978425343536814</v>
      </c>
      <c r="E230" s="3">
        <f>'Adj HYG'!E230*'HYG DVD'!C230*1/252*100</f>
        <v>1.7149386984126986</v>
      </c>
    </row>
    <row r="231" spans="1:5" x14ac:dyDescent="0.25">
      <c r="A231" s="1">
        <v>45698</v>
      </c>
      <c r="B231">
        <v>5.4353999999999996</v>
      </c>
      <c r="C231">
        <f t="shared" si="6"/>
        <v>5.4353999999999993E-2</v>
      </c>
      <c r="D231">
        <f t="shared" si="7"/>
        <v>0.99978433278332801</v>
      </c>
      <c r="E231" s="3">
        <f>'Adj HYG'!E231*'HYG DVD'!C231*1/252*100</f>
        <v>1.7149549761904761</v>
      </c>
    </row>
    <row r="232" spans="1:5" x14ac:dyDescent="0.25">
      <c r="A232" s="1">
        <v>45695</v>
      </c>
      <c r="B232">
        <v>5.4462999999999999</v>
      </c>
      <c r="C232">
        <f t="shared" si="6"/>
        <v>5.4462999999999998E-2</v>
      </c>
      <c r="D232">
        <f t="shared" si="7"/>
        <v>0.99978390033702358</v>
      </c>
      <c r="E232" s="3">
        <f>'Adj HYG'!E232*'HYG DVD'!C232*1/252*100</f>
        <v>1.7149361309523807</v>
      </c>
    </row>
    <row r="233" spans="1:5" x14ac:dyDescent="0.25">
      <c r="A233" s="1">
        <v>45694</v>
      </c>
      <c r="B233">
        <v>5.4291999999999998</v>
      </c>
      <c r="C233">
        <f t="shared" si="6"/>
        <v>5.4292E-2</v>
      </c>
      <c r="D233">
        <f t="shared" si="7"/>
        <v>0.9997845787620433</v>
      </c>
      <c r="E233" s="3">
        <f>'Adj HYG'!E233*'HYG DVD'!C233*1/252*100</f>
        <v>1.7149377777777777</v>
      </c>
    </row>
    <row r="234" spans="1:5" x14ac:dyDescent="0.25">
      <c r="A234" s="1">
        <v>45693</v>
      </c>
      <c r="B234">
        <v>5.4210000000000003</v>
      </c>
      <c r="C234">
        <f t="shared" si="6"/>
        <v>5.4210000000000001E-2</v>
      </c>
      <c r="D234">
        <f t="shared" si="7"/>
        <v>0.99978490408882426</v>
      </c>
      <c r="E234" s="3">
        <f>'Adj HYG'!E234*'HYG DVD'!C234*1/252*100</f>
        <v>1.7149290476190477</v>
      </c>
    </row>
    <row r="235" spans="1:5" x14ac:dyDescent="0.25">
      <c r="A235" s="1">
        <v>45692</v>
      </c>
      <c r="B235">
        <v>5.4353999999999996</v>
      </c>
      <c r="C235">
        <f t="shared" si="6"/>
        <v>5.4353999999999993E-2</v>
      </c>
      <c r="D235">
        <f t="shared" si="7"/>
        <v>0.99978433278332801</v>
      </c>
      <c r="E235" s="3">
        <f>'Adj HYG'!E235*'HYG DVD'!C235*1/252*100</f>
        <v>1.7149549761904761</v>
      </c>
    </row>
    <row r="236" spans="1:5" x14ac:dyDescent="0.25">
      <c r="A236" s="1">
        <v>45691</v>
      </c>
      <c r="B236">
        <v>5.4524999999999997</v>
      </c>
      <c r="C236">
        <f t="shared" si="6"/>
        <v>5.4524999999999997E-2</v>
      </c>
      <c r="D236">
        <f t="shared" si="7"/>
        <v>0.99978365435847516</v>
      </c>
      <c r="E236" s="3">
        <f>'Adj HYG'!E236*'HYG DVD'!C236*1/252*100</f>
        <v>1.7149410714285713</v>
      </c>
    </row>
    <row r="237" spans="1:5" x14ac:dyDescent="0.25">
      <c r="A237" s="1">
        <v>45688</v>
      </c>
      <c r="B237">
        <v>5.4210000000000003</v>
      </c>
      <c r="C237">
        <f t="shared" si="6"/>
        <v>5.4210000000000001E-2</v>
      </c>
      <c r="D237">
        <f t="shared" si="7"/>
        <v>0.99978490408882426</v>
      </c>
      <c r="E237" s="3">
        <f>'Adj HYG'!E237*'HYG DVD'!C237*1/252*100</f>
        <v>1.7149290476190477</v>
      </c>
    </row>
    <row r="238" spans="1:5" x14ac:dyDescent="0.25">
      <c r="A238" s="1">
        <v>45687</v>
      </c>
      <c r="B238">
        <v>6.1490999999999998</v>
      </c>
      <c r="C238">
        <f t="shared" si="6"/>
        <v>6.1490999999999997E-2</v>
      </c>
      <c r="D238">
        <f t="shared" si="7"/>
        <v>0.99975601786372159</v>
      </c>
      <c r="E238" s="3">
        <f>'Adj HYG'!E238*'HYG DVD'!C238*1/252*100</f>
        <v>1.9491670952380951</v>
      </c>
    </row>
    <row r="239" spans="1:5" x14ac:dyDescent="0.25">
      <c r="A239" s="1">
        <v>45686</v>
      </c>
      <c r="B239">
        <v>6.1607000000000003</v>
      </c>
      <c r="C239">
        <f t="shared" si="6"/>
        <v>6.1607000000000002E-2</v>
      </c>
      <c r="D239">
        <f t="shared" si="7"/>
        <v>0.99975555765867641</v>
      </c>
      <c r="E239" s="3">
        <f>'Adj HYG'!E239*'HYG DVD'!C239*1/252*100</f>
        <v>1.9491770277777778</v>
      </c>
    </row>
    <row r="240" spans="1:5" x14ac:dyDescent="0.25">
      <c r="A240" s="1">
        <v>45685</v>
      </c>
      <c r="B240">
        <v>6.1567999999999996</v>
      </c>
      <c r="C240">
        <f t="shared" si="6"/>
        <v>6.1567999999999998E-2</v>
      </c>
      <c r="D240">
        <f t="shared" si="7"/>
        <v>0.99975571238276284</v>
      </c>
      <c r="E240" s="3">
        <f>'Adj HYG'!E240*'HYG DVD'!C240*1/252*100</f>
        <v>1.9491646984126987</v>
      </c>
    </row>
    <row r="241" spans="1:5" x14ac:dyDescent="0.25">
      <c r="A241" s="1">
        <v>45684</v>
      </c>
      <c r="B241">
        <v>6.1544999999999996</v>
      </c>
      <c r="C241">
        <f t="shared" si="6"/>
        <v>6.1544999999999996E-2</v>
      </c>
      <c r="D241">
        <f t="shared" si="7"/>
        <v>0.99975580363031213</v>
      </c>
      <c r="E241" s="3">
        <f>'Adj HYG'!E241*'HYG DVD'!C241*1/252*100</f>
        <v>1.9491692261904763</v>
      </c>
    </row>
    <row r="242" spans="1:5" x14ac:dyDescent="0.25">
      <c r="A242" s="1">
        <v>45681</v>
      </c>
      <c r="B242">
        <v>6.1590999999999996</v>
      </c>
      <c r="C242">
        <f t="shared" si="6"/>
        <v>6.1590999999999993E-2</v>
      </c>
      <c r="D242">
        <f t="shared" si="7"/>
        <v>0.99975562113522176</v>
      </c>
      <c r="E242" s="3">
        <f>'Adj HYG'!E242*'HYG DVD'!C242*1/252*100</f>
        <v>1.949159623015873</v>
      </c>
    </row>
    <row r="243" spans="1:5" x14ac:dyDescent="0.25">
      <c r="A243" s="1">
        <v>45680</v>
      </c>
      <c r="B243">
        <v>6.1661000000000001</v>
      </c>
      <c r="C243">
        <f t="shared" si="6"/>
        <v>6.1661000000000001E-2</v>
      </c>
      <c r="D243">
        <f t="shared" si="7"/>
        <v>0.99975534342536565</v>
      </c>
      <c r="E243" s="3">
        <f>'Adj HYG'!E243*'HYG DVD'!C243*1/252*100</f>
        <v>1.9491727222222219</v>
      </c>
    </row>
    <row r="244" spans="1:5" x14ac:dyDescent="0.25">
      <c r="A244" s="1">
        <v>45679</v>
      </c>
      <c r="B244">
        <v>6.1738</v>
      </c>
      <c r="C244">
        <f t="shared" si="6"/>
        <v>6.1738000000000001E-2</v>
      </c>
      <c r="D244">
        <f t="shared" si="7"/>
        <v>0.99975503794461285</v>
      </c>
      <c r="E244" s="3">
        <f>'Adj HYG'!E244*'HYG DVD'!C244*1/252*100</f>
        <v>1.9491568571428572</v>
      </c>
    </row>
    <row r="245" spans="1:5" x14ac:dyDescent="0.25">
      <c r="A245" s="1">
        <v>45678</v>
      </c>
      <c r="B245">
        <v>6.1653000000000002</v>
      </c>
      <c r="C245">
        <f t="shared" si="6"/>
        <v>6.1652999999999999E-2</v>
      </c>
      <c r="D245">
        <f t="shared" si="7"/>
        <v>0.999755375163631</v>
      </c>
      <c r="E245" s="3">
        <f>'Adj HYG'!E245*'HYG DVD'!C245*1/252*100</f>
        <v>1.9491644880952379</v>
      </c>
    </row>
    <row r="246" spans="1:5" x14ac:dyDescent="0.25">
      <c r="A246" s="1">
        <v>45674</v>
      </c>
      <c r="B246">
        <v>6.1816000000000004</v>
      </c>
      <c r="C246">
        <f t="shared" si="6"/>
        <v>6.1816000000000003E-2</v>
      </c>
      <c r="D246">
        <f t="shared" si="7"/>
        <v>0.9997547284966728</v>
      </c>
      <c r="E246" s="3">
        <f>'Adj HYG'!E246*'HYG DVD'!C246*1/252*100</f>
        <v>1.9491664126984127</v>
      </c>
    </row>
    <row r="247" spans="1:5" x14ac:dyDescent="0.25">
      <c r="A247" s="1">
        <v>45673</v>
      </c>
      <c r="B247">
        <v>6.1870000000000003</v>
      </c>
      <c r="C247">
        <f t="shared" si="6"/>
        <v>6.1870000000000001E-2</v>
      </c>
      <c r="D247">
        <f t="shared" si="7"/>
        <v>0.99975451426353967</v>
      </c>
      <c r="E247" s="3">
        <f>'Adj HYG'!E247*'HYG DVD'!C247*1/252*100</f>
        <v>1.9491505158730156</v>
      </c>
    </row>
    <row r="248" spans="1:5" x14ac:dyDescent="0.25">
      <c r="A248" s="1">
        <v>45672</v>
      </c>
      <c r="B248">
        <v>6.1940999999999997</v>
      </c>
      <c r="C248">
        <f t="shared" si="6"/>
        <v>6.1940999999999996E-2</v>
      </c>
      <c r="D248">
        <f t="shared" si="7"/>
        <v>0.99975423258671225</v>
      </c>
      <c r="E248" s="3">
        <f>'Adj HYG'!E248*'HYG DVD'!C248*1/252*100</f>
        <v>1.9491751190476188</v>
      </c>
    </row>
    <row r="249" spans="1:5" x14ac:dyDescent="0.25">
      <c r="A249" s="1">
        <v>45671</v>
      </c>
      <c r="B249">
        <v>6.2484000000000002</v>
      </c>
      <c r="C249">
        <f t="shared" si="6"/>
        <v>6.2484000000000005E-2</v>
      </c>
      <c r="D249">
        <f t="shared" si="7"/>
        <v>0.99975207835669866</v>
      </c>
      <c r="E249" s="3">
        <f>'Adj HYG'!E249*'HYG DVD'!C249*1/252*100</f>
        <v>1.9491536666666667</v>
      </c>
    </row>
    <row r="250" spans="1:5" x14ac:dyDescent="0.25">
      <c r="A250" s="1">
        <v>45670</v>
      </c>
      <c r="B250">
        <v>6.2564000000000002</v>
      </c>
      <c r="C250">
        <f t="shared" si="6"/>
        <v>6.2564000000000008E-2</v>
      </c>
      <c r="D250">
        <f t="shared" si="7"/>
        <v>0.99975176097513685</v>
      </c>
      <c r="E250" s="3">
        <f>'Adj HYG'!E250*'HYG DVD'!C250*1/252*100</f>
        <v>1.9491665238095239</v>
      </c>
    </row>
    <row r="251" spans="1:5" x14ac:dyDescent="0.25">
      <c r="A251" s="1">
        <v>45667</v>
      </c>
      <c r="B251">
        <v>6.2548000000000004</v>
      </c>
      <c r="C251">
        <f t="shared" si="6"/>
        <v>6.2548000000000006E-2</v>
      </c>
      <c r="D251">
        <f t="shared" si="7"/>
        <v>0.99975182445144117</v>
      </c>
      <c r="E251" s="3">
        <f>'Adj HYG'!E251*'HYG DVD'!C251*1/252*100</f>
        <v>1.9491644603174603</v>
      </c>
    </row>
    <row r="252" spans="1:5" x14ac:dyDescent="0.25">
      <c r="A252" s="1">
        <v>45665</v>
      </c>
      <c r="B252">
        <v>6.2222999999999997</v>
      </c>
      <c r="C252">
        <f t="shared" si="6"/>
        <v>6.2223000000000001E-2</v>
      </c>
      <c r="D252">
        <f t="shared" si="7"/>
        <v>0.99975311381474463</v>
      </c>
      <c r="E252" s="3">
        <f>'Adj HYG'!E252*'HYG DVD'!C252*1/252*100</f>
        <v>1.9491601666666667</v>
      </c>
    </row>
    <row r="253" spans="1:5" x14ac:dyDescent="0.25">
      <c r="A253" s="1">
        <v>45664</v>
      </c>
      <c r="B253">
        <v>6.2302</v>
      </c>
      <c r="C253">
        <f t="shared" si="6"/>
        <v>6.2301999999999996E-2</v>
      </c>
      <c r="D253">
        <f t="shared" si="7"/>
        <v>0.99975280040012715</v>
      </c>
      <c r="E253" s="3">
        <f>'Adj HYG'!E253*'HYG DVD'!C253*1/252*100</f>
        <v>1.9491625714285712</v>
      </c>
    </row>
    <row r="254" spans="1:5" x14ac:dyDescent="0.25">
      <c r="A254" s="1">
        <v>45663</v>
      </c>
      <c r="B254">
        <v>6.2096999999999998</v>
      </c>
      <c r="C254">
        <f t="shared" si="6"/>
        <v>6.2096999999999999E-2</v>
      </c>
      <c r="D254">
        <f t="shared" si="7"/>
        <v>0.99975361369142646</v>
      </c>
      <c r="E254" s="3">
        <f>'Adj HYG'!E254*'HYG DVD'!C254*1/252*100</f>
        <v>1.9491558333333332</v>
      </c>
    </row>
    <row r="255" spans="1:5" x14ac:dyDescent="0.25">
      <c r="A255" s="1">
        <v>45660</v>
      </c>
      <c r="B255">
        <v>6.2206999999999999</v>
      </c>
      <c r="C255">
        <f t="shared" si="6"/>
        <v>6.2206999999999998E-2</v>
      </c>
      <c r="D255">
        <f t="shared" si="7"/>
        <v>0.99975317729113478</v>
      </c>
      <c r="E255" s="3">
        <f>'Adj HYG'!E255*'HYG DVD'!C255*1/252*100</f>
        <v>1.9491526666666665</v>
      </c>
    </row>
    <row r="256" spans="1:5" x14ac:dyDescent="0.25">
      <c r="A256" s="1">
        <v>45659</v>
      </c>
      <c r="B256">
        <v>6.2302</v>
      </c>
      <c r="C256">
        <f t="shared" si="6"/>
        <v>6.2301999999999996E-2</v>
      </c>
      <c r="D256">
        <f t="shared" si="7"/>
        <v>0.99975280040012715</v>
      </c>
      <c r="E256" s="3">
        <f>'Adj HYG'!E256*'HYG DVD'!C256*1/252*100</f>
        <v>1.9491625714285712</v>
      </c>
    </row>
    <row r="257" spans="1:5" x14ac:dyDescent="0.25">
      <c r="A257" s="1">
        <v>45657</v>
      </c>
      <c r="B257">
        <v>6.2451999999999996</v>
      </c>
      <c r="C257">
        <f t="shared" si="6"/>
        <v>6.2451999999999994E-2</v>
      </c>
      <c r="D257">
        <f t="shared" si="7"/>
        <v>0.9997522053093516</v>
      </c>
      <c r="E257" s="3">
        <f>'Adj HYG'!E257*'HYG DVD'!C257*1/252*100</f>
        <v>1.949146746031746</v>
      </c>
    </row>
    <row r="258" spans="1:5" x14ac:dyDescent="0.25">
      <c r="A258" s="1">
        <v>45656</v>
      </c>
      <c r="B258">
        <v>6.2445000000000004</v>
      </c>
      <c r="C258">
        <f t="shared" si="6"/>
        <v>6.2445000000000001E-2</v>
      </c>
      <c r="D258">
        <f t="shared" si="7"/>
        <v>0.99975223308024663</v>
      </c>
      <c r="E258" s="3">
        <f>'Adj HYG'!E258*'HYG DVD'!C258*1/252*100</f>
        <v>1.9491760714285715</v>
      </c>
    </row>
    <row r="259" spans="1:5" x14ac:dyDescent="0.25">
      <c r="A259" s="1">
        <v>45653</v>
      </c>
      <c r="B259">
        <v>6.2531999999999996</v>
      </c>
      <c r="C259">
        <f t="shared" ref="C259:C322" si="8">B259/100</f>
        <v>6.253199999999999E-2</v>
      </c>
      <c r="D259">
        <f t="shared" ref="D259:D322" si="9">EXP(-C259*1/252)</f>
        <v>0.99975188792774949</v>
      </c>
      <c r="E259" s="3">
        <f>'Adj HYG'!E259*'HYG DVD'!C259*1/252*100</f>
        <v>1.9491621428571426</v>
      </c>
    </row>
    <row r="260" spans="1:5" x14ac:dyDescent="0.25">
      <c r="A260" s="1">
        <v>45652</v>
      </c>
      <c r="B260">
        <v>6.2317999999999998</v>
      </c>
      <c r="C260">
        <f t="shared" si="8"/>
        <v>6.2317999999999998E-2</v>
      </c>
      <c r="D260">
        <f t="shared" si="9"/>
        <v>0.99975273692376088</v>
      </c>
      <c r="E260" s="3">
        <f>'Adj HYG'!E260*'HYG DVD'!C260*1/252*100</f>
        <v>1.9491685555555556</v>
      </c>
    </row>
    <row r="261" spans="1:5" x14ac:dyDescent="0.25">
      <c r="A261" s="1">
        <v>45650</v>
      </c>
      <c r="B261">
        <v>6.2476000000000003</v>
      </c>
      <c r="C261">
        <f t="shared" si="8"/>
        <v>6.2476000000000004E-2</v>
      </c>
      <c r="D261">
        <f t="shared" si="9"/>
        <v>0.99975211009486042</v>
      </c>
      <c r="E261" s="3">
        <f>'Adj HYG'!E261*'HYG DVD'!C261*1/252*100</f>
        <v>1.949152031746032</v>
      </c>
    </row>
    <row r="262" spans="1:5" x14ac:dyDescent="0.25">
      <c r="A262" s="1">
        <v>45649</v>
      </c>
      <c r="B262">
        <v>6.2675999999999998</v>
      </c>
      <c r="C262">
        <f t="shared" si="8"/>
        <v>6.2675999999999996E-2</v>
      </c>
      <c r="D262">
        <f t="shared" si="9"/>
        <v>0.9997513166411196</v>
      </c>
      <c r="E262" s="3">
        <f>'Adj HYG'!E262*'HYG DVD'!C262*1/252*100</f>
        <v>1.9491738571428572</v>
      </c>
    </row>
    <row r="263" spans="1:5" x14ac:dyDescent="0.25">
      <c r="A263" s="1">
        <v>45646</v>
      </c>
      <c r="B263">
        <v>6.2507999999999999</v>
      </c>
      <c r="C263">
        <f t="shared" si="8"/>
        <v>6.2507999999999994E-2</v>
      </c>
      <c r="D263">
        <f t="shared" si="9"/>
        <v>0.99975198314221958</v>
      </c>
      <c r="E263" s="3">
        <f>'Adj HYG'!E263*'HYG DVD'!C263*1/252*100</f>
        <v>1.9491581904761901</v>
      </c>
    </row>
    <row r="264" spans="1:5" x14ac:dyDescent="0.25">
      <c r="A264" s="1">
        <v>45645</v>
      </c>
      <c r="B264">
        <v>6.29</v>
      </c>
      <c r="C264">
        <f t="shared" si="8"/>
        <v>6.2899999999999998E-2</v>
      </c>
      <c r="D264">
        <f t="shared" si="9"/>
        <v>0.99975042797367764</v>
      </c>
      <c r="E264" s="3">
        <f>'Adj HYG'!E264*'HYG DVD'!C264*1/252*100</f>
        <v>1.9491511904761905</v>
      </c>
    </row>
    <row r="265" spans="1:5" x14ac:dyDescent="0.25">
      <c r="A265" s="1">
        <v>45644</v>
      </c>
      <c r="B265">
        <v>6.2835999999999999</v>
      </c>
      <c r="C265">
        <f t="shared" si="8"/>
        <v>6.2836000000000003E-2</v>
      </c>
      <c r="D265">
        <f t="shared" si="9"/>
        <v>0.99975068187858041</v>
      </c>
      <c r="E265" s="3">
        <f>'Adj HYG'!E265*'HYG DVD'!C265*1/252*100</f>
        <v>1.9491627460317462</v>
      </c>
    </row>
    <row r="266" spans="1:5" x14ac:dyDescent="0.25">
      <c r="A266" s="1">
        <v>45643</v>
      </c>
      <c r="B266">
        <v>6.1870000000000003</v>
      </c>
      <c r="C266">
        <f t="shared" si="8"/>
        <v>6.1870000000000001E-2</v>
      </c>
      <c r="D266">
        <f t="shared" si="9"/>
        <v>0.99975451426353967</v>
      </c>
      <c r="E266" s="3">
        <f>'Adj HYG'!E266*'HYG DVD'!C266*1/252*100</f>
        <v>1.9491505158730156</v>
      </c>
    </row>
    <row r="267" spans="1:5" x14ac:dyDescent="0.25">
      <c r="A267" s="1">
        <v>45642</v>
      </c>
      <c r="B267">
        <v>5.4503000000000004</v>
      </c>
      <c r="C267">
        <f t="shared" si="8"/>
        <v>5.4503000000000003E-2</v>
      </c>
      <c r="D267">
        <f t="shared" si="9"/>
        <v>0.999783741641179</v>
      </c>
      <c r="E267" s="3">
        <f>'Adj HYG'!E267*'HYG DVD'!C267*1/252*100</f>
        <v>1.7207375714285715</v>
      </c>
    </row>
    <row r="268" spans="1:5" x14ac:dyDescent="0.25">
      <c r="A268" s="1">
        <v>45639</v>
      </c>
      <c r="B268">
        <v>5.4606000000000003</v>
      </c>
      <c r="C268">
        <f t="shared" si="8"/>
        <v>5.4606000000000002E-2</v>
      </c>
      <c r="D268">
        <f t="shared" si="9"/>
        <v>0.99978333299949507</v>
      </c>
      <c r="E268" s="3">
        <f>'Adj HYG'!E268*'HYG DVD'!C268*1/252*100</f>
        <v>1.7207390714285717</v>
      </c>
    </row>
    <row r="269" spans="1:5" x14ac:dyDescent="0.25">
      <c r="A269" s="1">
        <v>45638</v>
      </c>
      <c r="B269">
        <v>5.4448999999999996</v>
      </c>
      <c r="C269">
        <f t="shared" si="8"/>
        <v>5.4448999999999997E-2</v>
      </c>
      <c r="D269">
        <f t="shared" si="9"/>
        <v>0.99978395588057511</v>
      </c>
      <c r="E269" s="3">
        <f>'Adj HYG'!E269*'HYG DVD'!C269*1/252*100</f>
        <v>1.720761253968254</v>
      </c>
    </row>
    <row r="270" spans="1:5" x14ac:dyDescent="0.25">
      <c r="A270" s="1">
        <v>45637</v>
      </c>
      <c r="B270">
        <v>5.4298999999999999</v>
      </c>
      <c r="C270">
        <f t="shared" si="8"/>
        <v>5.4299E-2</v>
      </c>
      <c r="D270">
        <f t="shared" si="9"/>
        <v>0.99978455099024977</v>
      </c>
      <c r="E270" s="3">
        <f>'Adj HYG'!E270*'HYG DVD'!C270*1/252*100</f>
        <v>1.7207611666666667</v>
      </c>
    </row>
    <row r="271" spans="1:5" x14ac:dyDescent="0.25">
      <c r="A271" s="1">
        <v>45636</v>
      </c>
      <c r="B271">
        <v>5.4311999999999996</v>
      </c>
      <c r="C271">
        <f t="shared" si="8"/>
        <v>5.4311999999999999E-2</v>
      </c>
      <c r="D271">
        <f t="shared" si="9"/>
        <v>0.999784499414064</v>
      </c>
      <c r="E271" s="3">
        <f>'Adj HYG'!E271*'HYG DVD'!C271*1/252*100</f>
        <v>1.7207420952380952</v>
      </c>
    </row>
    <row r="272" spans="1:5" x14ac:dyDescent="0.25">
      <c r="A272" s="1">
        <v>45635</v>
      </c>
      <c r="B272">
        <v>5.4340000000000002</v>
      </c>
      <c r="C272">
        <f t="shared" si="8"/>
        <v>5.4339999999999999E-2</v>
      </c>
      <c r="D272">
        <f t="shared" si="9"/>
        <v>0.99978438832690353</v>
      </c>
      <c r="E272" s="3">
        <f>'Adj HYG'!E272*'HYG DVD'!C272*1/252*100</f>
        <v>1.7207666666666666</v>
      </c>
    </row>
    <row r="273" spans="1:5" x14ac:dyDescent="0.25">
      <c r="A273" s="1">
        <v>45632</v>
      </c>
      <c r="B273">
        <v>5.4272</v>
      </c>
      <c r="C273">
        <f t="shared" si="8"/>
        <v>5.4272000000000001E-2</v>
      </c>
      <c r="D273">
        <f t="shared" si="9"/>
        <v>0.99978465811002881</v>
      </c>
      <c r="E273" s="3">
        <f>'Adj HYG'!E273*'HYG DVD'!C273*1/252*100</f>
        <v>1.7207669841269841</v>
      </c>
    </row>
    <row r="274" spans="1:5" x14ac:dyDescent="0.25">
      <c r="A274" s="1">
        <v>45631</v>
      </c>
      <c r="B274">
        <v>5.4359999999999999</v>
      </c>
      <c r="C274">
        <f t="shared" si="8"/>
        <v>5.4359999999999999E-2</v>
      </c>
      <c r="D274">
        <f t="shared" si="9"/>
        <v>0.99978430897893933</v>
      </c>
      <c r="E274" s="3">
        <f>'Adj HYG'!E274*'HYG DVD'!C274*1/252*100</f>
        <v>1.7207528571428572</v>
      </c>
    </row>
    <row r="275" spans="1:5" x14ac:dyDescent="0.25">
      <c r="A275" s="1">
        <v>45630</v>
      </c>
      <c r="B275">
        <v>5.4311999999999996</v>
      </c>
      <c r="C275">
        <f t="shared" si="8"/>
        <v>5.4311999999999999E-2</v>
      </c>
      <c r="D275">
        <f t="shared" si="9"/>
        <v>0.999784499414064</v>
      </c>
      <c r="E275" s="3">
        <f>'Adj HYG'!E275*'HYG DVD'!C275*1/252*100</f>
        <v>1.7207420952380952</v>
      </c>
    </row>
    <row r="276" spans="1:5" x14ac:dyDescent="0.25">
      <c r="A276" s="1">
        <v>45629</v>
      </c>
      <c r="B276">
        <v>5.4442000000000004</v>
      </c>
      <c r="C276">
        <f t="shared" si="8"/>
        <v>5.4442000000000004E-2</v>
      </c>
      <c r="D276">
        <f t="shared" si="9"/>
        <v>0.9997839836523521</v>
      </c>
      <c r="E276" s="3">
        <f>'Adj HYG'!E276*'HYG DVD'!C276*1/252*100</f>
        <v>1.7207560714285715</v>
      </c>
    </row>
    <row r="277" spans="1:5" x14ac:dyDescent="0.25">
      <c r="A277" s="1">
        <v>45628</v>
      </c>
      <c r="B277">
        <v>5.4442000000000004</v>
      </c>
      <c r="C277">
        <f t="shared" si="8"/>
        <v>5.4442000000000004E-2</v>
      </c>
      <c r="D277">
        <f t="shared" si="9"/>
        <v>0.9997839836523521</v>
      </c>
      <c r="E277" s="3">
        <f>'Adj HYG'!E277*'HYG DVD'!C277*1/252*100</f>
        <v>1.7207560714285715</v>
      </c>
    </row>
    <row r="278" spans="1:5" x14ac:dyDescent="0.25">
      <c r="A278" s="1">
        <v>45625</v>
      </c>
      <c r="B278">
        <v>5.4177</v>
      </c>
      <c r="C278">
        <f t="shared" si="8"/>
        <v>5.4177000000000003E-2</v>
      </c>
      <c r="D278">
        <f t="shared" si="9"/>
        <v>0.99978503501304639</v>
      </c>
      <c r="E278" s="3">
        <f>'Adj HYG'!E278*'HYG DVD'!C278*1/252*100</f>
        <v>1.7207647142857143</v>
      </c>
    </row>
    <row r="279" spans="1:5" x14ac:dyDescent="0.25">
      <c r="A279" s="1">
        <v>45623</v>
      </c>
      <c r="B279">
        <v>5.9272</v>
      </c>
      <c r="C279">
        <f t="shared" si="8"/>
        <v>5.9271999999999998E-2</v>
      </c>
      <c r="D279">
        <f t="shared" si="9"/>
        <v>0.9997648213096384</v>
      </c>
      <c r="E279" s="3">
        <f>'Adj HYG'!E279*'HYG DVD'!C279*1/252*100</f>
        <v>1.8788283174603171</v>
      </c>
    </row>
    <row r="280" spans="1:5" x14ac:dyDescent="0.25">
      <c r="A280" s="1">
        <v>45622</v>
      </c>
      <c r="B280">
        <v>5.9451000000000001</v>
      </c>
      <c r="C280">
        <f t="shared" si="8"/>
        <v>5.9451000000000004E-2</v>
      </c>
      <c r="D280">
        <f t="shared" si="9"/>
        <v>0.99976411115948183</v>
      </c>
      <c r="E280" s="3">
        <f>'Adj HYG'!E280*'HYG DVD'!C280*1/252*100</f>
        <v>1.8788403333333334</v>
      </c>
    </row>
    <row r="281" spans="1:5" x14ac:dyDescent="0.25">
      <c r="A281" s="1">
        <v>45621</v>
      </c>
      <c r="B281">
        <v>5.9339000000000004</v>
      </c>
      <c r="C281">
        <f t="shared" si="8"/>
        <v>5.9339000000000003E-2</v>
      </c>
      <c r="D281">
        <f t="shared" si="9"/>
        <v>0.99976455549918553</v>
      </c>
      <c r="E281" s="3">
        <f>'Adj HYG'!E281*'HYG DVD'!C281*1/252*100</f>
        <v>1.8788328611111114</v>
      </c>
    </row>
    <row r="282" spans="1:5" x14ac:dyDescent="0.25">
      <c r="A282" s="1">
        <v>45618</v>
      </c>
      <c r="B282">
        <v>5.9562999999999997</v>
      </c>
      <c r="C282">
        <f t="shared" si="8"/>
        <v>5.9562999999999998E-2</v>
      </c>
      <c r="D282">
        <f t="shared" si="9"/>
        <v>0.99976366681997564</v>
      </c>
      <c r="E282" s="3">
        <f>'Adj HYG'!E282*'HYG DVD'!C282*1/252*100</f>
        <v>1.8788344722222219</v>
      </c>
    </row>
    <row r="283" spans="1:5" x14ac:dyDescent="0.25">
      <c r="A283" s="1">
        <v>45617</v>
      </c>
      <c r="B283">
        <v>5.9547999999999996</v>
      </c>
      <c r="C283">
        <f t="shared" si="8"/>
        <v>5.9547999999999997E-2</v>
      </c>
      <c r="D283">
        <f t="shared" si="9"/>
        <v>0.99976372632971955</v>
      </c>
      <c r="E283" s="3">
        <f>'Adj HYG'!E283*'HYG DVD'!C283*1/252*100</f>
        <v>1.8788339206349207</v>
      </c>
    </row>
    <row r="284" spans="1:5" x14ac:dyDescent="0.25">
      <c r="A284" s="1">
        <v>45616</v>
      </c>
      <c r="B284">
        <v>5.9570999999999996</v>
      </c>
      <c r="C284">
        <f t="shared" si="8"/>
        <v>5.9570999999999999E-2</v>
      </c>
      <c r="D284">
        <f t="shared" si="9"/>
        <v>0.99976363508144706</v>
      </c>
      <c r="E284" s="3">
        <f>'Adj HYG'!E284*'HYG DVD'!C284*1/252*100</f>
        <v>1.8788504285714287</v>
      </c>
    </row>
    <row r="285" spans="1:5" x14ac:dyDescent="0.25">
      <c r="A285" s="1">
        <v>45615</v>
      </c>
      <c r="B285">
        <v>5.9555999999999996</v>
      </c>
      <c r="C285">
        <f t="shared" si="8"/>
        <v>5.9555999999999998E-2</v>
      </c>
      <c r="D285">
        <f t="shared" si="9"/>
        <v>0.99976369459118897</v>
      </c>
      <c r="E285" s="3">
        <f>'Adj HYG'!E285*'HYG DVD'!C285*1/252*100</f>
        <v>1.8788499999999999</v>
      </c>
    </row>
    <row r="286" spans="1:5" x14ac:dyDescent="0.25">
      <c r="A286" s="1">
        <v>45614</v>
      </c>
      <c r="B286">
        <v>5.9645999999999999</v>
      </c>
      <c r="C286">
        <f t="shared" si="8"/>
        <v>5.9645999999999998E-2</v>
      </c>
      <c r="D286">
        <f t="shared" si="9"/>
        <v>0.99976333753279045</v>
      </c>
      <c r="E286" s="3">
        <f>'Adj HYG'!E286*'HYG DVD'!C286*1/252*100</f>
        <v>1.8788489999999998</v>
      </c>
    </row>
    <row r="287" spans="1:5" x14ac:dyDescent="0.25">
      <c r="A287" s="1">
        <v>45611</v>
      </c>
      <c r="B287">
        <v>5.9759000000000002</v>
      </c>
      <c r="C287">
        <f t="shared" si="8"/>
        <v>5.9759E-2</v>
      </c>
      <c r="D287">
        <f t="shared" si="9"/>
        <v>0.99976288922631495</v>
      </c>
      <c r="E287" s="3">
        <f>'Adj HYG'!E287*'HYG DVD'!C287*1/252*100</f>
        <v>1.8788514166666666</v>
      </c>
    </row>
    <row r="288" spans="1:5" x14ac:dyDescent="0.25">
      <c r="A288" s="1">
        <v>45610</v>
      </c>
      <c r="B288">
        <v>5.9751000000000003</v>
      </c>
      <c r="C288">
        <f t="shared" si="8"/>
        <v>5.9751000000000005E-2</v>
      </c>
      <c r="D288">
        <f t="shared" si="9"/>
        <v>0.99976292096481989</v>
      </c>
      <c r="E288" s="3">
        <f>'Adj HYG'!E288*'HYG DVD'!C288*1/252*100</f>
        <v>1.8788370000000003</v>
      </c>
    </row>
    <row r="289" spans="1:5" x14ac:dyDescent="0.25">
      <c r="A289" s="1">
        <v>45609</v>
      </c>
      <c r="B289">
        <v>5.9622999999999999</v>
      </c>
      <c r="C289">
        <f t="shared" si="8"/>
        <v>5.9623000000000002E-2</v>
      </c>
      <c r="D289">
        <f t="shared" si="9"/>
        <v>0.99976342878103575</v>
      </c>
      <c r="E289" s="3">
        <f>'Adj HYG'!E289*'HYG DVD'!C289*1/252*100</f>
        <v>1.878834297619048</v>
      </c>
    </row>
    <row r="290" spans="1:5" x14ac:dyDescent="0.25">
      <c r="A290" s="1">
        <v>45608</v>
      </c>
      <c r="B290">
        <v>5.9638</v>
      </c>
      <c r="C290">
        <f t="shared" si="8"/>
        <v>5.9637999999999997E-2</v>
      </c>
      <c r="D290">
        <f t="shared" si="9"/>
        <v>0.9997633692713096</v>
      </c>
      <c r="E290" s="3">
        <f>'Adj HYG'!E290*'HYG DVD'!C290*1/252*100</f>
        <v>1.8788336587301586</v>
      </c>
    </row>
    <row r="291" spans="1:5" x14ac:dyDescent="0.25">
      <c r="A291" s="1">
        <v>45607</v>
      </c>
      <c r="B291">
        <v>5.9398999999999997</v>
      </c>
      <c r="C291">
        <f t="shared" si="8"/>
        <v>5.9399E-2</v>
      </c>
      <c r="D291">
        <f t="shared" si="9"/>
        <v>0.99976431746003402</v>
      </c>
      <c r="E291" s="3">
        <f>'Adj HYG'!E291*'HYG DVD'!C291*1/252*100</f>
        <v>1.8788469404761903</v>
      </c>
    </row>
    <row r="292" spans="1:5" x14ac:dyDescent="0.25">
      <c r="A292" s="1">
        <v>45604</v>
      </c>
      <c r="B292">
        <v>5.9332000000000003</v>
      </c>
      <c r="C292">
        <f t="shared" si="8"/>
        <v>5.9332000000000003E-2</v>
      </c>
      <c r="D292">
        <f t="shared" si="9"/>
        <v>0.99976458327042361</v>
      </c>
      <c r="E292" s="3">
        <f>'Adj HYG'!E292*'HYG DVD'!C292*1/252*100</f>
        <v>1.8788466666666666</v>
      </c>
    </row>
    <row r="293" spans="1:5" x14ac:dyDescent="0.25">
      <c r="A293" s="1">
        <v>45603</v>
      </c>
      <c r="B293">
        <v>5.9428999999999998</v>
      </c>
      <c r="C293">
        <f t="shared" si="8"/>
        <v>5.9428999999999996E-2</v>
      </c>
      <c r="D293">
        <f t="shared" si="9"/>
        <v>0.99976419844047948</v>
      </c>
      <c r="E293" s="3">
        <f>'Adj HYG'!E293*'HYG DVD'!C293*1/252*100</f>
        <v>1.8788525515873016</v>
      </c>
    </row>
    <row r="294" spans="1:5" x14ac:dyDescent="0.25">
      <c r="A294" s="1">
        <v>45602</v>
      </c>
      <c r="B294">
        <v>5.9683000000000002</v>
      </c>
      <c r="C294">
        <f t="shared" si="8"/>
        <v>5.9683E-2</v>
      </c>
      <c r="D294">
        <f t="shared" si="9"/>
        <v>0.99976319074215247</v>
      </c>
      <c r="E294" s="3">
        <f>'Adj HYG'!E294*'HYG DVD'!C294*1/252*100</f>
        <v>1.8788303134920632</v>
      </c>
    </row>
    <row r="295" spans="1:5" x14ac:dyDescent="0.25">
      <c r="A295" s="1">
        <v>45601</v>
      </c>
      <c r="B295">
        <v>5.9789000000000003</v>
      </c>
      <c r="C295">
        <f t="shared" si="8"/>
        <v>5.9789000000000002E-2</v>
      </c>
      <c r="D295">
        <f t="shared" si="9"/>
        <v>0.9997627702069305</v>
      </c>
      <c r="E295" s="3">
        <f>'Adj HYG'!E295*'HYG DVD'!C295*1/252*100</f>
        <v>1.8788455992063493</v>
      </c>
    </row>
    <row r="296" spans="1:5" x14ac:dyDescent="0.25">
      <c r="A296" s="1">
        <v>45600</v>
      </c>
      <c r="B296">
        <v>5.9954999999999998</v>
      </c>
      <c r="C296">
        <f t="shared" si="8"/>
        <v>5.9955000000000001E-2</v>
      </c>
      <c r="D296">
        <f t="shared" si="9"/>
        <v>0.99976211163325912</v>
      </c>
      <c r="E296" s="3">
        <f>'Adj HYG'!E296*'HYG DVD'!C296*1/252*100</f>
        <v>1.8788279166666668</v>
      </c>
    </row>
    <row r="297" spans="1:5" x14ac:dyDescent="0.25">
      <c r="A297" s="1">
        <v>45597</v>
      </c>
      <c r="B297">
        <v>6.0122999999999998</v>
      </c>
      <c r="C297">
        <f t="shared" si="8"/>
        <v>6.0122999999999996E-2</v>
      </c>
      <c r="D297">
        <f t="shared" si="9"/>
        <v>0.99976144512540688</v>
      </c>
      <c r="E297" s="3">
        <f>'Adj HYG'!E297*'HYG DVD'!C297*1/252*100</f>
        <v>1.8788437499999997</v>
      </c>
    </row>
    <row r="298" spans="1:5" x14ac:dyDescent="0.25">
      <c r="A298" s="1">
        <v>45596</v>
      </c>
      <c r="B298">
        <v>5.9827000000000004</v>
      </c>
      <c r="C298">
        <f t="shared" si="8"/>
        <v>5.9827000000000005E-2</v>
      </c>
      <c r="D298">
        <f t="shared" si="9"/>
        <v>0.99976261944906386</v>
      </c>
      <c r="E298" s="3">
        <f>'Adj HYG'!E298*'HYG DVD'!C298*1/252*100</f>
        <v>1.8788526904761904</v>
      </c>
    </row>
    <row r="299" spans="1:5" x14ac:dyDescent="0.25">
      <c r="A299" s="1">
        <v>45595</v>
      </c>
      <c r="B299">
        <v>5.9016000000000002</v>
      </c>
      <c r="C299">
        <f t="shared" si="8"/>
        <v>5.9015999999999999E-2</v>
      </c>
      <c r="D299">
        <f t="shared" si="9"/>
        <v>0.99976583694425847</v>
      </c>
      <c r="E299" s="3">
        <f>'Adj HYG'!E299*'HYG DVD'!C299*1/252*100</f>
        <v>1.8585356190476192</v>
      </c>
    </row>
    <row r="300" spans="1:5" x14ac:dyDescent="0.25">
      <c r="A300" s="1">
        <v>45594</v>
      </c>
      <c r="B300">
        <v>5.8912000000000004</v>
      </c>
      <c r="C300">
        <f t="shared" si="8"/>
        <v>5.8912000000000006E-2</v>
      </c>
      <c r="D300">
        <f t="shared" si="9"/>
        <v>0.99976624954611759</v>
      </c>
      <c r="E300" s="3">
        <f>'Adj HYG'!E300*'HYG DVD'!C300*1/252*100</f>
        <v>1.8585333333333331</v>
      </c>
    </row>
    <row r="301" spans="1:5" x14ac:dyDescent="0.25">
      <c r="A301" s="1">
        <v>45593</v>
      </c>
      <c r="B301">
        <v>5.8926999999999996</v>
      </c>
      <c r="C301">
        <f t="shared" si="8"/>
        <v>5.8926999999999993E-2</v>
      </c>
      <c r="D301">
        <f t="shared" si="9"/>
        <v>0.99976619003622358</v>
      </c>
      <c r="E301" s="3">
        <f>'Adj HYG'!E301*'HYG DVD'!C301*1/252*100</f>
        <v>1.8585388730158729</v>
      </c>
    </row>
    <row r="302" spans="1:5" x14ac:dyDescent="0.25">
      <c r="A302" s="1">
        <v>45590</v>
      </c>
      <c r="B302">
        <v>5.9074999999999998</v>
      </c>
      <c r="C302">
        <f t="shared" si="8"/>
        <v>5.9074999999999996E-2</v>
      </c>
      <c r="D302">
        <f t="shared" si="9"/>
        <v>0.99976560287212568</v>
      </c>
      <c r="E302" s="3">
        <f>'Adj HYG'!E302*'HYG DVD'!C302*1/252*100</f>
        <v>1.8585182539682541</v>
      </c>
    </row>
    <row r="303" spans="1:5" x14ac:dyDescent="0.25">
      <c r="A303" s="1">
        <v>45589</v>
      </c>
      <c r="B303">
        <v>5.9016000000000002</v>
      </c>
      <c r="C303">
        <f t="shared" si="8"/>
        <v>5.9015999999999999E-2</v>
      </c>
      <c r="D303">
        <f t="shared" si="9"/>
        <v>0.99976583694425847</v>
      </c>
      <c r="E303" s="3">
        <f>'Adj HYG'!E303*'HYG DVD'!C303*1/252*100</f>
        <v>1.8585356190476192</v>
      </c>
    </row>
    <row r="304" spans="1:5" x14ac:dyDescent="0.25">
      <c r="A304" s="1">
        <v>45588</v>
      </c>
      <c r="B304">
        <v>5.9187000000000003</v>
      </c>
      <c r="C304">
        <f t="shared" si="8"/>
        <v>5.9187000000000003E-2</v>
      </c>
      <c r="D304">
        <f t="shared" si="9"/>
        <v>0.99976515853195647</v>
      </c>
      <c r="E304" s="3">
        <f>'Adj HYG'!E304*'HYG DVD'!C304*1/252*100</f>
        <v>1.8585187738095237</v>
      </c>
    </row>
    <row r="305" spans="1:5" x14ac:dyDescent="0.25">
      <c r="A305" s="1">
        <v>45587</v>
      </c>
      <c r="B305">
        <v>5.9008000000000003</v>
      </c>
      <c r="C305">
        <f t="shared" si="8"/>
        <v>5.9008000000000005E-2</v>
      </c>
      <c r="D305">
        <f t="shared" si="9"/>
        <v>0.999765868682857</v>
      </c>
      <c r="E305" s="3">
        <f>'Adj HYG'!E305*'HYG DVD'!C305*1/252*100</f>
        <v>1.8585178412698415</v>
      </c>
    </row>
    <row r="306" spans="1:5" x14ac:dyDescent="0.25">
      <c r="A306" s="1">
        <v>45586</v>
      </c>
      <c r="B306">
        <v>5.8926999999999996</v>
      </c>
      <c r="C306">
        <f t="shared" si="8"/>
        <v>5.8926999999999993E-2</v>
      </c>
      <c r="D306">
        <f t="shared" si="9"/>
        <v>0.99976619003622358</v>
      </c>
      <c r="E306" s="3">
        <f>'Adj HYG'!E306*'HYG DVD'!C306*1/252*100</f>
        <v>1.8585388730158729</v>
      </c>
    </row>
    <row r="307" spans="1:5" x14ac:dyDescent="0.25">
      <c r="A307" s="1">
        <v>45583</v>
      </c>
      <c r="B307">
        <v>5.8689999999999998</v>
      </c>
      <c r="C307">
        <f t="shared" si="8"/>
        <v>5.8689999999999999E-2</v>
      </c>
      <c r="D307">
        <f t="shared" si="9"/>
        <v>0.99976713029296349</v>
      </c>
      <c r="E307" s="3">
        <f>'Adj HYG'!E307*'HYG DVD'!C307*1/252*100</f>
        <v>1.8585166666666666</v>
      </c>
    </row>
    <row r="308" spans="1:5" x14ac:dyDescent="0.25">
      <c r="A308" s="1">
        <v>45582</v>
      </c>
      <c r="B308">
        <v>5.883</v>
      </c>
      <c r="C308">
        <f t="shared" si="8"/>
        <v>5.883E-2</v>
      </c>
      <c r="D308">
        <f t="shared" si="9"/>
        <v>0.99976657486693432</v>
      </c>
      <c r="E308" s="3">
        <f>'Adj HYG'!E308*'HYG DVD'!C308*1/252*100</f>
        <v>1.8585144047619044</v>
      </c>
    </row>
    <row r="309" spans="1:5" x14ac:dyDescent="0.25">
      <c r="A309" s="1">
        <v>45581</v>
      </c>
      <c r="B309">
        <v>5.8742000000000001</v>
      </c>
      <c r="C309">
        <f t="shared" si="8"/>
        <v>5.8742000000000003E-2</v>
      </c>
      <c r="D309">
        <f t="shared" si="9"/>
        <v>0.99976692399183098</v>
      </c>
      <c r="E309" s="3">
        <f>'Adj HYG'!E309*'HYG DVD'!C309*1/252*100</f>
        <v>1.8585316111111114</v>
      </c>
    </row>
    <row r="310" spans="1:5" x14ac:dyDescent="0.25">
      <c r="A310" s="1">
        <v>45580</v>
      </c>
      <c r="B310">
        <v>5.8845000000000001</v>
      </c>
      <c r="C310">
        <f t="shared" si="8"/>
        <v>5.8845000000000001E-2</v>
      </c>
      <c r="D310">
        <f t="shared" si="9"/>
        <v>0.99976651535702088</v>
      </c>
      <c r="E310" s="3">
        <f>'Adj HYG'!E310*'HYG DVD'!C310*1/252*100</f>
        <v>1.8585212499999999</v>
      </c>
    </row>
    <row r="311" spans="1:5" x14ac:dyDescent="0.25">
      <c r="A311" s="1">
        <v>45579</v>
      </c>
      <c r="B311">
        <v>5.883</v>
      </c>
      <c r="C311">
        <f t="shared" si="8"/>
        <v>5.883E-2</v>
      </c>
      <c r="D311">
        <f t="shared" si="9"/>
        <v>0.99976657486693432</v>
      </c>
      <c r="E311" s="3">
        <f>'Adj HYG'!E311*'HYG DVD'!C311*1/252*100</f>
        <v>1.8585144047619044</v>
      </c>
    </row>
    <row r="312" spans="1:5" x14ac:dyDescent="0.25">
      <c r="A312" s="1">
        <v>45576</v>
      </c>
      <c r="B312">
        <v>5.8860000000000001</v>
      </c>
      <c r="C312">
        <f t="shared" si="8"/>
        <v>5.8860000000000003E-2</v>
      </c>
      <c r="D312">
        <f t="shared" si="9"/>
        <v>0.99976645584711099</v>
      </c>
      <c r="E312" s="3">
        <f>'Adj HYG'!E312*'HYG DVD'!C312*1/252*100</f>
        <v>1.8585278571428572</v>
      </c>
    </row>
    <row r="313" spans="1:5" x14ac:dyDescent="0.25">
      <c r="A313" s="1">
        <v>45575</v>
      </c>
      <c r="B313">
        <v>5.9016000000000002</v>
      </c>
      <c r="C313">
        <f t="shared" si="8"/>
        <v>5.9015999999999999E-2</v>
      </c>
      <c r="D313">
        <f t="shared" si="9"/>
        <v>0.99976583694425847</v>
      </c>
      <c r="E313" s="3">
        <f>'Adj HYG'!E313*'HYG DVD'!C313*1/252*100</f>
        <v>1.8585356190476192</v>
      </c>
    </row>
    <row r="314" spans="1:5" x14ac:dyDescent="0.25">
      <c r="A314" s="1">
        <v>45574</v>
      </c>
      <c r="B314">
        <v>5.8986000000000001</v>
      </c>
      <c r="C314">
        <f t="shared" si="8"/>
        <v>5.8986000000000004E-2</v>
      </c>
      <c r="D314">
        <f t="shared" si="9"/>
        <v>0.99976595596400808</v>
      </c>
      <c r="E314" s="3">
        <f>'Adj HYG'!E314*'HYG DVD'!C314*1/252*100</f>
        <v>1.8585271428571433</v>
      </c>
    </row>
    <row r="315" spans="1:5" x14ac:dyDescent="0.25">
      <c r="A315" s="1">
        <v>45573</v>
      </c>
      <c r="B315">
        <v>5.8948999999999998</v>
      </c>
      <c r="C315">
        <f t="shared" si="8"/>
        <v>5.8949000000000001E-2</v>
      </c>
      <c r="D315">
        <f t="shared" si="9"/>
        <v>0.99976610275505207</v>
      </c>
      <c r="E315" s="3">
        <f>'Adj HYG'!E315*'HYG DVD'!C315*1/252*100</f>
        <v>1.8585309722222221</v>
      </c>
    </row>
    <row r="316" spans="1:5" x14ac:dyDescent="0.25">
      <c r="A316" s="1">
        <v>45572</v>
      </c>
      <c r="B316">
        <v>5.9089999999999998</v>
      </c>
      <c r="C316">
        <f t="shared" si="8"/>
        <v>5.9089999999999997E-2</v>
      </c>
      <c r="D316">
        <f t="shared" si="9"/>
        <v>0.99976554336227008</v>
      </c>
      <c r="E316" s="3">
        <f>'Adj HYG'!E316*'HYG DVD'!C316*1/252*100</f>
        <v>1.8585211904761905</v>
      </c>
    </row>
    <row r="317" spans="1:5" x14ac:dyDescent="0.25">
      <c r="A317" s="1">
        <v>45569</v>
      </c>
      <c r="B317">
        <v>5.8837999999999999</v>
      </c>
      <c r="C317">
        <f t="shared" si="8"/>
        <v>5.8838000000000001E-2</v>
      </c>
      <c r="D317">
        <f t="shared" si="9"/>
        <v>0.99976654312831337</v>
      </c>
      <c r="E317" s="3">
        <f>'Adj HYG'!E317*'HYG DVD'!C317*1/252*100</f>
        <v>1.8585336507936505</v>
      </c>
    </row>
    <row r="318" spans="1:5" x14ac:dyDescent="0.25">
      <c r="A318" s="1">
        <v>45568</v>
      </c>
      <c r="B318">
        <v>5.8771000000000004</v>
      </c>
      <c r="C318">
        <f t="shared" si="8"/>
        <v>5.8771000000000004E-2</v>
      </c>
      <c r="D318">
        <f t="shared" si="9"/>
        <v>0.9997668089392947</v>
      </c>
      <c r="E318" s="3">
        <f>'Adj HYG'!E318*'HYG DVD'!C318*1/252*100</f>
        <v>1.8585162658730159</v>
      </c>
    </row>
    <row r="319" spans="1:5" x14ac:dyDescent="0.25">
      <c r="A319" s="1">
        <v>45567</v>
      </c>
      <c r="B319">
        <v>5.8631000000000002</v>
      </c>
      <c r="C319">
        <f t="shared" si="8"/>
        <v>5.8631000000000003E-2</v>
      </c>
      <c r="D319">
        <f t="shared" si="9"/>
        <v>0.99976736436545399</v>
      </c>
      <c r="E319" s="3">
        <f>'Adj HYG'!E319*'HYG DVD'!C319*1/252*100</f>
        <v>1.8585096349206347</v>
      </c>
    </row>
    <row r="320" spans="1:5" x14ac:dyDescent="0.25">
      <c r="A320" s="1">
        <v>45566</v>
      </c>
      <c r="B320">
        <v>5.8639000000000001</v>
      </c>
      <c r="C320">
        <f t="shared" si="8"/>
        <v>5.8639000000000004E-2</v>
      </c>
      <c r="D320">
        <f t="shared" si="9"/>
        <v>0.99976733262680795</v>
      </c>
      <c r="E320" s="3">
        <f>'Adj HYG'!E320*'HYG DVD'!C320*1/252*100</f>
        <v>1.8585305277777779</v>
      </c>
    </row>
    <row r="321" spans="1:5" x14ac:dyDescent="0.25">
      <c r="A321" s="1">
        <v>45565</v>
      </c>
      <c r="B321">
        <v>5.8324999999999996</v>
      </c>
      <c r="C321">
        <f t="shared" si="8"/>
        <v>5.8324999999999995E-2</v>
      </c>
      <c r="D321">
        <f t="shared" si="9"/>
        <v>0.99976857836941924</v>
      </c>
      <c r="E321" s="3">
        <f>'Adj HYG'!E321*'HYG DVD'!C321*1/252*100</f>
        <v>1.8585307539682536</v>
      </c>
    </row>
    <row r="322" spans="1:5" x14ac:dyDescent="0.25">
      <c r="A322" s="1">
        <v>45562</v>
      </c>
      <c r="B322">
        <v>5.6675000000000004</v>
      </c>
      <c r="C322">
        <f t="shared" si="8"/>
        <v>5.6675000000000003E-2</v>
      </c>
      <c r="D322">
        <f t="shared" si="9"/>
        <v>0.9997751244946369</v>
      </c>
      <c r="E322" s="3">
        <f>'Adj HYG'!E322*'HYG DVD'!C322*1/252*100</f>
        <v>1.8073027777777781</v>
      </c>
    </row>
    <row r="323" spans="1:5" x14ac:dyDescent="0.25">
      <c r="A323" s="1">
        <v>45561</v>
      </c>
      <c r="B323">
        <v>5.6817000000000002</v>
      </c>
      <c r="C323">
        <f t="shared" ref="C323:C386" si="10">B323/100</f>
        <v>5.6816999999999999E-2</v>
      </c>
      <c r="D323">
        <f t="shared" ref="D323:D386" si="11">EXP(-C323*1/252)</f>
        <v>0.99977456112944763</v>
      </c>
      <c r="E323" s="3">
        <f>'Adj HYG'!E323*'HYG DVD'!C323*1/252*100</f>
        <v>1.8073217142857141</v>
      </c>
    </row>
    <row r="324" spans="1:5" x14ac:dyDescent="0.25">
      <c r="A324" s="1">
        <v>45560</v>
      </c>
      <c r="B324">
        <v>5.6909000000000001</v>
      </c>
      <c r="C324">
        <f t="shared" si="10"/>
        <v>5.6909000000000001E-2</v>
      </c>
      <c r="D324">
        <f t="shared" si="11"/>
        <v>0.99977419613245233</v>
      </c>
      <c r="E324" s="3">
        <f>'Adj HYG'!E324*'HYG DVD'!C324*1/252*100</f>
        <v>1.8073124087301589</v>
      </c>
    </row>
    <row r="325" spans="1:5" x14ac:dyDescent="0.25">
      <c r="A325" s="1">
        <v>45559</v>
      </c>
      <c r="B325">
        <v>5.6844999999999999</v>
      </c>
      <c r="C325">
        <f t="shared" si="10"/>
        <v>5.6845E-2</v>
      </c>
      <c r="D325">
        <f t="shared" si="11"/>
        <v>0.99977445004339149</v>
      </c>
      <c r="E325" s="3">
        <f>'Adj HYG'!E325*'HYG DVD'!C325*1/252*100</f>
        <v>1.8073100793650791</v>
      </c>
    </row>
    <row r="326" spans="1:5" x14ac:dyDescent="0.25">
      <c r="A326" s="1">
        <v>45558</v>
      </c>
      <c r="B326">
        <v>5.6852</v>
      </c>
      <c r="C326">
        <f t="shared" si="10"/>
        <v>5.6852E-2</v>
      </c>
      <c r="D326">
        <f t="shared" si="11"/>
        <v>0.9997744222718794</v>
      </c>
      <c r="E326" s="3">
        <f>'Adj HYG'!E326*'HYG DVD'!C326*1/252*100</f>
        <v>1.8073070317460318</v>
      </c>
    </row>
    <row r="327" spans="1:5" x14ac:dyDescent="0.25">
      <c r="A327" s="1">
        <v>45555</v>
      </c>
      <c r="B327">
        <v>5.6745999999999999</v>
      </c>
      <c r="C327">
        <f t="shared" si="10"/>
        <v>5.6745999999999998E-2</v>
      </c>
      <c r="D327">
        <f t="shared" si="11"/>
        <v>0.99977484281200257</v>
      </c>
      <c r="E327" s="3">
        <f>'Adj HYG'!E327*'HYG DVD'!C327*1/252*100</f>
        <v>1.8073150634920634</v>
      </c>
    </row>
    <row r="328" spans="1:5" x14ac:dyDescent="0.25">
      <c r="A328" s="1">
        <v>45554</v>
      </c>
      <c r="B328">
        <v>5.6817000000000002</v>
      </c>
      <c r="C328">
        <f t="shared" si="10"/>
        <v>5.6816999999999999E-2</v>
      </c>
      <c r="D328">
        <f t="shared" si="11"/>
        <v>0.99977456112944763</v>
      </c>
      <c r="E328" s="3">
        <f>'Adj HYG'!E328*'HYG DVD'!C328*1/252*100</f>
        <v>1.8073217142857141</v>
      </c>
    </row>
    <row r="329" spans="1:5" x14ac:dyDescent="0.25">
      <c r="A329" s="1">
        <v>45553</v>
      </c>
      <c r="B329">
        <v>5.6986999999999997</v>
      </c>
      <c r="C329">
        <f t="shared" si="10"/>
        <v>5.6986999999999996E-2</v>
      </c>
      <c r="D329">
        <f t="shared" si="11"/>
        <v>0.99977388667858236</v>
      </c>
      <c r="E329" s="3">
        <f>'Adj HYG'!E329*'HYG DVD'!C329*1/252*100</f>
        <v>1.8073020000000002</v>
      </c>
    </row>
    <row r="330" spans="1:5" x14ac:dyDescent="0.25">
      <c r="A330" s="1">
        <v>45552</v>
      </c>
      <c r="B330">
        <v>5.7037000000000004</v>
      </c>
      <c r="C330">
        <f t="shared" si="10"/>
        <v>5.7037000000000004E-2</v>
      </c>
      <c r="D330">
        <f t="shared" si="11"/>
        <v>0.99977368831076741</v>
      </c>
      <c r="E330" s="3">
        <f>'Adj HYG'!E330*'HYG DVD'!C330*1/252*100</f>
        <v>1.8073033531746032</v>
      </c>
    </row>
    <row r="331" spans="1:5" x14ac:dyDescent="0.25">
      <c r="A331" s="1">
        <v>45551</v>
      </c>
      <c r="B331">
        <v>5.7050999999999998</v>
      </c>
      <c r="C331">
        <f t="shared" si="10"/>
        <v>5.7050999999999998E-2</v>
      </c>
      <c r="D331">
        <f t="shared" si="11"/>
        <v>0.99977363276778619</v>
      </c>
      <c r="E331" s="3">
        <f>'Adj HYG'!E331*'HYG DVD'!C331*1/252*100</f>
        <v>1.8072941785714287</v>
      </c>
    </row>
    <row r="332" spans="1:5" x14ac:dyDescent="0.25">
      <c r="A332" s="1">
        <v>45548</v>
      </c>
      <c r="B332">
        <v>5.7195</v>
      </c>
      <c r="C332">
        <f t="shared" si="10"/>
        <v>5.7195000000000003E-2</v>
      </c>
      <c r="D332">
        <f t="shared" si="11"/>
        <v>0.99977306146873068</v>
      </c>
      <c r="E332" s="3">
        <f>'Adj HYG'!E332*'HYG DVD'!C332*1/252*100</f>
        <v>1.8073166071428572</v>
      </c>
    </row>
    <row r="333" spans="1:5" x14ac:dyDescent="0.25">
      <c r="A333" s="1">
        <v>45547</v>
      </c>
      <c r="B333">
        <v>5.7352999999999996</v>
      </c>
      <c r="C333">
        <f t="shared" si="10"/>
        <v>5.7352999999999994E-2</v>
      </c>
      <c r="D333">
        <f t="shared" si="11"/>
        <v>0.99977243462708709</v>
      </c>
      <c r="E333" s="3">
        <f>'Adj HYG'!E333*'HYG DVD'!C333*1/252*100</f>
        <v>1.8073022738095235</v>
      </c>
    </row>
    <row r="334" spans="1:5" x14ac:dyDescent="0.25">
      <c r="A334" s="1">
        <v>45546</v>
      </c>
      <c r="B334">
        <v>5.7432999999999996</v>
      </c>
      <c r="C334">
        <f t="shared" si="10"/>
        <v>5.7432999999999998E-2</v>
      </c>
      <c r="D334">
        <f t="shared" si="11"/>
        <v>0.99977211723906301</v>
      </c>
      <c r="E334" s="3">
        <f>'Adj HYG'!E334*'HYG DVD'!C334*1/252*100</f>
        <v>1.80731623015873</v>
      </c>
    </row>
    <row r="335" spans="1:5" x14ac:dyDescent="0.25">
      <c r="A335" s="1">
        <v>45545</v>
      </c>
      <c r="B335">
        <v>5.7519999999999998</v>
      </c>
      <c r="C335">
        <f t="shared" si="10"/>
        <v>5.7519999999999995E-2</v>
      </c>
      <c r="D335">
        <f t="shared" si="11"/>
        <v>0.99977177207970114</v>
      </c>
      <c r="E335" s="3">
        <f>'Adj HYG'!E335*'HYG DVD'!C335*1/252*100</f>
        <v>1.8073149206349208</v>
      </c>
    </row>
    <row r="336" spans="1:5" x14ac:dyDescent="0.25">
      <c r="A336" s="1">
        <v>45544</v>
      </c>
      <c r="B336">
        <v>5.7411000000000003</v>
      </c>
      <c r="C336">
        <f t="shared" si="10"/>
        <v>5.7411000000000004E-2</v>
      </c>
      <c r="D336">
        <f t="shared" si="11"/>
        <v>0.99977220452075954</v>
      </c>
      <c r="E336" s="3">
        <f>'Adj HYG'!E336*'HYG DVD'!C336*1/252*100</f>
        <v>1.807307392857143</v>
      </c>
    </row>
    <row r="337" spans="1:5" x14ac:dyDescent="0.25">
      <c r="A337" s="1">
        <v>45541</v>
      </c>
      <c r="B337">
        <v>5.7549000000000001</v>
      </c>
      <c r="C337">
        <f t="shared" si="10"/>
        <v>5.7549000000000003E-2</v>
      </c>
      <c r="D337">
        <f t="shared" si="11"/>
        <v>0.99977165702660697</v>
      </c>
      <c r="E337" s="3">
        <f>'Adj HYG'!E337*'HYG DVD'!C337*1/252*100</f>
        <v>1.8073126428571431</v>
      </c>
    </row>
    <row r="338" spans="1:5" x14ac:dyDescent="0.25">
      <c r="A338" s="1">
        <v>45540</v>
      </c>
      <c r="B338">
        <v>5.7476000000000003</v>
      </c>
      <c r="C338">
        <f t="shared" si="10"/>
        <v>5.7475999999999999E-2</v>
      </c>
      <c r="D338">
        <f t="shared" si="11"/>
        <v>0.9997719466430417</v>
      </c>
      <c r="E338" s="3">
        <f>'Adj HYG'!E338*'HYG DVD'!C338*1/252*100</f>
        <v>1.8073008888888888</v>
      </c>
    </row>
    <row r="339" spans="1:5" x14ac:dyDescent="0.25">
      <c r="A339" s="1">
        <v>45539</v>
      </c>
      <c r="B339">
        <v>5.7672999999999996</v>
      </c>
      <c r="C339">
        <f t="shared" si="10"/>
        <v>5.7672999999999995E-2</v>
      </c>
      <c r="D339">
        <f t="shared" si="11"/>
        <v>0.99977116507559527</v>
      </c>
      <c r="E339" s="3">
        <f>'Adj HYG'!E339*'HYG DVD'!C339*1/252*100</f>
        <v>1.8073161944444442</v>
      </c>
    </row>
    <row r="340" spans="1:5" x14ac:dyDescent="0.25">
      <c r="A340" s="1">
        <v>45538</v>
      </c>
      <c r="B340">
        <v>5.7885</v>
      </c>
      <c r="C340">
        <f t="shared" si="10"/>
        <v>5.7884999999999999E-2</v>
      </c>
      <c r="D340">
        <f t="shared" si="11"/>
        <v>0.99977032399861965</v>
      </c>
      <c r="E340" s="3">
        <f>'Adj HYG'!E340*'HYG DVD'!C340*1/252*100</f>
        <v>1.8072983333333335</v>
      </c>
    </row>
    <row r="341" spans="1:5" x14ac:dyDescent="0.25">
      <c r="A341" s="1">
        <v>45534</v>
      </c>
      <c r="B341">
        <v>5.7404000000000002</v>
      </c>
      <c r="C341">
        <f t="shared" si="10"/>
        <v>5.7404000000000004E-2</v>
      </c>
      <c r="D341">
        <f t="shared" si="11"/>
        <v>0.99977223229221013</v>
      </c>
      <c r="E341" s="3">
        <f>'Adj HYG'!E341*'HYG DVD'!C341*1/252*100</f>
        <v>1.8073148253968256</v>
      </c>
    </row>
    <row r="342" spans="1:5" x14ac:dyDescent="0.25">
      <c r="A342" s="1">
        <v>45533</v>
      </c>
      <c r="B342">
        <v>6.1868999999999996</v>
      </c>
      <c r="C342">
        <f t="shared" si="10"/>
        <v>6.1868999999999993E-2</v>
      </c>
      <c r="D342">
        <f t="shared" si="11"/>
        <v>0.99975451823081951</v>
      </c>
      <c r="E342" s="3">
        <f>'Adj HYG'!E342*'HYG DVD'!C342*1/252*100</f>
        <v>1.9476459404761903</v>
      </c>
    </row>
    <row r="343" spans="1:5" x14ac:dyDescent="0.25">
      <c r="A343" s="1">
        <v>45532</v>
      </c>
      <c r="B343">
        <v>6.1931000000000003</v>
      </c>
      <c r="C343">
        <f t="shared" si="10"/>
        <v>6.1931E-2</v>
      </c>
      <c r="D343">
        <f t="shared" si="11"/>
        <v>0.99975427225950009</v>
      </c>
      <c r="E343" s="3">
        <f>'Adj HYG'!E343*'HYG DVD'!C343*1/252*100</f>
        <v>1.9476316468253967</v>
      </c>
    </row>
    <row r="344" spans="1:5" x14ac:dyDescent="0.25">
      <c r="A344" s="1">
        <v>45531</v>
      </c>
      <c r="B344">
        <v>6.19</v>
      </c>
      <c r="C344">
        <f t="shared" si="10"/>
        <v>6.1900000000000004E-2</v>
      </c>
      <c r="D344">
        <f t="shared" si="11"/>
        <v>0.99975439524515219</v>
      </c>
      <c r="E344" s="3">
        <f>'Adj HYG'!E344*'HYG DVD'!C344*1/252*100</f>
        <v>1.9476392857142859</v>
      </c>
    </row>
    <row r="345" spans="1:5" x14ac:dyDescent="0.25">
      <c r="A345" s="1">
        <v>45530</v>
      </c>
      <c r="B345">
        <v>6.1939000000000002</v>
      </c>
      <c r="C345">
        <f t="shared" si="10"/>
        <v>6.1939000000000001E-2</v>
      </c>
      <c r="D345">
        <f t="shared" si="11"/>
        <v>0.99975424052126971</v>
      </c>
      <c r="E345" s="3">
        <f>'Adj HYG'!E345*'HYG DVD'!C345*1/252*100</f>
        <v>1.9476374444444444</v>
      </c>
    </row>
    <row r="346" spans="1:5" x14ac:dyDescent="0.25">
      <c r="A346" s="1">
        <v>45527</v>
      </c>
      <c r="B346">
        <v>6.1814</v>
      </c>
      <c r="C346">
        <f t="shared" si="10"/>
        <v>6.1814000000000001E-2</v>
      </c>
      <c r="D346">
        <f t="shared" si="11"/>
        <v>0.99975473643123425</v>
      </c>
      <c r="E346" s="3">
        <f>'Adj HYG'!E346*'HYG DVD'!C346*1/252*100</f>
        <v>1.9476315873015873</v>
      </c>
    </row>
    <row r="347" spans="1:5" x14ac:dyDescent="0.25">
      <c r="A347" s="1">
        <v>45526</v>
      </c>
      <c r="B347">
        <v>6.2142999999999997</v>
      </c>
      <c r="C347">
        <f t="shared" si="10"/>
        <v>6.2142999999999997E-2</v>
      </c>
      <c r="D347">
        <f t="shared" si="11"/>
        <v>0.99975343119673588</v>
      </c>
      <c r="E347" s="3">
        <f>'Adj HYG'!E347*'HYG DVD'!C347*1/252*100</f>
        <v>1.9476405317460317</v>
      </c>
    </row>
    <row r="348" spans="1:5" x14ac:dyDescent="0.25">
      <c r="A348" s="1">
        <v>45525</v>
      </c>
      <c r="B348">
        <v>6.2064000000000004</v>
      </c>
      <c r="C348">
        <f t="shared" si="10"/>
        <v>6.2064000000000001E-2</v>
      </c>
      <c r="D348">
        <f t="shared" si="11"/>
        <v>0.9997537446115512</v>
      </c>
      <c r="E348" s="3">
        <f>'Adj HYG'!E348*'HYG DVD'!C348*1/252*100</f>
        <v>1.9476274285714283</v>
      </c>
    </row>
    <row r="349" spans="1:5" x14ac:dyDescent="0.25">
      <c r="A349" s="1">
        <v>45524</v>
      </c>
      <c r="B349">
        <v>6.2206000000000001</v>
      </c>
      <c r="C349">
        <f t="shared" si="10"/>
        <v>6.2206000000000004E-2</v>
      </c>
      <c r="D349">
        <f t="shared" si="11"/>
        <v>0.9997531812584094</v>
      </c>
      <c r="E349" s="3">
        <f>'Adj HYG'!E349*'HYG DVD'!C349*1/252*100</f>
        <v>1.9476402380952385</v>
      </c>
    </row>
    <row r="350" spans="1:5" x14ac:dyDescent="0.25">
      <c r="A350" s="1">
        <v>45523</v>
      </c>
      <c r="B350">
        <v>6.2150999999999996</v>
      </c>
      <c r="C350">
        <f t="shared" si="10"/>
        <v>6.2150999999999998E-2</v>
      </c>
      <c r="D350">
        <f t="shared" si="11"/>
        <v>0.99975339945853225</v>
      </c>
      <c r="E350" s="3">
        <f>'Adj HYG'!E350*'HYG DVD'!C350*1/252*100</f>
        <v>1.9476446309523807</v>
      </c>
    </row>
    <row r="351" spans="1:5" x14ac:dyDescent="0.25">
      <c r="A351" s="1">
        <v>45520</v>
      </c>
      <c r="B351">
        <v>6.2252999999999998</v>
      </c>
      <c r="C351">
        <f t="shared" si="10"/>
        <v>6.2252999999999996E-2</v>
      </c>
      <c r="D351">
        <f t="shared" si="11"/>
        <v>0.99975299479652391</v>
      </c>
      <c r="E351" s="3">
        <f>'Adj HYG'!E351*'HYG DVD'!C351*1/252*100</f>
        <v>1.9476295714285714</v>
      </c>
    </row>
    <row r="352" spans="1:5" x14ac:dyDescent="0.25">
      <c r="A352" s="1">
        <v>45519</v>
      </c>
      <c r="B352">
        <v>6.2450999999999999</v>
      </c>
      <c r="C352">
        <f t="shared" si="10"/>
        <v>6.2451E-2</v>
      </c>
      <c r="D352">
        <f t="shared" si="11"/>
        <v>0.99975220927662223</v>
      </c>
      <c r="E352" s="3">
        <f>'Adj HYG'!E352*'HYG DVD'!C352*1/252*100</f>
        <v>1.9476286071428575</v>
      </c>
    </row>
    <row r="353" spans="1:5" x14ac:dyDescent="0.25">
      <c r="A353" s="1">
        <v>45518</v>
      </c>
      <c r="B353">
        <v>6.2507000000000001</v>
      </c>
      <c r="C353">
        <f t="shared" si="10"/>
        <v>6.2507000000000007E-2</v>
      </c>
      <c r="D353">
        <f t="shared" si="11"/>
        <v>0.99975198710948932</v>
      </c>
      <c r="E353" s="3">
        <f>'Adj HYG'!E353*'HYG DVD'!C353*1/252*100</f>
        <v>1.9476387460317461</v>
      </c>
    </row>
    <row r="354" spans="1:5" x14ac:dyDescent="0.25">
      <c r="A354" s="1">
        <v>45517</v>
      </c>
      <c r="B354">
        <v>6.2618999999999998</v>
      </c>
      <c r="C354">
        <f t="shared" si="10"/>
        <v>6.2618999999999994E-2</v>
      </c>
      <c r="D354">
        <f t="shared" si="11"/>
        <v>0.99975154277537159</v>
      </c>
      <c r="E354" s="3">
        <f>'Adj HYG'!E354*'HYG DVD'!C354*1/252*100</f>
        <v>1.94764969047619</v>
      </c>
    </row>
    <row r="355" spans="1:5" x14ac:dyDescent="0.25">
      <c r="A355" s="1">
        <v>45516</v>
      </c>
      <c r="B355">
        <v>6.2907999999999999</v>
      </c>
      <c r="C355">
        <f t="shared" si="10"/>
        <v>6.2908000000000006E-2</v>
      </c>
      <c r="D355">
        <f t="shared" si="11"/>
        <v>0.99975039623556927</v>
      </c>
      <c r="E355" s="3">
        <f>'Adj HYG'!E355*'HYG DVD'!C355*1/252*100</f>
        <v>1.9476516507936508</v>
      </c>
    </row>
    <row r="356" spans="1:5" x14ac:dyDescent="0.25">
      <c r="A356" s="1">
        <v>45513</v>
      </c>
      <c r="B356">
        <v>6.2948000000000004</v>
      </c>
      <c r="C356">
        <f t="shared" si="10"/>
        <v>6.2948000000000004E-2</v>
      </c>
      <c r="D356">
        <f t="shared" si="11"/>
        <v>0.99975023754504277</v>
      </c>
      <c r="E356" s="3">
        <f>'Adj HYG'!E356*'HYG DVD'!C356*1/252*100</f>
        <v>1.9476410952380956</v>
      </c>
    </row>
    <row r="357" spans="1:5" x14ac:dyDescent="0.25">
      <c r="A357" s="1">
        <v>45512</v>
      </c>
      <c r="B357">
        <v>6.2939999999999996</v>
      </c>
      <c r="C357">
        <f t="shared" si="10"/>
        <v>6.2939999999999996E-2</v>
      </c>
      <c r="D357">
        <f t="shared" si="11"/>
        <v>0.99975026928314603</v>
      </c>
      <c r="E357" s="3">
        <f>'Adj HYG'!E357*'HYG DVD'!C357*1/252*100</f>
        <v>1.9476433333333332</v>
      </c>
    </row>
    <row r="358" spans="1:5" x14ac:dyDescent="0.25">
      <c r="A358" s="1">
        <v>45511</v>
      </c>
      <c r="B358">
        <v>6.3198999999999996</v>
      </c>
      <c r="C358">
        <f t="shared" si="10"/>
        <v>6.3198999999999991E-2</v>
      </c>
      <c r="D358">
        <f t="shared" si="11"/>
        <v>0.99974924176256397</v>
      </c>
      <c r="E358" s="3">
        <f>'Adj HYG'!E358*'HYG DVD'!C358*1/252*100</f>
        <v>1.9476326746031745</v>
      </c>
    </row>
    <row r="359" spans="1:5" x14ac:dyDescent="0.25">
      <c r="A359" s="1">
        <v>45510</v>
      </c>
      <c r="B359">
        <v>6.3320999999999996</v>
      </c>
      <c r="C359">
        <f t="shared" si="10"/>
        <v>6.3321000000000002E-2</v>
      </c>
      <c r="D359">
        <f t="shared" si="11"/>
        <v>0.99974875775709582</v>
      </c>
      <c r="E359" s="3">
        <f>'Adj HYG'!E359*'HYG DVD'!C359*1/252*100</f>
        <v>1.9476232976190475</v>
      </c>
    </row>
    <row r="360" spans="1:5" x14ac:dyDescent="0.25">
      <c r="A360" s="1">
        <v>45509</v>
      </c>
      <c r="B360">
        <v>6.3559000000000001</v>
      </c>
      <c r="C360">
        <f t="shared" si="10"/>
        <v>6.3559000000000004E-2</v>
      </c>
      <c r="D360">
        <f t="shared" si="11"/>
        <v>0.99974781355038167</v>
      </c>
      <c r="E360" s="3">
        <f>'Adj HYG'!E360*'HYG DVD'!C360*1/252*100</f>
        <v>1.9476293571428573</v>
      </c>
    </row>
    <row r="361" spans="1:5" x14ac:dyDescent="0.25">
      <c r="A361" s="1">
        <v>45506</v>
      </c>
      <c r="B361">
        <v>6.3167</v>
      </c>
      <c r="C361">
        <f t="shared" si="10"/>
        <v>6.3167000000000001E-2</v>
      </c>
      <c r="D361">
        <f t="shared" si="11"/>
        <v>0.99974936871485676</v>
      </c>
      <c r="E361" s="3">
        <f>'Adj HYG'!E361*'HYG DVD'!C361*1/252*100</f>
        <v>1.9476491666666669</v>
      </c>
    </row>
    <row r="362" spans="1:5" x14ac:dyDescent="0.25">
      <c r="A362" s="1">
        <v>45505</v>
      </c>
      <c r="B362">
        <v>6.2956000000000003</v>
      </c>
      <c r="C362">
        <f t="shared" si="10"/>
        <v>6.2955999999999998E-2</v>
      </c>
      <c r="D362">
        <f t="shared" si="11"/>
        <v>0.99975020580694052</v>
      </c>
      <c r="E362" s="3">
        <f>'Adj HYG'!E362*'HYG DVD'!C362*1/252*100</f>
        <v>1.9476387936507931</v>
      </c>
    </row>
    <row r="363" spans="1:5" x14ac:dyDescent="0.25">
      <c r="A363" s="1">
        <v>45504</v>
      </c>
      <c r="B363">
        <v>6.2491000000000003</v>
      </c>
      <c r="C363">
        <f t="shared" si="10"/>
        <v>6.2491000000000005E-2</v>
      </c>
      <c r="D363">
        <f t="shared" si="11"/>
        <v>0.99975205058580796</v>
      </c>
      <c r="E363" s="3">
        <f>'Adj HYG'!E363*'HYG DVD'!C363*1/252*100</f>
        <v>1.9476361666666671</v>
      </c>
    </row>
    <row r="364" spans="1:5" x14ac:dyDescent="0.25">
      <c r="A364" s="1">
        <v>45503</v>
      </c>
      <c r="B364">
        <v>6.2088999999999999</v>
      </c>
      <c r="C364">
        <f t="shared" si="10"/>
        <v>6.2088999999999998E-2</v>
      </c>
      <c r="D364">
        <f t="shared" si="11"/>
        <v>0.99975364542963696</v>
      </c>
      <c r="E364" s="3">
        <f>'Adj HYG'!E364*'HYG DVD'!C364*1/252*100</f>
        <v>1.9282083888888892</v>
      </c>
    </row>
    <row r="365" spans="1:5" x14ac:dyDescent="0.25">
      <c r="A365" s="1">
        <v>45502</v>
      </c>
      <c r="B365">
        <v>6.2121000000000004</v>
      </c>
      <c r="C365">
        <f t="shared" si="10"/>
        <v>6.2121000000000003E-2</v>
      </c>
      <c r="D365">
        <f t="shared" si="11"/>
        <v>0.99975351847680116</v>
      </c>
      <c r="E365" s="3">
        <f>'Adj HYG'!E365*'HYG DVD'!C365*1/252*100</f>
        <v>1.928216119047619</v>
      </c>
    </row>
    <row r="366" spans="1:5" x14ac:dyDescent="0.25">
      <c r="A366" s="1">
        <v>45499</v>
      </c>
      <c r="B366">
        <v>6.2065000000000001</v>
      </c>
      <c r="C366">
        <f t="shared" si="10"/>
        <v>6.2065000000000002E-2</v>
      </c>
      <c r="D366">
        <f t="shared" si="11"/>
        <v>0.99975374064427436</v>
      </c>
      <c r="E366" s="3">
        <f>'Adj HYG'!E366*'HYG DVD'!C366*1/252*100</f>
        <v>1.9282019246031747</v>
      </c>
    </row>
    <row r="367" spans="1:5" x14ac:dyDescent="0.25">
      <c r="A367" s="1">
        <v>45498</v>
      </c>
      <c r="B367">
        <v>6.2263999999999999</v>
      </c>
      <c r="C367">
        <f t="shared" si="10"/>
        <v>6.2264E-2</v>
      </c>
      <c r="D367">
        <f t="shared" si="11"/>
        <v>0.99975295115651319</v>
      </c>
      <c r="E367" s="3">
        <f>'Adj HYG'!E367*'HYG DVD'!C367*1/252*100</f>
        <v>1.9282073650793652</v>
      </c>
    </row>
    <row r="368" spans="1:5" x14ac:dyDescent="0.25">
      <c r="A368" s="1">
        <v>45497</v>
      </c>
      <c r="B368">
        <v>6.2271999999999998</v>
      </c>
      <c r="C368">
        <f t="shared" si="10"/>
        <v>6.2272000000000001E-2</v>
      </c>
      <c r="D368">
        <f t="shared" si="11"/>
        <v>0.99975291941832478</v>
      </c>
      <c r="E368" s="3">
        <f>'Adj HYG'!E368*'HYG DVD'!C368*1/252*100</f>
        <v>1.9282079999999999</v>
      </c>
    </row>
    <row r="369" spans="1:5" x14ac:dyDescent="0.25">
      <c r="A369" s="1">
        <v>45496</v>
      </c>
      <c r="B369">
        <v>6.2073</v>
      </c>
      <c r="C369">
        <f t="shared" si="10"/>
        <v>6.2073000000000003E-2</v>
      </c>
      <c r="D369">
        <f t="shared" si="11"/>
        <v>0.99975370890606097</v>
      </c>
      <c r="E369" s="3">
        <f>'Adj HYG'!E369*'HYG DVD'!C369*1/252*100</f>
        <v>1.9282041428571433</v>
      </c>
    </row>
    <row r="370" spans="1:5" x14ac:dyDescent="0.25">
      <c r="A370" s="1">
        <v>45495</v>
      </c>
      <c r="B370">
        <v>6.2081</v>
      </c>
      <c r="C370">
        <f t="shared" si="10"/>
        <v>6.2080999999999997E-2</v>
      </c>
      <c r="D370">
        <f t="shared" si="11"/>
        <v>0.99975367716784846</v>
      </c>
      <c r="E370" s="3">
        <f>'Adj HYG'!E370*'HYG DVD'!C370*1/252*100</f>
        <v>1.9282062976190475</v>
      </c>
    </row>
    <row r="371" spans="1:5" x14ac:dyDescent="0.25">
      <c r="A371" s="1">
        <v>45492</v>
      </c>
      <c r="B371">
        <v>6.2312000000000003</v>
      </c>
      <c r="C371">
        <f t="shared" si="10"/>
        <v>6.2312000000000006E-2</v>
      </c>
      <c r="D371">
        <f t="shared" si="11"/>
        <v>0.99975276072739772</v>
      </c>
      <c r="E371" s="3">
        <f>'Adj HYG'!E371*'HYG DVD'!C371*1/252*100</f>
        <v>1.9282102222222226</v>
      </c>
    </row>
    <row r="372" spans="1:5" x14ac:dyDescent="0.25">
      <c r="A372" s="1">
        <v>45491</v>
      </c>
      <c r="B372">
        <v>6.2263999999999999</v>
      </c>
      <c r="C372">
        <f t="shared" si="10"/>
        <v>6.2264E-2</v>
      </c>
      <c r="D372">
        <f t="shared" si="11"/>
        <v>0.99975295115651319</v>
      </c>
      <c r="E372" s="3">
        <f>'Adj HYG'!E372*'HYG DVD'!C372*1/252*100</f>
        <v>1.9282073650793652</v>
      </c>
    </row>
    <row r="373" spans="1:5" x14ac:dyDescent="0.25">
      <c r="A373" s="1">
        <v>45490</v>
      </c>
      <c r="B373">
        <v>6.2137000000000002</v>
      </c>
      <c r="C373">
        <f t="shared" si="10"/>
        <v>6.2137000000000005E-2</v>
      </c>
      <c r="D373">
        <f t="shared" si="11"/>
        <v>0.99975345500038926</v>
      </c>
      <c r="E373" s="3">
        <f>'Adj HYG'!E373*'HYG DVD'!C373*1/252*100</f>
        <v>1.9282196031746035</v>
      </c>
    </row>
    <row r="374" spans="1:5" x14ac:dyDescent="0.25">
      <c r="A374" s="1">
        <v>45489</v>
      </c>
      <c r="B374">
        <v>6.2065000000000001</v>
      </c>
      <c r="C374">
        <f t="shared" si="10"/>
        <v>6.2065000000000002E-2</v>
      </c>
      <c r="D374">
        <f t="shared" si="11"/>
        <v>0.99975374064427436</v>
      </c>
      <c r="E374" s="3">
        <f>'Adj HYG'!E374*'HYG DVD'!C374*1/252*100</f>
        <v>1.9282019246031747</v>
      </c>
    </row>
    <row r="375" spans="1:5" x14ac:dyDescent="0.25">
      <c r="A375" s="1">
        <v>45488</v>
      </c>
      <c r="B375">
        <v>6.2304000000000004</v>
      </c>
      <c r="C375">
        <f t="shared" si="10"/>
        <v>6.2304000000000005E-2</v>
      </c>
      <c r="D375">
        <f t="shared" si="11"/>
        <v>0.99975279246558113</v>
      </c>
      <c r="E375" s="3">
        <f>'Adj HYG'!E375*'HYG DVD'!C375*1/252*100</f>
        <v>1.9282099047619048</v>
      </c>
    </row>
    <row r="376" spans="1:5" x14ac:dyDescent="0.25">
      <c r="A376" s="1">
        <v>45485</v>
      </c>
      <c r="B376">
        <v>6.2312000000000003</v>
      </c>
      <c r="C376">
        <f t="shared" si="10"/>
        <v>6.2312000000000006E-2</v>
      </c>
      <c r="D376">
        <f t="shared" si="11"/>
        <v>0.99975276072739772</v>
      </c>
      <c r="E376" s="3">
        <f>'Adj HYG'!E376*'HYG DVD'!C376*1/252*100</f>
        <v>1.9282102222222226</v>
      </c>
    </row>
    <row r="377" spans="1:5" x14ac:dyDescent="0.25">
      <c r="A377" s="1">
        <v>45484</v>
      </c>
      <c r="B377">
        <v>6.2472000000000003</v>
      </c>
      <c r="C377">
        <f t="shared" si="10"/>
        <v>6.2472E-2</v>
      </c>
      <c r="D377">
        <f t="shared" si="11"/>
        <v>0.9997521259639417</v>
      </c>
      <c r="E377" s="3">
        <f>'Adj HYG'!E377*'HYG DVD'!C377*1/252*100</f>
        <v>1.9282032380952381</v>
      </c>
    </row>
    <row r="378" spans="1:5" x14ac:dyDescent="0.25">
      <c r="A378" s="1">
        <v>45483</v>
      </c>
      <c r="B378">
        <v>6.2698</v>
      </c>
      <c r="C378">
        <f t="shared" si="10"/>
        <v>6.2698000000000004E-2</v>
      </c>
      <c r="D378">
        <f t="shared" si="11"/>
        <v>0.99975122936124661</v>
      </c>
      <c r="E378" s="3">
        <f>'Adj HYG'!E378*'HYG DVD'!C378*1/252*100</f>
        <v>1.9282123015873016</v>
      </c>
    </row>
    <row r="379" spans="1:5" x14ac:dyDescent="0.25">
      <c r="A379" s="1">
        <v>45482</v>
      </c>
      <c r="B379">
        <v>6.2843999999999998</v>
      </c>
      <c r="C379">
        <f t="shared" si="10"/>
        <v>6.2843999999999997E-2</v>
      </c>
      <c r="D379">
        <f t="shared" si="11"/>
        <v>0.99975065014046405</v>
      </c>
      <c r="E379" s="3">
        <f>'Adj HYG'!E379*'HYG DVD'!C379*1/252*100</f>
        <v>1.9282135238095233</v>
      </c>
    </row>
    <row r="380" spans="1:5" x14ac:dyDescent="0.25">
      <c r="A380" s="1">
        <v>45481</v>
      </c>
      <c r="B380">
        <v>6.2770999999999999</v>
      </c>
      <c r="C380">
        <f t="shared" si="10"/>
        <v>6.2770999999999993E-2</v>
      </c>
      <c r="D380">
        <f t="shared" si="11"/>
        <v>0.99975093975081342</v>
      </c>
      <c r="E380" s="3">
        <f>'Adj HYG'!E380*'HYG DVD'!C380*1/252*100</f>
        <v>1.9282155198412694</v>
      </c>
    </row>
    <row r="381" spans="1:5" x14ac:dyDescent="0.25">
      <c r="A381" s="1">
        <v>45478</v>
      </c>
      <c r="B381">
        <v>6.2754000000000003</v>
      </c>
      <c r="C381">
        <f t="shared" si="10"/>
        <v>6.2754000000000004E-2</v>
      </c>
      <c r="D381">
        <f t="shared" si="11"/>
        <v>0.99975100719433141</v>
      </c>
      <c r="E381" s="3">
        <f>'Adj HYG'!E381*'HYG DVD'!C381*1/252*100</f>
        <v>1.9281913571428575</v>
      </c>
    </row>
    <row r="382" spans="1:5" x14ac:dyDescent="0.25">
      <c r="A382" s="1">
        <v>45476</v>
      </c>
      <c r="B382">
        <v>6.2941000000000003</v>
      </c>
      <c r="C382">
        <f t="shared" si="10"/>
        <v>6.2940999999999997E-2</v>
      </c>
      <c r="D382">
        <f t="shared" si="11"/>
        <v>0.99975026531588307</v>
      </c>
      <c r="E382" s="3">
        <f>'Adj HYG'!E382*'HYG DVD'!C382*1/252*100</f>
        <v>1.9281925396825397</v>
      </c>
    </row>
    <row r="383" spans="1:5" x14ac:dyDescent="0.25">
      <c r="A383" s="1">
        <v>45475</v>
      </c>
      <c r="B383">
        <v>6.3162000000000003</v>
      </c>
      <c r="C383">
        <f t="shared" si="10"/>
        <v>6.3161999999999996E-2</v>
      </c>
      <c r="D383">
        <f t="shared" si="11"/>
        <v>0.99974938855115392</v>
      </c>
      <c r="E383" s="3">
        <f>'Adj HYG'!E383*'HYG DVD'!C383*1/252*100</f>
        <v>1.9281955</v>
      </c>
    </row>
    <row r="384" spans="1:5" x14ac:dyDescent="0.25">
      <c r="A384" s="1">
        <v>45474</v>
      </c>
      <c r="B384">
        <v>6.3334999999999999</v>
      </c>
      <c r="C384">
        <f t="shared" si="10"/>
        <v>6.3335000000000002E-2</v>
      </c>
      <c r="D384">
        <f t="shared" si="11"/>
        <v>0.99974870221549972</v>
      </c>
      <c r="E384" s="3">
        <f>'Adj HYG'!E384*'HYG DVD'!C384*1/252*100</f>
        <v>1.928198888888889</v>
      </c>
    </row>
    <row r="385" spans="1:5" x14ac:dyDescent="0.25">
      <c r="A385" s="1">
        <v>45471</v>
      </c>
      <c r="B385">
        <v>6.2990000000000004</v>
      </c>
      <c r="C385">
        <f t="shared" si="10"/>
        <v>6.2990000000000004E-2</v>
      </c>
      <c r="D385">
        <f t="shared" si="11"/>
        <v>0.99975007092001711</v>
      </c>
      <c r="E385" s="3">
        <f>'Adj HYG'!E385*'HYG DVD'!C385*1/252*100</f>
        <v>1.9281938888888892</v>
      </c>
    </row>
    <row r="386" spans="1:5" x14ac:dyDescent="0.25">
      <c r="A386" s="1">
        <v>45470</v>
      </c>
      <c r="B386">
        <v>5.5570000000000004</v>
      </c>
      <c r="C386">
        <f t="shared" si="10"/>
        <v>5.5570000000000001E-2</v>
      </c>
      <c r="D386">
        <f t="shared" si="11"/>
        <v>0.99977950843882213</v>
      </c>
      <c r="E386" s="3">
        <f>'Adj HYG'!E386*'HYG DVD'!C386*1/252*100</f>
        <v>1.7052492460317461</v>
      </c>
    </row>
    <row r="387" spans="1:5" x14ac:dyDescent="0.25">
      <c r="A387" s="1">
        <v>45469</v>
      </c>
      <c r="B387">
        <v>5.5635000000000003</v>
      </c>
      <c r="C387">
        <f t="shared" ref="C387:C450" si="12">B387/100</f>
        <v>5.5635000000000004E-2</v>
      </c>
      <c r="D387">
        <f t="shared" ref="D387:D450" si="13">EXP(-C387*1/252)</f>
        <v>0.99977925055922034</v>
      </c>
      <c r="E387" s="3">
        <f>'Adj HYG'!E387*'HYG DVD'!C387*1/252*100</f>
        <v>1.7052569047619048</v>
      </c>
    </row>
    <row r="388" spans="1:5" x14ac:dyDescent="0.25">
      <c r="A388" s="1">
        <v>45468</v>
      </c>
      <c r="B388">
        <v>5.5513000000000003</v>
      </c>
      <c r="C388">
        <f t="shared" si="12"/>
        <v>5.5513000000000007E-2</v>
      </c>
      <c r="D388">
        <f t="shared" si="13"/>
        <v>0.9997797345794508</v>
      </c>
      <c r="E388" s="3">
        <f>'Adj HYG'!E388*'HYG DVD'!C388*1/252*100</f>
        <v>1.7052624325396826</v>
      </c>
    </row>
    <row r="389" spans="1:5" x14ac:dyDescent="0.25">
      <c r="A389" s="1">
        <v>45467</v>
      </c>
      <c r="B389">
        <v>5.5583999999999998</v>
      </c>
      <c r="C389">
        <f t="shared" si="12"/>
        <v>5.5583999999999995E-2</v>
      </c>
      <c r="D389">
        <f t="shared" si="13"/>
        <v>0.99977945289551773</v>
      </c>
      <c r="E389" s="3">
        <f>'Adj HYG'!E389*'HYG DVD'!C389*1/252*100</f>
        <v>1.7052377142857142</v>
      </c>
    </row>
    <row r="390" spans="1:5" x14ac:dyDescent="0.25">
      <c r="A390" s="1">
        <v>45464</v>
      </c>
      <c r="B390">
        <v>5.5526999999999997</v>
      </c>
      <c r="C390">
        <f t="shared" si="12"/>
        <v>5.5527E-2</v>
      </c>
      <c r="D390">
        <f t="shared" si="13"/>
        <v>0.99977967903613385</v>
      </c>
      <c r="E390" s="3">
        <f>'Adj HYG'!E390*'HYG DVD'!C390*1/252*100</f>
        <v>1.7052517976190475</v>
      </c>
    </row>
    <row r="391" spans="1:5" x14ac:dyDescent="0.25">
      <c r="A391" s="1">
        <v>45463</v>
      </c>
      <c r="B391">
        <v>5.5591999999999997</v>
      </c>
      <c r="C391">
        <f t="shared" si="12"/>
        <v>5.5591999999999996E-2</v>
      </c>
      <c r="D391">
        <f t="shared" si="13"/>
        <v>0.99977942115648799</v>
      </c>
      <c r="E391" s="3">
        <f>'Adj HYG'!E391*'HYG DVD'!C391*1/252*100</f>
        <v>1.7052625396825398</v>
      </c>
    </row>
    <row r="392" spans="1:5" x14ac:dyDescent="0.25">
      <c r="A392" s="1">
        <v>45461</v>
      </c>
      <c r="B392">
        <v>5.5556000000000001</v>
      </c>
      <c r="C392">
        <f t="shared" si="12"/>
        <v>5.5556000000000001E-2</v>
      </c>
      <c r="D392">
        <f t="shared" si="13"/>
        <v>0.99977956398212975</v>
      </c>
      <c r="E392" s="3">
        <f>'Adj HYG'!E392*'HYG DVD'!C392*1/252*100</f>
        <v>1.7052605555555556</v>
      </c>
    </row>
    <row r="393" spans="1:5" x14ac:dyDescent="0.25">
      <c r="A393" s="1">
        <v>45460</v>
      </c>
      <c r="B393">
        <v>5.5728999999999997</v>
      </c>
      <c r="C393">
        <f t="shared" si="12"/>
        <v>5.5729000000000001E-2</v>
      </c>
      <c r="D393">
        <f t="shared" si="13"/>
        <v>0.9997788776257599</v>
      </c>
      <c r="E393" s="3">
        <f>'Adj HYG'!E393*'HYG DVD'!C393*1/252*100</f>
        <v>1.7052631706349206</v>
      </c>
    </row>
    <row r="394" spans="1:5" x14ac:dyDescent="0.25">
      <c r="A394" s="1">
        <v>45457</v>
      </c>
      <c r="B394">
        <v>5.5765000000000002</v>
      </c>
      <c r="C394">
        <f t="shared" si="12"/>
        <v>5.5765000000000002E-2</v>
      </c>
      <c r="D394">
        <f t="shared" si="13"/>
        <v>0.99977873480021617</v>
      </c>
      <c r="E394" s="3">
        <f>'Adj HYG'!E394*'HYG DVD'!C394*1/252*100</f>
        <v>1.7052582936507936</v>
      </c>
    </row>
    <row r="395" spans="1:5" x14ac:dyDescent="0.25">
      <c r="A395" s="1">
        <v>45456</v>
      </c>
      <c r="B395">
        <v>5.5548999999999999</v>
      </c>
      <c r="C395">
        <f t="shared" si="12"/>
        <v>5.5549000000000001E-2</v>
      </c>
      <c r="D395">
        <f t="shared" si="13"/>
        <v>0.99977959175378472</v>
      </c>
      <c r="E395" s="3">
        <f>'Adj HYG'!E395*'HYG DVD'!C395*1/252*100</f>
        <v>1.7052661269841267</v>
      </c>
    </row>
    <row r="396" spans="1:5" x14ac:dyDescent="0.25">
      <c r="A396" s="1">
        <v>45455</v>
      </c>
      <c r="B396">
        <v>5.5541</v>
      </c>
      <c r="C396">
        <f t="shared" si="12"/>
        <v>5.5541E-2</v>
      </c>
      <c r="D396">
        <f t="shared" si="13"/>
        <v>0.99977962349281979</v>
      </c>
      <c r="E396" s="3">
        <f>'Adj HYG'!E396*'HYG DVD'!C396*1/252*100</f>
        <v>1.7052409404761906</v>
      </c>
    </row>
    <row r="397" spans="1:5" x14ac:dyDescent="0.25">
      <c r="A397" s="1">
        <v>45454</v>
      </c>
      <c r="B397">
        <v>5.5765000000000002</v>
      </c>
      <c r="C397">
        <f t="shared" si="12"/>
        <v>5.5765000000000002E-2</v>
      </c>
      <c r="D397">
        <f t="shared" si="13"/>
        <v>0.99977873480021617</v>
      </c>
      <c r="E397" s="3">
        <f>'Adj HYG'!E397*'HYG DVD'!C397*1/252*100</f>
        <v>1.7052582936507936</v>
      </c>
    </row>
    <row r="398" spans="1:5" x14ac:dyDescent="0.25">
      <c r="A398" s="1">
        <v>45453</v>
      </c>
      <c r="B398">
        <v>5.5837000000000003</v>
      </c>
      <c r="C398">
        <f t="shared" si="12"/>
        <v>5.5837000000000005E-2</v>
      </c>
      <c r="D398">
        <f t="shared" si="13"/>
        <v>0.9997784491491899</v>
      </c>
      <c r="E398" s="3">
        <f>'Adj HYG'!E398*'HYG DVD'!C398*1/252*100</f>
        <v>1.705244253968254</v>
      </c>
    </row>
    <row r="399" spans="1:5" x14ac:dyDescent="0.25">
      <c r="A399" s="1">
        <v>45450</v>
      </c>
      <c r="B399">
        <v>5.5888</v>
      </c>
      <c r="C399">
        <f t="shared" si="12"/>
        <v>5.5888E-2</v>
      </c>
      <c r="D399">
        <f t="shared" si="13"/>
        <v>0.99977824681309568</v>
      </c>
      <c r="E399" s="3">
        <f>'Adj HYG'!E399*'HYG DVD'!C399*1/252*100</f>
        <v>1.7052493333333336</v>
      </c>
    </row>
    <row r="400" spans="1:5" x14ac:dyDescent="0.25">
      <c r="A400" s="1">
        <v>45449</v>
      </c>
      <c r="B400">
        <v>5.5743</v>
      </c>
      <c r="C400">
        <f t="shared" si="12"/>
        <v>5.5743000000000001E-2</v>
      </c>
      <c r="D400">
        <f t="shared" si="13"/>
        <v>0.99977882208249047</v>
      </c>
      <c r="E400" s="3">
        <f>'Adj HYG'!E400*'HYG DVD'!C400*1/252*100</f>
        <v>1.7052491547619051</v>
      </c>
    </row>
    <row r="401" spans="1:5" x14ac:dyDescent="0.25">
      <c r="A401" s="1">
        <v>45448</v>
      </c>
      <c r="B401">
        <v>5.5648999999999997</v>
      </c>
      <c r="C401">
        <f t="shared" si="12"/>
        <v>5.5648999999999997E-2</v>
      </c>
      <c r="D401">
        <f t="shared" si="13"/>
        <v>0.99977919501593016</v>
      </c>
      <c r="E401" s="3">
        <f>'Adj HYG'!E401*'HYG DVD'!C401*1/252*100</f>
        <v>1.705244357142857</v>
      </c>
    </row>
    <row r="402" spans="1:5" x14ac:dyDescent="0.25">
      <c r="A402" s="1">
        <v>45447</v>
      </c>
      <c r="B402">
        <v>5.5830000000000002</v>
      </c>
      <c r="C402">
        <f t="shared" si="12"/>
        <v>5.5830000000000005E-2</v>
      </c>
      <c r="D402">
        <f t="shared" si="13"/>
        <v>0.9997784769208139</v>
      </c>
      <c r="E402" s="3">
        <f>'Adj HYG'!E402*'HYG DVD'!C402*1/252*100</f>
        <v>1.7052520238095239</v>
      </c>
    </row>
    <row r="403" spans="1:5" x14ac:dyDescent="0.25">
      <c r="A403" s="1">
        <v>45446</v>
      </c>
      <c r="B403">
        <v>5.5800999999999998</v>
      </c>
      <c r="C403">
        <f t="shared" si="12"/>
        <v>5.5800999999999996E-2</v>
      </c>
      <c r="D403">
        <f t="shared" si="13"/>
        <v>0.99977859197469277</v>
      </c>
      <c r="E403" s="3">
        <f>'Adj HYG'!E403*'HYG DVD'!C403*1/252*100</f>
        <v>1.7052519880952379</v>
      </c>
    </row>
    <row r="404" spans="1:5" x14ac:dyDescent="0.25">
      <c r="A404" s="1">
        <v>45443</v>
      </c>
      <c r="B404">
        <v>5.5713999999999997</v>
      </c>
      <c r="C404">
        <f t="shared" si="12"/>
        <v>5.5714E-2</v>
      </c>
      <c r="D404">
        <f t="shared" si="13"/>
        <v>0.9997789371364092</v>
      </c>
      <c r="E404" s="3">
        <f>'Adj HYG'!E404*'HYG DVD'!C404*1/252*100</f>
        <v>1.7052463571428571</v>
      </c>
    </row>
    <row r="405" spans="1:5" x14ac:dyDescent="0.25">
      <c r="A405" s="1">
        <v>45442</v>
      </c>
      <c r="B405">
        <v>6.242</v>
      </c>
      <c r="C405">
        <f t="shared" si="12"/>
        <v>6.2420000000000003E-2</v>
      </c>
      <c r="D405">
        <f t="shared" si="13"/>
        <v>0.99975233226202065</v>
      </c>
      <c r="E405" s="3">
        <f>'Adj HYG'!E405*'HYG DVD'!C405*1/252*100</f>
        <v>1.9038099999999998</v>
      </c>
    </row>
    <row r="406" spans="1:5" x14ac:dyDescent="0.25">
      <c r="A406" s="1">
        <v>45441</v>
      </c>
      <c r="B406">
        <v>6.2672999999999996</v>
      </c>
      <c r="C406">
        <f t="shared" si="12"/>
        <v>6.2672999999999993E-2</v>
      </c>
      <c r="D406">
        <f t="shared" si="13"/>
        <v>0.99975132854292115</v>
      </c>
      <c r="E406" s="3">
        <f>'Adj HYG'!E406*'HYG DVD'!C406*1/252*100</f>
        <v>1.9038167261904757</v>
      </c>
    </row>
    <row r="407" spans="1:5" x14ac:dyDescent="0.25">
      <c r="A407" s="1">
        <v>45440</v>
      </c>
      <c r="B407">
        <v>6.2484999999999999</v>
      </c>
      <c r="C407">
        <f t="shared" si="12"/>
        <v>6.2484999999999999E-2</v>
      </c>
      <c r="D407">
        <f t="shared" si="13"/>
        <v>0.99975207438942859</v>
      </c>
      <c r="E407" s="3">
        <f>'Adj HYG'!E407*'HYG DVD'!C407*1/252*100</f>
        <v>1.9038088492063492</v>
      </c>
    </row>
    <row r="408" spans="1:5" x14ac:dyDescent="0.25">
      <c r="A408" s="1">
        <v>45436</v>
      </c>
      <c r="B408">
        <v>6.2233999999999998</v>
      </c>
      <c r="C408">
        <f t="shared" si="12"/>
        <v>6.2233999999999998E-2</v>
      </c>
      <c r="D408">
        <f t="shared" si="13"/>
        <v>0.9997530701747287</v>
      </c>
      <c r="E408" s="3">
        <f>'Adj HYG'!E408*'HYG DVD'!C408*1/252*100</f>
        <v>1.9038170873015872</v>
      </c>
    </row>
    <row r="409" spans="1:5" x14ac:dyDescent="0.25">
      <c r="A409" s="1">
        <v>45435</v>
      </c>
      <c r="B409">
        <v>6.2451999999999996</v>
      </c>
      <c r="C409">
        <f t="shared" si="12"/>
        <v>6.2451999999999994E-2</v>
      </c>
      <c r="D409">
        <f t="shared" si="13"/>
        <v>0.9997522053093516</v>
      </c>
      <c r="E409" s="3">
        <f>'Adj HYG'!E409*'HYG DVD'!C409*1/252*100</f>
        <v>1.9037946984126981</v>
      </c>
    </row>
    <row r="410" spans="1:5" x14ac:dyDescent="0.25">
      <c r="A410" s="1">
        <v>45434</v>
      </c>
      <c r="B410">
        <v>6.2233999999999998</v>
      </c>
      <c r="C410">
        <f t="shared" si="12"/>
        <v>6.2233999999999998E-2</v>
      </c>
      <c r="D410">
        <f t="shared" si="13"/>
        <v>0.9997530701747287</v>
      </c>
      <c r="E410" s="3">
        <f>'Adj HYG'!E410*'HYG DVD'!C410*1/252*100</f>
        <v>1.9038170873015872</v>
      </c>
    </row>
    <row r="411" spans="1:5" x14ac:dyDescent="0.25">
      <c r="A411" s="1">
        <v>45433</v>
      </c>
      <c r="B411">
        <v>6.2096999999999998</v>
      </c>
      <c r="C411">
        <f t="shared" si="12"/>
        <v>6.2096999999999999E-2</v>
      </c>
      <c r="D411">
        <f t="shared" si="13"/>
        <v>0.99975361369142646</v>
      </c>
      <c r="E411" s="3">
        <f>'Adj HYG'!E411*'HYG DVD'!C411*1/252*100</f>
        <v>1.9038151666666669</v>
      </c>
    </row>
    <row r="412" spans="1:5" x14ac:dyDescent="0.25">
      <c r="A412" s="1">
        <v>45432</v>
      </c>
      <c r="B412">
        <v>6.2047999999999996</v>
      </c>
      <c r="C412">
        <f t="shared" si="12"/>
        <v>6.2047999999999999E-2</v>
      </c>
      <c r="D412">
        <f t="shared" si="13"/>
        <v>0.99975380808798142</v>
      </c>
      <c r="E412" s="3">
        <f>'Adj HYG'!E412*'HYG DVD'!C412*1/252*100</f>
        <v>1.9037902222222223</v>
      </c>
    </row>
    <row r="413" spans="1:5" x14ac:dyDescent="0.25">
      <c r="A413" s="1">
        <v>45429</v>
      </c>
      <c r="B413">
        <v>6.2081</v>
      </c>
      <c r="C413">
        <f t="shared" si="12"/>
        <v>6.2080999999999997E-2</v>
      </c>
      <c r="D413">
        <f t="shared" si="13"/>
        <v>0.99975367716784846</v>
      </c>
      <c r="E413" s="3">
        <f>'Adj HYG'!E413*'HYG DVD'!C413*1/252*100</f>
        <v>1.9038173333333333</v>
      </c>
    </row>
    <row r="414" spans="1:5" x14ac:dyDescent="0.25">
      <c r="A414" s="1">
        <v>45428</v>
      </c>
      <c r="B414">
        <v>6.2088999999999999</v>
      </c>
      <c r="C414">
        <f t="shared" si="12"/>
        <v>6.2088999999999998E-2</v>
      </c>
      <c r="D414">
        <f t="shared" si="13"/>
        <v>0.99975364542963696</v>
      </c>
      <c r="E414" s="3">
        <f>'Adj HYG'!E414*'HYG DVD'!C414*1/252*100</f>
        <v>1.9038162817460316</v>
      </c>
    </row>
    <row r="415" spans="1:5" x14ac:dyDescent="0.25">
      <c r="A415" s="1">
        <v>45427</v>
      </c>
      <c r="B415">
        <v>6.1943999999999999</v>
      </c>
      <c r="C415">
        <f t="shared" si="12"/>
        <v>6.1943999999999999E-2</v>
      </c>
      <c r="D415">
        <f t="shared" si="13"/>
        <v>0.99975422068487618</v>
      </c>
      <c r="E415" s="3">
        <f>'Adj HYG'!E415*'HYG DVD'!C415*1/252*100</f>
        <v>1.9037947619047619</v>
      </c>
    </row>
    <row r="416" spans="1:5" x14ac:dyDescent="0.25">
      <c r="A416" s="1">
        <v>45426</v>
      </c>
      <c r="B416">
        <v>6.2305999999999999</v>
      </c>
      <c r="C416">
        <f t="shared" si="12"/>
        <v>6.2306E-2</v>
      </c>
      <c r="D416">
        <f t="shared" si="13"/>
        <v>0.99975278453103522</v>
      </c>
      <c r="E416" s="3">
        <f>'Adj HYG'!E416*'HYG DVD'!C416*1/252*100</f>
        <v>1.9037944444444443</v>
      </c>
    </row>
    <row r="417" spans="1:5" x14ac:dyDescent="0.25">
      <c r="A417" s="1">
        <v>45425</v>
      </c>
      <c r="B417">
        <v>6.2404000000000002</v>
      </c>
      <c r="C417">
        <f t="shared" si="12"/>
        <v>6.2404000000000001E-2</v>
      </c>
      <c r="D417">
        <f t="shared" si="13"/>
        <v>0.99975239573836128</v>
      </c>
      <c r="E417" s="3">
        <f>'Adj HYG'!E417*'HYG DVD'!C417*1/252*100</f>
        <v>1.9038172698412699</v>
      </c>
    </row>
    <row r="418" spans="1:5" x14ac:dyDescent="0.25">
      <c r="A418" s="1">
        <v>45422</v>
      </c>
      <c r="B418">
        <v>6.2386999999999997</v>
      </c>
      <c r="C418">
        <f t="shared" si="12"/>
        <v>6.2386999999999998E-2</v>
      </c>
      <c r="D418">
        <f t="shared" si="13"/>
        <v>0.99975246318197752</v>
      </c>
      <c r="E418" s="3">
        <f>'Adj HYG'!E418*'HYG DVD'!C418*1/252*100</f>
        <v>1.9037937698412697</v>
      </c>
    </row>
    <row r="419" spans="1:5" x14ac:dyDescent="0.25">
      <c r="A419" s="1">
        <v>45421</v>
      </c>
      <c r="B419">
        <v>6.2290000000000001</v>
      </c>
      <c r="C419">
        <f t="shared" si="12"/>
        <v>6.2289999999999998E-2</v>
      </c>
      <c r="D419">
        <f t="shared" si="13"/>
        <v>0.99975284800740449</v>
      </c>
      <c r="E419" s="3">
        <f>'Adj HYG'!E419*'HYG DVD'!C419*1/252*100</f>
        <v>1.9037999206349205</v>
      </c>
    </row>
    <row r="420" spans="1:5" x14ac:dyDescent="0.25">
      <c r="A420" s="1">
        <v>45420</v>
      </c>
      <c r="B420">
        <v>6.2305999999999999</v>
      </c>
      <c r="C420">
        <f t="shared" si="12"/>
        <v>6.2306E-2</v>
      </c>
      <c r="D420">
        <f t="shared" si="13"/>
        <v>0.99975278453103522</v>
      </c>
      <c r="E420" s="3">
        <f>'Adj HYG'!E420*'HYG DVD'!C420*1/252*100</f>
        <v>1.9037944444444443</v>
      </c>
    </row>
    <row r="421" spans="1:5" x14ac:dyDescent="0.25">
      <c r="A421" s="1">
        <v>45419</v>
      </c>
      <c r="B421">
        <v>6.2161</v>
      </c>
      <c r="C421">
        <f t="shared" si="12"/>
        <v>6.2161000000000001E-2</v>
      </c>
      <c r="D421">
        <f t="shared" si="13"/>
        <v>0.99975335978577906</v>
      </c>
      <c r="E421" s="3">
        <f>'Adj HYG'!E421*'HYG DVD'!C421*1/252*100</f>
        <v>1.9038039603174608</v>
      </c>
    </row>
    <row r="422" spans="1:5" x14ac:dyDescent="0.25">
      <c r="A422" s="1">
        <v>45418</v>
      </c>
      <c r="B422">
        <v>6.2168999999999999</v>
      </c>
      <c r="C422">
        <f t="shared" si="12"/>
        <v>6.2169000000000002E-2</v>
      </c>
      <c r="D422">
        <f t="shared" si="13"/>
        <v>0.99975332804757766</v>
      </c>
      <c r="E422" s="3">
        <f>'Adj HYG'!E422*'HYG DVD'!C422*1/252*100</f>
        <v>1.9038022738095239</v>
      </c>
    </row>
    <row r="423" spans="1:5" x14ac:dyDescent="0.25">
      <c r="A423" s="1">
        <v>45415</v>
      </c>
      <c r="B423">
        <v>6.2241999999999997</v>
      </c>
      <c r="C423">
        <f t="shared" si="12"/>
        <v>6.2241999999999999E-2</v>
      </c>
      <c r="D423">
        <f t="shared" si="13"/>
        <v>0.99975303843653651</v>
      </c>
      <c r="E423" s="3">
        <f>'Adj HYG'!E423*'HYG DVD'!C423*1/252*100</f>
        <v>1.9038148253968254</v>
      </c>
    </row>
    <row r="424" spans="1:5" x14ac:dyDescent="0.25">
      <c r="A424" s="1">
        <v>45414</v>
      </c>
      <c r="B424">
        <v>6.2500999999999998</v>
      </c>
      <c r="C424">
        <f t="shared" si="12"/>
        <v>6.2501000000000001E-2</v>
      </c>
      <c r="D424">
        <f t="shared" si="13"/>
        <v>0.99975201091310839</v>
      </c>
      <c r="E424" s="3">
        <f>'Adj HYG'!E424*'HYG DVD'!C424*1/252*100</f>
        <v>1.9038003015873015</v>
      </c>
    </row>
    <row r="425" spans="1:5" x14ac:dyDescent="0.25">
      <c r="A425" s="1">
        <v>45413</v>
      </c>
      <c r="B425">
        <v>6.2885999999999997</v>
      </c>
      <c r="C425">
        <f t="shared" si="12"/>
        <v>6.2885999999999997E-2</v>
      </c>
      <c r="D425">
        <f t="shared" si="13"/>
        <v>0.99975048351536955</v>
      </c>
      <c r="E425" s="3">
        <f>'Adj HYG'!E425*'HYG DVD'!C425*1/252*100</f>
        <v>1.903798785714286</v>
      </c>
    </row>
    <row r="426" spans="1:5" x14ac:dyDescent="0.25">
      <c r="A426" s="1">
        <v>45412</v>
      </c>
      <c r="B426">
        <v>6.2885999999999997</v>
      </c>
      <c r="C426">
        <f t="shared" si="12"/>
        <v>6.2885999999999997E-2</v>
      </c>
      <c r="D426">
        <f t="shared" si="13"/>
        <v>0.99975048351536955</v>
      </c>
      <c r="E426" s="3">
        <f>'Adj HYG'!E426*'HYG DVD'!C426*1/252*100</f>
        <v>1.903798785714286</v>
      </c>
    </row>
    <row r="427" spans="1:5" x14ac:dyDescent="0.25">
      <c r="A427" s="1">
        <v>45411</v>
      </c>
      <c r="B427">
        <v>6.1696</v>
      </c>
      <c r="C427">
        <f t="shared" si="12"/>
        <v>6.1696000000000001E-2</v>
      </c>
      <c r="D427">
        <f t="shared" si="13"/>
        <v>0.9997552045704664</v>
      </c>
      <c r="E427" s="3">
        <f>'Adj HYG'!E427*'HYG DVD'!C427*1/252*100</f>
        <v>1.8814831746031744</v>
      </c>
    </row>
    <row r="428" spans="1:5" x14ac:dyDescent="0.25">
      <c r="A428" s="1">
        <v>45408</v>
      </c>
      <c r="B428">
        <v>6.1881000000000004</v>
      </c>
      <c r="C428">
        <f t="shared" si="12"/>
        <v>6.1881000000000005E-2</v>
      </c>
      <c r="D428">
        <f t="shared" si="13"/>
        <v>0.99975447062346268</v>
      </c>
      <c r="E428" s="3">
        <f>'Adj HYG'!E428*'HYG DVD'!C428*1/252*100</f>
        <v>1.8814770714285716</v>
      </c>
    </row>
    <row r="429" spans="1:5" x14ac:dyDescent="0.25">
      <c r="A429" s="1">
        <v>45407</v>
      </c>
      <c r="B429">
        <v>6.2074999999999996</v>
      </c>
      <c r="C429">
        <f t="shared" si="12"/>
        <v>6.2074999999999998E-2</v>
      </c>
      <c r="D429">
        <f t="shared" si="13"/>
        <v>0.99975370097150773</v>
      </c>
      <c r="E429" s="3">
        <f>'Adj HYG'!E429*'HYG DVD'!C429*1/252*100</f>
        <v>1.8814636904761903</v>
      </c>
    </row>
    <row r="430" spans="1:5" x14ac:dyDescent="0.25">
      <c r="A430" s="1">
        <v>45406</v>
      </c>
      <c r="B430">
        <v>6.1944999999999997</v>
      </c>
      <c r="C430">
        <f t="shared" si="12"/>
        <v>6.1945E-2</v>
      </c>
      <c r="D430">
        <f t="shared" si="13"/>
        <v>0.99975421671759757</v>
      </c>
      <c r="E430" s="3">
        <f>'Adj HYG'!E430*'HYG DVD'!C430*1/252*100</f>
        <v>1.8814564682539683</v>
      </c>
    </row>
    <row r="431" spans="1:5" x14ac:dyDescent="0.25">
      <c r="A431" s="1">
        <v>45405</v>
      </c>
      <c r="B431">
        <v>6.1807999999999996</v>
      </c>
      <c r="C431">
        <f t="shared" si="12"/>
        <v>6.1807999999999995E-2</v>
      </c>
      <c r="D431">
        <f t="shared" si="13"/>
        <v>0.99975476023491872</v>
      </c>
      <c r="E431" s="3">
        <f>'Adj HYG'!E431*'HYG DVD'!C431*1/252*100</f>
        <v>1.8814649523809519</v>
      </c>
    </row>
    <row r="432" spans="1:5" x14ac:dyDescent="0.25">
      <c r="A432" s="1">
        <v>45404</v>
      </c>
      <c r="B432">
        <v>6.2058999999999997</v>
      </c>
      <c r="C432">
        <f t="shared" si="12"/>
        <v>6.2058999999999996E-2</v>
      </c>
      <c r="D432">
        <f t="shared" si="13"/>
        <v>0.99975376444793518</v>
      </c>
      <c r="E432" s="3">
        <f>'Adj HYG'!E432*'HYG DVD'!C432*1/252*100</f>
        <v>1.8814712698412697</v>
      </c>
    </row>
    <row r="433" spans="1:5" x14ac:dyDescent="0.25">
      <c r="A433" s="1">
        <v>45401</v>
      </c>
      <c r="B433">
        <v>6.2401999999999997</v>
      </c>
      <c r="C433">
        <f t="shared" si="12"/>
        <v>6.2401999999999999E-2</v>
      </c>
      <c r="D433">
        <f t="shared" si="13"/>
        <v>0.99975240367290408</v>
      </c>
      <c r="E433" s="3">
        <f>'Adj HYG'!E433*'HYG DVD'!C433*1/252*100</f>
        <v>1.8814698253968254</v>
      </c>
    </row>
    <row r="434" spans="1:5" x14ac:dyDescent="0.25">
      <c r="A434" s="1">
        <v>45400</v>
      </c>
      <c r="B434">
        <v>6.2516999999999996</v>
      </c>
      <c r="C434">
        <f t="shared" si="12"/>
        <v>6.2516999999999989E-2</v>
      </c>
      <c r="D434">
        <f t="shared" si="13"/>
        <v>0.99975194743679219</v>
      </c>
      <c r="E434" s="3">
        <f>'Adj HYG'!E434*'HYG DVD'!C434*1/252*100</f>
        <v>1.8814639999999998</v>
      </c>
    </row>
    <row r="435" spans="1:5" x14ac:dyDescent="0.25">
      <c r="A435" s="1">
        <v>45399</v>
      </c>
      <c r="B435">
        <v>6.2567000000000004</v>
      </c>
      <c r="C435">
        <f t="shared" si="12"/>
        <v>6.2566999999999998E-2</v>
      </c>
      <c r="D435">
        <f t="shared" si="13"/>
        <v>0.99975174907333031</v>
      </c>
      <c r="E435" s="3">
        <f>'Adj HYG'!E435*'HYG DVD'!C435*1/252*100</f>
        <v>1.8814790714285716</v>
      </c>
    </row>
    <row r="436" spans="1:5" x14ac:dyDescent="0.25">
      <c r="A436" s="1">
        <v>45398</v>
      </c>
      <c r="B436">
        <v>6.2648999999999999</v>
      </c>
      <c r="C436">
        <f t="shared" si="12"/>
        <v>6.2648999999999996E-2</v>
      </c>
      <c r="D436">
        <f t="shared" si="13"/>
        <v>0.99975142375733783</v>
      </c>
      <c r="E436" s="3">
        <f>'Adj HYG'!E436*'HYG DVD'!C436*1/252*100</f>
        <v>1.8814588571428572</v>
      </c>
    </row>
    <row r="437" spans="1:5" x14ac:dyDescent="0.25">
      <c r="A437" s="1">
        <v>45397</v>
      </c>
      <c r="B437">
        <v>6.2443</v>
      </c>
      <c r="C437">
        <f t="shared" si="12"/>
        <v>6.2442999999999999E-2</v>
      </c>
      <c r="D437">
        <f t="shared" si="13"/>
        <v>0.99975224101478821</v>
      </c>
      <c r="E437" s="3">
        <f>'Adj HYG'!E437*'HYG DVD'!C437*1/252*100</f>
        <v>1.8814670595238097</v>
      </c>
    </row>
    <row r="438" spans="1:5" x14ac:dyDescent="0.25">
      <c r="A438" s="1">
        <v>45394</v>
      </c>
      <c r="B438">
        <v>6.2083000000000004</v>
      </c>
      <c r="C438">
        <f t="shared" si="12"/>
        <v>6.2083000000000006E-2</v>
      </c>
      <c r="D438">
        <f t="shared" si="13"/>
        <v>0.99975366923329545</v>
      </c>
      <c r="E438" s="3">
        <f>'Adj HYG'!E438*'HYG DVD'!C438*1/252*100</f>
        <v>1.8814598055555558</v>
      </c>
    </row>
    <row r="439" spans="1:5" x14ac:dyDescent="0.25">
      <c r="A439" s="1">
        <v>45393</v>
      </c>
      <c r="B439">
        <v>6.2050999999999998</v>
      </c>
      <c r="C439">
        <f t="shared" si="12"/>
        <v>6.2050999999999995E-2</v>
      </c>
      <c r="D439">
        <f t="shared" si="13"/>
        <v>0.99975379618615046</v>
      </c>
      <c r="E439" s="3">
        <f>'Adj HYG'!E439*'HYG DVD'!C439*1/252*100</f>
        <v>1.881474964285714</v>
      </c>
    </row>
    <row r="440" spans="1:5" x14ac:dyDescent="0.25">
      <c r="A440" s="1">
        <v>45392</v>
      </c>
      <c r="B440">
        <v>6.1993999999999998</v>
      </c>
      <c r="C440">
        <f t="shared" si="12"/>
        <v>6.1994E-2</v>
      </c>
      <c r="D440">
        <f t="shared" si="13"/>
        <v>0.99975402232096322</v>
      </c>
      <c r="E440" s="3">
        <f>'Adj HYG'!E440*'HYG DVD'!C440*1/252*100</f>
        <v>1.8814686984126985</v>
      </c>
    </row>
    <row r="441" spans="1:5" x14ac:dyDescent="0.25">
      <c r="A441" s="1">
        <v>45391</v>
      </c>
      <c r="B441">
        <v>6.1448</v>
      </c>
      <c r="C441">
        <f t="shared" si="12"/>
        <v>6.1448000000000003E-2</v>
      </c>
      <c r="D441">
        <f t="shared" si="13"/>
        <v>0.99975618845702485</v>
      </c>
      <c r="E441" s="3">
        <f>'Adj HYG'!E441*'HYG DVD'!C441*1/252*100</f>
        <v>1.8814792380952381</v>
      </c>
    </row>
    <row r="442" spans="1:5" x14ac:dyDescent="0.25">
      <c r="A442" s="1">
        <v>45390</v>
      </c>
      <c r="B442">
        <v>6.1574999999999998</v>
      </c>
      <c r="C442">
        <f t="shared" si="12"/>
        <v>6.1574999999999998E-2</v>
      </c>
      <c r="D442">
        <f t="shared" si="13"/>
        <v>0.99975568461177122</v>
      </c>
      <c r="E442" s="3">
        <f>'Adj HYG'!E442*'HYG DVD'!C442*1/252*100</f>
        <v>1.8814583333333332</v>
      </c>
    </row>
    <row r="443" spans="1:5" x14ac:dyDescent="0.25">
      <c r="A443" s="1">
        <v>45387</v>
      </c>
      <c r="B443">
        <v>6.1719999999999997</v>
      </c>
      <c r="C443">
        <f t="shared" si="12"/>
        <v>6.1719999999999997E-2</v>
      </c>
      <c r="D443">
        <f t="shared" si="13"/>
        <v>0.99975510935568956</v>
      </c>
      <c r="E443" s="3">
        <f>'Adj HYG'!E443*'HYG DVD'!C443*1/252*100</f>
        <v>1.881480317460317</v>
      </c>
    </row>
    <row r="444" spans="1:5" x14ac:dyDescent="0.25">
      <c r="A444" s="1">
        <v>45386</v>
      </c>
      <c r="B444">
        <v>6.1664000000000003</v>
      </c>
      <c r="C444">
        <f t="shared" si="12"/>
        <v>6.1664000000000004E-2</v>
      </c>
      <c r="D444">
        <f t="shared" si="13"/>
        <v>0.99975533152351637</v>
      </c>
      <c r="E444" s="3">
        <f>'Adj HYG'!E444*'HYG DVD'!C444*1/252*100</f>
        <v>1.8814860952380954</v>
      </c>
    </row>
    <row r="445" spans="1:5" x14ac:dyDescent="0.25">
      <c r="A445" s="1">
        <v>45385</v>
      </c>
      <c r="B445">
        <v>6.1615000000000002</v>
      </c>
      <c r="C445">
        <f t="shared" si="12"/>
        <v>6.1615000000000003E-2</v>
      </c>
      <c r="D445">
        <f t="shared" si="13"/>
        <v>0.99975552592040529</v>
      </c>
      <c r="E445" s="3">
        <f>'Adj HYG'!E445*'HYG DVD'!C445*1/252*100</f>
        <v>1.8814580357142858</v>
      </c>
    </row>
    <row r="446" spans="1:5" x14ac:dyDescent="0.25">
      <c r="A446" s="1">
        <v>45384</v>
      </c>
      <c r="B446">
        <v>6.1664000000000003</v>
      </c>
      <c r="C446">
        <f t="shared" si="12"/>
        <v>6.1664000000000004E-2</v>
      </c>
      <c r="D446">
        <f t="shared" si="13"/>
        <v>0.99975533152351637</v>
      </c>
      <c r="E446" s="3">
        <f>'Adj HYG'!E446*'HYG DVD'!C446*1/252*100</f>
        <v>1.8814860952380954</v>
      </c>
    </row>
    <row r="447" spans="1:5" x14ac:dyDescent="0.25">
      <c r="A447" s="1">
        <v>45383</v>
      </c>
      <c r="B447">
        <v>6.1558999999999999</v>
      </c>
      <c r="C447">
        <f t="shared" si="12"/>
        <v>6.1559000000000003E-2</v>
      </c>
      <c r="D447">
        <f t="shared" si="13"/>
        <v>0.99975574808832457</v>
      </c>
      <c r="E447" s="3">
        <f>'Adj HYG'!E447*'HYG DVD'!C447*1/252*100</f>
        <v>1.8814580079365077</v>
      </c>
    </row>
    <row r="448" spans="1:5" x14ac:dyDescent="0.25">
      <c r="A448" s="1">
        <v>45379</v>
      </c>
      <c r="B448">
        <v>6.0997000000000003</v>
      </c>
      <c r="C448">
        <f t="shared" si="12"/>
        <v>6.0997000000000003E-2</v>
      </c>
      <c r="D448">
        <f t="shared" si="13"/>
        <v>0.99975797770482044</v>
      </c>
      <c r="E448" s="3">
        <f>'Adj HYG'!E448*'HYG DVD'!C448*1/252*100</f>
        <v>1.8814669880952384</v>
      </c>
    </row>
    <row r="449" spans="1:5" x14ac:dyDescent="0.25">
      <c r="A449" s="1">
        <v>45378</v>
      </c>
      <c r="B449">
        <v>6.7507000000000001</v>
      </c>
      <c r="C449">
        <f t="shared" si="12"/>
        <v>6.7506999999999998E-2</v>
      </c>
      <c r="D449">
        <f t="shared" si="13"/>
        <v>0.99973215095732659</v>
      </c>
      <c r="E449" s="3">
        <f>'Adj HYG'!E449*'HYG DVD'!C449*1/252*100</f>
        <v>2.0868235317460315</v>
      </c>
    </row>
    <row r="450" spans="1:5" x14ac:dyDescent="0.25">
      <c r="A450" s="1">
        <v>45377</v>
      </c>
      <c r="B450">
        <v>6.7864000000000004</v>
      </c>
      <c r="C450">
        <f t="shared" si="12"/>
        <v>6.7864000000000008E-2</v>
      </c>
      <c r="D450">
        <f t="shared" si="13"/>
        <v>0.99973073467111595</v>
      </c>
      <c r="E450" s="3">
        <f>'Adj HYG'!E450*'HYG DVD'!C450*1/252*100</f>
        <v>2.0868180000000001</v>
      </c>
    </row>
    <row r="451" spans="1:5" x14ac:dyDescent="0.25">
      <c r="A451" s="1">
        <v>45376</v>
      </c>
      <c r="B451">
        <v>6.7785000000000002</v>
      </c>
      <c r="C451">
        <f t="shared" ref="C451:C514" si="14">B451/100</f>
        <v>6.7784999999999998E-2</v>
      </c>
      <c r="D451">
        <f t="shared" ref="D451:D514" si="15">EXP(-C451*1/252)</f>
        <v>0.99973104807881608</v>
      </c>
      <c r="E451" s="3">
        <f>'Adj HYG'!E451*'HYG DVD'!C451*1/252*100</f>
        <v>2.0868096428571428</v>
      </c>
    </row>
    <row r="452" spans="1:5" x14ac:dyDescent="0.25">
      <c r="A452" s="1">
        <v>45373</v>
      </c>
      <c r="B452">
        <v>6.7679999999999998</v>
      </c>
      <c r="C452">
        <f t="shared" si="14"/>
        <v>6.7680000000000004E-2</v>
      </c>
      <c r="D452">
        <f t="shared" si="15"/>
        <v>0.99973146463350626</v>
      </c>
      <c r="E452" s="3">
        <f>'Adj HYG'!E452*'HYG DVD'!C452*1/252*100</f>
        <v>2.0868000000000007</v>
      </c>
    </row>
    <row r="453" spans="1:5" x14ac:dyDescent="0.25">
      <c r="A453" s="1">
        <v>45372</v>
      </c>
      <c r="B453">
        <v>6.7610999999999999</v>
      </c>
      <c r="C453">
        <f t="shared" si="14"/>
        <v>6.7611000000000004E-2</v>
      </c>
      <c r="D453">
        <f t="shared" si="15"/>
        <v>0.99973173836953999</v>
      </c>
      <c r="E453" s="3">
        <f>'Adj HYG'!E453*'HYG DVD'!C453*1/252*100</f>
        <v>2.0868188809523813</v>
      </c>
    </row>
    <row r="454" spans="1:5" x14ac:dyDescent="0.25">
      <c r="A454" s="1">
        <v>45371</v>
      </c>
      <c r="B454">
        <v>6.7576000000000001</v>
      </c>
      <c r="C454">
        <f t="shared" si="14"/>
        <v>6.7575999999999997E-2</v>
      </c>
      <c r="D454">
        <f t="shared" si="15"/>
        <v>0.99973187722117995</v>
      </c>
      <c r="E454" s="3">
        <f>'Adj HYG'!E454*'HYG DVD'!C454*1/252*100</f>
        <v>2.0868112380952377</v>
      </c>
    </row>
    <row r="455" spans="1:5" x14ac:dyDescent="0.25">
      <c r="A455" s="1">
        <v>45370</v>
      </c>
      <c r="B455">
        <v>6.7803000000000004</v>
      </c>
      <c r="C455">
        <f t="shared" si="14"/>
        <v>6.7803000000000002E-2</v>
      </c>
      <c r="D455">
        <f t="shared" si="15"/>
        <v>0.99973097666945798</v>
      </c>
      <c r="E455" s="3">
        <f>'Adj HYG'!E455*'HYG DVD'!C455*1/252*100</f>
        <v>2.0868256666666669</v>
      </c>
    </row>
    <row r="456" spans="1:5" x14ac:dyDescent="0.25">
      <c r="A456" s="1">
        <v>45369</v>
      </c>
      <c r="B456">
        <v>6.8075000000000001</v>
      </c>
      <c r="C456">
        <f t="shared" si="14"/>
        <v>6.8074999999999997E-2</v>
      </c>
      <c r="D456">
        <f t="shared" si="15"/>
        <v>0.99972989759533537</v>
      </c>
      <c r="E456" s="3">
        <f>'Adj HYG'!E456*'HYG DVD'!C456*1/252*100</f>
        <v>2.0868229166666663</v>
      </c>
    </row>
    <row r="457" spans="1:5" x14ac:dyDescent="0.25">
      <c r="A457" s="1">
        <v>45366</v>
      </c>
      <c r="B457">
        <v>6.8234000000000004</v>
      </c>
      <c r="C457">
        <f t="shared" si="14"/>
        <v>6.8234000000000003E-2</v>
      </c>
      <c r="D457">
        <f t="shared" si="15"/>
        <v>0.99972926681357521</v>
      </c>
      <c r="E457" s="3">
        <f>'Adj HYG'!E457*'HYG DVD'!C457*1/252*100</f>
        <v>2.0868231666666666</v>
      </c>
    </row>
    <row r="458" spans="1:5" x14ac:dyDescent="0.25">
      <c r="A458" s="1">
        <v>45365</v>
      </c>
      <c r="B458">
        <v>6.8189000000000002</v>
      </c>
      <c r="C458">
        <f t="shared" si="14"/>
        <v>6.8189E-2</v>
      </c>
      <c r="D458">
        <f t="shared" si="15"/>
        <v>0.99972944533667452</v>
      </c>
      <c r="E458" s="3">
        <f>'Adj HYG'!E458*'HYG DVD'!C458*1/252*100</f>
        <v>2.086799873015873</v>
      </c>
    </row>
    <row r="459" spans="1:5" x14ac:dyDescent="0.25">
      <c r="A459" s="1">
        <v>45364</v>
      </c>
      <c r="B459">
        <v>6.7864000000000004</v>
      </c>
      <c r="C459">
        <f t="shared" si="14"/>
        <v>6.7864000000000008E-2</v>
      </c>
      <c r="D459">
        <f t="shared" si="15"/>
        <v>0.99973073467111595</v>
      </c>
      <c r="E459" s="3">
        <f>'Adj HYG'!E459*'HYG DVD'!C459*1/252*100</f>
        <v>2.0868180000000001</v>
      </c>
    </row>
    <row r="460" spans="1:5" x14ac:dyDescent="0.25">
      <c r="A460" s="1">
        <v>45363</v>
      </c>
      <c r="B460">
        <v>6.7889999999999997</v>
      </c>
      <c r="C460">
        <f t="shared" si="14"/>
        <v>6.7889999999999992E-2</v>
      </c>
      <c r="D460">
        <f t="shared" si="15"/>
        <v>0.99973063152429953</v>
      </c>
      <c r="E460" s="3">
        <f>'Adj HYG'!E460*'HYG DVD'!C460*1/252*100</f>
        <v>2.0868092857142853</v>
      </c>
    </row>
    <row r="461" spans="1:5" x14ac:dyDescent="0.25">
      <c r="A461" s="1">
        <v>45362</v>
      </c>
      <c r="B461">
        <v>6.7952000000000004</v>
      </c>
      <c r="C461">
        <f t="shared" si="14"/>
        <v>6.7951999999999999E-2</v>
      </c>
      <c r="D461">
        <f t="shared" si="15"/>
        <v>0.99973038555885685</v>
      </c>
      <c r="E461" s="3">
        <f>'Adj HYG'!E461*'HYG DVD'!C461*1/252*100</f>
        <v>2.0868274920634917</v>
      </c>
    </row>
    <row r="462" spans="1:5" x14ac:dyDescent="0.25">
      <c r="A462" s="1">
        <v>45359</v>
      </c>
      <c r="B462">
        <v>6.7942999999999998</v>
      </c>
      <c r="C462">
        <f t="shared" si="14"/>
        <v>6.7943000000000003E-2</v>
      </c>
      <c r="D462">
        <f t="shared" si="15"/>
        <v>0.99973042126351419</v>
      </c>
      <c r="E462" s="3">
        <f>'Adj HYG'!E462*'HYG DVD'!C462*1/252*100</f>
        <v>2.0868207142857145</v>
      </c>
    </row>
    <row r="463" spans="1:5" x14ac:dyDescent="0.25">
      <c r="A463" s="1">
        <v>45358</v>
      </c>
      <c r="B463">
        <v>6.7960000000000003</v>
      </c>
      <c r="C463">
        <f t="shared" si="14"/>
        <v>6.7960000000000007E-2</v>
      </c>
      <c r="D463">
        <f t="shared" si="15"/>
        <v>0.99973035382138487</v>
      </c>
      <c r="E463" s="3">
        <f>'Adj HYG'!E463*'HYG DVD'!C463*1/252*100</f>
        <v>2.0868034920634924</v>
      </c>
    </row>
    <row r="464" spans="1:5" x14ac:dyDescent="0.25">
      <c r="A464" s="1">
        <v>45357</v>
      </c>
      <c r="B464">
        <v>6.8038999999999996</v>
      </c>
      <c r="C464">
        <f t="shared" si="14"/>
        <v>6.8039000000000002E-2</v>
      </c>
      <c r="D464">
        <f t="shared" si="15"/>
        <v>0.99973004041390245</v>
      </c>
      <c r="E464" s="3">
        <f>'Adj HYG'!E464*'HYG DVD'!C464*1/252*100</f>
        <v>2.0867993293650797</v>
      </c>
    </row>
    <row r="465" spans="1:5" x14ac:dyDescent="0.25">
      <c r="A465" s="1">
        <v>45356</v>
      </c>
      <c r="B465">
        <v>6.8207000000000004</v>
      </c>
      <c r="C465">
        <f t="shared" si="14"/>
        <v>6.8207000000000004E-2</v>
      </c>
      <c r="D465">
        <f t="shared" si="15"/>
        <v>0.999729373927431</v>
      </c>
      <c r="E465" s="3">
        <f>'Adj HYG'!E465*'HYG DVD'!C465*1/252*100</f>
        <v>2.0868094047619046</v>
      </c>
    </row>
    <row r="466" spans="1:5" x14ac:dyDescent="0.25">
      <c r="A466" s="1">
        <v>45355</v>
      </c>
      <c r="B466">
        <v>6.8154000000000003</v>
      </c>
      <c r="C466">
        <f t="shared" si="14"/>
        <v>6.8154000000000006E-2</v>
      </c>
      <c r="D466">
        <f t="shared" si="15"/>
        <v>0.99972958418799596</v>
      </c>
      <c r="E466" s="3">
        <f>'Adj HYG'!E466*'HYG DVD'!C466*1/252*100</f>
        <v>2.0868105714285714</v>
      </c>
    </row>
    <row r="467" spans="1:5" x14ac:dyDescent="0.25">
      <c r="A467" s="1">
        <v>45352</v>
      </c>
      <c r="B467">
        <v>6.8136000000000001</v>
      </c>
      <c r="C467">
        <f t="shared" si="14"/>
        <v>6.8136000000000002E-2</v>
      </c>
      <c r="D467">
        <f t="shared" si="15"/>
        <v>0.99972965559725457</v>
      </c>
      <c r="E467" s="3">
        <f>'Adj HYG'!E467*'HYG DVD'!C467*1/252*100</f>
        <v>2.086800190476191</v>
      </c>
    </row>
    <row r="468" spans="1:5" x14ac:dyDescent="0.25">
      <c r="A468" s="1">
        <v>45351</v>
      </c>
      <c r="B468">
        <v>6.8003999999999998</v>
      </c>
      <c r="C468">
        <f t="shared" si="14"/>
        <v>6.8003999999999995E-2</v>
      </c>
      <c r="D468">
        <f t="shared" si="15"/>
        <v>0.99973017926530661</v>
      </c>
      <c r="E468" s="3">
        <f>'Adj HYG'!E468*'HYG DVD'!C468*1/252*100</f>
        <v>2.0868052857142856</v>
      </c>
    </row>
    <row r="469" spans="1:5" x14ac:dyDescent="0.25">
      <c r="A469" s="1">
        <v>45350</v>
      </c>
      <c r="B469">
        <v>5.9671000000000003</v>
      </c>
      <c r="C469">
        <f t="shared" si="14"/>
        <v>5.9671000000000002E-2</v>
      </c>
      <c r="D469">
        <f t="shared" si="15"/>
        <v>0.99976323834992453</v>
      </c>
      <c r="E469" s="3">
        <f>'Adj HYG'!E469*'HYG DVD'!C469*1/252*100</f>
        <v>1.8277795595238095</v>
      </c>
    </row>
    <row r="470" spans="1:5" x14ac:dyDescent="0.25">
      <c r="A470" s="1">
        <v>45349</v>
      </c>
      <c r="B470">
        <v>5.9663000000000004</v>
      </c>
      <c r="C470">
        <f t="shared" si="14"/>
        <v>5.9663000000000001E-2</v>
      </c>
      <c r="D470">
        <f t="shared" si="15"/>
        <v>0.99976327008844057</v>
      </c>
      <c r="E470" s="3">
        <f>'Adj HYG'!E470*'HYG DVD'!C470*1/252*100</f>
        <v>1.8277712698412698</v>
      </c>
    </row>
    <row r="471" spans="1:5" x14ac:dyDescent="0.25">
      <c r="A471" s="1">
        <v>45348</v>
      </c>
      <c r="B471">
        <v>5.9740000000000002</v>
      </c>
      <c r="C471">
        <f t="shared" si="14"/>
        <v>5.9740000000000001E-2</v>
      </c>
      <c r="D471">
        <f t="shared" si="15"/>
        <v>0.99976296460526581</v>
      </c>
      <c r="E471" s="3">
        <f>'Adj HYG'!E471*'HYG DVD'!C471*1/252*100</f>
        <v>1.8277595238095234</v>
      </c>
    </row>
    <row r="472" spans="1:5" x14ac:dyDescent="0.25">
      <c r="A472" s="1">
        <v>45345</v>
      </c>
      <c r="B472">
        <v>5.9546999999999999</v>
      </c>
      <c r="C472">
        <f t="shared" si="14"/>
        <v>5.9546999999999996E-2</v>
      </c>
      <c r="D472">
        <f t="shared" si="15"/>
        <v>0.99976373029703591</v>
      </c>
      <c r="E472" s="3">
        <f>'Adj HYG'!E472*'HYG DVD'!C472*1/252*100</f>
        <v>1.827762083333333</v>
      </c>
    </row>
    <row r="473" spans="1:5" x14ac:dyDescent="0.25">
      <c r="A473" s="1">
        <v>45344</v>
      </c>
      <c r="B473">
        <v>5.9585999999999997</v>
      </c>
      <c r="C473">
        <f t="shared" si="14"/>
        <v>5.9586E-2</v>
      </c>
      <c r="D473">
        <f t="shared" si="15"/>
        <v>0.9997635755717087</v>
      </c>
      <c r="E473" s="3">
        <f>'Adj HYG'!E473*'HYG DVD'!C473*1/252*100</f>
        <v>1.8277769047619046</v>
      </c>
    </row>
    <row r="474" spans="1:5" x14ac:dyDescent="0.25">
      <c r="A474" s="1">
        <v>45343</v>
      </c>
      <c r="B474">
        <v>5.9871999999999996</v>
      </c>
      <c r="C474">
        <f t="shared" si="14"/>
        <v>5.9871999999999995E-2</v>
      </c>
      <c r="D474">
        <f t="shared" si="15"/>
        <v>0.99976244092004052</v>
      </c>
      <c r="E474" s="3">
        <f>'Adj HYG'!E474*'HYG DVD'!C474*1/252*100</f>
        <v>1.8277591111111109</v>
      </c>
    </row>
    <row r="475" spans="1:5" x14ac:dyDescent="0.25">
      <c r="A475" s="1">
        <v>45342</v>
      </c>
      <c r="B475">
        <v>5.9763000000000002</v>
      </c>
      <c r="C475">
        <f t="shared" si="14"/>
        <v>5.9763000000000004E-2</v>
      </c>
      <c r="D475">
        <f t="shared" si="15"/>
        <v>0.99976287335706293</v>
      </c>
      <c r="E475" s="3">
        <f>'Adj HYG'!E475*'HYG DVD'!C475*1/252*100</f>
        <v>1.82775175</v>
      </c>
    </row>
    <row r="476" spans="1:5" x14ac:dyDescent="0.25">
      <c r="A476" s="1">
        <v>45338</v>
      </c>
      <c r="B476">
        <v>5.9888000000000003</v>
      </c>
      <c r="C476">
        <f t="shared" si="14"/>
        <v>5.9888000000000004E-2</v>
      </c>
      <c r="D476">
        <f t="shared" si="15"/>
        <v>0.99976237744306218</v>
      </c>
      <c r="E476" s="3">
        <f>'Adj HYG'!E476*'HYG DVD'!C476*1/252*100</f>
        <v>1.8277722539682542</v>
      </c>
    </row>
    <row r="477" spans="1:5" x14ac:dyDescent="0.25">
      <c r="A477" s="1">
        <v>45337</v>
      </c>
      <c r="B477">
        <v>5.9709000000000003</v>
      </c>
      <c r="C477">
        <f t="shared" si="14"/>
        <v>5.9709000000000005E-2</v>
      </c>
      <c r="D477">
        <f t="shared" si="15"/>
        <v>0.99976308759198729</v>
      </c>
      <c r="E477" s="3">
        <f>'Adj HYG'!E477*'HYG DVD'!C477*1/252*100</f>
        <v>1.8277588333333334</v>
      </c>
    </row>
    <row r="478" spans="1:5" x14ac:dyDescent="0.25">
      <c r="A478" s="1">
        <v>45336</v>
      </c>
      <c r="B478">
        <v>5.9919000000000002</v>
      </c>
      <c r="C478">
        <f t="shared" si="14"/>
        <v>5.9919E-2</v>
      </c>
      <c r="D478">
        <f t="shared" si="15"/>
        <v>0.99976225445642808</v>
      </c>
      <c r="E478" s="3">
        <f>'Adj HYG'!E478*'HYG DVD'!C478*1/252*100</f>
        <v>1.8277672738095239</v>
      </c>
    </row>
    <row r="479" spans="1:5" x14ac:dyDescent="0.25">
      <c r="A479" s="1">
        <v>45335</v>
      </c>
      <c r="B479">
        <v>6.0153999999999996</v>
      </c>
      <c r="C479">
        <f t="shared" si="14"/>
        <v>6.0153999999999999E-2</v>
      </c>
      <c r="D479">
        <f t="shared" si="15"/>
        <v>0.99976132213888746</v>
      </c>
      <c r="E479" s="3">
        <f>'Adj HYG'!E479*'HYG DVD'!C479*1/252*100</f>
        <v>1.8277745158730156</v>
      </c>
    </row>
    <row r="480" spans="1:5" x14ac:dyDescent="0.25">
      <c r="A480" s="1">
        <v>45334</v>
      </c>
      <c r="B480">
        <v>5.9671000000000003</v>
      </c>
      <c r="C480">
        <f t="shared" si="14"/>
        <v>5.9671000000000002E-2</v>
      </c>
      <c r="D480">
        <f t="shared" si="15"/>
        <v>0.99976323834992453</v>
      </c>
      <c r="E480" s="3">
        <f>'Adj HYG'!E480*'HYG DVD'!C480*1/252*100</f>
        <v>1.8277795595238095</v>
      </c>
    </row>
    <row r="481" spans="1:5" x14ac:dyDescent="0.25">
      <c r="A481" s="1">
        <v>45331</v>
      </c>
      <c r="B481">
        <v>5.9539</v>
      </c>
      <c r="C481">
        <f t="shared" si="14"/>
        <v>5.9539000000000002E-2</v>
      </c>
      <c r="D481">
        <f t="shared" si="15"/>
        <v>0.99976376203556749</v>
      </c>
      <c r="E481" s="3">
        <f>'Adj HYG'!E481*'HYG DVD'!C481*1/252*100</f>
        <v>1.8277527936507936</v>
      </c>
    </row>
    <row r="482" spans="1:5" x14ac:dyDescent="0.25">
      <c r="A482" s="1">
        <v>45330</v>
      </c>
      <c r="B482">
        <v>5.9663000000000004</v>
      </c>
      <c r="C482">
        <f t="shared" si="14"/>
        <v>5.9663000000000001E-2</v>
      </c>
      <c r="D482">
        <f t="shared" si="15"/>
        <v>0.99976327008844057</v>
      </c>
      <c r="E482" s="3">
        <f>'Adj HYG'!E482*'HYG DVD'!C482*1/252*100</f>
        <v>1.8277712698412698</v>
      </c>
    </row>
    <row r="483" spans="1:5" x14ac:dyDescent="0.25">
      <c r="A483" s="1">
        <v>45329</v>
      </c>
      <c r="B483">
        <v>5.9631999999999996</v>
      </c>
      <c r="C483">
        <f t="shared" si="14"/>
        <v>5.9631999999999998E-2</v>
      </c>
      <c r="D483">
        <f t="shared" si="15"/>
        <v>0.99976339307519957</v>
      </c>
      <c r="E483" s="3">
        <f>'Adj HYG'!E483*'HYG DVD'!C483*1/252*100</f>
        <v>1.8277681269841268</v>
      </c>
    </row>
    <row r="484" spans="1:5" x14ac:dyDescent="0.25">
      <c r="A484" s="1">
        <v>45328</v>
      </c>
      <c r="B484">
        <v>5.9732000000000003</v>
      </c>
      <c r="C484">
        <f t="shared" si="14"/>
        <v>5.9732E-2</v>
      </c>
      <c r="D484">
        <f t="shared" si="15"/>
        <v>0.99976299634377308</v>
      </c>
      <c r="E484" s="3">
        <f>'Adj HYG'!E484*'HYG DVD'!C484*1/252*100</f>
        <v>1.8277517936507937</v>
      </c>
    </row>
    <row r="485" spans="1:5" x14ac:dyDescent="0.25">
      <c r="A485" s="1">
        <v>45327</v>
      </c>
      <c r="B485">
        <v>5.9950000000000001</v>
      </c>
      <c r="C485">
        <f t="shared" si="14"/>
        <v>5.9950000000000003E-2</v>
      </c>
      <c r="D485">
        <f t="shared" si="15"/>
        <v>0.99976213146980908</v>
      </c>
      <c r="E485" s="3">
        <f>'Adj HYG'!E485*'HYG DVD'!C485*1/252*100</f>
        <v>1.8277613095238094</v>
      </c>
    </row>
    <row r="486" spans="1:5" x14ac:dyDescent="0.25">
      <c r="A486" s="1">
        <v>45324</v>
      </c>
      <c r="B486">
        <v>5.9671000000000003</v>
      </c>
      <c r="C486">
        <f t="shared" si="14"/>
        <v>5.9671000000000002E-2</v>
      </c>
      <c r="D486">
        <f t="shared" si="15"/>
        <v>0.99976323834992453</v>
      </c>
      <c r="E486" s="3">
        <f>'Adj HYG'!E486*'HYG DVD'!C486*1/252*100</f>
        <v>1.8277795595238095</v>
      </c>
    </row>
    <row r="487" spans="1:5" x14ac:dyDescent="0.25">
      <c r="A487" s="1">
        <v>45323</v>
      </c>
      <c r="B487">
        <v>5.9401000000000002</v>
      </c>
      <c r="C487">
        <f t="shared" si="14"/>
        <v>5.9401000000000002E-2</v>
      </c>
      <c r="D487">
        <f t="shared" si="15"/>
        <v>0.99976430952539663</v>
      </c>
      <c r="E487" s="3">
        <f>'Adj HYG'!E487*'HYG DVD'!C487*1/252*100</f>
        <v>1.8277593412698416</v>
      </c>
    </row>
    <row r="488" spans="1:5" x14ac:dyDescent="0.25">
      <c r="A488" s="1">
        <v>45322</v>
      </c>
      <c r="B488">
        <v>5.9447000000000001</v>
      </c>
      <c r="C488">
        <f t="shared" si="14"/>
        <v>5.9447E-2</v>
      </c>
      <c r="D488">
        <f t="shared" si="15"/>
        <v>0.99976412702875361</v>
      </c>
      <c r="E488" s="3">
        <f>'Adj HYG'!E488*'HYG DVD'!C488*1/252*100</f>
        <v>1.8277593492063495</v>
      </c>
    </row>
    <row r="489" spans="1:5" x14ac:dyDescent="0.25">
      <c r="A489" s="1">
        <v>45321</v>
      </c>
      <c r="B489">
        <v>5.8451000000000004</v>
      </c>
      <c r="C489">
        <f t="shared" si="14"/>
        <v>5.8451000000000003E-2</v>
      </c>
      <c r="D489">
        <f t="shared" si="15"/>
        <v>0.99976807848525495</v>
      </c>
      <c r="E489" s="3">
        <f>'Adj HYG'!E489*'HYG DVD'!C489*1/252*100</f>
        <v>1.8022391666666668</v>
      </c>
    </row>
    <row r="490" spans="1:5" x14ac:dyDescent="0.25">
      <c r="A490" s="1">
        <v>45320</v>
      </c>
      <c r="B490">
        <v>5.8376000000000001</v>
      </c>
      <c r="C490">
        <f t="shared" si="14"/>
        <v>5.8376000000000004E-2</v>
      </c>
      <c r="D490">
        <f t="shared" si="15"/>
        <v>0.99976837603532265</v>
      </c>
      <c r="E490" s="3">
        <f>'Adj HYG'!E490*'HYG DVD'!C490*1/252*100</f>
        <v>1.8022431746031748</v>
      </c>
    </row>
    <row r="491" spans="1:5" x14ac:dyDescent="0.25">
      <c r="A491" s="1">
        <v>45317</v>
      </c>
      <c r="B491">
        <v>5.8503999999999996</v>
      </c>
      <c r="C491">
        <f t="shared" si="14"/>
        <v>5.8503999999999994E-2</v>
      </c>
      <c r="D491">
        <f t="shared" si="15"/>
        <v>0.99976786821659391</v>
      </c>
      <c r="E491" s="3">
        <f>'Adj HYG'!E491*'HYG DVD'!C491*1/252*100</f>
        <v>1.802248222222222</v>
      </c>
    </row>
    <row r="492" spans="1:5" x14ac:dyDescent="0.25">
      <c r="A492" s="1">
        <v>45316</v>
      </c>
      <c r="B492">
        <v>5.8457999999999997</v>
      </c>
      <c r="C492">
        <f t="shared" si="14"/>
        <v>5.8457999999999996E-2</v>
      </c>
      <c r="D492">
        <f t="shared" si="15"/>
        <v>0.99976805071391983</v>
      </c>
      <c r="E492" s="3">
        <f>'Adj HYG'!E492*'HYG DVD'!C492*1/252*100</f>
        <v>1.8022230238095234</v>
      </c>
    </row>
    <row r="493" spans="1:5" x14ac:dyDescent="0.25">
      <c r="A493" s="1">
        <v>45315</v>
      </c>
      <c r="B493">
        <v>5.8906000000000001</v>
      </c>
      <c r="C493">
        <f t="shared" si="14"/>
        <v>5.8906E-2</v>
      </c>
      <c r="D493">
        <f t="shared" si="15"/>
        <v>0.99976627335007628</v>
      </c>
      <c r="E493" s="3">
        <f>'Adj HYG'!E493*'HYG DVD'!C493*1/252*100</f>
        <v>1.802243095238095</v>
      </c>
    </row>
    <row r="494" spans="1:5" x14ac:dyDescent="0.25">
      <c r="A494" s="1">
        <v>45314</v>
      </c>
      <c r="B494">
        <v>5.8875000000000002</v>
      </c>
      <c r="C494">
        <f t="shared" si="14"/>
        <v>5.8875000000000004E-2</v>
      </c>
      <c r="D494">
        <f t="shared" si="15"/>
        <v>0.99976639633720477</v>
      </c>
      <c r="E494" s="3">
        <f>'Adj HYG'!E494*'HYG DVD'!C494*1/252*100</f>
        <v>1.8022291666666665</v>
      </c>
    </row>
    <row r="495" spans="1:5" x14ac:dyDescent="0.25">
      <c r="A495" s="1">
        <v>45313</v>
      </c>
      <c r="B495">
        <v>5.8807</v>
      </c>
      <c r="C495">
        <f t="shared" si="14"/>
        <v>5.8806999999999998E-2</v>
      </c>
      <c r="D495">
        <f t="shared" si="15"/>
        <v>0.99976666611547504</v>
      </c>
      <c r="E495" s="3">
        <f>'Adj HYG'!E495*'HYG DVD'!C495*1/252*100</f>
        <v>1.802247861111111</v>
      </c>
    </row>
    <row r="496" spans="1:5" x14ac:dyDescent="0.25">
      <c r="A496" s="1">
        <v>45310</v>
      </c>
      <c r="B496">
        <v>5.8852000000000002</v>
      </c>
      <c r="C496">
        <f t="shared" si="14"/>
        <v>5.8852000000000002E-2</v>
      </c>
      <c r="D496">
        <f t="shared" si="15"/>
        <v>0.99976648758572917</v>
      </c>
      <c r="E496" s="3">
        <f>'Adj HYG'!E496*'HYG DVD'!C496*1/252*100</f>
        <v>1.8022257301587303</v>
      </c>
    </row>
    <row r="497" spans="1:5" x14ac:dyDescent="0.25">
      <c r="A497" s="1">
        <v>45309</v>
      </c>
      <c r="B497">
        <v>5.8952</v>
      </c>
      <c r="C497">
        <f t="shared" si="14"/>
        <v>5.8951999999999997E-2</v>
      </c>
      <c r="D497">
        <f t="shared" si="15"/>
        <v>0.99976609085307477</v>
      </c>
      <c r="E497" s="3">
        <f>'Adj HYG'!E497*'HYG DVD'!C497*1/252*100</f>
        <v>1.8022468571428572</v>
      </c>
    </row>
    <row r="498" spans="1:5" x14ac:dyDescent="0.25">
      <c r="A498" s="1">
        <v>45308</v>
      </c>
      <c r="B498">
        <v>5.9074</v>
      </c>
      <c r="C498">
        <f t="shared" si="14"/>
        <v>5.9074000000000002E-2</v>
      </c>
      <c r="D498">
        <f t="shared" si="15"/>
        <v>0.99976560683944948</v>
      </c>
      <c r="E498" s="3">
        <f>'Adj HYG'!E498*'HYG DVD'!C498*1/252*100</f>
        <v>1.8022258412698409</v>
      </c>
    </row>
    <row r="499" spans="1:5" x14ac:dyDescent="0.25">
      <c r="A499" s="1">
        <v>45307</v>
      </c>
      <c r="B499">
        <v>5.8822000000000001</v>
      </c>
      <c r="C499">
        <f t="shared" si="14"/>
        <v>5.8821999999999999E-2</v>
      </c>
      <c r="D499">
        <f t="shared" si="15"/>
        <v>0.99976660660555627</v>
      </c>
      <c r="E499" s="3">
        <f>'Adj HYG'!E499*'HYG DVD'!C499*1/252*100</f>
        <v>1.8022407222222221</v>
      </c>
    </row>
    <row r="500" spans="1:5" x14ac:dyDescent="0.25">
      <c r="A500" s="1">
        <v>45303</v>
      </c>
      <c r="B500">
        <v>5.8451000000000004</v>
      </c>
      <c r="C500">
        <f t="shared" si="14"/>
        <v>5.8451000000000003E-2</v>
      </c>
      <c r="D500">
        <f t="shared" si="15"/>
        <v>0.99976807848525495</v>
      </c>
      <c r="E500" s="3">
        <f>'Adj HYG'!E500*'HYG DVD'!C500*1/252*100</f>
        <v>1.8022391666666668</v>
      </c>
    </row>
    <row r="501" spans="1:5" x14ac:dyDescent="0.25">
      <c r="A501" s="1">
        <v>45302</v>
      </c>
      <c r="B501">
        <v>5.8510999999999997</v>
      </c>
      <c r="C501">
        <f t="shared" si="14"/>
        <v>5.8511000000000001E-2</v>
      </c>
      <c r="D501">
        <f t="shared" si="15"/>
        <v>0.99976784044526468</v>
      </c>
      <c r="E501" s="3">
        <f>'Adj HYG'!E501*'HYG DVD'!C501*1/252*100</f>
        <v>1.8022316746031746</v>
      </c>
    </row>
    <row r="502" spans="1:5" x14ac:dyDescent="0.25">
      <c r="A502" s="1">
        <v>45301</v>
      </c>
      <c r="B502">
        <v>5.87</v>
      </c>
      <c r="C502">
        <f t="shared" si="14"/>
        <v>5.8700000000000002E-2</v>
      </c>
      <c r="D502">
        <f t="shared" si="15"/>
        <v>0.99976709061966551</v>
      </c>
      <c r="E502" s="3">
        <f>'Adj HYG'!E502*'HYG DVD'!C502*1/252*100</f>
        <v>1.8022297619047623</v>
      </c>
    </row>
    <row r="503" spans="1:5" x14ac:dyDescent="0.25">
      <c r="A503" s="1">
        <v>45300</v>
      </c>
      <c r="B503">
        <v>5.8807</v>
      </c>
      <c r="C503">
        <f t="shared" si="14"/>
        <v>5.8806999999999998E-2</v>
      </c>
      <c r="D503">
        <f t="shared" si="15"/>
        <v>0.99976666611547504</v>
      </c>
      <c r="E503" s="3">
        <f>'Adj HYG'!E503*'HYG DVD'!C503*1/252*100</f>
        <v>1.802247861111111</v>
      </c>
    </row>
    <row r="504" spans="1:5" x14ac:dyDescent="0.25">
      <c r="A504" s="1">
        <v>45299</v>
      </c>
      <c r="B504">
        <v>5.8898000000000001</v>
      </c>
      <c r="C504">
        <f t="shared" si="14"/>
        <v>5.8897999999999999E-2</v>
      </c>
      <c r="D504">
        <f t="shared" si="15"/>
        <v>0.99976630508868858</v>
      </c>
      <c r="E504" s="3">
        <f>'Adj HYG'!E504*'HYG DVD'!C504*1/252*100</f>
        <v>1.8022320555555558</v>
      </c>
    </row>
    <row r="505" spans="1:5" x14ac:dyDescent="0.25">
      <c r="A505" s="1">
        <v>45296</v>
      </c>
      <c r="B505">
        <v>5.9227999999999996</v>
      </c>
      <c r="C505">
        <f t="shared" si="14"/>
        <v>5.9227999999999996E-2</v>
      </c>
      <c r="D505">
        <f t="shared" si="15"/>
        <v>0.99976499587176537</v>
      </c>
      <c r="E505" s="3">
        <f>'Adj HYG'!E505*'HYG DVD'!C505*1/252*100</f>
        <v>1.8022234285714287</v>
      </c>
    </row>
    <row r="506" spans="1:5" x14ac:dyDescent="0.25">
      <c r="A506" s="1">
        <v>45295</v>
      </c>
      <c r="B506">
        <v>5.9275000000000002</v>
      </c>
      <c r="C506">
        <f t="shared" si="14"/>
        <v>5.9275000000000001E-2</v>
      </c>
      <c r="D506">
        <f t="shared" si="15"/>
        <v>0.99976480940767631</v>
      </c>
      <c r="E506" s="3">
        <f>'Adj HYG'!E506*'HYG DVD'!C506*1/252*100</f>
        <v>1.8022422619047618</v>
      </c>
    </row>
    <row r="507" spans="1:5" x14ac:dyDescent="0.25">
      <c r="A507" s="1">
        <v>45294</v>
      </c>
      <c r="B507">
        <v>5.9043999999999999</v>
      </c>
      <c r="C507">
        <f t="shared" si="14"/>
        <v>5.9043999999999999E-2</v>
      </c>
      <c r="D507">
        <f t="shared" si="15"/>
        <v>0.99976572585917167</v>
      </c>
      <c r="E507" s="3">
        <f>'Adj HYG'!E507*'HYG DVD'!C507*1/252*100</f>
        <v>1.8022478095238093</v>
      </c>
    </row>
    <row r="508" spans="1:5" x14ac:dyDescent="0.25">
      <c r="A508" s="1">
        <v>45293</v>
      </c>
      <c r="B508">
        <v>5.8883000000000001</v>
      </c>
      <c r="C508">
        <f t="shared" si="14"/>
        <v>5.8882999999999998E-2</v>
      </c>
      <c r="D508">
        <f t="shared" si="15"/>
        <v>0.99976636459858947</v>
      </c>
      <c r="E508" s="3">
        <f>'Adj HYG'!E508*'HYG DVD'!C508*1/252*100</f>
        <v>1.8022403928571427</v>
      </c>
    </row>
    <row r="509" spans="1:5" x14ac:dyDescent="0.25">
      <c r="A509" s="1">
        <v>45289</v>
      </c>
      <c r="B509">
        <v>5.8685</v>
      </c>
      <c r="C509">
        <f t="shared" si="14"/>
        <v>5.8685000000000001E-2</v>
      </c>
      <c r="D509">
        <f t="shared" si="15"/>
        <v>0.99976715012961315</v>
      </c>
      <c r="E509" s="3">
        <f>'Adj HYG'!E509*'HYG DVD'!C509*1/252*100</f>
        <v>1.8022349801587301</v>
      </c>
    </row>
    <row r="510" spans="1:5" x14ac:dyDescent="0.25">
      <c r="A510" s="1">
        <v>45288</v>
      </c>
      <c r="B510">
        <v>5.8457999999999997</v>
      </c>
      <c r="C510">
        <f t="shared" si="14"/>
        <v>5.8457999999999996E-2</v>
      </c>
      <c r="D510">
        <f t="shared" si="15"/>
        <v>0.99976805071391983</v>
      </c>
      <c r="E510" s="3">
        <f>'Adj HYG'!E510*'HYG DVD'!C510*1/252*100</f>
        <v>1.8022230238095234</v>
      </c>
    </row>
    <row r="511" spans="1:5" x14ac:dyDescent="0.25">
      <c r="A511" s="1">
        <v>45287</v>
      </c>
      <c r="B511">
        <v>5.8270999999999997</v>
      </c>
      <c r="C511">
        <f t="shared" si="14"/>
        <v>5.8270999999999996E-2</v>
      </c>
      <c r="D511">
        <f t="shared" si="15"/>
        <v>0.99976879260556606</v>
      </c>
      <c r="E511" s="3">
        <f>'Adj HYG'!E511*'HYG DVD'!C511*1/252*100</f>
        <v>1.8022387857142854</v>
      </c>
    </row>
    <row r="512" spans="1:5" x14ac:dyDescent="0.25">
      <c r="A512" s="1">
        <v>45286</v>
      </c>
      <c r="B512">
        <v>5.8510999999999997</v>
      </c>
      <c r="C512">
        <f t="shared" si="14"/>
        <v>5.8511000000000001E-2</v>
      </c>
      <c r="D512">
        <f t="shared" si="15"/>
        <v>0.99976784044526468</v>
      </c>
      <c r="E512" s="3">
        <f>'Adj HYG'!E512*'HYG DVD'!C512*1/252*100</f>
        <v>1.8022316746031746</v>
      </c>
    </row>
    <row r="513" spans="1:5" x14ac:dyDescent="0.25">
      <c r="A513" s="1">
        <v>45282</v>
      </c>
      <c r="B513">
        <v>5.8624999999999998</v>
      </c>
      <c r="C513">
        <f t="shared" si="14"/>
        <v>5.8624999999999997E-2</v>
      </c>
      <c r="D513">
        <f t="shared" si="15"/>
        <v>0.99976738816943911</v>
      </c>
      <c r="E513" s="3">
        <f>'Adj HYG'!E513*'HYG DVD'!C513*1/252*100</f>
        <v>1.8022534722222223</v>
      </c>
    </row>
    <row r="514" spans="1:5" x14ac:dyDescent="0.25">
      <c r="A514" s="1">
        <v>45281</v>
      </c>
      <c r="B514">
        <v>5.8555999999999999</v>
      </c>
      <c r="C514">
        <f t="shared" si="14"/>
        <v>5.8555999999999997E-2</v>
      </c>
      <c r="D514">
        <f t="shared" si="15"/>
        <v>0.99976766191530908</v>
      </c>
      <c r="E514" s="3">
        <f>'Adj HYG'!E514*'HYG DVD'!C514*1/252*100</f>
        <v>1.8022235555555555</v>
      </c>
    </row>
    <row r="515" spans="1:5" x14ac:dyDescent="0.25">
      <c r="A515" s="1">
        <v>45280</v>
      </c>
      <c r="B515">
        <v>5.8822000000000001</v>
      </c>
      <c r="C515">
        <f t="shared" ref="C515:C578" si="16">B515/100</f>
        <v>5.8821999999999999E-2</v>
      </c>
      <c r="D515">
        <f t="shared" ref="D515:D578" si="17">EXP(-C515*1/252)</f>
        <v>0.99976660660555627</v>
      </c>
      <c r="E515" s="3">
        <f>'Adj HYG'!E515*'HYG DVD'!C515*1/252*100</f>
        <v>1.8022407222222221</v>
      </c>
    </row>
    <row r="516" spans="1:5" x14ac:dyDescent="0.25">
      <c r="A516" s="1">
        <v>45279</v>
      </c>
      <c r="B516">
        <v>5.883</v>
      </c>
      <c r="C516">
        <f t="shared" si="16"/>
        <v>5.883E-2</v>
      </c>
      <c r="D516">
        <f t="shared" si="17"/>
        <v>0.99976657486693432</v>
      </c>
      <c r="E516" s="3">
        <f>'Adj HYG'!E516*'HYG DVD'!C516*1/252*100</f>
        <v>1.8022523809523807</v>
      </c>
    </row>
    <row r="517" spans="1:5" x14ac:dyDescent="0.25">
      <c r="A517" s="1">
        <v>45278</v>
      </c>
      <c r="B517">
        <v>5.8997999999999999</v>
      </c>
      <c r="C517">
        <f t="shared" si="16"/>
        <v>5.8998000000000002E-2</v>
      </c>
      <c r="D517">
        <f t="shared" si="17"/>
        <v>0.99976590835610657</v>
      </c>
      <c r="E517" s="3">
        <f>'Adj HYG'!E517*'HYG DVD'!C517*1/252*100</f>
        <v>1.8022484285714284</v>
      </c>
    </row>
    <row r="518" spans="1:5" x14ac:dyDescent="0.25">
      <c r="A518" s="1">
        <v>45275</v>
      </c>
      <c r="B518">
        <v>5.9036</v>
      </c>
      <c r="C518">
        <f t="shared" si="16"/>
        <v>5.9035999999999998E-2</v>
      </c>
      <c r="D518">
        <f t="shared" si="17"/>
        <v>0.99976575759776665</v>
      </c>
      <c r="E518" s="3">
        <f>'Adj HYG'!E518*'HYG DVD'!C518*1/252*100</f>
        <v>1.8022378888888893</v>
      </c>
    </row>
    <row r="519" spans="1:5" x14ac:dyDescent="0.25">
      <c r="A519" s="1">
        <v>45274</v>
      </c>
      <c r="B519">
        <v>5.8906000000000001</v>
      </c>
      <c r="C519">
        <f t="shared" si="16"/>
        <v>5.8906E-2</v>
      </c>
      <c r="D519">
        <f t="shared" si="17"/>
        <v>0.99976627335007628</v>
      </c>
      <c r="E519" s="3">
        <f>'Adj HYG'!E519*'HYG DVD'!C519*1/252*100</f>
        <v>1.802243095238095</v>
      </c>
    </row>
    <row r="520" spans="1:5" x14ac:dyDescent="0.25">
      <c r="A520" s="1">
        <v>45273</v>
      </c>
      <c r="B520">
        <v>5.8875000000000002</v>
      </c>
      <c r="C520">
        <f t="shared" si="16"/>
        <v>5.8875000000000004E-2</v>
      </c>
      <c r="D520">
        <f t="shared" si="17"/>
        <v>0.99976639633720477</v>
      </c>
      <c r="E520" s="3">
        <f>'Adj HYG'!E520*'HYG DVD'!C520*1/252*100</f>
        <v>1.8022291666666665</v>
      </c>
    </row>
    <row r="521" spans="1:5" x14ac:dyDescent="0.25">
      <c r="A521" s="1">
        <v>45272</v>
      </c>
      <c r="B521">
        <v>5.4307999999999996</v>
      </c>
      <c r="C521">
        <f t="shared" si="16"/>
        <v>5.4307999999999995E-2</v>
      </c>
      <c r="D521">
        <f t="shared" si="17"/>
        <v>0.9997845152836593</v>
      </c>
      <c r="E521" s="3">
        <f>'Adj HYG'!E521*'HYG DVD'!C521*1/252*100</f>
        <v>1.6374293015873016</v>
      </c>
    </row>
    <row r="522" spans="1:5" x14ac:dyDescent="0.25">
      <c r="A522" s="1">
        <v>45271</v>
      </c>
      <c r="B522">
        <v>5.4429999999999996</v>
      </c>
      <c r="C522">
        <f t="shared" si="16"/>
        <v>5.4429999999999999E-2</v>
      </c>
      <c r="D522">
        <f t="shared" si="17"/>
        <v>0.99978403126111437</v>
      </c>
      <c r="E522" s="3">
        <f>'Adj HYG'!E522*'HYG DVD'!C522*1/252*100</f>
        <v>1.6374358333333334</v>
      </c>
    </row>
    <row r="523" spans="1:5" x14ac:dyDescent="0.25">
      <c r="A523" s="1">
        <v>45268</v>
      </c>
      <c r="B523">
        <v>5.4394</v>
      </c>
      <c r="C523">
        <f t="shared" si="16"/>
        <v>5.4393999999999998E-2</v>
      </c>
      <c r="D523">
        <f t="shared" si="17"/>
        <v>0.99978417408741471</v>
      </c>
      <c r="E523" s="3">
        <f>'Adj HYG'!E523*'HYG DVD'!C523*1/252*100</f>
        <v>1.6374320793650796</v>
      </c>
    </row>
    <row r="524" spans="1:5" x14ac:dyDescent="0.25">
      <c r="A524" s="1">
        <v>45267</v>
      </c>
      <c r="B524">
        <v>5.4287000000000001</v>
      </c>
      <c r="C524">
        <f t="shared" si="16"/>
        <v>5.4287000000000002E-2</v>
      </c>
      <c r="D524">
        <f t="shared" si="17"/>
        <v>0.99978459859903912</v>
      </c>
      <c r="E524" s="3">
        <f>'Adj HYG'!E524*'HYG DVD'!C524*1/252*100</f>
        <v>1.6374424087301589</v>
      </c>
    </row>
    <row r="525" spans="1:5" x14ac:dyDescent="0.25">
      <c r="A525" s="1">
        <v>45266</v>
      </c>
      <c r="B525">
        <v>5.4379999999999997</v>
      </c>
      <c r="C525">
        <f t="shared" si="16"/>
        <v>5.4379999999999998E-2</v>
      </c>
      <c r="D525">
        <f t="shared" si="17"/>
        <v>0.99978422963098146</v>
      </c>
      <c r="E525" s="3">
        <f>'Adj HYG'!E525*'HYG DVD'!C525*1/252*100</f>
        <v>1.637442222222222</v>
      </c>
    </row>
    <row r="526" spans="1:5" x14ac:dyDescent="0.25">
      <c r="A526" s="1">
        <v>45265</v>
      </c>
      <c r="B526">
        <v>5.4386999999999999</v>
      </c>
      <c r="C526">
        <f t="shared" si="16"/>
        <v>5.4386999999999998E-2</v>
      </c>
      <c r="D526">
        <f t="shared" si="17"/>
        <v>0.9997842018591977</v>
      </c>
      <c r="E526" s="3">
        <f>'Adj HYG'!E526*'HYG DVD'!C526*1/252*100</f>
        <v>1.6374371785714288</v>
      </c>
    </row>
    <row r="527" spans="1:5" x14ac:dyDescent="0.25">
      <c r="A527" s="1">
        <v>45264</v>
      </c>
      <c r="B527">
        <v>5.4436999999999998</v>
      </c>
      <c r="C527">
        <f t="shared" si="16"/>
        <v>5.4436999999999999E-2</v>
      </c>
      <c r="D527">
        <f t="shared" si="17"/>
        <v>0.99978400348933605</v>
      </c>
      <c r="E527" s="3">
        <f>'Adj HYG'!E527*'HYG DVD'!C527*1/252*100</f>
        <v>1.6374303968253969</v>
      </c>
    </row>
    <row r="528" spans="1:5" x14ac:dyDescent="0.25">
      <c r="A528" s="1">
        <v>45261</v>
      </c>
      <c r="B528">
        <v>5.4301000000000004</v>
      </c>
      <c r="C528">
        <f t="shared" si="16"/>
        <v>5.4301000000000002E-2</v>
      </c>
      <c r="D528">
        <f t="shared" si="17"/>
        <v>0.99978454305545184</v>
      </c>
      <c r="E528" s="3">
        <f>'Adj HYG'!E528*'HYG DVD'!C528*1/252*100</f>
        <v>1.6374337261904761</v>
      </c>
    </row>
    <row r="529" spans="1:5" x14ac:dyDescent="0.25">
      <c r="A529" s="1">
        <v>45260</v>
      </c>
      <c r="B529">
        <v>5.4501999999999997</v>
      </c>
      <c r="C529">
        <f t="shared" si="16"/>
        <v>5.4501999999999995E-2</v>
      </c>
      <c r="D529">
        <f t="shared" si="17"/>
        <v>0.99978374560857475</v>
      </c>
      <c r="E529" s="3">
        <f>'Adj HYG'!E529*'HYG DVD'!C529*1/252*100</f>
        <v>1.6374390555555551</v>
      </c>
    </row>
    <row r="530" spans="1:5" x14ac:dyDescent="0.25">
      <c r="A530" s="1">
        <v>45259</v>
      </c>
      <c r="B530">
        <v>6.1307</v>
      </c>
      <c r="C530">
        <f t="shared" si="16"/>
        <v>6.1307E-2</v>
      </c>
      <c r="D530">
        <f t="shared" si="17"/>
        <v>0.99975674784457258</v>
      </c>
      <c r="E530" s="3">
        <f>'Adj HYG'!E530*'HYG DVD'!C530*1/252*100</f>
        <v>1.8452920436507936</v>
      </c>
    </row>
    <row r="531" spans="1:5" x14ac:dyDescent="0.25">
      <c r="A531" s="1">
        <v>45258</v>
      </c>
      <c r="B531">
        <v>6.1639999999999997</v>
      </c>
      <c r="C531">
        <f t="shared" si="16"/>
        <v>6.164E-2</v>
      </c>
      <c r="D531">
        <f t="shared" si="17"/>
        <v>0.99975542673831441</v>
      </c>
      <c r="E531" s="3">
        <f>'Adj HYG'!E531*'HYG DVD'!C531*1/252*100</f>
        <v>1.8452863492063494</v>
      </c>
    </row>
    <row r="532" spans="1:5" x14ac:dyDescent="0.25">
      <c r="A532" s="1">
        <v>45257</v>
      </c>
      <c r="B532">
        <v>6.1910999999999996</v>
      </c>
      <c r="C532">
        <f t="shared" si="16"/>
        <v>6.1910999999999994E-2</v>
      </c>
      <c r="D532">
        <f t="shared" si="17"/>
        <v>0.99975435160508042</v>
      </c>
      <c r="E532" s="3">
        <f>'Adj HYG'!E532*'HYG DVD'!C532*1/252*100</f>
        <v>1.8452917499999995</v>
      </c>
    </row>
    <row r="533" spans="1:5" x14ac:dyDescent="0.25">
      <c r="A533" s="1">
        <v>45254</v>
      </c>
      <c r="B533">
        <v>6.2001999999999997</v>
      </c>
      <c r="C533">
        <f t="shared" si="16"/>
        <v>6.2001999999999995E-2</v>
      </c>
      <c r="D533">
        <f t="shared" si="17"/>
        <v>0.99975399058274084</v>
      </c>
      <c r="E533" s="3">
        <f>'Adj HYG'!E533*'HYG DVD'!C533*1/252*100</f>
        <v>1.8452976190476189</v>
      </c>
    </row>
    <row r="534" spans="1:5" x14ac:dyDescent="0.25">
      <c r="A534" s="1">
        <v>45252</v>
      </c>
      <c r="B534">
        <v>6.1936</v>
      </c>
      <c r="C534">
        <f t="shared" si="16"/>
        <v>6.1935999999999998E-2</v>
      </c>
      <c r="D534">
        <f t="shared" si="17"/>
        <v>0.999754252423106</v>
      </c>
      <c r="E534" s="3">
        <f>'Adj HYG'!E534*'HYG DVD'!C534*1/252*100</f>
        <v>1.8452995555555554</v>
      </c>
    </row>
    <row r="535" spans="1:5" x14ac:dyDescent="0.25">
      <c r="A535" s="1">
        <v>45251</v>
      </c>
      <c r="B535">
        <v>6.2042999999999999</v>
      </c>
      <c r="C535">
        <f t="shared" si="16"/>
        <v>6.2043000000000001E-2</v>
      </c>
      <c r="D535">
        <f t="shared" si="17"/>
        <v>0.99975382792436673</v>
      </c>
      <c r="E535" s="3">
        <f>'Adj HYG'!E535*'HYG DVD'!C535*1/252*100</f>
        <v>1.8452868452380953</v>
      </c>
    </row>
    <row r="536" spans="1:5" x14ac:dyDescent="0.25">
      <c r="A536" s="1">
        <v>45250</v>
      </c>
      <c r="B536">
        <v>6.2126000000000001</v>
      </c>
      <c r="C536">
        <f t="shared" si="16"/>
        <v>6.2126000000000001E-2</v>
      </c>
      <c r="D536">
        <f t="shared" si="17"/>
        <v>0.99975349864042207</v>
      </c>
      <c r="E536" s="3">
        <f>'Adj HYG'!E536*'HYG DVD'!C536*1/252*100</f>
        <v>1.8452901190476187</v>
      </c>
    </row>
    <row r="537" spans="1:5" x14ac:dyDescent="0.25">
      <c r="A537" s="1">
        <v>45247</v>
      </c>
      <c r="B537">
        <v>6.2192999999999996</v>
      </c>
      <c r="C537">
        <f t="shared" si="16"/>
        <v>6.2192999999999998E-2</v>
      </c>
      <c r="D537">
        <f t="shared" si="17"/>
        <v>0.99975323283297957</v>
      </c>
      <c r="E537" s="3">
        <f>'Adj HYG'!E537*'HYG DVD'!C537*1/252*100</f>
        <v>1.8453057976190477</v>
      </c>
    </row>
    <row r="538" spans="1:5" x14ac:dyDescent="0.25">
      <c r="A538" s="1">
        <v>45246</v>
      </c>
      <c r="B538">
        <v>6.2333999999999996</v>
      </c>
      <c r="C538">
        <f t="shared" si="16"/>
        <v>6.2333999999999994E-2</v>
      </c>
      <c r="D538">
        <f t="shared" si="17"/>
        <v>0.9997526734473986</v>
      </c>
      <c r="E538" s="3">
        <f>'Adj HYG'!E538*'HYG DVD'!C538*1/252*100</f>
        <v>1.8452842857142855</v>
      </c>
    </row>
    <row r="539" spans="1:5" x14ac:dyDescent="0.25">
      <c r="A539" s="1">
        <v>45245</v>
      </c>
      <c r="B539">
        <v>6.2417999999999996</v>
      </c>
      <c r="C539">
        <f t="shared" si="16"/>
        <v>6.2417999999999994E-2</v>
      </c>
      <c r="D539">
        <f t="shared" si="17"/>
        <v>0.99975234019656301</v>
      </c>
      <c r="E539" s="3">
        <f>'Adj HYG'!E539*'HYG DVD'!C539*1/252*100</f>
        <v>1.8452940476190474</v>
      </c>
    </row>
    <row r="540" spans="1:5" x14ac:dyDescent="0.25">
      <c r="A540" s="1">
        <v>45244</v>
      </c>
      <c r="B540">
        <v>6.2218</v>
      </c>
      <c r="C540">
        <f t="shared" si="16"/>
        <v>6.2218000000000002E-2</v>
      </c>
      <c r="D540">
        <f t="shared" si="17"/>
        <v>0.99975313365111618</v>
      </c>
      <c r="E540" s="3">
        <f>'Adj HYG'!E540*'HYG DVD'!C540*1/252*100</f>
        <v>1.8453068730158728</v>
      </c>
    </row>
    <row r="541" spans="1:5" x14ac:dyDescent="0.25">
      <c r="A541" s="1">
        <v>45243</v>
      </c>
      <c r="B541">
        <v>6.2847999999999997</v>
      </c>
      <c r="C541">
        <f t="shared" si="16"/>
        <v>6.2848000000000001E-2</v>
      </c>
      <c r="D541">
        <f t="shared" si="17"/>
        <v>0.9997506342714062</v>
      </c>
      <c r="E541" s="3">
        <f>'Adj HYG'!E541*'HYG DVD'!C541*1/252*100</f>
        <v>1.8452871111111113</v>
      </c>
    </row>
    <row r="542" spans="1:5" x14ac:dyDescent="0.25">
      <c r="A542" s="1">
        <v>45240</v>
      </c>
      <c r="B542">
        <v>6.2789000000000001</v>
      </c>
      <c r="C542">
        <f t="shared" si="16"/>
        <v>6.2788999999999998E-2</v>
      </c>
      <c r="D542">
        <f t="shared" si="17"/>
        <v>0.99975086834003446</v>
      </c>
      <c r="E542" s="3">
        <f>'Adj HYG'!E542*'HYG DVD'!C542*1/252*100</f>
        <v>1.8452989444444445</v>
      </c>
    </row>
    <row r="543" spans="1:5" x14ac:dyDescent="0.25">
      <c r="A543" s="1">
        <v>45239</v>
      </c>
      <c r="B543">
        <v>6.3095999999999997</v>
      </c>
      <c r="C543">
        <f t="shared" si="16"/>
        <v>6.3095999999999999E-2</v>
      </c>
      <c r="D543">
        <f t="shared" si="17"/>
        <v>0.99974965039031383</v>
      </c>
      <c r="E543" s="3">
        <f>'Adj HYG'!E543*'HYG DVD'!C543*1/252*100</f>
        <v>1.8453076190476192</v>
      </c>
    </row>
    <row r="544" spans="1:5" x14ac:dyDescent="0.25">
      <c r="A544" s="1">
        <v>45238</v>
      </c>
      <c r="B544">
        <v>6.2704000000000004</v>
      </c>
      <c r="C544">
        <f t="shared" si="16"/>
        <v>6.270400000000001E-2</v>
      </c>
      <c r="D544">
        <f t="shared" si="17"/>
        <v>0.99975120555764618</v>
      </c>
      <c r="E544" s="3">
        <f>'Adj HYG'!E544*'HYG DVD'!C544*1/252*100</f>
        <v>1.8452891428571432</v>
      </c>
    </row>
    <row r="545" spans="1:5" x14ac:dyDescent="0.25">
      <c r="A545" s="1">
        <v>45237</v>
      </c>
      <c r="B545">
        <v>6.2737999999999996</v>
      </c>
      <c r="C545">
        <f t="shared" si="16"/>
        <v>6.2738000000000002E-2</v>
      </c>
      <c r="D545">
        <f t="shared" si="17"/>
        <v>0.99975107067058788</v>
      </c>
      <c r="E545" s="3">
        <f>'Adj HYG'!E545*'HYG DVD'!C545*1/252*100</f>
        <v>1.845293873015873</v>
      </c>
    </row>
    <row r="546" spans="1:5" x14ac:dyDescent="0.25">
      <c r="A546" s="1">
        <v>45236</v>
      </c>
      <c r="B546">
        <v>6.2747000000000002</v>
      </c>
      <c r="C546">
        <f t="shared" si="16"/>
        <v>6.2746999999999997E-2</v>
      </c>
      <c r="D546">
        <f t="shared" si="17"/>
        <v>0.99975103496519313</v>
      </c>
      <c r="E546" s="3">
        <f>'Adj HYG'!E546*'HYG DVD'!C546*1/252*100</f>
        <v>1.8453095912698412</v>
      </c>
    </row>
    <row r="547" spans="1:5" x14ac:dyDescent="0.25">
      <c r="A547" s="1">
        <v>45233</v>
      </c>
      <c r="B547">
        <v>6.2493999999999996</v>
      </c>
      <c r="C547">
        <f t="shared" si="16"/>
        <v>6.2493999999999994E-2</v>
      </c>
      <c r="D547">
        <f t="shared" si="17"/>
        <v>0.99975203868399798</v>
      </c>
      <c r="E547" s="3">
        <f>'Adj HYG'!E547*'HYG DVD'!C547*1/252*100</f>
        <v>1.8453089444444442</v>
      </c>
    </row>
    <row r="548" spans="1:5" x14ac:dyDescent="0.25">
      <c r="A548" s="1">
        <v>45232</v>
      </c>
      <c r="B548">
        <v>6.3103999999999996</v>
      </c>
      <c r="C548">
        <f t="shared" si="16"/>
        <v>6.3103999999999993E-2</v>
      </c>
      <c r="D548">
        <f t="shared" si="17"/>
        <v>0.99974961865223011</v>
      </c>
      <c r="E548" s="3">
        <f>'Adj HYG'!E548*'HYG DVD'!C548*1/252*100</f>
        <v>1.8452911746031742</v>
      </c>
    </row>
    <row r="549" spans="1:5" x14ac:dyDescent="0.25">
      <c r="A549" s="1">
        <v>45231</v>
      </c>
      <c r="B549">
        <v>6.3814000000000002</v>
      </c>
      <c r="C549">
        <f t="shared" si="16"/>
        <v>6.3813999999999996E-2</v>
      </c>
      <c r="D549">
        <f t="shared" si="17"/>
        <v>0.99974680190132026</v>
      </c>
      <c r="E549" s="3">
        <f>'Adj HYG'!E549*'HYG DVD'!C549*1/252*100</f>
        <v>1.8452881666666667</v>
      </c>
    </row>
    <row r="550" spans="1:5" x14ac:dyDescent="0.25">
      <c r="A550" s="1">
        <v>45230</v>
      </c>
      <c r="B550">
        <v>6.4077999999999999</v>
      </c>
      <c r="C550">
        <f t="shared" si="16"/>
        <v>6.4077999999999996E-2</v>
      </c>
      <c r="D550">
        <f t="shared" si="17"/>
        <v>0.99974575454807635</v>
      </c>
      <c r="E550" s="3">
        <f>'Adj HYG'!E550*'HYG DVD'!C550*1/252*100</f>
        <v>1.8452938333333331</v>
      </c>
    </row>
    <row r="551" spans="1:5" x14ac:dyDescent="0.25">
      <c r="A551" s="1">
        <v>45229</v>
      </c>
      <c r="B551">
        <v>6.3859000000000004</v>
      </c>
      <c r="C551">
        <f t="shared" si="16"/>
        <v>6.3858999999999999E-2</v>
      </c>
      <c r="D551">
        <f t="shared" si="17"/>
        <v>0.99974662337512155</v>
      </c>
      <c r="E551" s="3">
        <f>'Adj HYG'!E551*'HYG DVD'!C551*1/252*100</f>
        <v>1.834172388888889</v>
      </c>
    </row>
    <row r="552" spans="1:5" x14ac:dyDescent="0.25">
      <c r="A552" s="1">
        <v>45226</v>
      </c>
      <c r="B552">
        <v>6.3876999999999997</v>
      </c>
      <c r="C552">
        <f t="shared" si="16"/>
        <v>6.3877000000000003E-2</v>
      </c>
      <c r="D552">
        <f t="shared" si="17"/>
        <v>0.99974655196465101</v>
      </c>
      <c r="E552" s="3">
        <f>'Adj HYG'!E552*'HYG DVD'!C552*1/252*100</f>
        <v>1.8341824285714285</v>
      </c>
    </row>
    <row r="553" spans="1:5" x14ac:dyDescent="0.25">
      <c r="A553" s="1">
        <v>45225</v>
      </c>
      <c r="B553">
        <v>6.3796999999999997</v>
      </c>
      <c r="C553">
        <f t="shared" si="16"/>
        <v>6.3796999999999993E-2</v>
      </c>
      <c r="D553">
        <f t="shared" si="17"/>
        <v>0.99974686934455914</v>
      </c>
      <c r="E553" s="3">
        <f>'Adj HYG'!E553*'HYG DVD'!C553*1/252*100</f>
        <v>1.8341637500000001</v>
      </c>
    </row>
    <row r="554" spans="1:5" x14ac:dyDescent="0.25">
      <c r="A554" s="1">
        <v>45224</v>
      </c>
      <c r="B554">
        <v>6.4017999999999997</v>
      </c>
      <c r="C554">
        <f t="shared" si="16"/>
        <v>6.4017999999999992E-2</v>
      </c>
      <c r="D554">
        <f t="shared" si="17"/>
        <v>0.99974599258280816</v>
      </c>
      <c r="E554" s="3">
        <f>'Adj HYG'!E554*'HYG DVD'!C554*1/252*100</f>
        <v>1.8341665079365077</v>
      </c>
    </row>
    <row r="555" spans="1:5" x14ac:dyDescent="0.25">
      <c r="A555" s="1">
        <v>45223</v>
      </c>
      <c r="B555">
        <v>6.3673999999999999</v>
      </c>
      <c r="C555">
        <f t="shared" si="16"/>
        <v>6.3673999999999994E-2</v>
      </c>
      <c r="D555">
        <f t="shared" si="17"/>
        <v>0.99974735731636444</v>
      </c>
      <c r="E555" s="3">
        <f>'Adj HYG'!E555*'HYG DVD'!C555*1/252*100</f>
        <v>1.8341649444444441</v>
      </c>
    </row>
    <row r="556" spans="1:5" x14ac:dyDescent="0.25">
      <c r="A556" s="1">
        <v>45222</v>
      </c>
      <c r="B556">
        <v>6.4</v>
      </c>
      <c r="C556">
        <f t="shared" si="16"/>
        <v>6.4000000000000001E-2</v>
      </c>
      <c r="D556">
        <f t="shared" si="17"/>
        <v>0.99974606399323873</v>
      </c>
      <c r="E556" s="3">
        <f>'Adj HYG'!E556*'HYG DVD'!C556*1/252*100</f>
        <v>1.8341587301587303</v>
      </c>
    </row>
    <row r="557" spans="1:5" x14ac:dyDescent="0.25">
      <c r="A557" s="1">
        <v>45219</v>
      </c>
      <c r="B557">
        <v>6.4257999999999997</v>
      </c>
      <c r="C557">
        <f t="shared" si="16"/>
        <v>6.4257999999999996E-2</v>
      </c>
      <c r="D557">
        <f t="shared" si="17"/>
        <v>0.99974504044422108</v>
      </c>
      <c r="E557" s="3">
        <f>'Adj HYG'!E557*'HYG DVD'!C557*1/252*100</f>
        <v>1.8341579126984129</v>
      </c>
    </row>
    <row r="558" spans="1:5" x14ac:dyDescent="0.25">
      <c r="A558" s="1">
        <v>45218</v>
      </c>
      <c r="B558">
        <v>6.4393000000000002</v>
      </c>
      <c r="C558">
        <f t="shared" si="16"/>
        <v>6.4393000000000006E-2</v>
      </c>
      <c r="D558">
        <f t="shared" si="17"/>
        <v>0.99974450486666422</v>
      </c>
      <c r="E558" s="3">
        <f>'Adj HYG'!E558*'HYG DVD'!C558*1/252*100</f>
        <v>1.834178388888889</v>
      </c>
    </row>
    <row r="559" spans="1:5" x14ac:dyDescent="0.25">
      <c r="A559" s="1">
        <v>45217</v>
      </c>
      <c r="B559">
        <v>6.4160000000000004</v>
      </c>
      <c r="C559">
        <f t="shared" si="16"/>
        <v>6.4160000000000009E-2</v>
      </c>
      <c r="D559">
        <f t="shared" si="17"/>
        <v>0.99974542923403453</v>
      </c>
      <c r="E559" s="3">
        <f>'Adj HYG'!E559*'HYG DVD'!C559*1/252*100</f>
        <v>1.8341612698412699</v>
      </c>
    </row>
    <row r="560" spans="1:5" x14ac:dyDescent="0.25">
      <c r="A560" s="1">
        <v>45216</v>
      </c>
      <c r="B560">
        <v>6.3849999999999998</v>
      </c>
      <c r="C560">
        <f t="shared" si="16"/>
        <v>6.3850000000000004E-2</v>
      </c>
      <c r="D560">
        <f t="shared" si="17"/>
        <v>0.99974665908035876</v>
      </c>
      <c r="E560" s="3">
        <f>'Adj HYG'!E560*'HYG DVD'!C560*1/252*100</f>
        <v>1.8341672619047618</v>
      </c>
    </row>
    <row r="561" spans="1:5" x14ac:dyDescent="0.25">
      <c r="A561" s="1">
        <v>45215</v>
      </c>
      <c r="B561">
        <v>6.3552</v>
      </c>
      <c r="C561">
        <f t="shared" si="16"/>
        <v>6.3551999999999997E-2</v>
      </c>
      <c r="D561">
        <f t="shared" si="17"/>
        <v>0.99974784132115457</v>
      </c>
      <c r="E561" s="3">
        <f>'Adj HYG'!E561*'HYG DVD'!C561*1/252*100</f>
        <v>1.8341813333333332</v>
      </c>
    </row>
    <row r="562" spans="1:5" x14ac:dyDescent="0.25">
      <c r="A562" s="1">
        <v>45212</v>
      </c>
      <c r="B562">
        <v>6.3533999999999997</v>
      </c>
      <c r="C562">
        <f t="shared" si="16"/>
        <v>6.3533999999999993E-2</v>
      </c>
      <c r="D562">
        <f t="shared" si="17"/>
        <v>0.99974791273171726</v>
      </c>
      <c r="E562" s="3">
        <f>'Adj HYG'!E562*'HYG DVD'!C562*1/252*100</f>
        <v>1.8341660714285712</v>
      </c>
    </row>
    <row r="563" spans="1:5" x14ac:dyDescent="0.25">
      <c r="A563" s="1">
        <v>45211</v>
      </c>
      <c r="B563">
        <v>6.3482000000000003</v>
      </c>
      <c r="C563">
        <f t="shared" si="16"/>
        <v>6.3481999999999997E-2</v>
      </c>
      <c r="D563">
        <f t="shared" si="17"/>
        <v>0.99974811902892691</v>
      </c>
      <c r="E563" s="3">
        <f>'Adj HYG'!E563*'HYG DVD'!C563*1/252*100</f>
        <v>1.8341763571428569</v>
      </c>
    </row>
    <row r="564" spans="1:5" x14ac:dyDescent="0.25">
      <c r="A564" s="1">
        <v>45210</v>
      </c>
      <c r="B564">
        <v>6.3144</v>
      </c>
      <c r="C564">
        <f t="shared" si="16"/>
        <v>6.3144000000000006E-2</v>
      </c>
      <c r="D564">
        <f t="shared" si="17"/>
        <v>0.99974945996182707</v>
      </c>
      <c r="E564" s="3">
        <f>'Adj HYG'!E564*'HYG DVD'!C564*1/252*100</f>
        <v>1.8341828571428571</v>
      </c>
    </row>
    <row r="565" spans="1:5" x14ac:dyDescent="0.25">
      <c r="A565" s="1">
        <v>45209</v>
      </c>
      <c r="B565">
        <v>6.3135000000000003</v>
      </c>
      <c r="C565">
        <f t="shared" si="16"/>
        <v>6.3134999999999997E-2</v>
      </c>
      <c r="D565">
        <f t="shared" si="17"/>
        <v>0.99974949566716553</v>
      </c>
      <c r="E565" s="3">
        <f>'Adj HYG'!E565*'HYG DVD'!C565*1/252*100</f>
        <v>1.8341719642857142</v>
      </c>
    </row>
    <row r="566" spans="1:5" x14ac:dyDescent="0.25">
      <c r="A566" s="1">
        <v>45208</v>
      </c>
      <c r="B566">
        <v>6.3117999999999999</v>
      </c>
      <c r="C566">
        <f t="shared" si="16"/>
        <v>6.3117999999999994E-2</v>
      </c>
      <c r="D566">
        <f t="shared" si="17"/>
        <v>0.99974956311058616</v>
      </c>
      <c r="E566" s="3">
        <f>'Adj HYG'!E566*'HYG DVD'!C566*1/252*100</f>
        <v>1.8341790238095239</v>
      </c>
    </row>
    <row r="567" spans="1:5" x14ac:dyDescent="0.25">
      <c r="A567" s="1">
        <v>45205</v>
      </c>
      <c r="B567">
        <v>6.3586999999999998</v>
      </c>
      <c r="C567">
        <f t="shared" si="16"/>
        <v>6.3587000000000005E-2</v>
      </c>
      <c r="D567">
        <f t="shared" si="17"/>
        <v>0.99974770246729738</v>
      </c>
      <c r="E567" s="3">
        <f>'Adj HYG'!E567*'HYG DVD'!C567*1/252*100</f>
        <v>1.8341821547619048</v>
      </c>
    </row>
    <row r="568" spans="1:5" x14ac:dyDescent="0.25">
      <c r="A568" s="1">
        <v>45204</v>
      </c>
      <c r="B568">
        <v>6.3673999999999999</v>
      </c>
      <c r="C568">
        <f t="shared" si="16"/>
        <v>6.3673999999999994E-2</v>
      </c>
      <c r="D568">
        <f t="shared" si="17"/>
        <v>0.99974735731636444</v>
      </c>
      <c r="E568" s="3">
        <f>'Adj HYG'!E568*'HYG DVD'!C568*1/252*100</f>
        <v>1.8341649444444441</v>
      </c>
    </row>
    <row r="569" spans="1:5" x14ac:dyDescent="0.25">
      <c r="A569" s="1">
        <v>45203</v>
      </c>
      <c r="B569">
        <v>6.3735999999999997</v>
      </c>
      <c r="C569">
        <f t="shared" si="16"/>
        <v>6.3736000000000001E-2</v>
      </c>
      <c r="D569">
        <f t="shared" si="17"/>
        <v>0.99974711134680683</v>
      </c>
      <c r="E569" s="3">
        <f>'Adj HYG'!E569*'HYG DVD'!C569*1/252*100</f>
        <v>1.8341804444444447</v>
      </c>
    </row>
    <row r="570" spans="1:5" x14ac:dyDescent="0.25">
      <c r="A570" s="1">
        <v>45202</v>
      </c>
      <c r="B570">
        <v>6.4062999999999999</v>
      </c>
      <c r="C570">
        <f t="shared" si="16"/>
        <v>6.4062999999999995E-2</v>
      </c>
      <c r="D570">
        <f t="shared" si="17"/>
        <v>0.999745814056754</v>
      </c>
      <c r="E570" s="3">
        <f>'Adj HYG'!E570*'HYG DVD'!C570*1/252*100</f>
        <v>1.8341847023809521</v>
      </c>
    </row>
    <row r="571" spans="1:5" x14ac:dyDescent="0.25">
      <c r="A571" s="1">
        <v>45201</v>
      </c>
      <c r="B571">
        <v>6.3411999999999997</v>
      </c>
      <c r="C571">
        <f t="shared" si="16"/>
        <v>6.3411999999999996E-2</v>
      </c>
      <c r="D571">
        <f t="shared" si="17"/>
        <v>0.99974839673677629</v>
      </c>
      <c r="E571" s="3">
        <f>'Adj HYG'!E571*'HYG DVD'!C571*1/252*100</f>
        <v>1.8341669365079365</v>
      </c>
    </row>
    <row r="572" spans="1:5" x14ac:dyDescent="0.25">
      <c r="A572" s="1">
        <v>45198</v>
      </c>
      <c r="B572">
        <v>6.2698</v>
      </c>
      <c r="C572">
        <f t="shared" si="16"/>
        <v>6.2698000000000004E-2</v>
      </c>
      <c r="D572">
        <f t="shared" si="17"/>
        <v>0.99975122936124661</v>
      </c>
      <c r="E572" s="3">
        <f>'Adj HYG'!E572*'HYG DVD'!C572*1/252*100</f>
        <v>1.8341653015873018</v>
      </c>
    </row>
    <row r="573" spans="1:5" x14ac:dyDescent="0.25">
      <c r="A573" s="1">
        <v>45197</v>
      </c>
      <c r="B573">
        <v>5.6997999999999998</v>
      </c>
      <c r="C573">
        <f t="shared" si="16"/>
        <v>5.6998E-2</v>
      </c>
      <c r="D573">
        <f t="shared" si="17"/>
        <v>0.9997738430376597</v>
      </c>
      <c r="E573" s="3">
        <f>'Adj HYG'!E573*'HYG DVD'!C573*1/252*100</f>
        <v>1.6699056904761904</v>
      </c>
    </row>
    <row r="574" spans="1:5" x14ac:dyDescent="0.25">
      <c r="A574" s="1">
        <v>45196</v>
      </c>
      <c r="B574">
        <v>5.7270000000000003</v>
      </c>
      <c r="C574">
        <f t="shared" si="16"/>
        <v>5.7270000000000001E-2</v>
      </c>
      <c r="D574">
        <f t="shared" si="17"/>
        <v>0.99977276391726866</v>
      </c>
      <c r="E574" s="3">
        <f>'Adj HYG'!E574*'HYG DVD'!C574*1/252*100</f>
        <v>1.6699204761904765</v>
      </c>
    </row>
    <row r="575" spans="1:5" x14ac:dyDescent="0.25">
      <c r="A575" s="1">
        <v>45195</v>
      </c>
      <c r="B575">
        <v>5.7191999999999998</v>
      </c>
      <c r="C575">
        <f t="shared" si="16"/>
        <v>5.7192E-2</v>
      </c>
      <c r="D575">
        <f t="shared" si="17"/>
        <v>0.99977307337079102</v>
      </c>
      <c r="E575" s="3">
        <f>'Adj HYG'!E575*'HYG DVD'!C575*1/252*100</f>
        <v>1.669915619047619</v>
      </c>
    </row>
    <row r="576" spans="1:5" x14ac:dyDescent="0.25">
      <c r="A576" s="1">
        <v>45194</v>
      </c>
      <c r="B576">
        <v>5.6943999999999999</v>
      </c>
      <c r="C576">
        <f t="shared" si="16"/>
        <v>5.6944000000000002E-2</v>
      </c>
      <c r="D576">
        <f t="shared" si="17"/>
        <v>0.99977405727493474</v>
      </c>
      <c r="E576" s="3">
        <f>'Adj HYG'!E576*'HYG DVD'!C576*1/252*100</f>
        <v>1.669905396825397</v>
      </c>
    </row>
    <row r="577" spans="1:5" x14ac:dyDescent="0.25">
      <c r="A577" s="1">
        <v>45191</v>
      </c>
      <c r="B577">
        <v>5.6867000000000001</v>
      </c>
      <c r="C577">
        <f t="shared" si="16"/>
        <v>5.6867000000000001E-2</v>
      </c>
      <c r="D577">
        <f t="shared" si="17"/>
        <v>0.99977436276149889</v>
      </c>
      <c r="E577" s="3">
        <f>'Adj HYG'!E577*'HYG DVD'!C577*1/252*100</f>
        <v>1.6699039682539683</v>
      </c>
    </row>
    <row r="578" spans="1:5" x14ac:dyDescent="0.25">
      <c r="A578" s="1">
        <v>45190</v>
      </c>
      <c r="B578">
        <v>5.6966999999999999</v>
      </c>
      <c r="C578">
        <f t="shared" si="16"/>
        <v>5.6966999999999997E-2</v>
      </c>
      <c r="D578">
        <f t="shared" si="17"/>
        <v>0.99977396602571933</v>
      </c>
      <c r="E578" s="3">
        <f>'Adj HYG'!E578*'HYG DVD'!C578*1/252*100</f>
        <v>1.6699017023809524</v>
      </c>
    </row>
    <row r="579" spans="1:5" x14ac:dyDescent="0.25">
      <c r="A579" s="1">
        <v>45189</v>
      </c>
      <c r="B579">
        <v>5.6561000000000003</v>
      </c>
      <c r="C579">
        <f t="shared" ref="C579:C642" si="18">B579/100</f>
        <v>5.6561E-2</v>
      </c>
      <c r="D579">
        <f t="shared" ref="D579:D642" si="19">EXP(-C579*1/252)</f>
        <v>0.99977557677396212</v>
      </c>
      <c r="E579" s="3">
        <f>'Adj HYG'!E579*'HYG DVD'!C579*1/252*100</f>
        <v>1.6698961904761906</v>
      </c>
    </row>
    <row r="580" spans="1:5" x14ac:dyDescent="0.25">
      <c r="A580" s="1">
        <v>45188</v>
      </c>
      <c r="B580">
        <v>5.6516000000000002</v>
      </c>
      <c r="C580">
        <f t="shared" si="18"/>
        <v>5.6516000000000004E-2</v>
      </c>
      <c r="D580">
        <f t="shared" si="19"/>
        <v>0.99977575530533114</v>
      </c>
      <c r="E580" s="3">
        <f>'Adj HYG'!E580*'HYG DVD'!C580*1/252*100</f>
        <v>1.6699132380952382</v>
      </c>
    </row>
    <row r="581" spans="1:5" x14ac:dyDescent="0.25">
      <c r="A581" s="1">
        <v>45187</v>
      </c>
      <c r="B581">
        <v>5.6341999999999999</v>
      </c>
      <c r="C581">
        <f t="shared" si="18"/>
        <v>5.6341999999999996E-2</v>
      </c>
      <c r="D581">
        <f t="shared" si="19"/>
        <v>0.99977644562692425</v>
      </c>
      <c r="E581" s="3">
        <f>'Adj HYG'!E581*'HYG DVD'!C581*1/252*100</f>
        <v>1.6699142777777776</v>
      </c>
    </row>
    <row r="582" spans="1:5" x14ac:dyDescent="0.25">
      <c r="A582" s="1">
        <v>45184</v>
      </c>
      <c r="B582">
        <v>5.6379999999999999</v>
      </c>
      <c r="C582">
        <f t="shared" si="18"/>
        <v>5.638E-2</v>
      </c>
      <c r="D582">
        <f t="shared" si="19"/>
        <v>0.99977629486699549</v>
      </c>
      <c r="E582" s="3">
        <f>'Adj HYG'!E582*'HYG DVD'!C582*1/252*100</f>
        <v>1.6699219047619045</v>
      </c>
    </row>
    <row r="583" spans="1:5" x14ac:dyDescent="0.25">
      <c r="A583" s="1">
        <v>45183</v>
      </c>
      <c r="B583">
        <v>5.6169000000000002</v>
      </c>
      <c r="C583">
        <f t="shared" si="18"/>
        <v>5.6169000000000004E-2</v>
      </c>
      <c r="D583">
        <f t="shared" si="19"/>
        <v>0.99977713198162454</v>
      </c>
      <c r="E583" s="3">
        <f>'Adj HYG'!E583*'HYG DVD'!C583*1/252*100</f>
        <v>1.6699132857142858</v>
      </c>
    </row>
    <row r="584" spans="1:5" x14ac:dyDescent="0.25">
      <c r="A584" s="1">
        <v>45182</v>
      </c>
      <c r="B584">
        <v>5.6235999999999997</v>
      </c>
      <c r="C584">
        <f t="shared" si="18"/>
        <v>5.6235999999999994E-2</v>
      </c>
      <c r="D584">
        <f t="shared" si="19"/>
        <v>0.99977686616789863</v>
      </c>
      <c r="E584" s="3">
        <f>'Adj HYG'!E584*'HYG DVD'!C584*1/252*100</f>
        <v>1.6698967777777776</v>
      </c>
    </row>
    <row r="585" spans="1:5" x14ac:dyDescent="0.25">
      <c r="A585" s="1">
        <v>45181</v>
      </c>
      <c r="B585">
        <v>5.6387</v>
      </c>
      <c r="C585">
        <f t="shared" si="18"/>
        <v>5.6387E-2</v>
      </c>
      <c r="D585">
        <f t="shared" si="19"/>
        <v>0.9997762670954321</v>
      </c>
      <c r="E585" s="3">
        <f>'Adj HYG'!E585*'HYG DVD'!C585*1/252*100</f>
        <v>1.6699054801587301</v>
      </c>
    </row>
    <row r="586" spans="1:5" x14ac:dyDescent="0.25">
      <c r="A586" s="1">
        <v>45180</v>
      </c>
      <c r="B586">
        <v>5.6296999999999997</v>
      </c>
      <c r="C586">
        <f t="shared" si="18"/>
        <v>5.6297E-2</v>
      </c>
      <c r="D586">
        <f t="shared" si="19"/>
        <v>0.99977662415844837</v>
      </c>
      <c r="E586" s="3">
        <f>'Adj HYG'!E586*'HYG DVD'!C586*1/252*100</f>
        <v>1.6699209325396824</v>
      </c>
    </row>
    <row r="587" spans="1:5" x14ac:dyDescent="0.25">
      <c r="A587" s="1">
        <v>45177</v>
      </c>
      <c r="B587">
        <v>5.6395</v>
      </c>
      <c r="C587">
        <f t="shared" si="18"/>
        <v>5.6395000000000001E-2</v>
      </c>
      <c r="D587">
        <f t="shared" si="19"/>
        <v>0.99977623535650351</v>
      </c>
      <c r="E587" s="3">
        <f>'Adj HYG'!E587*'HYG DVD'!C587*1/252*100</f>
        <v>1.6699186111111115</v>
      </c>
    </row>
    <row r="588" spans="1:5" x14ac:dyDescent="0.25">
      <c r="A588" s="1">
        <v>45176</v>
      </c>
      <c r="B588">
        <v>5.6372</v>
      </c>
      <c r="C588">
        <f t="shared" si="18"/>
        <v>5.6371999999999998E-2</v>
      </c>
      <c r="D588">
        <f t="shared" si="19"/>
        <v>0.99977632660592597</v>
      </c>
      <c r="E588" s="3">
        <f>'Adj HYG'!E588*'HYG DVD'!C588*1/252*100</f>
        <v>1.6699086507936511</v>
      </c>
    </row>
    <row r="589" spans="1:5" x14ac:dyDescent="0.25">
      <c r="A589" s="1">
        <v>45175</v>
      </c>
      <c r="B589">
        <v>5.6561000000000003</v>
      </c>
      <c r="C589">
        <f t="shared" si="18"/>
        <v>5.6561E-2</v>
      </c>
      <c r="D589">
        <f t="shared" si="19"/>
        <v>0.99977557677396212</v>
      </c>
      <c r="E589" s="3">
        <f>'Adj HYG'!E589*'HYG DVD'!C589*1/252*100</f>
        <v>1.6698961904761906</v>
      </c>
    </row>
    <row r="590" spans="1:5" x14ac:dyDescent="0.25">
      <c r="A590" s="1">
        <v>45174</v>
      </c>
      <c r="B590">
        <v>5.6425000000000001</v>
      </c>
      <c r="C590">
        <f t="shared" si="18"/>
        <v>5.6425000000000003E-2</v>
      </c>
      <c r="D590">
        <f t="shared" si="19"/>
        <v>0.9997761163355301</v>
      </c>
      <c r="E590" s="3">
        <f>'Adj HYG'!E590*'HYG DVD'!C590*1/252*100</f>
        <v>1.6699113095238096</v>
      </c>
    </row>
    <row r="591" spans="1:5" x14ac:dyDescent="0.25">
      <c r="A591" s="1">
        <v>45170</v>
      </c>
      <c r="B591">
        <v>5.6056999999999997</v>
      </c>
      <c r="C591">
        <f t="shared" si="18"/>
        <v>5.6056999999999996E-2</v>
      </c>
      <c r="D591">
        <f t="shared" si="19"/>
        <v>0.99977757632711528</v>
      </c>
      <c r="E591" s="3">
        <f>'Adj HYG'!E591*'HYG DVD'!C591*1/252*100</f>
        <v>1.6699202341269839</v>
      </c>
    </row>
    <row r="592" spans="1:5" x14ac:dyDescent="0.25">
      <c r="A592" s="1">
        <v>45169</v>
      </c>
      <c r="B592">
        <v>5.59</v>
      </c>
      <c r="C592">
        <f t="shared" si="18"/>
        <v>5.5899999999999998E-2</v>
      </c>
      <c r="D592">
        <f t="shared" si="19"/>
        <v>0.99977819920460886</v>
      </c>
      <c r="E592" s="3">
        <f>'Adj HYG'!E592*'HYG DVD'!C592*1/252*100</f>
        <v>1.6699015873015872</v>
      </c>
    </row>
    <row r="593" spans="1:5" x14ac:dyDescent="0.25">
      <c r="A593" s="1">
        <v>45168</v>
      </c>
      <c r="B593">
        <v>5.7001999999999997</v>
      </c>
      <c r="C593">
        <f t="shared" si="18"/>
        <v>5.7001999999999997E-2</v>
      </c>
      <c r="D593">
        <f t="shared" si="19"/>
        <v>0.99977382716823371</v>
      </c>
      <c r="E593" s="3">
        <f>'Adj HYG'!E593*'HYG DVD'!C593*1/252*100</f>
        <v>1.7039526428571428</v>
      </c>
    </row>
    <row r="594" spans="1:5" x14ac:dyDescent="0.25">
      <c r="A594" s="1">
        <v>45167</v>
      </c>
      <c r="B594">
        <v>5.6978999999999997</v>
      </c>
      <c r="C594">
        <f t="shared" si="18"/>
        <v>5.6978999999999995E-2</v>
      </c>
      <c r="D594">
        <f t="shared" si="19"/>
        <v>0.99977391841743635</v>
      </c>
      <c r="E594" s="3">
        <f>'Adj HYG'!E594*'HYG DVD'!C594*1/252*100</f>
        <v>1.7039434285714286</v>
      </c>
    </row>
    <row r="595" spans="1:5" x14ac:dyDescent="0.25">
      <c r="A595" s="1">
        <v>45166</v>
      </c>
      <c r="B595">
        <v>5.7336</v>
      </c>
      <c r="C595">
        <f t="shared" si="18"/>
        <v>5.7335999999999998E-2</v>
      </c>
      <c r="D595">
        <f t="shared" si="19"/>
        <v>0.99977250207205526</v>
      </c>
      <c r="E595" s="3">
        <f>'Adj HYG'!E595*'HYG DVD'!C595*1/252*100</f>
        <v>1.7039258095238092</v>
      </c>
    </row>
    <row r="596" spans="1:5" x14ac:dyDescent="0.25">
      <c r="A596" s="1">
        <v>45163</v>
      </c>
      <c r="B596">
        <v>5.7552000000000003</v>
      </c>
      <c r="C596">
        <f t="shared" si="18"/>
        <v>5.7552000000000006E-2</v>
      </c>
      <c r="D596">
        <f t="shared" si="19"/>
        <v>0.99977164512456351</v>
      </c>
      <c r="E596" s="3">
        <f>'Adj HYG'!E596*'HYG DVD'!C596*1/252*100</f>
        <v>1.7039502857142859</v>
      </c>
    </row>
    <row r="597" spans="1:5" x14ac:dyDescent="0.25">
      <c r="A597" s="1">
        <v>45162</v>
      </c>
      <c r="B597">
        <v>5.7792000000000003</v>
      </c>
      <c r="C597">
        <f t="shared" si="18"/>
        <v>5.7792000000000003E-2</v>
      </c>
      <c r="D597">
        <f t="shared" si="19"/>
        <v>0.99977069296154542</v>
      </c>
      <c r="E597" s="3">
        <f>'Adj HYG'!E597*'HYG DVD'!C597*1/252*100</f>
        <v>1.7039466666666665</v>
      </c>
    </row>
    <row r="598" spans="1:5" x14ac:dyDescent="0.25">
      <c r="A598" s="1">
        <v>45161</v>
      </c>
      <c r="B598">
        <v>5.7474999999999996</v>
      </c>
      <c r="C598">
        <f t="shared" si="18"/>
        <v>5.7474999999999998E-2</v>
      </c>
      <c r="D598">
        <f t="shared" si="19"/>
        <v>0.9997719506103907</v>
      </c>
      <c r="E598" s="3">
        <f>'Adj HYG'!E598*'HYG DVD'!C598*1/252*100</f>
        <v>1.7039512896825395</v>
      </c>
    </row>
    <row r="599" spans="1:5" x14ac:dyDescent="0.25">
      <c r="A599" s="1">
        <v>45160</v>
      </c>
      <c r="B599">
        <v>5.7939999999999996</v>
      </c>
      <c r="C599">
        <f t="shared" si="18"/>
        <v>5.7939999999999998E-2</v>
      </c>
      <c r="D599">
        <f t="shared" si="19"/>
        <v>0.99977010579480297</v>
      </c>
      <c r="E599" s="3">
        <f>'Adj HYG'!E599*'HYG DVD'!C599*1/252*100</f>
        <v>1.7039418253968253</v>
      </c>
    </row>
    <row r="600" spans="1:5" x14ac:dyDescent="0.25">
      <c r="A600" s="1">
        <v>45159</v>
      </c>
      <c r="B600">
        <v>5.7971000000000004</v>
      </c>
      <c r="C600">
        <f t="shared" si="18"/>
        <v>5.7971000000000002E-2</v>
      </c>
      <c r="D600">
        <f t="shared" si="19"/>
        <v>0.99976998280721807</v>
      </c>
      <c r="E600" s="3">
        <f>'Adj HYG'!E600*'HYG DVD'!C600*1/252*100</f>
        <v>1.7039333214285715</v>
      </c>
    </row>
    <row r="601" spans="1:5" x14ac:dyDescent="0.25">
      <c r="A601" s="1">
        <v>45156</v>
      </c>
      <c r="B601">
        <v>5.7956000000000003</v>
      </c>
      <c r="C601">
        <f t="shared" si="18"/>
        <v>5.7956000000000001E-2</v>
      </c>
      <c r="D601">
        <f t="shared" si="19"/>
        <v>0.9997700423173379</v>
      </c>
      <c r="E601" s="3">
        <f>'Adj HYG'!E601*'HYG DVD'!C601*1/252*100</f>
        <v>1.7039523968253967</v>
      </c>
    </row>
    <row r="602" spans="1:5" x14ac:dyDescent="0.25">
      <c r="A602" s="1">
        <v>45155</v>
      </c>
      <c r="B602">
        <v>5.7995000000000001</v>
      </c>
      <c r="C602">
        <f t="shared" si="18"/>
        <v>5.7994999999999998E-2</v>
      </c>
      <c r="D602">
        <f t="shared" si="19"/>
        <v>0.9997698875910338</v>
      </c>
      <c r="E602" s="3">
        <f>'Adj HYG'!E602*'HYG DVD'!C602*1/252*100</f>
        <v>1.7039483333333334</v>
      </c>
    </row>
    <row r="603" spans="1:5" x14ac:dyDescent="0.25">
      <c r="A603" s="1">
        <v>45154</v>
      </c>
      <c r="B603">
        <v>5.7752999999999997</v>
      </c>
      <c r="C603">
        <f t="shared" si="18"/>
        <v>5.7752999999999999E-2</v>
      </c>
      <c r="D603">
        <f t="shared" si="19"/>
        <v>0.9997708476879742</v>
      </c>
      <c r="E603" s="3">
        <f>'Adj HYG'!E603*'HYG DVD'!C603*1/252*100</f>
        <v>1.7039426785714284</v>
      </c>
    </row>
    <row r="604" spans="1:5" x14ac:dyDescent="0.25">
      <c r="A604" s="1">
        <v>45153</v>
      </c>
      <c r="B604">
        <v>5.7575000000000003</v>
      </c>
      <c r="C604">
        <f t="shared" si="18"/>
        <v>5.7575000000000001E-2</v>
      </c>
      <c r="D604">
        <f t="shared" si="19"/>
        <v>0.99977155387556838</v>
      </c>
      <c r="E604" s="3">
        <f>'Adj HYG'!E604*'HYG DVD'!C604*1/252*100</f>
        <v>1.7039458333333333</v>
      </c>
    </row>
    <row r="605" spans="1:5" x14ac:dyDescent="0.25">
      <c r="A605" s="1">
        <v>45152</v>
      </c>
      <c r="B605">
        <v>5.7389999999999999</v>
      </c>
      <c r="C605">
        <f t="shared" si="18"/>
        <v>5.7389999999999997E-2</v>
      </c>
      <c r="D605">
        <f t="shared" si="19"/>
        <v>0.9997722878351134</v>
      </c>
      <c r="E605" s="3">
        <f>'Adj HYG'!E605*'HYG DVD'!C605*1/252*100</f>
        <v>1.7039364285714282</v>
      </c>
    </row>
    <row r="606" spans="1:5" x14ac:dyDescent="0.25">
      <c r="A606" s="1">
        <v>45149</v>
      </c>
      <c r="B606">
        <v>5.7382</v>
      </c>
      <c r="C606">
        <f t="shared" si="18"/>
        <v>5.7382000000000002E-2</v>
      </c>
      <c r="D606">
        <f t="shared" si="19"/>
        <v>0.99977231957391677</v>
      </c>
      <c r="E606" s="3">
        <f>'Adj HYG'!E606*'HYG DVD'!C606*1/252*100</f>
        <v>1.7039266111111111</v>
      </c>
    </row>
    <row r="607" spans="1:5" x14ac:dyDescent="0.25">
      <c r="A607" s="1">
        <v>45148</v>
      </c>
      <c r="B607">
        <v>5.7298</v>
      </c>
      <c r="C607">
        <f t="shared" si="18"/>
        <v>5.7298000000000002E-2</v>
      </c>
      <c r="D607">
        <f t="shared" si="19"/>
        <v>0.99977265283141215</v>
      </c>
      <c r="E607" s="3">
        <f>'Adj HYG'!E607*'HYG DVD'!C607*1/252*100</f>
        <v>1.7039333809523809</v>
      </c>
    </row>
    <row r="608" spans="1:5" x14ac:dyDescent="0.25">
      <c r="A608" s="1">
        <v>45147</v>
      </c>
      <c r="B608">
        <v>5.7282999999999999</v>
      </c>
      <c r="C608">
        <f t="shared" si="18"/>
        <v>5.7283000000000001E-2</v>
      </c>
      <c r="D608">
        <f t="shared" si="19"/>
        <v>0.99977271234169085</v>
      </c>
      <c r="E608" s="3">
        <f>'Adj HYG'!E608*'HYG DVD'!C608*1/252*100</f>
        <v>1.7039419365079362</v>
      </c>
    </row>
    <row r="609" spans="1:5" x14ac:dyDescent="0.25">
      <c r="A609" s="1">
        <v>45146</v>
      </c>
      <c r="B609">
        <v>5.7290999999999999</v>
      </c>
      <c r="C609">
        <f t="shared" si="18"/>
        <v>5.7291000000000002E-2</v>
      </c>
      <c r="D609">
        <f t="shared" si="19"/>
        <v>0.99977268060287505</v>
      </c>
      <c r="E609" s="3">
        <f>'Adj HYG'!E609*'HYG DVD'!C609*1/252*100</f>
        <v>1.7039525595238094</v>
      </c>
    </row>
    <row r="610" spans="1:5" x14ac:dyDescent="0.25">
      <c r="A610" s="1">
        <v>45145</v>
      </c>
      <c r="B610">
        <v>5.7412999999999998</v>
      </c>
      <c r="C610">
        <f t="shared" si="18"/>
        <v>5.7412999999999999E-2</v>
      </c>
      <c r="D610">
        <f t="shared" si="19"/>
        <v>0.99977219658605954</v>
      </c>
      <c r="E610" s="3">
        <f>'Adj HYG'!E610*'HYG DVD'!C610*1/252*100</f>
        <v>1.7039358214285718</v>
      </c>
    </row>
    <row r="611" spans="1:5" x14ac:dyDescent="0.25">
      <c r="A611" s="1">
        <v>45142</v>
      </c>
      <c r="B611">
        <v>5.7521000000000004</v>
      </c>
      <c r="C611">
        <f t="shared" si="18"/>
        <v>5.7521000000000003E-2</v>
      </c>
      <c r="D611">
        <f t="shared" si="19"/>
        <v>0.99977176811235291</v>
      </c>
      <c r="E611" s="3">
        <f>'Adj HYG'!E611*'HYG DVD'!C611*1/252*100</f>
        <v>1.7039454960317464</v>
      </c>
    </row>
    <row r="612" spans="1:5" x14ac:dyDescent="0.25">
      <c r="A612" s="1">
        <v>45141</v>
      </c>
      <c r="B612">
        <v>5.7862</v>
      </c>
      <c r="C612">
        <f t="shared" si="18"/>
        <v>5.7861999999999997E-2</v>
      </c>
      <c r="D612">
        <f t="shared" si="19"/>
        <v>0.99977041524750265</v>
      </c>
      <c r="E612" s="3">
        <f>'Adj HYG'!E612*'HYG DVD'!C612*1/252*100</f>
        <v>1.7039440555555556</v>
      </c>
    </row>
    <row r="613" spans="1:5" x14ac:dyDescent="0.25">
      <c r="A613" s="1">
        <v>45140</v>
      </c>
      <c r="B613">
        <v>5.7675000000000001</v>
      </c>
      <c r="C613">
        <f t="shared" si="18"/>
        <v>5.7675000000000004E-2</v>
      </c>
      <c r="D613">
        <f t="shared" si="19"/>
        <v>0.99977115714090348</v>
      </c>
      <c r="E613" s="3">
        <f>'Adj HYG'!E613*'HYG DVD'!C613*1/252*100</f>
        <v>1.7039300595238096</v>
      </c>
    </row>
    <row r="614" spans="1:5" x14ac:dyDescent="0.25">
      <c r="A614" s="1">
        <v>45139</v>
      </c>
      <c r="B614">
        <v>5.7427999999999999</v>
      </c>
      <c r="C614">
        <f t="shared" si="18"/>
        <v>5.7428E-2</v>
      </c>
      <c r="D614">
        <f t="shared" si="19"/>
        <v>0.99977213707581158</v>
      </c>
      <c r="E614" s="3">
        <f>'Adj HYG'!E614*'HYG DVD'!C614*1/252*100</f>
        <v>1.7039252222222221</v>
      </c>
    </row>
    <row r="615" spans="1:5" x14ac:dyDescent="0.25">
      <c r="A615" s="1">
        <v>45138</v>
      </c>
      <c r="B615">
        <v>5.6872999999999996</v>
      </c>
      <c r="C615">
        <f t="shared" si="18"/>
        <v>5.6872999999999993E-2</v>
      </c>
      <c r="D615">
        <f t="shared" si="19"/>
        <v>0.99977433895734769</v>
      </c>
      <c r="E615" s="3">
        <f>'Adj HYG'!E615*'HYG DVD'!C615*1/252*100</f>
        <v>1.7039331349206346</v>
      </c>
    </row>
    <row r="616" spans="1:5" x14ac:dyDescent="0.25">
      <c r="A616" s="1">
        <v>45135</v>
      </c>
      <c r="B616">
        <v>6.4169</v>
      </c>
      <c r="C616">
        <f t="shared" si="18"/>
        <v>6.4169000000000004E-2</v>
      </c>
      <c r="D616">
        <f t="shared" si="19"/>
        <v>0.99974539352884129</v>
      </c>
      <c r="E616" s="3">
        <f>'Adj HYG'!E616*'HYG DVD'!C616*1/252*100</f>
        <v>1.917940111111111</v>
      </c>
    </row>
    <row r="617" spans="1:5" x14ac:dyDescent="0.25">
      <c r="A617" s="1">
        <v>45134</v>
      </c>
      <c r="B617">
        <v>6.4537000000000004</v>
      </c>
      <c r="C617">
        <f t="shared" si="18"/>
        <v>6.4537000000000011E-2</v>
      </c>
      <c r="D617">
        <f t="shared" si="19"/>
        <v>0.99974393358425329</v>
      </c>
      <c r="E617" s="3">
        <f>'Adj HYG'!E617*'HYG DVD'!C617*1/252*100</f>
        <v>1.9179269563492067</v>
      </c>
    </row>
    <row r="618" spans="1:5" x14ac:dyDescent="0.25">
      <c r="A618" s="1">
        <v>45133</v>
      </c>
      <c r="B618">
        <v>6.4024000000000001</v>
      </c>
      <c r="C618">
        <f t="shared" si="18"/>
        <v>6.4023999999999998E-2</v>
      </c>
      <c r="D618">
        <f t="shared" si="19"/>
        <v>0.99974596877933242</v>
      </c>
      <c r="E618" s="3">
        <f>'Adj HYG'!E618*'HYG DVD'!C618*1/252*100</f>
        <v>1.9179253015873015</v>
      </c>
    </row>
    <row r="619" spans="1:5" x14ac:dyDescent="0.25">
      <c r="A619" s="1">
        <v>45132</v>
      </c>
      <c r="B619">
        <v>6.4279999999999999</v>
      </c>
      <c r="C619">
        <f t="shared" si="18"/>
        <v>6.4280000000000004E-2</v>
      </c>
      <c r="D619">
        <f t="shared" si="19"/>
        <v>0.99974495316489587</v>
      </c>
      <c r="E619" s="3">
        <f>'Adj HYG'!E619*'HYG DVD'!C619*1/252*100</f>
        <v>1.9179417460317463</v>
      </c>
    </row>
    <row r="620" spans="1:5" x14ac:dyDescent="0.25">
      <c r="A620" s="1">
        <v>45131</v>
      </c>
      <c r="B620">
        <v>6.4237000000000002</v>
      </c>
      <c r="C620">
        <f t="shared" si="18"/>
        <v>6.4237000000000002E-2</v>
      </c>
      <c r="D620">
        <f t="shared" si="19"/>
        <v>0.99974512375631119</v>
      </c>
      <c r="E620" s="3">
        <f>'Adj HYG'!E620*'HYG DVD'!C620*1/252*100</f>
        <v>1.9179332857142857</v>
      </c>
    </row>
    <row r="621" spans="1:5" x14ac:dyDescent="0.25">
      <c r="A621" s="1">
        <v>45128</v>
      </c>
      <c r="B621">
        <v>6.4126000000000003</v>
      </c>
      <c r="C621">
        <f t="shared" si="18"/>
        <v>6.4126000000000002E-2</v>
      </c>
      <c r="D621">
        <f t="shared" si="19"/>
        <v>0.99974556412033178</v>
      </c>
      <c r="E621" s="3">
        <f>'Adj HYG'!E621*'HYG DVD'!C621*1/252*100</f>
        <v>1.9179272301587305</v>
      </c>
    </row>
    <row r="622" spans="1:5" x14ac:dyDescent="0.25">
      <c r="A622" s="1">
        <v>45127</v>
      </c>
      <c r="B622">
        <v>6.4287999999999998</v>
      </c>
      <c r="C622">
        <f t="shared" si="18"/>
        <v>6.4287999999999998E-2</v>
      </c>
      <c r="D622">
        <f t="shared" si="19"/>
        <v>0.99974492142696136</v>
      </c>
      <c r="E622" s="3">
        <f>'Adj HYG'!E622*'HYG DVD'!C622*1/252*100</f>
        <v>1.9179253333333333</v>
      </c>
    </row>
    <row r="623" spans="1:5" x14ac:dyDescent="0.25">
      <c r="A623" s="1">
        <v>45126</v>
      </c>
      <c r="B623">
        <v>6.4006999999999996</v>
      </c>
      <c r="C623">
        <f t="shared" si="18"/>
        <v>6.4006999999999994E-2</v>
      </c>
      <c r="D623">
        <f t="shared" si="19"/>
        <v>0.99974603622251512</v>
      </c>
      <c r="E623" s="3">
        <f>'Adj HYG'!E623*'HYG DVD'!C623*1/252*100</f>
        <v>1.9179240357142857</v>
      </c>
    </row>
    <row r="624" spans="1:5" x14ac:dyDescent="0.25">
      <c r="A624" s="1">
        <v>45125</v>
      </c>
      <c r="B624">
        <v>6.4058000000000002</v>
      </c>
      <c r="C624">
        <f t="shared" si="18"/>
        <v>6.4058000000000004E-2</v>
      </c>
      <c r="D624">
        <f t="shared" si="19"/>
        <v>0.99974583389298066</v>
      </c>
      <c r="E624" s="3">
        <f>'Adj HYG'!E624*'HYG DVD'!C624*1/252*100</f>
        <v>1.9179270238095241</v>
      </c>
    </row>
    <row r="625" spans="1:5" x14ac:dyDescent="0.25">
      <c r="A625" s="1">
        <v>45124</v>
      </c>
      <c r="B625">
        <v>6.4237000000000002</v>
      </c>
      <c r="C625">
        <f t="shared" si="18"/>
        <v>6.4237000000000002E-2</v>
      </c>
      <c r="D625">
        <f t="shared" si="19"/>
        <v>0.99974512375631119</v>
      </c>
      <c r="E625" s="3">
        <f>'Adj HYG'!E625*'HYG DVD'!C625*1/252*100</f>
        <v>1.9179332857142857</v>
      </c>
    </row>
    <row r="626" spans="1:5" x14ac:dyDescent="0.25">
      <c r="A626" s="1">
        <v>45121</v>
      </c>
      <c r="B626">
        <v>6.4356999999999998</v>
      </c>
      <c r="C626">
        <f t="shared" si="18"/>
        <v>6.4356999999999998E-2</v>
      </c>
      <c r="D626">
        <f t="shared" si="19"/>
        <v>0.99974464768731797</v>
      </c>
      <c r="E626" s="3">
        <f>'Adj HYG'!E626*'HYG DVD'!C626*1/252*100</f>
        <v>1.9179407539682538</v>
      </c>
    </row>
    <row r="627" spans="1:5" x14ac:dyDescent="0.25">
      <c r="A627" s="1">
        <v>45120</v>
      </c>
      <c r="B627">
        <v>6.3888999999999996</v>
      </c>
      <c r="C627">
        <f t="shared" si="18"/>
        <v>6.3889000000000001E-2</v>
      </c>
      <c r="D627">
        <f t="shared" si="19"/>
        <v>0.99974650435767343</v>
      </c>
      <c r="E627" s="3">
        <f>'Adj HYG'!E627*'HYG DVD'!C627*1/252*100</f>
        <v>1.9179376388888887</v>
      </c>
    </row>
    <row r="628" spans="1:5" x14ac:dyDescent="0.25">
      <c r="A628" s="1">
        <v>45119</v>
      </c>
      <c r="B628">
        <v>6.4271000000000003</v>
      </c>
      <c r="C628">
        <f t="shared" si="18"/>
        <v>6.4271000000000009E-2</v>
      </c>
      <c r="D628">
        <f t="shared" si="19"/>
        <v>0.99974498887007346</v>
      </c>
      <c r="E628" s="3">
        <f>'Adj HYG'!E628*'HYG DVD'!C628*1/252*100</f>
        <v>1.9179282539682545</v>
      </c>
    </row>
    <row r="629" spans="1:5" x14ac:dyDescent="0.25">
      <c r="A629" s="1">
        <v>45118</v>
      </c>
      <c r="B629">
        <v>6.4771000000000001</v>
      </c>
      <c r="C629">
        <f t="shared" si="18"/>
        <v>6.4770999999999995E-2</v>
      </c>
      <c r="D629">
        <f t="shared" si="19"/>
        <v>0.99974300525103166</v>
      </c>
      <c r="E629" s="3">
        <f>'Adj HYG'!E629*'HYG DVD'!C629*1/252*100</f>
        <v>1.9179412777777776</v>
      </c>
    </row>
    <row r="630" spans="1:5" x14ac:dyDescent="0.25">
      <c r="A630" s="1">
        <v>45117</v>
      </c>
      <c r="B630">
        <v>6.5119999999999996</v>
      </c>
      <c r="C630">
        <f t="shared" si="18"/>
        <v>6.5119999999999997E-2</v>
      </c>
      <c r="D630">
        <f t="shared" si="19"/>
        <v>0.99974162068727279</v>
      </c>
      <c r="E630" s="3">
        <f>'Adj HYG'!E630*'HYG DVD'!C630*1/252*100</f>
        <v>1.9179390476190477</v>
      </c>
    </row>
    <row r="631" spans="1:5" x14ac:dyDescent="0.25">
      <c r="A631" s="1">
        <v>45114</v>
      </c>
      <c r="B631">
        <v>6.5446</v>
      </c>
      <c r="C631">
        <f t="shared" si="18"/>
        <v>6.5446000000000004E-2</v>
      </c>
      <c r="D631">
        <f t="shared" si="19"/>
        <v>0.99974032737156837</v>
      </c>
      <c r="E631" s="3">
        <f>'Adj HYG'!E631*'HYG DVD'!C631*1/252*100</f>
        <v>1.9179313888888889</v>
      </c>
    </row>
    <row r="632" spans="1:5" x14ac:dyDescent="0.25">
      <c r="A632" s="1">
        <v>45113</v>
      </c>
      <c r="B632">
        <v>6.5507999999999997</v>
      </c>
      <c r="C632">
        <f t="shared" si="18"/>
        <v>6.5507999999999997E-2</v>
      </c>
      <c r="D632">
        <f t="shared" si="19"/>
        <v>0.99974008140374027</v>
      </c>
      <c r="E632" s="3">
        <f>'Adj HYG'!E632*'HYG DVD'!C632*1/252*100</f>
        <v>1.9179286666666666</v>
      </c>
    </row>
    <row r="633" spans="1:5" x14ac:dyDescent="0.25">
      <c r="A633" s="1">
        <v>45112</v>
      </c>
      <c r="B633">
        <v>6.5031999999999996</v>
      </c>
      <c r="C633">
        <f t="shared" si="18"/>
        <v>6.5031999999999993E-2</v>
      </c>
      <c r="D633">
        <f t="shared" si="19"/>
        <v>0.99974196980345531</v>
      </c>
      <c r="E633" s="3">
        <f>'Adj HYG'!E633*'HYG DVD'!C633*1/252*100</f>
        <v>1.9179278730158726</v>
      </c>
    </row>
    <row r="634" spans="1:5" x14ac:dyDescent="0.25">
      <c r="A634" s="1">
        <v>45110</v>
      </c>
      <c r="B634">
        <v>6.4831000000000003</v>
      </c>
      <c r="C634">
        <f t="shared" si="18"/>
        <v>6.4831E-2</v>
      </c>
      <c r="D634">
        <f t="shared" si="19"/>
        <v>0.99974276721701116</v>
      </c>
      <c r="E634" s="3">
        <f>'Adj HYG'!E634*'HYG DVD'!C634*1/252*100</f>
        <v>1.9179170833333332</v>
      </c>
    </row>
    <row r="635" spans="1:5" x14ac:dyDescent="0.25">
      <c r="A635" s="1">
        <v>45107</v>
      </c>
      <c r="B635">
        <v>6.4382000000000001</v>
      </c>
      <c r="C635">
        <f t="shared" si="18"/>
        <v>6.4381999999999995E-2</v>
      </c>
      <c r="D635">
        <f t="shared" si="19"/>
        <v>0.99974454850630634</v>
      </c>
      <c r="E635" s="3">
        <f>'Adj HYG'!E635*'HYG DVD'!C635*1/252*100</f>
        <v>1.9179193412698408</v>
      </c>
    </row>
    <row r="636" spans="1:5" x14ac:dyDescent="0.25">
      <c r="A636" s="1">
        <v>45106</v>
      </c>
      <c r="B636">
        <v>5.6707999999999998</v>
      </c>
      <c r="C636">
        <f t="shared" si="18"/>
        <v>5.6708000000000001E-2</v>
      </c>
      <c r="D636">
        <f t="shared" si="19"/>
        <v>0.99977499357171251</v>
      </c>
      <c r="E636" s="3">
        <f>'Adj HYG'!E636*'HYG DVD'!C636*1/252*100</f>
        <v>1.6812121746031745</v>
      </c>
    </row>
    <row r="637" spans="1:5" x14ac:dyDescent="0.25">
      <c r="A637" s="1">
        <v>45105</v>
      </c>
      <c r="B637">
        <v>5.6557000000000004</v>
      </c>
      <c r="C637">
        <f t="shared" si="18"/>
        <v>5.6557000000000003E-2</v>
      </c>
      <c r="D637">
        <f t="shared" si="19"/>
        <v>0.99977559264341587</v>
      </c>
      <c r="E637" s="3">
        <f>'Adj HYG'!E637*'HYG DVD'!C637*1/252*100</f>
        <v>1.6812241547619049</v>
      </c>
    </row>
    <row r="638" spans="1:5" x14ac:dyDescent="0.25">
      <c r="A638" s="1">
        <v>45104</v>
      </c>
      <c r="B638">
        <v>5.6883999999999997</v>
      </c>
      <c r="C638">
        <f t="shared" si="18"/>
        <v>5.6883999999999997E-2</v>
      </c>
      <c r="D638">
        <f t="shared" si="19"/>
        <v>0.99977429531640527</v>
      </c>
      <c r="E638" s="3">
        <f>'Adj HYG'!E638*'HYG DVD'!C638*1/252*100</f>
        <v>1.681238222222222</v>
      </c>
    </row>
    <row r="639" spans="1:5" x14ac:dyDescent="0.25">
      <c r="A639" s="1">
        <v>45103</v>
      </c>
      <c r="B639">
        <v>5.7074999999999996</v>
      </c>
      <c r="C639">
        <f t="shared" si="18"/>
        <v>5.7074999999999994E-2</v>
      </c>
      <c r="D639">
        <f t="shared" si="19"/>
        <v>0.99977353755125431</v>
      </c>
      <c r="E639" s="3">
        <f>'Adj HYG'!E639*'HYG DVD'!C639*1/252*100</f>
        <v>1.6812211309523806</v>
      </c>
    </row>
    <row r="640" spans="1:5" x14ac:dyDescent="0.25">
      <c r="A640" s="1">
        <v>45100</v>
      </c>
      <c r="B640">
        <v>5.7106000000000003</v>
      </c>
      <c r="C640">
        <f t="shared" si="18"/>
        <v>5.7106000000000004E-2</v>
      </c>
      <c r="D640">
        <f t="shared" si="19"/>
        <v>0.99977341456324731</v>
      </c>
      <c r="E640" s="3">
        <f>'Adj HYG'!E640*'HYG DVD'!C640*1/252*100</f>
        <v>1.6812278333333333</v>
      </c>
    </row>
    <row r="641" spans="1:5" x14ac:dyDescent="0.25">
      <c r="A641" s="1">
        <v>45099</v>
      </c>
      <c r="B641">
        <v>5.7005999999999997</v>
      </c>
      <c r="C641">
        <f t="shared" si="18"/>
        <v>5.7005999999999994E-2</v>
      </c>
      <c r="D641">
        <f t="shared" si="19"/>
        <v>0.99977381129880805</v>
      </c>
      <c r="E641" s="3">
        <f>'Adj HYG'!E641*'HYG DVD'!C641*1/252*100</f>
        <v>1.681224571428571</v>
      </c>
    </row>
    <row r="642" spans="1:5" x14ac:dyDescent="0.25">
      <c r="A642" s="1">
        <v>45098</v>
      </c>
      <c r="B642">
        <v>5.6837999999999997</v>
      </c>
      <c r="C642">
        <f t="shared" si="18"/>
        <v>5.6838E-2</v>
      </c>
      <c r="D642">
        <f t="shared" si="19"/>
        <v>0.99977447781490436</v>
      </c>
      <c r="E642" s="3">
        <f>'Adj HYG'!E642*'HYG DVD'!C642*1/252*100</f>
        <v>1.6812319523809522</v>
      </c>
    </row>
    <row r="643" spans="1:5" x14ac:dyDescent="0.25">
      <c r="A643" s="1">
        <v>45097</v>
      </c>
      <c r="B643">
        <v>5.6692999999999998</v>
      </c>
      <c r="C643">
        <f t="shared" ref="C643:C706" si="20">B643/100</f>
        <v>5.6693E-2</v>
      </c>
      <c r="D643">
        <f t="shared" ref="D643:D706" si="21">EXP(-C643*1/252)</f>
        <v>0.99977505308213055</v>
      </c>
      <c r="E643" s="3">
        <f>'Adj HYG'!E643*'HYG DVD'!C643*1/252*100</f>
        <v>1.6812174166666669</v>
      </c>
    </row>
    <row r="644" spans="1:5" x14ac:dyDescent="0.25">
      <c r="A644" s="1">
        <v>45093</v>
      </c>
      <c r="B644">
        <v>5.6542000000000003</v>
      </c>
      <c r="C644">
        <f t="shared" si="20"/>
        <v>5.6542000000000002E-2</v>
      </c>
      <c r="D644">
        <f t="shared" si="21"/>
        <v>0.99977565215386965</v>
      </c>
      <c r="E644" s="3">
        <f>'Adj HYG'!E644*'HYG DVD'!C644*1/252*100</f>
        <v>1.6812270079365081</v>
      </c>
    </row>
    <row r="645" spans="1:5" x14ac:dyDescent="0.25">
      <c r="A645" s="1">
        <v>45092</v>
      </c>
      <c r="B645">
        <v>5.6398999999999999</v>
      </c>
      <c r="C645">
        <f t="shared" si="20"/>
        <v>5.6398999999999998E-2</v>
      </c>
      <c r="D645">
        <f t="shared" si="21"/>
        <v>0.99977621948703954</v>
      </c>
      <c r="E645" s="3">
        <f>'Adj HYG'!E645*'HYG DVD'!C645*1/252*100</f>
        <v>1.6812273333333332</v>
      </c>
    </row>
    <row r="646" spans="1:5" x14ac:dyDescent="0.25">
      <c r="A646" s="1">
        <v>45091</v>
      </c>
      <c r="B646">
        <v>5.6669999999999998</v>
      </c>
      <c r="C646">
        <f t="shared" si="20"/>
        <v>5.6669999999999998E-2</v>
      </c>
      <c r="D646">
        <f t="shared" si="21"/>
        <v>0.9997751443314451</v>
      </c>
      <c r="E646" s="3">
        <f>'Adj HYG'!E646*'HYG DVD'!C646*1/252*100</f>
        <v>1.6812100000000003</v>
      </c>
    </row>
    <row r="647" spans="1:5" x14ac:dyDescent="0.25">
      <c r="A647" s="1">
        <v>45090</v>
      </c>
      <c r="B647">
        <v>5.6692999999999998</v>
      </c>
      <c r="C647">
        <f t="shared" si="20"/>
        <v>5.6693E-2</v>
      </c>
      <c r="D647">
        <f t="shared" si="21"/>
        <v>0.99977505308213055</v>
      </c>
      <c r="E647" s="3">
        <f>'Adj HYG'!E647*'HYG DVD'!C647*1/252*100</f>
        <v>1.6812174166666669</v>
      </c>
    </row>
    <row r="648" spans="1:5" x14ac:dyDescent="0.25">
      <c r="A648" s="1">
        <v>45089</v>
      </c>
      <c r="B648">
        <v>5.6761999999999997</v>
      </c>
      <c r="C648">
        <f t="shared" si="20"/>
        <v>5.6762E-2</v>
      </c>
      <c r="D648">
        <f t="shared" si="21"/>
        <v>0.99977477933423686</v>
      </c>
      <c r="E648" s="3">
        <f>'Adj HYG'!E648*'HYG DVD'!C648*1/252*100</f>
        <v>1.6812363809523809</v>
      </c>
    </row>
    <row r="649" spans="1:5" x14ac:dyDescent="0.25">
      <c r="A649" s="1">
        <v>45086</v>
      </c>
      <c r="B649">
        <v>5.6700999999999997</v>
      </c>
      <c r="C649">
        <f t="shared" si="20"/>
        <v>5.6700999999999994E-2</v>
      </c>
      <c r="D649">
        <f t="shared" si="21"/>
        <v>0.99977502134324048</v>
      </c>
      <c r="E649" s="3">
        <f>'Adj HYG'!E649*'HYG DVD'!C649*1/252*100</f>
        <v>1.6812296507936506</v>
      </c>
    </row>
    <row r="650" spans="1:5" x14ac:dyDescent="0.25">
      <c r="A650" s="1">
        <v>45085</v>
      </c>
      <c r="B650">
        <v>5.6715999999999998</v>
      </c>
      <c r="C650">
        <f t="shared" si="20"/>
        <v>5.6715999999999996E-2</v>
      </c>
      <c r="D650">
        <f t="shared" si="21"/>
        <v>0.99977496183282433</v>
      </c>
      <c r="E650" s="3">
        <f>'Adj HYG'!E650*'HYG DVD'!C650*1/252*100</f>
        <v>1.6812242857142858</v>
      </c>
    </row>
    <row r="651" spans="1:5" x14ac:dyDescent="0.25">
      <c r="A651" s="1">
        <v>45084</v>
      </c>
      <c r="B651">
        <v>5.7074999999999996</v>
      </c>
      <c r="C651">
        <f t="shared" si="20"/>
        <v>5.7074999999999994E-2</v>
      </c>
      <c r="D651">
        <f t="shared" si="21"/>
        <v>0.99977353755125431</v>
      </c>
      <c r="E651" s="3">
        <f>'Adj HYG'!E651*'HYG DVD'!C651*1/252*100</f>
        <v>1.6812211309523806</v>
      </c>
    </row>
    <row r="652" spans="1:5" x14ac:dyDescent="0.25">
      <c r="A652" s="1">
        <v>45083</v>
      </c>
      <c r="B652">
        <v>5.6761999999999997</v>
      </c>
      <c r="C652">
        <f t="shared" si="20"/>
        <v>5.6762E-2</v>
      </c>
      <c r="D652">
        <f t="shared" si="21"/>
        <v>0.99977477933423686</v>
      </c>
      <c r="E652" s="3">
        <f>'Adj HYG'!E652*'HYG DVD'!C652*1/252*100</f>
        <v>1.6812363809523809</v>
      </c>
    </row>
    <row r="653" spans="1:5" x14ac:dyDescent="0.25">
      <c r="A653" s="1">
        <v>45082</v>
      </c>
      <c r="B653">
        <v>5.6852999999999998</v>
      </c>
      <c r="C653">
        <f t="shared" si="20"/>
        <v>5.6853000000000001E-2</v>
      </c>
      <c r="D653">
        <f t="shared" si="21"/>
        <v>0.99977441830452052</v>
      </c>
      <c r="E653" s="3">
        <f>'Adj HYG'!E653*'HYG DVD'!C653*1/252*100</f>
        <v>1.6812244285714286</v>
      </c>
    </row>
    <row r="654" spans="1:5" x14ac:dyDescent="0.25">
      <c r="A654" s="1">
        <v>45079</v>
      </c>
      <c r="B654">
        <v>5.6806999999999999</v>
      </c>
      <c r="C654">
        <f t="shared" si="20"/>
        <v>5.6806999999999996E-2</v>
      </c>
      <c r="D654">
        <f t="shared" si="21"/>
        <v>0.99977460080304215</v>
      </c>
      <c r="E654" s="3">
        <f>'Adj HYG'!E654*'HYG DVD'!C654*1/252*100</f>
        <v>1.68121669047619</v>
      </c>
    </row>
    <row r="655" spans="1:5" x14ac:dyDescent="0.25">
      <c r="A655" s="1">
        <v>45078</v>
      </c>
      <c r="B655">
        <v>5.7098000000000004</v>
      </c>
      <c r="C655">
        <f t="shared" si="20"/>
        <v>5.7098000000000003E-2</v>
      </c>
      <c r="D655">
        <f t="shared" si="21"/>
        <v>0.99977344630208642</v>
      </c>
      <c r="E655" s="3">
        <f>'Adj HYG'!E655*'HYG DVD'!C655*1/252*100</f>
        <v>1.6812188888888888</v>
      </c>
    </row>
    <row r="656" spans="1:5" x14ac:dyDescent="0.25">
      <c r="A656" s="1">
        <v>45077</v>
      </c>
      <c r="B656">
        <v>5.7168000000000001</v>
      </c>
      <c r="C656">
        <f t="shared" si="20"/>
        <v>5.7168000000000004E-2</v>
      </c>
      <c r="D656">
        <f t="shared" si="21"/>
        <v>0.99977316858727872</v>
      </c>
      <c r="E656" s="3">
        <f>'Adj HYG'!E656*'HYG DVD'!C656*1/252*100</f>
        <v>1.6812382857142858</v>
      </c>
    </row>
    <row r="657" spans="1:5" x14ac:dyDescent="0.25">
      <c r="A657" s="1">
        <v>45076</v>
      </c>
      <c r="B657">
        <v>5.2598000000000003</v>
      </c>
      <c r="C657">
        <f t="shared" si="20"/>
        <v>5.2598000000000006E-2</v>
      </c>
      <c r="D657">
        <f t="shared" si="21"/>
        <v>0.99979129955874535</v>
      </c>
      <c r="E657" s="3">
        <f>'Adj HYG'!E657*'HYG DVD'!C657*1/252*100</f>
        <v>1.5516410000000003</v>
      </c>
    </row>
    <row r="658" spans="1:5" x14ac:dyDescent="0.25">
      <c r="A658" s="1">
        <v>45072</v>
      </c>
      <c r="B658">
        <v>5.2826000000000004</v>
      </c>
      <c r="C658">
        <f t="shared" si="20"/>
        <v>5.2826000000000005E-2</v>
      </c>
      <c r="D658">
        <f t="shared" si="21"/>
        <v>0.99979039498607403</v>
      </c>
      <c r="E658" s="3">
        <f>'Adj HYG'!E658*'HYG DVD'!C658*1/252*100</f>
        <v>1.5516589365079365</v>
      </c>
    </row>
    <row r="659" spans="1:5" x14ac:dyDescent="0.25">
      <c r="A659" s="1">
        <v>45071</v>
      </c>
      <c r="B659">
        <v>5.3148999999999997</v>
      </c>
      <c r="C659">
        <f t="shared" si="20"/>
        <v>5.3148999999999995E-2</v>
      </c>
      <c r="D659">
        <f t="shared" si="21"/>
        <v>0.99978911350952393</v>
      </c>
      <c r="E659" s="3">
        <f>'Adj HYG'!E659*'HYG DVD'!C659*1/252*100</f>
        <v>1.5516555277777775</v>
      </c>
    </row>
    <row r="660" spans="1:5" x14ac:dyDescent="0.25">
      <c r="A660" s="1">
        <v>45070</v>
      </c>
      <c r="B660">
        <v>5.3113000000000001</v>
      </c>
      <c r="C660">
        <f t="shared" si="20"/>
        <v>5.3113E-2</v>
      </c>
      <c r="D660">
        <f t="shared" si="21"/>
        <v>0.99978925633655036</v>
      </c>
      <c r="E660" s="3">
        <f>'Adj HYG'!E660*'HYG DVD'!C660*1/252*100</f>
        <v>1.5516583571428573</v>
      </c>
    </row>
    <row r="661" spans="1:5" x14ac:dyDescent="0.25">
      <c r="A661" s="1">
        <v>45069</v>
      </c>
      <c r="B661">
        <v>5.274</v>
      </c>
      <c r="C661">
        <f t="shared" si="20"/>
        <v>5.2740000000000002E-2</v>
      </c>
      <c r="D661">
        <f t="shared" si="21"/>
        <v>0.9997907361844417</v>
      </c>
      <c r="E661" s="3">
        <f>'Adj HYG'!E661*'HYG DVD'!C661*1/252*100</f>
        <v>1.5516442857142856</v>
      </c>
    </row>
    <row r="662" spans="1:5" x14ac:dyDescent="0.25">
      <c r="A662" s="1">
        <v>45068</v>
      </c>
      <c r="B662">
        <v>5.2464000000000004</v>
      </c>
      <c r="C662">
        <f t="shared" si="20"/>
        <v>5.2464000000000004E-2</v>
      </c>
      <c r="D662">
        <f t="shared" si="21"/>
        <v>0.99979183119394288</v>
      </c>
      <c r="E662" s="3">
        <f>'Adj HYG'!E662*'HYG DVD'!C662*1/252*100</f>
        <v>1.5516436190476193</v>
      </c>
    </row>
    <row r="663" spans="1:5" x14ac:dyDescent="0.25">
      <c r="A663" s="1">
        <v>45065</v>
      </c>
      <c r="B663">
        <v>5.2698</v>
      </c>
      <c r="C663">
        <f t="shared" si="20"/>
        <v>5.2698000000000002E-2</v>
      </c>
      <c r="D663">
        <f t="shared" si="21"/>
        <v>0.99979090281624494</v>
      </c>
      <c r="E663" s="3">
        <f>'Adj HYG'!E663*'HYG DVD'!C663*1/252*100</f>
        <v>1.5516633333333334</v>
      </c>
    </row>
    <row r="664" spans="1:5" x14ac:dyDescent="0.25">
      <c r="A664" s="1">
        <v>45064</v>
      </c>
      <c r="B664">
        <v>5.2755000000000001</v>
      </c>
      <c r="C664">
        <f t="shared" si="20"/>
        <v>5.2755000000000003E-2</v>
      </c>
      <c r="D664">
        <f t="shared" si="21"/>
        <v>0.99979067667309007</v>
      </c>
      <c r="E664" s="3">
        <f>'Adj HYG'!E664*'HYG DVD'!C664*1/252*100</f>
        <v>1.5516669047619049</v>
      </c>
    </row>
    <row r="665" spans="1:5" x14ac:dyDescent="0.25">
      <c r="A665" s="1">
        <v>45063</v>
      </c>
      <c r="B665">
        <v>5.2782999999999998</v>
      </c>
      <c r="C665">
        <f t="shared" si="20"/>
        <v>5.2782999999999997E-2</v>
      </c>
      <c r="D665">
        <f t="shared" si="21"/>
        <v>0.99979056558524326</v>
      </c>
      <c r="E665" s="3">
        <f>'Adj HYG'!E665*'HYG DVD'!C665*1/252*100</f>
        <v>1.5516526349206348</v>
      </c>
    </row>
    <row r="666" spans="1:5" x14ac:dyDescent="0.25">
      <c r="A666" s="1">
        <v>45062</v>
      </c>
      <c r="B666">
        <v>5.2926000000000002</v>
      </c>
      <c r="C666">
        <f t="shared" si="20"/>
        <v>5.2926000000000001E-2</v>
      </c>
      <c r="D666">
        <f t="shared" si="21"/>
        <v>0.99978999824393255</v>
      </c>
      <c r="E666" s="3">
        <f>'Adj HYG'!E666*'HYG DVD'!C666*1/252*100</f>
        <v>1.5516559047619047</v>
      </c>
    </row>
    <row r="667" spans="1:5" x14ac:dyDescent="0.25">
      <c r="A667" s="1">
        <v>45061</v>
      </c>
      <c r="B667">
        <v>5.2556000000000003</v>
      </c>
      <c r="C667">
        <f t="shared" si="20"/>
        <v>5.2556000000000005E-2</v>
      </c>
      <c r="D667">
        <f t="shared" si="21"/>
        <v>0.99979146619064252</v>
      </c>
      <c r="E667" s="3">
        <f>'Adj HYG'!E667*'HYG DVD'!C667*1/252*100</f>
        <v>1.5516533333333336</v>
      </c>
    </row>
    <row r="668" spans="1:5" x14ac:dyDescent="0.25">
      <c r="A668" s="1">
        <v>45058</v>
      </c>
      <c r="B668">
        <v>5.2542</v>
      </c>
      <c r="C668">
        <f t="shared" si="20"/>
        <v>5.2541999999999998E-2</v>
      </c>
      <c r="D668">
        <f t="shared" si="21"/>
        <v>0.99979152173461439</v>
      </c>
      <c r="E668" s="3">
        <f>'Adj HYG'!E668*'HYG DVD'!C668*1/252*100</f>
        <v>1.5516569999999998</v>
      </c>
    </row>
    <row r="669" spans="1:5" x14ac:dyDescent="0.25">
      <c r="A669" s="1">
        <v>45057</v>
      </c>
      <c r="B669">
        <v>5.2351999999999999</v>
      </c>
      <c r="C669">
        <f t="shared" si="20"/>
        <v>5.2351999999999996E-2</v>
      </c>
      <c r="D669">
        <f t="shared" si="21"/>
        <v>0.99979227554596661</v>
      </c>
      <c r="E669" s="3">
        <f>'Adj HYG'!E669*'HYG DVD'!C669*1/252*100</f>
        <v>1.5516551111111108</v>
      </c>
    </row>
    <row r="670" spans="1:5" x14ac:dyDescent="0.25">
      <c r="A670" s="1">
        <v>45056</v>
      </c>
      <c r="B670">
        <v>5.2267999999999999</v>
      </c>
      <c r="C670">
        <f t="shared" si="20"/>
        <v>5.2268000000000002E-2</v>
      </c>
      <c r="D670">
        <f t="shared" si="21"/>
        <v>0.999792608810114</v>
      </c>
      <c r="E670" s="3">
        <f>'Adj HYG'!E670*'HYG DVD'!C670*1/252*100</f>
        <v>1.5516543968253969</v>
      </c>
    </row>
    <row r="671" spans="1:5" x14ac:dyDescent="0.25">
      <c r="A671" s="1">
        <v>45055</v>
      </c>
      <c r="B671">
        <v>5.2584</v>
      </c>
      <c r="C671">
        <f t="shared" si="20"/>
        <v>5.2583999999999999E-2</v>
      </c>
      <c r="D671">
        <f t="shared" si="21"/>
        <v>0.999791355102708</v>
      </c>
      <c r="E671" s="3">
        <f>'Adj HYG'!E671*'HYG DVD'!C671*1/252*100</f>
        <v>1.5516453333333333</v>
      </c>
    </row>
    <row r="672" spans="1:5" x14ac:dyDescent="0.25">
      <c r="A672" s="1">
        <v>45054</v>
      </c>
      <c r="B672">
        <v>5.2450000000000001</v>
      </c>
      <c r="C672">
        <f t="shared" si="20"/>
        <v>5.2450000000000004E-2</v>
      </c>
      <c r="D672">
        <f t="shared" si="21"/>
        <v>0.99979188673793506</v>
      </c>
      <c r="E672" s="3">
        <f>'Adj HYG'!E672*'HYG DVD'!C672*1/252*100</f>
        <v>1.5516458333333336</v>
      </c>
    </row>
    <row r="673" spans="1:5" x14ac:dyDescent="0.25">
      <c r="A673" s="1">
        <v>45051</v>
      </c>
      <c r="B673">
        <v>5.2302999999999997</v>
      </c>
      <c r="C673">
        <f t="shared" si="20"/>
        <v>5.2302999999999995E-2</v>
      </c>
      <c r="D673">
        <f t="shared" si="21"/>
        <v>0.99979246995003901</v>
      </c>
      <c r="E673" s="3">
        <f>'Adj HYG'!E673*'HYG DVD'!C673*1/252*100</f>
        <v>1.5516556666666665</v>
      </c>
    </row>
    <row r="674" spans="1:5" x14ac:dyDescent="0.25">
      <c r="A674" s="1">
        <v>45050</v>
      </c>
      <c r="B674">
        <v>5.2584</v>
      </c>
      <c r="C674">
        <f t="shared" si="20"/>
        <v>5.2583999999999999E-2</v>
      </c>
      <c r="D674">
        <f t="shared" si="21"/>
        <v>0.999791355102708</v>
      </c>
      <c r="E674" s="3">
        <f>'Adj HYG'!E674*'HYG DVD'!C674*1/252*100</f>
        <v>1.5516453333333333</v>
      </c>
    </row>
    <row r="675" spans="1:5" x14ac:dyDescent="0.25">
      <c r="A675" s="1">
        <v>45049</v>
      </c>
      <c r="B675">
        <v>5.2428999999999997</v>
      </c>
      <c r="C675">
        <f t="shared" si="20"/>
        <v>5.2428999999999996E-2</v>
      </c>
      <c r="D675">
        <f t="shared" si="21"/>
        <v>0.99979197005392906</v>
      </c>
      <c r="E675" s="3">
        <f>'Adj HYG'!E675*'HYG DVD'!C675*1/252*100</f>
        <v>1.551648738095238</v>
      </c>
    </row>
    <row r="676" spans="1:5" x14ac:dyDescent="0.25">
      <c r="A676" s="1">
        <v>45048</v>
      </c>
      <c r="B676">
        <v>5.2401</v>
      </c>
      <c r="C676">
        <f t="shared" si="20"/>
        <v>5.2401000000000003E-2</v>
      </c>
      <c r="D676">
        <f t="shared" si="21"/>
        <v>0.99979208114193185</v>
      </c>
      <c r="E676" s="3">
        <f>'Adj HYG'!E676*'HYG DVD'!C676*1/252*100</f>
        <v>1.5516518333333336</v>
      </c>
    </row>
    <row r="677" spans="1:5" x14ac:dyDescent="0.25">
      <c r="A677" s="1">
        <v>45047</v>
      </c>
      <c r="B677">
        <v>5.2351999999999999</v>
      </c>
      <c r="C677">
        <f t="shared" si="20"/>
        <v>5.2351999999999996E-2</v>
      </c>
      <c r="D677">
        <f t="shared" si="21"/>
        <v>0.99979227554596661</v>
      </c>
      <c r="E677" s="3">
        <f>'Adj HYG'!E677*'HYG DVD'!C677*1/252*100</f>
        <v>1.5516551111111108</v>
      </c>
    </row>
    <row r="678" spans="1:5" x14ac:dyDescent="0.25">
      <c r="A678" s="1">
        <v>45044</v>
      </c>
      <c r="B678">
        <v>5.1886000000000001</v>
      </c>
      <c r="C678">
        <f t="shared" si="20"/>
        <v>5.1886000000000002E-2</v>
      </c>
      <c r="D678">
        <f t="shared" si="21"/>
        <v>0.99979412436989978</v>
      </c>
      <c r="E678" s="3">
        <f>'Adj HYG'!E678*'HYG DVD'!C678*1/252*100</f>
        <v>1.5516384761904762</v>
      </c>
    </row>
    <row r="679" spans="1:5" x14ac:dyDescent="0.25">
      <c r="A679" s="1">
        <v>45043</v>
      </c>
      <c r="B679">
        <v>5.4645000000000001</v>
      </c>
      <c r="C679">
        <f t="shared" si="20"/>
        <v>5.4644999999999999E-2</v>
      </c>
      <c r="D679">
        <f t="shared" si="21"/>
        <v>0.99978317827113405</v>
      </c>
      <c r="E679" s="3">
        <f>'Adj HYG'!E679*'HYG DVD'!C679*1/252*100</f>
        <v>1.6272066666666669</v>
      </c>
    </row>
    <row r="680" spans="1:5" x14ac:dyDescent="0.25">
      <c r="A680" s="1">
        <v>45042</v>
      </c>
      <c r="B680">
        <v>5.4828000000000001</v>
      </c>
      <c r="C680">
        <f t="shared" si="20"/>
        <v>5.4828000000000002E-2</v>
      </c>
      <c r="D680">
        <f t="shared" si="21"/>
        <v>0.99978245223837536</v>
      </c>
      <c r="E680" s="3">
        <f>'Adj HYG'!E680*'HYG DVD'!C680*1/252*100</f>
        <v>1.6272167142857148</v>
      </c>
    </row>
    <row r="681" spans="1:5" x14ac:dyDescent="0.25">
      <c r="A681" s="1">
        <v>45041</v>
      </c>
      <c r="B681">
        <v>5.4615999999999998</v>
      </c>
      <c r="C681">
        <f t="shared" si="20"/>
        <v>5.4615999999999998E-2</v>
      </c>
      <c r="D681">
        <f t="shared" si="21"/>
        <v>0.99978329332555405</v>
      </c>
      <c r="E681" s="3">
        <f>'Adj HYG'!E681*'HYG DVD'!C681*1/252*100</f>
        <v>1.6272100317460316</v>
      </c>
    </row>
    <row r="682" spans="1:5" x14ac:dyDescent="0.25">
      <c r="A682" s="1">
        <v>45040</v>
      </c>
      <c r="B682">
        <v>5.4528999999999996</v>
      </c>
      <c r="C682">
        <f t="shared" si="20"/>
        <v>5.4528999999999994E-2</v>
      </c>
      <c r="D682">
        <f t="shared" si="21"/>
        <v>0.99978363848889351</v>
      </c>
      <c r="E682" s="3">
        <f>'Adj HYG'!E682*'HYG DVD'!C682*1/252*100</f>
        <v>1.6272146031746031</v>
      </c>
    </row>
    <row r="683" spans="1:5" x14ac:dyDescent="0.25">
      <c r="A683" s="1">
        <v>45037</v>
      </c>
      <c r="B683">
        <v>5.4682000000000004</v>
      </c>
      <c r="C683">
        <f t="shared" si="20"/>
        <v>5.4682000000000001E-2</v>
      </c>
      <c r="D683">
        <f t="shared" si="21"/>
        <v>0.99978303147758296</v>
      </c>
      <c r="E683" s="3">
        <f>'Adj HYG'!E683*'HYG DVD'!C683*1/252*100</f>
        <v>1.6272234841269841</v>
      </c>
    </row>
    <row r="684" spans="1:5" x14ac:dyDescent="0.25">
      <c r="A684" s="1">
        <v>45036</v>
      </c>
      <c r="B684">
        <v>5.4850000000000003</v>
      </c>
      <c r="C684">
        <f t="shared" si="20"/>
        <v>5.4850000000000003E-2</v>
      </c>
      <c r="D684">
        <f t="shared" si="21"/>
        <v>0.99978236495578421</v>
      </c>
      <c r="E684" s="3">
        <f>'Adj HYG'!E684*'HYG DVD'!C684*1/252*100</f>
        <v>1.627216666666667</v>
      </c>
    </row>
    <row r="685" spans="1:5" x14ac:dyDescent="0.25">
      <c r="A685" s="1">
        <v>45035</v>
      </c>
      <c r="B685">
        <v>5.4798999999999998</v>
      </c>
      <c r="C685">
        <f t="shared" si="20"/>
        <v>5.4799E-2</v>
      </c>
      <c r="D685">
        <f t="shared" si="21"/>
        <v>0.99978256729271187</v>
      </c>
      <c r="E685" s="3">
        <f>'Adj HYG'!E685*'HYG DVD'!C685*1/252*100</f>
        <v>1.627225861111111</v>
      </c>
    </row>
    <row r="686" spans="1:5" x14ac:dyDescent="0.25">
      <c r="A686" s="1">
        <v>45034</v>
      </c>
      <c r="B686">
        <v>5.4580000000000002</v>
      </c>
      <c r="C686">
        <f t="shared" si="20"/>
        <v>5.4580000000000004E-2</v>
      </c>
      <c r="D686">
        <f t="shared" si="21"/>
        <v>0.99978343615174903</v>
      </c>
      <c r="E686" s="3">
        <f>'Adj HYG'!E686*'HYG DVD'!C686*1/252*100</f>
        <v>1.6272203968253969</v>
      </c>
    </row>
    <row r="687" spans="1:5" x14ac:dyDescent="0.25">
      <c r="A687" s="1">
        <v>45033</v>
      </c>
      <c r="B687">
        <v>5.4615999999999998</v>
      </c>
      <c r="C687">
        <f t="shared" si="20"/>
        <v>5.4615999999999998E-2</v>
      </c>
      <c r="D687">
        <f t="shared" si="21"/>
        <v>0.99978329332555405</v>
      </c>
      <c r="E687" s="3">
        <f>'Adj HYG'!E687*'HYG DVD'!C687*1/252*100</f>
        <v>1.6272100317460316</v>
      </c>
    </row>
    <row r="688" spans="1:5" x14ac:dyDescent="0.25">
      <c r="A688" s="1">
        <v>45030</v>
      </c>
      <c r="B688">
        <v>5.4470999999999998</v>
      </c>
      <c r="C688">
        <f t="shared" si="20"/>
        <v>5.4470999999999999E-2</v>
      </c>
      <c r="D688">
        <f t="shared" si="21"/>
        <v>0.99978386859785262</v>
      </c>
      <c r="E688" s="3">
        <f>'Adj HYG'!E688*'HYG DVD'!C688*1/252*100</f>
        <v>1.6272130476190478</v>
      </c>
    </row>
    <row r="689" spans="1:5" x14ac:dyDescent="0.25">
      <c r="A689" s="1">
        <v>45029</v>
      </c>
      <c r="B689">
        <v>5.4370000000000003</v>
      </c>
      <c r="C689">
        <f t="shared" si="20"/>
        <v>5.4370000000000002E-2</v>
      </c>
      <c r="D689">
        <f t="shared" si="21"/>
        <v>0.99978426930495967</v>
      </c>
      <c r="E689" s="3">
        <f>'Adj HYG'!E689*'HYG DVD'!C689*1/252*100</f>
        <v>1.6272164285714283</v>
      </c>
    </row>
    <row r="690" spans="1:5" x14ac:dyDescent="0.25">
      <c r="A690" s="1">
        <v>45028</v>
      </c>
      <c r="B690">
        <v>5.4740000000000002</v>
      </c>
      <c r="C690">
        <f t="shared" si="20"/>
        <v>5.4740000000000004E-2</v>
      </c>
      <c r="D690">
        <f t="shared" si="21"/>
        <v>0.99978280136881648</v>
      </c>
      <c r="E690" s="3">
        <f>'Adj HYG'!E690*'HYG DVD'!C690*1/252*100</f>
        <v>1.6272116666666665</v>
      </c>
    </row>
    <row r="691" spans="1:5" x14ac:dyDescent="0.25">
      <c r="A691" s="1">
        <v>45027</v>
      </c>
      <c r="B691">
        <v>5.4725000000000001</v>
      </c>
      <c r="C691">
        <f t="shared" si="20"/>
        <v>5.4725000000000003E-2</v>
      </c>
      <c r="D691">
        <f t="shared" si="21"/>
        <v>0.99978286087969925</v>
      </c>
      <c r="E691" s="3">
        <f>'Adj HYG'!E691*'HYG DVD'!C691*1/252*100</f>
        <v>1.6272000992063491</v>
      </c>
    </row>
    <row r="692" spans="1:5" x14ac:dyDescent="0.25">
      <c r="A692" s="1">
        <v>45026</v>
      </c>
      <c r="B692">
        <v>5.4843000000000002</v>
      </c>
      <c r="C692">
        <f t="shared" si="20"/>
        <v>5.4843000000000003E-2</v>
      </c>
      <c r="D692">
        <f t="shared" si="21"/>
        <v>0.9997823927275169</v>
      </c>
      <c r="E692" s="3">
        <f>'Adj HYG'!E692*'HYG DVD'!C692*1/252*100</f>
        <v>1.6272266309523811</v>
      </c>
    </row>
    <row r="693" spans="1:5" x14ac:dyDescent="0.25">
      <c r="A693" s="1">
        <v>45022</v>
      </c>
      <c r="B693">
        <v>5.4790999999999999</v>
      </c>
      <c r="C693">
        <f t="shared" si="20"/>
        <v>5.4790999999999999E-2</v>
      </c>
      <c r="D693">
        <f t="shared" si="21"/>
        <v>0.99978259903184141</v>
      </c>
      <c r="E693" s="3">
        <f>'Adj HYG'!E693*'HYG DVD'!C693*1/252*100</f>
        <v>1.6272057301587304</v>
      </c>
    </row>
    <row r="694" spans="1:5" x14ac:dyDescent="0.25">
      <c r="A694" s="1">
        <v>45021</v>
      </c>
      <c r="B694">
        <v>5.5034000000000001</v>
      </c>
      <c r="C694">
        <f t="shared" si="20"/>
        <v>5.5034E-2</v>
      </c>
      <c r="D694">
        <f t="shared" si="21"/>
        <v>0.99978163495622863</v>
      </c>
      <c r="E694" s="3">
        <f>'Adj HYG'!E694*'HYG DVD'!C694*1/252*100</f>
        <v>1.6272156111111113</v>
      </c>
    </row>
    <row r="695" spans="1:5" x14ac:dyDescent="0.25">
      <c r="A695" s="1">
        <v>45020</v>
      </c>
      <c r="B695">
        <v>5.4725000000000001</v>
      </c>
      <c r="C695">
        <f t="shared" si="20"/>
        <v>5.4725000000000003E-2</v>
      </c>
      <c r="D695">
        <f t="shared" si="21"/>
        <v>0.99978286087969925</v>
      </c>
      <c r="E695" s="3">
        <f>'Adj HYG'!E695*'HYG DVD'!C695*1/252*100</f>
        <v>1.6272000992063491</v>
      </c>
    </row>
    <row r="696" spans="1:5" x14ac:dyDescent="0.25">
      <c r="A696" s="1">
        <v>45019</v>
      </c>
      <c r="B696">
        <v>5.4565000000000001</v>
      </c>
      <c r="C696">
        <f t="shared" si="20"/>
        <v>5.4565000000000002E-2</v>
      </c>
      <c r="D696">
        <f t="shared" si="21"/>
        <v>0.99978349566266966</v>
      </c>
      <c r="E696" s="3">
        <f>'Adj HYG'!E696*'HYG DVD'!C696*1/252*100</f>
        <v>1.62720625</v>
      </c>
    </row>
    <row r="697" spans="1:5" x14ac:dyDescent="0.25">
      <c r="A697" s="1">
        <v>45016</v>
      </c>
      <c r="B697">
        <v>5.4276</v>
      </c>
      <c r="C697">
        <f t="shared" si="20"/>
        <v>5.4275999999999998E-2</v>
      </c>
      <c r="D697">
        <f t="shared" si="21"/>
        <v>0.99978464224043129</v>
      </c>
      <c r="E697" s="3">
        <f>'Adj HYG'!E697*'HYG DVD'!C697*1/252*100</f>
        <v>1.6272030952380951</v>
      </c>
    </row>
    <row r="698" spans="1:5" x14ac:dyDescent="0.25">
      <c r="A698" s="1">
        <v>45015</v>
      </c>
      <c r="B698">
        <v>7.2190000000000003</v>
      </c>
      <c r="C698">
        <f t="shared" si="20"/>
        <v>7.2190000000000004E-2</v>
      </c>
      <c r="D698">
        <f t="shared" si="21"/>
        <v>0.99971357277414419</v>
      </c>
      <c r="E698" s="3">
        <f>'Adj HYG'!E698*'HYG DVD'!C698*1/252*100</f>
        <v>2.1410637301587299</v>
      </c>
    </row>
    <row r="699" spans="1:5" x14ac:dyDescent="0.25">
      <c r="A699" s="1">
        <v>45014</v>
      </c>
      <c r="B699">
        <v>7.2618</v>
      </c>
      <c r="C699">
        <f t="shared" si="20"/>
        <v>7.2618000000000002E-2</v>
      </c>
      <c r="D699">
        <f t="shared" si="21"/>
        <v>0.99971187484935931</v>
      </c>
      <c r="E699" s="3">
        <f>'Adj HYG'!E699*'HYG DVD'!C699*1/252*100</f>
        <v>2.1410783333333332</v>
      </c>
    </row>
    <row r="700" spans="1:5" x14ac:dyDescent="0.25">
      <c r="A700" s="1">
        <v>45013</v>
      </c>
      <c r="B700">
        <v>7.3528000000000002</v>
      </c>
      <c r="C700">
        <f t="shared" si="20"/>
        <v>7.3527999999999996E-2</v>
      </c>
      <c r="D700">
        <f t="shared" si="21"/>
        <v>0.99970826478521824</v>
      </c>
      <c r="E700" s="3">
        <f>'Adj HYG'!E700*'HYG DVD'!C700*1/252*100</f>
        <v>2.1410653333333332</v>
      </c>
    </row>
    <row r="701" spans="1:5" x14ac:dyDescent="0.25">
      <c r="A701" s="1">
        <v>45012</v>
      </c>
      <c r="B701">
        <v>7.3487999999999998</v>
      </c>
      <c r="C701">
        <f t="shared" si="20"/>
        <v>7.3487999999999998E-2</v>
      </c>
      <c r="D701">
        <f t="shared" si="21"/>
        <v>0.9997084234690824</v>
      </c>
      <c r="E701" s="3">
        <f>'Adj HYG'!E701*'HYG DVD'!C701*1/252*100</f>
        <v>2.1410670476190474</v>
      </c>
    </row>
    <row r="702" spans="1:5" x14ac:dyDescent="0.25">
      <c r="A702" s="1">
        <v>45009</v>
      </c>
      <c r="B702">
        <v>7.3308</v>
      </c>
      <c r="C702">
        <f t="shared" si="20"/>
        <v>7.3307999999999998E-2</v>
      </c>
      <c r="D702">
        <f t="shared" si="21"/>
        <v>0.99970913754678281</v>
      </c>
      <c r="E702" s="3">
        <f>'Adj HYG'!E702*'HYG DVD'!C702*1/252*100</f>
        <v>2.1410590476190476</v>
      </c>
    </row>
    <row r="703" spans="1:5" x14ac:dyDescent="0.25">
      <c r="A703" s="1">
        <v>45008</v>
      </c>
      <c r="B703">
        <v>7.3159000000000001</v>
      </c>
      <c r="C703">
        <f t="shared" si="20"/>
        <v>7.3159000000000002E-2</v>
      </c>
      <c r="D703">
        <f t="shared" si="21"/>
        <v>0.99970972864482066</v>
      </c>
      <c r="E703" s="3">
        <f>'Adj HYG'!E703*'HYG DVD'!C703*1/252*100</f>
        <v>2.141062003968254</v>
      </c>
    </row>
    <row r="704" spans="1:5" x14ac:dyDescent="0.25">
      <c r="A704" s="1">
        <v>45007</v>
      </c>
      <c r="B704">
        <v>7.2873000000000001</v>
      </c>
      <c r="C704">
        <f t="shared" si="20"/>
        <v>7.2873000000000007E-2</v>
      </c>
      <c r="D704">
        <f t="shared" si="21"/>
        <v>0.99971086323666447</v>
      </c>
      <c r="E704" s="3">
        <f>'Adj HYG'!E704*'HYG DVD'!C704*1/252*100</f>
        <v>2.1410781428571433</v>
      </c>
    </row>
    <row r="705" spans="1:5" x14ac:dyDescent="0.25">
      <c r="A705" s="1">
        <v>45006</v>
      </c>
      <c r="B705">
        <v>7.2942</v>
      </c>
      <c r="C705">
        <f t="shared" si="20"/>
        <v>7.2942000000000007E-2</v>
      </c>
      <c r="D705">
        <f t="shared" si="21"/>
        <v>0.9997105895063465</v>
      </c>
      <c r="E705" s="3">
        <f>'Adj HYG'!E705*'HYG DVD'!C705*1/252*100</f>
        <v>2.1410792619047618</v>
      </c>
    </row>
    <row r="706" spans="1:5" x14ac:dyDescent="0.25">
      <c r="A706" s="1">
        <v>45005</v>
      </c>
      <c r="B706">
        <v>7.3738999999999999</v>
      </c>
      <c r="C706">
        <f t="shared" si="20"/>
        <v>7.3738999999999999E-2</v>
      </c>
      <c r="D706">
        <f t="shared" si="21"/>
        <v>0.99970742772825172</v>
      </c>
      <c r="E706" s="3">
        <f>'Adj HYG'!E706*'HYG DVD'!C706*1/252*100</f>
        <v>2.1410645357142855</v>
      </c>
    </row>
    <row r="707" spans="1:5" x14ac:dyDescent="0.25">
      <c r="A707" s="1">
        <v>45002</v>
      </c>
      <c r="B707">
        <v>7.3537999999999997</v>
      </c>
      <c r="C707">
        <f t="shared" ref="C707:C770" si="22">B707/100</f>
        <v>7.3537999999999992E-2</v>
      </c>
      <c r="D707">
        <f t="shared" ref="D707:D770" si="23">EXP(-C707*1/252)</f>
        <v>0.99970822511425617</v>
      </c>
      <c r="E707" s="3">
        <f>'Adj HYG'!E707*'HYG DVD'!C707*1/252*100</f>
        <v>2.1410647063492063</v>
      </c>
    </row>
    <row r="708" spans="1:5" x14ac:dyDescent="0.25">
      <c r="A708" s="1">
        <v>45001</v>
      </c>
      <c r="B708">
        <v>7.31</v>
      </c>
      <c r="C708">
        <f t="shared" si="22"/>
        <v>7.3099999999999998E-2</v>
      </c>
      <c r="D708">
        <f t="shared" si="23"/>
        <v>0.9997099627038718</v>
      </c>
      <c r="E708" s="3">
        <f>'Adj HYG'!E708*'HYG DVD'!C708*1/252*100</f>
        <v>2.1410757936507938</v>
      </c>
    </row>
    <row r="709" spans="1:5" x14ac:dyDescent="0.25">
      <c r="A709" s="1">
        <v>45000</v>
      </c>
      <c r="B709">
        <v>7.3578000000000001</v>
      </c>
      <c r="C709">
        <f t="shared" si="22"/>
        <v>7.3578000000000005E-2</v>
      </c>
      <c r="D709">
        <f t="shared" si="23"/>
        <v>0.99970806643042354</v>
      </c>
      <c r="E709" s="3">
        <f>'Adj HYG'!E709*'HYG DVD'!C709*1/252*100</f>
        <v>2.141061404761905</v>
      </c>
    </row>
    <row r="710" spans="1:5" x14ac:dyDescent="0.25">
      <c r="A710" s="1">
        <v>44999</v>
      </c>
      <c r="B710">
        <v>7.3338000000000001</v>
      </c>
      <c r="C710">
        <f t="shared" si="22"/>
        <v>7.3338E-2</v>
      </c>
      <c r="D710">
        <f t="shared" si="23"/>
        <v>0.99970901853379734</v>
      </c>
      <c r="E710" s="3">
        <f>'Adj HYG'!E710*'HYG DVD'!C710*1/252*100</f>
        <v>2.1410621666666669</v>
      </c>
    </row>
    <row r="711" spans="1:5" x14ac:dyDescent="0.25">
      <c r="A711" s="1">
        <v>44998</v>
      </c>
      <c r="B711">
        <v>7.3869999999999996</v>
      </c>
      <c r="C711">
        <f t="shared" si="22"/>
        <v>7.3869999999999991E-2</v>
      </c>
      <c r="D711">
        <f t="shared" si="23"/>
        <v>0.99970690803920814</v>
      </c>
      <c r="E711" s="3">
        <f>'Adj HYG'!E711*'HYG DVD'!C711*1/252*100</f>
        <v>2.1410574603174601</v>
      </c>
    </row>
    <row r="712" spans="1:5" x14ac:dyDescent="0.25">
      <c r="A712" s="1">
        <v>44995</v>
      </c>
      <c r="B712">
        <v>7.3468</v>
      </c>
      <c r="C712">
        <f t="shared" si="22"/>
        <v>7.3468000000000006E-2</v>
      </c>
      <c r="D712">
        <f t="shared" si="23"/>
        <v>0.99970850281102397</v>
      </c>
      <c r="E712" s="3">
        <f>'Adj HYG'!E712*'HYG DVD'!C712*1/252*100</f>
        <v>2.1410674285714286</v>
      </c>
    </row>
    <row r="713" spans="1:5" x14ac:dyDescent="0.25">
      <c r="A713" s="1">
        <v>44994</v>
      </c>
      <c r="B713">
        <v>7.3478000000000003</v>
      </c>
      <c r="C713">
        <f t="shared" si="22"/>
        <v>7.3478000000000002E-2</v>
      </c>
      <c r="D713">
        <f t="shared" si="23"/>
        <v>0.99970846314005235</v>
      </c>
      <c r="E713" s="3">
        <f>'Adj HYG'!E713*'HYG DVD'!C713*1/252*100</f>
        <v>2.1410672777777782</v>
      </c>
    </row>
    <row r="714" spans="1:5" x14ac:dyDescent="0.25">
      <c r="A714" s="1">
        <v>44993</v>
      </c>
      <c r="B714">
        <v>7.3070000000000004</v>
      </c>
      <c r="C714">
        <f t="shared" si="22"/>
        <v>7.307000000000001E-2</v>
      </c>
      <c r="D714">
        <f t="shared" si="23"/>
        <v>0.99971008171696962</v>
      </c>
      <c r="E714" s="3">
        <f>'Adj HYG'!E714*'HYG DVD'!C714*1/252*100</f>
        <v>2.1410669841269847</v>
      </c>
    </row>
    <row r="715" spans="1:5" x14ac:dyDescent="0.25">
      <c r="A715" s="1">
        <v>44992</v>
      </c>
      <c r="B715">
        <v>7.2725</v>
      </c>
      <c r="C715">
        <f t="shared" si="22"/>
        <v>7.2724999999999998E-2</v>
      </c>
      <c r="D715">
        <f t="shared" si="23"/>
        <v>0.99971145036861364</v>
      </c>
      <c r="E715" s="3">
        <f>'Adj HYG'!E715*'HYG DVD'!C715*1/252*100</f>
        <v>2.1410586309523807</v>
      </c>
    </row>
    <row r="716" spans="1:5" x14ac:dyDescent="0.25">
      <c r="A716" s="1">
        <v>44991</v>
      </c>
      <c r="B716">
        <v>7.2210000000000001</v>
      </c>
      <c r="C716">
        <f t="shared" si="22"/>
        <v>7.2209999999999996E-2</v>
      </c>
      <c r="D716">
        <f t="shared" si="23"/>
        <v>0.99971349343180027</v>
      </c>
      <c r="E716" s="3">
        <f>'Adj HYG'!E716*'HYG DVD'!C716*1/252*100</f>
        <v>2.1410838095238094</v>
      </c>
    </row>
    <row r="717" spans="1:5" x14ac:dyDescent="0.25">
      <c r="A717" s="1">
        <v>44988</v>
      </c>
      <c r="B717">
        <v>7.2210000000000001</v>
      </c>
      <c r="C717">
        <f t="shared" si="22"/>
        <v>7.2209999999999996E-2</v>
      </c>
      <c r="D717">
        <f t="shared" si="23"/>
        <v>0.99971349343180027</v>
      </c>
      <c r="E717" s="3">
        <f>'Adj HYG'!E717*'HYG DVD'!C717*1/252*100</f>
        <v>2.1410838095238094</v>
      </c>
    </row>
    <row r="718" spans="1:5" x14ac:dyDescent="0.25">
      <c r="A718" s="1">
        <v>44987</v>
      </c>
      <c r="B718">
        <v>7.2952000000000004</v>
      </c>
      <c r="C718">
        <f t="shared" si="22"/>
        <v>7.2952000000000003E-2</v>
      </c>
      <c r="D718">
        <f t="shared" si="23"/>
        <v>0.99971054983529217</v>
      </c>
      <c r="E718" s="3">
        <f>'Adj HYG'!E718*'HYG DVD'!C718*1/252*100</f>
        <v>2.1410833015873014</v>
      </c>
    </row>
    <row r="719" spans="1:5" x14ac:dyDescent="0.25">
      <c r="A719" s="1">
        <v>44986</v>
      </c>
      <c r="B719">
        <v>7.3040000000000003</v>
      </c>
      <c r="C719">
        <f t="shared" si="22"/>
        <v>7.3040000000000008E-2</v>
      </c>
      <c r="D719">
        <f t="shared" si="23"/>
        <v>0.99971020073008177</v>
      </c>
      <c r="E719" s="3">
        <f>'Adj HYG'!E719*'HYG DVD'!C719*1/252*100</f>
        <v>2.1410574603174606</v>
      </c>
    </row>
    <row r="720" spans="1:5" x14ac:dyDescent="0.25">
      <c r="A720" s="1">
        <v>44985</v>
      </c>
      <c r="B720">
        <v>7.2393999999999998</v>
      </c>
      <c r="C720">
        <f t="shared" si="22"/>
        <v>7.2394E-2</v>
      </c>
      <c r="D720">
        <f t="shared" si="23"/>
        <v>0.99971276348253191</v>
      </c>
      <c r="E720" s="3">
        <f>'Adj HYG'!E720*'HYG DVD'!C720*1/252*100</f>
        <v>2.1410812777777779</v>
      </c>
    </row>
    <row r="721" spans="1:5" x14ac:dyDescent="0.25">
      <c r="A721" s="1">
        <v>44984</v>
      </c>
      <c r="B721">
        <v>5.9219999999999997</v>
      </c>
      <c r="C721">
        <f t="shared" si="22"/>
        <v>5.9219999999999995E-2</v>
      </c>
      <c r="D721">
        <f t="shared" si="23"/>
        <v>0.99976502761033714</v>
      </c>
      <c r="E721" s="3">
        <f>'Adj HYG'!E721*'HYG DVD'!C721*1/252*100</f>
        <v>1.754745</v>
      </c>
    </row>
    <row r="722" spans="1:5" x14ac:dyDescent="0.25">
      <c r="A722" s="1">
        <v>44981</v>
      </c>
      <c r="B722">
        <v>5.9619</v>
      </c>
      <c r="C722">
        <f t="shared" si="22"/>
        <v>5.9618999999999998E-2</v>
      </c>
      <c r="D722">
        <f t="shared" si="23"/>
        <v>0.99976344465029665</v>
      </c>
      <c r="E722" s="3">
        <f>'Adj HYG'!E722*'HYG DVD'!C722*1/252*100</f>
        <v>1.7547385833333331</v>
      </c>
    </row>
    <row r="723" spans="1:5" x14ac:dyDescent="0.25">
      <c r="A723" s="1">
        <v>44980</v>
      </c>
      <c r="B723">
        <v>5.9259000000000004</v>
      </c>
      <c r="C723">
        <f t="shared" si="22"/>
        <v>5.9259000000000006E-2</v>
      </c>
      <c r="D723">
        <f t="shared" si="23"/>
        <v>0.99976487288480909</v>
      </c>
      <c r="E723" s="3">
        <f>'Adj HYG'!E723*'HYG DVD'!C723*1/252*100</f>
        <v>1.7547248333333338</v>
      </c>
    </row>
    <row r="724" spans="1:5" x14ac:dyDescent="0.25">
      <c r="A724" s="1">
        <v>44979</v>
      </c>
      <c r="B724">
        <v>5.9844999999999997</v>
      </c>
      <c r="C724">
        <f t="shared" si="22"/>
        <v>5.9844999999999995E-2</v>
      </c>
      <c r="D724">
        <f t="shared" si="23"/>
        <v>0.99976254803745068</v>
      </c>
      <c r="E724" s="3">
        <f>'Adj HYG'!E724*'HYG DVD'!C724*1/252*100</f>
        <v>1.7547408928571429</v>
      </c>
    </row>
    <row r="725" spans="1:5" x14ac:dyDescent="0.25">
      <c r="A725" s="1">
        <v>44978</v>
      </c>
      <c r="B725">
        <v>6.0236000000000001</v>
      </c>
      <c r="C725">
        <f t="shared" si="22"/>
        <v>6.0235999999999998E-2</v>
      </c>
      <c r="D725">
        <f t="shared" si="23"/>
        <v>0.99976099681977992</v>
      </c>
      <c r="E725" s="3">
        <f>'Adj HYG'!E725*'HYG DVD'!C725*1/252*100</f>
        <v>1.7547320476190473</v>
      </c>
    </row>
    <row r="726" spans="1:5" x14ac:dyDescent="0.25">
      <c r="A726" s="1">
        <v>44974</v>
      </c>
      <c r="B726">
        <v>5.9306999999999999</v>
      </c>
      <c r="C726">
        <f t="shared" si="22"/>
        <v>5.9306999999999999E-2</v>
      </c>
      <c r="D726">
        <f t="shared" si="23"/>
        <v>0.99976468245342287</v>
      </c>
      <c r="E726" s="3">
        <f>'Adj HYG'!E726*'HYG DVD'!C726*1/252*100</f>
        <v>1.7547340952380954</v>
      </c>
    </row>
    <row r="727" spans="1:5" x14ac:dyDescent="0.25">
      <c r="A727" s="1">
        <v>44973</v>
      </c>
      <c r="B727">
        <v>5.9539</v>
      </c>
      <c r="C727">
        <f t="shared" si="22"/>
        <v>5.9539000000000002E-2</v>
      </c>
      <c r="D727">
        <f t="shared" si="23"/>
        <v>0.99976376203556749</v>
      </c>
      <c r="E727" s="3">
        <f>'Adj HYG'!E727*'HYG DVD'!C727*1/252*100</f>
        <v>1.7547466388888888</v>
      </c>
    </row>
    <row r="728" spans="1:5" x14ac:dyDescent="0.25">
      <c r="A728" s="1">
        <v>44972</v>
      </c>
      <c r="B728">
        <v>5.9061000000000003</v>
      </c>
      <c r="C728">
        <f t="shared" si="22"/>
        <v>5.9061000000000002E-2</v>
      </c>
      <c r="D728">
        <f t="shared" si="23"/>
        <v>0.9997656584146607</v>
      </c>
      <c r="E728" s="3">
        <f>'Adj HYG'!E728*'HYG DVD'!C728*1/252*100</f>
        <v>1.7547210595238099</v>
      </c>
    </row>
    <row r="729" spans="1:5" x14ac:dyDescent="0.25">
      <c r="A729" s="1">
        <v>44971</v>
      </c>
      <c r="B729">
        <v>5.8967000000000001</v>
      </c>
      <c r="C729">
        <f t="shared" si="22"/>
        <v>5.8966999999999999E-2</v>
      </c>
      <c r="D729">
        <f t="shared" si="23"/>
        <v>0.9997660313431902</v>
      </c>
      <c r="E729" s="3">
        <f>'Adj HYG'!E729*'HYG DVD'!C729*1/252*100</f>
        <v>1.7547362420634915</v>
      </c>
    </row>
    <row r="730" spans="1:5" x14ac:dyDescent="0.25">
      <c r="A730" s="1">
        <v>44970</v>
      </c>
      <c r="B730">
        <v>5.8982999999999999</v>
      </c>
      <c r="C730">
        <f t="shared" si="22"/>
        <v>5.8983000000000001E-2</v>
      </c>
      <c r="D730">
        <f t="shared" si="23"/>
        <v>0.99976596786598382</v>
      </c>
      <c r="E730" s="3">
        <f>'Adj HYG'!E730*'HYG DVD'!C730*1/252*100</f>
        <v>1.7547442499999999</v>
      </c>
    </row>
    <row r="731" spans="1:5" x14ac:dyDescent="0.25">
      <c r="A731" s="1">
        <v>44967</v>
      </c>
      <c r="B731">
        <v>5.9131999999999998</v>
      </c>
      <c r="C731">
        <f t="shared" si="22"/>
        <v>5.9131999999999997E-2</v>
      </c>
      <c r="D731">
        <f t="shared" si="23"/>
        <v>0.99976537673469346</v>
      </c>
      <c r="E731" s="3">
        <f>'Adj HYG'!E731*'HYG DVD'!C731*1/252*100</f>
        <v>1.7547186349206347</v>
      </c>
    </row>
    <row r="732" spans="1:5" x14ac:dyDescent="0.25">
      <c r="A732" s="1">
        <v>44966</v>
      </c>
      <c r="B732">
        <v>5.8677000000000001</v>
      </c>
      <c r="C732">
        <f t="shared" si="22"/>
        <v>5.8677E-2</v>
      </c>
      <c r="D732">
        <f t="shared" si="23"/>
        <v>0.99976718186825331</v>
      </c>
      <c r="E732" s="3">
        <f>'Adj HYG'!E732*'HYG DVD'!C732*1/252*100</f>
        <v>1.7547217142857143</v>
      </c>
    </row>
    <row r="733" spans="1:5" x14ac:dyDescent="0.25">
      <c r="A733" s="1">
        <v>44965</v>
      </c>
      <c r="B733">
        <v>5.8297999999999996</v>
      </c>
      <c r="C733">
        <f t="shared" si="22"/>
        <v>5.8297999999999996E-2</v>
      </c>
      <c r="D733">
        <f t="shared" si="23"/>
        <v>0.99976868548748687</v>
      </c>
      <c r="E733" s="3">
        <f>'Adj HYG'!E733*'HYG DVD'!C733*1/252*100</f>
        <v>1.7547235317460317</v>
      </c>
    </row>
    <row r="734" spans="1:5" x14ac:dyDescent="0.25">
      <c r="A734" s="1">
        <v>44964</v>
      </c>
      <c r="B734">
        <v>5.8052999999999999</v>
      </c>
      <c r="C734">
        <f t="shared" si="22"/>
        <v>5.8053E-2</v>
      </c>
      <c r="D734">
        <f t="shared" si="23"/>
        <v>0.99976965748529256</v>
      </c>
      <c r="E734" s="3">
        <f>'Adj HYG'!E734*'HYG DVD'!C734*1/252*100</f>
        <v>1.7547210357142857</v>
      </c>
    </row>
    <row r="735" spans="1:5" x14ac:dyDescent="0.25">
      <c r="A735" s="1">
        <v>44963</v>
      </c>
      <c r="B735">
        <v>5.8259999999999996</v>
      </c>
      <c r="C735">
        <f t="shared" si="22"/>
        <v>5.8259999999999999E-2</v>
      </c>
      <c r="D735">
        <f t="shared" si="23"/>
        <v>0.99976883624626833</v>
      </c>
      <c r="E735" s="3">
        <f>'Adj HYG'!E735*'HYG DVD'!C735*1/252*100</f>
        <v>1.7547357142857143</v>
      </c>
    </row>
    <row r="736" spans="1:5" x14ac:dyDescent="0.25">
      <c r="A736" s="1">
        <v>44960</v>
      </c>
      <c r="B736">
        <v>5.7885999999999997</v>
      </c>
      <c r="C736">
        <f t="shared" si="22"/>
        <v>5.7886E-2</v>
      </c>
      <c r="D736">
        <f t="shared" si="23"/>
        <v>0.99977032003127708</v>
      </c>
      <c r="E736" s="3">
        <f>'Adj HYG'!E736*'HYG DVD'!C736*1/252*100</f>
        <v>1.7547268015873017</v>
      </c>
    </row>
    <row r="737" spans="1:5" x14ac:dyDescent="0.25">
      <c r="A737" s="1">
        <v>44959</v>
      </c>
      <c r="B737">
        <v>5.7279</v>
      </c>
      <c r="C737">
        <f t="shared" si="22"/>
        <v>5.7278999999999997E-2</v>
      </c>
      <c r="D737">
        <f t="shared" si="23"/>
        <v>0.99977272821109908</v>
      </c>
      <c r="E737" s="3">
        <f>'Adj HYG'!E737*'HYG DVD'!C737*1/252*100</f>
        <v>1.7547376190476187</v>
      </c>
    </row>
    <row r="738" spans="1:5" x14ac:dyDescent="0.25">
      <c r="A738" s="1">
        <v>44958</v>
      </c>
      <c r="B738">
        <v>5.7606999999999999</v>
      </c>
      <c r="C738">
        <f t="shared" si="22"/>
        <v>5.7606999999999998E-2</v>
      </c>
      <c r="D738">
        <f t="shared" si="23"/>
        <v>0.99977142692045851</v>
      </c>
      <c r="E738" s="3">
        <f>'Adj HYG'!E738*'HYG DVD'!C738*1/252*100</f>
        <v>1.7547275079365079</v>
      </c>
    </row>
    <row r="739" spans="1:5" x14ac:dyDescent="0.25">
      <c r="A739" s="1">
        <v>44957</v>
      </c>
      <c r="B739">
        <v>5.7931999999999997</v>
      </c>
      <c r="C739">
        <f t="shared" si="22"/>
        <v>5.7931999999999997E-2</v>
      </c>
      <c r="D739">
        <f t="shared" si="23"/>
        <v>0.99977013753353694</v>
      </c>
      <c r="E739" s="3">
        <f>'Adj HYG'!E739*'HYG DVD'!C739*1/252*100</f>
        <v>1.7547418888888888</v>
      </c>
    </row>
    <row r="740" spans="1:5" x14ac:dyDescent="0.25">
      <c r="A740" s="1">
        <v>44956</v>
      </c>
      <c r="B740">
        <v>6.2793999999999999</v>
      </c>
      <c r="C740">
        <f t="shared" si="22"/>
        <v>6.2794000000000003E-2</v>
      </c>
      <c r="D740">
        <f t="shared" si="23"/>
        <v>0.99975084850370799</v>
      </c>
      <c r="E740" s="3">
        <f>'Adj HYG'!E740*'HYG DVD'!C740*1/252*100</f>
        <v>1.8873085555555553</v>
      </c>
    </row>
    <row r="741" spans="1:5" x14ac:dyDescent="0.25">
      <c r="A741" s="1">
        <v>44953</v>
      </c>
      <c r="B741">
        <v>6.2446999999999999</v>
      </c>
      <c r="C741">
        <f t="shared" si="22"/>
        <v>6.2447000000000003E-2</v>
      </c>
      <c r="D741">
        <f t="shared" si="23"/>
        <v>0.99975222514570505</v>
      </c>
      <c r="E741" s="3">
        <f>'Adj HYG'!E741*'HYG DVD'!C741*1/252*100</f>
        <v>1.8872871111111109</v>
      </c>
    </row>
    <row r="742" spans="1:5" x14ac:dyDescent="0.25">
      <c r="A742" s="1">
        <v>44952</v>
      </c>
      <c r="B742">
        <v>6.2259000000000002</v>
      </c>
      <c r="C742">
        <f t="shared" si="22"/>
        <v>6.2259000000000002E-2</v>
      </c>
      <c r="D742">
        <f t="shared" si="23"/>
        <v>0.99975297099288141</v>
      </c>
      <c r="E742" s="3">
        <f>'Adj HYG'!E742*'HYG DVD'!C742*1/252*100</f>
        <v>1.8872877023809527</v>
      </c>
    </row>
    <row r="743" spans="1:5" x14ac:dyDescent="0.25">
      <c r="A743" s="1">
        <v>44951</v>
      </c>
      <c r="B743">
        <v>6.2413999999999996</v>
      </c>
      <c r="C743">
        <f t="shared" si="22"/>
        <v>6.2413999999999997E-2</v>
      </c>
      <c r="D743">
        <f t="shared" si="23"/>
        <v>0.99975235606564794</v>
      </c>
      <c r="E743" s="3">
        <f>'Adj HYG'!E743*'HYG DVD'!C743*1/252*100</f>
        <v>1.8872804761904762</v>
      </c>
    </row>
    <row r="744" spans="1:5" x14ac:dyDescent="0.25">
      <c r="A744" s="1">
        <v>44950</v>
      </c>
      <c r="B744">
        <v>6.2405999999999997</v>
      </c>
      <c r="C744">
        <f t="shared" si="22"/>
        <v>6.2405999999999996E-2</v>
      </c>
      <c r="D744">
        <f t="shared" si="23"/>
        <v>0.99975238780381848</v>
      </c>
      <c r="E744" s="3">
        <f>'Adj HYG'!E744*'HYG DVD'!C744*1/252*100</f>
        <v>1.8872862142857141</v>
      </c>
    </row>
    <row r="745" spans="1:5" x14ac:dyDescent="0.25">
      <c r="A745" s="1">
        <v>44949</v>
      </c>
      <c r="B745">
        <v>6.2446999999999999</v>
      </c>
      <c r="C745">
        <f t="shared" si="22"/>
        <v>6.2447000000000003E-2</v>
      </c>
      <c r="D745">
        <f t="shared" si="23"/>
        <v>0.99975222514570505</v>
      </c>
      <c r="E745" s="3">
        <f>'Adj HYG'!E745*'HYG DVD'!C745*1/252*100</f>
        <v>1.8872871111111109</v>
      </c>
    </row>
    <row r="746" spans="1:5" x14ac:dyDescent="0.25">
      <c r="A746" s="1">
        <v>44946</v>
      </c>
      <c r="B746">
        <v>6.2439</v>
      </c>
      <c r="C746">
        <f t="shared" si="22"/>
        <v>6.2439000000000001E-2</v>
      </c>
      <c r="D746">
        <f t="shared" si="23"/>
        <v>0.99975225688387148</v>
      </c>
      <c r="E746" s="3">
        <f>'Adj HYG'!E746*'HYG DVD'!C746*1/252*100</f>
        <v>1.8872931071428574</v>
      </c>
    </row>
    <row r="747" spans="1:5" x14ac:dyDescent="0.25">
      <c r="A747" s="1">
        <v>44945</v>
      </c>
      <c r="B747">
        <v>6.2561999999999998</v>
      </c>
      <c r="C747">
        <f t="shared" si="22"/>
        <v>6.2561999999999993E-2</v>
      </c>
      <c r="D747">
        <f t="shared" si="23"/>
        <v>0.99975176890967465</v>
      </c>
      <c r="E747" s="3">
        <f>'Adj HYG'!E747*'HYG DVD'!C747*1/252*100</f>
        <v>1.8872869999999997</v>
      </c>
    </row>
    <row r="748" spans="1:5" x14ac:dyDescent="0.25">
      <c r="A748" s="1">
        <v>44944</v>
      </c>
      <c r="B748">
        <v>6.2194000000000003</v>
      </c>
      <c r="C748">
        <f t="shared" si="22"/>
        <v>6.2193999999999999E-2</v>
      </c>
      <c r="D748">
        <f t="shared" si="23"/>
        <v>0.99975322886570483</v>
      </c>
      <c r="E748" s="3">
        <f>'Adj HYG'!E748*'HYG DVD'!C748*1/252*100</f>
        <v>1.8872917380952381</v>
      </c>
    </row>
    <row r="749" spans="1:5" x14ac:dyDescent="0.25">
      <c r="A749" s="1">
        <v>44943</v>
      </c>
      <c r="B749">
        <v>6.2267000000000001</v>
      </c>
      <c r="C749">
        <f t="shared" si="22"/>
        <v>6.2267000000000003E-2</v>
      </c>
      <c r="D749">
        <f t="shared" si="23"/>
        <v>0.99975293925469233</v>
      </c>
      <c r="E749" s="3">
        <f>'Adj HYG'!E749*'HYG DVD'!C749*1/252*100</f>
        <v>1.8872831190476189</v>
      </c>
    </row>
    <row r="750" spans="1:5" x14ac:dyDescent="0.25">
      <c r="A750" s="1">
        <v>44939</v>
      </c>
      <c r="B750">
        <v>6.2055999999999996</v>
      </c>
      <c r="C750">
        <f t="shared" si="22"/>
        <v>6.2055999999999993E-2</v>
      </c>
      <c r="D750">
        <f t="shared" si="23"/>
        <v>0.99975377634976581</v>
      </c>
      <c r="E750" s="3">
        <f>'Adj HYG'!E750*'HYG DVD'!C750*1/252*100</f>
        <v>1.8872904126984127</v>
      </c>
    </row>
    <row r="751" spans="1:5" x14ac:dyDescent="0.25">
      <c r="A751" s="1">
        <v>44938</v>
      </c>
      <c r="B751">
        <v>6.2055999999999996</v>
      </c>
      <c r="C751">
        <f t="shared" si="22"/>
        <v>6.2055999999999993E-2</v>
      </c>
      <c r="D751">
        <f t="shared" si="23"/>
        <v>0.99975377634976581</v>
      </c>
      <c r="E751" s="3">
        <f>'Adj HYG'!E751*'HYG DVD'!C751*1/252*100</f>
        <v>1.8872904126984127</v>
      </c>
    </row>
    <row r="752" spans="1:5" x14ac:dyDescent="0.25">
      <c r="A752" s="1">
        <v>44937</v>
      </c>
      <c r="B752">
        <v>6.2405999999999997</v>
      </c>
      <c r="C752">
        <f t="shared" si="22"/>
        <v>6.2405999999999996E-2</v>
      </c>
      <c r="D752">
        <f t="shared" si="23"/>
        <v>0.99975238780381848</v>
      </c>
      <c r="E752" s="3">
        <f>'Adj HYG'!E752*'HYG DVD'!C752*1/252*100</f>
        <v>1.8872862142857141</v>
      </c>
    </row>
    <row r="753" spans="1:5" x14ac:dyDescent="0.25">
      <c r="A753" s="1">
        <v>44936</v>
      </c>
      <c r="B753">
        <v>6.2817999999999996</v>
      </c>
      <c r="C753">
        <f t="shared" si="22"/>
        <v>6.2817999999999999E-2</v>
      </c>
      <c r="D753">
        <f t="shared" si="23"/>
        <v>0.99975075328934593</v>
      </c>
      <c r="E753" s="3">
        <f>'Adj HYG'!E753*'HYG DVD'!C753*1/252*100</f>
        <v>1.8872820555555552</v>
      </c>
    </row>
    <row r="754" spans="1:5" x14ac:dyDescent="0.25">
      <c r="A754" s="1">
        <v>44935</v>
      </c>
      <c r="B754">
        <v>6.2744</v>
      </c>
      <c r="C754">
        <f t="shared" si="22"/>
        <v>6.2743999999999994E-2</v>
      </c>
      <c r="D754">
        <f t="shared" si="23"/>
        <v>0.99975104686699123</v>
      </c>
      <c r="E754" s="3">
        <f>'Adj HYG'!E754*'HYG DVD'!C754*1/252*100</f>
        <v>1.8872996825396824</v>
      </c>
    </row>
    <row r="755" spans="1:5" x14ac:dyDescent="0.25">
      <c r="A755" s="1">
        <v>44932</v>
      </c>
      <c r="B755">
        <v>6.2968000000000002</v>
      </c>
      <c r="C755">
        <f t="shared" si="22"/>
        <v>6.2967999999999996E-2</v>
      </c>
      <c r="D755">
        <f t="shared" si="23"/>
        <v>0.99975015819978896</v>
      </c>
      <c r="E755" s="3">
        <f>'Adj HYG'!E755*'HYG DVD'!C755*1/252*100</f>
        <v>1.8872908888888886</v>
      </c>
    </row>
    <row r="756" spans="1:5" x14ac:dyDescent="0.25">
      <c r="A756" s="1">
        <v>44931</v>
      </c>
      <c r="B756">
        <v>6.3864000000000001</v>
      </c>
      <c r="C756">
        <f t="shared" si="22"/>
        <v>6.3864000000000004E-2</v>
      </c>
      <c r="D756">
        <f t="shared" si="23"/>
        <v>0.99974660353887923</v>
      </c>
      <c r="E756" s="3">
        <f>'Adj HYG'!E756*'HYG DVD'!C756*1/252*100</f>
        <v>1.8872825714285713</v>
      </c>
    </row>
    <row r="757" spans="1:5" x14ac:dyDescent="0.25">
      <c r="A757" s="1">
        <v>44930</v>
      </c>
      <c r="B757">
        <v>6.3735999999999997</v>
      </c>
      <c r="C757">
        <f t="shared" si="22"/>
        <v>6.3736000000000001E-2</v>
      </c>
      <c r="D757">
        <f t="shared" si="23"/>
        <v>0.99974711134680683</v>
      </c>
      <c r="E757" s="3">
        <f>'Adj HYG'!E757*'HYG DVD'!C757*1/252*100</f>
        <v>1.8872937777777778</v>
      </c>
    </row>
    <row r="758" spans="1:5" x14ac:dyDescent="0.25">
      <c r="A758" s="1">
        <v>44929</v>
      </c>
      <c r="B758">
        <v>6.4470000000000001</v>
      </c>
      <c r="C758">
        <f t="shared" si="22"/>
        <v>6.447E-2</v>
      </c>
      <c r="D758">
        <f t="shared" si="23"/>
        <v>0.99974419938922332</v>
      </c>
      <c r="E758" s="3">
        <f>'Adj HYG'!E758*'HYG DVD'!C758*1/252*100</f>
        <v>1.8872825</v>
      </c>
    </row>
    <row r="759" spans="1:5" x14ac:dyDescent="0.25">
      <c r="A759" s="1">
        <v>44925</v>
      </c>
      <c r="B759">
        <v>6.4592999999999998</v>
      </c>
      <c r="C759">
        <f t="shared" si="22"/>
        <v>6.4592999999999998E-2</v>
      </c>
      <c r="D759">
        <f t="shared" si="23"/>
        <v>0.99974371141895935</v>
      </c>
      <c r="E759" s="3">
        <f>'Adj HYG'!E759*'HYG DVD'!C759*1/252*100</f>
        <v>1.8872946785714284</v>
      </c>
    </row>
    <row r="760" spans="1:5" x14ac:dyDescent="0.25">
      <c r="A760" s="1">
        <v>44924</v>
      </c>
      <c r="B760">
        <v>6.4645999999999999</v>
      </c>
      <c r="C760">
        <f t="shared" si="22"/>
        <v>6.4645999999999995E-2</v>
      </c>
      <c r="D760">
        <f t="shared" si="23"/>
        <v>0.9997435011554231</v>
      </c>
      <c r="E760" s="3">
        <f>'Adj HYG'!E760*'HYG DVD'!C760*1/252*100</f>
        <v>1.8873040555555549</v>
      </c>
    </row>
    <row r="761" spans="1:5" x14ac:dyDescent="0.25">
      <c r="A761" s="1">
        <v>44923</v>
      </c>
      <c r="B761">
        <v>6.5481999999999996</v>
      </c>
      <c r="C761">
        <f t="shared" si="22"/>
        <v>6.5481999999999999E-2</v>
      </c>
      <c r="D761">
        <f t="shared" si="23"/>
        <v>0.9997401845515318</v>
      </c>
      <c r="E761" s="3">
        <f>'Adj HYG'!E761*'HYG DVD'!C761*1/252*100</f>
        <v>1.8872847857142858</v>
      </c>
    </row>
    <row r="762" spans="1:5" x14ac:dyDescent="0.25">
      <c r="A762" s="1">
        <v>44922</v>
      </c>
      <c r="B762">
        <v>6.4602000000000004</v>
      </c>
      <c r="C762">
        <f t="shared" si="22"/>
        <v>6.4602000000000007E-2</v>
      </c>
      <c r="D762">
        <f t="shared" si="23"/>
        <v>0.9997436757138275</v>
      </c>
      <c r="E762" s="3">
        <f>'Adj HYG'!E762*'HYG DVD'!C762*1/252*100</f>
        <v>1.8873012857142859</v>
      </c>
    </row>
    <row r="763" spans="1:5" x14ac:dyDescent="0.25">
      <c r="A763" s="1">
        <v>44918</v>
      </c>
      <c r="B763">
        <v>6.3933</v>
      </c>
      <c r="C763">
        <f t="shared" si="22"/>
        <v>6.3933000000000004E-2</v>
      </c>
      <c r="D763">
        <f t="shared" si="23"/>
        <v>0.9997463297987752</v>
      </c>
      <c r="E763" s="3">
        <f>'Adj HYG'!E763*'HYG DVD'!C763*1/252*100</f>
        <v>1.887292011904762</v>
      </c>
    </row>
    <row r="764" spans="1:5" x14ac:dyDescent="0.25">
      <c r="A764" s="1">
        <v>44917</v>
      </c>
      <c r="B764">
        <v>6.4097</v>
      </c>
      <c r="C764">
        <f t="shared" si="22"/>
        <v>6.4097000000000001E-2</v>
      </c>
      <c r="D764">
        <f t="shared" si="23"/>
        <v>0.99974567917042312</v>
      </c>
      <c r="E764" s="3">
        <f>'Adj HYG'!E764*'HYG DVD'!C764*1/252*100</f>
        <v>1.8873005555555555</v>
      </c>
    </row>
    <row r="765" spans="1:5" x14ac:dyDescent="0.25">
      <c r="A765" s="1">
        <v>44916</v>
      </c>
      <c r="B765">
        <v>6.3701999999999996</v>
      </c>
      <c r="C765">
        <f t="shared" si="22"/>
        <v>6.3701999999999995E-2</v>
      </c>
      <c r="D765">
        <f t="shared" si="23"/>
        <v>0.99974724623333089</v>
      </c>
      <c r="E765" s="3">
        <f>'Adj HYG'!E765*'HYG DVD'!C765*1/252*100</f>
        <v>1.8872981428571429</v>
      </c>
    </row>
    <row r="766" spans="1:5" x14ac:dyDescent="0.25">
      <c r="A766" s="1">
        <v>44915</v>
      </c>
      <c r="B766">
        <v>6.4244000000000003</v>
      </c>
      <c r="C766">
        <f t="shared" si="22"/>
        <v>6.4244000000000009E-2</v>
      </c>
      <c r="D766">
        <f t="shared" si="23"/>
        <v>0.99974509598561367</v>
      </c>
      <c r="E766" s="3">
        <f>'Adj HYG'!E766*'HYG DVD'!C766*1/252*100</f>
        <v>1.8872949682539684</v>
      </c>
    </row>
    <row r="767" spans="1:5" x14ac:dyDescent="0.25">
      <c r="A767" s="1">
        <v>44914</v>
      </c>
      <c r="B767">
        <v>6.4080000000000004</v>
      </c>
      <c r="C767">
        <f t="shared" si="22"/>
        <v>6.4079999999999998E-2</v>
      </c>
      <c r="D767">
        <f t="shared" si="23"/>
        <v>0.99974574661358628</v>
      </c>
      <c r="E767" s="3">
        <f>'Adj HYG'!E767*'HYG DVD'!C767*1/252*100</f>
        <v>1.8873085714285716</v>
      </c>
    </row>
    <row r="768" spans="1:5" x14ac:dyDescent="0.25">
      <c r="A768" s="1">
        <v>44911</v>
      </c>
      <c r="B768">
        <v>6.3753000000000002</v>
      </c>
      <c r="C768">
        <f t="shared" si="22"/>
        <v>6.3753000000000004E-2</v>
      </c>
      <c r="D768">
        <f t="shared" si="23"/>
        <v>0.99974704390355162</v>
      </c>
      <c r="E768" s="3">
        <f>'Adj HYG'!E768*'HYG DVD'!C768*1/252*100</f>
        <v>1.8872911904761904</v>
      </c>
    </row>
    <row r="769" spans="1:5" x14ac:dyDescent="0.25">
      <c r="A769" s="1">
        <v>44910</v>
      </c>
      <c r="B769">
        <v>6.3413000000000004</v>
      </c>
      <c r="C769">
        <f t="shared" si="22"/>
        <v>6.3412999999999997E-2</v>
      </c>
      <c r="D769">
        <f t="shared" si="23"/>
        <v>0.99974839276952077</v>
      </c>
      <c r="E769" s="3">
        <f>'Adj HYG'!E769*'HYG DVD'!C769*1/252*100</f>
        <v>1.8872916666666664</v>
      </c>
    </row>
    <row r="770" spans="1:5" x14ac:dyDescent="0.25">
      <c r="A770" s="1">
        <v>44909</v>
      </c>
      <c r="B770">
        <v>6.2843</v>
      </c>
      <c r="C770">
        <f t="shared" si="22"/>
        <v>6.2842999999999996E-2</v>
      </c>
      <c r="D770">
        <f t="shared" si="23"/>
        <v>0.99975065410772856</v>
      </c>
      <c r="E770" s="3">
        <f>'Adj HYG'!E770*'HYG DVD'!C770*1/252*100</f>
        <v>1.8872850158730157</v>
      </c>
    </row>
    <row r="771" spans="1:5" x14ac:dyDescent="0.25">
      <c r="A771" s="1">
        <v>44908</v>
      </c>
      <c r="B771">
        <v>5.0331000000000001</v>
      </c>
      <c r="C771">
        <f t="shared" ref="C771:C834" si="24">B771/100</f>
        <v>5.0331000000000001E-2</v>
      </c>
      <c r="D771">
        <f t="shared" ref="D771:D834" si="25">EXP(-C771*1/252)</f>
        <v>0.99980029375347157</v>
      </c>
      <c r="E771" s="3">
        <f>'Adj HYG'!E771*'HYG DVD'!C771*1/252*100</f>
        <v>1.5201160357142858</v>
      </c>
    </row>
    <row r="772" spans="1:5" x14ac:dyDescent="0.25">
      <c r="A772" s="1">
        <v>44907</v>
      </c>
      <c r="B772">
        <v>5.0853000000000002</v>
      </c>
      <c r="C772">
        <f t="shared" si="24"/>
        <v>5.0853000000000002E-2</v>
      </c>
      <c r="D772">
        <f t="shared" si="25"/>
        <v>0.99979822274072239</v>
      </c>
      <c r="E772" s="3">
        <f>'Adj HYG'!E772*'HYG DVD'!C772*1/252*100</f>
        <v>1.5201414642857145</v>
      </c>
    </row>
    <row r="773" spans="1:5" x14ac:dyDescent="0.25">
      <c r="A773" s="1">
        <v>44904</v>
      </c>
      <c r="B773">
        <v>5.1048999999999998</v>
      </c>
      <c r="C773">
        <f t="shared" si="24"/>
        <v>5.1048999999999997E-2</v>
      </c>
      <c r="D773">
        <f t="shared" si="25"/>
        <v>0.99979744512018487</v>
      </c>
      <c r="E773" s="3">
        <f>'Adj HYG'!E773*'HYG DVD'!C773*1/252*100</f>
        <v>1.5201257777777779</v>
      </c>
    </row>
    <row r="774" spans="1:5" x14ac:dyDescent="0.25">
      <c r="A774" s="1">
        <v>44903</v>
      </c>
      <c r="B774">
        <v>5.1048999999999998</v>
      </c>
      <c r="C774">
        <f t="shared" si="24"/>
        <v>5.1048999999999997E-2</v>
      </c>
      <c r="D774">
        <f t="shared" si="25"/>
        <v>0.99979744512018487</v>
      </c>
      <c r="E774" s="3">
        <f>'Adj HYG'!E774*'HYG DVD'!C774*1/252*100</f>
        <v>1.5201257777777779</v>
      </c>
    </row>
    <row r="775" spans="1:5" x14ac:dyDescent="0.25">
      <c r="A775" s="1">
        <v>44902</v>
      </c>
      <c r="B775">
        <v>5.109</v>
      </c>
      <c r="C775">
        <f t="shared" si="24"/>
        <v>5.1089999999999997E-2</v>
      </c>
      <c r="D775">
        <f t="shared" si="25"/>
        <v>0.99979728245474075</v>
      </c>
      <c r="E775" s="3">
        <f>'Adj HYG'!E775*'HYG DVD'!C775*1/252*100</f>
        <v>1.5201302380952382</v>
      </c>
    </row>
    <row r="776" spans="1:5" x14ac:dyDescent="0.25">
      <c r="A776" s="1">
        <v>44901</v>
      </c>
      <c r="B776">
        <v>5.1371000000000002</v>
      </c>
      <c r="C776">
        <f t="shared" si="24"/>
        <v>5.1371E-2</v>
      </c>
      <c r="D776">
        <f t="shared" si="25"/>
        <v>0.99979616760204337</v>
      </c>
      <c r="E776" s="3">
        <f>'Adj HYG'!E776*'HYG DVD'!C776*1/252*100</f>
        <v>1.520133123015873</v>
      </c>
    </row>
    <row r="777" spans="1:5" x14ac:dyDescent="0.25">
      <c r="A777" s="1">
        <v>44900</v>
      </c>
      <c r="B777">
        <v>5.1185999999999998</v>
      </c>
      <c r="C777">
        <f t="shared" si="24"/>
        <v>5.1185999999999995E-2</v>
      </c>
      <c r="D777">
        <f t="shared" si="25"/>
        <v>0.99979690157965806</v>
      </c>
      <c r="E777" s="3">
        <f>'Adj HYG'!E777*'HYG DVD'!C777*1/252*100</f>
        <v>1.5201429523809524</v>
      </c>
    </row>
    <row r="778" spans="1:5" x14ac:dyDescent="0.25">
      <c r="A778" s="1">
        <v>44897</v>
      </c>
      <c r="B778">
        <v>5.0697999999999999</v>
      </c>
      <c r="C778">
        <f t="shared" si="24"/>
        <v>5.0698E-2</v>
      </c>
      <c r="D778">
        <f t="shared" si="25"/>
        <v>0.99979883769616751</v>
      </c>
      <c r="E778" s="3">
        <f>'Adj HYG'!E778*'HYG DVD'!C778*1/252*100</f>
        <v>1.5201352698412698</v>
      </c>
    </row>
    <row r="779" spans="1:5" x14ac:dyDescent="0.25">
      <c r="A779" s="1">
        <v>44896</v>
      </c>
      <c r="B779">
        <v>5.0658000000000003</v>
      </c>
      <c r="C779">
        <f t="shared" si="24"/>
        <v>5.0658000000000002E-2</v>
      </c>
      <c r="D779">
        <f t="shared" si="25"/>
        <v>0.99979899639440839</v>
      </c>
      <c r="E779" s="3">
        <f>'Adj HYG'!E779*'HYG DVD'!C779*1/252*100</f>
        <v>1.5201420476190477</v>
      </c>
    </row>
    <row r="780" spans="1:5" x14ac:dyDescent="0.25">
      <c r="A780" s="1">
        <v>44895</v>
      </c>
      <c r="B780">
        <v>5.0631000000000004</v>
      </c>
      <c r="C780">
        <f t="shared" si="24"/>
        <v>5.0631000000000002E-2</v>
      </c>
      <c r="D780">
        <f t="shared" si="25"/>
        <v>0.99979910351573509</v>
      </c>
      <c r="E780" s="3">
        <f>'Adj HYG'!E780*'HYG DVD'!C780*1/252*100</f>
        <v>1.5201354999999999</v>
      </c>
    </row>
    <row r="781" spans="1:5" x14ac:dyDescent="0.25">
      <c r="A781" s="1">
        <v>44894</v>
      </c>
      <c r="B781">
        <v>4.5075000000000003</v>
      </c>
      <c r="C781">
        <f t="shared" si="24"/>
        <v>4.5075000000000004E-2</v>
      </c>
      <c r="D781">
        <f t="shared" si="25"/>
        <v>0.99982114694849533</v>
      </c>
      <c r="E781" s="3">
        <f>'Adj HYG'!E781*'HYG DVD'!C781*1/252*100</f>
        <v>1.3332898809523812</v>
      </c>
    </row>
    <row r="782" spans="1:5" x14ac:dyDescent="0.25">
      <c r="A782" s="1">
        <v>44893</v>
      </c>
      <c r="B782">
        <v>4.5269000000000004</v>
      </c>
      <c r="C782">
        <f t="shared" si="24"/>
        <v>4.5269000000000004E-2</v>
      </c>
      <c r="D782">
        <f t="shared" si="25"/>
        <v>0.99982037724521022</v>
      </c>
      <c r="E782" s="3">
        <f>'Adj HYG'!E782*'HYG DVD'!C782*1/252*100</f>
        <v>1.3332798333333336</v>
      </c>
    </row>
    <row r="783" spans="1:5" x14ac:dyDescent="0.25">
      <c r="A783" s="1">
        <v>44890</v>
      </c>
      <c r="B783">
        <v>4.4791999999999996</v>
      </c>
      <c r="C783">
        <f t="shared" si="24"/>
        <v>4.4791999999999998E-2</v>
      </c>
      <c r="D783">
        <f t="shared" si="25"/>
        <v>0.99982226976414401</v>
      </c>
      <c r="E783" s="3">
        <f>'Adj HYG'!E783*'HYG DVD'!C783*1/252*100</f>
        <v>1.3332729841269841</v>
      </c>
    </row>
    <row r="784" spans="1:5" x14ac:dyDescent="0.25">
      <c r="A784" s="1">
        <v>44888</v>
      </c>
      <c r="B784">
        <v>4.4702999999999999</v>
      </c>
      <c r="C784">
        <f t="shared" si="24"/>
        <v>4.4703E-2</v>
      </c>
      <c r="D784">
        <f t="shared" si="25"/>
        <v>0.99982262287603973</v>
      </c>
      <c r="E784" s="3">
        <f>'Adj HYG'!E784*'HYG DVD'!C784*1/252*100</f>
        <v>1.333284714285714</v>
      </c>
    </row>
    <row r="785" spans="1:5" x14ac:dyDescent="0.25">
      <c r="A785" s="1">
        <v>44887</v>
      </c>
      <c r="B785">
        <v>4.4954000000000001</v>
      </c>
      <c r="C785">
        <f t="shared" si="24"/>
        <v>4.4954000000000001E-2</v>
      </c>
      <c r="D785">
        <f t="shared" si="25"/>
        <v>0.99982162702146282</v>
      </c>
      <c r="E785" s="3">
        <f>'Adj HYG'!E785*'HYG DVD'!C785*1/252*100</f>
        <v>1.3332785555555555</v>
      </c>
    </row>
    <row r="786" spans="1:5" x14ac:dyDescent="0.25">
      <c r="A786" s="1">
        <v>44886</v>
      </c>
      <c r="B786">
        <v>4.5281000000000002</v>
      </c>
      <c r="C786">
        <f t="shared" si="24"/>
        <v>4.5281000000000002E-2</v>
      </c>
      <c r="D786">
        <f t="shared" si="25"/>
        <v>0.99982032963471712</v>
      </c>
      <c r="E786" s="3">
        <f>'Adj HYG'!E786*'HYG DVD'!C786*1/252*100</f>
        <v>1.3332738888888889</v>
      </c>
    </row>
    <row r="787" spans="1:5" x14ac:dyDescent="0.25">
      <c r="A787" s="1">
        <v>44883</v>
      </c>
      <c r="B787">
        <v>4.5263</v>
      </c>
      <c r="C787">
        <f t="shared" si="24"/>
        <v>4.5262999999999998E-2</v>
      </c>
      <c r="D787">
        <f t="shared" si="25"/>
        <v>0.99982040105045755</v>
      </c>
      <c r="E787" s="3">
        <f>'Adj HYG'!E787*'HYG DVD'!C787*1/252*100</f>
        <v>1.3332827341269842</v>
      </c>
    </row>
    <row r="788" spans="1:5" x14ac:dyDescent="0.25">
      <c r="A788" s="1">
        <v>44882</v>
      </c>
      <c r="B788">
        <v>4.5361000000000002</v>
      </c>
      <c r="C788">
        <f t="shared" si="24"/>
        <v>4.5361000000000005E-2</v>
      </c>
      <c r="D788">
        <f t="shared" si="25"/>
        <v>0.99982001223148831</v>
      </c>
      <c r="E788" s="3">
        <f>'Adj HYG'!E788*'HYG DVD'!C788*1/252*100</f>
        <v>1.3332893928571428</v>
      </c>
    </row>
    <row r="789" spans="1:5" x14ac:dyDescent="0.25">
      <c r="A789" s="1">
        <v>44881</v>
      </c>
      <c r="B789">
        <v>4.5166000000000004</v>
      </c>
      <c r="C789">
        <f t="shared" si="24"/>
        <v>4.5166000000000005E-2</v>
      </c>
      <c r="D789">
        <f t="shared" si="25"/>
        <v>0.99982078590203516</v>
      </c>
      <c r="E789" s="3">
        <f>'Adj HYG'!E789*'HYG DVD'!C789*1/252*100</f>
        <v>1.3332931507936507</v>
      </c>
    </row>
    <row r="790" spans="1:5" x14ac:dyDescent="0.25">
      <c r="A790" s="1">
        <v>44880</v>
      </c>
      <c r="B790">
        <v>4.5068999999999999</v>
      </c>
      <c r="C790">
        <f t="shared" si="24"/>
        <v>4.5068999999999998E-2</v>
      </c>
      <c r="D790">
        <f t="shared" si="25"/>
        <v>0.99982117075376098</v>
      </c>
      <c r="E790" s="3">
        <f>'Adj HYG'!E790*'HYG DVD'!C790*1/252*100</f>
        <v>1.3332912499999998</v>
      </c>
    </row>
    <row r="791" spans="1:5" x14ac:dyDescent="0.25">
      <c r="A791" s="1">
        <v>44879</v>
      </c>
      <c r="B791">
        <v>4.5465</v>
      </c>
      <c r="C791">
        <f t="shared" si="24"/>
        <v>4.5464999999999998E-2</v>
      </c>
      <c r="D791">
        <f t="shared" si="25"/>
        <v>0.99981959960744138</v>
      </c>
      <c r="E791" s="3">
        <f>'Adj HYG'!E791*'HYG DVD'!C791*1/252*100</f>
        <v>1.3332791666666668</v>
      </c>
    </row>
    <row r="792" spans="1:5" x14ac:dyDescent="0.25">
      <c r="A792" s="1">
        <v>44876</v>
      </c>
      <c r="B792">
        <v>4.5129000000000001</v>
      </c>
      <c r="C792">
        <f t="shared" si="24"/>
        <v>4.5129000000000002E-2</v>
      </c>
      <c r="D792">
        <f t="shared" si="25"/>
        <v>0.99982093270112959</v>
      </c>
      <c r="E792" s="3">
        <f>'Adj HYG'!E792*'HYG DVD'!C792*1/252*100</f>
        <v>1.3332754166666669</v>
      </c>
    </row>
    <row r="793" spans="1:5" x14ac:dyDescent="0.25">
      <c r="A793" s="1">
        <v>44875</v>
      </c>
      <c r="B793">
        <v>4.5288000000000004</v>
      </c>
      <c r="C793">
        <f t="shared" si="24"/>
        <v>4.5288000000000002E-2</v>
      </c>
      <c r="D793">
        <f t="shared" si="25"/>
        <v>0.9998203018619306</v>
      </c>
      <c r="E793" s="3">
        <f>'Adj HYG'!E793*'HYG DVD'!C793*1/252*100</f>
        <v>1.3333002857142859</v>
      </c>
    </row>
    <row r="794" spans="1:5" x14ac:dyDescent="0.25">
      <c r="A794" s="1">
        <v>44874</v>
      </c>
      <c r="B794">
        <v>4.6696999999999997</v>
      </c>
      <c r="C794">
        <f t="shared" si="24"/>
        <v>4.6696999999999995E-2</v>
      </c>
      <c r="D794">
        <f t="shared" si="25"/>
        <v>0.9998147116124585</v>
      </c>
      <c r="E794" s="3">
        <f>'Adj HYG'!E794*'HYG DVD'!C794*1/252*100</f>
        <v>1.3332734722222219</v>
      </c>
    </row>
    <row r="795" spans="1:5" x14ac:dyDescent="0.25">
      <c r="A795" s="1">
        <v>44873</v>
      </c>
      <c r="B795">
        <v>4.6139999999999999</v>
      </c>
      <c r="C795">
        <f t="shared" si="24"/>
        <v>4.614E-2</v>
      </c>
      <c r="D795">
        <f t="shared" si="25"/>
        <v>0.99981692152281487</v>
      </c>
      <c r="E795" s="3">
        <f>'Adj HYG'!E795*'HYG DVD'!C795*1/252*100</f>
        <v>1.3332995238095238</v>
      </c>
    </row>
    <row r="796" spans="1:5" x14ac:dyDescent="0.25">
      <c r="A796" s="1">
        <v>44872</v>
      </c>
      <c r="B796">
        <v>4.6094999999999997</v>
      </c>
      <c r="C796">
        <f t="shared" si="24"/>
        <v>4.6094999999999997E-2</v>
      </c>
      <c r="D796">
        <f t="shared" si="25"/>
        <v>0.99981710006156688</v>
      </c>
      <c r="E796" s="3">
        <f>'Adj HYG'!E796*'HYG DVD'!C796*1/252*100</f>
        <v>1.3332795833333333</v>
      </c>
    </row>
    <row r="797" spans="1:5" x14ac:dyDescent="0.25">
      <c r="A797" s="1">
        <v>44869</v>
      </c>
      <c r="B797">
        <v>4.6089000000000002</v>
      </c>
      <c r="C797">
        <f t="shared" si="24"/>
        <v>4.6089000000000005E-2</v>
      </c>
      <c r="D797">
        <f t="shared" si="25"/>
        <v>0.99981712386673616</v>
      </c>
      <c r="E797" s="3">
        <f>'Adj HYG'!E797*'HYG DVD'!C797*1/252*100</f>
        <v>1.3332889285714289</v>
      </c>
    </row>
    <row r="798" spans="1:5" x14ac:dyDescent="0.25">
      <c r="A798" s="1">
        <v>44868</v>
      </c>
      <c r="B798">
        <v>4.6406999999999998</v>
      </c>
      <c r="C798">
        <f t="shared" si="24"/>
        <v>4.6406999999999997E-2</v>
      </c>
      <c r="D798">
        <f t="shared" si="25"/>
        <v>0.99981586219354257</v>
      </c>
      <c r="E798" s="3">
        <f>'Adj HYG'!E798*'HYG DVD'!C798*1/252*100</f>
        <v>1.3332804761904762</v>
      </c>
    </row>
    <row r="799" spans="1:5" x14ac:dyDescent="0.25">
      <c r="A799" s="1">
        <v>44867</v>
      </c>
      <c r="B799">
        <v>4.6075999999999997</v>
      </c>
      <c r="C799">
        <f t="shared" si="24"/>
        <v>4.6075999999999999E-2</v>
      </c>
      <c r="D799">
        <f t="shared" si="25"/>
        <v>0.99981717544460502</v>
      </c>
      <c r="E799" s="3">
        <f>'Adj HYG'!E799*'HYG DVD'!C799*1/252*100</f>
        <v>1.3332785396825397</v>
      </c>
    </row>
    <row r="800" spans="1:5" x14ac:dyDescent="0.25">
      <c r="A800" s="1">
        <v>44866</v>
      </c>
      <c r="B800">
        <v>4.5656999999999996</v>
      </c>
      <c r="C800">
        <f t="shared" si="24"/>
        <v>4.5656999999999996E-2</v>
      </c>
      <c r="D800">
        <f t="shared" si="25"/>
        <v>0.99981883784041758</v>
      </c>
      <c r="E800" s="3">
        <f>'Adj HYG'!E800*'HYG DVD'!C800*1/252*100</f>
        <v>1.3332931071428571</v>
      </c>
    </row>
    <row r="801" spans="1:5" x14ac:dyDescent="0.25">
      <c r="A801" s="1">
        <v>44865</v>
      </c>
      <c r="B801">
        <v>4.5755999999999997</v>
      </c>
      <c r="C801">
        <f t="shared" si="24"/>
        <v>4.5755999999999998E-2</v>
      </c>
      <c r="D801">
        <f t="shared" si="25"/>
        <v>0.99981844505452278</v>
      </c>
      <c r="E801" s="3">
        <f>'Adj HYG'!E801*'HYG DVD'!C801*1/252*100</f>
        <v>1.3332790000000001</v>
      </c>
    </row>
    <row r="802" spans="1:5" x14ac:dyDescent="0.25">
      <c r="A802" s="1">
        <v>44862</v>
      </c>
      <c r="B802">
        <v>5.6504000000000003</v>
      </c>
      <c r="C802">
        <f t="shared" si="24"/>
        <v>5.6504000000000006E-2</v>
      </c>
      <c r="D802">
        <f t="shared" si="25"/>
        <v>0.99977580291370149</v>
      </c>
      <c r="E802" s="3">
        <f>'Adj HYG'!E802*'HYG DVD'!C802*1/252*100</f>
        <v>1.6715766666666667</v>
      </c>
    </row>
    <row r="803" spans="1:5" x14ac:dyDescent="0.25">
      <c r="A803" s="1">
        <v>44861</v>
      </c>
      <c r="B803">
        <v>5.6939000000000002</v>
      </c>
      <c r="C803">
        <f t="shared" si="24"/>
        <v>5.6939000000000003E-2</v>
      </c>
      <c r="D803">
        <f t="shared" si="25"/>
        <v>0.99977407711172173</v>
      </c>
      <c r="E803" s="3">
        <f>'Adj HYG'!E803*'HYG DVD'!C803*1/252*100</f>
        <v>1.6715663571428574</v>
      </c>
    </row>
    <row r="804" spans="1:5" x14ac:dyDescent="0.25">
      <c r="A804" s="1">
        <v>44860</v>
      </c>
      <c r="B804">
        <v>5.7358000000000002</v>
      </c>
      <c r="C804">
        <f t="shared" si="24"/>
        <v>5.7357999999999999E-2</v>
      </c>
      <c r="D804">
        <f t="shared" si="25"/>
        <v>0.99977241479033263</v>
      </c>
      <c r="E804" s="3">
        <f>'Adj HYG'!E804*'HYG DVD'!C804*1/252*100</f>
        <v>1.671576</v>
      </c>
    </row>
    <row r="805" spans="1:5" x14ac:dyDescent="0.25">
      <c r="A805" s="1">
        <v>44859</v>
      </c>
      <c r="B805">
        <v>5.7515000000000001</v>
      </c>
      <c r="C805">
        <f t="shared" si="24"/>
        <v>5.7515000000000004E-2</v>
      </c>
      <c r="D805">
        <f t="shared" si="25"/>
        <v>0.99977179191644283</v>
      </c>
      <c r="E805" s="3">
        <f>'Adj HYG'!E805*'HYG DVD'!C805*1/252*100</f>
        <v>1.671586746031746</v>
      </c>
    </row>
    <row r="806" spans="1:5" x14ac:dyDescent="0.25">
      <c r="A806" s="1">
        <v>44858</v>
      </c>
      <c r="B806">
        <v>5.8070000000000004</v>
      </c>
      <c r="C806">
        <f t="shared" si="24"/>
        <v>5.8070000000000004E-2</v>
      </c>
      <c r="D806">
        <f t="shared" si="25"/>
        <v>0.99976959004051635</v>
      </c>
      <c r="E806" s="3">
        <f>'Adj HYG'!E806*'HYG DVD'!C806*1/252*100</f>
        <v>1.671586428571429</v>
      </c>
    </row>
    <row r="807" spans="1:5" x14ac:dyDescent="0.25">
      <c r="A807" s="1">
        <v>44855</v>
      </c>
      <c r="B807">
        <v>5.8109999999999999</v>
      </c>
      <c r="C807">
        <f t="shared" si="24"/>
        <v>5.8110000000000002E-2</v>
      </c>
      <c r="D807">
        <f t="shared" si="25"/>
        <v>0.99976943134694318</v>
      </c>
      <c r="E807" s="3">
        <f>'Adj HYG'!E807*'HYG DVD'!C807*1/252*100</f>
        <v>1.6715848809523808</v>
      </c>
    </row>
    <row r="808" spans="1:5" x14ac:dyDescent="0.25">
      <c r="A808" s="1">
        <v>44854</v>
      </c>
      <c r="B808">
        <v>5.8667999999999996</v>
      </c>
      <c r="C808">
        <f t="shared" si="24"/>
        <v>5.8667999999999998E-2</v>
      </c>
      <c r="D808">
        <f t="shared" si="25"/>
        <v>0.99976721757422471</v>
      </c>
      <c r="E808" s="3">
        <f>'Adj HYG'!E808*'HYG DVD'!C808*1/252*100</f>
        <v>1.671572380952381</v>
      </c>
    </row>
    <row r="809" spans="1:5" x14ac:dyDescent="0.25">
      <c r="A809" s="1">
        <v>44853</v>
      </c>
      <c r="B809">
        <v>5.8342999999999998</v>
      </c>
      <c r="C809">
        <f t="shared" si="24"/>
        <v>5.8342999999999999E-2</v>
      </c>
      <c r="D809">
        <f t="shared" si="25"/>
        <v>0.9997685069573804</v>
      </c>
      <c r="E809" s="3">
        <f>'Adj HYG'!E809*'HYG DVD'!C809*1/252*100</f>
        <v>1.671573253968254</v>
      </c>
    </row>
    <row r="810" spans="1:5" x14ac:dyDescent="0.25">
      <c r="A810" s="1">
        <v>44852</v>
      </c>
      <c r="B810">
        <v>5.7782999999999998</v>
      </c>
      <c r="C810">
        <f t="shared" si="24"/>
        <v>5.7783000000000001E-2</v>
      </c>
      <c r="D810">
        <f t="shared" si="25"/>
        <v>0.99977072866764227</v>
      </c>
      <c r="E810" s="3">
        <f>'Adj HYG'!E810*'HYG DVD'!C810*1/252*100</f>
        <v>1.671579642857143</v>
      </c>
    </row>
    <row r="811" spans="1:5" x14ac:dyDescent="0.25">
      <c r="A811" s="1">
        <v>44851</v>
      </c>
      <c r="B811">
        <v>5.819</v>
      </c>
      <c r="C811">
        <f t="shared" si="24"/>
        <v>5.8189999999999999E-2</v>
      </c>
      <c r="D811">
        <f t="shared" si="25"/>
        <v>0.99976911395987245</v>
      </c>
      <c r="E811" s="3">
        <f>'Adj HYG'!E811*'HYG DVD'!C811*1/252*100</f>
        <v>1.671577023809524</v>
      </c>
    </row>
    <row r="812" spans="1:5" x14ac:dyDescent="0.25">
      <c r="A812" s="1">
        <v>44848</v>
      </c>
      <c r="B812">
        <v>5.8906000000000001</v>
      </c>
      <c r="C812">
        <f t="shared" si="24"/>
        <v>5.8906E-2</v>
      </c>
      <c r="D812">
        <f t="shared" si="25"/>
        <v>0.99976627335007628</v>
      </c>
      <c r="E812" s="3">
        <f>'Adj HYG'!E812*'HYG DVD'!C812*1/252*100</f>
        <v>1.6715746269841272</v>
      </c>
    </row>
    <row r="813" spans="1:5" x14ac:dyDescent="0.25">
      <c r="A813" s="1">
        <v>44847</v>
      </c>
      <c r="B813">
        <v>5.8716999999999997</v>
      </c>
      <c r="C813">
        <f t="shared" si="24"/>
        <v>5.8716999999999998E-2</v>
      </c>
      <c r="D813">
        <f t="shared" si="25"/>
        <v>0.99976702317506239</v>
      </c>
      <c r="E813" s="3">
        <f>'Adj HYG'!E813*'HYG DVD'!C813*1/252*100</f>
        <v>1.6715704682539683</v>
      </c>
    </row>
    <row r="814" spans="1:5" x14ac:dyDescent="0.25">
      <c r="A814" s="1">
        <v>44846</v>
      </c>
      <c r="B814">
        <v>5.8848000000000003</v>
      </c>
      <c r="C814">
        <f t="shared" si="24"/>
        <v>5.8848000000000004E-2</v>
      </c>
      <c r="D814">
        <f t="shared" si="25"/>
        <v>0.9997665034550387</v>
      </c>
      <c r="E814" s="3">
        <f>'Adj HYG'!E814*'HYG DVD'!C814*1/252*100</f>
        <v>1.6715634285714285</v>
      </c>
    </row>
    <row r="815" spans="1:5" x14ac:dyDescent="0.25">
      <c r="A815" s="1">
        <v>44845</v>
      </c>
      <c r="B815">
        <v>5.8947000000000003</v>
      </c>
      <c r="C815">
        <f t="shared" si="24"/>
        <v>5.8946999999999999E-2</v>
      </c>
      <c r="D815">
        <f t="shared" si="25"/>
        <v>0.99976611068970378</v>
      </c>
      <c r="E815" s="3">
        <f>'Adj HYG'!E815*'HYG DVD'!C815*1/252*100</f>
        <v>1.6715685</v>
      </c>
    </row>
    <row r="816" spans="1:5" x14ac:dyDescent="0.25">
      <c r="A816" s="1">
        <v>44844</v>
      </c>
      <c r="B816">
        <v>5.9128999999999996</v>
      </c>
      <c r="C816">
        <f t="shared" si="24"/>
        <v>5.9128999999999994E-2</v>
      </c>
      <c r="D816">
        <f t="shared" si="25"/>
        <v>0.99976538863666231</v>
      </c>
      <c r="E816" s="3">
        <f>'Adj HYG'!E816*'HYG DVD'!C816*1/252*100</f>
        <v>1.6715674444444444</v>
      </c>
    </row>
    <row r="817" spans="1:5" x14ac:dyDescent="0.25">
      <c r="A817" s="1">
        <v>44841</v>
      </c>
      <c r="B817">
        <v>5.8407999999999998</v>
      </c>
      <c r="C817">
        <f t="shared" si="24"/>
        <v>5.8407999999999995E-2</v>
      </c>
      <c r="D817">
        <f t="shared" si="25"/>
        <v>0.99976824908061623</v>
      </c>
      <c r="E817" s="3">
        <f>'Adj HYG'!E817*'HYG DVD'!C817*1/252*100</f>
        <v>1.6715813333333334</v>
      </c>
    </row>
    <row r="818" spans="1:5" x14ac:dyDescent="0.25">
      <c r="A818" s="1">
        <v>44840</v>
      </c>
      <c r="B818">
        <v>5.7695999999999996</v>
      </c>
      <c r="C818">
        <f t="shared" si="24"/>
        <v>5.7695999999999997E-2</v>
      </c>
      <c r="D818">
        <f t="shared" si="25"/>
        <v>0.99977107382664387</v>
      </c>
      <c r="E818" s="3">
        <f>'Adj HYG'!E818*'HYG DVD'!C818*1/252*100</f>
        <v>1.6715813333333336</v>
      </c>
    </row>
    <row r="819" spans="1:5" x14ac:dyDescent="0.25">
      <c r="A819" s="1">
        <v>44839</v>
      </c>
      <c r="B819">
        <v>5.7522000000000002</v>
      </c>
      <c r="C819">
        <f t="shared" si="24"/>
        <v>5.7522000000000004E-2</v>
      </c>
      <c r="D819">
        <f t="shared" si="25"/>
        <v>0.99977176414500457</v>
      </c>
      <c r="E819" s="3">
        <f>'Adj HYG'!E819*'HYG DVD'!C819*1/252*100</f>
        <v>1.6715619285714287</v>
      </c>
    </row>
    <row r="820" spans="1:5" x14ac:dyDescent="0.25">
      <c r="A820" s="1">
        <v>44838</v>
      </c>
      <c r="B820">
        <v>5.7295999999999996</v>
      </c>
      <c r="C820">
        <f t="shared" si="24"/>
        <v>5.7295999999999993E-2</v>
      </c>
      <c r="D820">
        <f t="shared" si="25"/>
        <v>0.99977266076611571</v>
      </c>
      <c r="E820" s="3">
        <f>'Adj HYG'!E820*'HYG DVD'!C820*1/252*100</f>
        <v>1.6715880634920632</v>
      </c>
    </row>
    <row r="821" spans="1:5" x14ac:dyDescent="0.25">
      <c r="A821" s="1">
        <v>44837</v>
      </c>
      <c r="B821">
        <v>5.8529999999999998</v>
      </c>
      <c r="C821">
        <f t="shared" si="24"/>
        <v>5.8529999999999999E-2</v>
      </c>
      <c r="D821">
        <f t="shared" si="25"/>
        <v>0.99976776506594611</v>
      </c>
      <c r="E821" s="3">
        <f>'Adj HYG'!E821*'HYG DVD'!C821*1/252*100</f>
        <v>1.6715889285714283</v>
      </c>
    </row>
    <row r="822" spans="1:5" x14ac:dyDescent="0.25">
      <c r="A822" s="1">
        <v>44834</v>
      </c>
      <c r="B822">
        <v>5.9005000000000001</v>
      </c>
      <c r="C822">
        <f t="shared" si="24"/>
        <v>5.9005000000000002E-2</v>
      </c>
      <c r="D822">
        <f t="shared" si="25"/>
        <v>0.99976588058483173</v>
      </c>
      <c r="E822" s="3">
        <f>'Adj HYG'!E822*'HYG DVD'!C822*1/252*100</f>
        <v>1.6715741865079365</v>
      </c>
    </row>
    <row r="823" spans="1:5" x14ac:dyDescent="0.25">
      <c r="A823" s="1">
        <v>44833</v>
      </c>
      <c r="B823">
        <v>6.1243999999999996</v>
      </c>
      <c r="C823">
        <f t="shared" si="24"/>
        <v>6.1243999999999993E-2</v>
      </c>
      <c r="D823">
        <f t="shared" si="25"/>
        <v>0.99975699778379079</v>
      </c>
      <c r="E823" s="3">
        <f>'Adj HYG'!E823*'HYG DVD'!C823*1/252*100</f>
        <v>1.7430236825396825</v>
      </c>
    </row>
    <row r="824" spans="1:5" x14ac:dyDescent="0.25">
      <c r="A824" s="1">
        <v>44832</v>
      </c>
      <c r="B824">
        <v>6.0667999999999997</v>
      </c>
      <c r="C824">
        <f t="shared" si="24"/>
        <v>6.0668E-2</v>
      </c>
      <c r="D824">
        <f t="shared" si="25"/>
        <v>0.9997592829452544</v>
      </c>
      <c r="E824" s="3">
        <f>'Adj HYG'!E824*'HYG DVD'!C824*1/252*100</f>
        <v>1.7430012698412698</v>
      </c>
    </row>
    <row r="825" spans="1:5" x14ac:dyDescent="0.25">
      <c r="A825" s="1">
        <v>44831</v>
      </c>
      <c r="B825">
        <v>6.1752000000000002</v>
      </c>
      <c r="C825">
        <f t="shared" si="24"/>
        <v>6.1752000000000001E-2</v>
      </c>
      <c r="D825">
        <f t="shared" si="25"/>
        <v>0.99975498240266791</v>
      </c>
      <c r="E825" s="3">
        <f>'Adj HYG'!E825*'HYG DVD'!C825*1/252*100</f>
        <v>1.7430237142857143</v>
      </c>
    </row>
    <row r="826" spans="1:5" x14ac:dyDescent="0.25">
      <c r="A826" s="1">
        <v>44830</v>
      </c>
      <c r="B826">
        <v>6.1622000000000003</v>
      </c>
      <c r="C826">
        <f t="shared" si="24"/>
        <v>6.1622000000000003E-2</v>
      </c>
      <c r="D826">
        <f t="shared" si="25"/>
        <v>0.99975549814941878</v>
      </c>
      <c r="E826" s="3">
        <f>'Adj HYG'!E826*'HYG DVD'!C826*1/252*100</f>
        <v>1.7430222857142859</v>
      </c>
    </row>
    <row r="827" spans="1:5" x14ac:dyDescent="0.25">
      <c r="A827" s="1">
        <v>44827</v>
      </c>
      <c r="B827">
        <v>6.0895999999999999</v>
      </c>
      <c r="C827">
        <f t="shared" si="24"/>
        <v>6.0895999999999999E-2</v>
      </c>
      <c r="D827">
        <f t="shared" si="25"/>
        <v>0.99975837840155046</v>
      </c>
      <c r="E827" s="3">
        <f>'Adj HYG'!E827*'HYG DVD'!C827*1/252*100</f>
        <v>1.7430271746031745</v>
      </c>
    </row>
    <row r="828" spans="1:5" x14ac:dyDescent="0.25">
      <c r="A828" s="1">
        <v>44826</v>
      </c>
      <c r="B828">
        <v>6.0119999999999996</v>
      </c>
      <c r="C828">
        <f t="shared" si="24"/>
        <v>6.0119999999999993E-2</v>
      </c>
      <c r="D828">
        <f t="shared" si="25"/>
        <v>0.99976145702732888</v>
      </c>
      <c r="E828" s="3">
        <f>'Adj HYG'!E828*'HYG DVD'!C828*1/252*100</f>
        <v>1.7430028571428571</v>
      </c>
    </row>
    <row r="829" spans="1:5" x14ac:dyDescent="0.25">
      <c r="A829" s="1">
        <v>44825</v>
      </c>
      <c r="B829">
        <v>5.976</v>
      </c>
      <c r="C829">
        <f t="shared" si="24"/>
        <v>5.9760000000000001E-2</v>
      </c>
      <c r="D829">
        <f t="shared" si="25"/>
        <v>0.99976288525900192</v>
      </c>
      <c r="E829" s="3">
        <f>'Adj HYG'!E829*'HYG DVD'!C829*1/252*100</f>
        <v>1.7430000000000001</v>
      </c>
    </row>
    <row r="830" spans="1:5" x14ac:dyDescent="0.25">
      <c r="A830" s="1">
        <v>44824</v>
      </c>
      <c r="B830">
        <v>5.9581999999999997</v>
      </c>
      <c r="C830">
        <f t="shared" si="24"/>
        <v>5.9581999999999996E-2</v>
      </c>
      <c r="D830">
        <f t="shared" si="25"/>
        <v>0.99976359144097193</v>
      </c>
      <c r="E830" s="3">
        <f>'Adj HYG'!E830*'HYG DVD'!C830*1/252*100</f>
        <v>1.7430099365079363</v>
      </c>
    </row>
    <row r="831" spans="1:5" x14ac:dyDescent="0.25">
      <c r="A831" s="1">
        <v>44823</v>
      </c>
      <c r="B831">
        <v>5.8974000000000002</v>
      </c>
      <c r="C831">
        <f t="shared" si="24"/>
        <v>5.8973999999999999E-2</v>
      </c>
      <c r="D831">
        <f t="shared" si="25"/>
        <v>0.99976600357191192</v>
      </c>
      <c r="E831" s="3">
        <f>'Adj HYG'!E831*'HYG DVD'!C831*1/252*100</f>
        <v>1.7430093333333334</v>
      </c>
    </row>
    <row r="832" spans="1:5" x14ac:dyDescent="0.25">
      <c r="A832" s="1">
        <v>44820</v>
      </c>
      <c r="B832">
        <v>5.9196999999999997</v>
      </c>
      <c r="C832">
        <f t="shared" si="24"/>
        <v>5.9197E-2</v>
      </c>
      <c r="D832">
        <f t="shared" si="25"/>
        <v>0.99976511885873665</v>
      </c>
      <c r="E832" s="3">
        <f>'Adj HYG'!E832*'HYG DVD'!C832*1/252*100</f>
        <v>1.743022777777778</v>
      </c>
    </row>
    <row r="833" spans="1:5" x14ac:dyDescent="0.25">
      <c r="A833" s="1">
        <v>44819</v>
      </c>
      <c r="B833">
        <v>5.9397000000000002</v>
      </c>
      <c r="C833">
        <f t="shared" si="24"/>
        <v>5.9397000000000005E-2</v>
      </c>
      <c r="D833">
        <f t="shared" si="25"/>
        <v>0.99976432539467153</v>
      </c>
      <c r="E833" s="3">
        <f>'Adj HYG'!E833*'HYG DVD'!C833*1/252*100</f>
        <v>1.7430191071428573</v>
      </c>
    </row>
    <row r="834" spans="1:5" x14ac:dyDescent="0.25">
      <c r="A834" s="1">
        <v>44818</v>
      </c>
      <c r="B834">
        <v>5.9021999999999997</v>
      </c>
      <c r="C834">
        <f t="shared" si="24"/>
        <v>5.9021999999999998E-2</v>
      </c>
      <c r="D834">
        <f t="shared" si="25"/>
        <v>0.99976581314031032</v>
      </c>
      <c r="E834" s="3">
        <f>'Adj HYG'!E834*'HYG DVD'!C834*1/252*100</f>
        <v>1.7430227142857146</v>
      </c>
    </row>
    <row r="835" spans="1:5" x14ac:dyDescent="0.25">
      <c r="A835" s="1">
        <v>44817</v>
      </c>
      <c r="B835">
        <v>5.9108999999999998</v>
      </c>
      <c r="C835">
        <f t="shared" ref="C835:C898" si="26">B835/100</f>
        <v>5.9108999999999995E-2</v>
      </c>
      <c r="D835">
        <f t="shared" ref="D835:D898" si="27">EXP(-C835*1/252)</f>
        <v>0.99976546798312482</v>
      </c>
      <c r="E835" s="3">
        <f>'Adj HYG'!E835*'HYG DVD'!C835*1/252*100</f>
        <v>1.7430118214285715</v>
      </c>
    </row>
    <row r="836" spans="1:5" x14ac:dyDescent="0.25">
      <c r="A836" s="1">
        <v>44816</v>
      </c>
      <c r="B836">
        <v>5.7763999999999998</v>
      </c>
      <c r="C836">
        <f t="shared" si="26"/>
        <v>5.7763999999999996E-2</v>
      </c>
      <c r="D836">
        <f t="shared" si="27"/>
        <v>0.9997708040471841</v>
      </c>
      <c r="E836" s="3">
        <f>'Adj HYG'!E836*'HYG DVD'!C836*1/252*100</f>
        <v>1.7430057777777779</v>
      </c>
    </row>
    <row r="837" spans="1:5" x14ac:dyDescent="0.25">
      <c r="A837" s="1">
        <v>44813</v>
      </c>
      <c r="B837">
        <v>5.7939999999999996</v>
      </c>
      <c r="C837">
        <f t="shared" si="26"/>
        <v>5.7939999999999998E-2</v>
      </c>
      <c r="D837">
        <f t="shared" si="27"/>
        <v>0.99977010579480297</v>
      </c>
      <c r="E837" s="3">
        <f>'Adj HYG'!E837*'HYG DVD'!C837*1/252*100</f>
        <v>1.7430283333333334</v>
      </c>
    </row>
    <row r="838" spans="1:5" x14ac:dyDescent="0.25">
      <c r="A838" s="1">
        <v>44812</v>
      </c>
      <c r="B838">
        <v>5.8170000000000002</v>
      </c>
      <c r="C838">
        <f t="shared" si="26"/>
        <v>5.8169999999999999E-2</v>
      </c>
      <c r="D838">
        <f t="shared" si="27"/>
        <v>0.99976919330663072</v>
      </c>
      <c r="E838" s="3">
        <f>'Adj HYG'!E838*'HYG DVD'!C838*1/252*100</f>
        <v>1.7430225000000001</v>
      </c>
    </row>
    <row r="839" spans="1:5" x14ac:dyDescent="0.25">
      <c r="A839" s="1">
        <v>44811</v>
      </c>
      <c r="B839">
        <v>5.8425000000000002</v>
      </c>
      <c r="C839">
        <f t="shared" si="26"/>
        <v>5.8425000000000005E-2</v>
      </c>
      <c r="D839">
        <f t="shared" si="27"/>
        <v>0.99976818163593506</v>
      </c>
      <c r="E839" s="3">
        <f>'Adj HYG'!E839*'HYG DVD'!C839*1/252*100</f>
        <v>1.7430125000000001</v>
      </c>
    </row>
    <row r="840" spans="1:5" x14ac:dyDescent="0.25">
      <c r="A840" s="1">
        <v>44810</v>
      </c>
      <c r="B840">
        <v>5.9268999999999998</v>
      </c>
      <c r="C840">
        <f t="shared" si="26"/>
        <v>5.9268999999999995E-2</v>
      </c>
      <c r="D840">
        <f t="shared" si="27"/>
        <v>0.9997648332116007</v>
      </c>
      <c r="E840" s="3">
        <f>'Adj HYG'!E840*'HYG DVD'!C840*1/252*100</f>
        <v>1.7430260277777776</v>
      </c>
    </row>
    <row r="841" spans="1:5" x14ac:dyDescent="0.25">
      <c r="A841" s="1">
        <v>44806</v>
      </c>
      <c r="B841">
        <v>5.9108999999999998</v>
      </c>
      <c r="C841">
        <f t="shared" si="26"/>
        <v>5.9108999999999995E-2</v>
      </c>
      <c r="D841">
        <f t="shared" si="27"/>
        <v>0.99976546798312482</v>
      </c>
      <c r="E841" s="3">
        <f>'Adj HYG'!E841*'HYG DVD'!C841*1/252*100</f>
        <v>1.7430118214285715</v>
      </c>
    </row>
    <row r="842" spans="1:5" x14ac:dyDescent="0.25">
      <c r="A842" s="1">
        <v>44805</v>
      </c>
      <c r="B842">
        <v>5.9069000000000003</v>
      </c>
      <c r="C842">
        <f t="shared" si="26"/>
        <v>5.9069000000000003E-2</v>
      </c>
      <c r="D842">
        <f t="shared" si="27"/>
        <v>0.99976562667606894</v>
      </c>
      <c r="E842" s="3">
        <f>'Adj HYG'!E842*'HYG DVD'!C842*1/252*100</f>
        <v>1.7430043015873014</v>
      </c>
    </row>
    <row r="843" spans="1:5" x14ac:dyDescent="0.25">
      <c r="A843" s="1">
        <v>44804</v>
      </c>
      <c r="B843">
        <v>5.8935000000000004</v>
      </c>
      <c r="C843">
        <f t="shared" si="26"/>
        <v>5.8935000000000001E-2</v>
      </c>
      <c r="D843">
        <f t="shared" si="27"/>
        <v>0.99976615829761495</v>
      </c>
      <c r="E843" s="3">
        <f>'Adj HYG'!E843*'HYG DVD'!C843*1/252*100</f>
        <v>1.7430260119047623</v>
      </c>
    </row>
    <row r="844" spans="1:5" x14ac:dyDescent="0.25">
      <c r="A844" s="1">
        <v>44803</v>
      </c>
      <c r="B844">
        <v>4.8651999999999997</v>
      </c>
      <c r="C844">
        <f t="shared" si="26"/>
        <v>4.8652000000000001E-2</v>
      </c>
      <c r="D844">
        <f t="shared" si="27"/>
        <v>0.99980695514349316</v>
      </c>
      <c r="E844" s="3">
        <f>'Adj HYG'!E844*'HYG DVD'!C844*1/252*100</f>
        <v>1.4468178095238096</v>
      </c>
    </row>
    <row r="845" spans="1:5" x14ac:dyDescent="0.25">
      <c r="A845" s="1">
        <v>44802</v>
      </c>
      <c r="B845">
        <v>4.8277999999999999</v>
      </c>
      <c r="C845">
        <f t="shared" si="26"/>
        <v>4.8278000000000001E-2</v>
      </c>
      <c r="D845">
        <f t="shared" si="27"/>
        <v>0.99980843898507532</v>
      </c>
      <c r="E845" s="3">
        <f>'Adj HYG'!E845*'HYG DVD'!C845*1/252*100</f>
        <v>1.4468073650793649</v>
      </c>
    </row>
    <row r="846" spans="1:5" x14ac:dyDescent="0.25">
      <c r="A846" s="1">
        <v>44799</v>
      </c>
      <c r="B846">
        <v>4.8094000000000001</v>
      </c>
      <c r="C846">
        <f t="shared" si="26"/>
        <v>4.8093999999999998E-2</v>
      </c>
      <c r="D846">
        <f t="shared" si="27"/>
        <v>0.99980916900420203</v>
      </c>
      <c r="E846" s="3">
        <f>'Adj HYG'!E846*'HYG DVD'!C846*1/252*100</f>
        <v>1.4468278333333333</v>
      </c>
    </row>
    <row r="847" spans="1:5" x14ac:dyDescent="0.25">
      <c r="A847" s="1">
        <v>44798</v>
      </c>
      <c r="B847">
        <v>4.7301000000000002</v>
      </c>
      <c r="C847">
        <f t="shared" si="26"/>
        <v>4.7301000000000003E-2</v>
      </c>
      <c r="D847">
        <f t="shared" si="27"/>
        <v>0.99981231523403735</v>
      </c>
      <c r="E847" s="3">
        <f>'Adj HYG'!E847*'HYG DVD'!C847*1/252*100</f>
        <v>1.4468099523809526</v>
      </c>
    </row>
    <row r="848" spans="1:5" x14ac:dyDescent="0.25">
      <c r="A848" s="1">
        <v>44797</v>
      </c>
      <c r="B848">
        <v>4.7747000000000002</v>
      </c>
      <c r="C848">
        <f t="shared" si="26"/>
        <v>4.7747000000000005E-2</v>
      </c>
      <c r="D848">
        <f t="shared" si="27"/>
        <v>0.99981054572650563</v>
      </c>
      <c r="E848" s="3">
        <f>'Adj HYG'!E848*'HYG DVD'!C848*1/252*100</f>
        <v>1.446809888888889</v>
      </c>
    </row>
    <row r="849" spans="1:5" x14ac:dyDescent="0.25">
      <c r="A849" s="1">
        <v>44796</v>
      </c>
      <c r="B849">
        <v>4.7803000000000004</v>
      </c>
      <c r="C849">
        <f t="shared" si="26"/>
        <v>4.7803000000000005E-2</v>
      </c>
      <c r="D849">
        <f t="shared" si="27"/>
        <v>0.99981032354640909</v>
      </c>
      <c r="E849" s="3">
        <f>'Adj HYG'!E849*'HYG DVD'!C849*1/252*100</f>
        <v>1.4467995277777779</v>
      </c>
    </row>
    <row r="850" spans="1:5" x14ac:dyDescent="0.25">
      <c r="A850" s="1">
        <v>44795</v>
      </c>
      <c r="B850">
        <v>4.7923</v>
      </c>
      <c r="C850">
        <f t="shared" si="26"/>
        <v>4.7923E-2</v>
      </c>
      <c r="D850">
        <f t="shared" si="27"/>
        <v>0.99980984744636836</v>
      </c>
      <c r="E850" s="3">
        <f>'Adj HYG'!E850*'HYG DVD'!C850*1/252*100</f>
        <v>1.4468181904761905</v>
      </c>
    </row>
    <row r="851" spans="1:5" x14ac:dyDescent="0.25">
      <c r="A851" s="1">
        <v>44792</v>
      </c>
      <c r="B851">
        <v>4.7381000000000002</v>
      </c>
      <c r="C851">
        <f t="shared" si="26"/>
        <v>4.7381E-2</v>
      </c>
      <c r="D851">
        <f t="shared" si="27"/>
        <v>0.99981199783335273</v>
      </c>
      <c r="E851" s="3">
        <f>'Adj HYG'!E851*'HYG DVD'!C851*1/252*100</f>
        <v>1.4468126785714286</v>
      </c>
    </row>
    <row r="852" spans="1:5" x14ac:dyDescent="0.25">
      <c r="A852" s="1">
        <v>44791</v>
      </c>
      <c r="B852">
        <v>4.6900000000000004</v>
      </c>
      <c r="C852">
        <f t="shared" si="26"/>
        <v>4.6900000000000004E-2</v>
      </c>
      <c r="D852">
        <f t="shared" si="27"/>
        <v>0.99981390620648736</v>
      </c>
      <c r="E852" s="3">
        <f>'Adj HYG'!E852*'HYG DVD'!C852*1/252*100</f>
        <v>1.446827777777778</v>
      </c>
    </row>
    <row r="853" spans="1:5" x14ac:dyDescent="0.25">
      <c r="A853" s="1">
        <v>44790</v>
      </c>
      <c r="B853">
        <v>4.6971999999999996</v>
      </c>
      <c r="C853">
        <f t="shared" si="26"/>
        <v>4.6971999999999993E-2</v>
      </c>
      <c r="D853">
        <f t="shared" si="27"/>
        <v>0.99981362054541212</v>
      </c>
      <c r="E853" s="3">
        <f>'Adj HYG'!E853*'HYG DVD'!C853*1/252*100</f>
        <v>1.4468121587301586</v>
      </c>
    </row>
    <row r="854" spans="1:5" x14ac:dyDescent="0.25">
      <c r="A854" s="1">
        <v>44789</v>
      </c>
      <c r="B854">
        <v>4.6486999999999998</v>
      </c>
      <c r="C854">
        <f t="shared" si="26"/>
        <v>4.6487000000000001E-2</v>
      </c>
      <c r="D854">
        <f t="shared" si="27"/>
        <v>0.99981554479173196</v>
      </c>
      <c r="E854" s="3">
        <f>'Adj HYG'!E854*'HYG DVD'!C854*1/252*100</f>
        <v>1.4468156388888889</v>
      </c>
    </row>
    <row r="855" spans="1:5" x14ac:dyDescent="0.25">
      <c r="A855" s="1">
        <v>44788</v>
      </c>
      <c r="B855">
        <v>4.6269</v>
      </c>
      <c r="C855">
        <f t="shared" si="26"/>
        <v>4.6268999999999998E-2</v>
      </c>
      <c r="D855">
        <f t="shared" si="27"/>
        <v>0.99981640971190278</v>
      </c>
      <c r="E855" s="3">
        <f>'Adj HYG'!E855*'HYG DVD'!C855*1/252*100</f>
        <v>1.4468242857142857</v>
      </c>
    </row>
    <row r="856" spans="1:5" x14ac:dyDescent="0.25">
      <c r="A856" s="1">
        <v>44785</v>
      </c>
      <c r="B856">
        <v>4.6186999999999996</v>
      </c>
      <c r="C856">
        <f t="shared" si="26"/>
        <v>4.6186999999999999E-2</v>
      </c>
      <c r="D856">
        <f t="shared" si="27"/>
        <v>0.99981673504904134</v>
      </c>
      <c r="E856" s="3">
        <f>'Adj HYG'!E856*'HYG DVD'!C856*1/252*100</f>
        <v>1.446826103174603</v>
      </c>
    </row>
    <row r="857" spans="1:5" x14ac:dyDescent="0.25">
      <c r="A857" s="1">
        <v>44784</v>
      </c>
      <c r="B857">
        <v>4.66</v>
      </c>
      <c r="C857">
        <f t="shared" si="26"/>
        <v>4.6600000000000003E-2</v>
      </c>
      <c r="D857">
        <f t="shared" si="27"/>
        <v>0.99981509646184608</v>
      </c>
      <c r="E857" s="3">
        <f>'Adj HYG'!E857*'HYG DVD'!C857*1/252*100</f>
        <v>1.4468190476190477</v>
      </c>
    </row>
    <row r="858" spans="1:5" x14ac:dyDescent="0.25">
      <c r="A858" s="1">
        <v>44783</v>
      </c>
      <c r="B858">
        <v>4.6333000000000002</v>
      </c>
      <c r="C858">
        <f t="shared" si="26"/>
        <v>4.6332999999999999E-2</v>
      </c>
      <c r="D858">
        <f t="shared" si="27"/>
        <v>0.99981615579030714</v>
      </c>
      <c r="E858" s="3">
        <f>'Adj HYG'!E858*'HYG DVD'!C858*1/252*100</f>
        <v>1.4468030833333332</v>
      </c>
    </row>
    <row r="859" spans="1:5" x14ac:dyDescent="0.25">
      <c r="A859" s="1">
        <v>44782</v>
      </c>
      <c r="B859">
        <v>4.7027000000000001</v>
      </c>
      <c r="C859">
        <f t="shared" si="26"/>
        <v>4.7026999999999999E-2</v>
      </c>
      <c r="D859">
        <f t="shared" si="27"/>
        <v>0.99981340233214577</v>
      </c>
      <c r="E859" s="3">
        <f>'Adj HYG'!E859*'HYG DVD'!C859*1/252*100</f>
        <v>1.4468267103174604</v>
      </c>
    </row>
    <row r="860" spans="1:5" x14ac:dyDescent="0.25">
      <c r="A860" s="1">
        <v>44781</v>
      </c>
      <c r="B860">
        <v>4.6677</v>
      </c>
      <c r="C860">
        <f t="shared" si="26"/>
        <v>4.6676999999999996E-2</v>
      </c>
      <c r="D860">
        <f t="shared" si="27"/>
        <v>0.99981479096283554</v>
      </c>
      <c r="E860" s="3">
        <f>'Adj HYG'!E860*'HYG DVD'!C860*1/252*100</f>
        <v>1.4468017738095238</v>
      </c>
    </row>
    <row r="861" spans="1:5" x14ac:dyDescent="0.25">
      <c r="A861" s="1">
        <v>44778</v>
      </c>
      <c r="B861">
        <v>4.6718999999999999</v>
      </c>
      <c r="C861">
        <f t="shared" si="26"/>
        <v>4.6718999999999997E-2</v>
      </c>
      <c r="D861">
        <f t="shared" si="27"/>
        <v>0.99981462432705093</v>
      </c>
      <c r="E861" s="3">
        <f>'Adj HYG'!E861*'HYG DVD'!C861*1/252*100</f>
        <v>1.446805857142857</v>
      </c>
    </row>
    <row r="862" spans="1:5" x14ac:dyDescent="0.25">
      <c r="A862" s="1">
        <v>44777</v>
      </c>
      <c r="B862">
        <v>4.6481000000000003</v>
      </c>
      <c r="C862">
        <f t="shared" si="26"/>
        <v>4.6481000000000001E-2</v>
      </c>
      <c r="D862">
        <f t="shared" si="27"/>
        <v>0.99981556859686427</v>
      </c>
      <c r="E862" s="3">
        <f>'Adj HYG'!E862*'HYG DVD'!C862*1/252*100</f>
        <v>1.4468133492063491</v>
      </c>
    </row>
    <row r="863" spans="1:5" x14ac:dyDescent="0.25">
      <c r="A863" s="1">
        <v>44776</v>
      </c>
      <c r="B863">
        <v>4.6605999999999996</v>
      </c>
      <c r="C863">
        <f t="shared" si="26"/>
        <v>4.6605999999999995E-2</v>
      </c>
      <c r="D863">
        <f t="shared" si="27"/>
        <v>0.99981507265672509</v>
      </c>
      <c r="E863" s="3">
        <f>'Adj HYG'!E863*'HYG DVD'!C863*1/252*100</f>
        <v>1.4468203888888889</v>
      </c>
    </row>
    <row r="864" spans="1:5" x14ac:dyDescent="0.25">
      <c r="A864" s="1">
        <v>44775</v>
      </c>
      <c r="B864">
        <v>4.7013999999999996</v>
      </c>
      <c r="C864">
        <f t="shared" si="26"/>
        <v>4.7013999999999993E-2</v>
      </c>
      <c r="D864">
        <f t="shared" si="27"/>
        <v>0.99981345390982257</v>
      </c>
      <c r="E864" s="3">
        <f>'Adj HYG'!E864*'HYG DVD'!C864*1/252*100</f>
        <v>1.4467998809523808</v>
      </c>
    </row>
    <row r="865" spans="1:5" x14ac:dyDescent="0.25">
      <c r="A865" s="1">
        <v>44774</v>
      </c>
      <c r="B865">
        <v>4.6797000000000004</v>
      </c>
      <c r="C865">
        <f t="shared" si="26"/>
        <v>4.6797000000000005E-2</v>
      </c>
      <c r="D865">
        <f t="shared" si="27"/>
        <v>0.99981431486066752</v>
      </c>
      <c r="E865" s="3">
        <f>'Adj HYG'!E865*'HYG DVD'!C865*1/252*100</f>
        <v>1.4468072500000002</v>
      </c>
    </row>
    <row r="866" spans="1:5" x14ac:dyDescent="0.25">
      <c r="A866" s="1">
        <v>44771</v>
      </c>
      <c r="B866">
        <v>4.6630000000000003</v>
      </c>
      <c r="C866">
        <f t="shared" si="26"/>
        <v>4.6630000000000005E-2</v>
      </c>
      <c r="D866">
        <f t="shared" si="27"/>
        <v>0.99981497743624648</v>
      </c>
      <c r="E866" s="3">
        <f>'Adj HYG'!E866*'HYG DVD'!C866*1/252*100</f>
        <v>1.4468252777777779</v>
      </c>
    </row>
    <row r="867" spans="1:5" x14ac:dyDescent="0.25">
      <c r="A867" s="1">
        <v>44770</v>
      </c>
      <c r="B867">
        <v>5.0669000000000004</v>
      </c>
      <c r="C867">
        <f t="shared" si="26"/>
        <v>5.0669000000000006E-2</v>
      </c>
      <c r="D867">
        <f t="shared" si="27"/>
        <v>0.99979895275238961</v>
      </c>
      <c r="E867" s="3">
        <f>'Adj HYG'!E867*'HYG DVD'!C867*1/252*100</f>
        <v>1.5675219206349205</v>
      </c>
    </row>
    <row r="868" spans="1:5" x14ac:dyDescent="0.25">
      <c r="A868" s="1">
        <v>44769</v>
      </c>
      <c r="B868">
        <v>5.1188000000000002</v>
      </c>
      <c r="C868">
        <f t="shared" si="26"/>
        <v>5.1188000000000004E-2</v>
      </c>
      <c r="D868">
        <f t="shared" si="27"/>
        <v>0.9997968936447621</v>
      </c>
      <c r="E868" s="3">
        <f>'Adj HYG'!E868*'HYG DVD'!C868*1/252*100</f>
        <v>1.5675309365079368</v>
      </c>
    </row>
    <row r="869" spans="1:5" x14ac:dyDescent="0.25">
      <c r="A869" s="1">
        <v>44768</v>
      </c>
      <c r="B869">
        <v>5.1750999999999996</v>
      </c>
      <c r="C869">
        <f t="shared" si="26"/>
        <v>5.1750999999999998E-2</v>
      </c>
      <c r="D869">
        <f t="shared" si="27"/>
        <v>0.99979465997403849</v>
      </c>
      <c r="E869" s="3">
        <f>'Adj HYG'!E869*'HYG DVD'!C869*1/252*100</f>
        <v>1.567521361111111</v>
      </c>
    </row>
    <row r="870" spans="1:5" x14ac:dyDescent="0.25">
      <c r="A870" s="1">
        <v>44767</v>
      </c>
      <c r="B870">
        <v>5.1387999999999998</v>
      </c>
      <c r="C870">
        <f t="shared" si="26"/>
        <v>5.1387999999999996E-2</v>
      </c>
      <c r="D870">
        <f t="shared" si="27"/>
        <v>0.99979610015547882</v>
      </c>
      <c r="E870" s="3">
        <f>'Adj HYG'!E870*'HYG DVD'!C870*1/252*100</f>
        <v>1.5675379206349209</v>
      </c>
    </row>
    <row r="871" spans="1:5" x14ac:dyDescent="0.25">
      <c r="A871" s="1">
        <v>44764</v>
      </c>
      <c r="B871">
        <v>5.1374000000000004</v>
      </c>
      <c r="C871">
        <f t="shared" si="26"/>
        <v>5.1374000000000003E-2</v>
      </c>
      <c r="D871">
        <f t="shared" si="27"/>
        <v>0.99979615569970814</v>
      </c>
      <c r="E871" s="3">
        <f>'Adj HYG'!E871*'HYG DVD'!C871*1/252*100</f>
        <v>1.5675185952380952</v>
      </c>
    </row>
    <row r="872" spans="1:5" x14ac:dyDescent="0.25">
      <c r="A872" s="1">
        <v>44763</v>
      </c>
      <c r="B872">
        <v>5.1307999999999998</v>
      </c>
      <c r="C872">
        <f t="shared" si="26"/>
        <v>5.1307999999999999E-2</v>
      </c>
      <c r="D872">
        <f t="shared" si="27"/>
        <v>0.99979641755111659</v>
      </c>
      <c r="E872" s="3">
        <f>'Adj HYG'!E872*'HYG DVD'!C872*1/252*100</f>
        <v>1.5675408412698413</v>
      </c>
    </row>
    <row r="873" spans="1:5" x14ac:dyDescent="0.25">
      <c r="A873" s="1">
        <v>44762</v>
      </c>
      <c r="B873">
        <v>5.1913999999999998</v>
      </c>
      <c r="C873">
        <f t="shared" si="26"/>
        <v>5.1913999999999995E-2</v>
      </c>
      <c r="D873">
        <f t="shared" si="27"/>
        <v>0.99979401328166995</v>
      </c>
      <c r="E873" s="3">
        <f>'Adj HYG'!E873*'HYG DVD'!C873*1/252*100</f>
        <v>1.5675143888888889</v>
      </c>
    </row>
    <row r="874" spans="1:5" x14ac:dyDescent="0.25">
      <c r="A874" s="1">
        <v>44761</v>
      </c>
      <c r="B874">
        <v>5.2141000000000002</v>
      </c>
      <c r="C874">
        <f t="shared" si="26"/>
        <v>5.2141E-2</v>
      </c>
      <c r="D874">
        <f t="shared" si="27"/>
        <v>0.9997931126739763</v>
      </c>
      <c r="E874" s="3">
        <f>'Adj HYG'!E874*'HYG DVD'!C874*1/252*100</f>
        <v>1.5675405396825399</v>
      </c>
    </row>
    <row r="875" spans="1:5" x14ac:dyDescent="0.25">
      <c r="A875" s="1">
        <v>44760</v>
      </c>
      <c r="B875">
        <v>5.2831000000000001</v>
      </c>
      <c r="C875">
        <f t="shared" si="26"/>
        <v>5.2831000000000003E-2</v>
      </c>
      <c r="D875">
        <f t="shared" si="27"/>
        <v>0.99979037514896318</v>
      </c>
      <c r="E875" s="3">
        <f>'Adj HYG'!E875*'HYG DVD'!C875*1/252*100</f>
        <v>1.5675293134920634</v>
      </c>
    </row>
    <row r="876" spans="1:5" x14ac:dyDescent="0.25">
      <c r="A876" s="1">
        <v>44757</v>
      </c>
      <c r="B876">
        <v>5.2320000000000002</v>
      </c>
      <c r="C876">
        <f t="shared" si="26"/>
        <v>5.2320000000000005E-2</v>
      </c>
      <c r="D876">
        <f t="shared" si="27"/>
        <v>0.99979240250372392</v>
      </c>
      <c r="E876" s="3">
        <f>'Adj HYG'!E876*'HYG DVD'!C876*1/252*100</f>
        <v>1.5675238095238095</v>
      </c>
    </row>
    <row r="877" spans="1:5" x14ac:dyDescent="0.25">
      <c r="A877" s="1">
        <v>44756</v>
      </c>
      <c r="B877">
        <v>5.2987000000000002</v>
      </c>
      <c r="C877">
        <f t="shared" si="26"/>
        <v>5.2986999999999999E-2</v>
      </c>
      <c r="D877">
        <f t="shared" si="27"/>
        <v>0.99978975623130351</v>
      </c>
      <c r="E877" s="3">
        <f>'Adj HYG'!E877*'HYG DVD'!C877*1/252*100</f>
        <v>1.5675320833333333</v>
      </c>
    </row>
    <row r="878" spans="1:5" x14ac:dyDescent="0.25">
      <c r="A878" s="1">
        <v>44755</v>
      </c>
      <c r="B878">
        <v>5.2888000000000002</v>
      </c>
      <c r="C878">
        <f t="shared" si="26"/>
        <v>5.2888000000000004E-2</v>
      </c>
      <c r="D878">
        <f t="shared" si="27"/>
        <v>0.99979014900592778</v>
      </c>
      <c r="E878" s="3">
        <f>'Adj HYG'!E878*'HYG DVD'!C878*1/252*100</f>
        <v>1.5675415555555559</v>
      </c>
    </row>
    <row r="879" spans="1:5" x14ac:dyDescent="0.25">
      <c r="A879" s="1">
        <v>44754</v>
      </c>
      <c r="B879">
        <v>5.2831000000000001</v>
      </c>
      <c r="C879">
        <f t="shared" si="26"/>
        <v>5.2831000000000003E-2</v>
      </c>
      <c r="D879">
        <f t="shared" si="27"/>
        <v>0.99979037514896318</v>
      </c>
      <c r="E879" s="3">
        <f>'Adj HYG'!E879*'HYG DVD'!C879*1/252*100</f>
        <v>1.5675293134920634</v>
      </c>
    </row>
    <row r="880" spans="1:5" x14ac:dyDescent="0.25">
      <c r="A880" s="1">
        <v>44753</v>
      </c>
      <c r="B880">
        <v>5.3044000000000002</v>
      </c>
      <c r="C880">
        <f t="shared" si="26"/>
        <v>5.3044000000000001E-2</v>
      </c>
      <c r="D880">
        <f t="shared" si="27"/>
        <v>0.99978953008840798</v>
      </c>
      <c r="E880" s="3">
        <f>'Adj HYG'!E880*'HYG DVD'!C880*1/252*100</f>
        <v>1.5675343968253967</v>
      </c>
    </row>
    <row r="881" spans="1:5" x14ac:dyDescent="0.25">
      <c r="A881" s="1">
        <v>44750</v>
      </c>
      <c r="B881">
        <v>5.2746000000000004</v>
      </c>
      <c r="C881">
        <f t="shared" si="26"/>
        <v>5.2746000000000001E-2</v>
      </c>
      <c r="D881">
        <f t="shared" si="27"/>
        <v>0.99979071237990058</v>
      </c>
      <c r="E881" s="3">
        <f>'Adj HYG'!E881*'HYG DVD'!C881*1/252*100</f>
        <v>1.5675190238095236</v>
      </c>
    </row>
    <row r="882" spans="1:5" x14ac:dyDescent="0.25">
      <c r="A882" s="1">
        <v>44749</v>
      </c>
      <c r="B882">
        <v>5.2789000000000001</v>
      </c>
      <c r="C882">
        <f t="shared" si="26"/>
        <v>5.2789000000000003E-2</v>
      </c>
      <c r="D882">
        <f t="shared" si="27"/>
        <v>0.99979054178070625</v>
      </c>
      <c r="E882" s="3">
        <f>'Adj HYG'!E882*'HYG DVD'!C882*1/252*100</f>
        <v>1.567540027777778</v>
      </c>
    </row>
    <row r="883" spans="1:5" x14ac:dyDescent="0.25">
      <c r="A883" s="1">
        <v>44748</v>
      </c>
      <c r="B883">
        <v>5.3648999999999996</v>
      </c>
      <c r="C883">
        <f t="shared" si="26"/>
        <v>5.3648999999999995E-2</v>
      </c>
      <c r="D883">
        <f t="shared" si="27"/>
        <v>0.99978712980293338</v>
      </c>
      <c r="E883" s="3">
        <f>'Adj HYG'!E883*'HYG DVD'!C883*1/252*100</f>
        <v>1.5675301071428571</v>
      </c>
    </row>
    <row r="884" spans="1:5" x14ac:dyDescent="0.25">
      <c r="A884" s="1">
        <v>44747</v>
      </c>
      <c r="B884">
        <v>5.3445999999999998</v>
      </c>
      <c r="C884">
        <f t="shared" si="26"/>
        <v>5.3446E-2</v>
      </c>
      <c r="D884">
        <f t="shared" si="27"/>
        <v>0.99978793518733455</v>
      </c>
      <c r="E884" s="3">
        <f>'Adj HYG'!E884*'HYG DVD'!C884*1/252*100</f>
        <v>1.5675372460317458</v>
      </c>
    </row>
    <row r="885" spans="1:5" x14ac:dyDescent="0.25">
      <c r="A885" s="1">
        <v>44743</v>
      </c>
      <c r="B885">
        <v>5.3395000000000001</v>
      </c>
      <c r="C885">
        <f t="shared" si="26"/>
        <v>5.3394999999999998E-2</v>
      </c>
      <c r="D885">
        <f t="shared" si="27"/>
        <v>0.99978813752538953</v>
      </c>
      <c r="E885" s="3">
        <f>'Adj HYG'!E885*'HYG DVD'!C885*1/252*100</f>
        <v>1.5675246428571428</v>
      </c>
    </row>
    <row r="886" spans="1:5" x14ac:dyDescent="0.25">
      <c r="A886" s="1">
        <v>44742</v>
      </c>
      <c r="B886">
        <v>5.3663999999999996</v>
      </c>
      <c r="C886">
        <f t="shared" si="26"/>
        <v>5.3663999999999996E-2</v>
      </c>
      <c r="D886">
        <f t="shared" si="27"/>
        <v>0.99978707029179648</v>
      </c>
      <c r="E886" s="3">
        <f>'Adj HYG'!E886*'HYG DVD'!C886*1/252*100</f>
        <v>1.5675424761904762</v>
      </c>
    </row>
    <row r="887" spans="1:5" x14ac:dyDescent="0.25">
      <c r="A887" s="1">
        <v>44741</v>
      </c>
      <c r="B887">
        <v>5.0007000000000001</v>
      </c>
      <c r="C887">
        <f t="shared" si="26"/>
        <v>5.0007000000000003E-2</v>
      </c>
      <c r="D887">
        <f t="shared" si="27"/>
        <v>0.99980157921181845</v>
      </c>
      <c r="E887" s="3">
        <f>'Adj HYG'!E887*'HYG DVD'!C887*1/252*100</f>
        <v>1.4615141071428572</v>
      </c>
    </row>
    <row r="888" spans="1:5" x14ac:dyDescent="0.25">
      <c r="A888" s="1">
        <v>44740</v>
      </c>
      <c r="B888">
        <v>4.9932999999999996</v>
      </c>
      <c r="C888">
        <f t="shared" si="26"/>
        <v>4.9932999999999998E-2</v>
      </c>
      <c r="D888">
        <f t="shared" si="27"/>
        <v>0.99980187280438881</v>
      </c>
      <c r="E888" s="3">
        <f>'Adj HYG'!E888*'HYG DVD'!C888*1/252*100</f>
        <v>1.4615309841269841</v>
      </c>
    </row>
    <row r="889" spans="1:5" x14ac:dyDescent="0.25">
      <c r="A889" s="1">
        <v>44739</v>
      </c>
      <c r="B889">
        <v>4.9383999999999997</v>
      </c>
      <c r="C889">
        <f t="shared" si="26"/>
        <v>4.9383999999999997E-2</v>
      </c>
      <c r="D889">
        <f t="shared" si="27"/>
        <v>0.99980405094655578</v>
      </c>
      <c r="E889" s="3">
        <f>'Adj HYG'!E889*'HYG DVD'!C889*1/252*100</f>
        <v>1.4615312380952379</v>
      </c>
    </row>
    <row r="890" spans="1:5" x14ac:dyDescent="0.25">
      <c r="A890" s="1">
        <v>44736</v>
      </c>
      <c r="B890">
        <v>4.9081000000000001</v>
      </c>
      <c r="C890">
        <f t="shared" si="26"/>
        <v>4.9081E-2</v>
      </c>
      <c r="D890">
        <f t="shared" si="27"/>
        <v>0.99980525309262547</v>
      </c>
      <c r="E890" s="3">
        <f>'Adj HYG'!E890*'HYG DVD'!C890*1/252*100</f>
        <v>1.4615231111111111</v>
      </c>
    </row>
    <row r="891" spans="1:5" x14ac:dyDescent="0.25">
      <c r="A891" s="1">
        <v>44735</v>
      </c>
      <c r="B891">
        <v>4.9429999999999996</v>
      </c>
      <c r="C891">
        <f t="shared" si="26"/>
        <v>4.9429999999999995E-2</v>
      </c>
      <c r="D891">
        <f t="shared" si="27"/>
        <v>0.99980386844265834</v>
      </c>
      <c r="E891" s="3">
        <f>'Adj HYG'!E891*'HYG DVD'!C891*1/252*100</f>
        <v>1.4615195634920635</v>
      </c>
    </row>
    <row r="892" spans="1:5" x14ac:dyDescent="0.25">
      <c r="A892" s="1">
        <v>44734</v>
      </c>
      <c r="B892">
        <v>4.9783999999999997</v>
      </c>
      <c r="C892">
        <f t="shared" si="26"/>
        <v>4.9783999999999995E-2</v>
      </c>
      <c r="D892">
        <f t="shared" si="27"/>
        <v>0.99980246395725825</v>
      </c>
      <c r="E892" s="3">
        <f>'Adj HYG'!E892*'HYG DVD'!C892*1/252*100</f>
        <v>1.4615159999999998</v>
      </c>
    </row>
    <row r="893" spans="1:5" x14ac:dyDescent="0.25">
      <c r="A893" s="1">
        <v>44733</v>
      </c>
      <c r="B893">
        <v>4.9771000000000001</v>
      </c>
      <c r="C893">
        <f t="shared" si="26"/>
        <v>4.9771000000000003E-2</v>
      </c>
      <c r="D893">
        <f t="shared" si="27"/>
        <v>0.99980251553437083</v>
      </c>
      <c r="E893" s="3">
        <f>'Adj HYG'!E893*'HYG DVD'!C893*1/252*100</f>
        <v>1.461529365079365</v>
      </c>
    </row>
    <row r="894" spans="1:5" x14ac:dyDescent="0.25">
      <c r="A894" s="1">
        <v>44729</v>
      </c>
      <c r="B894">
        <v>4.9737</v>
      </c>
      <c r="C894">
        <f t="shared" si="26"/>
        <v>4.9737000000000003E-2</v>
      </c>
      <c r="D894">
        <f t="shared" si="27"/>
        <v>0.99980265042837013</v>
      </c>
      <c r="E894" s="3">
        <f>'Adj HYG'!E894*'HYG DVD'!C894*1/252*100</f>
        <v>1.4615177976190477</v>
      </c>
    </row>
    <row r="895" spans="1:5" x14ac:dyDescent="0.25">
      <c r="A895" s="1">
        <v>44728</v>
      </c>
      <c r="B895">
        <v>4.9892000000000003</v>
      </c>
      <c r="C895">
        <f t="shared" si="26"/>
        <v>4.9892000000000006E-2</v>
      </c>
      <c r="D895">
        <f t="shared" si="27"/>
        <v>0.99980203547057978</v>
      </c>
      <c r="E895" s="3">
        <f>'Adj HYG'!E895*'HYG DVD'!C895*1/252*100</f>
        <v>1.4615188253968254</v>
      </c>
    </row>
    <row r="896" spans="1:5" x14ac:dyDescent="0.25">
      <c r="A896" s="1">
        <v>44727</v>
      </c>
      <c r="B896">
        <v>4.9100999999999999</v>
      </c>
      <c r="C896">
        <f t="shared" si="26"/>
        <v>4.9100999999999999E-2</v>
      </c>
      <c r="D896">
        <f t="shared" si="27"/>
        <v>0.99980517374300537</v>
      </c>
      <c r="E896" s="3">
        <f>'Adj HYG'!E896*'HYG DVD'!C896*1/252*100</f>
        <v>1.461534130952381</v>
      </c>
    </row>
    <row r="897" spans="1:5" x14ac:dyDescent="0.25">
      <c r="A897" s="1">
        <v>44726</v>
      </c>
      <c r="B897">
        <v>5.0054999999999996</v>
      </c>
      <c r="C897">
        <f t="shared" si="26"/>
        <v>5.0054999999999995E-2</v>
      </c>
      <c r="D897">
        <f t="shared" si="27"/>
        <v>0.9998013887734406</v>
      </c>
      <c r="E897" s="3">
        <f>'Adj HYG'!E897*'HYG DVD'!C897*1/252*100</f>
        <v>1.4615265476190475</v>
      </c>
    </row>
    <row r="898" spans="1:5" x14ac:dyDescent="0.25">
      <c r="A898" s="1">
        <v>44725</v>
      </c>
      <c r="B898">
        <v>5.0384000000000002</v>
      </c>
      <c r="C898">
        <f t="shared" si="26"/>
        <v>5.0384000000000005E-2</v>
      </c>
      <c r="D898">
        <f t="shared" si="27"/>
        <v>0.99980008347803506</v>
      </c>
      <c r="E898" s="3">
        <f>'Adj HYG'!E898*'HYG DVD'!C898*1/252*100</f>
        <v>1.461535873015873</v>
      </c>
    </row>
    <row r="899" spans="1:5" x14ac:dyDescent="0.25">
      <c r="A899" s="1">
        <v>44722</v>
      </c>
      <c r="B899">
        <v>4.8697999999999997</v>
      </c>
      <c r="C899">
        <f t="shared" ref="C899:C962" si="28">B899/100</f>
        <v>4.8697999999999998E-2</v>
      </c>
      <c r="D899">
        <f t="shared" ref="D899:D962" si="29">EXP(-C899*1/252)</f>
        <v>0.9998067726390657</v>
      </c>
      <c r="E899" s="3">
        <f>'Adj HYG'!E899*'HYG DVD'!C899*1/252*100</f>
        <v>1.4615197380952381</v>
      </c>
    </row>
    <row r="900" spans="1:5" x14ac:dyDescent="0.25">
      <c r="A900" s="1">
        <v>44721</v>
      </c>
      <c r="B900">
        <v>4.7869000000000002</v>
      </c>
      <c r="C900">
        <f t="shared" si="28"/>
        <v>4.7869000000000002E-2</v>
      </c>
      <c r="D900">
        <f t="shared" si="29"/>
        <v>0.99981006169135866</v>
      </c>
      <c r="E900" s="3">
        <f>'Adj HYG'!E900*'HYG DVD'!C900*1/252*100</f>
        <v>1.4615241507936507</v>
      </c>
    </row>
    <row r="901" spans="1:5" x14ac:dyDescent="0.25">
      <c r="A901" s="1">
        <v>44720</v>
      </c>
      <c r="B901">
        <v>4.7485999999999997</v>
      </c>
      <c r="C901">
        <f t="shared" si="28"/>
        <v>4.7486E-2</v>
      </c>
      <c r="D901">
        <f t="shared" si="29"/>
        <v>0.99981158124510716</v>
      </c>
      <c r="E901" s="3">
        <f>'Adj HYG'!E901*'HYG DVD'!C901*1/252*100</f>
        <v>1.4615135555555556</v>
      </c>
    </row>
    <row r="902" spans="1:5" x14ac:dyDescent="0.25">
      <c r="A902" s="1">
        <v>44719</v>
      </c>
      <c r="B902">
        <v>4.7080000000000002</v>
      </c>
      <c r="C902">
        <f t="shared" si="28"/>
        <v>4.7080000000000004E-2</v>
      </c>
      <c r="D902">
        <f t="shared" si="29"/>
        <v>0.99981319205395225</v>
      </c>
      <c r="E902" s="3">
        <f>'Adj HYG'!E902*'HYG DVD'!C902*1/252*100</f>
        <v>1.4615350793650796</v>
      </c>
    </row>
    <row r="903" spans="1:5" x14ac:dyDescent="0.25">
      <c r="A903" s="1">
        <v>44718</v>
      </c>
      <c r="B903">
        <v>4.7187999999999999</v>
      </c>
      <c r="C903">
        <f t="shared" si="28"/>
        <v>4.7188000000000001E-2</v>
      </c>
      <c r="D903">
        <f t="shared" si="29"/>
        <v>0.99981276356267612</v>
      </c>
      <c r="E903" s="3">
        <f>'Adj HYG'!E903*'HYG DVD'!C903*1/252*100</f>
        <v>1.4615172222222221</v>
      </c>
    </row>
    <row r="904" spans="1:5" x14ac:dyDescent="0.25">
      <c r="A904" s="1">
        <v>44715</v>
      </c>
      <c r="B904">
        <v>4.6833999999999998</v>
      </c>
      <c r="C904">
        <f t="shared" si="28"/>
        <v>4.6834000000000001E-2</v>
      </c>
      <c r="D904">
        <f t="shared" si="29"/>
        <v>0.99981416806254475</v>
      </c>
      <c r="E904" s="3">
        <f>'Adj HYG'!E904*'HYG DVD'!C904*1/252*100</f>
        <v>1.4615181587301587</v>
      </c>
    </row>
    <row r="905" spans="1:5" x14ac:dyDescent="0.25">
      <c r="A905" s="1">
        <v>44714</v>
      </c>
      <c r="B905">
        <v>4.6486000000000001</v>
      </c>
      <c r="C905">
        <f t="shared" si="28"/>
        <v>4.6486E-2</v>
      </c>
      <c r="D905">
        <f t="shared" si="29"/>
        <v>0.99981554875925394</v>
      </c>
      <c r="E905" s="3">
        <f>'Adj HYG'!E905*'HYG DVD'!C905*1/252*100</f>
        <v>1.4615419761904762</v>
      </c>
    </row>
    <row r="906" spans="1:5" x14ac:dyDescent="0.25">
      <c r="A906" s="1">
        <v>44713</v>
      </c>
      <c r="B906">
        <v>4.6680000000000001</v>
      </c>
      <c r="C906">
        <f t="shared" si="28"/>
        <v>4.6679999999999999E-2</v>
      </c>
      <c r="D906">
        <f t="shared" si="29"/>
        <v>0.9998147790602786</v>
      </c>
      <c r="E906" s="3">
        <f>'Adj HYG'!E906*'HYG DVD'!C906*1/252*100</f>
        <v>1.4615285714285715</v>
      </c>
    </row>
    <row r="907" spans="1:5" x14ac:dyDescent="0.25">
      <c r="A907" s="1">
        <v>44712</v>
      </c>
      <c r="B907">
        <v>4.6327999999999996</v>
      </c>
      <c r="C907">
        <f t="shared" si="28"/>
        <v>4.6327999999999994E-2</v>
      </c>
      <c r="D907">
        <f t="shared" si="29"/>
        <v>0.99981617562792946</v>
      </c>
      <c r="E907" s="3">
        <f>'Adj HYG'!E907*'HYG DVD'!C907*1/252*100</f>
        <v>1.461538095238095</v>
      </c>
    </row>
    <row r="908" spans="1:5" x14ac:dyDescent="0.25">
      <c r="A908" s="1">
        <v>44708</v>
      </c>
      <c r="B908">
        <v>4.5644999999999998</v>
      </c>
      <c r="C908">
        <f t="shared" si="28"/>
        <v>4.5644999999999998E-2</v>
      </c>
      <c r="D908">
        <f t="shared" si="29"/>
        <v>0.99981888545083963</v>
      </c>
      <c r="E908" s="3">
        <f>'Adj HYG'!E908*'HYG DVD'!C908*1/252*100</f>
        <v>1.4524891071428572</v>
      </c>
    </row>
    <row r="909" spans="1:5" x14ac:dyDescent="0.25">
      <c r="A909" s="1">
        <v>44707</v>
      </c>
      <c r="B909">
        <v>4.6052999999999997</v>
      </c>
      <c r="C909">
        <f t="shared" si="28"/>
        <v>4.6052999999999997E-2</v>
      </c>
      <c r="D909">
        <f t="shared" si="29"/>
        <v>0.99981726669776405</v>
      </c>
      <c r="E909" s="3">
        <f>'Adj HYG'!E909*'HYG DVD'!C909*1/252*100</f>
        <v>1.4524969999999999</v>
      </c>
    </row>
    <row r="910" spans="1:5" x14ac:dyDescent="0.25">
      <c r="A910" s="1">
        <v>44706</v>
      </c>
      <c r="B910">
        <v>4.6694000000000004</v>
      </c>
      <c r="C910">
        <f t="shared" si="28"/>
        <v>4.6694000000000006E-2</v>
      </c>
      <c r="D910">
        <f t="shared" si="29"/>
        <v>0.99981472351501466</v>
      </c>
      <c r="E910" s="3">
        <f>'Adj HYG'!E910*'HYG DVD'!C910*1/252*100</f>
        <v>1.4525169285714286</v>
      </c>
    </row>
    <row r="911" spans="1:5" x14ac:dyDescent="0.25">
      <c r="A911" s="1">
        <v>44705</v>
      </c>
      <c r="B911">
        <v>4.7401</v>
      </c>
      <c r="C911">
        <f t="shared" si="28"/>
        <v>4.7400999999999999E-2</v>
      </c>
      <c r="D911">
        <f t="shared" si="29"/>
        <v>0.99981191848319739</v>
      </c>
      <c r="E911" s="3">
        <f>'Adj HYG'!E911*'HYG DVD'!C911*1/252*100</f>
        <v>1.4525020714285715</v>
      </c>
    </row>
    <row r="912" spans="1:5" x14ac:dyDescent="0.25">
      <c r="A912" s="1">
        <v>44704</v>
      </c>
      <c r="B912">
        <v>4.7685000000000004</v>
      </c>
      <c r="C912">
        <f t="shared" si="28"/>
        <v>4.7685000000000005E-2</v>
      </c>
      <c r="D912">
        <f t="shared" si="29"/>
        <v>0.9998107917116702</v>
      </c>
      <c r="E912" s="3">
        <f>'Adj HYG'!E912*'HYG DVD'!C912*1/252*100</f>
        <v>1.4525002380952383</v>
      </c>
    </row>
    <row r="913" spans="1:5" x14ac:dyDescent="0.25">
      <c r="A913" s="1">
        <v>44701</v>
      </c>
      <c r="B913">
        <v>4.7872000000000003</v>
      </c>
      <c r="C913">
        <f t="shared" si="28"/>
        <v>4.7872000000000005E-2</v>
      </c>
      <c r="D913">
        <f t="shared" si="29"/>
        <v>0.99981004978885801</v>
      </c>
      <c r="E913" s="3">
        <f>'Adj HYG'!E913*'HYG DVD'!C913*1/252*100</f>
        <v>1.4524972698412697</v>
      </c>
    </row>
    <row r="914" spans="1:5" x14ac:dyDescent="0.25">
      <c r="A914" s="1">
        <v>44700</v>
      </c>
      <c r="B914">
        <v>4.7840999999999996</v>
      </c>
      <c r="C914">
        <f t="shared" si="28"/>
        <v>4.7840999999999995E-2</v>
      </c>
      <c r="D914">
        <f t="shared" si="29"/>
        <v>0.99981017278137163</v>
      </c>
      <c r="E914" s="3">
        <f>'Adj HYG'!E914*'HYG DVD'!C914*1/252*100</f>
        <v>1.4525059166666667</v>
      </c>
    </row>
    <row r="915" spans="1:5" x14ac:dyDescent="0.25">
      <c r="A915" s="1">
        <v>44699</v>
      </c>
      <c r="B915">
        <v>4.8162000000000003</v>
      </c>
      <c r="C915">
        <f t="shared" si="28"/>
        <v>4.8162000000000003E-2</v>
      </c>
      <c r="D915">
        <f t="shared" si="29"/>
        <v>0.9998088992144627</v>
      </c>
      <c r="E915" s="3">
        <f>'Adj HYG'!E915*'HYG DVD'!C915*1/252*100</f>
        <v>1.452504761904762</v>
      </c>
    </row>
    <row r="916" spans="1:5" x14ac:dyDescent="0.25">
      <c r="A916" s="1">
        <v>44698</v>
      </c>
      <c r="B916">
        <v>4.7766000000000002</v>
      </c>
      <c r="C916">
        <f t="shared" si="28"/>
        <v>4.7766000000000003E-2</v>
      </c>
      <c r="D916">
        <f t="shared" si="29"/>
        <v>0.99981047034396731</v>
      </c>
      <c r="E916" s="3">
        <f>'Adj HYG'!E916*'HYG DVD'!C916*1/252*100</f>
        <v>1.4525034047619048</v>
      </c>
    </row>
    <row r="917" spans="1:5" x14ac:dyDescent="0.25">
      <c r="A917" s="1">
        <v>44697</v>
      </c>
      <c r="B917">
        <v>4.7721999999999998</v>
      </c>
      <c r="C917">
        <f t="shared" si="28"/>
        <v>4.7722000000000001E-2</v>
      </c>
      <c r="D917">
        <f t="shared" si="29"/>
        <v>0.99981064491406468</v>
      </c>
      <c r="E917" s="3">
        <f>'Adj HYG'!E917*'HYG DVD'!C917*1/252*100</f>
        <v>1.4524910317460318</v>
      </c>
    </row>
    <row r="918" spans="1:5" x14ac:dyDescent="0.25">
      <c r="A918" s="1">
        <v>44694</v>
      </c>
      <c r="B918">
        <v>4.7653999999999996</v>
      </c>
      <c r="C918">
        <f t="shared" si="28"/>
        <v>4.7653999999999995E-2</v>
      </c>
      <c r="D918">
        <f t="shared" si="29"/>
        <v>0.99981091470427519</v>
      </c>
      <c r="E918" s="3">
        <f>'Adj HYG'!E918*'HYG DVD'!C918*1/252*100</f>
        <v>1.4525014841269841</v>
      </c>
    </row>
    <row r="919" spans="1:5" x14ac:dyDescent="0.25">
      <c r="A919" s="1">
        <v>44693</v>
      </c>
      <c r="B919">
        <v>4.7709999999999999</v>
      </c>
      <c r="C919">
        <f t="shared" si="28"/>
        <v>4.7710000000000002E-2</v>
      </c>
      <c r="D919">
        <f t="shared" si="29"/>
        <v>0.9998106925240966</v>
      </c>
      <c r="E919" s="3">
        <f>'Adj HYG'!E919*'HYG DVD'!C919*1/252*100</f>
        <v>1.4525044444444446</v>
      </c>
    </row>
    <row r="920" spans="1:5" x14ac:dyDescent="0.25">
      <c r="A920" s="1">
        <v>44692</v>
      </c>
      <c r="B920">
        <v>4.7690999999999999</v>
      </c>
      <c r="C920">
        <f t="shared" si="28"/>
        <v>4.7690999999999997E-2</v>
      </c>
      <c r="D920">
        <f t="shared" si="29"/>
        <v>0.99981076790665158</v>
      </c>
      <c r="E920" s="3">
        <f>'Adj HYG'!E920*'HYG DVD'!C920*1/252*100</f>
        <v>1.4524937499999997</v>
      </c>
    </row>
    <row r="921" spans="1:5" x14ac:dyDescent="0.25">
      <c r="A921" s="1">
        <v>44691</v>
      </c>
      <c r="B921">
        <v>4.7407000000000004</v>
      </c>
      <c r="C921">
        <f t="shared" si="28"/>
        <v>4.7407000000000005E-2</v>
      </c>
      <c r="D921">
        <f t="shared" si="29"/>
        <v>0.99981189467815201</v>
      </c>
      <c r="E921" s="3">
        <f>'Adj HYG'!E921*'HYG DVD'!C921*1/252*100</f>
        <v>1.4524978055555555</v>
      </c>
    </row>
    <row r="922" spans="1:5" x14ac:dyDescent="0.25">
      <c r="A922" s="1">
        <v>44690</v>
      </c>
      <c r="B922">
        <v>4.7679</v>
      </c>
      <c r="C922">
        <f t="shared" si="28"/>
        <v>4.7678999999999999E-2</v>
      </c>
      <c r="D922">
        <f t="shared" si="29"/>
        <v>0.99981081551668927</v>
      </c>
      <c r="E922" s="3">
        <f>'Adj HYG'!E922*'HYG DVD'!C922*1/252*100</f>
        <v>1.4525066785714285</v>
      </c>
    </row>
    <row r="923" spans="1:5" x14ac:dyDescent="0.25">
      <c r="A923" s="1">
        <v>44687</v>
      </c>
      <c r="B923">
        <v>4.7175000000000002</v>
      </c>
      <c r="C923">
        <f t="shared" si="28"/>
        <v>4.7175000000000002E-2</v>
      </c>
      <c r="D923">
        <f t="shared" si="29"/>
        <v>0.99981281514031994</v>
      </c>
      <c r="E923" s="3">
        <f>'Adj HYG'!E923*'HYG DVD'!C923*1/252*100</f>
        <v>1.452503273809524</v>
      </c>
    </row>
    <row r="924" spans="1:5" x14ac:dyDescent="0.25">
      <c r="A924" s="1">
        <v>44686</v>
      </c>
      <c r="B924">
        <v>4.6909000000000001</v>
      </c>
      <c r="C924">
        <f t="shared" si="28"/>
        <v>4.6908999999999999E-2</v>
      </c>
      <c r="D924">
        <f t="shared" si="29"/>
        <v>0.99981387049884851</v>
      </c>
      <c r="E924" s="3">
        <f>'Adj HYG'!E924*'HYG DVD'!C924*1/252*100</f>
        <v>1.4525036785714285</v>
      </c>
    </row>
    <row r="925" spans="1:5" x14ac:dyDescent="0.25">
      <c r="A925" s="1">
        <v>44685</v>
      </c>
      <c r="B925">
        <v>4.6075999999999997</v>
      </c>
      <c r="C925">
        <f t="shared" si="28"/>
        <v>4.6075999999999999E-2</v>
      </c>
      <c r="D925">
        <f t="shared" si="29"/>
        <v>0.99981717544460502</v>
      </c>
      <c r="E925" s="3">
        <f>'Adj HYG'!E925*'HYG DVD'!C925*1/252*100</f>
        <v>1.4524910476190473</v>
      </c>
    </row>
    <row r="926" spans="1:5" x14ac:dyDescent="0.25">
      <c r="A926" s="1">
        <v>44684</v>
      </c>
      <c r="B926">
        <v>4.6544999999999996</v>
      </c>
      <c r="C926">
        <f t="shared" si="28"/>
        <v>4.6544999999999996E-2</v>
      </c>
      <c r="D926">
        <f t="shared" si="29"/>
        <v>0.99981531467548224</v>
      </c>
      <c r="E926" s="3">
        <f>'Adj HYG'!E926*'HYG DVD'!C926*1/252*100</f>
        <v>1.4524995238095237</v>
      </c>
    </row>
    <row r="927" spans="1:5" x14ac:dyDescent="0.25">
      <c r="A927" s="1">
        <v>44683</v>
      </c>
      <c r="B927">
        <v>4.6788999999999996</v>
      </c>
      <c r="C927">
        <f t="shared" si="28"/>
        <v>4.6788999999999997E-2</v>
      </c>
      <c r="D927">
        <f t="shared" si="29"/>
        <v>0.99981434660080493</v>
      </c>
      <c r="E927" s="3">
        <f>'Adj HYG'!E927*'HYG DVD'!C927*1/252*100</f>
        <v>1.4525013769841271</v>
      </c>
    </row>
    <row r="928" spans="1:5" x14ac:dyDescent="0.25">
      <c r="A928" s="1">
        <v>44680</v>
      </c>
      <c r="B928">
        <v>4.6609999999999996</v>
      </c>
      <c r="C928">
        <f t="shared" si="28"/>
        <v>4.6609999999999999E-2</v>
      </c>
      <c r="D928">
        <f t="shared" si="29"/>
        <v>0.99981505678664462</v>
      </c>
      <c r="E928" s="3">
        <f>'Adj HYG'!E928*'HYG DVD'!C928*1/252*100</f>
        <v>1.4524933730158731</v>
      </c>
    </row>
    <row r="929" spans="1:5" x14ac:dyDescent="0.25">
      <c r="A929" s="1">
        <v>44679</v>
      </c>
      <c r="B929">
        <v>5.0342000000000002</v>
      </c>
      <c r="C929">
        <f t="shared" si="28"/>
        <v>5.0342000000000005E-2</v>
      </c>
      <c r="D929">
        <f t="shared" si="29"/>
        <v>0.99980025011139628</v>
      </c>
      <c r="E929" s="3">
        <f>'Adj HYG'!E929*'HYG DVD'!C929*1/252*100</f>
        <v>1.5883700079365082</v>
      </c>
    </row>
    <row r="930" spans="1:5" x14ac:dyDescent="0.25">
      <c r="A930" s="1">
        <v>44678</v>
      </c>
      <c r="B930">
        <v>5.0621999999999998</v>
      </c>
      <c r="C930">
        <f t="shared" si="28"/>
        <v>5.0622E-2</v>
      </c>
      <c r="D930">
        <f t="shared" si="29"/>
        <v>0.99979913922284658</v>
      </c>
      <c r="E930" s="3">
        <f>'Adj HYG'!E930*'HYG DVD'!C930*1/252*100</f>
        <v>1.5883656904761905</v>
      </c>
    </row>
    <row r="931" spans="1:5" x14ac:dyDescent="0.25">
      <c r="A931" s="1">
        <v>44677</v>
      </c>
      <c r="B931">
        <v>5.0373000000000001</v>
      </c>
      <c r="C931">
        <f t="shared" si="28"/>
        <v>5.0373000000000001E-2</v>
      </c>
      <c r="D931">
        <f t="shared" si="29"/>
        <v>0.99980012712010313</v>
      </c>
      <c r="E931" s="3">
        <f>'Adj HYG'!E931*'HYG DVD'!C931*1/252*100</f>
        <v>1.5883486428571429</v>
      </c>
    </row>
    <row r="932" spans="1:5" x14ac:dyDescent="0.25">
      <c r="A932" s="1">
        <v>44676</v>
      </c>
      <c r="B932">
        <v>5.0076999999999998</v>
      </c>
      <c r="C932">
        <f t="shared" si="28"/>
        <v>5.0076999999999997E-2</v>
      </c>
      <c r="D932">
        <f t="shared" si="29"/>
        <v>0.99980130148919621</v>
      </c>
      <c r="E932" s="3">
        <f>'Adj HYG'!E932*'HYG DVD'!C932*1/252*100</f>
        <v>1.5883550039682541</v>
      </c>
    </row>
    <row r="933" spans="1:5" x14ac:dyDescent="0.25">
      <c r="A933" s="1">
        <v>44673</v>
      </c>
      <c r="B933">
        <v>5.05</v>
      </c>
      <c r="C933">
        <f t="shared" si="28"/>
        <v>5.0499999999999996E-2</v>
      </c>
      <c r="D933">
        <f t="shared" si="29"/>
        <v>0.99979962325270577</v>
      </c>
      <c r="E933" s="3">
        <f>'Adj HYG'!E933*'HYG DVD'!C933*1/252*100</f>
        <v>1.5883452380952381</v>
      </c>
    </row>
    <row r="934" spans="1:5" x14ac:dyDescent="0.25">
      <c r="A934" s="1">
        <v>44672</v>
      </c>
      <c r="B934">
        <v>5.0195999999999996</v>
      </c>
      <c r="C934">
        <f t="shared" si="28"/>
        <v>5.0195999999999998E-2</v>
      </c>
      <c r="D934">
        <f t="shared" si="29"/>
        <v>0.9998008293609153</v>
      </c>
      <c r="E934" s="3">
        <f>'Adj HYG'!E934*'HYG DVD'!C934*1/252*100</f>
        <v>1.5883448571428569</v>
      </c>
    </row>
    <row r="935" spans="1:5" x14ac:dyDescent="0.25">
      <c r="A935" s="1">
        <v>44671</v>
      </c>
      <c r="B935">
        <v>4.9852999999999996</v>
      </c>
      <c r="C935">
        <f t="shared" si="28"/>
        <v>4.9852999999999995E-2</v>
      </c>
      <c r="D935">
        <f t="shared" si="29"/>
        <v>0.99980219020185912</v>
      </c>
      <c r="E935" s="3">
        <f>'Adj HYG'!E935*'HYG DVD'!C935*1/252*100</f>
        <v>1.588371972222222</v>
      </c>
    </row>
    <row r="936" spans="1:5" x14ac:dyDescent="0.25">
      <c r="A936" s="1">
        <v>44670</v>
      </c>
      <c r="B936">
        <v>5.0007999999999999</v>
      </c>
      <c r="C936">
        <f t="shared" si="28"/>
        <v>5.0007999999999997E-2</v>
      </c>
      <c r="D936">
        <f t="shared" si="29"/>
        <v>0.99980157524435187</v>
      </c>
      <c r="E936" s="3">
        <f>'Adj HYG'!E936*'HYG DVD'!C936*1/252*100</f>
        <v>1.5883493333333336</v>
      </c>
    </row>
    <row r="937" spans="1:5" x14ac:dyDescent="0.25">
      <c r="A937" s="1">
        <v>44669</v>
      </c>
      <c r="B937">
        <v>4.9965000000000002</v>
      </c>
      <c r="C937">
        <f t="shared" si="28"/>
        <v>4.9965000000000002E-2</v>
      </c>
      <c r="D937">
        <f t="shared" si="29"/>
        <v>0.99980174584542891</v>
      </c>
      <c r="E937" s="3">
        <f>'Adj HYG'!E937*'HYG DVD'!C937*1/252*100</f>
        <v>1.588371488095238</v>
      </c>
    </row>
    <row r="938" spans="1:5" x14ac:dyDescent="0.25">
      <c r="A938" s="1">
        <v>44665</v>
      </c>
      <c r="B938">
        <v>4.9884000000000004</v>
      </c>
      <c r="C938">
        <f t="shared" si="28"/>
        <v>4.9884000000000005E-2</v>
      </c>
      <c r="D938">
        <f t="shared" si="29"/>
        <v>0.99980206721032749</v>
      </c>
      <c r="E938" s="3">
        <f>'Adj HYG'!E938*'HYG DVD'!C938*1/252*100</f>
        <v>1.5883699047619049</v>
      </c>
    </row>
    <row r="939" spans="1:5" x14ac:dyDescent="0.25">
      <c r="A939" s="1">
        <v>44664</v>
      </c>
      <c r="B939">
        <v>4.9550000000000001</v>
      </c>
      <c r="C939">
        <f t="shared" si="28"/>
        <v>4.9550000000000004E-2</v>
      </c>
      <c r="D939">
        <f t="shared" si="29"/>
        <v>0.99980339234569149</v>
      </c>
      <c r="E939" s="3">
        <f>'Adj HYG'!E939*'HYG DVD'!C939*1/252*100</f>
        <v>1.5883527777777782</v>
      </c>
    </row>
    <row r="940" spans="1:5" x14ac:dyDescent="0.25">
      <c r="A940" s="1">
        <v>44663</v>
      </c>
      <c r="B940">
        <v>4.9846000000000004</v>
      </c>
      <c r="C940">
        <f t="shared" si="28"/>
        <v>4.9846000000000001E-2</v>
      </c>
      <c r="D940">
        <f t="shared" si="29"/>
        <v>0.99980221797414259</v>
      </c>
      <c r="E940" s="3">
        <f>'Adj HYG'!E940*'HYG DVD'!C940*1/252*100</f>
        <v>1.588346746031746</v>
      </c>
    </row>
    <row r="941" spans="1:5" x14ac:dyDescent="0.25">
      <c r="A941" s="1">
        <v>44662</v>
      </c>
      <c r="B941">
        <v>5.0228000000000002</v>
      </c>
      <c r="C941">
        <f t="shared" si="28"/>
        <v>5.0228000000000002E-2</v>
      </c>
      <c r="D941">
        <f t="shared" si="29"/>
        <v>0.99980070240208785</v>
      </c>
      <c r="E941" s="3">
        <f>'Adj HYG'!E941*'HYG DVD'!C941*1/252*100</f>
        <v>1.5883608412698411</v>
      </c>
    </row>
    <row r="942" spans="1:5" x14ac:dyDescent="0.25">
      <c r="A942" s="1">
        <v>44659</v>
      </c>
      <c r="B942">
        <v>4.9884000000000004</v>
      </c>
      <c r="C942">
        <f t="shared" si="28"/>
        <v>4.9884000000000005E-2</v>
      </c>
      <c r="D942">
        <f t="shared" si="29"/>
        <v>0.99980206721032749</v>
      </c>
      <c r="E942" s="3">
        <f>'Adj HYG'!E942*'HYG DVD'!C942*1/252*100</f>
        <v>1.5883699047619049</v>
      </c>
    </row>
    <row r="943" spans="1:5" x14ac:dyDescent="0.25">
      <c r="A943" s="1">
        <v>44658</v>
      </c>
      <c r="B943">
        <v>4.9581</v>
      </c>
      <c r="C943">
        <f t="shared" si="28"/>
        <v>4.9581E-2</v>
      </c>
      <c r="D943">
        <f t="shared" si="29"/>
        <v>0.99980326935401198</v>
      </c>
      <c r="E943" s="3">
        <f>'Adj HYG'!E943*'HYG DVD'!C943*1/252*100</f>
        <v>1.5883627500000002</v>
      </c>
    </row>
    <row r="944" spans="1:5" x14ac:dyDescent="0.25">
      <c r="A944" s="1">
        <v>44657</v>
      </c>
      <c r="B944">
        <v>4.9500999999999999</v>
      </c>
      <c r="C944">
        <f t="shared" si="28"/>
        <v>4.9500999999999996E-2</v>
      </c>
      <c r="D944">
        <f t="shared" si="29"/>
        <v>0.9998035867519256</v>
      </c>
      <c r="E944" s="3">
        <f>'Adj HYG'!E944*'HYG DVD'!C944*1/252*100</f>
        <v>1.5883535158730155</v>
      </c>
    </row>
    <row r="945" spans="1:5" x14ac:dyDescent="0.25">
      <c r="A945" s="1">
        <v>44656</v>
      </c>
      <c r="B945">
        <v>4.9112</v>
      </c>
      <c r="C945">
        <f t="shared" si="28"/>
        <v>4.9112000000000003E-2</v>
      </c>
      <c r="D945">
        <f t="shared" si="29"/>
        <v>0.99980513010071692</v>
      </c>
      <c r="E945" s="3">
        <f>'Adj HYG'!E945*'HYG DVD'!C945*1/252*100</f>
        <v>1.5883444444444446</v>
      </c>
    </row>
    <row r="946" spans="1:5" x14ac:dyDescent="0.25">
      <c r="A946" s="1">
        <v>44655</v>
      </c>
      <c r="B946">
        <v>4.8475999999999999</v>
      </c>
      <c r="C946">
        <f t="shared" si="28"/>
        <v>4.8475999999999998E-2</v>
      </c>
      <c r="D946">
        <f t="shared" si="29"/>
        <v>0.99980765342161049</v>
      </c>
      <c r="E946" s="3">
        <f>'Adj HYG'!E946*'HYG DVD'!C946*1/252*100</f>
        <v>1.5883584603174603</v>
      </c>
    </row>
    <row r="947" spans="1:5" x14ac:dyDescent="0.25">
      <c r="A947" s="1">
        <v>44652</v>
      </c>
      <c r="B947">
        <v>4.8842999999999996</v>
      </c>
      <c r="C947">
        <f t="shared" si="28"/>
        <v>4.8842999999999998E-2</v>
      </c>
      <c r="D947">
        <f t="shared" si="29"/>
        <v>0.99980619735358822</v>
      </c>
      <c r="E947" s="3">
        <f>'Adj HYG'!E947*'HYG DVD'!C947*1/252*100</f>
        <v>1.5883666071428573</v>
      </c>
    </row>
    <row r="948" spans="1:5" x14ac:dyDescent="0.25">
      <c r="A948" s="1">
        <v>44651</v>
      </c>
      <c r="B948">
        <v>4.8640999999999996</v>
      </c>
      <c r="C948">
        <f t="shared" si="28"/>
        <v>4.8640999999999997E-2</v>
      </c>
      <c r="D948">
        <f t="shared" si="29"/>
        <v>0.99980699878586121</v>
      </c>
      <c r="E948" s="3">
        <f>'Adj HYG'!E948*'HYG DVD'!C948*1/252*100</f>
        <v>1.5883602738095237</v>
      </c>
    </row>
    <row r="949" spans="1:5" x14ac:dyDescent="0.25">
      <c r="A949" s="1">
        <v>44650</v>
      </c>
      <c r="B949">
        <v>4.4675000000000002</v>
      </c>
      <c r="C949">
        <f t="shared" si="28"/>
        <v>4.4674999999999999E-2</v>
      </c>
      <c r="D949">
        <f t="shared" si="29"/>
        <v>0.99982273396744836</v>
      </c>
      <c r="E949" s="3">
        <f>'Adj HYG'!E949*'HYG DVD'!C949*1/252*100</f>
        <v>1.4641699404761905</v>
      </c>
    </row>
    <row r="950" spans="1:5" x14ac:dyDescent="0.25">
      <c r="A950" s="1">
        <v>44649</v>
      </c>
      <c r="B950">
        <v>4.4539999999999997</v>
      </c>
      <c r="C950">
        <f t="shared" si="28"/>
        <v>4.4539999999999996E-2</v>
      </c>
      <c r="D950">
        <f t="shared" si="29"/>
        <v>0.9998232695869137</v>
      </c>
      <c r="E950" s="3">
        <f>'Adj HYG'!E950*'HYG DVD'!C950*1/252*100</f>
        <v>1.464164126984127</v>
      </c>
    </row>
    <row r="951" spans="1:5" x14ac:dyDescent="0.25">
      <c r="A951" s="1">
        <v>44648</v>
      </c>
      <c r="B951">
        <v>4.5090000000000003</v>
      </c>
      <c r="C951">
        <f t="shared" si="28"/>
        <v>4.5090000000000005E-2</v>
      </c>
      <c r="D951">
        <f t="shared" si="29"/>
        <v>0.9998210874353336</v>
      </c>
      <c r="E951" s="3">
        <f>'Adj HYG'!E951*'HYG DVD'!C951*1/252*100</f>
        <v>1.4641725000000001</v>
      </c>
    </row>
    <row r="952" spans="1:5" x14ac:dyDescent="0.25">
      <c r="A952" s="1">
        <v>44645</v>
      </c>
      <c r="B952">
        <v>4.5372000000000003</v>
      </c>
      <c r="C952">
        <f t="shared" si="28"/>
        <v>4.5372000000000003E-2</v>
      </c>
      <c r="D952">
        <f t="shared" si="29"/>
        <v>0.99981996858855227</v>
      </c>
      <c r="E952" s="3">
        <f>'Adj HYG'!E952*'HYG DVD'!C952*1/252*100</f>
        <v>1.4641472380952381</v>
      </c>
    </row>
    <row r="953" spans="1:5" x14ac:dyDescent="0.25">
      <c r="A953" s="1">
        <v>44644</v>
      </c>
      <c r="B953">
        <v>4.5045000000000002</v>
      </c>
      <c r="C953">
        <f t="shared" si="28"/>
        <v>4.5045000000000002E-2</v>
      </c>
      <c r="D953">
        <f t="shared" si="29"/>
        <v>0.99982126597482945</v>
      </c>
      <c r="E953" s="3">
        <f>'Adj HYG'!E953*'HYG DVD'!C953*1/252*100</f>
        <v>1.4641412499999999</v>
      </c>
    </row>
    <row r="954" spans="1:5" x14ac:dyDescent="0.25">
      <c r="A954" s="1">
        <v>44643</v>
      </c>
      <c r="B954">
        <v>4.5138999999999996</v>
      </c>
      <c r="C954">
        <f t="shared" si="28"/>
        <v>4.5138999999999999E-2</v>
      </c>
      <c r="D954">
        <f t="shared" si="29"/>
        <v>0.99982089302569654</v>
      </c>
      <c r="E954" s="3">
        <f>'Adj HYG'!E954*'HYG DVD'!C954*1/252*100</f>
        <v>1.4641515317460316</v>
      </c>
    </row>
    <row r="955" spans="1:5" x14ac:dyDescent="0.25">
      <c r="A955" s="1">
        <v>44642</v>
      </c>
      <c r="B955">
        <v>4.4996</v>
      </c>
      <c r="C955">
        <f t="shared" si="28"/>
        <v>4.4996000000000001E-2</v>
      </c>
      <c r="D955">
        <f t="shared" si="29"/>
        <v>0.9998214603845389</v>
      </c>
      <c r="E955" s="3">
        <f>'Adj HYG'!E955*'HYG DVD'!C955*1/252*100</f>
        <v>1.4641555555555557</v>
      </c>
    </row>
    <row r="956" spans="1:5" x14ac:dyDescent="0.25">
      <c r="A956" s="1">
        <v>44641</v>
      </c>
      <c r="B956">
        <v>4.5228000000000002</v>
      </c>
      <c r="C956">
        <f t="shared" si="28"/>
        <v>4.5228000000000004E-2</v>
      </c>
      <c r="D956">
        <f t="shared" si="29"/>
        <v>0.99982053991441178</v>
      </c>
      <c r="E956" s="3">
        <f>'Adj HYG'!E956*'HYG DVD'!C956*1/252*100</f>
        <v>1.464166761904762</v>
      </c>
    </row>
    <row r="957" spans="1:5" x14ac:dyDescent="0.25">
      <c r="A957" s="1">
        <v>44638</v>
      </c>
      <c r="B957">
        <v>4.4706999999999999</v>
      </c>
      <c r="C957">
        <f t="shared" si="28"/>
        <v>4.4706999999999997E-2</v>
      </c>
      <c r="D957">
        <f t="shared" si="29"/>
        <v>0.99982260700583947</v>
      </c>
      <c r="E957" s="3">
        <f>'Adj HYG'!E957*'HYG DVD'!C957*1/252*100</f>
        <v>1.46415425</v>
      </c>
    </row>
    <row r="958" spans="1:5" x14ac:dyDescent="0.25">
      <c r="A958" s="1">
        <v>44637</v>
      </c>
      <c r="B958">
        <v>4.4854000000000003</v>
      </c>
      <c r="C958">
        <f t="shared" si="28"/>
        <v>4.4854000000000005E-2</v>
      </c>
      <c r="D958">
        <f t="shared" si="29"/>
        <v>0.99982202377615548</v>
      </c>
      <c r="E958" s="3">
        <f>'Adj HYG'!E958*'HYG DVD'!C958*1/252*100</f>
        <v>1.4641627142857145</v>
      </c>
    </row>
    <row r="959" spans="1:5" x14ac:dyDescent="0.25">
      <c r="A959" s="1">
        <v>44636</v>
      </c>
      <c r="B959">
        <v>4.5160999999999998</v>
      </c>
      <c r="C959">
        <f t="shared" si="28"/>
        <v>4.5161E-2</v>
      </c>
      <c r="D959">
        <f t="shared" si="29"/>
        <v>0.99982080573974941</v>
      </c>
      <c r="E959" s="3">
        <f>'Adj HYG'!E959*'HYG DVD'!C959*1/252*100</f>
        <v>1.4641482936507937</v>
      </c>
    </row>
    <row r="960" spans="1:5" x14ac:dyDescent="0.25">
      <c r="A960" s="1">
        <v>44635</v>
      </c>
      <c r="B960">
        <v>4.5795000000000003</v>
      </c>
      <c r="C960">
        <f t="shared" si="28"/>
        <v>4.5795000000000002E-2</v>
      </c>
      <c r="D960">
        <f t="shared" si="29"/>
        <v>0.99981829032072778</v>
      </c>
      <c r="E960" s="3">
        <f>'Adj HYG'!E960*'HYG DVD'!C960*1/252*100</f>
        <v>1.4641679166666666</v>
      </c>
    </row>
    <row r="961" spans="1:5" x14ac:dyDescent="0.25">
      <c r="A961" s="1">
        <v>44634</v>
      </c>
      <c r="B961">
        <v>4.6138000000000003</v>
      </c>
      <c r="C961">
        <f t="shared" si="28"/>
        <v>4.6138000000000005E-2</v>
      </c>
      <c r="D961">
        <f t="shared" si="29"/>
        <v>0.99981692945786982</v>
      </c>
      <c r="E961" s="3">
        <f>'Adj HYG'!E961*'HYG DVD'!C961*1/252*100</f>
        <v>1.4641491507936508</v>
      </c>
    </row>
    <row r="962" spans="1:5" x14ac:dyDescent="0.25">
      <c r="A962" s="1">
        <v>44631</v>
      </c>
      <c r="B962">
        <v>4.5590999999999999</v>
      </c>
      <c r="C962">
        <f t="shared" si="28"/>
        <v>4.5591E-2</v>
      </c>
      <c r="D962">
        <f t="shared" si="29"/>
        <v>0.99981909969776661</v>
      </c>
      <c r="E962" s="3">
        <f>'Adj HYG'!E962*'HYG DVD'!C962*1/252*100</f>
        <v>1.4641585833333333</v>
      </c>
    </row>
    <row r="963" spans="1:5" x14ac:dyDescent="0.25">
      <c r="A963" s="1">
        <v>44630</v>
      </c>
      <c r="B963">
        <v>4.5260999999999996</v>
      </c>
      <c r="C963">
        <f t="shared" ref="C963:C1026" si="30">B963/100</f>
        <v>4.5260999999999996E-2</v>
      </c>
      <c r="D963">
        <f t="shared" ref="D963:D1026" si="31">EXP(-C963*1/252)</f>
        <v>0.99982040898554014</v>
      </c>
      <c r="E963" s="3">
        <f>'Adj HYG'!E963*'HYG DVD'!C963*1/252*100</f>
        <v>1.4641574285714285</v>
      </c>
    </row>
    <row r="964" spans="1:5" x14ac:dyDescent="0.25">
      <c r="A964" s="1">
        <v>44629</v>
      </c>
      <c r="B964">
        <v>4.4881000000000002</v>
      </c>
      <c r="C964">
        <f t="shared" si="30"/>
        <v>4.4881000000000004E-2</v>
      </c>
      <c r="D964">
        <f t="shared" si="31"/>
        <v>0.99982191665237297</v>
      </c>
      <c r="E964" s="3">
        <f>'Adj HYG'!E964*'HYG DVD'!C964*1/252*100</f>
        <v>1.4641535753968253</v>
      </c>
    </row>
    <row r="965" spans="1:5" x14ac:dyDescent="0.25">
      <c r="A965" s="1">
        <v>44628</v>
      </c>
      <c r="B965">
        <v>4.5255000000000001</v>
      </c>
      <c r="C965">
        <f t="shared" si="30"/>
        <v>4.5255000000000004E-2</v>
      </c>
      <c r="D965">
        <f t="shared" si="31"/>
        <v>0.99982043279078825</v>
      </c>
      <c r="E965" s="3">
        <f>'Adj HYG'!E965*'HYG DVD'!C965*1/252*100</f>
        <v>1.4641429166666668</v>
      </c>
    </row>
    <row r="966" spans="1:5" x14ac:dyDescent="0.25">
      <c r="A966" s="1">
        <v>44627</v>
      </c>
      <c r="B966">
        <v>4.5095000000000001</v>
      </c>
      <c r="C966">
        <f t="shared" si="30"/>
        <v>4.5095000000000003E-2</v>
      </c>
      <c r="D966">
        <f t="shared" si="31"/>
        <v>0.9998210675976138</v>
      </c>
      <c r="E966" s="3">
        <f>'Adj HYG'!E966*'HYG DVD'!C966*1/252*100</f>
        <v>1.4641559126984127</v>
      </c>
    </row>
    <row r="967" spans="1:5" x14ac:dyDescent="0.25">
      <c r="A967" s="1">
        <v>44624</v>
      </c>
      <c r="B967">
        <v>4.4702000000000002</v>
      </c>
      <c r="C967">
        <f t="shared" si="30"/>
        <v>4.4701999999999999E-2</v>
      </c>
      <c r="D967">
        <f t="shared" si="31"/>
        <v>0.9998226268435898</v>
      </c>
      <c r="E967" s="3">
        <f>'Adj HYG'!E967*'HYG DVD'!C967*1/252*100</f>
        <v>1.4641678888888889</v>
      </c>
    </row>
    <row r="968" spans="1:5" x14ac:dyDescent="0.25">
      <c r="A968" s="1">
        <v>44623</v>
      </c>
      <c r="B968">
        <v>4.4410999999999996</v>
      </c>
      <c r="C968">
        <f t="shared" si="30"/>
        <v>4.4410999999999999E-2</v>
      </c>
      <c r="D968">
        <f t="shared" si="31"/>
        <v>0.99982378140133743</v>
      </c>
      <c r="E968" s="3">
        <f>'Adj HYG'!E968*'HYG DVD'!C968*1/252*100</f>
        <v>1.4641531269841268</v>
      </c>
    </row>
    <row r="969" spans="1:5" x14ac:dyDescent="0.25">
      <c r="A969" s="1">
        <v>44622</v>
      </c>
      <c r="B969">
        <v>4.4278000000000004</v>
      </c>
      <c r="C969">
        <f t="shared" si="30"/>
        <v>4.4278000000000005E-2</v>
      </c>
      <c r="D969">
        <f t="shared" si="31"/>
        <v>0.9998243090862502</v>
      </c>
      <c r="E969" s="3">
        <f>'Adj HYG'!E969*'HYG DVD'!C969*1/252*100</f>
        <v>1.4641610079365079</v>
      </c>
    </row>
    <row r="970" spans="1:5" x14ac:dyDescent="0.25">
      <c r="A970" s="1">
        <v>44621</v>
      </c>
      <c r="B970">
        <v>4.4383999999999997</v>
      </c>
      <c r="C970">
        <f t="shared" si="30"/>
        <v>4.4384E-2</v>
      </c>
      <c r="D970">
        <f t="shared" si="31"/>
        <v>0.99982388852531978</v>
      </c>
      <c r="E970" s="3">
        <f>'Adj HYG'!E970*'HYG DVD'!C970*1/252*100</f>
        <v>1.4641436190476189</v>
      </c>
    </row>
    <row r="971" spans="1:5" x14ac:dyDescent="0.25">
      <c r="A971" s="1">
        <v>44620</v>
      </c>
      <c r="B971">
        <v>4.4097999999999997</v>
      </c>
      <c r="C971">
        <f t="shared" si="30"/>
        <v>4.4097999999999998E-2</v>
      </c>
      <c r="D971">
        <f t="shared" si="31"/>
        <v>0.99982502324672606</v>
      </c>
      <c r="E971" s="3">
        <f>'Adj HYG'!E971*'HYG DVD'!C971*1/252*100</f>
        <v>1.4641585952380953</v>
      </c>
    </row>
    <row r="972" spans="1:5" x14ac:dyDescent="0.25">
      <c r="A972" s="1">
        <v>44617</v>
      </c>
      <c r="B972">
        <v>4.3829000000000002</v>
      </c>
      <c r="C972">
        <f t="shared" si="30"/>
        <v>4.3829E-2</v>
      </c>
      <c r="D972">
        <f t="shared" si="31"/>
        <v>0.99982609052083238</v>
      </c>
      <c r="E972" s="3">
        <f>'Adj HYG'!E972*'HYG DVD'!C972*1/252*100</f>
        <v>1.4541836071428571</v>
      </c>
    </row>
    <row r="973" spans="1:5" x14ac:dyDescent="0.25">
      <c r="A973" s="1">
        <v>44616</v>
      </c>
      <c r="B973">
        <v>4.4077000000000002</v>
      </c>
      <c r="C973">
        <f t="shared" si="30"/>
        <v>4.4077000000000005E-2</v>
      </c>
      <c r="D973">
        <f t="shared" si="31"/>
        <v>0.9998251065654814</v>
      </c>
      <c r="E973" s="3">
        <f>'Adj HYG'!E973*'HYG DVD'!C973*1/252*100</f>
        <v>1.4541911825396829</v>
      </c>
    </row>
    <row r="974" spans="1:5" x14ac:dyDescent="0.25">
      <c r="A974" s="1">
        <v>44615</v>
      </c>
      <c r="B974">
        <v>4.4391999999999996</v>
      </c>
      <c r="C974">
        <f t="shared" si="30"/>
        <v>4.4391999999999994E-2</v>
      </c>
      <c r="D974">
        <f t="shared" si="31"/>
        <v>0.99982385678487928</v>
      </c>
      <c r="E974" s="3">
        <f>'Adj HYG'!E974*'HYG DVD'!C974*1/252*100</f>
        <v>1.4541903174603172</v>
      </c>
    </row>
    <row r="975" spans="1:5" x14ac:dyDescent="0.25">
      <c r="A975" s="1">
        <v>44614</v>
      </c>
      <c r="B975">
        <v>4.4311999999999996</v>
      </c>
      <c r="C975">
        <f t="shared" si="30"/>
        <v>4.4311999999999997E-2</v>
      </c>
      <c r="D975">
        <f t="shared" si="31"/>
        <v>0.99982417418932867</v>
      </c>
      <c r="E975" s="3">
        <f>'Adj HYG'!E975*'HYG DVD'!C975*1/252*100</f>
        <v>1.4542073015873016</v>
      </c>
    </row>
    <row r="976" spans="1:5" x14ac:dyDescent="0.25">
      <c r="A976" s="1">
        <v>44610</v>
      </c>
      <c r="B976">
        <v>4.4210000000000003</v>
      </c>
      <c r="C976">
        <f t="shared" si="30"/>
        <v>4.4209999999999999E-2</v>
      </c>
      <c r="D976">
        <f t="shared" si="31"/>
        <v>0.99982457888014775</v>
      </c>
      <c r="E976" s="3">
        <f>'Adj HYG'!E976*'HYG DVD'!C976*1/252*100</f>
        <v>1.4541932142857144</v>
      </c>
    </row>
    <row r="977" spans="1:5" x14ac:dyDescent="0.25">
      <c r="A977" s="1">
        <v>44609</v>
      </c>
      <c r="B977">
        <v>4.4273999999999996</v>
      </c>
      <c r="C977">
        <f t="shared" si="30"/>
        <v>4.4273999999999994E-2</v>
      </c>
      <c r="D977">
        <f t="shared" si="31"/>
        <v>0.99982432495647744</v>
      </c>
      <c r="E977" s="3">
        <f>'Adj HYG'!E977*'HYG DVD'!C977*1/252*100</f>
        <v>1.4541900714285712</v>
      </c>
    </row>
    <row r="978" spans="1:5" x14ac:dyDescent="0.25">
      <c r="A978" s="1">
        <v>44608</v>
      </c>
      <c r="B978">
        <v>4.4088000000000003</v>
      </c>
      <c r="C978">
        <f t="shared" si="30"/>
        <v>4.4088000000000002E-2</v>
      </c>
      <c r="D978">
        <f t="shared" si="31"/>
        <v>0.99982506292232298</v>
      </c>
      <c r="E978" s="3">
        <f>'Adj HYG'!E978*'HYG DVD'!C978*1/252*100</f>
        <v>1.4542041904761907</v>
      </c>
    </row>
    <row r="979" spans="1:5" x14ac:dyDescent="0.25">
      <c r="A979" s="1">
        <v>44607</v>
      </c>
      <c r="B979">
        <v>4.4333</v>
      </c>
      <c r="C979">
        <f t="shared" si="30"/>
        <v>4.4332999999999997E-2</v>
      </c>
      <c r="D979">
        <f t="shared" si="31"/>
        <v>0.99982409087065094</v>
      </c>
      <c r="E979" s="3">
        <f>'Adj HYG'!E979*'HYG DVD'!C979*1/252*100</f>
        <v>1.4541927698412698</v>
      </c>
    </row>
    <row r="980" spans="1:5" x14ac:dyDescent="0.25">
      <c r="A980" s="1">
        <v>44606</v>
      </c>
      <c r="B980">
        <v>4.4408000000000003</v>
      </c>
      <c r="C980">
        <f t="shared" si="30"/>
        <v>4.4408000000000003E-2</v>
      </c>
      <c r="D980">
        <f t="shared" si="31"/>
        <v>0.99982379330400151</v>
      </c>
      <c r="E980" s="3">
        <f>'Adj HYG'!E980*'HYG DVD'!C980*1/252*100</f>
        <v>1.454185777777778</v>
      </c>
    </row>
    <row r="981" spans="1:5" x14ac:dyDescent="0.25">
      <c r="A981" s="1">
        <v>44603</v>
      </c>
      <c r="B981">
        <v>4.4333</v>
      </c>
      <c r="C981">
        <f t="shared" si="30"/>
        <v>4.4332999999999997E-2</v>
      </c>
      <c r="D981">
        <f t="shared" si="31"/>
        <v>0.99982409087065094</v>
      </c>
      <c r="E981" s="3">
        <f>'Adj HYG'!E981*'HYG DVD'!C981*1/252*100</f>
        <v>1.4541927698412698</v>
      </c>
    </row>
    <row r="982" spans="1:5" x14ac:dyDescent="0.25">
      <c r="A982" s="1">
        <v>44602</v>
      </c>
      <c r="B982">
        <v>4.4177999999999997</v>
      </c>
      <c r="C982">
        <f t="shared" si="30"/>
        <v>4.4177999999999995E-2</v>
      </c>
      <c r="D982">
        <f t="shared" si="31"/>
        <v>0.99982470584200711</v>
      </c>
      <c r="E982" s="3">
        <f>'Adj HYG'!E982*'HYG DVD'!C982*1/252*100</f>
        <v>1.4541925</v>
      </c>
    </row>
    <row r="983" spans="1:5" x14ac:dyDescent="0.25">
      <c r="A983" s="1">
        <v>44601</v>
      </c>
      <c r="B983">
        <v>4.3594999999999997</v>
      </c>
      <c r="C983">
        <f t="shared" si="30"/>
        <v>4.3594999999999995E-2</v>
      </c>
      <c r="D983">
        <f t="shared" si="31"/>
        <v>0.99982701893120463</v>
      </c>
      <c r="E983" s="3">
        <f>'Adj HYG'!E983*'HYG DVD'!C983*1/252*100</f>
        <v>1.4542046428571427</v>
      </c>
    </row>
    <row r="984" spans="1:5" x14ac:dyDescent="0.25">
      <c r="A984" s="1">
        <v>44600</v>
      </c>
      <c r="B984">
        <v>4.3823999999999996</v>
      </c>
      <c r="C984">
        <f t="shared" si="30"/>
        <v>4.3823999999999995E-2</v>
      </c>
      <c r="D984">
        <f t="shared" si="31"/>
        <v>0.99982611035865177</v>
      </c>
      <c r="E984" s="3">
        <f>'Adj HYG'!E984*'HYG DVD'!C984*1/252*100</f>
        <v>1.454191619047619</v>
      </c>
    </row>
    <row r="985" spans="1:5" x14ac:dyDescent="0.25">
      <c r="A985" s="1">
        <v>44599</v>
      </c>
      <c r="B985">
        <v>4.3776999999999999</v>
      </c>
      <c r="C985">
        <f t="shared" si="30"/>
        <v>4.3776999999999996E-2</v>
      </c>
      <c r="D985">
        <f t="shared" si="31"/>
        <v>0.9998262968341739</v>
      </c>
      <c r="E985" s="3">
        <f>'Adj HYG'!E985*'HYG DVD'!C985*1/252*100</f>
        <v>1.4541955039682539</v>
      </c>
    </row>
    <row r="986" spans="1:5" x14ac:dyDescent="0.25">
      <c r="A986" s="1">
        <v>44596</v>
      </c>
      <c r="B986">
        <v>4.3746</v>
      </c>
      <c r="C986">
        <f t="shared" si="30"/>
        <v>4.3746E-2</v>
      </c>
      <c r="D986">
        <f t="shared" si="31"/>
        <v>0.99982641982868625</v>
      </c>
      <c r="E986" s="3">
        <f>'Adj HYG'!E986*'HYG DVD'!C986*1/252*100</f>
        <v>1.4542073095238095</v>
      </c>
    </row>
    <row r="987" spans="1:5" x14ac:dyDescent="0.25">
      <c r="A987" s="1">
        <v>44595</v>
      </c>
      <c r="B987">
        <v>4.3574000000000002</v>
      </c>
      <c r="C987">
        <f t="shared" si="30"/>
        <v>4.3574000000000002E-2</v>
      </c>
      <c r="D987">
        <f t="shared" si="31"/>
        <v>0.99982710225012628</v>
      </c>
      <c r="E987" s="3">
        <f>'Adj HYG'!E987*'HYG DVD'!C987*1/252*100</f>
        <v>1.4541957936507937</v>
      </c>
    </row>
    <row r="988" spans="1:5" x14ac:dyDescent="0.25">
      <c r="A988" s="1">
        <v>44594</v>
      </c>
      <c r="B988">
        <v>4.3183999999999996</v>
      </c>
      <c r="C988">
        <f t="shared" si="30"/>
        <v>4.3183999999999993E-2</v>
      </c>
      <c r="D988">
        <f t="shared" si="31"/>
        <v>0.9998286496027915</v>
      </c>
      <c r="E988" s="3">
        <f>'Adj HYG'!E988*'HYG DVD'!C988*1/252*100</f>
        <v>1.4542040634920632</v>
      </c>
    </row>
    <row r="989" spans="1:5" x14ac:dyDescent="0.25">
      <c r="A989" s="1">
        <v>44593</v>
      </c>
      <c r="B989">
        <v>4.3250000000000002</v>
      </c>
      <c r="C989">
        <f t="shared" si="30"/>
        <v>4.3250000000000004E-2</v>
      </c>
      <c r="D989">
        <f t="shared" si="31"/>
        <v>0.99982838774294136</v>
      </c>
      <c r="E989" s="3">
        <f>'Adj HYG'!E989*'HYG DVD'!C989*1/252*100</f>
        <v>1.4541954365079368</v>
      </c>
    </row>
    <row r="990" spans="1:5" x14ac:dyDescent="0.25">
      <c r="A990" s="1">
        <v>44592</v>
      </c>
      <c r="B990">
        <v>4.3265000000000002</v>
      </c>
      <c r="C990">
        <f t="shared" si="30"/>
        <v>4.3265000000000005E-2</v>
      </c>
      <c r="D990">
        <f t="shared" si="31"/>
        <v>0.99982832822934864</v>
      </c>
      <c r="E990" s="3">
        <f>'Adj HYG'!E990*'HYG DVD'!C990*1/252*100</f>
        <v>1.4541847222222224</v>
      </c>
    </row>
    <row r="991" spans="1:5" x14ac:dyDescent="0.25">
      <c r="A991" s="1">
        <v>44589</v>
      </c>
      <c r="B991">
        <v>4.1978999999999997</v>
      </c>
      <c r="C991">
        <f t="shared" si="30"/>
        <v>4.1978999999999995E-2</v>
      </c>
      <c r="D991">
        <f t="shared" si="31"/>
        <v>0.99983343054089968</v>
      </c>
      <c r="E991" s="3">
        <f>'Adj HYG'!E991*'HYG DVD'!C991*1/252*100</f>
        <v>1.4106276666666666</v>
      </c>
    </row>
    <row r="992" spans="1:5" x14ac:dyDescent="0.25">
      <c r="A992" s="1">
        <v>44588</v>
      </c>
      <c r="B992">
        <v>4.2098000000000004</v>
      </c>
      <c r="C992">
        <f t="shared" si="30"/>
        <v>4.2098000000000003E-2</v>
      </c>
      <c r="D992">
        <f t="shared" si="31"/>
        <v>0.99983295839744679</v>
      </c>
      <c r="E992" s="3">
        <f>'Adj HYG'!E992*'HYG DVD'!C992*1/252*100</f>
        <v>1.4106171111111112</v>
      </c>
    </row>
    <row r="993" spans="1:5" x14ac:dyDescent="0.25">
      <c r="A993" s="1">
        <v>44587</v>
      </c>
      <c r="B993">
        <v>4.1913999999999998</v>
      </c>
      <c r="C993">
        <f t="shared" si="30"/>
        <v>4.1914E-2</v>
      </c>
      <c r="D993">
        <f t="shared" si="31"/>
        <v>0.99983368843447662</v>
      </c>
      <c r="E993" s="3">
        <f>'Adj HYG'!E993*'HYG DVD'!C993*1/252*100</f>
        <v>1.4106056904761906</v>
      </c>
    </row>
    <row r="994" spans="1:5" x14ac:dyDescent="0.25">
      <c r="A994" s="1">
        <v>44586</v>
      </c>
      <c r="B994">
        <v>4.1772</v>
      </c>
      <c r="C994">
        <f t="shared" si="30"/>
        <v>4.1772000000000004E-2</v>
      </c>
      <c r="D994">
        <f t="shared" si="31"/>
        <v>0.99983425183298358</v>
      </c>
      <c r="E994" s="3">
        <f>'Adj HYG'!E994*'HYG DVD'!C994*1/252*100</f>
        <v>1.4106338095238096</v>
      </c>
    </row>
    <row r="995" spans="1:5" x14ac:dyDescent="0.25">
      <c r="A995" s="1">
        <v>44585</v>
      </c>
      <c r="B995">
        <v>4.1649000000000003</v>
      </c>
      <c r="C995">
        <f t="shared" si="30"/>
        <v>4.1649000000000005E-2</v>
      </c>
      <c r="D995">
        <f t="shared" si="31"/>
        <v>0.99983473984743987</v>
      </c>
      <c r="E995" s="3">
        <f>'Adj HYG'!E995*'HYG DVD'!C995*1/252*100</f>
        <v>1.4106119642857142</v>
      </c>
    </row>
    <row r="996" spans="1:5" x14ac:dyDescent="0.25">
      <c r="A996" s="1">
        <v>44582</v>
      </c>
      <c r="B996">
        <v>4.1604999999999999</v>
      </c>
      <c r="C996">
        <f t="shared" si="30"/>
        <v>4.1604999999999996E-2</v>
      </c>
      <c r="D996">
        <f t="shared" si="31"/>
        <v>0.99983491442177475</v>
      </c>
      <c r="E996" s="3">
        <f>'Adj HYG'!E996*'HYG DVD'!C996*1/252*100</f>
        <v>1.4106076190476189</v>
      </c>
    </row>
    <row r="997" spans="1:5" x14ac:dyDescent="0.25">
      <c r="A997" s="1">
        <v>44581</v>
      </c>
      <c r="B997">
        <v>4.1609999999999996</v>
      </c>
      <c r="C997">
        <f t="shared" si="30"/>
        <v>4.1609999999999994E-2</v>
      </c>
      <c r="D997">
        <f t="shared" si="31"/>
        <v>0.99983489458378061</v>
      </c>
      <c r="E997" s="3">
        <f>'Adj HYG'!E997*'HYG DVD'!C997*1/252*100</f>
        <v>1.4106120238095237</v>
      </c>
    </row>
    <row r="998" spans="1:5" x14ac:dyDescent="0.25">
      <c r="A998" s="1">
        <v>44580</v>
      </c>
      <c r="B998">
        <v>4.1532</v>
      </c>
      <c r="C998">
        <f t="shared" si="30"/>
        <v>4.1531999999999999E-2</v>
      </c>
      <c r="D998">
        <f t="shared" si="31"/>
        <v>0.99983520405653403</v>
      </c>
      <c r="E998" s="3">
        <f>'Adj HYG'!E998*'HYG DVD'!C998*1/252*100</f>
        <v>1.4106047142857143</v>
      </c>
    </row>
    <row r="999" spans="1:5" x14ac:dyDescent="0.25">
      <c r="A999" s="1">
        <v>44579</v>
      </c>
      <c r="B999">
        <v>4.1494</v>
      </c>
      <c r="C999">
        <f t="shared" si="30"/>
        <v>4.1494000000000003E-2</v>
      </c>
      <c r="D999">
        <f t="shared" si="31"/>
        <v>0.99983535482534591</v>
      </c>
      <c r="E999" s="3">
        <f>'Adj HYG'!E999*'HYG DVD'!C999*1/252*100</f>
        <v>1.4106313412698415</v>
      </c>
    </row>
    <row r="1000" spans="1:5" x14ac:dyDescent="0.25">
      <c r="A1000" s="1">
        <v>44575</v>
      </c>
      <c r="B1000">
        <v>4.1291000000000002</v>
      </c>
      <c r="C1000">
        <f t="shared" si="30"/>
        <v>4.1291000000000001E-2</v>
      </c>
      <c r="D1000">
        <f t="shared" si="31"/>
        <v>0.99983616024859512</v>
      </c>
      <c r="E1000" s="3">
        <f>'Adj HYG'!E1000*'HYG DVD'!C1000*1/252*100</f>
        <v>1.4106119801587302</v>
      </c>
    </row>
    <row r="1001" spans="1:5" x14ac:dyDescent="0.25">
      <c r="A1001" s="1">
        <v>44574</v>
      </c>
      <c r="B1001">
        <v>4.1253000000000002</v>
      </c>
      <c r="C1001">
        <f t="shared" si="30"/>
        <v>4.1253000000000005E-2</v>
      </c>
      <c r="D1001">
        <f t="shared" si="31"/>
        <v>0.99983631101755122</v>
      </c>
      <c r="E1001" s="3">
        <f>'Adj HYG'!E1001*'HYG DVD'!C1001*1/252*100</f>
        <v>1.4106234166666669</v>
      </c>
    </row>
    <row r="1002" spans="1:5" x14ac:dyDescent="0.25">
      <c r="A1002" s="1">
        <v>44573</v>
      </c>
      <c r="B1002">
        <v>4.1105</v>
      </c>
      <c r="C1002">
        <f t="shared" si="30"/>
        <v>4.1105000000000003E-2</v>
      </c>
      <c r="D1002">
        <f t="shared" si="31"/>
        <v>0.99983689822317623</v>
      </c>
      <c r="E1002" s="3">
        <f>'Adj HYG'!E1002*'HYG DVD'!C1002*1/252*100</f>
        <v>1.4106192063492067</v>
      </c>
    </row>
    <row r="1003" spans="1:5" x14ac:dyDescent="0.25">
      <c r="A1003" s="1">
        <v>44572</v>
      </c>
      <c r="B1003">
        <v>4.1172000000000004</v>
      </c>
      <c r="C1003">
        <f t="shared" si="30"/>
        <v>4.1172000000000007E-2</v>
      </c>
      <c r="D1003">
        <f t="shared" si="31"/>
        <v>0.99983663239356002</v>
      </c>
      <c r="E1003" s="3">
        <f>'Adj HYG'!E1003*'HYG DVD'!C1003*1/252*100</f>
        <v>1.4106311428571432</v>
      </c>
    </row>
    <row r="1004" spans="1:5" x14ac:dyDescent="0.25">
      <c r="A1004" s="1">
        <v>44571</v>
      </c>
      <c r="B1004">
        <v>4.1363000000000003</v>
      </c>
      <c r="C1004">
        <f t="shared" si="30"/>
        <v>4.1363000000000004E-2</v>
      </c>
      <c r="D1004">
        <f t="shared" si="31"/>
        <v>0.99983587458116152</v>
      </c>
      <c r="E1004" s="3">
        <f>'Adj HYG'!E1004*'HYG DVD'!C1004*1/252*100</f>
        <v>1.4106096111111113</v>
      </c>
    </row>
    <row r="1005" spans="1:5" x14ac:dyDescent="0.25">
      <c r="A1005" s="1">
        <v>44568</v>
      </c>
      <c r="B1005">
        <v>4.1397000000000004</v>
      </c>
      <c r="C1005">
        <f t="shared" si="30"/>
        <v>4.1397000000000003E-2</v>
      </c>
      <c r="D1005">
        <f t="shared" si="31"/>
        <v>0.99983573968267958</v>
      </c>
      <c r="E1005" s="3">
        <f>'Adj HYG'!E1005*'HYG DVD'!C1005*1/252*100</f>
        <v>1.4106192023809525</v>
      </c>
    </row>
    <row r="1006" spans="1:5" x14ac:dyDescent="0.25">
      <c r="A1006" s="1">
        <v>44567</v>
      </c>
      <c r="B1006">
        <v>4.1291000000000002</v>
      </c>
      <c r="C1006">
        <f t="shared" si="30"/>
        <v>4.1291000000000001E-2</v>
      </c>
      <c r="D1006">
        <f t="shared" si="31"/>
        <v>0.99983616024859512</v>
      </c>
      <c r="E1006" s="3">
        <f>'Adj HYG'!E1006*'HYG DVD'!C1006*1/252*100</f>
        <v>1.4106119801587302</v>
      </c>
    </row>
    <row r="1007" spans="1:5" x14ac:dyDescent="0.25">
      <c r="A1007" s="1">
        <v>44566</v>
      </c>
      <c r="B1007">
        <v>4.1295999999999999</v>
      </c>
      <c r="C1007">
        <f t="shared" si="30"/>
        <v>4.1295999999999999E-2</v>
      </c>
      <c r="D1007">
        <f t="shared" si="31"/>
        <v>0.99983614041057622</v>
      </c>
      <c r="E1007" s="3">
        <f>'Adj HYG'!E1007*'HYG DVD'!C1007*1/252*100</f>
        <v>1.4106189206349207</v>
      </c>
    </row>
    <row r="1008" spans="1:5" x14ac:dyDescent="0.25">
      <c r="A1008" s="1">
        <v>44565</v>
      </c>
      <c r="B1008">
        <v>4.0976999999999997</v>
      </c>
      <c r="C1008">
        <f t="shared" si="30"/>
        <v>4.0977E-2</v>
      </c>
      <c r="D1008">
        <f t="shared" si="31"/>
        <v>0.99983740607696781</v>
      </c>
      <c r="E1008" s="3">
        <f>'Adj HYG'!E1008*'HYG DVD'!C1008*1/252*100</f>
        <v>1.4106169642857143</v>
      </c>
    </row>
    <row r="1009" spans="1:5" x14ac:dyDescent="0.25">
      <c r="A1009" s="1">
        <v>44564</v>
      </c>
      <c r="B1009">
        <v>4.0872999999999999</v>
      </c>
      <c r="C1009">
        <f t="shared" si="30"/>
        <v>4.0873E-2</v>
      </c>
      <c r="D1009">
        <f t="shared" si="31"/>
        <v>0.9998378187083633</v>
      </c>
      <c r="E1009" s="3">
        <f>'Adj HYG'!E1009*'HYG DVD'!C1009*1/252*100</f>
        <v>1.4106050833333332</v>
      </c>
    </row>
    <row r="1010" spans="1:5" x14ac:dyDescent="0.25">
      <c r="A1010" s="1">
        <v>44561</v>
      </c>
      <c r="B1010">
        <v>4.0854999999999997</v>
      </c>
      <c r="C1010">
        <f t="shared" si="30"/>
        <v>4.0854999999999995E-2</v>
      </c>
      <c r="D1010">
        <f t="shared" si="31"/>
        <v>0.99983789012535296</v>
      </c>
      <c r="E1010" s="3">
        <f>'Adj HYG'!E1010*'HYG DVD'!C1010*1/252*100</f>
        <v>1.4106323611111109</v>
      </c>
    </row>
    <row r="1011" spans="1:5" x14ac:dyDescent="0.25">
      <c r="A1011" s="1">
        <v>44560</v>
      </c>
      <c r="B1011">
        <v>4.0845000000000002</v>
      </c>
      <c r="C1011">
        <f t="shared" si="30"/>
        <v>4.0844999999999999E-2</v>
      </c>
      <c r="D1011">
        <f t="shared" si="31"/>
        <v>0.99983792980146047</v>
      </c>
      <c r="E1011" s="3">
        <f>'Adj HYG'!E1011*'HYG DVD'!C1011*1/252*100</f>
        <v>1.4106112500000001</v>
      </c>
    </row>
    <row r="1012" spans="1:5" x14ac:dyDescent="0.25">
      <c r="A1012" s="1">
        <v>44559</v>
      </c>
      <c r="B1012">
        <v>4.0826000000000002</v>
      </c>
      <c r="C1012">
        <f t="shared" si="30"/>
        <v>4.0826000000000001E-2</v>
      </c>
      <c r="D1012">
        <f t="shared" si="31"/>
        <v>0.99983800518606913</v>
      </c>
      <c r="E1012" s="3">
        <f>'Adj HYG'!E1012*'HYG DVD'!C1012*1/252*100</f>
        <v>1.4106031031746031</v>
      </c>
    </row>
    <row r="1013" spans="1:5" x14ac:dyDescent="0.25">
      <c r="A1013" s="1">
        <v>44558</v>
      </c>
      <c r="B1013">
        <v>4.0761000000000003</v>
      </c>
      <c r="C1013">
        <f t="shared" si="30"/>
        <v>4.0761000000000006E-2</v>
      </c>
      <c r="D1013">
        <f t="shared" si="31"/>
        <v>0.99983826308082602</v>
      </c>
      <c r="E1013" s="3">
        <f>'Adj HYG'!E1013*'HYG DVD'!C1013*1/252*100</f>
        <v>1.41062175</v>
      </c>
    </row>
    <row r="1014" spans="1:5" x14ac:dyDescent="0.25">
      <c r="A1014" s="1">
        <v>44557</v>
      </c>
      <c r="B1014">
        <v>4.0742000000000003</v>
      </c>
      <c r="C1014">
        <f t="shared" si="30"/>
        <v>4.0742E-2</v>
      </c>
      <c r="D1014">
        <f t="shared" si="31"/>
        <v>0.99983833846545977</v>
      </c>
      <c r="E1014" s="3">
        <f>'Adj HYG'!E1014*'HYG DVD'!C1014*1/252*100</f>
        <v>1.4106109126984128</v>
      </c>
    </row>
    <row r="1015" spans="1:5" x14ac:dyDescent="0.25">
      <c r="A1015" s="1">
        <v>44553</v>
      </c>
      <c r="B1015">
        <v>4.0784000000000002</v>
      </c>
      <c r="C1015">
        <f t="shared" si="30"/>
        <v>4.0784000000000001E-2</v>
      </c>
      <c r="D1015">
        <f t="shared" si="31"/>
        <v>0.99983817182575052</v>
      </c>
      <c r="E1015" s="3">
        <f>'Adj HYG'!E1015*'HYG DVD'!C1015*1/252*100</f>
        <v>1.410608507936508</v>
      </c>
    </row>
    <row r="1016" spans="1:5" x14ac:dyDescent="0.25">
      <c r="A1016" s="1">
        <v>44552</v>
      </c>
      <c r="B1016">
        <v>4.0902000000000003</v>
      </c>
      <c r="C1016">
        <f t="shared" si="30"/>
        <v>4.0902000000000001E-2</v>
      </c>
      <c r="D1016">
        <f t="shared" si="31"/>
        <v>0.99983770364766855</v>
      </c>
      <c r="E1016" s="3">
        <f>'Adj HYG'!E1016*'HYG DVD'!C1016*1/252*100</f>
        <v>1.4106320714285714</v>
      </c>
    </row>
    <row r="1017" spans="1:5" x14ac:dyDescent="0.25">
      <c r="A1017" s="1">
        <v>44551</v>
      </c>
      <c r="B1017">
        <v>4.101</v>
      </c>
      <c r="C1017">
        <f t="shared" si="30"/>
        <v>4.1009999999999998E-2</v>
      </c>
      <c r="D1017">
        <f t="shared" si="31"/>
        <v>0.99983727514588738</v>
      </c>
      <c r="E1017" s="3">
        <f>'Adj HYG'!E1017*'HYG DVD'!C1017*1/252*100</f>
        <v>1.4106138095238097</v>
      </c>
    </row>
    <row r="1018" spans="1:5" x14ac:dyDescent="0.25">
      <c r="A1018" s="1">
        <v>44550</v>
      </c>
      <c r="B1018">
        <v>4.1228999999999996</v>
      </c>
      <c r="C1018">
        <f t="shared" si="30"/>
        <v>4.1228999999999995E-2</v>
      </c>
      <c r="D1018">
        <f t="shared" si="31"/>
        <v>0.99983640624006165</v>
      </c>
      <c r="E1018" s="3">
        <f>'Adj HYG'!E1018*'HYG DVD'!C1018*1/252*100</f>
        <v>1.4106207857142856</v>
      </c>
    </row>
    <row r="1019" spans="1:5" x14ac:dyDescent="0.25">
      <c r="A1019" s="1">
        <v>44547</v>
      </c>
      <c r="B1019">
        <v>4.1157000000000004</v>
      </c>
      <c r="C1019">
        <f t="shared" si="30"/>
        <v>4.1157000000000006E-2</v>
      </c>
      <c r="D1019">
        <f t="shared" si="31"/>
        <v>0.99983669190764701</v>
      </c>
      <c r="E1019" s="3">
        <f>'Adj HYG'!E1019*'HYG DVD'!C1019*1/252*100</f>
        <v>1.4106071785714289</v>
      </c>
    </row>
    <row r="1020" spans="1:5" x14ac:dyDescent="0.25">
      <c r="A1020" s="1">
        <v>44546</v>
      </c>
      <c r="B1020">
        <v>4.1119000000000003</v>
      </c>
      <c r="C1020">
        <f t="shared" si="30"/>
        <v>4.1119000000000003E-2</v>
      </c>
      <c r="D1020">
        <f t="shared" si="31"/>
        <v>0.99983684267668338</v>
      </c>
      <c r="E1020" s="3">
        <f>'Adj HYG'!E1020*'HYG DVD'!C1020*1/252*100</f>
        <v>1.4106101388888892</v>
      </c>
    </row>
    <row r="1021" spans="1:5" x14ac:dyDescent="0.25">
      <c r="A1021" s="1">
        <v>44545</v>
      </c>
      <c r="B1021">
        <v>4.0949</v>
      </c>
      <c r="C1021">
        <f t="shared" si="30"/>
        <v>4.0948999999999999E-2</v>
      </c>
      <c r="D1021">
        <f t="shared" si="31"/>
        <v>0.99983751717001901</v>
      </c>
      <c r="E1021" s="3">
        <f>'Adj HYG'!E1021*'HYG DVD'!C1021*1/252*100</f>
        <v>1.4106280515873018</v>
      </c>
    </row>
    <row r="1022" spans="1:5" x14ac:dyDescent="0.25">
      <c r="A1022" s="1">
        <v>44544</v>
      </c>
      <c r="B1022">
        <v>3.9062000000000001</v>
      </c>
      <c r="C1022">
        <f t="shared" si="30"/>
        <v>3.9061999999999999E-2</v>
      </c>
      <c r="D1022">
        <f t="shared" si="31"/>
        <v>0.99984500407660148</v>
      </c>
      <c r="E1022" s="3">
        <f>'Adj HYG'!E1022*'HYG DVD'!C1022*1/252*100</f>
        <v>1.340508634920635</v>
      </c>
    </row>
    <row r="1023" spans="1:5" x14ac:dyDescent="0.25">
      <c r="A1023" s="1">
        <v>44543</v>
      </c>
      <c r="B1023">
        <v>3.8995000000000002</v>
      </c>
      <c r="C1023">
        <f t="shared" si="30"/>
        <v>3.8995000000000002E-2</v>
      </c>
      <c r="D1023">
        <f t="shared" si="31"/>
        <v>0.99984526990844347</v>
      </c>
      <c r="E1023" s="3">
        <f>'Adj HYG'!E1023*'HYG DVD'!C1023*1/252*100</f>
        <v>1.3405304960317461</v>
      </c>
    </row>
    <row r="1024" spans="1:5" x14ac:dyDescent="0.25">
      <c r="A1024" s="1">
        <v>44540</v>
      </c>
      <c r="B1024">
        <v>3.8995000000000002</v>
      </c>
      <c r="C1024">
        <f t="shared" si="30"/>
        <v>3.8995000000000002E-2</v>
      </c>
      <c r="D1024">
        <f t="shared" si="31"/>
        <v>0.99984526990844347</v>
      </c>
      <c r="E1024" s="3">
        <f>'Adj HYG'!E1024*'HYG DVD'!C1024*1/252*100</f>
        <v>1.3405304960317461</v>
      </c>
    </row>
    <row r="1025" spans="1:5" x14ac:dyDescent="0.25">
      <c r="A1025" s="1">
        <v>44539</v>
      </c>
      <c r="B1025">
        <v>3.9085000000000001</v>
      </c>
      <c r="C1025">
        <f t="shared" si="30"/>
        <v>3.9085000000000002E-2</v>
      </c>
      <c r="D1025">
        <f t="shared" si="31"/>
        <v>0.99984491282091092</v>
      </c>
      <c r="E1025" s="3">
        <f>'Adj HYG'!E1025*'HYG DVD'!C1025*1/252*100</f>
        <v>1.3405224404761906</v>
      </c>
    </row>
    <row r="1026" spans="1:5" x14ac:dyDescent="0.25">
      <c r="A1026" s="1">
        <v>44538</v>
      </c>
      <c r="B1026">
        <v>3.8908999999999998</v>
      </c>
      <c r="C1026">
        <f t="shared" si="30"/>
        <v>3.8908999999999999E-2</v>
      </c>
      <c r="D1026">
        <f t="shared" si="31"/>
        <v>0.99984561112553827</v>
      </c>
      <c r="E1026" s="3">
        <f>'Adj HYG'!E1026*'HYG DVD'!C1026*1/252*100</f>
        <v>1.3405076904761903</v>
      </c>
    </row>
    <row r="1027" spans="1:5" x14ac:dyDescent="0.25">
      <c r="A1027" s="1">
        <v>44537</v>
      </c>
      <c r="B1027">
        <v>3.89</v>
      </c>
      <c r="C1027">
        <f t="shared" ref="C1027:C1090" si="32">B1027/100</f>
        <v>3.8900000000000004E-2</v>
      </c>
      <c r="D1027">
        <f t="shared" ref="D1027:D1090" si="33">EXP(-C1027*1/252)</f>
        <v>0.99984564683431076</v>
      </c>
      <c r="E1027" s="3">
        <f>'Adj HYG'!E1027*'HYG DVD'!C1027*1/252*100</f>
        <v>1.3405063492063494</v>
      </c>
    </row>
    <row r="1028" spans="1:5" x14ac:dyDescent="0.25">
      <c r="A1028" s="1">
        <v>44536</v>
      </c>
      <c r="B1028">
        <v>3.9106999999999998</v>
      </c>
      <c r="C1028">
        <f t="shared" si="32"/>
        <v>3.9106999999999996E-2</v>
      </c>
      <c r="D1028">
        <f t="shared" si="33"/>
        <v>0.9998448255328668</v>
      </c>
      <c r="E1028" s="3">
        <f>'Adj HYG'!E1028*'HYG DVD'!C1028*1/252*100</f>
        <v>1.3405010555555552</v>
      </c>
    </row>
    <row r="1029" spans="1:5" x14ac:dyDescent="0.25">
      <c r="A1029" s="1">
        <v>44533</v>
      </c>
      <c r="B1029">
        <v>3.9279999999999999</v>
      </c>
      <c r="C1029">
        <f t="shared" si="32"/>
        <v>3.9280000000000002E-2</v>
      </c>
      <c r="D1029">
        <f t="shared" si="33"/>
        <v>0.99984413913169434</v>
      </c>
      <c r="E1029" s="3">
        <f>'Adj HYG'!E1029*'HYG DVD'!C1029*1/252*100</f>
        <v>1.3405079365079366</v>
      </c>
    </row>
    <row r="1030" spans="1:5" x14ac:dyDescent="0.25">
      <c r="A1030" s="1">
        <v>44532</v>
      </c>
      <c r="B1030">
        <v>3.9279999999999999</v>
      </c>
      <c r="C1030">
        <f t="shared" si="32"/>
        <v>3.9280000000000002E-2</v>
      </c>
      <c r="D1030">
        <f t="shared" si="33"/>
        <v>0.99984413913169434</v>
      </c>
      <c r="E1030" s="3">
        <f>'Adj HYG'!E1030*'HYG DVD'!C1030*1/252*100</f>
        <v>1.3405079365079366</v>
      </c>
    </row>
    <row r="1031" spans="1:5" x14ac:dyDescent="0.25">
      <c r="A1031" s="1">
        <v>44531</v>
      </c>
      <c r="B1031">
        <v>3.9569999999999999</v>
      </c>
      <c r="C1031">
        <f t="shared" si="32"/>
        <v>3.9570000000000001E-2</v>
      </c>
      <c r="D1031">
        <f t="shared" si="33"/>
        <v>0.9998429885180693</v>
      </c>
      <c r="E1031" s="3">
        <f>'Adj HYG'!E1031*'HYG DVD'!C1031*1/252*100</f>
        <v>1.3405122619047618</v>
      </c>
    </row>
    <row r="1032" spans="1:5" x14ac:dyDescent="0.25">
      <c r="A1032" s="1">
        <v>44530</v>
      </c>
      <c r="B1032">
        <v>3.9445000000000001</v>
      </c>
      <c r="C1032">
        <f t="shared" si="32"/>
        <v>3.9445000000000001E-2</v>
      </c>
      <c r="D1032">
        <f t="shared" si="33"/>
        <v>0.99984348447205562</v>
      </c>
      <c r="E1032" s="3">
        <f>'Adj HYG'!E1032*'HYG DVD'!C1032*1/252*100</f>
        <v>1.3405038888888889</v>
      </c>
    </row>
    <row r="1033" spans="1:5" x14ac:dyDescent="0.25">
      <c r="A1033" s="1">
        <v>44529</v>
      </c>
      <c r="B1033">
        <v>3.8666</v>
      </c>
      <c r="C1033">
        <f t="shared" si="32"/>
        <v>3.8665999999999999E-2</v>
      </c>
      <c r="D1033">
        <f t="shared" si="33"/>
        <v>0.99984657526284249</v>
      </c>
      <c r="E1033" s="3">
        <f>'Adj HYG'!E1033*'HYG DVD'!C1033*1/252*100</f>
        <v>1.3195539682539683</v>
      </c>
    </row>
    <row r="1034" spans="1:5" x14ac:dyDescent="0.25">
      <c r="A1034" s="1">
        <v>44526</v>
      </c>
      <c r="B1034">
        <v>3.8904999999999998</v>
      </c>
      <c r="C1034">
        <f t="shared" si="32"/>
        <v>3.8904999999999995E-2</v>
      </c>
      <c r="D1034">
        <f t="shared" si="33"/>
        <v>0.99984562699610369</v>
      </c>
      <c r="E1034" s="3">
        <f>'Adj HYG'!E1034*'HYG DVD'!C1034*1/252*100</f>
        <v>1.3195279166666665</v>
      </c>
    </row>
    <row r="1035" spans="1:5" x14ac:dyDescent="0.25">
      <c r="A1035" s="1">
        <v>44524</v>
      </c>
      <c r="B1035">
        <v>3.8624999999999998</v>
      </c>
      <c r="C1035">
        <f t="shared" si="32"/>
        <v>3.8625E-2</v>
      </c>
      <c r="D1035">
        <f t="shared" si="33"/>
        <v>0.99984673793630641</v>
      </c>
      <c r="E1035" s="3">
        <f>'Adj HYG'!E1035*'HYG DVD'!C1035*1/252*100</f>
        <v>1.3195342261904763</v>
      </c>
    </row>
    <row r="1036" spans="1:5" x14ac:dyDescent="0.25">
      <c r="A1036" s="1">
        <v>44523</v>
      </c>
      <c r="B1036">
        <v>3.8616000000000001</v>
      </c>
      <c r="C1036">
        <f t="shared" si="32"/>
        <v>3.8616000000000004E-2</v>
      </c>
      <c r="D1036">
        <f t="shared" si="33"/>
        <v>0.99984677364511909</v>
      </c>
      <c r="E1036" s="3">
        <f>'Adj HYG'!E1036*'HYG DVD'!C1036*1/252*100</f>
        <v>1.3195332380952383</v>
      </c>
    </row>
    <row r="1037" spans="1:5" x14ac:dyDescent="0.25">
      <c r="A1037" s="1">
        <v>44522</v>
      </c>
      <c r="B1037">
        <v>3.8561999999999999</v>
      </c>
      <c r="C1037">
        <f t="shared" si="32"/>
        <v>3.8561999999999999E-2</v>
      </c>
      <c r="D1037">
        <f t="shared" si="33"/>
        <v>0.99984698789802218</v>
      </c>
      <c r="E1037" s="3">
        <f>'Adj HYG'!E1037*'HYG DVD'!C1037*1/252*100</f>
        <v>1.3195243095238096</v>
      </c>
    </row>
    <row r="1038" spans="1:5" x14ac:dyDescent="0.25">
      <c r="A1038" s="1">
        <v>44519</v>
      </c>
      <c r="B1038">
        <v>3.8414999999999999</v>
      </c>
      <c r="C1038">
        <f t="shared" si="32"/>
        <v>3.8414999999999998E-2</v>
      </c>
      <c r="D1038">
        <f t="shared" si="33"/>
        <v>0.99984757114226852</v>
      </c>
      <c r="E1038" s="3">
        <f>'Adj HYG'!E1038*'HYG DVD'!C1038*1/252*100</f>
        <v>1.3195247619047619</v>
      </c>
    </row>
    <row r="1039" spans="1:5" x14ac:dyDescent="0.25">
      <c r="A1039" s="1">
        <v>44518</v>
      </c>
      <c r="B1039">
        <v>3.8384</v>
      </c>
      <c r="C1039">
        <f t="shared" si="32"/>
        <v>3.8384000000000001E-2</v>
      </c>
      <c r="D1039">
        <f t="shared" si="33"/>
        <v>0.99984769413939789</v>
      </c>
      <c r="E1039" s="3">
        <f>'Adj HYG'!E1039*'HYG DVD'!C1039*1/252*100</f>
        <v>1.3195261587301588</v>
      </c>
    </row>
    <row r="1040" spans="1:5" x14ac:dyDescent="0.25">
      <c r="A1040" s="1">
        <v>44517</v>
      </c>
      <c r="B1040">
        <v>3.8353000000000002</v>
      </c>
      <c r="C1040">
        <f t="shared" si="32"/>
        <v>3.8352999999999998E-2</v>
      </c>
      <c r="D1040">
        <f t="shared" si="33"/>
        <v>0.99984781713654247</v>
      </c>
      <c r="E1040" s="3">
        <f>'Adj HYG'!E1040*'HYG DVD'!C1040*1/252*100</f>
        <v>1.3195258333333333</v>
      </c>
    </row>
    <row r="1041" spans="1:5" x14ac:dyDescent="0.25">
      <c r="A1041" s="1">
        <v>44516</v>
      </c>
      <c r="B1041">
        <v>3.8313999999999999</v>
      </c>
      <c r="C1041">
        <f t="shared" si="32"/>
        <v>3.8314000000000001E-2</v>
      </c>
      <c r="D1041">
        <f t="shared" si="33"/>
        <v>0.99984797187490715</v>
      </c>
      <c r="E1041" s="3">
        <f>'Adj HYG'!E1041*'HYG DVD'!C1041*1/252*100</f>
        <v>1.3195524047619049</v>
      </c>
    </row>
    <row r="1042" spans="1:5" x14ac:dyDescent="0.25">
      <c r="A1042" s="1">
        <v>44515</v>
      </c>
      <c r="B1042">
        <v>3.8331</v>
      </c>
      <c r="C1042">
        <f t="shared" si="32"/>
        <v>3.8330999999999997E-2</v>
      </c>
      <c r="D1042">
        <f t="shared" si="33"/>
        <v>0.99984790442484783</v>
      </c>
      <c r="E1042" s="3">
        <f>'Adj HYG'!E1042*'HYG DVD'!C1042*1/252*100</f>
        <v>1.3195294642857143</v>
      </c>
    </row>
    <row r="1043" spans="1:5" x14ac:dyDescent="0.25">
      <c r="A1043" s="1">
        <v>44512</v>
      </c>
      <c r="B1043">
        <v>3.8287</v>
      </c>
      <c r="C1043">
        <f t="shared" si="32"/>
        <v>3.8287000000000002E-2</v>
      </c>
      <c r="D1043">
        <f t="shared" si="33"/>
        <v>0.99984807900148132</v>
      </c>
      <c r="E1043" s="3">
        <f>'Adj HYG'!E1043*'HYG DVD'!C1043*1/252*100</f>
        <v>1.3195341071428572</v>
      </c>
    </row>
    <row r="1044" spans="1:5" x14ac:dyDescent="0.25">
      <c r="A1044" s="1">
        <v>44511</v>
      </c>
      <c r="B1044">
        <v>3.83</v>
      </c>
      <c r="C1044">
        <f t="shared" si="32"/>
        <v>3.8300000000000001E-2</v>
      </c>
      <c r="D1044">
        <f t="shared" si="33"/>
        <v>0.99984802742201817</v>
      </c>
      <c r="E1044" s="3">
        <f>'Adj HYG'!E1044*'HYG DVD'!C1044*1/252*100</f>
        <v>1.3195261904761904</v>
      </c>
    </row>
    <row r="1045" spans="1:5" x14ac:dyDescent="0.25">
      <c r="A1045" s="1">
        <v>44510</v>
      </c>
      <c r="B1045">
        <v>3.8233999999999999</v>
      </c>
      <c r="C1045">
        <f t="shared" si="32"/>
        <v>3.8233999999999997E-2</v>
      </c>
      <c r="D1045">
        <f t="shared" si="33"/>
        <v>0.99984828928701208</v>
      </c>
      <c r="E1045" s="3">
        <f>'Adj HYG'!E1045*'HYG DVD'!C1045*1/252*100</f>
        <v>1.3195281666666665</v>
      </c>
    </row>
    <row r="1046" spans="1:5" x14ac:dyDescent="0.25">
      <c r="A1046" s="1">
        <v>44509</v>
      </c>
      <c r="B1046">
        <v>3.802</v>
      </c>
      <c r="C1046">
        <f t="shared" si="32"/>
        <v>3.8019999999999998E-2</v>
      </c>
      <c r="D1046">
        <f t="shared" si="33"/>
        <v>0.99984913836488809</v>
      </c>
      <c r="E1046" s="3">
        <f>'Adj HYG'!E1046*'HYG DVD'!C1046*1/252*100</f>
        <v>1.3195353968253967</v>
      </c>
    </row>
    <row r="1047" spans="1:5" x14ac:dyDescent="0.25">
      <c r="A1047" s="1">
        <v>44508</v>
      </c>
      <c r="B1047">
        <v>3.8050999999999999</v>
      </c>
      <c r="C1047">
        <f t="shared" si="32"/>
        <v>3.8051000000000001E-2</v>
      </c>
      <c r="D1047">
        <f t="shared" si="33"/>
        <v>0.99984901536758097</v>
      </c>
      <c r="E1047" s="3">
        <f>'Adj HYG'!E1047*'HYG DVD'!C1047*1/252*100</f>
        <v>1.3195543214285714</v>
      </c>
    </row>
    <row r="1048" spans="1:5" x14ac:dyDescent="0.25">
      <c r="A1048" s="1">
        <v>44505</v>
      </c>
      <c r="B1048">
        <v>3.8003</v>
      </c>
      <c r="C1048">
        <f t="shared" si="32"/>
        <v>3.8003000000000002E-2</v>
      </c>
      <c r="D1048">
        <f t="shared" si="33"/>
        <v>0.99984920581503067</v>
      </c>
      <c r="E1048" s="3">
        <f>'Adj HYG'!E1048*'HYG DVD'!C1048*1/252*100</f>
        <v>1.319548611111111</v>
      </c>
    </row>
    <row r="1049" spans="1:5" x14ac:dyDescent="0.25">
      <c r="A1049" s="1">
        <v>44504</v>
      </c>
      <c r="B1049">
        <v>3.8147000000000002</v>
      </c>
      <c r="C1049">
        <f t="shared" si="32"/>
        <v>3.8147E-2</v>
      </c>
      <c r="D1049">
        <f t="shared" si="33"/>
        <v>0.9998486344727906</v>
      </c>
      <c r="E1049" s="3">
        <f>'Adj HYG'!E1049*'HYG DVD'!C1049*1/252*100</f>
        <v>1.3195531706349206</v>
      </c>
    </row>
    <row r="1050" spans="1:5" x14ac:dyDescent="0.25">
      <c r="A1050" s="1">
        <v>44503</v>
      </c>
      <c r="B1050">
        <v>3.8247</v>
      </c>
      <c r="C1050">
        <f t="shared" si="32"/>
        <v>3.8247000000000003E-2</v>
      </c>
      <c r="D1050">
        <f t="shared" si="33"/>
        <v>0.99984823770753817</v>
      </c>
      <c r="E1050" s="3">
        <f>'Adj HYG'!E1050*'HYG DVD'!C1050*1/252*100</f>
        <v>1.3195215</v>
      </c>
    </row>
    <row r="1051" spans="1:5" x14ac:dyDescent="0.25">
      <c r="A1051" s="1">
        <v>44502</v>
      </c>
      <c r="B1051">
        <v>3.8321999999999998</v>
      </c>
      <c r="C1051">
        <f t="shared" si="32"/>
        <v>3.8321999999999995E-2</v>
      </c>
      <c r="D1051">
        <f t="shared" si="33"/>
        <v>0.99984794013370215</v>
      </c>
      <c r="E1051" s="3">
        <f>'Adj HYG'!E1051*'HYG DVD'!C1051*1/252*100</f>
        <v>1.3195237857142854</v>
      </c>
    </row>
    <row r="1052" spans="1:5" x14ac:dyDescent="0.25">
      <c r="A1052" s="1">
        <v>44501</v>
      </c>
      <c r="B1052">
        <v>3.8414999999999999</v>
      </c>
      <c r="C1052">
        <f t="shared" si="32"/>
        <v>3.8414999999999998E-2</v>
      </c>
      <c r="D1052">
        <f t="shared" si="33"/>
        <v>0.99984757114226852</v>
      </c>
      <c r="E1052" s="3">
        <f>'Adj HYG'!E1052*'HYG DVD'!C1052*1/252*100</f>
        <v>1.3195247619047619</v>
      </c>
    </row>
    <row r="1053" spans="1:5" x14ac:dyDescent="0.25">
      <c r="A1053" s="1">
        <v>44498</v>
      </c>
      <c r="B1053">
        <v>3.8252000000000002</v>
      </c>
      <c r="C1053">
        <f t="shared" si="32"/>
        <v>3.8252000000000001E-2</v>
      </c>
      <c r="D1053">
        <f t="shared" si="33"/>
        <v>0.99984821786927969</v>
      </c>
      <c r="E1053" s="3">
        <f>'Adj HYG'!E1053*'HYG DVD'!C1053*1/252*100</f>
        <v>1.3195422063492066</v>
      </c>
    </row>
    <row r="1054" spans="1:5" x14ac:dyDescent="0.25">
      <c r="A1054" s="1">
        <v>44497</v>
      </c>
      <c r="B1054">
        <v>3.9851000000000001</v>
      </c>
      <c r="C1054">
        <f t="shared" si="32"/>
        <v>3.9850999999999998E-2</v>
      </c>
      <c r="D1054">
        <f t="shared" si="33"/>
        <v>0.99984187361440613</v>
      </c>
      <c r="E1054" s="3">
        <f>'Adj HYG'!E1054*'HYG DVD'!C1054*1/252*100</f>
        <v>1.3783385555555556</v>
      </c>
    </row>
    <row r="1055" spans="1:5" x14ac:dyDescent="0.25">
      <c r="A1055" s="1">
        <v>44496</v>
      </c>
      <c r="B1055">
        <v>3.9952000000000001</v>
      </c>
      <c r="C1055">
        <f t="shared" si="32"/>
        <v>3.9952000000000001E-2</v>
      </c>
      <c r="D1055">
        <f t="shared" si="33"/>
        <v>0.99984147288421166</v>
      </c>
      <c r="E1055" s="3">
        <f>'Adj HYG'!E1055*'HYG DVD'!C1055*1/252*100</f>
        <v>1.378344</v>
      </c>
    </row>
    <row r="1056" spans="1:5" x14ac:dyDescent="0.25">
      <c r="A1056" s="1">
        <v>44495</v>
      </c>
      <c r="B1056">
        <v>3.992</v>
      </c>
      <c r="C1056">
        <f t="shared" si="32"/>
        <v>3.9919999999999997E-2</v>
      </c>
      <c r="D1056">
        <f t="shared" si="33"/>
        <v>0.9998415998482163</v>
      </c>
      <c r="E1056" s="3">
        <f>'Adj HYG'!E1056*'HYG DVD'!C1056*1/252*100</f>
        <v>1.3783488888888891</v>
      </c>
    </row>
    <row r="1057" spans="1:5" x14ac:dyDescent="0.25">
      <c r="A1057" s="1">
        <v>44494</v>
      </c>
      <c r="B1057">
        <v>3.9929000000000001</v>
      </c>
      <c r="C1057">
        <f t="shared" si="32"/>
        <v>3.9928999999999999E-2</v>
      </c>
      <c r="D1057">
        <f t="shared" si="33"/>
        <v>0.99984156413958836</v>
      </c>
      <c r="E1057" s="3">
        <f>'Adj HYG'!E1057*'HYG DVD'!C1057*1/252*100</f>
        <v>1.3783427420634919</v>
      </c>
    </row>
    <row r="1058" spans="1:5" x14ac:dyDescent="0.25">
      <c r="A1058" s="1">
        <v>44491</v>
      </c>
      <c r="B1058">
        <v>3.9998</v>
      </c>
      <c r="C1058">
        <f t="shared" si="32"/>
        <v>3.9997999999999999E-2</v>
      </c>
      <c r="D1058">
        <f t="shared" si="33"/>
        <v>0.99984129037348324</v>
      </c>
      <c r="E1058" s="3">
        <f>'Adj HYG'!E1058*'HYG DVD'!C1058*1/252*100</f>
        <v>1.3783437777777778</v>
      </c>
    </row>
    <row r="1059" spans="1:5" x14ac:dyDescent="0.25">
      <c r="A1059" s="1">
        <v>44490</v>
      </c>
      <c r="B1059">
        <v>3.9902000000000002</v>
      </c>
      <c r="C1059">
        <f t="shared" si="32"/>
        <v>3.9902E-2</v>
      </c>
      <c r="D1059">
        <f t="shared" si="33"/>
        <v>0.99984167126547596</v>
      </c>
      <c r="E1059" s="3">
        <f>'Adj HYG'!E1059*'HYG DVD'!C1059*1/252*100</f>
        <v>1.3783607539682541</v>
      </c>
    </row>
    <row r="1060" spans="1:5" x14ac:dyDescent="0.25">
      <c r="A1060" s="1">
        <v>44489</v>
      </c>
      <c r="B1060">
        <v>3.9801000000000002</v>
      </c>
      <c r="C1060">
        <f t="shared" si="32"/>
        <v>3.9801000000000003E-2</v>
      </c>
      <c r="D1060">
        <f t="shared" si="33"/>
        <v>0.99984207199574993</v>
      </c>
      <c r="E1060" s="3">
        <f>'Adj HYG'!E1060*'HYG DVD'!C1060*1/252*100</f>
        <v>1.3783465357142857</v>
      </c>
    </row>
    <row r="1061" spans="1:5" x14ac:dyDescent="0.25">
      <c r="A1061" s="1">
        <v>44488</v>
      </c>
      <c r="B1061">
        <v>3.9815</v>
      </c>
      <c r="C1061">
        <f t="shared" si="32"/>
        <v>3.9815000000000003E-2</v>
      </c>
      <c r="D1061">
        <f t="shared" si="33"/>
        <v>0.99984201644896964</v>
      </c>
      <c r="E1061" s="3">
        <f>'Adj HYG'!E1061*'HYG DVD'!C1061*1/252*100</f>
        <v>1.378357380952381</v>
      </c>
    </row>
    <row r="1062" spans="1:5" x14ac:dyDescent="0.25">
      <c r="A1062" s="1">
        <v>44487</v>
      </c>
      <c r="B1062">
        <v>3.9842</v>
      </c>
      <c r="C1062">
        <f t="shared" si="32"/>
        <v>3.9842000000000002E-2</v>
      </c>
      <c r="D1062">
        <f t="shared" si="33"/>
        <v>0.99984190932304506</v>
      </c>
      <c r="E1062" s="3">
        <f>'Adj HYG'!E1062*'HYG DVD'!C1062*1/252*100</f>
        <v>1.3783434761904765</v>
      </c>
    </row>
    <row r="1063" spans="1:5" x14ac:dyDescent="0.25">
      <c r="A1063" s="1">
        <v>44484</v>
      </c>
      <c r="B1063">
        <v>3.9824000000000002</v>
      </c>
      <c r="C1063">
        <f t="shared" si="32"/>
        <v>3.9823999999999998E-2</v>
      </c>
      <c r="D1063">
        <f t="shared" si="33"/>
        <v>0.99984198074032693</v>
      </c>
      <c r="E1063" s="3">
        <f>'Adj HYG'!E1063*'HYG DVD'!C1063*1/252*100</f>
        <v>1.3783528888888887</v>
      </c>
    </row>
    <row r="1064" spans="1:5" x14ac:dyDescent="0.25">
      <c r="A1064" s="1">
        <v>44483</v>
      </c>
      <c r="B1064">
        <v>3.9754999999999998</v>
      </c>
      <c r="C1064">
        <f t="shared" si="32"/>
        <v>3.9754999999999999E-2</v>
      </c>
      <c r="D1064">
        <f t="shared" si="33"/>
        <v>0.99984225450662101</v>
      </c>
      <c r="E1064" s="3">
        <f>'Adj HYG'!E1064*'HYG DVD'!C1064*1/252*100</f>
        <v>1.3783310912698414</v>
      </c>
    </row>
    <row r="1065" spans="1:5" x14ac:dyDescent="0.25">
      <c r="A1065" s="1">
        <v>44482</v>
      </c>
      <c r="B1065">
        <v>3.9980000000000002</v>
      </c>
      <c r="C1065">
        <f t="shared" si="32"/>
        <v>3.9980000000000002E-2</v>
      </c>
      <c r="D1065">
        <f t="shared" si="33"/>
        <v>0.99984136179072081</v>
      </c>
      <c r="E1065" s="3">
        <f>'Adj HYG'!E1065*'HYG DVD'!C1065*1/252*100</f>
        <v>1.3783580952380952</v>
      </c>
    </row>
    <row r="1066" spans="1:5" x14ac:dyDescent="0.25">
      <c r="A1066" s="1">
        <v>44481</v>
      </c>
      <c r="B1066">
        <v>4.0086000000000004</v>
      </c>
      <c r="C1066">
        <f t="shared" si="32"/>
        <v>4.0086000000000004E-2</v>
      </c>
      <c r="D1066">
        <f t="shared" si="33"/>
        <v>0.99984094122261746</v>
      </c>
      <c r="E1066" s="3">
        <f>'Adj HYG'!E1066*'HYG DVD'!C1066*1/252*100</f>
        <v>1.3783539285714288</v>
      </c>
    </row>
    <row r="1067" spans="1:5" x14ac:dyDescent="0.25">
      <c r="A1067" s="1">
        <v>44480</v>
      </c>
      <c r="B1067">
        <v>4.016</v>
      </c>
      <c r="C1067">
        <f t="shared" si="32"/>
        <v>4.0160000000000001E-2</v>
      </c>
      <c r="D1067">
        <f t="shared" si="33"/>
        <v>0.99984064761857461</v>
      </c>
      <c r="E1067" s="3">
        <f>'Adj HYG'!E1067*'HYG DVD'!C1067*1/252*100</f>
        <v>1.3783485714285715</v>
      </c>
    </row>
    <row r="1068" spans="1:5" x14ac:dyDescent="0.25">
      <c r="A1068" s="1">
        <v>44477</v>
      </c>
      <c r="B1068">
        <v>4.0034999999999998</v>
      </c>
      <c r="C1068">
        <f t="shared" si="32"/>
        <v>4.0035000000000001E-2</v>
      </c>
      <c r="D1068">
        <f t="shared" si="33"/>
        <v>0.99984114357139986</v>
      </c>
      <c r="E1068" s="3">
        <f>'Adj HYG'!E1068*'HYG DVD'!C1068*1/252*100</f>
        <v>1.3783478571428573</v>
      </c>
    </row>
    <row r="1069" spans="1:5" x14ac:dyDescent="0.25">
      <c r="A1069" s="1">
        <v>44476</v>
      </c>
      <c r="B1069">
        <v>3.9914999999999998</v>
      </c>
      <c r="C1069">
        <f t="shared" si="32"/>
        <v>3.9914999999999999E-2</v>
      </c>
      <c r="D1069">
        <f t="shared" si="33"/>
        <v>0.99984161968634344</v>
      </c>
      <c r="E1069" s="3">
        <f>'Adj HYG'!E1069*'HYG DVD'!C1069*1/252*100</f>
        <v>1.3783346428571426</v>
      </c>
    </row>
    <row r="1070" spans="1:5" x14ac:dyDescent="0.25">
      <c r="A1070" s="1">
        <v>44475</v>
      </c>
      <c r="B1070">
        <v>3.992</v>
      </c>
      <c r="C1070">
        <f t="shared" si="32"/>
        <v>3.9919999999999997E-2</v>
      </c>
      <c r="D1070">
        <f t="shared" si="33"/>
        <v>0.9998415998482163</v>
      </c>
      <c r="E1070" s="3">
        <f>'Adj HYG'!E1070*'HYG DVD'!C1070*1/252*100</f>
        <v>1.3783488888888891</v>
      </c>
    </row>
    <row r="1071" spans="1:5" x14ac:dyDescent="0.25">
      <c r="A1071" s="1">
        <v>44474</v>
      </c>
      <c r="B1071">
        <v>3.9897</v>
      </c>
      <c r="C1071">
        <f t="shared" si="32"/>
        <v>3.9897000000000002E-2</v>
      </c>
      <c r="D1071">
        <f t="shared" si="33"/>
        <v>0.99984169110360455</v>
      </c>
      <c r="E1071" s="3">
        <f>'Adj HYG'!E1071*'HYG DVD'!C1071*1/252*100</f>
        <v>1.3783463571428571</v>
      </c>
    </row>
    <row r="1072" spans="1:5" x14ac:dyDescent="0.25">
      <c r="A1072" s="1">
        <v>44473</v>
      </c>
      <c r="B1072">
        <v>3.9878999999999998</v>
      </c>
      <c r="C1072">
        <f t="shared" si="32"/>
        <v>3.9878999999999998E-2</v>
      </c>
      <c r="D1072">
        <f t="shared" si="33"/>
        <v>0.99984176252087076</v>
      </c>
      <c r="E1072" s="3">
        <f>'Adj HYG'!E1072*'HYG DVD'!C1072*1/252*100</f>
        <v>1.3783574999999999</v>
      </c>
    </row>
    <row r="1073" spans="1:5" x14ac:dyDescent="0.25">
      <c r="A1073" s="1">
        <v>44470</v>
      </c>
      <c r="B1073">
        <v>3.9737</v>
      </c>
      <c r="C1073">
        <f t="shared" si="32"/>
        <v>3.9737000000000001E-2</v>
      </c>
      <c r="D1073">
        <f t="shared" si="33"/>
        <v>0.99984232592392741</v>
      </c>
      <c r="E1073" s="3">
        <f>'Adj HYG'!E1073*'HYG DVD'!C1073*1/252*100</f>
        <v>1.3783377658730158</v>
      </c>
    </row>
    <row r="1074" spans="1:5" x14ac:dyDescent="0.25">
      <c r="A1074" s="1">
        <v>44469</v>
      </c>
      <c r="B1074">
        <v>3.9701</v>
      </c>
      <c r="C1074">
        <f t="shared" si="32"/>
        <v>3.9701E-2</v>
      </c>
      <c r="D1074">
        <f t="shared" si="33"/>
        <v>0.99984246875855565</v>
      </c>
      <c r="E1074" s="3">
        <f>'Adj HYG'!E1074*'HYG DVD'!C1074*1/252*100</f>
        <v>1.3783494007936508</v>
      </c>
    </row>
    <row r="1075" spans="1:5" x14ac:dyDescent="0.25">
      <c r="A1075" s="1">
        <v>44468</v>
      </c>
      <c r="B1075">
        <v>3.7686999999999999</v>
      </c>
      <c r="C1075">
        <f t="shared" si="32"/>
        <v>3.7686999999999998E-2</v>
      </c>
      <c r="D1075">
        <f t="shared" si="33"/>
        <v>0.99985045959497965</v>
      </c>
      <c r="E1075" s="3">
        <f>'Adj HYG'!E1075*'HYG DVD'!C1075*1/252*100</f>
        <v>1.3099223531746034</v>
      </c>
    </row>
    <row r="1076" spans="1:5" x14ac:dyDescent="0.25">
      <c r="A1076" s="1">
        <v>44467</v>
      </c>
      <c r="B1076">
        <v>3.7755999999999998</v>
      </c>
      <c r="C1076">
        <f t="shared" si="32"/>
        <v>3.7755999999999998E-2</v>
      </c>
      <c r="D1076">
        <f t="shared" si="33"/>
        <v>0.99985018582643881</v>
      </c>
      <c r="E1076" s="3">
        <f>'Adj HYG'!E1076*'HYG DVD'!C1076*1/252*100</f>
        <v>1.3099234444444445</v>
      </c>
    </row>
    <row r="1077" spans="1:5" x14ac:dyDescent="0.25">
      <c r="A1077" s="1">
        <v>44466</v>
      </c>
      <c r="B1077">
        <v>3.7584</v>
      </c>
      <c r="C1077">
        <f t="shared" si="32"/>
        <v>3.7583999999999999E-2</v>
      </c>
      <c r="D1077">
        <f t="shared" si="33"/>
        <v>0.99985086826410019</v>
      </c>
      <c r="E1077" s="3">
        <f>'Adj HYG'!E1077*'HYG DVD'!C1077*1/252*100</f>
        <v>1.3099217142857142</v>
      </c>
    </row>
    <row r="1078" spans="1:5" x14ac:dyDescent="0.25">
      <c r="A1078" s="1">
        <v>44463</v>
      </c>
      <c r="B1078">
        <v>3.7549999999999999</v>
      </c>
      <c r="C1078">
        <f t="shared" si="32"/>
        <v>3.755E-2</v>
      </c>
      <c r="D1078">
        <f t="shared" si="33"/>
        <v>0.99985100316462328</v>
      </c>
      <c r="E1078" s="3">
        <f>'Adj HYG'!E1078*'HYG DVD'!C1078*1/252*100</f>
        <v>1.3099287698412698</v>
      </c>
    </row>
    <row r="1079" spans="1:5" x14ac:dyDescent="0.25">
      <c r="A1079" s="1">
        <v>44462</v>
      </c>
      <c r="B1079">
        <v>3.7494000000000001</v>
      </c>
      <c r="C1079">
        <f t="shared" si="32"/>
        <v>3.7494E-2</v>
      </c>
      <c r="D1079">
        <f t="shared" si="33"/>
        <v>0.9998512253537597</v>
      </c>
      <c r="E1079" s="3">
        <f>'Adj HYG'!E1079*'HYG DVD'!C1079*1/252*100</f>
        <v>1.3099094285714288</v>
      </c>
    </row>
    <row r="1080" spans="1:5" x14ac:dyDescent="0.25">
      <c r="A1080" s="1">
        <v>44461</v>
      </c>
      <c r="B1080">
        <v>3.7511000000000001</v>
      </c>
      <c r="C1080">
        <f t="shared" si="32"/>
        <v>3.7511000000000003E-2</v>
      </c>
      <c r="D1080">
        <f t="shared" si="33"/>
        <v>0.99985115790348089</v>
      </c>
      <c r="E1080" s="3">
        <f>'Adj HYG'!E1080*'HYG DVD'!C1080*1/252*100</f>
        <v>1.3099079365079365</v>
      </c>
    </row>
    <row r="1081" spans="1:5" x14ac:dyDescent="0.25">
      <c r="A1081" s="1">
        <v>44460</v>
      </c>
      <c r="B1081">
        <v>3.758</v>
      </c>
      <c r="C1081">
        <f t="shared" si="32"/>
        <v>3.7580000000000002E-2</v>
      </c>
      <c r="D1081">
        <f t="shared" si="33"/>
        <v>0.99985088413474899</v>
      </c>
      <c r="E1081" s="3">
        <f>'Adj HYG'!E1081*'HYG DVD'!C1081*1/252*100</f>
        <v>1.3099314285714287</v>
      </c>
    </row>
    <row r="1082" spans="1:5" x14ac:dyDescent="0.25">
      <c r="A1082" s="1">
        <v>44459</v>
      </c>
      <c r="B1082">
        <v>3.7644000000000002</v>
      </c>
      <c r="C1082">
        <f t="shared" si="32"/>
        <v>3.7644000000000004E-2</v>
      </c>
      <c r="D1082">
        <f t="shared" si="33"/>
        <v>0.99985063020439802</v>
      </c>
      <c r="E1082" s="3">
        <f>'Adj HYG'!E1082*'HYG DVD'!C1082*1/252*100</f>
        <v>1.3099215714285717</v>
      </c>
    </row>
    <row r="1083" spans="1:5" x14ac:dyDescent="0.25">
      <c r="A1083" s="1">
        <v>44456</v>
      </c>
      <c r="B1083">
        <v>3.7511000000000001</v>
      </c>
      <c r="C1083">
        <f t="shared" si="32"/>
        <v>3.7511000000000003E-2</v>
      </c>
      <c r="D1083">
        <f t="shared" si="33"/>
        <v>0.99985115790348089</v>
      </c>
      <c r="E1083" s="3">
        <f>'Adj HYG'!E1083*'HYG DVD'!C1083*1/252*100</f>
        <v>1.3099079365079365</v>
      </c>
    </row>
    <row r="1084" spans="1:5" x14ac:dyDescent="0.25">
      <c r="A1084" s="1">
        <v>44455</v>
      </c>
      <c r="B1084">
        <v>3.7464</v>
      </c>
      <c r="C1084">
        <f t="shared" si="32"/>
        <v>3.7463999999999997E-2</v>
      </c>
      <c r="D1084">
        <f t="shared" si="33"/>
        <v>0.99985134438367462</v>
      </c>
      <c r="E1084" s="3">
        <f>'Adj HYG'!E1084*'HYG DVD'!C1084*1/252*100</f>
        <v>1.3099019999999997</v>
      </c>
    </row>
    <row r="1085" spans="1:5" x14ac:dyDescent="0.25">
      <c r="A1085" s="1">
        <v>44454</v>
      </c>
      <c r="B1085">
        <v>3.7452000000000001</v>
      </c>
      <c r="C1085">
        <f t="shared" si="32"/>
        <v>3.7451999999999999E-2</v>
      </c>
      <c r="D1085">
        <f t="shared" si="33"/>
        <v>0.99985139199564455</v>
      </c>
      <c r="E1085" s="3">
        <f>'Adj HYG'!E1085*'HYG DVD'!C1085*1/252*100</f>
        <v>1.3099282857142858</v>
      </c>
    </row>
    <row r="1086" spans="1:5" x14ac:dyDescent="0.25">
      <c r="A1086" s="1">
        <v>44453</v>
      </c>
      <c r="B1086">
        <v>3.7507000000000001</v>
      </c>
      <c r="C1086">
        <f t="shared" si="32"/>
        <v>3.7506999999999999E-2</v>
      </c>
      <c r="D1086">
        <f t="shared" si="33"/>
        <v>0.99985117377413435</v>
      </c>
      <c r="E1086" s="3">
        <f>'Adj HYG'!E1086*'HYG DVD'!C1086*1/252*100</f>
        <v>1.3099170912698415</v>
      </c>
    </row>
    <row r="1087" spans="1:5" x14ac:dyDescent="0.25">
      <c r="A1087" s="1">
        <v>44452</v>
      </c>
      <c r="B1087">
        <v>3.7490000000000001</v>
      </c>
      <c r="C1087">
        <f t="shared" si="32"/>
        <v>3.7490000000000002E-2</v>
      </c>
      <c r="D1087">
        <f t="shared" si="33"/>
        <v>0.99985124122441427</v>
      </c>
      <c r="E1087" s="3">
        <f>'Adj HYG'!E1087*'HYG DVD'!C1087*1/252*100</f>
        <v>1.3099184523809526</v>
      </c>
    </row>
    <row r="1088" spans="1:5" x14ac:dyDescent="0.25">
      <c r="A1088" s="1">
        <v>44449</v>
      </c>
      <c r="B1088">
        <v>3.7584</v>
      </c>
      <c r="C1088">
        <f t="shared" si="32"/>
        <v>3.7583999999999999E-2</v>
      </c>
      <c r="D1088">
        <f t="shared" si="33"/>
        <v>0.99985086826410019</v>
      </c>
      <c r="E1088" s="3">
        <f>'Adj HYG'!E1088*'HYG DVD'!C1088*1/252*100</f>
        <v>1.3099217142857142</v>
      </c>
    </row>
    <row r="1089" spans="1:5" x14ac:dyDescent="0.25">
      <c r="A1089" s="1">
        <v>44448</v>
      </c>
      <c r="B1089">
        <v>3.7528000000000001</v>
      </c>
      <c r="C1089">
        <f t="shared" si="32"/>
        <v>3.7527999999999999E-2</v>
      </c>
      <c r="D1089">
        <f t="shared" si="33"/>
        <v>0.99985109045320675</v>
      </c>
      <c r="E1089" s="3">
        <f>'Adj HYG'!E1089*'HYG DVD'!C1089*1/252*100</f>
        <v>1.3099059047619048</v>
      </c>
    </row>
    <row r="1090" spans="1:5" x14ac:dyDescent="0.25">
      <c r="A1090" s="1">
        <v>44447</v>
      </c>
      <c r="B1090">
        <v>3.7563</v>
      </c>
      <c r="C1090">
        <f t="shared" si="32"/>
        <v>3.7562999999999999E-2</v>
      </c>
      <c r="D1090">
        <f t="shared" si="33"/>
        <v>0.99985095158500936</v>
      </c>
      <c r="E1090" s="3">
        <f>'Adj HYG'!E1090*'HYG DVD'!C1090*1/252*100</f>
        <v>1.309935095238095</v>
      </c>
    </row>
    <row r="1091" spans="1:5" x14ac:dyDescent="0.25">
      <c r="A1091" s="1">
        <v>44446</v>
      </c>
      <c r="B1091">
        <v>3.7605</v>
      </c>
      <c r="C1091">
        <f t="shared" ref="C1091:C1154" si="34">B1091/100</f>
        <v>3.7605E-2</v>
      </c>
      <c r="D1091">
        <f t="shared" ref="D1091:D1154" si="35">EXP(-C1091*1/252)</f>
        <v>0.9998507849431979</v>
      </c>
      <c r="E1091" s="3">
        <f>'Adj HYG'!E1091*'HYG DVD'!C1091*1/252*100</f>
        <v>1.3099075</v>
      </c>
    </row>
    <row r="1092" spans="1:5" x14ac:dyDescent="0.25">
      <c r="A1092" s="1">
        <v>44442</v>
      </c>
      <c r="B1092">
        <v>3.7507000000000001</v>
      </c>
      <c r="C1092">
        <f t="shared" si="34"/>
        <v>3.7506999999999999E-2</v>
      </c>
      <c r="D1092">
        <f t="shared" si="35"/>
        <v>0.99985117377413435</v>
      </c>
      <c r="E1092" s="3">
        <f>'Adj HYG'!E1092*'HYG DVD'!C1092*1/252*100</f>
        <v>1.3099170912698415</v>
      </c>
    </row>
    <row r="1093" spans="1:5" x14ac:dyDescent="0.25">
      <c r="A1093" s="1">
        <v>44441</v>
      </c>
      <c r="B1093">
        <v>3.7511000000000001</v>
      </c>
      <c r="C1093">
        <f t="shared" si="34"/>
        <v>3.7511000000000003E-2</v>
      </c>
      <c r="D1093">
        <f t="shared" si="35"/>
        <v>0.99985115790348089</v>
      </c>
      <c r="E1093" s="3">
        <f>'Adj HYG'!E1093*'HYG DVD'!C1093*1/252*100</f>
        <v>1.3099079365079365</v>
      </c>
    </row>
    <row r="1094" spans="1:5" x14ac:dyDescent="0.25">
      <c r="A1094" s="1">
        <v>44440</v>
      </c>
      <c r="B1094">
        <v>3.7557999999999998</v>
      </c>
      <c r="C1094">
        <f t="shared" si="34"/>
        <v>3.7558000000000001E-2</v>
      </c>
      <c r="D1094">
        <f t="shared" si="35"/>
        <v>0.99985097142332202</v>
      </c>
      <c r="E1094" s="3">
        <f>'Adj HYG'!E1094*'HYG DVD'!C1094*1/252*100</f>
        <v>1.3099097698412698</v>
      </c>
    </row>
    <row r="1095" spans="1:5" x14ac:dyDescent="0.25">
      <c r="A1095" s="1">
        <v>44439</v>
      </c>
      <c r="B1095">
        <v>3.7473000000000001</v>
      </c>
      <c r="C1095">
        <f t="shared" si="34"/>
        <v>3.7472999999999999E-2</v>
      </c>
      <c r="D1095">
        <f t="shared" si="35"/>
        <v>0.99985130867469862</v>
      </c>
      <c r="E1095" s="3">
        <f>'Adj HYG'!E1095*'HYG DVD'!C1095*1/252*100</f>
        <v>1.3099192738095238</v>
      </c>
    </row>
    <row r="1096" spans="1:5" x14ac:dyDescent="0.25">
      <c r="A1096" s="1">
        <v>44438</v>
      </c>
      <c r="B1096">
        <v>3.8544</v>
      </c>
      <c r="C1096">
        <f t="shared" si="34"/>
        <v>3.8544000000000002E-2</v>
      </c>
      <c r="D1096">
        <f t="shared" si="35"/>
        <v>0.99984705931566664</v>
      </c>
      <c r="E1096" s="3">
        <f>'Adj HYG'!E1096*'HYG DVD'!C1096*1/252*100</f>
        <v>1.3470516190476189</v>
      </c>
    </row>
    <row r="1097" spans="1:5" x14ac:dyDescent="0.25">
      <c r="A1097" s="1">
        <v>44435</v>
      </c>
      <c r="B1097">
        <v>3.8592</v>
      </c>
      <c r="C1097">
        <f t="shared" si="34"/>
        <v>3.8592000000000001E-2</v>
      </c>
      <c r="D1097">
        <f t="shared" si="35"/>
        <v>0.99984686886862595</v>
      </c>
      <c r="E1097" s="3">
        <f>'Adj HYG'!E1097*'HYG DVD'!C1097*1/252*100</f>
        <v>1.3470445714285713</v>
      </c>
    </row>
    <row r="1098" spans="1:5" x14ac:dyDescent="0.25">
      <c r="A1098" s="1">
        <v>44434</v>
      </c>
      <c r="B1098">
        <v>3.8696999999999999</v>
      </c>
      <c r="C1098">
        <f t="shared" si="34"/>
        <v>3.8697000000000002E-2</v>
      </c>
      <c r="D1098">
        <f t="shared" si="35"/>
        <v>0.99984645226585067</v>
      </c>
      <c r="E1098" s="3">
        <f>'Adj HYG'!E1098*'HYG DVD'!C1098*1/252*100</f>
        <v>1.347024142857143</v>
      </c>
    </row>
    <row r="1099" spans="1:5" x14ac:dyDescent="0.25">
      <c r="A1099" s="1">
        <v>44433</v>
      </c>
      <c r="B1099">
        <v>3.8675000000000002</v>
      </c>
      <c r="C1099">
        <f t="shared" si="34"/>
        <v>3.8675000000000001E-2</v>
      </c>
      <c r="D1099">
        <f t="shared" si="35"/>
        <v>0.9998465395540368</v>
      </c>
      <c r="E1099" s="3">
        <f>'Adj HYG'!E1099*'HYG DVD'!C1099*1/252*100</f>
        <v>1.3470256944444445</v>
      </c>
    </row>
    <row r="1100" spans="1:5" x14ac:dyDescent="0.25">
      <c r="A1100" s="1">
        <v>44432</v>
      </c>
      <c r="B1100">
        <v>3.8715000000000002</v>
      </c>
      <c r="C1100">
        <f t="shared" si="34"/>
        <v>3.8714999999999999E-2</v>
      </c>
      <c r="D1100">
        <f t="shared" si="35"/>
        <v>0.99984638084824951</v>
      </c>
      <c r="E1100" s="3">
        <f>'Adj HYG'!E1100*'HYG DVD'!C1100*1/252*100</f>
        <v>1.3470361904761907</v>
      </c>
    </row>
    <row r="1101" spans="1:5" x14ac:dyDescent="0.25">
      <c r="A1101" s="1">
        <v>44431</v>
      </c>
      <c r="B1101">
        <v>3.8767999999999998</v>
      </c>
      <c r="C1101">
        <f t="shared" si="34"/>
        <v>3.8767999999999997E-2</v>
      </c>
      <c r="D1101">
        <f t="shared" si="35"/>
        <v>0.99984617056312008</v>
      </c>
      <c r="E1101" s="3">
        <f>'Adj HYG'!E1101*'HYG DVD'!C1101*1/252*100</f>
        <v>1.3470341587301586</v>
      </c>
    </row>
    <row r="1102" spans="1:5" x14ac:dyDescent="0.25">
      <c r="A1102" s="1">
        <v>44428</v>
      </c>
      <c r="B1102">
        <v>3.8887999999999998</v>
      </c>
      <c r="C1102">
        <f t="shared" si="34"/>
        <v>3.8887999999999999E-2</v>
      </c>
      <c r="D1102">
        <f t="shared" si="35"/>
        <v>0.99984569444600935</v>
      </c>
      <c r="E1102" s="3">
        <f>'Adj HYG'!E1102*'HYG DVD'!C1102*1/252*100</f>
        <v>1.3470371111111112</v>
      </c>
    </row>
    <row r="1103" spans="1:5" x14ac:dyDescent="0.25">
      <c r="A1103" s="1">
        <v>44427</v>
      </c>
      <c r="B1103">
        <v>3.8982000000000001</v>
      </c>
      <c r="C1103">
        <f t="shared" si="34"/>
        <v>3.8982000000000003E-2</v>
      </c>
      <c r="D1103">
        <f t="shared" si="35"/>
        <v>0.99984532148776428</v>
      </c>
      <c r="E1103" s="3">
        <f>'Adj HYG'!E1103*'HYG DVD'!C1103*1/252*100</f>
        <v>1.3470446666666667</v>
      </c>
    </row>
    <row r="1104" spans="1:5" x14ac:dyDescent="0.25">
      <c r="A1104" s="1">
        <v>44426</v>
      </c>
      <c r="B1104">
        <v>3.8976999999999999</v>
      </c>
      <c r="C1104">
        <f t="shared" si="34"/>
        <v>3.8976999999999998E-2</v>
      </c>
      <c r="D1104">
        <f t="shared" si="35"/>
        <v>0.99984534132596536</v>
      </c>
      <c r="E1104" s="3">
        <f>'Adj HYG'!E1104*'HYG DVD'!C1104*1/252*100</f>
        <v>1.3470265595238096</v>
      </c>
    </row>
    <row r="1105" spans="1:5" x14ac:dyDescent="0.25">
      <c r="A1105" s="1">
        <v>44425</v>
      </c>
      <c r="B1105">
        <v>3.8887999999999998</v>
      </c>
      <c r="C1105">
        <f t="shared" si="34"/>
        <v>3.8887999999999999E-2</v>
      </c>
      <c r="D1105">
        <f t="shared" si="35"/>
        <v>0.99984569444600935</v>
      </c>
      <c r="E1105" s="3">
        <f>'Adj HYG'!E1105*'HYG DVD'!C1105*1/252*100</f>
        <v>1.3470371111111112</v>
      </c>
    </row>
    <row r="1106" spans="1:5" x14ac:dyDescent="0.25">
      <c r="A1106" s="1">
        <v>44424</v>
      </c>
      <c r="B1106">
        <v>3.8799000000000001</v>
      </c>
      <c r="C1106">
        <f t="shared" si="34"/>
        <v>3.8799E-2</v>
      </c>
      <c r="D1106">
        <f t="shared" si="35"/>
        <v>0.99984604756617812</v>
      </c>
      <c r="E1106" s="3">
        <f>'Adj HYG'!E1106*'HYG DVD'!C1106*1/252*100</f>
        <v>1.3470335357142855</v>
      </c>
    </row>
    <row r="1107" spans="1:5" x14ac:dyDescent="0.25">
      <c r="A1107" s="1">
        <v>44421</v>
      </c>
      <c r="B1107">
        <v>3.8812000000000002</v>
      </c>
      <c r="C1107">
        <f t="shared" si="34"/>
        <v>3.8811999999999999E-2</v>
      </c>
      <c r="D1107">
        <f t="shared" si="35"/>
        <v>0.99984599598681978</v>
      </c>
      <c r="E1107" s="3">
        <f>'Adj HYG'!E1107*'HYG DVD'!C1107*1/252*100</f>
        <v>1.3470228253968253</v>
      </c>
    </row>
    <row r="1108" spans="1:5" x14ac:dyDescent="0.25">
      <c r="A1108" s="1">
        <v>44420</v>
      </c>
      <c r="B1108">
        <v>3.8896999999999999</v>
      </c>
      <c r="C1108">
        <f t="shared" si="34"/>
        <v>3.8897000000000001E-2</v>
      </c>
      <c r="D1108">
        <f t="shared" si="35"/>
        <v>0.99984565873723519</v>
      </c>
      <c r="E1108" s="3">
        <f>'Adj HYG'!E1108*'HYG DVD'!C1108*1/252*100</f>
        <v>1.3470401547619046</v>
      </c>
    </row>
    <row r="1109" spans="1:5" x14ac:dyDescent="0.25">
      <c r="A1109" s="1">
        <v>44419</v>
      </c>
      <c r="B1109">
        <v>3.8963999999999999</v>
      </c>
      <c r="C1109">
        <f t="shared" si="34"/>
        <v>3.8963999999999999E-2</v>
      </c>
      <c r="D1109">
        <f t="shared" si="35"/>
        <v>0.99984539290528984</v>
      </c>
      <c r="E1109" s="3">
        <f>'Adj HYG'!E1109*'HYG DVD'!C1109*1/252*100</f>
        <v>1.3470411428571427</v>
      </c>
    </row>
    <row r="1110" spans="1:5" x14ac:dyDescent="0.25">
      <c r="A1110" s="1">
        <v>44418</v>
      </c>
      <c r="B1110">
        <v>3.9026999999999998</v>
      </c>
      <c r="C1110">
        <f t="shared" si="34"/>
        <v>3.9026999999999999E-2</v>
      </c>
      <c r="D1110">
        <f t="shared" si="35"/>
        <v>0.99984514294397286</v>
      </c>
      <c r="E1110" s="3">
        <f>'Adj HYG'!E1110*'HYG DVD'!C1110*1/252*100</f>
        <v>1.3470509761904761</v>
      </c>
    </row>
    <row r="1111" spans="1:5" x14ac:dyDescent="0.25">
      <c r="A1111" s="1">
        <v>44417</v>
      </c>
      <c r="B1111">
        <v>3.8936999999999999</v>
      </c>
      <c r="C1111">
        <f t="shared" si="34"/>
        <v>3.8936999999999999E-2</v>
      </c>
      <c r="D1111">
        <f t="shared" si="35"/>
        <v>0.99984550003158768</v>
      </c>
      <c r="E1111" s="3">
        <f>'Adj HYG'!E1111*'HYG DVD'!C1111*1/252*100</f>
        <v>1.3470347857142857</v>
      </c>
    </row>
    <row r="1112" spans="1:5" x14ac:dyDescent="0.25">
      <c r="A1112" s="1">
        <v>44414</v>
      </c>
      <c r="B1112">
        <v>3.8847999999999998</v>
      </c>
      <c r="C1112">
        <f t="shared" si="34"/>
        <v>3.8848000000000001E-2</v>
      </c>
      <c r="D1112">
        <f t="shared" si="35"/>
        <v>0.99984585315168772</v>
      </c>
      <c r="E1112" s="3">
        <f>'Adj HYG'!E1112*'HYG DVD'!C1112*1/252*100</f>
        <v>1.3470389841269839</v>
      </c>
    </row>
    <row r="1113" spans="1:5" x14ac:dyDescent="0.25">
      <c r="A1113" s="1">
        <v>44413</v>
      </c>
      <c r="B1113">
        <v>3.8803999999999998</v>
      </c>
      <c r="C1113">
        <f t="shared" si="34"/>
        <v>3.8803999999999998E-2</v>
      </c>
      <c r="D1113">
        <f t="shared" si="35"/>
        <v>0.99984602772796305</v>
      </c>
      <c r="E1113" s="3">
        <f>'Adj HYG'!E1113*'HYG DVD'!C1113*1/252*100</f>
        <v>1.3470531428571428</v>
      </c>
    </row>
    <row r="1114" spans="1:5" x14ac:dyDescent="0.25">
      <c r="A1114" s="1">
        <v>44412</v>
      </c>
      <c r="B1114">
        <v>3.8892000000000002</v>
      </c>
      <c r="C1114">
        <f t="shared" si="34"/>
        <v>3.8892000000000003E-2</v>
      </c>
      <c r="D1114">
        <f t="shared" si="35"/>
        <v>0.99984567857544293</v>
      </c>
      <c r="E1114" s="3">
        <f>'Adj HYG'!E1114*'HYG DVD'!C1114*1/252*100</f>
        <v>1.3470213333333334</v>
      </c>
    </row>
    <row r="1115" spans="1:5" x14ac:dyDescent="0.25">
      <c r="A1115" s="1">
        <v>44411</v>
      </c>
      <c r="B1115">
        <v>3.8820999999999999</v>
      </c>
      <c r="C1115">
        <f t="shared" si="34"/>
        <v>3.8821000000000001E-2</v>
      </c>
      <c r="D1115">
        <f t="shared" si="35"/>
        <v>0.99984596027803485</v>
      </c>
      <c r="E1115" s="3">
        <f>'Adj HYG'!E1115*'HYG DVD'!C1115*1/252*100</f>
        <v>1.3470270793650794</v>
      </c>
    </row>
    <row r="1116" spans="1:5" x14ac:dyDescent="0.25">
      <c r="A1116" s="1">
        <v>44410</v>
      </c>
      <c r="B1116">
        <v>3.8866000000000001</v>
      </c>
      <c r="C1116">
        <f t="shared" si="34"/>
        <v>3.8865999999999998E-2</v>
      </c>
      <c r="D1116">
        <f t="shared" si="35"/>
        <v>0.9998457817341293</v>
      </c>
      <c r="E1116" s="3">
        <f>'Adj HYG'!E1116*'HYG DVD'!C1116*1/252*100</f>
        <v>1.3470462063492066</v>
      </c>
    </row>
    <row r="1117" spans="1:5" x14ac:dyDescent="0.25">
      <c r="A1117" s="1">
        <v>44407</v>
      </c>
      <c r="B1117">
        <v>3.8645</v>
      </c>
      <c r="C1117">
        <f t="shared" si="34"/>
        <v>3.8644999999999999E-2</v>
      </c>
      <c r="D1117">
        <f t="shared" si="35"/>
        <v>0.99984665858339383</v>
      </c>
      <c r="E1117" s="3">
        <f>'Adj HYG'!E1117*'HYG DVD'!C1117*1/252*100</f>
        <v>1.3470542857142858</v>
      </c>
    </row>
    <row r="1118" spans="1:5" x14ac:dyDescent="0.25">
      <c r="A1118" s="1">
        <v>44406</v>
      </c>
      <c r="B1118">
        <v>3.9771000000000001</v>
      </c>
      <c r="C1118">
        <f t="shared" si="34"/>
        <v>3.9771000000000001E-2</v>
      </c>
      <c r="D1118">
        <f t="shared" si="35"/>
        <v>0.99984219102457506</v>
      </c>
      <c r="E1118" s="3">
        <f>'Adj HYG'!E1118*'HYG DVD'!C1118*1/252*100</f>
        <v>1.3881972857142857</v>
      </c>
    </row>
    <row r="1119" spans="1:5" x14ac:dyDescent="0.25">
      <c r="A1119" s="1">
        <v>44405</v>
      </c>
      <c r="B1119">
        <v>3.9857</v>
      </c>
      <c r="C1119">
        <f t="shared" si="34"/>
        <v>3.9857000000000004E-2</v>
      </c>
      <c r="D1119">
        <f t="shared" si="35"/>
        <v>0.99984184980864754</v>
      </c>
      <c r="E1119" s="3">
        <f>'Adj HYG'!E1119*'HYG DVD'!C1119*1/252*100</f>
        <v>1.3881940039682541</v>
      </c>
    </row>
    <row r="1120" spans="1:5" x14ac:dyDescent="0.25">
      <c r="A1120" s="1">
        <v>44404</v>
      </c>
      <c r="B1120">
        <v>3.9889000000000001</v>
      </c>
      <c r="C1120">
        <f t="shared" si="34"/>
        <v>3.9889000000000001E-2</v>
      </c>
      <c r="D1120">
        <f t="shared" si="35"/>
        <v>0.99984172284461115</v>
      </c>
      <c r="E1120" s="3">
        <f>'Adj HYG'!E1120*'HYG DVD'!C1120*1/252*100</f>
        <v>1.388200515873016</v>
      </c>
    </row>
    <row r="1121" spans="1:5" x14ac:dyDescent="0.25">
      <c r="A1121" s="1">
        <v>44403</v>
      </c>
      <c r="B1121">
        <v>3.9834000000000001</v>
      </c>
      <c r="C1121">
        <f t="shared" si="34"/>
        <v>3.9834000000000001E-2</v>
      </c>
      <c r="D1121">
        <f t="shared" si="35"/>
        <v>0.99984194106405855</v>
      </c>
      <c r="E1121" s="3">
        <f>'Adj HYG'!E1121*'HYG DVD'!C1121*1/252*100</f>
        <v>1.3881832857142857</v>
      </c>
    </row>
    <row r="1122" spans="1:5" x14ac:dyDescent="0.25">
      <c r="A1122" s="1">
        <v>44400</v>
      </c>
      <c r="B1122">
        <v>3.9775</v>
      </c>
      <c r="C1122">
        <f t="shared" si="34"/>
        <v>3.9774999999999998E-2</v>
      </c>
      <c r="D1122">
        <f t="shared" si="35"/>
        <v>0.99984217515406426</v>
      </c>
      <c r="E1122" s="3">
        <f>'Adj HYG'!E1122*'HYG DVD'!C1122*1/252*100</f>
        <v>1.3881790674603174</v>
      </c>
    </row>
    <row r="1123" spans="1:5" x14ac:dyDescent="0.25">
      <c r="A1123" s="1">
        <v>44399</v>
      </c>
      <c r="B1123">
        <v>3.9851999999999999</v>
      </c>
      <c r="C1123">
        <f t="shared" si="34"/>
        <v>3.9851999999999999E-2</v>
      </c>
      <c r="D1123">
        <f t="shared" si="35"/>
        <v>0.99984186964677968</v>
      </c>
      <c r="E1123" s="3">
        <f>'Adj HYG'!E1123*'HYG DVD'!C1123*1/252*100</f>
        <v>1.3881779999999999</v>
      </c>
    </row>
    <row r="1124" spans="1:5" x14ac:dyDescent="0.25">
      <c r="A1124" s="1">
        <v>44398</v>
      </c>
      <c r="B1124">
        <v>3.9874999999999998</v>
      </c>
      <c r="C1124">
        <f t="shared" si="34"/>
        <v>3.9875000000000001E-2</v>
      </c>
      <c r="D1124">
        <f t="shared" si="35"/>
        <v>0.99984177839137511</v>
      </c>
      <c r="E1124" s="3">
        <f>'Adj HYG'!E1124*'HYG DVD'!C1124*1/252*100</f>
        <v>1.388187996031746</v>
      </c>
    </row>
    <row r="1125" spans="1:5" x14ac:dyDescent="0.25">
      <c r="A1125" s="1">
        <v>44397</v>
      </c>
      <c r="B1125">
        <v>3.9971000000000001</v>
      </c>
      <c r="C1125">
        <f t="shared" si="34"/>
        <v>3.9971E-2</v>
      </c>
      <c r="D1125">
        <f t="shared" si="35"/>
        <v>0.99984139749934153</v>
      </c>
      <c r="E1125" s="3">
        <f>'Adj HYG'!E1125*'HYG DVD'!C1125*1/252*100</f>
        <v>1.3881991746031748</v>
      </c>
    </row>
    <row r="1126" spans="1:5" x14ac:dyDescent="0.25">
      <c r="A1126" s="1">
        <v>44396</v>
      </c>
      <c r="B1126">
        <v>4.0172999999999996</v>
      </c>
      <c r="C1126">
        <f t="shared" si="34"/>
        <v>4.0172999999999993E-2</v>
      </c>
      <c r="D1126">
        <f t="shared" si="35"/>
        <v>0.99984059603949493</v>
      </c>
      <c r="E1126" s="3">
        <f>'Adj HYG'!E1126*'HYG DVD'!C1126*1/252*100</f>
        <v>1.388200333333333</v>
      </c>
    </row>
    <row r="1127" spans="1:5" x14ac:dyDescent="0.25">
      <c r="A1127" s="1">
        <v>44393</v>
      </c>
      <c r="B1127">
        <v>3.9902000000000002</v>
      </c>
      <c r="C1127">
        <f t="shared" si="34"/>
        <v>3.9902E-2</v>
      </c>
      <c r="D1127">
        <f t="shared" si="35"/>
        <v>0.99984167126547596</v>
      </c>
      <c r="E1127" s="3">
        <f>'Adj HYG'!E1127*'HYG DVD'!C1127*1/252*100</f>
        <v>1.3881779126984126</v>
      </c>
    </row>
    <row r="1128" spans="1:5" x14ac:dyDescent="0.25">
      <c r="A1128" s="1">
        <v>44392</v>
      </c>
      <c r="B1128">
        <v>3.9847999999999999</v>
      </c>
      <c r="C1128">
        <f t="shared" si="34"/>
        <v>3.9848000000000001E-2</v>
      </c>
      <c r="D1128">
        <f t="shared" si="35"/>
        <v>0.99984188551728559</v>
      </c>
      <c r="E1128" s="3">
        <f>'Adj HYG'!E1128*'HYG DVD'!C1128*1/252*100</f>
        <v>1.388196793650794</v>
      </c>
    </row>
    <row r="1129" spans="1:5" x14ac:dyDescent="0.25">
      <c r="A1129" s="1">
        <v>44391</v>
      </c>
      <c r="B1129">
        <v>3.9821</v>
      </c>
      <c r="C1129">
        <f t="shared" si="34"/>
        <v>3.9821000000000002E-2</v>
      </c>
      <c r="D1129">
        <f t="shared" si="35"/>
        <v>0.99984199264320772</v>
      </c>
      <c r="E1129" s="3">
        <f>'Adj HYG'!E1129*'HYG DVD'!C1129*1/252*100</f>
        <v>1.3882043055555555</v>
      </c>
    </row>
    <row r="1130" spans="1:5" x14ac:dyDescent="0.25">
      <c r="A1130" s="1">
        <v>44390</v>
      </c>
      <c r="B1130">
        <v>3.9883999999999999</v>
      </c>
      <c r="C1130">
        <f t="shared" si="34"/>
        <v>3.9884000000000003E-2</v>
      </c>
      <c r="D1130">
        <f t="shared" si="35"/>
        <v>0.99984174268274073</v>
      </c>
      <c r="E1130" s="3">
        <f>'Adj HYG'!E1130*'HYG DVD'!C1130*1/252*100</f>
        <v>1.3881847777777778</v>
      </c>
    </row>
    <row r="1131" spans="1:5" x14ac:dyDescent="0.25">
      <c r="A1131" s="1">
        <v>44389</v>
      </c>
      <c r="B1131">
        <v>3.9765999999999999</v>
      </c>
      <c r="C1131">
        <f t="shared" si="34"/>
        <v>3.9765999999999996E-2</v>
      </c>
      <c r="D1131">
        <f t="shared" si="35"/>
        <v>0.99984221086271396</v>
      </c>
      <c r="E1131" s="3">
        <f>'Adj HYG'!E1131*'HYG DVD'!C1131*1/252*100</f>
        <v>1.3881805634920632</v>
      </c>
    </row>
    <row r="1132" spans="1:5" x14ac:dyDescent="0.25">
      <c r="A1132" s="1">
        <v>44386</v>
      </c>
      <c r="B1132">
        <v>3.9752999999999998</v>
      </c>
      <c r="C1132">
        <f t="shared" si="34"/>
        <v>3.9752999999999997E-2</v>
      </c>
      <c r="D1132">
        <f t="shared" si="35"/>
        <v>0.99984226244187702</v>
      </c>
      <c r="E1132" s="3">
        <f>'Adj HYG'!E1132*'HYG DVD'!C1132*1/252*100</f>
        <v>1.3881999999999999</v>
      </c>
    </row>
    <row r="1133" spans="1:5" x14ac:dyDescent="0.25">
      <c r="A1133" s="1">
        <v>44385</v>
      </c>
      <c r="B1133">
        <v>3.9821</v>
      </c>
      <c r="C1133">
        <f t="shared" si="34"/>
        <v>3.9821000000000002E-2</v>
      </c>
      <c r="D1133">
        <f t="shared" si="35"/>
        <v>0.99984199264320772</v>
      </c>
      <c r="E1133" s="3">
        <f>'Adj HYG'!E1133*'HYG DVD'!C1133*1/252*100</f>
        <v>1.3882043055555555</v>
      </c>
    </row>
    <row r="1134" spans="1:5" x14ac:dyDescent="0.25">
      <c r="A1134" s="1">
        <v>44384</v>
      </c>
      <c r="B1134">
        <v>3.9735</v>
      </c>
      <c r="C1134">
        <f t="shared" si="34"/>
        <v>3.9734999999999999E-2</v>
      </c>
      <c r="D1134">
        <f t="shared" si="35"/>
        <v>0.99984233385918397</v>
      </c>
      <c r="E1134" s="3">
        <f>'Adj HYG'!E1134*'HYG DVD'!C1134*1/252*100</f>
        <v>1.3882021428571429</v>
      </c>
    </row>
    <row r="1135" spans="1:5" x14ac:dyDescent="0.25">
      <c r="A1135" s="1">
        <v>44383</v>
      </c>
      <c r="B1135">
        <v>3.9748000000000001</v>
      </c>
      <c r="C1135">
        <f t="shared" si="34"/>
        <v>3.9747999999999999E-2</v>
      </c>
      <c r="D1135">
        <f t="shared" si="35"/>
        <v>0.99984228228001737</v>
      </c>
      <c r="E1135" s="3">
        <f>'Adj HYG'!E1135*'HYG DVD'!C1135*1/252*100</f>
        <v>1.3881831269841269</v>
      </c>
    </row>
    <row r="1136" spans="1:5" x14ac:dyDescent="0.25">
      <c r="A1136" s="1">
        <v>44379</v>
      </c>
      <c r="B1136">
        <v>3.9725999999999999</v>
      </c>
      <c r="C1136">
        <f t="shared" si="34"/>
        <v>3.9725999999999997E-2</v>
      </c>
      <c r="D1136">
        <f t="shared" si="35"/>
        <v>0.99984236956783945</v>
      </c>
      <c r="E1136" s="3">
        <f>'Adj HYG'!E1136*'HYG DVD'!C1136*1/252*100</f>
        <v>1.3882030000000001</v>
      </c>
    </row>
    <row r="1137" spans="1:5" x14ac:dyDescent="0.25">
      <c r="A1137" s="1">
        <v>44378</v>
      </c>
      <c r="B1137">
        <v>3.9788999999999999</v>
      </c>
      <c r="C1137">
        <f t="shared" si="34"/>
        <v>3.9788999999999998E-2</v>
      </c>
      <c r="D1137">
        <f t="shared" si="35"/>
        <v>0.99984211960727831</v>
      </c>
      <c r="E1137" s="3">
        <f>'Adj HYG'!E1137*'HYG DVD'!C1137*1/252*100</f>
        <v>1.3881939999999999</v>
      </c>
    </row>
    <row r="1138" spans="1:5" x14ac:dyDescent="0.25">
      <c r="A1138" s="1">
        <v>44377</v>
      </c>
      <c r="B1138">
        <v>3.9735</v>
      </c>
      <c r="C1138">
        <f t="shared" si="34"/>
        <v>3.9734999999999999E-2</v>
      </c>
      <c r="D1138">
        <f t="shared" si="35"/>
        <v>0.99984233385918397</v>
      </c>
      <c r="E1138" s="3">
        <f>'Adj HYG'!E1138*'HYG DVD'!C1138*1/252*100</f>
        <v>1.3882021428571429</v>
      </c>
    </row>
    <row r="1139" spans="1:5" x14ac:dyDescent="0.25">
      <c r="A1139" s="1">
        <v>44376</v>
      </c>
      <c r="B1139">
        <v>3.9659</v>
      </c>
      <c r="C1139">
        <f t="shared" si="34"/>
        <v>3.9659E-2</v>
      </c>
      <c r="D1139">
        <f t="shared" si="35"/>
        <v>0.99984263539898099</v>
      </c>
      <c r="E1139" s="3">
        <f>'Adj HYG'!E1139*'HYG DVD'!C1139*1/252*100</f>
        <v>1.3853895912698411</v>
      </c>
    </row>
    <row r="1140" spans="1:5" x14ac:dyDescent="0.25">
      <c r="A1140" s="1">
        <v>44375</v>
      </c>
      <c r="B1140">
        <v>3.9708000000000001</v>
      </c>
      <c r="C1140">
        <f t="shared" si="34"/>
        <v>3.9708E-2</v>
      </c>
      <c r="D1140">
        <f t="shared" si="35"/>
        <v>0.99984244098515407</v>
      </c>
      <c r="E1140" s="3">
        <f>'Adj HYG'!E1140*'HYG DVD'!C1140*1/252*100</f>
        <v>1.3853679999999999</v>
      </c>
    </row>
    <row r="1141" spans="1:5" x14ac:dyDescent="0.25">
      <c r="A1141" s="1">
        <v>44372</v>
      </c>
      <c r="B1141">
        <v>3.9704000000000002</v>
      </c>
      <c r="C1141">
        <f t="shared" si="34"/>
        <v>3.9704000000000003E-2</v>
      </c>
      <c r="D1141">
        <f t="shared" si="35"/>
        <v>0.99984245685566919</v>
      </c>
      <c r="E1141" s="3">
        <f>'Adj HYG'!E1141*'HYG DVD'!C1141*1/252*100</f>
        <v>1.3853860000000002</v>
      </c>
    </row>
    <row r="1142" spans="1:5" x14ac:dyDescent="0.25">
      <c r="A1142" s="1">
        <v>44371</v>
      </c>
      <c r="B1142">
        <v>3.9744999999999999</v>
      </c>
      <c r="C1142">
        <f t="shared" si="34"/>
        <v>3.9745000000000003E-2</v>
      </c>
      <c r="D1142">
        <f t="shared" si="35"/>
        <v>0.99984229418290171</v>
      </c>
      <c r="E1142" s="3">
        <f>'Adj HYG'!E1142*'HYG DVD'!C1142*1/252*100</f>
        <v>1.3853971428571432</v>
      </c>
    </row>
    <row r="1143" spans="1:5" x14ac:dyDescent="0.25">
      <c r="A1143" s="1">
        <v>44370</v>
      </c>
      <c r="B1143">
        <v>3.9866999999999999</v>
      </c>
      <c r="C1143">
        <f t="shared" si="34"/>
        <v>3.9867E-2</v>
      </c>
      <c r="D1143">
        <f t="shared" si="35"/>
        <v>0.99984181013238438</v>
      </c>
      <c r="E1143" s="3">
        <f>'Adj HYG'!E1143*'HYG DVD'!C1143*1/252*100</f>
        <v>1.38537825</v>
      </c>
    </row>
    <row r="1144" spans="1:5" x14ac:dyDescent="0.25">
      <c r="A1144" s="1">
        <v>44369</v>
      </c>
      <c r="B1144">
        <v>3.9826000000000001</v>
      </c>
      <c r="C1144">
        <f t="shared" si="34"/>
        <v>3.9826E-2</v>
      </c>
      <c r="D1144">
        <f t="shared" si="35"/>
        <v>0.99984197280507314</v>
      </c>
      <c r="E1144" s="3">
        <f>'Adj HYG'!E1144*'HYG DVD'!C1144*1/252*100</f>
        <v>1.3853758571428569</v>
      </c>
    </row>
    <row r="1145" spans="1:5" x14ac:dyDescent="0.25">
      <c r="A1145" s="1">
        <v>44368</v>
      </c>
      <c r="B1145">
        <v>3.9853000000000001</v>
      </c>
      <c r="C1145">
        <f t="shared" si="34"/>
        <v>3.9853E-2</v>
      </c>
      <c r="D1145">
        <f t="shared" si="35"/>
        <v>0.99984186567915312</v>
      </c>
      <c r="E1145" s="3">
        <f>'Adj HYG'!E1145*'HYG DVD'!C1145*1/252*100</f>
        <v>1.3853661904761905</v>
      </c>
    </row>
    <row r="1146" spans="1:5" x14ac:dyDescent="0.25">
      <c r="A1146" s="1">
        <v>44365</v>
      </c>
      <c r="B1146">
        <v>3.9931000000000001</v>
      </c>
      <c r="C1146">
        <f t="shared" si="34"/>
        <v>3.9931000000000001E-2</v>
      </c>
      <c r="D1146">
        <f t="shared" si="35"/>
        <v>0.9998415562043379</v>
      </c>
      <c r="E1146" s="3">
        <f>'Adj HYG'!E1146*'HYG DVD'!C1146*1/252*100</f>
        <v>1.3853838611111113</v>
      </c>
    </row>
    <row r="1147" spans="1:5" x14ac:dyDescent="0.25">
      <c r="A1147" s="1">
        <v>44364</v>
      </c>
      <c r="B1147">
        <v>3.9912999999999998</v>
      </c>
      <c r="C1147">
        <f t="shared" si="34"/>
        <v>3.9912999999999997E-2</v>
      </c>
      <c r="D1147">
        <f t="shared" si="35"/>
        <v>0.99984162762159445</v>
      </c>
      <c r="E1147" s="3">
        <f>'Adj HYG'!E1147*'HYG DVD'!C1147*1/252*100</f>
        <v>1.3853929007936507</v>
      </c>
    </row>
    <row r="1148" spans="1:5" x14ac:dyDescent="0.25">
      <c r="A1148" s="1">
        <v>44363</v>
      </c>
      <c r="B1148">
        <v>3.9940000000000002</v>
      </c>
      <c r="C1148">
        <f t="shared" si="34"/>
        <v>3.9940000000000003E-2</v>
      </c>
      <c r="D1148">
        <f t="shared" si="35"/>
        <v>0.99984152049571151</v>
      </c>
      <c r="E1148" s="3">
        <f>'Adj HYG'!E1148*'HYG DVD'!C1148*1/252*100</f>
        <v>1.3853791269841271</v>
      </c>
    </row>
    <row r="1149" spans="1:5" x14ac:dyDescent="0.25">
      <c r="A1149" s="1">
        <v>44362</v>
      </c>
      <c r="B1149">
        <v>3.9885000000000002</v>
      </c>
      <c r="C1149">
        <f t="shared" si="34"/>
        <v>3.9885000000000004E-2</v>
      </c>
      <c r="D1149">
        <f t="shared" si="35"/>
        <v>0.99984173871511484</v>
      </c>
      <c r="E1149" s="3">
        <f>'Adj HYG'!E1149*'HYG DVD'!C1149*1/252*100</f>
        <v>1.3853706547619049</v>
      </c>
    </row>
    <row r="1150" spans="1:5" x14ac:dyDescent="0.25">
      <c r="A1150" s="1">
        <v>44361</v>
      </c>
      <c r="B1150">
        <v>3.9881000000000002</v>
      </c>
      <c r="C1150">
        <f t="shared" si="34"/>
        <v>3.9881E-2</v>
      </c>
      <c r="D1150">
        <f t="shared" si="35"/>
        <v>0.99984175458561875</v>
      </c>
      <c r="E1150" s="3">
        <f>'Adj HYG'!E1150*'HYG DVD'!C1150*1/252*100</f>
        <v>1.3853899761904762</v>
      </c>
    </row>
    <row r="1151" spans="1:5" x14ac:dyDescent="0.25">
      <c r="A1151" s="1">
        <v>44358</v>
      </c>
      <c r="B1151">
        <v>3.9843999999999999</v>
      </c>
      <c r="C1151">
        <f t="shared" si="34"/>
        <v>3.9843999999999997E-2</v>
      </c>
      <c r="D1151">
        <f t="shared" si="35"/>
        <v>0.99984190138779183</v>
      </c>
      <c r="E1151" s="3">
        <f>'Adj HYG'!E1151*'HYG DVD'!C1151*1/252*100</f>
        <v>1.3853695555555556</v>
      </c>
    </row>
    <row r="1152" spans="1:5" x14ac:dyDescent="0.25">
      <c r="A1152" s="1">
        <v>44357</v>
      </c>
      <c r="B1152">
        <v>3.9857999999999998</v>
      </c>
      <c r="C1152">
        <f t="shared" si="34"/>
        <v>3.9857999999999998E-2</v>
      </c>
      <c r="D1152">
        <f t="shared" si="35"/>
        <v>0.99984184584102109</v>
      </c>
      <c r="E1152" s="3">
        <f>'Adj HYG'!E1152*'HYG DVD'!C1152*1/252*100</f>
        <v>1.3853818333333334</v>
      </c>
    </row>
    <row r="1153" spans="1:5" x14ac:dyDescent="0.25">
      <c r="A1153" s="1">
        <v>44356</v>
      </c>
      <c r="B1153">
        <v>3.9931000000000001</v>
      </c>
      <c r="C1153">
        <f t="shared" si="34"/>
        <v>3.9931000000000001E-2</v>
      </c>
      <c r="D1153">
        <f t="shared" si="35"/>
        <v>0.9998415562043379</v>
      </c>
      <c r="E1153" s="3">
        <f>'Adj HYG'!E1153*'HYG DVD'!C1153*1/252*100</f>
        <v>1.3853838611111113</v>
      </c>
    </row>
    <row r="1154" spans="1:5" x14ac:dyDescent="0.25">
      <c r="A1154" s="1">
        <v>44355</v>
      </c>
      <c r="B1154">
        <v>3.9963000000000002</v>
      </c>
      <c r="C1154">
        <f t="shared" si="34"/>
        <v>3.9962999999999999E-2</v>
      </c>
      <c r="D1154">
        <f t="shared" si="35"/>
        <v>0.99984142924033881</v>
      </c>
      <c r="E1154" s="3">
        <f>'Adj HYG'!E1154*'HYG DVD'!C1154*1/252*100</f>
        <v>1.3853839999999999</v>
      </c>
    </row>
    <row r="1155" spans="1:5" x14ac:dyDescent="0.25">
      <c r="A1155" s="1">
        <v>44354</v>
      </c>
      <c r="B1155">
        <v>3.9990000000000001</v>
      </c>
      <c r="C1155">
        <f t="shared" ref="C1155:C1218" si="36">B1155/100</f>
        <v>3.9989999999999998E-2</v>
      </c>
      <c r="D1155">
        <f t="shared" ref="D1155:D1218" si="37">EXP(-C1155*1/252)</f>
        <v>0.99984132211447707</v>
      </c>
      <c r="E1155" s="3">
        <f>'Adj HYG'!E1155*'HYG DVD'!C1155*1/252*100</f>
        <v>1.3853678571428572</v>
      </c>
    </row>
    <row r="1156" spans="1:5" x14ac:dyDescent="0.25">
      <c r="A1156" s="1">
        <v>44351</v>
      </c>
      <c r="B1156">
        <v>4.0004</v>
      </c>
      <c r="C1156">
        <f t="shared" si="36"/>
        <v>4.0003999999999998E-2</v>
      </c>
      <c r="D1156">
        <f t="shared" si="37"/>
        <v>0.99984126656773853</v>
      </c>
      <c r="E1156" s="3">
        <f>'Adj HYG'!E1156*'HYG DVD'!C1156*1/252*100</f>
        <v>1.3853766190476189</v>
      </c>
    </row>
    <row r="1157" spans="1:5" x14ac:dyDescent="0.25">
      <c r="A1157" s="1">
        <v>44350</v>
      </c>
      <c r="B1157">
        <v>4.0091000000000001</v>
      </c>
      <c r="C1157">
        <f t="shared" si="36"/>
        <v>4.0091000000000002E-2</v>
      </c>
      <c r="D1157">
        <f t="shared" si="37"/>
        <v>0.99984092138450376</v>
      </c>
      <c r="E1157" s="3">
        <f>'Adj HYG'!E1157*'HYG DVD'!C1157*1/252*100</f>
        <v>1.3853667777777778</v>
      </c>
    </row>
    <row r="1158" spans="1:5" x14ac:dyDescent="0.25">
      <c r="A1158" s="1">
        <v>44349</v>
      </c>
      <c r="B1158">
        <v>4.0008999999999997</v>
      </c>
      <c r="C1158">
        <f t="shared" si="36"/>
        <v>4.0008999999999996E-2</v>
      </c>
      <c r="D1158">
        <f t="shared" si="37"/>
        <v>0.99984124672961838</v>
      </c>
      <c r="E1158" s="3">
        <f>'Adj HYG'!E1158*'HYG DVD'!C1158*1/252*100</f>
        <v>1.3853910079365079</v>
      </c>
    </row>
    <row r="1159" spans="1:5" x14ac:dyDescent="0.25">
      <c r="A1159" s="1">
        <v>44348</v>
      </c>
      <c r="B1159">
        <v>4.0058999999999996</v>
      </c>
      <c r="C1159">
        <f t="shared" si="36"/>
        <v>4.0058999999999997E-2</v>
      </c>
      <c r="D1159">
        <f t="shared" si="37"/>
        <v>0.99984104834843834</v>
      </c>
      <c r="E1159" s="3">
        <f>'Adj HYG'!E1159*'HYG DVD'!C1159*1/252*100</f>
        <v>1.3853737499999998</v>
      </c>
    </row>
    <row r="1160" spans="1:5" x14ac:dyDescent="0.25">
      <c r="A1160" s="1">
        <v>44344</v>
      </c>
      <c r="B1160">
        <v>4.0045000000000002</v>
      </c>
      <c r="C1160">
        <f t="shared" si="36"/>
        <v>4.0045000000000004E-2</v>
      </c>
      <c r="D1160">
        <f t="shared" si="37"/>
        <v>0.99984110389516478</v>
      </c>
      <c r="E1160" s="3">
        <f>'Adj HYG'!E1160*'HYG DVD'!C1160*1/252*100</f>
        <v>1.3853663095238098</v>
      </c>
    </row>
    <row r="1161" spans="1:5" x14ac:dyDescent="0.25">
      <c r="A1161" s="1">
        <v>44343</v>
      </c>
      <c r="B1161">
        <v>4.0446</v>
      </c>
      <c r="C1161">
        <f t="shared" si="36"/>
        <v>4.0446000000000003E-2</v>
      </c>
      <c r="D1161">
        <f t="shared" si="37"/>
        <v>0.99983951287943595</v>
      </c>
      <c r="E1161" s="3">
        <f>'Adj HYG'!E1161*'HYG DVD'!C1161*1/252*100</f>
        <v>1.3997205000000001</v>
      </c>
    </row>
    <row r="1162" spans="1:5" x14ac:dyDescent="0.25">
      <c r="A1162" s="1">
        <v>44342</v>
      </c>
      <c r="B1162">
        <v>4.0427999999999997</v>
      </c>
      <c r="C1162">
        <f t="shared" si="36"/>
        <v>4.0427999999999999E-2</v>
      </c>
      <c r="D1162">
        <f t="shared" si="37"/>
        <v>0.99983958429654651</v>
      </c>
      <c r="E1162" s="3">
        <f>'Adj HYG'!E1162*'HYG DVD'!C1162*1/252*100</f>
        <v>1.3997392857142856</v>
      </c>
    </row>
    <row r="1163" spans="1:5" x14ac:dyDescent="0.25">
      <c r="A1163" s="1">
        <v>44341</v>
      </c>
      <c r="B1163">
        <v>4.0442</v>
      </c>
      <c r="C1163">
        <f t="shared" si="36"/>
        <v>4.0441999999999999E-2</v>
      </c>
      <c r="D1163">
        <f t="shared" si="37"/>
        <v>0.99983952874990456</v>
      </c>
      <c r="E1163" s="3">
        <f>'Adj HYG'!E1163*'HYG DVD'!C1163*1/252*100</f>
        <v>1.3997425555555556</v>
      </c>
    </row>
    <row r="1164" spans="1:5" x14ac:dyDescent="0.25">
      <c r="A1164" s="1">
        <v>44340</v>
      </c>
      <c r="B1164">
        <v>4.0446</v>
      </c>
      <c r="C1164">
        <f t="shared" si="36"/>
        <v>4.0446000000000003E-2</v>
      </c>
      <c r="D1164">
        <f t="shared" si="37"/>
        <v>0.99983951287943595</v>
      </c>
      <c r="E1164" s="3">
        <f>'Adj HYG'!E1164*'HYG DVD'!C1164*1/252*100</f>
        <v>1.3997205000000001</v>
      </c>
    </row>
    <row r="1165" spans="1:5" x14ac:dyDescent="0.25">
      <c r="A1165" s="1">
        <v>44337</v>
      </c>
      <c r="B1165">
        <v>4.0492999999999997</v>
      </c>
      <c r="C1165">
        <f t="shared" si="36"/>
        <v>4.0492999999999994E-2</v>
      </c>
      <c r="D1165">
        <f t="shared" si="37"/>
        <v>0.9998393264014489</v>
      </c>
      <c r="E1165" s="3">
        <f>'Adj HYG'!E1165*'HYG DVD'!C1165*1/252*100</f>
        <v>1.3997401706349204</v>
      </c>
    </row>
    <row r="1166" spans="1:5" x14ac:dyDescent="0.25">
      <c r="A1166" s="1">
        <v>44336</v>
      </c>
      <c r="B1166">
        <v>4.0552999999999999</v>
      </c>
      <c r="C1166">
        <f t="shared" si="36"/>
        <v>4.0552999999999999E-2</v>
      </c>
      <c r="D1166">
        <f t="shared" si="37"/>
        <v>0.99983908834449475</v>
      </c>
      <c r="E1166" s="3">
        <f>'Adj HYG'!E1166*'HYG DVD'!C1166*1/252*100</f>
        <v>1.3997221984126986</v>
      </c>
    </row>
    <row r="1167" spans="1:5" x14ac:dyDescent="0.25">
      <c r="A1167" s="1">
        <v>44335</v>
      </c>
      <c r="B1167">
        <v>4.0726000000000004</v>
      </c>
      <c r="C1167">
        <f t="shared" si="36"/>
        <v>4.0726000000000005E-2</v>
      </c>
      <c r="D1167">
        <f t="shared" si="37"/>
        <v>0.99983840194726104</v>
      </c>
      <c r="E1167" s="3">
        <f>'Adj HYG'!E1167*'HYG DVD'!C1167*1/252*100</f>
        <v>1.3997138333333337</v>
      </c>
    </row>
    <row r="1168" spans="1:5" x14ac:dyDescent="0.25">
      <c r="A1168" s="1">
        <v>44334</v>
      </c>
      <c r="B1168">
        <v>4.0618999999999996</v>
      </c>
      <c r="C1168">
        <f t="shared" si="36"/>
        <v>4.0618999999999995E-2</v>
      </c>
      <c r="D1168">
        <f t="shared" si="37"/>
        <v>0.99983882648191069</v>
      </c>
      <c r="E1168" s="3">
        <f>'Adj HYG'!E1168*'HYG DVD'!C1168*1/252*100</f>
        <v>1.3997436349206349</v>
      </c>
    </row>
    <row r="1169" spans="1:5" x14ac:dyDescent="0.25">
      <c r="A1169" s="1">
        <v>44333</v>
      </c>
      <c r="B1169">
        <v>4.0521000000000003</v>
      </c>
      <c r="C1169">
        <f t="shared" si="36"/>
        <v>4.0521000000000001E-2</v>
      </c>
      <c r="D1169">
        <f t="shared" si="37"/>
        <v>0.99983921530819664</v>
      </c>
      <c r="E1169" s="3">
        <f>'Adj HYG'!E1169*'HYG DVD'!C1169*1/252*100</f>
        <v>1.3997432738095239</v>
      </c>
    </row>
    <row r="1170" spans="1:5" x14ac:dyDescent="0.25">
      <c r="A1170" s="1">
        <v>44330</v>
      </c>
      <c r="B1170">
        <v>4.0446</v>
      </c>
      <c r="C1170">
        <f t="shared" si="36"/>
        <v>4.0446000000000003E-2</v>
      </c>
      <c r="D1170">
        <f t="shared" si="37"/>
        <v>0.99983951287943595</v>
      </c>
      <c r="E1170" s="3">
        <f>'Adj HYG'!E1170*'HYG DVD'!C1170*1/252*100</f>
        <v>1.3997205000000001</v>
      </c>
    </row>
    <row r="1171" spans="1:5" x14ac:dyDescent="0.25">
      <c r="A1171" s="1">
        <v>44329</v>
      </c>
      <c r="B1171">
        <v>4.0576999999999996</v>
      </c>
      <c r="C1171">
        <f t="shared" si="36"/>
        <v>4.0576999999999995E-2</v>
      </c>
      <c r="D1171">
        <f t="shared" si="37"/>
        <v>0.99983899312172897</v>
      </c>
      <c r="E1171" s="3">
        <f>'Adj HYG'!E1171*'HYG DVD'!C1171*1/252*100</f>
        <v>1.3997454801587301</v>
      </c>
    </row>
    <row r="1172" spans="1:5" x14ac:dyDescent="0.25">
      <c r="A1172" s="1">
        <v>44328</v>
      </c>
      <c r="B1172">
        <v>4.0721999999999996</v>
      </c>
      <c r="C1172">
        <f t="shared" si="36"/>
        <v>4.0721999999999994E-2</v>
      </c>
      <c r="D1172">
        <f t="shared" si="37"/>
        <v>0.99983841781771199</v>
      </c>
      <c r="E1172" s="3">
        <f>'Adj HYG'!E1172*'HYG DVD'!C1172*1/252*100</f>
        <v>1.3997379523809523</v>
      </c>
    </row>
    <row r="1173" spans="1:5" x14ac:dyDescent="0.25">
      <c r="A1173" s="1">
        <v>44327</v>
      </c>
      <c r="B1173">
        <v>4.0525000000000002</v>
      </c>
      <c r="C1173">
        <f t="shared" si="36"/>
        <v>4.0525000000000005E-2</v>
      </c>
      <c r="D1173">
        <f t="shared" si="37"/>
        <v>0.99983919943773303</v>
      </c>
      <c r="E1173" s="3">
        <f>'Adj HYG'!E1173*'HYG DVD'!C1173*1/252*100</f>
        <v>1.399720634920635</v>
      </c>
    </row>
    <row r="1174" spans="1:5" x14ac:dyDescent="0.25">
      <c r="A1174" s="1">
        <v>44326</v>
      </c>
      <c r="B1174">
        <v>4.0483000000000002</v>
      </c>
      <c r="C1174">
        <f t="shared" si="36"/>
        <v>4.0483000000000005E-2</v>
      </c>
      <c r="D1174">
        <f t="shared" si="37"/>
        <v>0.99983936607761348</v>
      </c>
      <c r="E1174" s="3">
        <f>'Adj HYG'!E1174*'HYG DVD'!C1174*1/252*100</f>
        <v>1.3997157896825398</v>
      </c>
    </row>
    <row r="1175" spans="1:5" x14ac:dyDescent="0.25">
      <c r="A1175" s="1">
        <v>44323</v>
      </c>
      <c r="B1175">
        <v>4.0391000000000004</v>
      </c>
      <c r="C1175">
        <f t="shared" si="36"/>
        <v>4.0391000000000003E-2</v>
      </c>
      <c r="D1175">
        <f t="shared" si="37"/>
        <v>0.99983973109840107</v>
      </c>
      <c r="E1175" s="3">
        <f>'Adj HYG'!E1175*'HYG DVD'!C1175*1/252*100</f>
        <v>1.3997404880952382</v>
      </c>
    </row>
    <row r="1176" spans="1:5" x14ac:dyDescent="0.25">
      <c r="A1176" s="1">
        <v>44322</v>
      </c>
      <c r="B1176">
        <v>4.0418000000000003</v>
      </c>
      <c r="C1176">
        <f t="shared" si="36"/>
        <v>4.0418000000000003E-2</v>
      </c>
      <c r="D1176">
        <f t="shared" si="37"/>
        <v>0.9998396239727213</v>
      </c>
      <c r="E1176" s="3">
        <f>'Adj HYG'!E1176*'HYG DVD'!C1176*1/252*100</f>
        <v>1.3997138333333334</v>
      </c>
    </row>
    <row r="1177" spans="1:5" x14ac:dyDescent="0.25">
      <c r="A1177" s="1">
        <v>44321</v>
      </c>
      <c r="B1177">
        <v>4.0404999999999998</v>
      </c>
      <c r="C1177">
        <f t="shared" si="36"/>
        <v>4.0404999999999996E-2</v>
      </c>
      <c r="D1177">
        <f t="shared" si="37"/>
        <v>0.99983967555175091</v>
      </c>
      <c r="E1177" s="3">
        <f>'Adj HYG'!E1177*'HYG DVD'!C1177*1/252*100</f>
        <v>1.399744642857143</v>
      </c>
    </row>
    <row r="1178" spans="1:5" x14ac:dyDescent="0.25">
      <c r="A1178" s="1">
        <v>44320</v>
      </c>
      <c r="B1178">
        <v>4.0483000000000002</v>
      </c>
      <c r="C1178">
        <f t="shared" si="36"/>
        <v>4.0483000000000005E-2</v>
      </c>
      <c r="D1178">
        <f t="shared" si="37"/>
        <v>0.99983936607761348</v>
      </c>
      <c r="E1178" s="3">
        <f>'Adj HYG'!E1178*'HYG DVD'!C1178*1/252*100</f>
        <v>1.3997157896825398</v>
      </c>
    </row>
    <row r="1179" spans="1:5" x14ac:dyDescent="0.25">
      <c r="A1179" s="1">
        <v>44319</v>
      </c>
      <c r="B1179">
        <v>4.0460000000000003</v>
      </c>
      <c r="C1179">
        <f t="shared" si="36"/>
        <v>4.0460000000000003E-2</v>
      </c>
      <c r="D1179">
        <f t="shared" si="37"/>
        <v>0.99983945733279789</v>
      </c>
      <c r="E1179" s="3">
        <f>'Adj HYG'!E1179*'HYG DVD'!C1179*1/252*100</f>
        <v>1.3997233333333337</v>
      </c>
    </row>
    <row r="1180" spans="1:5" x14ac:dyDescent="0.25">
      <c r="A1180" s="1">
        <v>44316</v>
      </c>
      <c r="B1180">
        <v>4.0339999999999998</v>
      </c>
      <c r="C1180">
        <f t="shared" si="36"/>
        <v>4.0340000000000001E-2</v>
      </c>
      <c r="D1180">
        <f t="shared" si="37"/>
        <v>0.99983993344693856</v>
      </c>
      <c r="E1180" s="3">
        <f>'Adj HYG'!E1180*'HYG DVD'!C1180*1/252*100</f>
        <v>1.3997339682539682</v>
      </c>
    </row>
    <row r="1181" spans="1:5" x14ac:dyDescent="0.25">
      <c r="A1181" s="1">
        <v>44315</v>
      </c>
      <c r="B1181">
        <v>4.0266999999999999</v>
      </c>
      <c r="C1181">
        <f t="shared" si="36"/>
        <v>4.0266999999999997E-2</v>
      </c>
      <c r="D1181">
        <f t="shared" si="37"/>
        <v>0.99984022308315168</v>
      </c>
      <c r="E1181" s="3">
        <f>'Adj HYG'!E1181*'HYG DVD'!C1181*1/252*100</f>
        <v>1.3978401428571428</v>
      </c>
    </row>
    <row r="1182" spans="1:5" x14ac:dyDescent="0.25">
      <c r="A1182" s="1">
        <v>44314</v>
      </c>
      <c r="B1182">
        <v>4.0312999999999999</v>
      </c>
      <c r="C1182">
        <f t="shared" si="36"/>
        <v>4.0313000000000002E-2</v>
      </c>
      <c r="D1182">
        <f t="shared" si="37"/>
        <v>0.99984004057265141</v>
      </c>
      <c r="E1182" s="3">
        <f>'Adj HYG'!E1182*'HYG DVD'!C1182*1/252*100</f>
        <v>1.3978372777777777</v>
      </c>
    </row>
    <row r="1183" spans="1:5" x14ac:dyDescent="0.25">
      <c r="A1183" s="1">
        <v>44313</v>
      </c>
      <c r="B1183">
        <v>4.0392000000000001</v>
      </c>
      <c r="C1183">
        <f t="shared" si="36"/>
        <v>4.0392000000000004E-2</v>
      </c>
      <c r="D1183">
        <f t="shared" si="37"/>
        <v>0.99983972713078306</v>
      </c>
      <c r="E1183" s="3">
        <f>'Adj HYG'!E1183*'HYG DVD'!C1183*1/252*100</f>
        <v>1.3978517142857143</v>
      </c>
    </row>
    <row r="1184" spans="1:5" x14ac:dyDescent="0.25">
      <c r="A1184" s="1">
        <v>44312</v>
      </c>
      <c r="B1184">
        <v>4.0335999999999999</v>
      </c>
      <c r="C1184">
        <f t="shared" si="36"/>
        <v>4.0335999999999997E-2</v>
      </c>
      <c r="D1184">
        <f t="shared" si="37"/>
        <v>0.99983994931741382</v>
      </c>
      <c r="E1184" s="3">
        <f>'Adj HYG'!E1184*'HYG DVD'!C1184*1/252*100</f>
        <v>1.397834476190476</v>
      </c>
    </row>
    <row r="1185" spans="1:5" x14ac:dyDescent="0.25">
      <c r="A1185" s="1">
        <v>44309</v>
      </c>
      <c r="B1185">
        <v>4.0317999999999996</v>
      </c>
      <c r="C1185">
        <f t="shared" si="36"/>
        <v>4.0317999999999993E-2</v>
      </c>
      <c r="D1185">
        <f t="shared" si="37"/>
        <v>0.99984002073455558</v>
      </c>
      <c r="E1185" s="3">
        <f>'Adj HYG'!E1185*'HYG DVD'!C1185*1/252*100</f>
        <v>1.3978506587301587</v>
      </c>
    </row>
    <row r="1186" spans="1:5" x14ac:dyDescent="0.25">
      <c r="A1186" s="1">
        <v>44308</v>
      </c>
      <c r="B1186">
        <v>4.0423999999999998</v>
      </c>
      <c r="C1186">
        <f t="shared" si="36"/>
        <v>4.0423999999999995E-2</v>
      </c>
      <c r="D1186">
        <f t="shared" si="37"/>
        <v>0.99983960016701623</v>
      </c>
      <c r="E1186" s="3">
        <f>'Adj HYG'!E1186*'HYG DVD'!C1186*1/252*100</f>
        <v>1.3978362539682538</v>
      </c>
    </row>
    <row r="1187" spans="1:5" x14ac:dyDescent="0.25">
      <c r="A1187" s="1">
        <v>44307</v>
      </c>
      <c r="B1187">
        <v>4.0350000000000001</v>
      </c>
      <c r="C1187">
        <f t="shared" si="36"/>
        <v>4.0350000000000004E-2</v>
      </c>
      <c r="D1187">
        <f t="shared" si="37"/>
        <v>0.99983989377075144</v>
      </c>
      <c r="E1187" s="3">
        <f>'Adj HYG'!E1187*'HYG DVD'!C1187*1/252*100</f>
        <v>1.3978392857142858</v>
      </c>
    </row>
    <row r="1188" spans="1:5" x14ac:dyDescent="0.25">
      <c r="A1188" s="1">
        <v>44306</v>
      </c>
      <c r="B1188">
        <v>4.0484999999999998</v>
      </c>
      <c r="C1188">
        <f t="shared" si="36"/>
        <v>4.0485E-2</v>
      </c>
      <c r="D1188">
        <f t="shared" si="37"/>
        <v>0.99983935814238045</v>
      </c>
      <c r="E1188" s="3">
        <f>'Adj HYG'!E1188*'HYG DVD'!C1188*1/252*100</f>
        <v>1.3978570833333335</v>
      </c>
    </row>
    <row r="1189" spans="1:5" x14ac:dyDescent="0.25">
      <c r="A1189" s="1">
        <v>44305</v>
      </c>
      <c r="B1189">
        <v>4.0415000000000001</v>
      </c>
      <c r="C1189">
        <f t="shared" si="36"/>
        <v>4.0415E-2</v>
      </c>
      <c r="D1189">
        <f t="shared" si="37"/>
        <v>0.99983963587557401</v>
      </c>
      <c r="E1189" s="3">
        <f>'Adj HYG'!E1189*'HYG DVD'!C1189*1/252*100</f>
        <v>1.3978457936507938</v>
      </c>
    </row>
    <row r="1190" spans="1:5" x14ac:dyDescent="0.25">
      <c r="A1190" s="1">
        <v>44302</v>
      </c>
      <c r="B1190">
        <v>4.0350000000000001</v>
      </c>
      <c r="C1190">
        <f t="shared" si="36"/>
        <v>4.0350000000000004E-2</v>
      </c>
      <c r="D1190">
        <f t="shared" si="37"/>
        <v>0.99983989377075144</v>
      </c>
      <c r="E1190" s="3">
        <f>'Adj HYG'!E1190*'HYG DVD'!C1190*1/252*100</f>
        <v>1.3978392857142858</v>
      </c>
    </row>
    <row r="1191" spans="1:5" x14ac:dyDescent="0.25">
      <c r="A1191" s="1">
        <v>44301</v>
      </c>
      <c r="B1191">
        <v>4.0266999999999999</v>
      </c>
      <c r="C1191">
        <f t="shared" si="36"/>
        <v>4.0266999999999997E-2</v>
      </c>
      <c r="D1191">
        <f t="shared" si="37"/>
        <v>0.99984022308315168</v>
      </c>
      <c r="E1191" s="3">
        <f>'Adj HYG'!E1191*'HYG DVD'!C1191*1/252*100</f>
        <v>1.3978401428571428</v>
      </c>
    </row>
    <row r="1192" spans="1:5" x14ac:dyDescent="0.25">
      <c r="A1192" s="1">
        <v>44300</v>
      </c>
      <c r="B1192">
        <v>4.0429000000000004</v>
      </c>
      <c r="C1192">
        <f t="shared" si="36"/>
        <v>4.0429000000000007E-2</v>
      </c>
      <c r="D1192">
        <f t="shared" si="37"/>
        <v>0.99983958032892917</v>
      </c>
      <c r="E1192" s="3">
        <f>'Adj HYG'!E1192*'HYG DVD'!C1192*1/252*100</f>
        <v>1.3978487182539685</v>
      </c>
    </row>
    <row r="1193" spans="1:5" x14ac:dyDescent="0.25">
      <c r="A1193" s="1">
        <v>44299</v>
      </c>
      <c r="B1193">
        <v>4.0410000000000004</v>
      </c>
      <c r="C1193">
        <f t="shared" si="36"/>
        <v>4.0410000000000001E-2</v>
      </c>
      <c r="D1193">
        <f t="shared" si="37"/>
        <v>0.99983965571366229</v>
      </c>
      <c r="E1193" s="3">
        <f>'Adj HYG'!E1193*'HYG DVD'!C1193*1/252*100</f>
        <v>1.3978332142857144</v>
      </c>
    </row>
    <row r="1194" spans="1:5" x14ac:dyDescent="0.25">
      <c r="A1194" s="1">
        <v>44298</v>
      </c>
      <c r="B1194">
        <v>4.0438000000000001</v>
      </c>
      <c r="C1194">
        <f t="shared" si="36"/>
        <v>4.0438000000000002E-2</v>
      </c>
      <c r="D1194">
        <f t="shared" si="37"/>
        <v>0.99983954462037339</v>
      </c>
      <c r="E1194" s="3">
        <f>'Adj HYG'!E1194*'HYG DVD'!C1194*1/252*100</f>
        <v>1.3978389603174606</v>
      </c>
    </row>
    <row r="1195" spans="1:5" x14ac:dyDescent="0.25">
      <c r="A1195" s="1">
        <v>44295</v>
      </c>
      <c r="B1195">
        <v>4.0396999999999998</v>
      </c>
      <c r="C1195">
        <f t="shared" si="36"/>
        <v>4.0396999999999995E-2</v>
      </c>
      <c r="D1195">
        <f t="shared" si="37"/>
        <v>0.99983970729269345</v>
      </c>
      <c r="E1195" s="3">
        <f>'Adj HYG'!E1195*'HYG DVD'!C1195*1/252*100</f>
        <v>1.3978644444444444</v>
      </c>
    </row>
    <row r="1196" spans="1:5" x14ac:dyDescent="0.25">
      <c r="A1196" s="1">
        <v>44294</v>
      </c>
      <c r="B1196">
        <v>4.0369000000000002</v>
      </c>
      <c r="C1196">
        <f t="shared" si="36"/>
        <v>4.0369000000000002E-2</v>
      </c>
      <c r="D1196">
        <f t="shared" si="37"/>
        <v>0.99983981838600045</v>
      </c>
      <c r="E1196" s="3">
        <f>'Adj HYG'!E1196*'HYG DVD'!C1196*1/252*100</f>
        <v>1.3978567222222225</v>
      </c>
    </row>
    <row r="1197" spans="1:5" x14ac:dyDescent="0.25">
      <c r="A1197" s="1">
        <v>44293</v>
      </c>
      <c r="B1197">
        <v>4.0382999999999996</v>
      </c>
      <c r="C1197">
        <f t="shared" si="36"/>
        <v>4.0382999999999995E-2</v>
      </c>
      <c r="D1197">
        <f t="shared" si="37"/>
        <v>0.99983976283934539</v>
      </c>
      <c r="E1197" s="3">
        <f>'Adj HYG'!E1197*'HYG DVD'!C1197*1/252*100</f>
        <v>1.3978607499999998</v>
      </c>
    </row>
    <row r="1198" spans="1:5" x14ac:dyDescent="0.25">
      <c r="A1198" s="1">
        <v>44292</v>
      </c>
      <c r="B1198">
        <v>4.0369000000000002</v>
      </c>
      <c r="C1198">
        <f t="shared" si="36"/>
        <v>4.0369000000000002E-2</v>
      </c>
      <c r="D1198">
        <f t="shared" si="37"/>
        <v>0.99983981838600045</v>
      </c>
      <c r="E1198" s="3">
        <f>'Adj HYG'!E1198*'HYG DVD'!C1198*1/252*100</f>
        <v>1.3978567222222225</v>
      </c>
    </row>
    <row r="1199" spans="1:5" x14ac:dyDescent="0.25">
      <c r="A1199" s="1">
        <v>44291</v>
      </c>
      <c r="B1199">
        <v>4.0438000000000001</v>
      </c>
      <c r="C1199">
        <f t="shared" si="36"/>
        <v>4.0438000000000002E-2</v>
      </c>
      <c r="D1199">
        <f t="shared" si="37"/>
        <v>0.99983954462037339</v>
      </c>
      <c r="E1199" s="3">
        <f>'Adj HYG'!E1199*'HYG DVD'!C1199*1/252*100</f>
        <v>1.3978389603174606</v>
      </c>
    </row>
    <row r="1200" spans="1:5" x14ac:dyDescent="0.25">
      <c r="A1200" s="1">
        <v>44287</v>
      </c>
      <c r="B1200">
        <v>4.0457000000000001</v>
      </c>
      <c r="C1200">
        <f t="shared" si="36"/>
        <v>4.0457E-2</v>
      </c>
      <c r="D1200">
        <f t="shared" si="37"/>
        <v>0.99983946923564859</v>
      </c>
      <c r="E1200" s="3">
        <f>'Adj HYG'!E1200*'HYG DVD'!C1200*1/252*100</f>
        <v>1.3978535674603174</v>
      </c>
    </row>
    <row r="1201" spans="1:5" x14ac:dyDescent="0.25">
      <c r="A1201" s="1">
        <v>44286</v>
      </c>
      <c r="B1201">
        <v>4.0406000000000004</v>
      </c>
      <c r="C1201">
        <f t="shared" si="36"/>
        <v>4.0406000000000004E-2</v>
      </c>
      <c r="D1201">
        <f t="shared" si="37"/>
        <v>0.99983967158413312</v>
      </c>
      <c r="E1201" s="3">
        <f>'Adj HYG'!E1201*'HYG DVD'!C1201*1/252*100</f>
        <v>1.3978551904761909</v>
      </c>
    </row>
    <row r="1202" spans="1:5" x14ac:dyDescent="0.25">
      <c r="A1202" s="1">
        <v>44285</v>
      </c>
      <c r="B1202">
        <v>4.2439999999999998</v>
      </c>
      <c r="C1202">
        <f t="shared" si="36"/>
        <v>4.2439999999999999E-2</v>
      </c>
      <c r="D1202">
        <f t="shared" si="37"/>
        <v>0.99983160148220973</v>
      </c>
      <c r="E1202" s="3">
        <f>'Adj HYG'!E1202*'HYG DVD'!C1202*1/252*100</f>
        <v>1.4611485714285715</v>
      </c>
    </row>
    <row r="1203" spans="1:5" x14ac:dyDescent="0.25">
      <c r="A1203" s="1">
        <v>44284</v>
      </c>
      <c r="B1203">
        <v>4.2336999999999998</v>
      </c>
      <c r="C1203">
        <f t="shared" si="36"/>
        <v>4.2337E-2</v>
      </c>
      <c r="D1203">
        <f t="shared" si="37"/>
        <v>0.99983201014362244</v>
      </c>
      <c r="E1203" s="3">
        <f>'Adj HYG'!E1203*'HYG DVD'!C1203*1/252*100</f>
        <v>1.461130511904762</v>
      </c>
    </row>
    <row r="1204" spans="1:5" x14ac:dyDescent="0.25">
      <c r="A1204" s="1">
        <v>44281</v>
      </c>
      <c r="B1204">
        <v>4.2362000000000002</v>
      </c>
      <c r="C1204">
        <f t="shared" si="36"/>
        <v>4.2362000000000004E-2</v>
      </c>
      <c r="D1204">
        <f t="shared" si="37"/>
        <v>0.99983191095394375</v>
      </c>
      <c r="E1204" s="3">
        <f>'Adj HYG'!E1204*'HYG DVD'!C1204*1/252*100</f>
        <v>1.4611527936507938</v>
      </c>
    </row>
    <row r="1205" spans="1:5" x14ac:dyDescent="0.25">
      <c r="A1205" s="1">
        <v>44280</v>
      </c>
      <c r="B1205">
        <v>4.2488999999999999</v>
      </c>
      <c r="C1205">
        <f t="shared" si="36"/>
        <v>4.2488999999999999E-2</v>
      </c>
      <c r="D1205">
        <f t="shared" si="37"/>
        <v>0.99983140707052831</v>
      </c>
      <c r="E1205" s="3">
        <f>'Adj HYG'!E1205*'HYG DVD'!C1205*1/252*100</f>
        <v>1.4611495000000001</v>
      </c>
    </row>
    <row r="1206" spans="1:5" x14ac:dyDescent="0.25">
      <c r="A1206" s="1">
        <v>44279</v>
      </c>
      <c r="B1206">
        <v>4.2561999999999998</v>
      </c>
      <c r="C1206">
        <f t="shared" si="36"/>
        <v>4.2561999999999996E-2</v>
      </c>
      <c r="D1206">
        <f t="shared" si="37"/>
        <v>0.99983111743686903</v>
      </c>
      <c r="E1206" s="3">
        <f>'Adj HYG'!E1206*'HYG DVD'!C1206*1/252*100</f>
        <v>1.4611264365079364</v>
      </c>
    </row>
    <row r="1207" spans="1:5" x14ac:dyDescent="0.25">
      <c r="A1207" s="1">
        <v>44278</v>
      </c>
      <c r="B1207">
        <v>4.2587000000000002</v>
      </c>
      <c r="C1207">
        <f t="shared" si="36"/>
        <v>4.2587E-2</v>
      </c>
      <c r="D1207">
        <f t="shared" si="37"/>
        <v>0.99983101824727894</v>
      </c>
      <c r="E1207" s="3">
        <f>'Adj HYG'!E1207*'HYG DVD'!C1207*1/252*100</f>
        <v>1.4611396904761902</v>
      </c>
    </row>
    <row r="1208" spans="1:5" x14ac:dyDescent="0.25">
      <c r="A1208" s="1">
        <v>44277</v>
      </c>
      <c r="B1208">
        <v>4.2630999999999997</v>
      </c>
      <c r="C1208">
        <f t="shared" si="36"/>
        <v>4.2630999999999995E-2</v>
      </c>
      <c r="D1208">
        <f t="shared" si="37"/>
        <v>0.9998308436736244</v>
      </c>
      <c r="E1208" s="3">
        <f>'Adj HYG'!E1208*'HYG DVD'!C1208*1/252*100</f>
        <v>1.4611267738095239</v>
      </c>
    </row>
    <row r="1209" spans="1:5" x14ac:dyDescent="0.25">
      <c r="A1209" s="1">
        <v>44274</v>
      </c>
      <c r="B1209">
        <v>4.2785000000000002</v>
      </c>
      <c r="C1209">
        <f t="shared" si="36"/>
        <v>4.2785000000000004E-2</v>
      </c>
      <c r="D1209">
        <f t="shared" si="37"/>
        <v>0.99983023266607329</v>
      </c>
      <c r="E1209" s="3">
        <f>'Adj HYG'!E1209*'HYG DVD'!C1209*1/252*100</f>
        <v>1.4611417063492065</v>
      </c>
    </row>
    <row r="1210" spans="1:5" x14ac:dyDescent="0.25">
      <c r="A1210" s="1">
        <v>44273</v>
      </c>
      <c r="B1210">
        <v>4.2949999999999999</v>
      </c>
      <c r="C1210">
        <f t="shared" si="36"/>
        <v>4.2950000000000002E-2</v>
      </c>
      <c r="D1210">
        <f t="shared" si="37"/>
        <v>0.99982957801553995</v>
      </c>
      <c r="E1210" s="3">
        <f>'Adj HYG'!E1210*'HYG DVD'!C1210*1/252*100</f>
        <v>1.4611521825396827</v>
      </c>
    </row>
    <row r="1211" spans="1:5" x14ac:dyDescent="0.25">
      <c r="A1211" s="1">
        <v>44272</v>
      </c>
      <c r="B1211">
        <v>4.2621000000000002</v>
      </c>
      <c r="C1211">
        <f t="shared" si="36"/>
        <v>4.2620999999999999E-2</v>
      </c>
      <c r="D1211">
        <f t="shared" si="37"/>
        <v>0.99983088334945225</v>
      </c>
      <c r="E1211" s="3">
        <f>'Adj HYG'!E1211*'HYG DVD'!C1211*1/252*100</f>
        <v>1.4611222976190477</v>
      </c>
    </row>
    <row r="1212" spans="1:5" x14ac:dyDescent="0.25">
      <c r="A1212" s="1">
        <v>44271</v>
      </c>
      <c r="B1212">
        <v>4.2680999999999996</v>
      </c>
      <c r="C1212">
        <f t="shared" si="36"/>
        <v>4.2680999999999997E-2</v>
      </c>
      <c r="D1212">
        <f t="shared" si="37"/>
        <v>0.99983064529450838</v>
      </c>
      <c r="E1212" s="3">
        <f>'Adj HYG'!E1212*'HYG DVD'!C1212*1/252*100</f>
        <v>1.4611467738095236</v>
      </c>
    </row>
    <row r="1213" spans="1:5" x14ac:dyDescent="0.25">
      <c r="A1213" s="1">
        <v>44270</v>
      </c>
      <c r="B1213">
        <v>4.2582000000000004</v>
      </c>
      <c r="C1213">
        <f t="shared" si="36"/>
        <v>4.2582000000000002E-2</v>
      </c>
      <c r="D1213">
        <f t="shared" si="37"/>
        <v>0.99983103808519624</v>
      </c>
      <c r="E1213" s="3">
        <f>'Adj HYG'!E1213*'HYG DVD'!C1213*1/252*100</f>
        <v>1.461137119047619</v>
      </c>
    </row>
    <row r="1214" spans="1:5" x14ac:dyDescent="0.25">
      <c r="A1214" s="1">
        <v>44267</v>
      </c>
      <c r="B1214">
        <v>4.2587000000000002</v>
      </c>
      <c r="C1214">
        <f t="shared" si="36"/>
        <v>4.2587E-2</v>
      </c>
      <c r="D1214">
        <f t="shared" si="37"/>
        <v>0.99983101824727894</v>
      </c>
      <c r="E1214" s="3">
        <f>'Adj HYG'!E1214*'HYG DVD'!C1214*1/252*100</f>
        <v>1.4611396904761902</v>
      </c>
    </row>
    <row r="1215" spans="1:5" x14ac:dyDescent="0.25">
      <c r="A1215" s="1">
        <v>44266</v>
      </c>
      <c r="B1215">
        <v>4.2469000000000001</v>
      </c>
      <c r="C1215">
        <f t="shared" si="36"/>
        <v>4.2469E-2</v>
      </c>
      <c r="D1215">
        <f t="shared" si="37"/>
        <v>0.99983148642223041</v>
      </c>
      <c r="E1215" s="3">
        <f>'Adj HYG'!E1215*'HYG DVD'!C1215*1/252*100</f>
        <v>1.4611358333333335</v>
      </c>
    </row>
    <row r="1216" spans="1:5" x14ac:dyDescent="0.25">
      <c r="A1216" s="1">
        <v>44265</v>
      </c>
      <c r="B1216">
        <v>4.2625999999999999</v>
      </c>
      <c r="C1216">
        <f t="shared" si="36"/>
        <v>4.2625999999999997E-2</v>
      </c>
      <c r="D1216">
        <f t="shared" si="37"/>
        <v>0.99983086351153816</v>
      </c>
      <c r="E1216" s="3">
        <f>'Adj HYG'!E1216*'HYG DVD'!C1216*1/252*100</f>
        <v>1.4611245555555554</v>
      </c>
    </row>
    <row r="1217" spans="1:5" x14ac:dyDescent="0.25">
      <c r="A1217" s="1">
        <v>44264</v>
      </c>
      <c r="B1217">
        <v>4.2759999999999998</v>
      </c>
      <c r="C1217">
        <f t="shared" si="36"/>
        <v>4.2759999999999999E-2</v>
      </c>
      <c r="D1217">
        <f t="shared" si="37"/>
        <v>0.99983033185558534</v>
      </c>
      <c r="E1217" s="3">
        <f>'Adj HYG'!E1217*'HYG DVD'!C1217*1/252*100</f>
        <v>1.4611363492063492</v>
      </c>
    </row>
    <row r="1218" spans="1:5" x14ac:dyDescent="0.25">
      <c r="A1218" s="1">
        <v>44263</v>
      </c>
      <c r="B1218">
        <v>4.282</v>
      </c>
      <c r="C1218">
        <f t="shared" si="36"/>
        <v>4.2819999999999997E-2</v>
      </c>
      <c r="D1218">
        <f t="shared" si="37"/>
        <v>0.99983009380077281</v>
      </c>
      <c r="E1218" s="3">
        <f>'Adj HYG'!E1218*'HYG DVD'!C1218*1/252*100</f>
        <v>1.4611475396825395</v>
      </c>
    </row>
    <row r="1219" spans="1:5" x14ac:dyDescent="0.25">
      <c r="A1219" s="1">
        <v>44260</v>
      </c>
      <c r="B1219">
        <v>4.2507999999999999</v>
      </c>
      <c r="C1219">
        <f t="shared" ref="C1219:C1256" si="38">B1219/100</f>
        <v>4.2507999999999997E-2</v>
      </c>
      <c r="D1219">
        <f t="shared" ref="D1219:D1256" si="39">EXP(-C1219*1/252)</f>
        <v>0.99983133168641714</v>
      </c>
      <c r="E1219" s="3">
        <f>'Adj HYG'!E1219*'HYG DVD'!C1219*1/252*100</f>
        <v>1.4611281587301588</v>
      </c>
    </row>
    <row r="1220" spans="1:5" x14ac:dyDescent="0.25">
      <c r="A1220" s="1">
        <v>44259</v>
      </c>
      <c r="B1220">
        <v>4.2636000000000003</v>
      </c>
      <c r="C1220">
        <f t="shared" si="38"/>
        <v>4.2636E-2</v>
      </c>
      <c r="D1220">
        <f t="shared" si="39"/>
        <v>0.99983082383571098</v>
      </c>
      <c r="E1220" s="3">
        <f>'Adj HYG'!E1220*'HYG DVD'!C1220*1/252*100</f>
        <v>1.4611289523809523</v>
      </c>
    </row>
    <row r="1221" spans="1:5" x14ac:dyDescent="0.25">
      <c r="A1221" s="1">
        <v>44258</v>
      </c>
      <c r="B1221">
        <v>4.2473999999999998</v>
      </c>
      <c r="C1221">
        <f t="shared" si="38"/>
        <v>4.2473999999999998E-2</v>
      </c>
      <c r="D1221">
        <f t="shared" si="39"/>
        <v>0.99983146658430433</v>
      </c>
      <c r="E1221" s="3">
        <f>'Adj HYG'!E1221*'HYG DVD'!C1221*1/252*100</f>
        <v>1.4611393095238094</v>
      </c>
    </row>
    <row r="1222" spans="1:5" x14ac:dyDescent="0.25">
      <c r="A1222" s="1">
        <v>44257</v>
      </c>
      <c r="B1222">
        <v>4.2336999999999998</v>
      </c>
      <c r="C1222">
        <f t="shared" si="38"/>
        <v>4.2337E-2</v>
      </c>
      <c r="D1222">
        <f t="shared" si="39"/>
        <v>0.99983201014362244</v>
      </c>
      <c r="E1222" s="3">
        <f>'Adj HYG'!E1222*'HYG DVD'!C1222*1/252*100</f>
        <v>1.461130511904762</v>
      </c>
    </row>
    <row r="1223" spans="1:5" x14ac:dyDescent="0.25">
      <c r="A1223" s="1">
        <v>44256</v>
      </c>
      <c r="B1223">
        <v>4.2274000000000003</v>
      </c>
      <c r="C1223">
        <f t="shared" si="38"/>
        <v>4.2274000000000006E-2</v>
      </c>
      <c r="D1223">
        <f t="shared" si="39"/>
        <v>0.99983226010165616</v>
      </c>
      <c r="E1223" s="3">
        <f>'Adj HYG'!E1223*'HYG DVD'!C1223*1/252*100</f>
        <v>1.4611370634920637</v>
      </c>
    </row>
    <row r="1224" spans="1:5" x14ac:dyDescent="0.25">
      <c r="A1224" s="1">
        <v>44253</v>
      </c>
      <c r="B1224">
        <v>4.2596999999999996</v>
      </c>
      <c r="C1224">
        <f t="shared" si="38"/>
        <v>4.2596999999999996E-2</v>
      </c>
      <c r="D1224">
        <f t="shared" si="39"/>
        <v>0.99983097857144565</v>
      </c>
      <c r="E1224" s="3">
        <f>'Adj HYG'!E1224*'HYG DVD'!C1224*1/252*100</f>
        <v>1.4611447142857141</v>
      </c>
    </row>
    <row r="1225" spans="1:5" x14ac:dyDescent="0.25">
      <c r="A1225" s="1">
        <v>44252</v>
      </c>
      <c r="B1225">
        <v>4.4047000000000001</v>
      </c>
      <c r="C1225">
        <f t="shared" si="38"/>
        <v>4.4047000000000003E-2</v>
      </c>
      <c r="D1225">
        <f t="shared" si="39"/>
        <v>0.99982522559228693</v>
      </c>
      <c r="E1225" s="3">
        <f>'Adj HYG'!E1225*'HYG DVD'!C1225*1/252*100</f>
        <v>1.5154265476190478</v>
      </c>
    </row>
    <row r="1226" spans="1:5" x14ac:dyDescent="0.25">
      <c r="A1226" s="1">
        <v>44251</v>
      </c>
      <c r="B1226">
        <v>4.3628999999999998</v>
      </c>
      <c r="C1226">
        <f t="shared" si="38"/>
        <v>4.3629000000000001E-2</v>
      </c>
      <c r="D1226">
        <f t="shared" si="39"/>
        <v>0.99982688403391751</v>
      </c>
      <c r="E1226" s="3">
        <f>'Adj HYG'!E1226*'HYG DVD'!C1226*1/252*100</f>
        <v>1.5154152261904763</v>
      </c>
    </row>
    <row r="1227" spans="1:5" x14ac:dyDescent="0.25">
      <c r="A1227" s="1">
        <v>44250</v>
      </c>
      <c r="B1227">
        <v>4.3673999999999999</v>
      </c>
      <c r="C1227">
        <f t="shared" si="38"/>
        <v>4.3673999999999998E-2</v>
      </c>
      <c r="D1227">
        <f t="shared" si="39"/>
        <v>0.99982670549341846</v>
      </c>
      <c r="E1227" s="3">
        <f>'Adj HYG'!E1227*'HYG DVD'!C1227*1/252*100</f>
        <v>1.5154184761904761</v>
      </c>
    </row>
    <row r="1228" spans="1:5" x14ac:dyDescent="0.25">
      <c r="A1228" s="1">
        <v>44249</v>
      </c>
      <c r="B1228">
        <v>4.3779000000000003</v>
      </c>
      <c r="C1228">
        <f t="shared" si="38"/>
        <v>4.3779000000000005E-2</v>
      </c>
      <c r="D1228">
        <f t="shared" si="39"/>
        <v>0.99982628889904457</v>
      </c>
      <c r="E1228" s="3">
        <f>'Adj HYG'!E1228*'HYG DVD'!C1228*1/252*100</f>
        <v>1.5154135595238098</v>
      </c>
    </row>
    <row r="1229" spans="1:5" x14ac:dyDescent="0.25">
      <c r="A1229" s="1">
        <v>44246</v>
      </c>
      <c r="B1229">
        <v>4.3643999999999998</v>
      </c>
      <c r="C1229">
        <f t="shared" si="38"/>
        <v>4.3643999999999995E-2</v>
      </c>
      <c r="D1229">
        <f t="shared" si="39"/>
        <v>0.99982682452041427</v>
      </c>
      <c r="E1229" s="3">
        <f>'Adj HYG'!E1229*'HYG DVD'!C1229*1/252*100</f>
        <v>1.5154166666666664</v>
      </c>
    </row>
    <row r="1230" spans="1:5" x14ac:dyDescent="0.25">
      <c r="A1230" s="1">
        <v>44245</v>
      </c>
      <c r="B1230">
        <v>4.3648999999999996</v>
      </c>
      <c r="C1230">
        <f t="shared" si="38"/>
        <v>4.3648999999999993E-2</v>
      </c>
      <c r="D1230">
        <f t="shared" si="39"/>
        <v>0.99982680468258067</v>
      </c>
      <c r="E1230" s="3">
        <f>'Adj HYG'!E1230*'HYG DVD'!C1230*1/252*100</f>
        <v>1.5154170674603169</v>
      </c>
    </row>
    <row r="1231" spans="1:5" x14ac:dyDescent="0.25">
      <c r="A1231" s="1">
        <v>44244</v>
      </c>
      <c r="B1231">
        <v>4.359</v>
      </c>
      <c r="C1231">
        <f t="shared" si="38"/>
        <v>4.3589999999999997E-2</v>
      </c>
      <c r="D1231">
        <f t="shared" si="39"/>
        <v>0.99982703876904244</v>
      </c>
      <c r="E1231" s="3">
        <f>'Adj HYG'!E1231*'HYG DVD'!C1231*1/252*100</f>
        <v>1.5154444047619045</v>
      </c>
    </row>
    <row r="1232" spans="1:5" x14ac:dyDescent="0.25">
      <c r="A1232" s="1">
        <v>44243</v>
      </c>
      <c r="B1232">
        <v>4.3574999999999999</v>
      </c>
      <c r="C1232">
        <f t="shared" si="38"/>
        <v>4.3575000000000003E-2</v>
      </c>
      <c r="D1232">
        <f t="shared" si="39"/>
        <v>0.99982709828255845</v>
      </c>
      <c r="E1232" s="3">
        <f>'Adj HYG'!E1232*'HYG DVD'!C1232*1/252*100</f>
        <v>1.5154416666666666</v>
      </c>
    </row>
    <row r="1233" spans="1:5" x14ac:dyDescent="0.25">
      <c r="A1233" s="1">
        <v>44239</v>
      </c>
      <c r="B1233">
        <v>4.3505000000000003</v>
      </c>
      <c r="C1233">
        <f t="shared" si="38"/>
        <v>4.3505000000000002E-2</v>
      </c>
      <c r="D1233">
        <f t="shared" si="39"/>
        <v>0.99982737601234661</v>
      </c>
      <c r="E1233" s="3">
        <f>'Adj HYG'!E1233*'HYG DVD'!C1233*1/252*100</f>
        <v>1.5154241666666668</v>
      </c>
    </row>
    <row r="1234" spans="1:5" x14ac:dyDescent="0.25">
      <c r="A1234" s="1">
        <v>44238</v>
      </c>
      <c r="B1234">
        <v>4.3574999999999999</v>
      </c>
      <c r="C1234">
        <f t="shared" si="38"/>
        <v>4.3575000000000003E-2</v>
      </c>
      <c r="D1234">
        <f t="shared" si="39"/>
        <v>0.99982709828255845</v>
      </c>
      <c r="E1234" s="3">
        <f>'Adj HYG'!E1234*'HYG DVD'!C1234*1/252*100</f>
        <v>1.5154416666666666</v>
      </c>
    </row>
    <row r="1235" spans="1:5" x14ac:dyDescent="0.25">
      <c r="A1235" s="1">
        <v>44237</v>
      </c>
      <c r="B1235">
        <v>4.3594999999999997</v>
      </c>
      <c r="C1235">
        <f t="shared" si="38"/>
        <v>4.3594999999999995E-2</v>
      </c>
      <c r="D1235">
        <f t="shared" si="39"/>
        <v>0.99982701893120463</v>
      </c>
      <c r="E1235" s="3">
        <f>'Adj HYG'!E1235*'HYG DVD'!C1235*1/252*100</f>
        <v>1.5154452380952377</v>
      </c>
    </row>
    <row r="1236" spans="1:5" x14ac:dyDescent="0.25">
      <c r="A1236" s="1">
        <v>44236</v>
      </c>
      <c r="B1236">
        <v>4.3585000000000003</v>
      </c>
      <c r="C1236">
        <f t="shared" si="38"/>
        <v>4.3585000000000006E-2</v>
      </c>
      <c r="D1236">
        <f t="shared" si="39"/>
        <v>0.9998270586068807</v>
      </c>
      <c r="E1236" s="3">
        <f>'Adj HYG'!E1236*'HYG DVD'!C1236*1/252*100</f>
        <v>1.515443531746032</v>
      </c>
    </row>
    <row r="1237" spans="1:5" x14ac:dyDescent="0.25">
      <c r="A1237" s="1">
        <v>44235</v>
      </c>
      <c r="B1237">
        <v>4.3505000000000003</v>
      </c>
      <c r="C1237">
        <f t="shared" si="38"/>
        <v>4.3505000000000002E-2</v>
      </c>
      <c r="D1237">
        <f t="shared" si="39"/>
        <v>0.99982737601234661</v>
      </c>
      <c r="E1237" s="3">
        <f>'Adj HYG'!E1237*'HYG DVD'!C1237*1/252*100</f>
        <v>1.5154241666666668</v>
      </c>
    </row>
    <row r="1238" spans="1:5" x14ac:dyDescent="0.25">
      <c r="A1238" s="1">
        <v>44232</v>
      </c>
      <c r="B1238">
        <v>4.3634000000000004</v>
      </c>
      <c r="C1238">
        <f t="shared" si="38"/>
        <v>4.3634000000000006E-2</v>
      </c>
      <c r="D1238">
        <f t="shared" si="39"/>
        <v>0.99982686419608269</v>
      </c>
      <c r="E1238" s="3">
        <f>'Adj HYG'!E1238*'HYG DVD'!C1238*1/252*100</f>
        <v>1.5154157460317461</v>
      </c>
    </row>
    <row r="1239" spans="1:5" x14ac:dyDescent="0.25">
      <c r="A1239" s="1">
        <v>44231</v>
      </c>
      <c r="B1239">
        <v>4.3699000000000003</v>
      </c>
      <c r="C1239">
        <f t="shared" si="38"/>
        <v>4.3699000000000002E-2</v>
      </c>
      <c r="D1239">
        <f t="shared" si="39"/>
        <v>0.99982660630426612</v>
      </c>
      <c r="E1239" s="3">
        <f>'Adj HYG'!E1239*'HYG DVD'!C1239*1/252*100</f>
        <v>1.5154188928571428</v>
      </c>
    </row>
    <row r="1240" spans="1:5" x14ac:dyDescent="0.25">
      <c r="A1240" s="1">
        <v>44230</v>
      </c>
      <c r="B1240">
        <v>4.3788999999999998</v>
      </c>
      <c r="C1240">
        <f t="shared" si="38"/>
        <v>4.3788999999999995E-2</v>
      </c>
      <c r="D1240">
        <f t="shared" si="39"/>
        <v>0.99982624922339902</v>
      </c>
      <c r="E1240" s="3">
        <f>'Adj HYG'!E1240*'HYG DVD'!C1240*1/252*100</f>
        <v>1.5154121785714283</v>
      </c>
    </row>
    <row r="1241" spans="1:5" x14ac:dyDescent="0.25">
      <c r="A1241" s="1">
        <v>44229</v>
      </c>
      <c r="B1241">
        <v>4.3825000000000003</v>
      </c>
      <c r="C1241">
        <f t="shared" si="38"/>
        <v>4.3825000000000003E-2</v>
      </c>
      <c r="D1241">
        <f t="shared" si="39"/>
        <v>0.99982610639108793</v>
      </c>
      <c r="E1241" s="3">
        <f>'Adj HYG'!E1241*'HYG DVD'!C1241*1/252*100</f>
        <v>1.5154406746031748</v>
      </c>
    </row>
    <row r="1242" spans="1:5" x14ac:dyDescent="0.25">
      <c r="A1242" s="1">
        <v>44228</v>
      </c>
      <c r="B1242">
        <v>4.3930999999999996</v>
      </c>
      <c r="C1242">
        <f t="shared" si="38"/>
        <v>4.3930999999999998E-2</v>
      </c>
      <c r="D1242">
        <f t="shared" si="39"/>
        <v>0.99982568582940146</v>
      </c>
      <c r="E1242" s="3">
        <f>'Adj HYG'!E1242*'HYG DVD'!C1242*1/252*100</f>
        <v>1.5154451706349208</v>
      </c>
    </row>
    <row r="1243" spans="1:5" x14ac:dyDescent="0.25">
      <c r="A1243" s="1">
        <v>44225</v>
      </c>
      <c r="B1243">
        <v>4.391</v>
      </c>
      <c r="C1243">
        <f t="shared" si="38"/>
        <v>4.3909999999999998E-2</v>
      </c>
      <c r="D1243">
        <f t="shared" si="39"/>
        <v>0.99982576914821208</v>
      </c>
      <c r="E1243" s="3">
        <f>'Adj HYG'!E1243*'HYG DVD'!C1243*1/252*100</f>
        <v>1.5154177380952381</v>
      </c>
    </row>
    <row r="1244" spans="1:5" x14ac:dyDescent="0.25">
      <c r="A1244" s="1">
        <v>44224</v>
      </c>
      <c r="B1244">
        <v>4.9424999999999999</v>
      </c>
      <c r="C1244">
        <f t="shared" si="38"/>
        <v>4.9424999999999997E-2</v>
      </c>
      <c r="D1244">
        <f t="shared" si="39"/>
        <v>0.99980388828003686</v>
      </c>
      <c r="E1244" s="3">
        <f>'Adj HYG'!E1244*'HYG DVD'!C1244*1/252*100</f>
        <v>1.7102619047619048</v>
      </c>
    </row>
    <row r="1245" spans="1:5" x14ac:dyDescent="0.25">
      <c r="A1245" s="1">
        <v>44223</v>
      </c>
      <c r="B1245">
        <v>4.9573</v>
      </c>
      <c r="C1245">
        <f t="shared" si="38"/>
        <v>4.9572999999999999E-2</v>
      </c>
      <c r="D1245">
        <f t="shared" si="39"/>
        <v>0.99980330109379878</v>
      </c>
      <c r="E1245" s="3">
        <f>'Adj HYG'!E1245*'HYG DVD'!C1245*1/252*100</f>
        <v>1.7102685</v>
      </c>
    </row>
    <row r="1246" spans="1:5" x14ac:dyDescent="0.25">
      <c r="A1246" s="1">
        <v>44222</v>
      </c>
      <c r="B1246">
        <v>4.9431000000000003</v>
      </c>
      <c r="C1246">
        <f t="shared" si="38"/>
        <v>4.9431000000000003E-2</v>
      </c>
      <c r="D1246">
        <f t="shared" si="39"/>
        <v>0.99980386447518266</v>
      </c>
      <c r="E1246" s="3">
        <f>'Adj HYG'!E1246*'HYG DVD'!C1246*1/252*100</f>
        <v>1.7102733690476188</v>
      </c>
    </row>
    <row r="1247" spans="1:5" x14ac:dyDescent="0.25">
      <c r="A1247" s="1">
        <v>44221</v>
      </c>
      <c r="B1247">
        <v>4.9356999999999998</v>
      </c>
      <c r="C1247">
        <f t="shared" si="38"/>
        <v>4.9356999999999998E-2</v>
      </c>
      <c r="D1247">
        <f t="shared" si="39"/>
        <v>0.99980415806842415</v>
      </c>
      <c r="E1247" s="3">
        <f>'Adj HYG'!E1247*'HYG DVD'!C1247*1/252*100</f>
        <v>1.7102592222222224</v>
      </c>
    </row>
    <row r="1248" spans="1:5" x14ac:dyDescent="0.25">
      <c r="A1248" s="1">
        <v>44218</v>
      </c>
      <c r="B1248">
        <v>4.9367999999999999</v>
      </c>
      <c r="C1248">
        <f t="shared" si="38"/>
        <v>4.9367999999999995E-2</v>
      </c>
      <c r="D1248">
        <f t="shared" si="39"/>
        <v>0.99980411442618011</v>
      </c>
      <c r="E1248" s="3">
        <f>'Adj HYG'!E1248*'HYG DVD'!C1248*1/252*100</f>
        <v>1.7102485714285711</v>
      </c>
    </row>
    <row r="1249" spans="1:5" x14ac:dyDescent="0.25">
      <c r="A1249" s="1">
        <v>44217</v>
      </c>
      <c r="B1249">
        <v>4.9272</v>
      </c>
      <c r="C1249">
        <f t="shared" si="38"/>
        <v>4.9272000000000003E-2</v>
      </c>
      <c r="D1249">
        <f t="shared" si="39"/>
        <v>0.9998044953040105</v>
      </c>
      <c r="E1249" s="3">
        <f>'Adj HYG'!E1249*'HYG DVD'!C1249*1/252*100</f>
        <v>1.7102467619047621</v>
      </c>
    </row>
    <row r="1250" spans="1:5" x14ac:dyDescent="0.25">
      <c r="A1250" s="1">
        <v>44216</v>
      </c>
      <c r="B1250">
        <v>4.9244000000000003</v>
      </c>
      <c r="C1250">
        <f t="shared" si="38"/>
        <v>4.9244000000000003E-2</v>
      </c>
      <c r="D1250">
        <f t="shared" si="39"/>
        <v>0.99980460639340507</v>
      </c>
      <c r="E1250" s="3">
        <f>'Adj HYG'!E1250*'HYG DVD'!C1250*1/252*100</f>
        <v>1.7102519365079365</v>
      </c>
    </row>
    <row r="1251" spans="1:5" x14ac:dyDescent="0.25">
      <c r="A1251" s="1">
        <v>44215</v>
      </c>
      <c r="B1251">
        <v>4.9333999999999998</v>
      </c>
      <c r="C1251">
        <f t="shared" si="38"/>
        <v>4.9333999999999996E-2</v>
      </c>
      <c r="D1251">
        <f t="shared" si="39"/>
        <v>0.99980424932039513</v>
      </c>
      <c r="E1251" s="3">
        <f>'Adj HYG'!E1251*'HYG DVD'!C1251*1/252*100</f>
        <v>1.710245333333333</v>
      </c>
    </row>
    <row r="1252" spans="1:5" x14ac:dyDescent="0.25">
      <c r="A1252" s="1">
        <v>44211</v>
      </c>
      <c r="B1252">
        <v>4.9476000000000004</v>
      </c>
      <c r="C1252">
        <f t="shared" si="38"/>
        <v>4.9476000000000006E-2</v>
      </c>
      <c r="D1252">
        <f t="shared" si="39"/>
        <v>0.99980368593879432</v>
      </c>
      <c r="E1252" s="3">
        <f>'Adj HYG'!E1252*'HYG DVD'!C1252*1/252*100</f>
        <v>1.7102596666666667</v>
      </c>
    </row>
    <row r="1253" spans="1:5" x14ac:dyDescent="0.25">
      <c r="A1253" s="1">
        <v>44210</v>
      </c>
      <c r="B1253">
        <v>4.9397000000000002</v>
      </c>
      <c r="C1253">
        <f t="shared" si="38"/>
        <v>4.9397000000000003E-2</v>
      </c>
      <c r="D1253">
        <f t="shared" si="39"/>
        <v>0.99980399936936404</v>
      </c>
      <c r="E1253" s="3">
        <f>'Adj HYG'!E1253*'HYG DVD'!C1253*1/252*100</f>
        <v>1.7102731150793651</v>
      </c>
    </row>
    <row r="1254" spans="1:5" x14ac:dyDescent="0.25">
      <c r="A1254" s="1">
        <v>44209</v>
      </c>
      <c r="B1254">
        <v>4.9385000000000003</v>
      </c>
      <c r="C1254">
        <f t="shared" si="38"/>
        <v>4.9385000000000005E-2</v>
      </c>
      <c r="D1254">
        <f t="shared" si="39"/>
        <v>0.99980404697907943</v>
      </c>
      <c r="E1254" s="3">
        <f>'Adj HYG'!E1254*'HYG DVD'!C1254*1/252*100</f>
        <v>1.7102495833333331</v>
      </c>
    </row>
    <row r="1255" spans="1:5" x14ac:dyDescent="0.25">
      <c r="A1255" s="1">
        <v>44208</v>
      </c>
      <c r="B1255">
        <v>4.9532999999999996</v>
      </c>
      <c r="C1255">
        <f t="shared" si="38"/>
        <v>4.9532999999999994E-2</v>
      </c>
      <c r="D1255">
        <f t="shared" si="39"/>
        <v>0.99980345979274798</v>
      </c>
      <c r="E1255" s="3">
        <f>'Adj HYG'!E1255*'HYG DVD'!C1255*1/252*100</f>
        <v>1.7102644166666663</v>
      </c>
    </row>
    <row r="1256" spans="1:5" x14ac:dyDescent="0.25">
      <c r="A1256" s="1">
        <v>44207</v>
      </c>
      <c r="B1256">
        <v>4.9595000000000002</v>
      </c>
      <c r="C1256">
        <f t="shared" si="38"/>
        <v>4.9595E-2</v>
      </c>
      <c r="D1256">
        <f t="shared" si="39"/>
        <v>0.99980321380938741</v>
      </c>
      <c r="E1256" s="3">
        <f>'Adj HYG'!E1256*'HYG DVD'!C1256*1/252*100</f>
        <v>1.7102402777777779</v>
      </c>
    </row>
  </sheetData>
  <autoFilter ref="A1:E1256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56"/>
  <sheetViews>
    <sheetView workbookViewId="0"/>
  </sheetViews>
  <sheetFormatPr defaultRowHeight="15" x14ac:dyDescent="0.25"/>
  <cols>
    <col min="1" max="1" width="10.42578125" customWidth="1"/>
    <col min="2" max="8" width="9.28515625" bestFit="1" customWidth="1"/>
    <col min="9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110.2</v>
      </c>
      <c r="C2" s="2">
        <v>110.39</v>
      </c>
      <c r="D2" s="2">
        <v>110.19</v>
      </c>
      <c r="E2" s="2">
        <v>110.27</v>
      </c>
      <c r="F2" s="2">
        <v>110.79989999999999</v>
      </c>
      <c r="G2" s="2">
        <v>111.0518</v>
      </c>
      <c r="H2" s="2">
        <v>109.4864</v>
      </c>
      <c r="I2" s="2">
        <v>19759688</v>
      </c>
      <c r="J2" s="2">
        <v>21670372</v>
      </c>
    </row>
    <row r="3" spans="1:10" x14ac:dyDescent="0.25">
      <c r="A3" s="1">
        <v>46029</v>
      </c>
      <c r="B3" s="2">
        <v>110.75</v>
      </c>
      <c r="C3" s="2">
        <v>110.79989999999999</v>
      </c>
      <c r="D3" s="2">
        <v>110.52500000000001</v>
      </c>
      <c r="E3" s="2">
        <v>110.55</v>
      </c>
      <c r="F3" s="2">
        <v>110.8526</v>
      </c>
      <c r="G3" s="2">
        <v>111.04640000000001</v>
      </c>
      <c r="H3" s="2">
        <v>109.4764</v>
      </c>
      <c r="I3" s="2">
        <v>28107442</v>
      </c>
      <c r="J3" s="2">
        <v>22465954</v>
      </c>
    </row>
    <row r="4" spans="1:10" x14ac:dyDescent="0.25">
      <c r="A4" s="1">
        <v>46028</v>
      </c>
      <c r="B4" s="2">
        <v>110.31</v>
      </c>
      <c r="C4" s="2">
        <v>110.48</v>
      </c>
      <c r="D4" s="2">
        <v>110.125</v>
      </c>
      <c r="E4" s="2">
        <v>110.47</v>
      </c>
      <c r="F4" s="2">
        <v>110.896</v>
      </c>
      <c r="G4" s="2">
        <v>111.0397</v>
      </c>
      <c r="H4" s="2">
        <v>109.4675</v>
      </c>
      <c r="I4" s="2">
        <v>31037322</v>
      </c>
      <c r="J4" s="2">
        <v>22068892</v>
      </c>
    </row>
    <row r="5" spans="1:10" x14ac:dyDescent="0.25">
      <c r="A5" s="1">
        <v>46027</v>
      </c>
      <c r="B5" s="2">
        <v>110.3</v>
      </c>
      <c r="C5" s="2">
        <v>110.51</v>
      </c>
      <c r="D5" s="2">
        <v>110.17</v>
      </c>
      <c r="E5" s="2">
        <v>110.47</v>
      </c>
      <c r="F5" s="2">
        <v>110.9372</v>
      </c>
      <c r="G5" s="2">
        <v>111.0376</v>
      </c>
      <c r="H5" s="2">
        <v>109.4597</v>
      </c>
      <c r="I5" s="2">
        <v>27771020</v>
      </c>
      <c r="J5" s="2">
        <v>22602412</v>
      </c>
    </row>
    <row r="6" spans="1:10" x14ac:dyDescent="0.25">
      <c r="A6" s="1">
        <v>46024</v>
      </c>
      <c r="B6" s="2">
        <v>110.32</v>
      </c>
      <c r="C6" s="2">
        <v>110.395</v>
      </c>
      <c r="D6" s="2">
        <v>110.035</v>
      </c>
      <c r="E6" s="2">
        <v>110.16</v>
      </c>
      <c r="F6" s="2">
        <v>110.9812</v>
      </c>
      <c r="G6" s="2">
        <v>111.02970000000001</v>
      </c>
      <c r="H6" s="2">
        <v>109.45269999999999</v>
      </c>
      <c r="I6" s="2">
        <v>25676222</v>
      </c>
      <c r="J6" s="2">
        <v>23546158</v>
      </c>
    </row>
    <row r="7" spans="1:10" x14ac:dyDescent="0.25">
      <c r="A7" s="1">
        <v>46022</v>
      </c>
      <c r="B7" s="2">
        <v>110.53</v>
      </c>
      <c r="C7" s="2">
        <v>110.625</v>
      </c>
      <c r="D7" s="2">
        <v>110.185</v>
      </c>
      <c r="E7" s="2">
        <v>110.19</v>
      </c>
      <c r="F7" s="2">
        <v>111.0292</v>
      </c>
      <c r="G7" s="2">
        <v>111.0239</v>
      </c>
      <c r="H7" s="2">
        <v>109.44410000000001</v>
      </c>
      <c r="I7" s="2">
        <v>19124712</v>
      </c>
      <c r="J7" s="2">
        <v>24102376</v>
      </c>
    </row>
    <row r="8" spans="1:10" x14ac:dyDescent="0.25">
      <c r="A8" s="1">
        <v>46021</v>
      </c>
      <c r="B8" s="2">
        <v>110.57</v>
      </c>
      <c r="C8" s="2">
        <v>110.76</v>
      </c>
      <c r="D8" s="2">
        <v>110.47499999999999</v>
      </c>
      <c r="E8" s="2">
        <v>110.66</v>
      </c>
      <c r="F8" s="2">
        <v>111.0762</v>
      </c>
      <c r="G8" s="2">
        <v>111.01609999999999</v>
      </c>
      <c r="H8" s="2">
        <v>109.434</v>
      </c>
      <c r="I8" s="2">
        <v>21486364</v>
      </c>
      <c r="J8" s="2">
        <v>24776720</v>
      </c>
    </row>
    <row r="9" spans="1:10" x14ac:dyDescent="0.25">
      <c r="A9" s="1">
        <v>46020</v>
      </c>
      <c r="B9" s="2">
        <v>110.69</v>
      </c>
      <c r="C9" s="2">
        <v>110.79</v>
      </c>
      <c r="D9" s="2">
        <v>110.59</v>
      </c>
      <c r="E9" s="2">
        <v>110.79</v>
      </c>
      <c r="F9" s="2">
        <v>111.107</v>
      </c>
      <c r="G9" s="2">
        <v>111.00709999999999</v>
      </c>
      <c r="H9" s="2">
        <v>109.4204</v>
      </c>
      <c r="I9" s="2">
        <v>18943860</v>
      </c>
      <c r="J9" s="2">
        <v>25265312</v>
      </c>
    </row>
    <row r="10" spans="1:10" x14ac:dyDescent="0.25">
      <c r="A10" s="1">
        <v>46017</v>
      </c>
      <c r="B10" s="2">
        <v>110.75</v>
      </c>
      <c r="C10" s="2">
        <v>110.8</v>
      </c>
      <c r="D10" s="2">
        <v>110.47</v>
      </c>
      <c r="E10" s="2">
        <v>110.64</v>
      </c>
      <c r="F10" s="2">
        <v>111.1396</v>
      </c>
      <c r="G10" s="2">
        <v>110.9979</v>
      </c>
      <c r="H10" s="2">
        <v>109.4064</v>
      </c>
      <c r="I10" s="2">
        <v>10589292</v>
      </c>
      <c r="J10" s="2">
        <v>25700390</v>
      </c>
    </row>
    <row r="11" spans="1:10" x14ac:dyDescent="0.25">
      <c r="A11" s="1">
        <v>46015</v>
      </c>
      <c r="B11" s="2">
        <v>110.43</v>
      </c>
      <c r="C11" s="2">
        <v>110.65</v>
      </c>
      <c r="D11" s="2">
        <v>110.34</v>
      </c>
      <c r="E11" s="2">
        <v>110.65</v>
      </c>
      <c r="F11" s="2">
        <v>111.1688</v>
      </c>
      <c r="G11" s="2">
        <v>110.9905</v>
      </c>
      <c r="H11" s="2">
        <v>109.39149999999999</v>
      </c>
      <c r="I11" s="2">
        <v>6400631</v>
      </c>
      <c r="J11" s="2">
        <v>26984206</v>
      </c>
    </row>
    <row r="12" spans="1:10" x14ac:dyDescent="0.25">
      <c r="A12" s="1">
        <v>46014</v>
      </c>
      <c r="B12" s="2">
        <v>109.91</v>
      </c>
      <c r="C12" s="2">
        <v>110.27</v>
      </c>
      <c r="D12" s="2">
        <v>109.85</v>
      </c>
      <c r="E12" s="2">
        <v>110.22</v>
      </c>
      <c r="F12" s="2">
        <v>111.1978</v>
      </c>
      <c r="G12" s="2">
        <v>110.98220000000001</v>
      </c>
      <c r="H12" s="2">
        <v>109.37820000000001</v>
      </c>
      <c r="I12" s="2">
        <v>16137321</v>
      </c>
      <c r="J12" s="2">
        <v>27957366</v>
      </c>
    </row>
    <row r="13" spans="1:10" x14ac:dyDescent="0.25">
      <c r="A13" s="1">
        <v>46013</v>
      </c>
      <c r="B13" s="2">
        <v>110.18</v>
      </c>
      <c r="C13" s="2">
        <v>110.205</v>
      </c>
      <c r="D13" s="2">
        <v>110.01</v>
      </c>
      <c r="E13" s="2">
        <v>110.11</v>
      </c>
      <c r="F13" s="2">
        <v>111.22799999999999</v>
      </c>
      <c r="G13" s="2">
        <v>110.97629999999999</v>
      </c>
      <c r="H13" s="2">
        <v>109.3706</v>
      </c>
      <c r="I13" s="2">
        <v>17335284</v>
      </c>
      <c r="J13" s="2">
        <v>29211882</v>
      </c>
    </row>
    <row r="14" spans="1:10" x14ac:dyDescent="0.25">
      <c r="A14" s="1">
        <v>46010</v>
      </c>
      <c r="B14" s="2">
        <v>110.28</v>
      </c>
      <c r="C14" s="2">
        <v>110.34</v>
      </c>
      <c r="D14" s="2">
        <v>110.1</v>
      </c>
      <c r="E14" s="2">
        <v>110.13</v>
      </c>
      <c r="F14" s="2">
        <v>111.25279999999999</v>
      </c>
      <c r="G14" s="2">
        <v>110.9663</v>
      </c>
      <c r="H14" s="2">
        <v>109.3616</v>
      </c>
      <c r="I14" s="2">
        <v>28594888</v>
      </c>
      <c r="J14" s="2">
        <v>29696872</v>
      </c>
    </row>
    <row r="15" spans="1:10" x14ac:dyDescent="0.25">
      <c r="A15" s="1">
        <v>46009</v>
      </c>
      <c r="B15" s="2">
        <v>110.85</v>
      </c>
      <c r="C15" s="2">
        <v>110.935</v>
      </c>
      <c r="D15" s="2">
        <v>110.63500000000001</v>
      </c>
      <c r="E15" s="2">
        <v>110.85</v>
      </c>
      <c r="F15" s="2">
        <v>111.271</v>
      </c>
      <c r="G15" s="2">
        <v>110.9558</v>
      </c>
      <c r="H15" s="2">
        <v>109.35339999999999</v>
      </c>
      <c r="I15" s="2">
        <v>31844286</v>
      </c>
      <c r="J15" s="2">
        <v>29488622</v>
      </c>
    </row>
    <row r="16" spans="1:10" x14ac:dyDescent="0.25">
      <c r="A16" s="1">
        <v>46008</v>
      </c>
      <c r="B16" s="2">
        <v>110.43</v>
      </c>
      <c r="C16" s="2">
        <v>110.575</v>
      </c>
      <c r="D16" s="2">
        <v>110.35</v>
      </c>
      <c r="E16" s="2">
        <v>110.43</v>
      </c>
      <c r="F16" s="2">
        <v>111.2792</v>
      </c>
      <c r="G16" s="2">
        <v>110.9422</v>
      </c>
      <c r="H16" s="2">
        <v>109.3433</v>
      </c>
      <c r="I16" s="2">
        <v>22248040</v>
      </c>
      <c r="J16" s="2">
        <v>29004696</v>
      </c>
    </row>
    <row r="17" spans="1:10" x14ac:dyDescent="0.25">
      <c r="A17" s="1">
        <v>46007</v>
      </c>
      <c r="B17" s="2">
        <v>110.18</v>
      </c>
      <c r="C17" s="2">
        <v>110.58499999999999</v>
      </c>
      <c r="D17" s="2">
        <v>110.11499999999999</v>
      </c>
      <c r="E17" s="2">
        <v>110.55</v>
      </c>
      <c r="F17" s="2">
        <v>111.29859999999999</v>
      </c>
      <c r="G17" s="2">
        <v>110.9256</v>
      </c>
      <c r="H17" s="2">
        <v>109.33710000000001</v>
      </c>
      <c r="I17" s="2">
        <v>31692622</v>
      </c>
      <c r="J17" s="2">
        <v>30692226</v>
      </c>
    </row>
    <row r="18" spans="1:10" x14ac:dyDescent="0.25">
      <c r="A18" s="1">
        <v>46006</v>
      </c>
      <c r="B18" s="2">
        <v>110.53</v>
      </c>
      <c r="C18" s="2">
        <v>110.605</v>
      </c>
      <c r="D18" s="2">
        <v>110.22</v>
      </c>
      <c r="E18" s="2">
        <v>110.3</v>
      </c>
      <c r="F18" s="2">
        <v>111.31140000000001</v>
      </c>
      <c r="G18" s="2">
        <v>110.91</v>
      </c>
      <c r="H18" s="2">
        <v>109.33199999999999</v>
      </c>
      <c r="I18" s="2">
        <v>22151514</v>
      </c>
      <c r="J18" s="2">
        <v>30475244</v>
      </c>
    </row>
    <row r="19" spans="1:10" x14ac:dyDescent="0.25">
      <c r="A19" s="1">
        <v>46003</v>
      </c>
      <c r="B19" s="2">
        <v>110.3</v>
      </c>
      <c r="C19" s="2">
        <v>110.41</v>
      </c>
      <c r="D19" s="2">
        <v>110.1</v>
      </c>
      <c r="E19" s="2">
        <v>110.17</v>
      </c>
      <c r="F19" s="2">
        <v>111.3364</v>
      </c>
      <c r="G19" s="2">
        <v>110.8934</v>
      </c>
      <c r="H19" s="2">
        <v>109.32859999999999</v>
      </c>
      <c r="I19" s="2">
        <v>39040128</v>
      </c>
      <c r="J19" s="2">
        <v>31731844</v>
      </c>
    </row>
    <row r="20" spans="1:10" x14ac:dyDescent="0.25">
      <c r="A20" s="1">
        <v>46002</v>
      </c>
      <c r="B20" s="2">
        <v>111.19</v>
      </c>
      <c r="C20" s="2">
        <v>111.30500000000001</v>
      </c>
      <c r="D20" s="2">
        <v>110.79</v>
      </c>
      <c r="E20" s="2">
        <v>110.84</v>
      </c>
      <c r="F20" s="2">
        <v>111.3668</v>
      </c>
      <c r="G20" s="2">
        <v>110.8797</v>
      </c>
      <c r="H20" s="2">
        <v>109.3233</v>
      </c>
      <c r="I20" s="2">
        <v>41927196</v>
      </c>
      <c r="J20" s="2">
        <v>32419986</v>
      </c>
    </row>
    <row r="21" spans="1:10" x14ac:dyDescent="0.25">
      <c r="A21" s="1">
        <v>46001</v>
      </c>
      <c r="B21" s="2">
        <v>110.46</v>
      </c>
      <c r="C21" s="2">
        <v>111.06</v>
      </c>
      <c r="D21" s="2">
        <v>110.425</v>
      </c>
      <c r="E21" s="2">
        <v>111</v>
      </c>
      <c r="F21" s="2">
        <v>111.3802</v>
      </c>
      <c r="G21" s="2">
        <v>110.861</v>
      </c>
      <c r="H21" s="2">
        <v>109.3171</v>
      </c>
      <c r="I21" s="2">
        <v>34019496</v>
      </c>
      <c r="J21" s="2">
        <v>31567838</v>
      </c>
    </row>
    <row r="22" spans="1:10" x14ac:dyDescent="0.25">
      <c r="A22" s="1">
        <v>46000</v>
      </c>
      <c r="B22" s="2">
        <v>110.86</v>
      </c>
      <c r="C22" s="2">
        <v>110.88</v>
      </c>
      <c r="D22" s="2">
        <v>110.4</v>
      </c>
      <c r="E22" s="2">
        <v>110.49</v>
      </c>
      <c r="F22" s="2">
        <v>111.3896</v>
      </c>
      <c r="G22" s="2">
        <v>110.8381</v>
      </c>
      <c r="H22" s="2">
        <v>109.30889999999999</v>
      </c>
      <c r="I22" s="2">
        <v>29239888</v>
      </c>
      <c r="J22" s="2">
        <v>31337610</v>
      </c>
    </row>
    <row r="23" spans="1:10" x14ac:dyDescent="0.25">
      <c r="A23" s="1">
        <v>45999</v>
      </c>
      <c r="B23" s="2">
        <v>110.88</v>
      </c>
      <c r="C23" s="2">
        <v>110.88500000000001</v>
      </c>
      <c r="D23" s="2">
        <v>110.41</v>
      </c>
      <c r="E23" s="2">
        <v>110.63</v>
      </c>
      <c r="F23" s="2">
        <v>111.4114</v>
      </c>
      <c r="G23" s="2">
        <v>110.81610000000001</v>
      </c>
      <c r="H23" s="2">
        <v>109.2991</v>
      </c>
      <c r="I23" s="2">
        <v>28815224</v>
      </c>
      <c r="J23" s="2">
        <v>31677842</v>
      </c>
    </row>
    <row r="24" spans="1:10" x14ac:dyDescent="0.25">
      <c r="A24" s="1">
        <v>45996</v>
      </c>
      <c r="B24" s="2">
        <v>111.02</v>
      </c>
      <c r="C24" s="2">
        <v>111.03</v>
      </c>
      <c r="D24" s="2">
        <v>110.70229999999999</v>
      </c>
      <c r="E24" s="2">
        <v>110.86</v>
      </c>
      <c r="F24" s="2">
        <v>111.423</v>
      </c>
      <c r="G24" s="2">
        <v>110.7907</v>
      </c>
      <c r="H24" s="2">
        <v>109.2872</v>
      </c>
      <c r="I24" s="2">
        <v>25470026</v>
      </c>
      <c r="J24" s="2">
        <v>31852668</v>
      </c>
    </row>
    <row r="25" spans="1:10" x14ac:dyDescent="0.25">
      <c r="A25" s="1">
        <v>45995</v>
      </c>
      <c r="B25" s="2">
        <v>111.04</v>
      </c>
      <c r="C25" s="2">
        <v>111.06</v>
      </c>
      <c r="D25" s="2">
        <v>110.86</v>
      </c>
      <c r="E25" s="2">
        <v>110.97</v>
      </c>
      <c r="F25" s="2">
        <v>111.42700000000001</v>
      </c>
      <c r="G25" s="2">
        <v>110.7604</v>
      </c>
      <c r="H25" s="2">
        <v>109.2722</v>
      </c>
      <c r="I25" s="2">
        <v>29846546</v>
      </c>
      <c r="J25" s="2">
        <v>32429726</v>
      </c>
    </row>
    <row r="26" spans="1:10" x14ac:dyDescent="0.25">
      <c r="A26" s="1">
        <v>45994</v>
      </c>
      <c r="B26" s="2">
        <v>111</v>
      </c>
      <c r="C26" s="2">
        <v>111.265</v>
      </c>
      <c r="D26" s="2">
        <v>110.95</v>
      </c>
      <c r="E26" s="2">
        <v>111.17</v>
      </c>
      <c r="F26" s="2">
        <v>111.4328</v>
      </c>
      <c r="G26" s="2">
        <v>110.7273</v>
      </c>
      <c r="H26" s="2">
        <v>109.25539999999999</v>
      </c>
      <c r="I26" s="2">
        <v>20998020</v>
      </c>
      <c r="J26" s="2">
        <v>33044486</v>
      </c>
    </row>
    <row r="27" spans="1:10" x14ac:dyDescent="0.25">
      <c r="A27" s="1">
        <v>45993</v>
      </c>
      <c r="B27" s="2">
        <v>110.84</v>
      </c>
      <c r="C27" s="2">
        <v>111.05</v>
      </c>
      <c r="D27" s="2">
        <v>110.75</v>
      </c>
      <c r="E27" s="2">
        <v>110.92</v>
      </c>
      <c r="F27" s="2">
        <v>111.4436</v>
      </c>
      <c r="G27" s="2">
        <v>110.6961</v>
      </c>
      <c r="H27" s="2">
        <v>109.23739999999999</v>
      </c>
      <c r="I27" s="2">
        <v>34955064</v>
      </c>
      <c r="J27" s="2">
        <v>32396788</v>
      </c>
    </row>
    <row r="28" spans="1:10" x14ac:dyDescent="0.25">
      <c r="A28" s="1">
        <v>45992</v>
      </c>
      <c r="B28" s="2">
        <v>110.77</v>
      </c>
      <c r="C28" s="2">
        <v>110.89</v>
      </c>
      <c r="D28" s="2">
        <v>110.66</v>
      </c>
      <c r="E28" s="2">
        <v>110.85</v>
      </c>
      <c r="F28" s="2">
        <v>111.455</v>
      </c>
      <c r="G28" s="2">
        <v>110.6677</v>
      </c>
      <c r="H28" s="2">
        <v>109.2227</v>
      </c>
      <c r="I28" s="2">
        <v>24610136</v>
      </c>
      <c r="J28" s="2">
        <v>33081724</v>
      </c>
    </row>
    <row r="29" spans="1:10" x14ac:dyDescent="0.25">
      <c r="A29" s="1">
        <v>45989</v>
      </c>
      <c r="B29" s="2">
        <v>111.98</v>
      </c>
      <c r="C29" s="2">
        <v>112.02</v>
      </c>
      <c r="D29" s="2">
        <v>111.68</v>
      </c>
      <c r="E29" s="2">
        <v>111.86</v>
      </c>
      <c r="F29" s="2">
        <v>111.47280000000001</v>
      </c>
      <c r="G29" s="2">
        <v>110.64660000000001</v>
      </c>
      <c r="H29" s="2">
        <v>109.2063</v>
      </c>
      <c r="I29" s="2">
        <v>25471156</v>
      </c>
      <c r="J29" s="2">
        <v>34285824</v>
      </c>
    </row>
    <row r="30" spans="1:10" x14ac:dyDescent="0.25">
      <c r="A30" s="1">
        <v>45987</v>
      </c>
      <c r="B30" s="2">
        <v>111.67</v>
      </c>
      <c r="C30" s="2">
        <v>112.06</v>
      </c>
      <c r="D30" s="2">
        <v>111.54</v>
      </c>
      <c r="E30" s="2">
        <v>112.05</v>
      </c>
      <c r="F30" s="2">
        <v>111.4722</v>
      </c>
      <c r="G30" s="2">
        <v>110.6152</v>
      </c>
      <c r="H30" s="2">
        <v>109.1807</v>
      </c>
      <c r="I30" s="2">
        <v>24585384</v>
      </c>
      <c r="J30" s="2">
        <v>35108752</v>
      </c>
    </row>
    <row r="31" spans="1:10" x14ac:dyDescent="0.25">
      <c r="A31" s="1">
        <v>45986</v>
      </c>
      <c r="B31" s="2">
        <v>111.43</v>
      </c>
      <c r="C31" s="2">
        <v>111.895</v>
      </c>
      <c r="D31" s="2">
        <v>111.40009999999999</v>
      </c>
      <c r="E31" s="2">
        <v>111.67</v>
      </c>
      <c r="F31" s="2">
        <v>111.47239999999999</v>
      </c>
      <c r="G31" s="2">
        <v>110.5757</v>
      </c>
      <c r="H31" s="2">
        <v>109.1571</v>
      </c>
      <c r="I31" s="2">
        <v>47560984</v>
      </c>
      <c r="J31" s="2">
        <v>36353612</v>
      </c>
    </row>
    <row r="32" spans="1:10" x14ac:dyDescent="0.25">
      <c r="A32" s="1">
        <v>45985</v>
      </c>
      <c r="B32" s="2">
        <v>111.18</v>
      </c>
      <c r="C32" s="2">
        <v>111.36</v>
      </c>
      <c r="D32" s="2">
        <v>111.08499999999999</v>
      </c>
      <c r="E32" s="2">
        <v>111.36</v>
      </c>
      <c r="F32" s="2">
        <v>111.4842</v>
      </c>
      <c r="G32" s="2">
        <v>110.5431</v>
      </c>
      <c r="H32" s="2">
        <v>109.1365</v>
      </c>
      <c r="I32" s="2">
        <v>28437904</v>
      </c>
      <c r="J32" s="2">
        <v>37358664</v>
      </c>
    </row>
    <row r="33" spans="1:10" x14ac:dyDescent="0.25">
      <c r="A33" s="1">
        <v>45982</v>
      </c>
      <c r="B33" s="2">
        <v>110.9</v>
      </c>
      <c r="C33" s="2">
        <v>110.96</v>
      </c>
      <c r="D33" s="2">
        <v>110.61</v>
      </c>
      <c r="E33" s="2">
        <v>110.92</v>
      </c>
      <c r="F33" s="2">
        <v>111.5042</v>
      </c>
      <c r="G33" s="2">
        <v>110.5201</v>
      </c>
      <c r="H33" s="2">
        <v>109.1173</v>
      </c>
      <c r="I33" s="2">
        <v>41000504</v>
      </c>
      <c r="J33" s="2">
        <v>39020944</v>
      </c>
    </row>
    <row r="34" spans="1:10" x14ac:dyDescent="0.25">
      <c r="A34" s="1">
        <v>45981</v>
      </c>
      <c r="B34" s="2">
        <v>110.67</v>
      </c>
      <c r="C34" s="2">
        <v>110.81</v>
      </c>
      <c r="D34" s="2">
        <v>110.43</v>
      </c>
      <c r="E34" s="2">
        <v>110.53</v>
      </c>
      <c r="F34" s="2">
        <v>111.526</v>
      </c>
      <c r="G34" s="2">
        <v>110.50409999999999</v>
      </c>
      <c r="H34" s="2">
        <v>109.1028</v>
      </c>
      <c r="I34" s="2">
        <v>49362256</v>
      </c>
      <c r="J34" s="2">
        <v>40104612</v>
      </c>
    </row>
    <row r="35" spans="1:10" x14ac:dyDescent="0.25">
      <c r="A35" s="1">
        <v>45980</v>
      </c>
      <c r="B35" s="2">
        <v>110.6</v>
      </c>
      <c r="C35" s="2">
        <v>110.67</v>
      </c>
      <c r="D35" s="2">
        <v>110.32</v>
      </c>
      <c r="E35" s="2">
        <v>110.38</v>
      </c>
      <c r="F35" s="2">
        <v>111.5596</v>
      </c>
      <c r="G35" s="2">
        <v>110.4922</v>
      </c>
      <c r="H35" s="2">
        <v>109.0911</v>
      </c>
      <c r="I35" s="2">
        <v>29144994</v>
      </c>
      <c r="J35" s="2">
        <v>39883480</v>
      </c>
    </row>
    <row r="36" spans="1:10" x14ac:dyDescent="0.25">
      <c r="A36" s="1">
        <v>45979</v>
      </c>
      <c r="B36" s="2">
        <v>110.51</v>
      </c>
      <c r="C36" s="2">
        <v>110.575</v>
      </c>
      <c r="D36" s="2">
        <v>110.26</v>
      </c>
      <c r="E36" s="2">
        <v>110.37</v>
      </c>
      <c r="F36" s="2">
        <v>111.58580000000001</v>
      </c>
      <c r="G36" s="2">
        <v>110.4845</v>
      </c>
      <c r="H36" s="2">
        <v>109.07640000000001</v>
      </c>
      <c r="I36" s="2">
        <v>30566074</v>
      </c>
      <c r="J36" s="2">
        <v>40356228</v>
      </c>
    </row>
    <row r="37" spans="1:10" x14ac:dyDescent="0.25">
      <c r="A37" s="1">
        <v>45978</v>
      </c>
      <c r="B37" s="2">
        <v>110.31</v>
      </c>
      <c r="C37" s="2">
        <v>110.58</v>
      </c>
      <c r="D37" s="2">
        <v>110.25</v>
      </c>
      <c r="E37" s="2">
        <v>110.32</v>
      </c>
      <c r="F37" s="2">
        <v>111.6056</v>
      </c>
      <c r="G37" s="2">
        <v>110.4709</v>
      </c>
      <c r="H37" s="2">
        <v>109.0608</v>
      </c>
      <c r="I37" s="2">
        <v>34343348</v>
      </c>
      <c r="J37" s="2">
        <v>40600912</v>
      </c>
    </row>
    <row r="38" spans="1:10" x14ac:dyDescent="0.25">
      <c r="A38" s="1">
        <v>45975</v>
      </c>
      <c r="B38" s="2">
        <v>110.64</v>
      </c>
      <c r="C38" s="2">
        <v>110.72499999999999</v>
      </c>
      <c r="D38" s="2">
        <v>110.24</v>
      </c>
      <c r="E38" s="2">
        <v>110.25</v>
      </c>
      <c r="F38" s="2">
        <v>111.63039999999999</v>
      </c>
      <c r="G38" s="2">
        <v>110.45959999999999</v>
      </c>
      <c r="H38" s="2">
        <v>109.04649999999999</v>
      </c>
      <c r="I38" s="2">
        <v>31437628</v>
      </c>
      <c r="J38" s="2">
        <v>39878912</v>
      </c>
    </row>
    <row r="39" spans="1:10" x14ac:dyDescent="0.25">
      <c r="A39" s="1">
        <v>45974</v>
      </c>
      <c r="B39" s="2">
        <v>110.79</v>
      </c>
      <c r="C39" s="2">
        <v>110.91</v>
      </c>
      <c r="D39" s="2">
        <v>110.55</v>
      </c>
      <c r="E39" s="2">
        <v>110.55</v>
      </c>
      <c r="F39" s="2">
        <v>111.64879999999999</v>
      </c>
      <c r="G39" s="2">
        <v>110.44499999999999</v>
      </c>
      <c r="H39" s="2">
        <v>109.0343</v>
      </c>
      <c r="I39" s="2">
        <v>34125888</v>
      </c>
      <c r="J39" s="2">
        <v>39748044</v>
      </c>
    </row>
    <row r="40" spans="1:10" x14ac:dyDescent="0.25">
      <c r="A40" s="1">
        <v>45973</v>
      </c>
      <c r="B40" s="2">
        <v>111.14</v>
      </c>
      <c r="C40" s="2">
        <v>111.19</v>
      </c>
      <c r="D40" s="2">
        <v>111</v>
      </c>
      <c r="E40" s="2">
        <v>111.1</v>
      </c>
      <c r="F40" s="2">
        <v>111.6468</v>
      </c>
      <c r="G40" s="2">
        <v>110.42870000000001</v>
      </c>
      <c r="H40" s="2">
        <v>109.0194</v>
      </c>
      <c r="I40" s="2">
        <v>39067936</v>
      </c>
      <c r="J40" s="2">
        <v>39310216</v>
      </c>
    </row>
    <row r="41" spans="1:10" x14ac:dyDescent="0.25">
      <c r="A41" s="1">
        <v>45972</v>
      </c>
      <c r="B41" s="2">
        <v>111.05</v>
      </c>
      <c r="C41" s="2">
        <v>111.29</v>
      </c>
      <c r="D41" s="2">
        <v>110.98</v>
      </c>
      <c r="E41" s="2">
        <v>111.21</v>
      </c>
      <c r="F41" s="2">
        <v>111.61879999999999</v>
      </c>
      <c r="G41" s="2">
        <v>110.40179999999999</v>
      </c>
      <c r="H41" s="2">
        <v>109.00239999999999</v>
      </c>
      <c r="I41" s="2">
        <v>11282570</v>
      </c>
      <c r="J41" s="2">
        <v>39439268</v>
      </c>
    </row>
    <row r="42" spans="1:10" x14ac:dyDescent="0.25">
      <c r="A42" s="1">
        <v>45971</v>
      </c>
      <c r="B42" s="2">
        <v>110.77</v>
      </c>
      <c r="C42" s="2">
        <v>110.895</v>
      </c>
      <c r="D42" s="2">
        <v>110.71</v>
      </c>
      <c r="E42" s="2">
        <v>110.77</v>
      </c>
      <c r="F42" s="2">
        <v>111.57559999999999</v>
      </c>
      <c r="G42" s="2">
        <v>110.3711</v>
      </c>
      <c r="H42" s="2">
        <v>108.98569999999999</v>
      </c>
      <c r="I42" s="2">
        <v>45229108</v>
      </c>
      <c r="J42" s="2">
        <v>40510688</v>
      </c>
    </row>
    <row r="43" spans="1:10" x14ac:dyDescent="0.25">
      <c r="A43" s="1">
        <v>45968</v>
      </c>
      <c r="B43" s="2">
        <v>110.65</v>
      </c>
      <c r="C43" s="2">
        <v>110.84</v>
      </c>
      <c r="D43" s="2">
        <v>110.59</v>
      </c>
      <c r="E43" s="2">
        <v>110.71</v>
      </c>
      <c r="F43" s="2">
        <v>111.5562</v>
      </c>
      <c r="G43" s="2">
        <v>110.3439</v>
      </c>
      <c r="H43" s="2">
        <v>108.9675</v>
      </c>
      <c r="I43" s="2">
        <v>42671620</v>
      </c>
      <c r="J43" s="2">
        <v>39252820</v>
      </c>
    </row>
    <row r="44" spans="1:10" x14ac:dyDescent="0.25">
      <c r="A44" s="1">
        <v>45967</v>
      </c>
      <c r="B44" s="2">
        <v>110.8</v>
      </c>
      <c r="C44" s="2">
        <v>110.93</v>
      </c>
      <c r="D44" s="2">
        <v>110.73</v>
      </c>
      <c r="E44" s="2">
        <v>110.93</v>
      </c>
      <c r="F44" s="2">
        <v>111.54600000000001</v>
      </c>
      <c r="G44" s="2">
        <v>110.3165</v>
      </c>
      <c r="H44" s="2">
        <v>108.94840000000001</v>
      </c>
      <c r="I44" s="2">
        <v>37815112</v>
      </c>
      <c r="J44" s="2">
        <v>38770284</v>
      </c>
    </row>
    <row r="45" spans="1:10" x14ac:dyDescent="0.25">
      <c r="A45" s="1">
        <v>45966</v>
      </c>
      <c r="B45" s="2">
        <v>110.65</v>
      </c>
      <c r="C45" s="2">
        <v>110.72</v>
      </c>
      <c r="D45" s="2">
        <v>110.33</v>
      </c>
      <c r="E45" s="2">
        <v>110.35</v>
      </c>
      <c r="F45" s="2">
        <v>111.52800000000001</v>
      </c>
      <c r="G45" s="2">
        <v>110.28319999999999</v>
      </c>
      <c r="H45" s="2">
        <v>108.92910000000001</v>
      </c>
      <c r="I45" s="2">
        <v>43258252</v>
      </c>
      <c r="J45" s="2">
        <v>38906504</v>
      </c>
    </row>
    <row r="46" spans="1:10" x14ac:dyDescent="0.25">
      <c r="A46" s="1">
        <v>45965</v>
      </c>
      <c r="B46" s="2">
        <v>110.46</v>
      </c>
      <c r="C46" s="2">
        <v>110.96</v>
      </c>
      <c r="D46" s="2">
        <v>110.45</v>
      </c>
      <c r="E46" s="2">
        <v>110.68</v>
      </c>
      <c r="F46" s="2">
        <v>111.52079999999999</v>
      </c>
      <c r="G46" s="2">
        <v>110.2576</v>
      </c>
      <c r="H46" s="2">
        <v>108.9144</v>
      </c>
      <c r="I46" s="2">
        <v>62636736</v>
      </c>
      <c r="J46" s="2">
        <v>39023776</v>
      </c>
    </row>
    <row r="47" spans="1:10" x14ac:dyDescent="0.25">
      <c r="A47" s="1">
        <v>45964</v>
      </c>
      <c r="B47" s="2">
        <v>110.59</v>
      </c>
      <c r="C47" s="2">
        <v>110.61499999999999</v>
      </c>
      <c r="D47" s="2">
        <v>110.395</v>
      </c>
      <c r="E47" s="2">
        <v>110.53</v>
      </c>
      <c r="F47" s="2">
        <v>111.50539999999999</v>
      </c>
      <c r="G47" s="2">
        <v>110.23520000000001</v>
      </c>
      <c r="H47" s="2">
        <v>108.89490000000001</v>
      </c>
      <c r="I47" s="2">
        <v>53372128</v>
      </c>
      <c r="J47" s="2">
        <v>37779680</v>
      </c>
    </row>
    <row r="48" spans="1:10" x14ac:dyDescent="0.25">
      <c r="A48" s="1">
        <v>45961</v>
      </c>
      <c r="B48" s="2">
        <v>111.77500000000001</v>
      </c>
      <c r="C48" s="2">
        <v>111.78</v>
      </c>
      <c r="D48" s="2">
        <v>111.1942</v>
      </c>
      <c r="E48" s="2">
        <v>111.23</v>
      </c>
      <c r="F48" s="2">
        <v>111.4988</v>
      </c>
      <c r="G48" s="2">
        <v>110.20829999999999</v>
      </c>
      <c r="H48" s="2">
        <v>108.87560000000001</v>
      </c>
      <c r="I48" s="2">
        <v>57255524</v>
      </c>
      <c r="J48" s="2">
        <v>34970604</v>
      </c>
    </row>
    <row r="49" spans="1:10" x14ac:dyDescent="0.25">
      <c r="A49" s="1">
        <v>45960</v>
      </c>
      <c r="B49" s="2">
        <v>111.62</v>
      </c>
      <c r="C49" s="2">
        <v>112.01</v>
      </c>
      <c r="D49" s="2">
        <v>111.52</v>
      </c>
      <c r="E49" s="2">
        <v>111.68</v>
      </c>
      <c r="F49" s="2">
        <v>111.461</v>
      </c>
      <c r="G49" s="2">
        <v>110.17100000000001</v>
      </c>
      <c r="H49" s="2">
        <v>108.8519</v>
      </c>
      <c r="I49" s="2">
        <v>46045252</v>
      </c>
      <c r="J49" s="2">
        <v>33763328</v>
      </c>
    </row>
    <row r="50" spans="1:10" x14ac:dyDescent="0.25">
      <c r="A50" s="1">
        <v>45959</v>
      </c>
      <c r="B50" s="2">
        <v>112.86</v>
      </c>
      <c r="C50" s="2">
        <v>112.89</v>
      </c>
      <c r="D50" s="2">
        <v>112.185</v>
      </c>
      <c r="E50" s="2">
        <v>112.28</v>
      </c>
      <c r="F50" s="2">
        <v>111.4226</v>
      </c>
      <c r="G50" s="2">
        <v>110.1266</v>
      </c>
      <c r="H50" s="2">
        <v>108.81959999999999</v>
      </c>
      <c r="I50" s="2">
        <v>36236248</v>
      </c>
      <c r="J50" s="2">
        <v>32671026</v>
      </c>
    </row>
    <row r="51" spans="1:10" x14ac:dyDescent="0.25">
      <c r="A51" s="1">
        <v>45958</v>
      </c>
      <c r="B51" s="2">
        <v>112.85</v>
      </c>
      <c r="C51" s="2">
        <v>112.93</v>
      </c>
      <c r="D51" s="2">
        <v>112.7</v>
      </c>
      <c r="E51" s="2">
        <v>112.92</v>
      </c>
      <c r="F51" s="2">
        <v>111.3712</v>
      </c>
      <c r="G51" s="2">
        <v>110.07299999999999</v>
      </c>
      <c r="H51" s="2">
        <v>108.7837</v>
      </c>
      <c r="I51" s="2">
        <v>34236304</v>
      </c>
      <c r="J51" s="2">
        <v>31752752</v>
      </c>
    </row>
    <row r="52" spans="1:10" x14ac:dyDescent="0.25">
      <c r="A52" s="1">
        <v>45957</v>
      </c>
      <c r="B52" s="2">
        <v>112.71</v>
      </c>
      <c r="C52" s="2">
        <v>112.93</v>
      </c>
      <c r="D52" s="2">
        <v>112.55</v>
      </c>
      <c r="E52" s="2">
        <v>112.91</v>
      </c>
      <c r="F52" s="2">
        <v>111.3036</v>
      </c>
      <c r="G52" s="2">
        <v>110.01949999999999</v>
      </c>
      <c r="H52" s="2">
        <v>108.7461</v>
      </c>
      <c r="I52" s="2">
        <v>23513396</v>
      </c>
      <c r="J52" s="2">
        <v>31434296</v>
      </c>
    </row>
    <row r="53" spans="1:10" x14ac:dyDescent="0.25">
      <c r="A53" s="1">
        <v>45954</v>
      </c>
      <c r="B53" s="2">
        <v>112.78</v>
      </c>
      <c r="C53" s="2">
        <v>112.79</v>
      </c>
      <c r="D53" s="2">
        <v>112.55</v>
      </c>
      <c r="E53" s="2">
        <v>112.72</v>
      </c>
      <c r="F53" s="2">
        <v>111.2402</v>
      </c>
      <c r="G53" s="2">
        <v>109.96939999999999</v>
      </c>
      <c r="H53" s="2">
        <v>108.7116</v>
      </c>
      <c r="I53" s="2">
        <v>29474580</v>
      </c>
      <c r="J53" s="2">
        <v>31170336</v>
      </c>
    </row>
    <row r="54" spans="1:10" x14ac:dyDescent="0.25">
      <c r="A54" s="1">
        <v>45953</v>
      </c>
      <c r="B54" s="2">
        <v>112.52</v>
      </c>
      <c r="C54" s="2">
        <v>112.685</v>
      </c>
      <c r="D54" s="2">
        <v>112.455</v>
      </c>
      <c r="E54" s="2">
        <v>112.53</v>
      </c>
      <c r="F54" s="2">
        <v>111.18340000000001</v>
      </c>
      <c r="G54" s="2">
        <v>109.9134</v>
      </c>
      <c r="H54" s="2">
        <v>108.6772</v>
      </c>
      <c r="I54" s="2">
        <v>27558500</v>
      </c>
      <c r="J54" s="2">
        <v>30536784</v>
      </c>
    </row>
    <row r="55" spans="1:10" x14ac:dyDescent="0.25">
      <c r="A55" s="1">
        <v>45952</v>
      </c>
      <c r="B55" s="2">
        <v>112.55</v>
      </c>
      <c r="C55" s="2">
        <v>112.68</v>
      </c>
      <c r="D55" s="2">
        <v>112.41</v>
      </c>
      <c r="E55" s="2">
        <v>112.67</v>
      </c>
      <c r="F55" s="2">
        <v>111.13800000000001</v>
      </c>
      <c r="G55" s="2">
        <v>109.8588</v>
      </c>
      <c r="H55" s="2">
        <v>108.64619999999999</v>
      </c>
      <c r="I55" s="2">
        <v>41003684</v>
      </c>
      <c r="J55" s="2">
        <v>29916848</v>
      </c>
    </row>
    <row r="56" spans="1:10" x14ac:dyDescent="0.25">
      <c r="A56" s="1">
        <v>45951</v>
      </c>
      <c r="B56" s="2">
        <v>112.82</v>
      </c>
      <c r="C56" s="2">
        <v>112.88500000000001</v>
      </c>
      <c r="D56" s="2">
        <v>112.55</v>
      </c>
      <c r="E56" s="2">
        <v>112.56</v>
      </c>
      <c r="F56" s="2">
        <v>111.0782</v>
      </c>
      <c r="G56" s="2">
        <v>109.8098</v>
      </c>
      <c r="H56" s="2">
        <v>108.6159</v>
      </c>
      <c r="I56" s="2">
        <v>27353848</v>
      </c>
      <c r="J56" s="2">
        <v>29200782</v>
      </c>
    </row>
    <row r="57" spans="1:10" x14ac:dyDescent="0.25">
      <c r="A57" s="1">
        <v>45950</v>
      </c>
      <c r="B57" s="2">
        <v>112.46</v>
      </c>
      <c r="C57" s="2">
        <v>112.56</v>
      </c>
      <c r="D57" s="2">
        <v>112.41500000000001</v>
      </c>
      <c r="E57" s="2">
        <v>112.54</v>
      </c>
      <c r="F57" s="2">
        <v>111.01860000000001</v>
      </c>
      <c r="G57" s="2">
        <v>109.75879999999999</v>
      </c>
      <c r="H57" s="2">
        <v>108.5873</v>
      </c>
      <c r="I57" s="2">
        <v>26361144</v>
      </c>
      <c r="J57" s="2">
        <v>29706508</v>
      </c>
    </row>
    <row r="58" spans="1:10" x14ac:dyDescent="0.25">
      <c r="A58" s="1">
        <v>45947</v>
      </c>
      <c r="B58" s="2">
        <v>112.29</v>
      </c>
      <c r="C58" s="2">
        <v>112.32</v>
      </c>
      <c r="D58" s="2">
        <v>112.11</v>
      </c>
      <c r="E58" s="2">
        <v>112.2</v>
      </c>
      <c r="F58" s="2">
        <v>110.956</v>
      </c>
      <c r="G58" s="2">
        <v>109.7032</v>
      </c>
      <c r="H58" s="2">
        <v>108.55880000000001</v>
      </c>
      <c r="I58" s="2">
        <v>35433552</v>
      </c>
      <c r="J58" s="2">
        <v>30079892</v>
      </c>
    </row>
    <row r="59" spans="1:10" x14ac:dyDescent="0.25">
      <c r="A59" s="1">
        <v>45946</v>
      </c>
      <c r="B59" s="2">
        <v>112.05</v>
      </c>
      <c r="C59" s="2">
        <v>112.44</v>
      </c>
      <c r="D59" s="2">
        <v>111.97499999999999</v>
      </c>
      <c r="E59" s="2">
        <v>112.42</v>
      </c>
      <c r="F59" s="2">
        <v>110.9072</v>
      </c>
      <c r="G59" s="2">
        <v>109.6536</v>
      </c>
      <c r="H59" s="2">
        <v>108.5333</v>
      </c>
      <c r="I59" s="2">
        <v>39858440</v>
      </c>
      <c r="J59" s="2">
        <v>29848468</v>
      </c>
    </row>
    <row r="60" spans="1:10" x14ac:dyDescent="0.25">
      <c r="A60" s="1">
        <v>45945</v>
      </c>
      <c r="B60" s="2">
        <v>112.26</v>
      </c>
      <c r="C60" s="2">
        <v>112.5</v>
      </c>
      <c r="D60" s="2">
        <v>111.91</v>
      </c>
      <c r="E60" s="2">
        <v>112.1</v>
      </c>
      <c r="F60" s="2">
        <v>110.8562</v>
      </c>
      <c r="G60" s="2">
        <v>109.59220000000001</v>
      </c>
      <c r="H60" s="2">
        <v>108.50449999999999</v>
      </c>
      <c r="I60" s="2">
        <v>45017328</v>
      </c>
      <c r="J60" s="2">
        <v>29657318</v>
      </c>
    </row>
    <row r="61" spans="1:10" x14ac:dyDescent="0.25">
      <c r="A61" s="1">
        <v>45944</v>
      </c>
      <c r="B61" s="2">
        <v>111.52</v>
      </c>
      <c r="C61" s="2">
        <v>112.13</v>
      </c>
      <c r="D61" s="2">
        <v>111.48</v>
      </c>
      <c r="E61" s="2">
        <v>112.1</v>
      </c>
      <c r="F61" s="2">
        <v>110.8122</v>
      </c>
      <c r="G61" s="2">
        <v>109.53319999999999</v>
      </c>
      <c r="H61" s="2">
        <v>108.4795</v>
      </c>
      <c r="I61" s="2">
        <v>43975276</v>
      </c>
      <c r="J61" s="2">
        <v>28973274</v>
      </c>
    </row>
    <row r="62" spans="1:10" x14ac:dyDescent="0.25">
      <c r="A62" s="1">
        <v>45943</v>
      </c>
      <c r="B62" s="2">
        <v>111.4</v>
      </c>
      <c r="C62" s="2">
        <v>111.8</v>
      </c>
      <c r="D62" s="2">
        <v>111.33</v>
      </c>
      <c r="E62" s="2">
        <v>111.73</v>
      </c>
      <c r="F62" s="2">
        <v>110.7666</v>
      </c>
      <c r="G62" s="2">
        <v>109.4688</v>
      </c>
      <c r="H62" s="2">
        <v>108.45399999999999</v>
      </c>
      <c r="I62" s="2">
        <v>11236009</v>
      </c>
      <c r="J62" s="2">
        <v>28146618</v>
      </c>
    </row>
    <row r="63" spans="1:10" x14ac:dyDescent="0.25">
      <c r="A63" s="1">
        <v>45940</v>
      </c>
      <c r="B63" s="2">
        <v>111.48</v>
      </c>
      <c r="C63" s="2">
        <v>111.55</v>
      </c>
      <c r="D63" s="2">
        <v>111.28</v>
      </c>
      <c r="E63" s="2">
        <v>111.35</v>
      </c>
      <c r="F63" s="2">
        <v>110.7246</v>
      </c>
      <c r="G63" s="2">
        <v>109.42</v>
      </c>
      <c r="H63" s="2">
        <v>108.42870000000001</v>
      </c>
      <c r="I63" s="2">
        <v>39146388</v>
      </c>
      <c r="J63" s="2">
        <v>29124790</v>
      </c>
    </row>
    <row r="64" spans="1:10" x14ac:dyDescent="0.25">
      <c r="A64" s="1">
        <v>45939</v>
      </c>
      <c r="B64" s="2">
        <v>111.17</v>
      </c>
      <c r="C64" s="2">
        <v>111.21</v>
      </c>
      <c r="D64" s="2">
        <v>110.9525</v>
      </c>
      <c r="E64" s="2">
        <v>111.04</v>
      </c>
      <c r="F64" s="2">
        <v>110.6798</v>
      </c>
      <c r="G64" s="2">
        <v>109.3776</v>
      </c>
      <c r="H64" s="2">
        <v>108.40689999999999</v>
      </c>
      <c r="I64" s="2">
        <v>29660684</v>
      </c>
      <c r="J64" s="2">
        <v>28304722</v>
      </c>
    </row>
    <row r="65" spans="1:10" x14ac:dyDescent="0.25">
      <c r="A65" s="1">
        <v>45938</v>
      </c>
      <c r="B65" s="2">
        <v>111.61</v>
      </c>
      <c r="C65" s="2">
        <v>111.62</v>
      </c>
      <c r="D65" s="2">
        <v>111.25</v>
      </c>
      <c r="E65" s="2">
        <v>111.26</v>
      </c>
      <c r="F65" s="2">
        <v>110.64060000000001</v>
      </c>
      <c r="G65" s="2">
        <v>109.3382</v>
      </c>
      <c r="H65" s="2">
        <v>108.3845</v>
      </c>
      <c r="I65" s="2">
        <v>22462144</v>
      </c>
      <c r="J65" s="2">
        <v>28804630</v>
      </c>
    </row>
    <row r="66" spans="1:10" x14ac:dyDescent="0.25">
      <c r="A66" s="1">
        <v>45937</v>
      </c>
      <c r="B66" s="2">
        <v>111.34</v>
      </c>
      <c r="C66" s="2">
        <v>111.49</v>
      </c>
      <c r="D66" s="2">
        <v>111.17</v>
      </c>
      <c r="E66" s="2">
        <v>111.4</v>
      </c>
      <c r="F66" s="2">
        <v>110.6052</v>
      </c>
      <c r="G66" s="2">
        <v>109.2946</v>
      </c>
      <c r="H66" s="2">
        <v>108.3639</v>
      </c>
      <c r="I66" s="2">
        <v>29459480</v>
      </c>
      <c r="J66" s="2">
        <v>29638490</v>
      </c>
    </row>
    <row r="67" spans="1:10" x14ac:dyDescent="0.25">
      <c r="A67" s="1">
        <v>45936</v>
      </c>
      <c r="B67" s="2">
        <v>111.24</v>
      </c>
      <c r="C67" s="2">
        <v>111.465</v>
      </c>
      <c r="D67" s="2">
        <v>111.155</v>
      </c>
      <c r="E67" s="2">
        <v>111.19</v>
      </c>
      <c r="F67" s="2">
        <v>110.5526</v>
      </c>
      <c r="G67" s="2">
        <v>109.242</v>
      </c>
      <c r="H67" s="2">
        <v>108.35120000000001</v>
      </c>
      <c r="I67" s="2">
        <v>19553972</v>
      </c>
      <c r="J67" s="2">
        <v>29556702</v>
      </c>
    </row>
    <row r="68" spans="1:10" x14ac:dyDescent="0.25">
      <c r="A68" s="1">
        <v>45933</v>
      </c>
      <c r="B68" s="2">
        <v>111.69</v>
      </c>
      <c r="C68" s="2">
        <v>111.77</v>
      </c>
      <c r="D68" s="2">
        <v>111.48</v>
      </c>
      <c r="E68" s="2">
        <v>111.55</v>
      </c>
      <c r="F68" s="2">
        <v>110.5086</v>
      </c>
      <c r="G68" s="2">
        <v>109.1969</v>
      </c>
      <c r="H68" s="2">
        <v>108.3396</v>
      </c>
      <c r="I68" s="2">
        <v>19971320</v>
      </c>
      <c r="J68" s="2">
        <v>29710692</v>
      </c>
    </row>
    <row r="69" spans="1:10" x14ac:dyDescent="0.25">
      <c r="A69" s="1">
        <v>45932</v>
      </c>
      <c r="B69" s="2">
        <v>111.49</v>
      </c>
      <c r="C69" s="2">
        <v>111.73</v>
      </c>
      <c r="D69" s="2">
        <v>111.405</v>
      </c>
      <c r="E69" s="2">
        <v>111.69</v>
      </c>
      <c r="F69" s="2">
        <v>110.4504</v>
      </c>
      <c r="G69" s="2">
        <v>109.1473</v>
      </c>
      <c r="H69" s="2">
        <v>108.3254</v>
      </c>
      <c r="I69" s="2">
        <v>18259448</v>
      </c>
      <c r="J69" s="2">
        <v>30161170</v>
      </c>
    </row>
    <row r="70" spans="1:10" x14ac:dyDescent="0.25">
      <c r="A70" s="1">
        <v>45931</v>
      </c>
      <c r="B70" s="2">
        <v>111.44</v>
      </c>
      <c r="C70" s="2">
        <v>111.51</v>
      </c>
      <c r="D70" s="2">
        <v>111.23</v>
      </c>
      <c r="E70" s="2">
        <v>111.51</v>
      </c>
      <c r="F70" s="2">
        <v>110.3926</v>
      </c>
      <c r="G70" s="2">
        <v>109.09650000000001</v>
      </c>
      <c r="H70" s="2">
        <v>108.31359999999999</v>
      </c>
      <c r="I70" s="2">
        <v>30262694</v>
      </c>
      <c r="J70" s="2">
        <v>30837586</v>
      </c>
    </row>
    <row r="71" spans="1:10" x14ac:dyDescent="0.25">
      <c r="A71" s="1">
        <v>45930</v>
      </c>
      <c r="B71" s="2">
        <v>111.65</v>
      </c>
      <c r="C71" s="2">
        <v>111.855</v>
      </c>
      <c r="D71" s="2">
        <v>111.38</v>
      </c>
      <c r="E71" s="2">
        <v>111.47</v>
      </c>
      <c r="F71" s="2">
        <v>110.34180000000001</v>
      </c>
      <c r="G71" s="2">
        <v>109.0479</v>
      </c>
      <c r="H71" s="2">
        <v>108.3058</v>
      </c>
      <c r="I71" s="2">
        <v>34939756</v>
      </c>
      <c r="J71" s="2">
        <v>30832610</v>
      </c>
    </row>
    <row r="72" spans="1:10" x14ac:dyDescent="0.25">
      <c r="A72" s="1">
        <v>45929</v>
      </c>
      <c r="B72" s="2">
        <v>111.46</v>
      </c>
      <c r="C72" s="2">
        <v>111.7</v>
      </c>
      <c r="D72" s="2">
        <v>111.41500000000001</v>
      </c>
      <c r="E72" s="2">
        <v>111.58</v>
      </c>
      <c r="F72" s="2">
        <v>110.28660000000001</v>
      </c>
      <c r="G72" s="2">
        <v>109.0051</v>
      </c>
      <c r="H72" s="2">
        <v>108.2997</v>
      </c>
      <c r="I72" s="2">
        <v>31961904</v>
      </c>
      <c r="J72" s="2">
        <v>30130794</v>
      </c>
    </row>
    <row r="73" spans="1:10" x14ac:dyDescent="0.25">
      <c r="A73" s="1">
        <v>45926</v>
      </c>
      <c r="B73" s="2">
        <v>111.15</v>
      </c>
      <c r="C73" s="2">
        <v>111.39</v>
      </c>
      <c r="D73" s="2">
        <v>110.985</v>
      </c>
      <c r="E73" s="2">
        <v>111.21</v>
      </c>
      <c r="F73" s="2">
        <v>110.2208</v>
      </c>
      <c r="G73" s="2">
        <v>108.959</v>
      </c>
      <c r="H73" s="2">
        <v>108.29389999999999</v>
      </c>
      <c r="I73" s="2">
        <v>31962180</v>
      </c>
      <c r="J73" s="2">
        <v>29933212</v>
      </c>
    </row>
    <row r="74" spans="1:10" x14ac:dyDescent="0.25">
      <c r="A74" s="1">
        <v>45925</v>
      </c>
      <c r="B74" s="2">
        <v>111</v>
      </c>
      <c r="C74" s="2">
        <v>111.08</v>
      </c>
      <c r="D74" s="2">
        <v>110.68</v>
      </c>
      <c r="E74" s="2">
        <v>111.06</v>
      </c>
      <c r="F74" s="2">
        <v>110.1584</v>
      </c>
      <c r="G74" s="2">
        <v>108.9145</v>
      </c>
      <c r="H74" s="2">
        <v>108.2914</v>
      </c>
      <c r="I74" s="2">
        <v>36991180</v>
      </c>
      <c r="J74" s="2">
        <v>30219004</v>
      </c>
    </row>
    <row r="75" spans="1:10" x14ac:dyDescent="0.25">
      <c r="A75" s="1">
        <v>45924</v>
      </c>
      <c r="B75" s="2">
        <v>111.49</v>
      </c>
      <c r="C75" s="2">
        <v>111.52</v>
      </c>
      <c r="D75" s="2">
        <v>111.17</v>
      </c>
      <c r="E75" s="2">
        <v>111.26</v>
      </c>
      <c r="F75" s="2">
        <v>110.0938</v>
      </c>
      <c r="G75" s="2">
        <v>108.873</v>
      </c>
      <c r="H75" s="2">
        <v>108.28830000000001</v>
      </c>
      <c r="I75" s="2">
        <v>34756684</v>
      </c>
      <c r="J75" s="2">
        <v>30621370</v>
      </c>
    </row>
    <row r="76" spans="1:10" x14ac:dyDescent="0.25">
      <c r="A76" s="1">
        <v>45923</v>
      </c>
      <c r="B76" s="2">
        <v>111.65</v>
      </c>
      <c r="C76" s="2">
        <v>111.75</v>
      </c>
      <c r="D76" s="2">
        <v>111.485</v>
      </c>
      <c r="E76" s="2">
        <v>111.71</v>
      </c>
      <c r="F76" s="2">
        <v>110.0218</v>
      </c>
      <c r="G76" s="2">
        <v>108.8321</v>
      </c>
      <c r="H76" s="2">
        <v>108.28440000000001</v>
      </c>
      <c r="I76" s="2">
        <v>31575414</v>
      </c>
      <c r="J76" s="2">
        <v>30605652</v>
      </c>
    </row>
    <row r="77" spans="1:10" x14ac:dyDescent="0.25">
      <c r="A77" s="1">
        <v>45922</v>
      </c>
      <c r="B77" s="2">
        <v>111.64</v>
      </c>
      <c r="C77" s="2">
        <v>111.7</v>
      </c>
      <c r="D77" s="2">
        <v>111.43</v>
      </c>
      <c r="E77" s="2">
        <v>111.49</v>
      </c>
      <c r="F77" s="2">
        <v>109.9486</v>
      </c>
      <c r="G77" s="2">
        <v>108.7948</v>
      </c>
      <c r="H77" s="2">
        <v>108.2756</v>
      </c>
      <c r="I77" s="2">
        <v>25908608</v>
      </c>
      <c r="J77" s="2">
        <v>30570274</v>
      </c>
    </row>
    <row r="78" spans="1:10" x14ac:dyDescent="0.25">
      <c r="A78" s="1">
        <v>45919</v>
      </c>
      <c r="B78" s="2">
        <v>111.74</v>
      </c>
      <c r="C78" s="2">
        <v>111.84</v>
      </c>
      <c r="D78" s="2">
        <v>111.56</v>
      </c>
      <c r="E78" s="2">
        <v>111.74</v>
      </c>
      <c r="F78" s="2">
        <v>109.88039999999999</v>
      </c>
      <c r="G78" s="2">
        <v>108.76479999999999</v>
      </c>
      <c r="H78" s="2">
        <v>108.26990000000001</v>
      </c>
      <c r="I78" s="2">
        <v>26845364</v>
      </c>
      <c r="J78" s="2">
        <v>30989776</v>
      </c>
    </row>
    <row r="79" spans="1:10" x14ac:dyDescent="0.25">
      <c r="A79" s="1">
        <v>45918</v>
      </c>
      <c r="B79" s="2">
        <v>111.72</v>
      </c>
      <c r="C79" s="2">
        <v>111.875</v>
      </c>
      <c r="D79" s="2">
        <v>111.515</v>
      </c>
      <c r="E79" s="2">
        <v>111.83</v>
      </c>
      <c r="F79" s="2">
        <v>109.82040000000001</v>
      </c>
      <c r="G79" s="2">
        <v>108.7298</v>
      </c>
      <c r="H79" s="2">
        <v>108.26390000000001</v>
      </c>
      <c r="I79" s="2">
        <v>37159312</v>
      </c>
      <c r="J79" s="2">
        <v>30992936</v>
      </c>
    </row>
    <row r="80" spans="1:10" x14ac:dyDescent="0.25">
      <c r="A80" s="1">
        <v>45917</v>
      </c>
      <c r="B80" s="2">
        <v>112.46</v>
      </c>
      <c r="C80" s="2">
        <v>112.63500000000001</v>
      </c>
      <c r="D80" s="2">
        <v>111.82</v>
      </c>
      <c r="E80" s="2">
        <v>112.06</v>
      </c>
      <c r="F80" s="2">
        <v>109.7582</v>
      </c>
      <c r="G80" s="2">
        <v>108.6914</v>
      </c>
      <c r="H80" s="2">
        <v>108.25409999999999</v>
      </c>
      <c r="I80" s="2">
        <v>34970040</v>
      </c>
      <c r="J80" s="2">
        <v>30193764</v>
      </c>
    </row>
    <row r="81" spans="1:10" x14ac:dyDescent="0.25">
      <c r="A81" s="1">
        <v>45916</v>
      </c>
      <c r="B81" s="2">
        <v>112.29</v>
      </c>
      <c r="C81" s="2">
        <v>112.395</v>
      </c>
      <c r="D81" s="2">
        <v>112.16</v>
      </c>
      <c r="E81" s="2">
        <v>112.26</v>
      </c>
      <c r="F81" s="2">
        <v>109.679</v>
      </c>
      <c r="G81" s="2">
        <v>108.645</v>
      </c>
      <c r="H81" s="2">
        <v>108.2411</v>
      </c>
      <c r="I81" s="2">
        <v>28232640</v>
      </c>
      <c r="J81" s="2">
        <v>29412186</v>
      </c>
    </row>
    <row r="82" spans="1:10" x14ac:dyDescent="0.25">
      <c r="A82" s="1">
        <v>45915</v>
      </c>
      <c r="B82" s="2">
        <v>112.23</v>
      </c>
      <c r="C82" s="2">
        <v>112.42</v>
      </c>
      <c r="D82" s="2">
        <v>112.23</v>
      </c>
      <c r="E82" s="2">
        <v>112.36</v>
      </c>
      <c r="F82" s="2">
        <v>109.602</v>
      </c>
      <c r="G82" s="2">
        <v>108.5857</v>
      </c>
      <c r="H82" s="2">
        <v>108.2286</v>
      </c>
      <c r="I82" s="2">
        <v>21863832</v>
      </c>
      <c r="J82" s="2">
        <v>28795550</v>
      </c>
    </row>
    <row r="83" spans="1:10" x14ac:dyDescent="0.25">
      <c r="A83" s="1">
        <v>45912</v>
      </c>
      <c r="B83" s="2">
        <v>111.97</v>
      </c>
      <c r="C83" s="2">
        <v>112.04</v>
      </c>
      <c r="D83" s="2">
        <v>111.71</v>
      </c>
      <c r="E83" s="2">
        <v>112.01</v>
      </c>
      <c r="F83" s="2">
        <v>109.536</v>
      </c>
      <c r="G83" s="2">
        <v>108.52070000000001</v>
      </c>
      <c r="H83" s="2">
        <v>108.2088</v>
      </c>
      <c r="I83" s="2">
        <v>26728496</v>
      </c>
      <c r="J83" s="2">
        <v>29642154</v>
      </c>
    </row>
    <row r="84" spans="1:10" x14ac:dyDescent="0.25">
      <c r="A84" s="1">
        <v>45911</v>
      </c>
      <c r="B84" s="2">
        <v>111.89</v>
      </c>
      <c r="C84" s="2">
        <v>112.325</v>
      </c>
      <c r="D84" s="2">
        <v>111.87</v>
      </c>
      <c r="E84" s="2">
        <v>112.21</v>
      </c>
      <c r="F84" s="2">
        <v>109.48220000000001</v>
      </c>
      <c r="G84" s="2">
        <v>108.45659999999999</v>
      </c>
      <c r="H84" s="2">
        <v>108.1902</v>
      </c>
      <c r="I84" s="2">
        <v>28405698</v>
      </c>
      <c r="J84" s="2">
        <v>29537454</v>
      </c>
    </row>
    <row r="85" spans="1:10" x14ac:dyDescent="0.25">
      <c r="A85" s="1">
        <v>45910</v>
      </c>
      <c r="B85" s="2">
        <v>111.58</v>
      </c>
      <c r="C85" s="2">
        <v>111.985</v>
      </c>
      <c r="D85" s="2">
        <v>111.55</v>
      </c>
      <c r="E85" s="2">
        <v>111.69</v>
      </c>
      <c r="F85" s="2">
        <v>109.4248</v>
      </c>
      <c r="G85" s="2">
        <v>108.402</v>
      </c>
      <c r="H85" s="2">
        <v>108.1713</v>
      </c>
      <c r="I85" s="2">
        <v>30188052</v>
      </c>
      <c r="J85" s="2">
        <v>29314058</v>
      </c>
    </row>
    <row r="86" spans="1:10" x14ac:dyDescent="0.25">
      <c r="A86" s="1">
        <v>45909</v>
      </c>
      <c r="B86" s="2">
        <v>111.44</v>
      </c>
      <c r="C86" s="2">
        <v>111.545</v>
      </c>
      <c r="D86" s="2">
        <v>111.12350000000001</v>
      </c>
      <c r="E86" s="2">
        <v>111.36</v>
      </c>
      <c r="F86" s="2">
        <v>109.3832</v>
      </c>
      <c r="G86" s="2">
        <v>108.3541</v>
      </c>
      <c r="H86" s="2">
        <v>108.1563</v>
      </c>
      <c r="I86" s="2">
        <v>24412518</v>
      </c>
      <c r="J86" s="2">
        <v>29084470</v>
      </c>
    </row>
    <row r="87" spans="1:10" x14ac:dyDescent="0.25">
      <c r="A87" s="1">
        <v>45908</v>
      </c>
      <c r="B87" s="2">
        <v>111.51</v>
      </c>
      <c r="C87" s="2">
        <v>111.6335</v>
      </c>
      <c r="D87" s="2">
        <v>111.42</v>
      </c>
      <c r="E87" s="2">
        <v>111.56</v>
      </c>
      <c r="F87" s="2">
        <v>109.33620000000001</v>
      </c>
      <c r="G87" s="2">
        <v>108.30500000000001</v>
      </c>
      <c r="H87" s="2">
        <v>108.14190000000001</v>
      </c>
      <c r="I87" s="2">
        <v>28998156</v>
      </c>
      <c r="J87" s="2">
        <v>28762296</v>
      </c>
    </row>
    <row r="88" spans="1:10" x14ac:dyDescent="0.25">
      <c r="A88" s="1">
        <v>45905</v>
      </c>
      <c r="B88" s="2">
        <v>111.21</v>
      </c>
      <c r="C88" s="2">
        <v>111.31</v>
      </c>
      <c r="D88" s="2">
        <v>111.06</v>
      </c>
      <c r="E88" s="2">
        <v>111.17</v>
      </c>
      <c r="F88" s="2">
        <v>109.28879999999999</v>
      </c>
      <c r="G88" s="2">
        <v>108.2482</v>
      </c>
      <c r="H88" s="2">
        <v>108.1254</v>
      </c>
      <c r="I88" s="2">
        <v>36249072</v>
      </c>
      <c r="J88" s="2">
        <v>28224566</v>
      </c>
    </row>
    <row r="89" spans="1:10" x14ac:dyDescent="0.25">
      <c r="A89" s="1">
        <v>45904</v>
      </c>
      <c r="B89" s="2">
        <v>110.08</v>
      </c>
      <c r="C89" s="2">
        <v>110.46</v>
      </c>
      <c r="D89" s="2">
        <v>109.97</v>
      </c>
      <c r="E89" s="2">
        <v>110.45</v>
      </c>
      <c r="F89" s="2">
        <v>109.24120000000001</v>
      </c>
      <c r="G89" s="2">
        <v>108.1888</v>
      </c>
      <c r="H89" s="2">
        <v>108.1105</v>
      </c>
      <c r="I89" s="2">
        <v>43026668</v>
      </c>
      <c r="J89" s="2">
        <v>27062476</v>
      </c>
    </row>
    <row r="90" spans="1:10" x14ac:dyDescent="0.25">
      <c r="A90" s="1">
        <v>45903</v>
      </c>
      <c r="B90" s="2">
        <v>109.26</v>
      </c>
      <c r="C90" s="2">
        <v>109.8254</v>
      </c>
      <c r="D90" s="2">
        <v>109.24</v>
      </c>
      <c r="E90" s="2">
        <v>109.7</v>
      </c>
      <c r="F90" s="2">
        <v>109.2106</v>
      </c>
      <c r="G90" s="2">
        <v>108.13679999999999</v>
      </c>
      <c r="H90" s="2">
        <v>108.09950000000001</v>
      </c>
      <c r="I90" s="2">
        <v>34520896</v>
      </c>
      <c r="J90" s="2">
        <v>26040794</v>
      </c>
    </row>
    <row r="91" spans="1:10" x14ac:dyDescent="0.25">
      <c r="A91" s="1">
        <v>45902</v>
      </c>
      <c r="B91" s="2">
        <v>108.875</v>
      </c>
      <c r="C91" s="2">
        <v>109.09</v>
      </c>
      <c r="D91" s="2">
        <v>108.81</v>
      </c>
      <c r="E91" s="2">
        <v>109.05</v>
      </c>
      <c r="F91" s="2">
        <v>109.1848</v>
      </c>
      <c r="G91" s="2">
        <v>108.1105</v>
      </c>
      <c r="H91" s="2">
        <v>108.0943</v>
      </c>
      <c r="I91" s="2">
        <v>31044768</v>
      </c>
      <c r="J91" s="2">
        <v>25506982</v>
      </c>
    </row>
    <row r="92" spans="1:10" x14ac:dyDescent="0.25">
      <c r="A92" s="1">
        <v>45898</v>
      </c>
      <c r="B92" s="2">
        <v>109.99</v>
      </c>
      <c r="C92" s="2">
        <v>110.01</v>
      </c>
      <c r="D92" s="2">
        <v>109.75</v>
      </c>
      <c r="E92" s="2">
        <v>109.8</v>
      </c>
      <c r="F92" s="2">
        <v>109.1666</v>
      </c>
      <c r="G92" s="2">
        <v>108.0731</v>
      </c>
      <c r="H92" s="2">
        <v>108.0972</v>
      </c>
      <c r="I92" s="2">
        <v>32201128</v>
      </c>
      <c r="J92" s="2">
        <v>25066952</v>
      </c>
    </row>
    <row r="93" spans="1:10" x14ac:dyDescent="0.25">
      <c r="A93" s="1">
        <v>45897</v>
      </c>
      <c r="B93" s="2">
        <v>110.08</v>
      </c>
      <c r="C93" s="2">
        <v>110.31</v>
      </c>
      <c r="D93" s="2">
        <v>110</v>
      </c>
      <c r="E93" s="2">
        <v>110.2</v>
      </c>
      <c r="F93" s="2">
        <v>109.13160000000001</v>
      </c>
      <c r="G93" s="2">
        <v>108.04170000000001</v>
      </c>
      <c r="H93" s="2">
        <v>108.0975</v>
      </c>
      <c r="I93" s="2">
        <v>26892772</v>
      </c>
      <c r="J93" s="2">
        <v>24049964</v>
      </c>
    </row>
    <row r="94" spans="1:10" x14ac:dyDescent="0.25">
      <c r="A94" s="1">
        <v>45896</v>
      </c>
      <c r="B94" s="2">
        <v>109.68</v>
      </c>
      <c r="C94" s="2">
        <v>110.06</v>
      </c>
      <c r="D94" s="2">
        <v>109.59</v>
      </c>
      <c r="E94" s="2">
        <v>110.03</v>
      </c>
      <c r="F94" s="2">
        <v>109.087</v>
      </c>
      <c r="G94" s="2">
        <v>108.0275</v>
      </c>
      <c r="H94" s="2">
        <v>108.0938</v>
      </c>
      <c r="I94" s="2">
        <v>25171734</v>
      </c>
      <c r="J94" s="2">
        <v>24191652</v>
      </c>
    </row>
    <row r="95" spans="1:10" x14ac:dyDescent="0.25">
      <c r="A95" s="1">
        <v>45895</v>
      </c>
      <c r="B95" s="2">
        <v>109.89</v>
      </c>
      <c r="C95" s="2">
        <v>110.01</v>
      </c>
      <c r="D95" s="2">
        <v>109.66</v>
      </c>
      <c r="E95" s="2">
        <v>109.99</v>
      </c>
      <c r="F95" s="2">
        <v>109.0384</v>
      </c>
      <c r="G95" s="2">
        <v>108.0162</v>
      </c>
      <c r="H95" s="2">
        <v>108.08459999999999</v>
      </c>
      <c r="I95" s="2">
        <v>23246366</v>
      </c>
      <c r="J95" s="2">
        <v>24635232</v>
      </c>
    </row>
    <row r="96" spans="1:10" x14ac:dyDescent="0.25">
      <c r="A96" s="1">
        <v>45894</v>
      </c>
      <c r="B96" s="2">
        <v>109.97</v>
      </c>
      <c r="C96" s="2">
        <v>110.14</v>
      </c>
      <c r="D96" s="2">
        <v>109.88</v>
      </c>
      <c r="E96" s="2">
        <v>109.91</v>
      </c>
      <c r="F96" s="2">
        <v>108.9944</v>
      </c>
      <c r="G96" s="2">
        <v>108.00539999999999</v>
      </c>
      <c r="H96" s="2">
        <v>108.0813</v>
      </c>
      <c r="I96" s="2">
        <v>18983096</v>
      </c>
      <c r="J96" s="2">
        <v>24813666</v>
      </c>
    </row>
    <row r="97" spans="1:10" x14ac:dyDescent="0.25">
      <c r="A97" s="1">
        <v>45891</v>
      </c>
      <c r="B97" s="2">
        <v>109.65</v>
      </c>
      <c r="C97" s="2">
        <v>110.3073</v>
      </c>
      <c r="D97" s="2">
        <v>109.56</v>
      </c>
      <c r="E97" s="2">
        <v>110.2</v>
      </c>
      <c r="F97" s="2">
        <v>108.965</v>
      </c>
      <c r="G97" s="2">
        <v>107.99290000000001</v>
      </c>
      <c r="H97" s="2">
        <v>108.0758</v>
      </c>
      <c r="I97" s="2">
        <v>34562880</v>
      </c>
      <c r="J97" s="2">
        <v>25666770</v>
      </c>
    </row>
    <row r="98" spans="1:10" x14ac:dyDescent="0.25">
      <c r="A98" s="1">
        <v>45890</v>
      </c>
      <c r="B98" s="2">
        <v>109.56</v>
      </c>
      <c r="C98" s="2">
        <v>109.565</v>
      </c>
      <c r="D98" s="2">
        <v>109.19</v>
      </c>
      <c r="E98" s="2">
        <v>109.34</v>
      </c>
      <c r="F98" s="2">
        <v>108.9178</v>
      </c>
      <c r="G98" s="2">
        <v>107.9778</v>
      </c>
      <c r="H98" s="2">
        <v>108.06480000000001</v>
      </c>
      <c r="I98" s="2">
        <v>25158000</v>
      </c>
      <c r="J98" s="2">
        <v>26434168</v>
      </c>
    </row>
    <row r="99" spans="1:10" x14ac:dyDescent="0.25">
      <c r="A99" s="1">
        <v>45889</v>
      </c>
      <c r="B99" s="2">
        <v>109.67</v>
      </c>
      <c r="C99" s="2">
        <v>109.87</v>
      </c>
      <c r="D99" s="2">
        <v>109.59</v>
      </c>
      <c r="E99" s="2">
        <v>109.76</v>
      </c>
      <c r="F99" s="2">
        <v>108.881</v>
      </c>
      <c r="G99" s="2">
        <v>107.9692</v>
      </c>
      <c r="H99" s="2">
        <v>108.06310000000001</v>
      </c>
      <c r="I99" s="2">
        <v>25054762</v>
      </c>
      <c r="J99" s="2">
        <v>26873302</v>
      </c>
    </row>
    <row r="100" spans="1:10" x14ac:dyDescent="0.25">
      <c r="A100" s="1">
        <v>45888</v>
      </c>
      <c r="B100" s="2">
        <v>109.68</v>
      </c>
      <c r="C100" s="2">
        <v>109.78</v>
      </c>
      <c r="D100" s="2">
        <v>109.605</v>
      </c>
      <c r="E100" s="2">
        <v>109.71</v>
      </c>
      <c r="F100" s="2">
        <v>108.8306</v>
      </c>
      <c r="G100" s="2">
        <v>107.9499</v>
      </c>
      <c r="H100" s="2">
        <v>108.0603</v>
      </c>
      <c r="I100" s="2">
        <v>26744244</v>
      </c>
      <c r="J100" s="2">
        <v>26757204</v>
      </c>
    </row>
    <row r="101" spans="1:10" x14ac:dyDescent="0.25">
      <c r="A101" s="1">
        <v>45887</v>
      </c>
      <c r="B101" s="2">
        <v>109.82</v>
      </c>
      <c r="C101" s="2">
        <v>109.84</v>
      </c>
      <c r="D101" s="2">
        <v>109.435</v>
      </c>
      <c r="E101" s="2">
        <v>109.54</v>
      </c>
      <c r="F101" s="2">
        <v>108.7748</v>
      </c>
      <c r="G101" s="2">
        <v>107.9324</v>
      </c>
      <c r="H101" s="2">
        <v>108.0585</v>
      </c>
      <c r="I101" s="2">
        <v>19579900</v>
      </c>
      <c r="J101" s="2">
        <v>26716338</v>
      </c>
    </row>
    <row r="102" spans="1:10" x14ac:dyDescent="0.25">
      <c r="A102" s="1">
        <v>45884</v>
      </c>
      <c r="B102" s="2">
        <v>109.84</v>
      </c>
      <c r="C102" s="2">
        <v>109.93</v>
      </c>
      <c r="D102" s="2">
        <v>109.63</v>
      </c>
      <c r="E102" s="2">
        <v>109.74</v>
      </c>
      <c r="F102" s="2">
        <v>108.7354</v>
      </c>
      <c r="G102" s="2">
        <v>107.92100000000001</v>
      </c>
      <c r="H102" s="2">
        <v>108.057</v>
      </c>
      <c r="I102" s="2">
        <v>20932192</v>
      </c>
      <c r="J102" s="2">
        <v>26870204</v>
      </c>
    </row>
    <row r="103" spans="1:10" x14ac:dyDescent="0.25">
      <c r="A103" s="1">
        <v>45883</v>
      </c>
      <c r="B103" s="2">
        <v>110</v>
      </c>
      <c r="C103" s="2">
        <v>110.05500000000001</v>
      </c>
      <c r="D103" s="2">
        <v>109.75</v>
      </c>
      <c r="E103" s="2">
        <v>109.88</v>
      </c>
      <c r="F103" s="2">
        <v>108.6986</v>
      </c>
      <c r="G103" s="2">
        <v>107.90649999999999</v>
      </c>
      <c r="H103" s="2">
        <v>108.0548</v>
      </c>
      <c r="I103" s="2">
        <v>18817748</v>
      </c>
      <c r="J103" s="2">
        <v>27208638</v>
      </c>
    </row>
    <row r="104" spans="1:10" x14ac:dyDescent="0.25">
      <c r="A104" s="1">
        <v>45882</v>
      </c>
      <c r="B104" s="2">
        <v>110.06</v>
      </c>
      <c r="C104" s="2">
        <v>110.315</v>
      </c>
      <c r="D104" s="2">
        <v>110.05</v>
      </c>
      <c r="E104" s="2">
        <v>110.26</v>
      </c>
      <c r="F104" s="2">
        <v>108.6434</v>
      </c>
      <c r="G104" s="2">
        <v>107.89530000000001</v>
      </c>
      <c r="H104" s="2">
        <v>108.05329999999999</v>
      </c>
      <c r="I104" s="2">
        <v>27701428</v>
      </c>
      <c r="J104" s="2">
        <v>27491774</v>
      </c>
    </row>
    <row r="105" spans="1:10" x14ac:dyDescent="0.25">
      <c r="A105" s="1">
        <v>45881</v>
      </c>
      <c r="B105" s="2">
        <v>109.39</v>
      </c>
      <c r="C105" s="2">
        <v>109.7</v>
      </c>
      <c r="D105" s="2">
        <v>109.2701</v>
      </c>
      <c r="E105" s="2">
        <v>109.68</v>
      </c>
      <c r="F105" s="2">
        <v>108.5796</v>
      </c>
      <c r="G105" s="2">
        <v>107.8818</v>
      </c>
      <c r="H105" s="2">
        <v>108.04810000000001</v>
      </c>
      <c r="I105" s="2">
        <v>26513708</v>
      </c>
      <c r="J105" s="2">
        <v>27032374</v>
      </c>
    </row>
    <row r="106" spans="1:10" x14ac:dyDescent="0.25">
      <c r="A106" s="1">
        <v>45880</v>
      </c>
      <c r="B106" s="2">
        <v>109.57</v>
      </c>
      <c r="C106" s="2">
        <v>109.72</v>
      </c>
      <c r="D106" s="2">
        <v>109.44499999999999</v>
      </c>
      <c r="E106" s="2">
        <v>109.58</v>
      </c>
      <c r="F106" s="2">
        <v>108.5414</v>
      </c>
      <c r="G106" s="2">
        <v>107.87569999999999</v>
      </c>
      <c r="H106" s="2">
        <v>108.0478</v>
      </c>
      <c r="I106" s="2">
        <v>24444316</v>
      </c>
      <c r="J106" s="2">
        <v>26569374</v>
      </c>
    </row>
    <row r="107" spans="1:10" x14ac:dyDescent="0.25">
      <c r="A107" s="1">
        <v>45877</v>
      </c>
      <c r="B107" s="2">
        <v>109.64</v>
      </c>
      <c r="C107" s="2">
        <v>109.64</v>
      </c>
      <c r="D107" s="2">
        <v>109.39</v>
      </c>
      <c r="E107" s="2">
        <v>109.41</v>
      </c>
      <c r="F107" s="2">
        <v>108.499</v>
      </c>
      <c r="G107" s="2">
        <v>107.8642</v>
      </c>
      <c r="H107" s="2">
        <v>108.048</v>
      </c>
      <c r="I107" s="2">
        <v>16946308</v>
      </c>
      <c r="J107" s="2">
        <v>26082890</v>
      </c>
    </row>
    <row r="108" spans="1:10" x14ac:dyDescent="0.25">
      <c r="A108" s="1">
        <v>45876</v>
      </c>
      <c r="B108" s="2">
        <v>109.91</v>
      </c>
      <c r="C108" s="2">
        <v>110.08</v>
      </c>
      <c r="D108" s="2">
        <v>109.69</v>
      </c>
      <c r="E108" s="2">
        <v>109.76</v>
      </c>
      <c r="F108" s="2">
        <v>108.4504</v>
      </c>
      <c r="G108" s="2">
        <v>107.8518</v>
      </c>
      <c r="H108" s="2">
        <v>108.0547</v>
      </c>
      <c r="I108" s="2">
        <v>29018104</v>
      </c>
      <c r="J108" s="2">
        <v>26116214</v>
      </c>
    </row>
    <row r="109" spans="1:10" x14ac:dyDescent="0.25">
      <c r="A109" s="1">
        <v>45875</v>
      </c>
      <c r="B109" s="2">
        <v>109.65</v>
      </c>
      <c r="C109" s="2">
        <v>109.92</v>
      </c>
      <c r="D109" s="2">
        <v>109.23</v>
      </c>
      <c r="E109" s="2">
        <v>109.87</v>
      </c>
      <c r="F109" s="2">
        <v>108.4</v>
      </c>
      <c r="G109" s="2">
        <v>107.83369999999999</v>
      </c>
      <c r="H109" s="2">
        <v>108.0603</v>
      </c>
      <c r="I109" s="2">
        <v>31825414</v>
      </c>
      <c r="J109" s="2">
        <v>25474800</v>
      </c>
    </row>
    <row r="110" spans="1:10" x14ac:dyDescent="0.25">
      <c r="A110" s="1">
        <v>45874</v>
      </c>
      <c r="B110" s="2">
        <v>109.63</v>
      </c>
      <c r="C110" s="2">
        <v>109.93</v>
      </c>
      <c r="D110" s="2">
        <v>109.61</v>
      </c>
      <c r="E110" s="2">
        <v>109.9</v>
      </c>
      <c r="F110" s="2">
        <v>108.3282</v>
      </c>
      <c r="G110" s="2">
        <v>107.815</v>
      </c>
      <c r="H110" s="2">
        <v>108.06950000000001</v>
      </c>
      <c r="I110" s="2">
        <v>25922894</v>
      </c>
      <c r="J110" s="2">
        <v>26139376</v>
      </c>
    </row>
    <row r="111" spans="1:10" x14ac:dyDescent="0.25">
      <c r="A111" s="1">
        <v>45873</v>
      </c>
      <c r="B111" s="2">
        <v>109.78</v>
      </c>
      <c r="C111" s="2">
        <v>109.89</v>
      </c>
      <c r="D111" s="2">
        <v>109.58</v>
      </c>
      <c r="E111" s="2">
        <v>109.82</v>
      </c>
      <c r="F111" s="2">
        <v>108.2542</v>
      </c>
      <c r="G111" s="2">
        <v>107.79259999999999</v>
      </c>
      <c r="H111" s="2">
        <v>108.07680000000001</v>
      </c>
      <c r="I111" s="2">
        <v>31779656</v>
      </c>
      <c r="J111" s="2">
        <v>26499812</v>
      </c>
    </row>
    <row r="112" spans="1:10" x14ac:dyDescent="0.25">
      <c r="A112" s="1">
        <v>45870</v>
      </c>
      <c r="B112" s="2">
        <v>109.32</v>
      </c>
      <c r="C112" s="2">
        <v>109.69499999999999</v>
      </c>
      <c r="D112" s="2">
        <v>109.12</v>
      </c>
      <c r="E112" s="2">
        <v>109.63</v>
      </c>
      <c r="F112" s="2">
        <v>108.17100000000001</v>
      </c>
      <c r="G112" s="2">
        <v>107.77419999999999</v>
      </c>
      <c r="H112" s="2">
        <v>108.0818</v>
      </c>
      <c r="I112" s="2">
        <v>46073844</v>
      </c>
      <c r="J112" s="2">
        <v>25595600</v>
      </c>
    </row>
    <row r="113" spans="1:10" x14ac:dyDescent="0.25">
      <c r="A113" s="1">
        <v>45869</v>
      </c>
      <c r="B113" s="2">
        <v>109.41</v>
      </c>
      <c r="C113" s="2">
        <v>109.5</v>
      </c>
      <c r="D113" s="2">
        <v>109.08499999999999</v>
      </c>
      <c r="E113" s="2">
        <v>109.11</v>
      </c>
      <c r="F113" s="2">
        <v>108.11539999999999</v>
      </c>
      <c r="G113" s="2">
        <v>107.76479999999999</v>
      </c>
      <c r="H113" s="2">
        <v>108.0877</v>
      </c>
      <c r="I113" s="2">
        <v>31745016</v>
      </c>
      <c r="J113" s="2">
        <v>24109078</v>
      </c>
    </row>
    <row r="114" spans="1:10" x14ac:dyDescent="0.25">
      <c r="A114" s="1">
        <v>45868</v>
      </c>
      <c r="B114" s="2">
        <v>109.09</v>
      </c>
      <c r="C114" s="2">
        <v>109.45</v>
      </c>
      <c r="D114" s="2">
        <v>108.98</v>
      </c>
      <c r="E114" s="2">
        <v>109.08</v>
      </c>
      <c r="F114" s="2">
        <v>108.0754</v>
      </c>
      <c r="G114" s="2">
        <v>107.7569</v>
      </c>
      <c r="H114" s="2">
        <v>108.0963</v>
      </c>
      <c r="I114" s="2">
        <v>23313276</v>
      </c>
      <c r="J114" s="2">
        <v>23976674</v>
      </c>
    </row>
    <row r="115" spans="1:10" x14ac:dyDescent="0.25">
      <c r="A115" s="1">
        <v>45867</v>
      </c>
      <c r="B115" s="2">
        <v>108.95</v>
      </c>
      <c r="C115" s="2">
        <v>109.5</v>
      </c>
      <c r="D115" s="2">
        <v>108.93</v>
      </c>
      <c r="E115" s="2">
        <v>109.49</v>
      </c>
      <c r="F115" s="2">
        <v>108.03579999999999</v>
      </c>
      <c r="G115" s="2">
        <v>107.751</v>
      </c>
      <c r="H115" s="2">
        <v>108.1057</v>
      </c>
      <c r="I115" s="2">
        <v>26131258</v>
      </c>
      <c r="J115" s="2">
        <v>24634670</v>
      </c>
    </row>
    <row r="116" spans="1:10" x14ac:dyDescent="0.25">
      <c r="A116" s="1">
        <v>45866</v>
      </c>
      <c r="B116" s="2">
        <v>108.86</v>
      </c>
      <c r="C116" s="2">
        <v>108.935</v>
      </c>
      <c r="D116" s="2">
        <v>108.72499999999999</v>
      </c>
      <c r="E116" s="2">
        <v>108.77</v>
      </c>
      <c r="F116" s="2">
        <v>107.98399999999999</v>
      </c>
      <c r="G116" s="2">
        <v>107.7444</v>
      </c>
      <c r="H116" s="2">
        <v>108.11409999999999</v>
      </c>
      <c r="I116" s="2">
        <v>21887904</v>
      </c>
      <c r="J116" s="2">
        <v>24850928</v>
      </c>
    </row>
    <row r="117" spans="1:10" x14ac:dyDescent="0.25">
      <c r="A117" s="1">
        <v>45863</v>
      </c>
      <c r="B117" s="2">
        <v>108.69</v>
      </c>
      <c r="C117" s="2">
        <v>109.04</v>
      </c>
      <c r="D117" s="2">
        <v>108.595</v>
      </c>
      <c r="E117" s="2">
        <v>108.99</v>
      </c>
      <c r="F117" s="2">
        <v>107.9314</v>
      </c>
      <c r="G117" s="2">
        <v>107.74850000000001</v>
      </c>
      <c r="H117" s="2">
        <v>108.1249</v>
      </c>
      <c r="I117" s="2">
        <v>26008690</v>
      </c>
      <c r="J117" s="2">
        <v>24611956</v>
      </c>
    </row>
    <row r="118" spans="1:10" x14ac:dyDescent="0.25">
      <c r="A118" s="1">
        <v>45862</v>
      </c>
      <c r="B118" s="2">
        <v>108.44</v>
      </c>
      <c r="C118" s="2">
        <v>108.8599</v>
      </c>
      <c r="D118" s="2">
        <v>108.41500000000001</v>
      </c>
      <c r="E118" s="2">
        <v>108.64</v>
      </c>
      <c r="F118" s="2">
        <v>107.8852</v>
      </c>
      <c r="G118" s="2">
        <v>107.754</v>
      </c>
      <c r="H118" s="2">
        <v>108.13760000000001</v>
      </c>
      <c r="I118" s="2">
        <v>23064800</v>
      </c>
      <c r="J118" s="2">
        <v>24034076</v>
      </c>
    </row>
    <row r="119" spans="1:10" x14ac:dyDescent="0.25">
      <c r="A119" s="1">
        <v>45861</v>
      </c>
      <c r="B119" s="2">
        <v>108.76</v>
      </c>
      <c r="C119" s="2">
        <v>108.88</v>
      </c>
      <c r="D119" s="2">
        <v>108.65</v>
      </c>
      <c r="E119" s="2">
        <v>108.8</v>
      </c>
      <c r="F119" s="2">
        <v>107.8442</v>
      </c>
      <c r="G119" s="2">
        <v>107.7637</v>
      </c>
      <c r="H119" s="2">
        <v>108.1551</v>
      </c>
      <c r="I119" s="2">
        <v>20810418</v>
      </c>
      <c r="J119" s="2">
        <v>24115390</v>
      </c>
    </row>
    <row r="120" spans="1:10" x14ac:dyDescent="0.25">
      <c r="A120" s="1">
        <v>45860</v>
      </c>
      <c r="B120" s="2">
        <v>108.76</v>
      </c>
      <c r="C120" s="2">
        <v>109.03</v>
      </c>
      <c r="D120" s="2">
        <v>108.72</v>
      </c>
      <c r="E120" s="2">
        <v>108.97</v>
      </c>
      <c r="F120" s="2">
        <v>107.8004</v>
      </c>
      <c r="G120" s="2">
        <v>107.767</v>
      </c>
      <c r="H120" s="2">
        <v>108.17529999999999</v>
      </c>
      <c r="I120" s="2">
        <v>19568714</v>
      </c>
      <c r="J120" s="2">
        <v>24640782</v>
      </c>
    </row>
    <row r="121" spans="1:10" x14ac:dyDescent="0.25">
      <c r="A121" s="1">
        <v>45859</v>
      </c>
      <c r="B121" s="2">
        <v>108.86</v>
      </c>
      <c r="C121" s="2">
        <v>108.99</v>
      </c>
      <c r="D121" s="2">
        <v>108.68</v>
      </c>
      <c r="E121" s="2">
        <v>108.71</v>
      </c>
      <c r="F121" s="2">
        <v>107.754</v>
      </c>
      <c r="G121" s="2">
        <v>107.7732</v>
      </c>
      <c r="H121" s="2">
        <v>108.1961</v>
      </c>
      <c r="I121" s="2">
        <v>17147056</v>
      </c>
      <c r="J121" s="2">
        <v>26041202</v>
      </c>
    </row>
    <row r="122" spans="1:10" x14ac:dyDescent="0.25">
      <c r="A122" s="1">
        <v>45856</v>
      </c>
      <c r="B122" s="2">
        <v>108.39</v>
      </c>
      <c r="C122" s="2">
        <v>108.43</v>
      </c>
      <c r="D122" s="2">
        <v>108.155</v>
      </c>
      <c r="E122" s="2">
        <v>108.29</v>
      </c>
      <c r="F122" s="2">
        <v>107.7236</v>
      </c>
      <c r="G122" s="2">
        <v>107.77970000000001</v>
      </c>
      <c r="H122" s="2">
        <v>108.2174</v>
      </c>
      <c r="I122" s="2">
        <v>17446164</v>
      </c>
      <c r="J122" s="2">
        <v>26545052</v>
      </c>
    </row>
    <row r="123" spans="1:10" x14ac:dyDescent="0.25">
      <c r="A123" s="1">
        <v>45855</v>
      </c>
      <c r="B123" s="2">
        <v>108.04</v>
      </c>
      <c r="C123" s="2">
        <v>108.21</v>
      </c>
      <c r="D123" s="2">
        <v>107.95</v>
      </c>
      <c r="E123" s="2">
        <v>108.09</v>
      </c>
      <c r="F123" s="2">
        <v>107.6972</v>
      </c>
      <c r="G123" s="2">
        <v>107.7821</v>
      </c>
      <c r="H123" s="2">
        <v>108.2422</v>
      </c>
      <c r="I123" s="2">
        <v>19396900</v>
      </c>
      <c r="J123" s="2">
        <v>27450378</v>
      </c>
    </row>
    <row r="124" spans="1:10" x14ac:dyDescent="0.25">
      <c r="A124" s="1">
        <v>45854</v>
      </c>
      <c r="B124" s="2">
        <v>107.91</v>
      </c>
      <c r="C124" s="2">
        <v>108.1</v>
      </c>
      <c r="D124" s="2">
        <v>107.34</v>
      </c>
      <c r="E124" s="2">
        <v>107.83</v>
      </c>
      <c r="F124" s="2">
        <v>107.67059999999999</v>
      </c>
      <c r="G124" s="2">
        <v>107.7837</v>
      </c>
      <c r="H124" s="2">
        <v>108.2659</v>
      </c>
      <c r="I124" s="2">
        <v>41794064</v>
      </c>
      <c r="J124" s="2">
        <v>28202264</v>
      </c>
    </row>
    <row r="125" spans="1:10" x14ac:dyDescent="0.25">
      <c r="A125" s="1">
        <v>45853</v>
      </c>
      <c r="B125" s="2">
        <v>108.28</v>
      </c>
      <c r="C125" s="2">
        <v>108.28</v>
      </c>
      <c r="D125" s="2">
        <v>107.62</v>
      </c>
      <c r="E125" s="2">
        <v>107.66</v>
      </c>
      <c r="F125" s="2">
        <v>107.65219999999999</v>
      </c>
      <c r="G125" s="2">
        <v>107.7841</v>
      </c>
      <c r="H125" s="2">
        <v>108.2907</v>
      </c>
      <c r="I125" s="2">
        <v>31329432</v>
      </c>
      <c r="J125" s="2">
        <v>27961680</v>
      </c>
    </row>
    <row r="126" spans="1:10" x14ac:dyDescent="0.25">
      <c r="A126" s="1">
        <v>45852</v>
      </c>
      <c r="B126" s="2">
        <v>108.02</v>
      </c>
      <c r="C126" s="2">
        <v>108.19</v>
      </c>
      <c r="D126" s="2">
        <v>107.86</v>
      </c>
      <c r="E126" s="2">
        <v>108.05</v>
      </c>
      <c r="F126" s="2">
        <v>107.64239999999999</v>
      </c>
      <c r="G126" s="2">
        <v>107.78360000000001</v>
      </c>
      <c r="H126" s="2">
        <v>108.3198</v>
      </c>
      <c r="I126" s="2">
        <v>18216460</v>
      </c>
      <c r="J126" s="2">
        <v>28144548</v>
      </c>
    </row>
    <row r="127" spans="1:10" x14ac:dyDescent="0.25">
      <c r="A127" s="1">
        <v>45849</v>
      </c>
      <c r="B127" s="2">
        <v>108.26</v>
      </c>
      <c r="C127" s="2">
        <v>108.285</v>
      </c>
      <c r="D127" s="2">
        <v>108</v>
      </c>
      <c r="E127" s="2">
        <v>108.08</v>
      </c>
      <c r="F127" s="2">
        <v>107.64100000000001</v>
      </c>
      <c r="G127" s="2">
        <v>107.7786</v>
      </c>
      <c r="H127" s="2">
        <v>108.346</v>
      </c>
      <c r="I127" s="2">
        <v>23776028</v>
      </c>
      <c r="J127" s="2">
        <v>28292620</v>
      </c>
    </row>
    <row r="128" spans="1:10" x14ac:dyDescent="0.25">
      <c r="A128" s="1">
        <v>45848</v>
      </c>
      <c r="B128" s="2">
        <v>108.68</v>
      </c>
      <c r="C128" s="2">
        <v>108.84</v>
      </c>
      <c r="D128" s="2">
        <v>108.47</v>
      </c>
      <c r="E128" s="2">
        <v>108.74</v>
      </c>
      <c r="F128" s="2">
        <v>107.64919999999999</v>
      </c>
      <c r="G128" s="2">
        <v>107.7777</v>
      </c>
      <c r="H128" s="2">
        <v>108.3729</v>
      </c>
      <c r="I128" s="2">
        <v>29758960</v>
      </c>
      <c r="J128" s="2">
        <v>28691710</v>
      </c>
    </row>
    <row r="129" spans="1:10" x14ac:dyDescent="0.25">
      <c r="A129" s="1">
        <v>45847</v>
      </c>
      <c r="B129" s="2">
        <v>108.35</v>
      </c>
      <c r="C129" s="2">
        <v>108.74</v>
      </c>
      <c r="D129" s="2">
        <v>108.245</v>
      </c>
      <c r="E129" s="2">
        <v>108.72</v>
      </c>
      <c r="F129" s="2">
        <v>107.6392</v>
      </c>
      <c r="G129" s="2">
        <v>107.76600000000001</v>
      </c>
      <c r="H129" s="2">
        <v>108.396</v>
      </c>
      <c r="I129" s="2">
        <v>33183212</v>
      </c>
      <c r="J129" s="2">
        <v>28523886</v>
      </c>
    </row>
    <row r="130" spans="1:10" x14ac:dyDescent="0.25">
      <c r="A130" s="1">
        <v>45846</v>
      </c>
      <c r="B130" s="2">
        <v>108.16</v>
      </c>
      <c r="C130" s="2">
        <v>108.185</v>
      </c>
      <c r="D130" s="2">
        <v>108.005</v>
      </c>
      <c r="E130" s="2">
        <v>108.1</v>
      </c>
      <c r="F130" s="2">
        <v>107.6246</v>
      </c>
      <c r="G130" s="2">
        <v>107.7462</v>
      </c>
      <c r="H130" s="2">
        <v>108.4186</v>
      </c>
      <c r="I130" s="2">
        <v>29375104</v>
      </c>
      <c r="J130" s="2">
        <v>27730736</v>
      </c>
    </row>
    <row r="131" spans="1:10" x14ac:dyDescent="0.25">
      <c r="A131" s="1">
        <v>45845</v>
      </c>
      <c r="B131" s="2">
        <v>108.86</v>
      </c>
      <c r="C131" s="2">
        <v>108.86</v>
      </c>
      <c r="D131" s="2">
        <v>108.29</v>
      </c>
      <c r="E131" s="2">
        <v>108.41</v>
      </c>
      <c r="F131" s="2">
        <v>107.611</v>
      </c>
      <c r="G131" s="2">
        <v>107.7384</v>
      </c>
      <c r="H131" s="2">
        <v>108.44670000000001</v>
      </c>
      <c r="I131" s="2">
        <v>18303340</v>
      </c>
      <c r="J131" s="2">
        <v>28092030</v>
      </c>
    </row>
    <row r="132" spans="1:10" x14ac:dyDescent="0.25">
      <c r="A132" s="1">
        <v>45841</v>
      </c>
      <c r="B132" s="2">
        <v>109.15</v>
      </c>
      <c r="C132" s="2">
        <v>109.28</v>
      </c>
      <c r="D132" s="2">
        <v>108.98</v>
      </c>
      <c r="E132" s="2">
        <v>109.06</v>
      </c>
      <c r="F132" s="2">
        <v>107.5694</v>
      </c>
      <c r="G132" s="2">
        <v>107.7299</v>
      </c>
      <c r="H132" s="2">
        <v>108.47320000000001</v>
      </c>
      <c r="I132" s="2">
        <v>17340488</v>
      </c>
      <c r="J132" s="2">
        <v>28638294</v>
      </c>
    </row>
    <row r="133" spans="1:10" x14ac:dyDescent="0.25">
      <c r="A133" s="1">
        <v>45840</v>
      </c>
      <c r="B133" s="2">
        <v>108.98</v>
      </c>
      <c r="C133" s="2">
        <v>109.32</v>
      </c>
      <c r="D133" s="2">
        <v>108.895</v>
      </c>
      <c r="E133" s="2">
        <v>109.32</v>
      </c>
      <c r="F133" s="2">
        <v>107.50539999999999</v>
      </c>
      <c r="G133" s="2">
        <v>107.7146</v>
      </c>
      <c r="H133" s="2">
        <v>108.4939</v>
      </c>
      <c r="I133" s="2">
        <v>24284510</v>
      </c>
      <c r="J133" s="2">
        <v>28854576</v>
      </c>
    </row>
    <row r="134" spans="1:10" x14ac:dyDescent="0.25">
      <c r="A134" s="1">
        <v>45839</v>
      </c>
      <c r="B134" s="2">
        <v>109.255</v>
      </c>
      <c r="C134" s="2">
        <v>109.40989999999999</v>
      </c>
      <c r="D134" s="2">
        <v>109.03</v>
      </c>
      <c r="E134" s="2">
        <v>109.34</v>
      </c>
      <c r="F134" s="2">
        <v>107.431</v>
      </c>
      <c r="G134" s="2">
        <v>107.70140000000001</v>
      </c>
      <c r="H134" s="2">
        <v>108.5117</v>
      </c>
      <c r="I134" s="2">
        <v>28691296</v>
      </c>
      <c r="J134" s="2">
        <v>28592876</v>
      </c>
    </row>
    <row r="135" spans="1:10" x14ac:dyDescent="0.25">
      <c r="A135" s="1">
        <v>45838</v>
      </c>
      <c r="B135" s="2">
        <v>109.37</v>
      </c>
      <c r="C135" s="2">
        <v>109.72</v>
      </c>
      <c r="D135" s="2">
        <v>109.24</v>
      </c>
      <c r="E135" s="2">
        <v>109.61</v>
      </c>
      <c r="F135" s="2">
        <v>107.3792</v>
      </c>
      <c r="G135" s="2">
        <v>107.69</v>
      </c>
      <c r="H135" s="2">
        <v>108.5296</v>
      </c>
      <c r="I135" s="2">
        <v>40575028</v>
      </c>
      <c r="J135" s="2">
        <v>27936790</v>
      </c>
    </row>
    <row r="136" spans="1:10" x14ac:dyDescent="0.25">
      <c r="A136" s="1">
        <v>45835</v>
      </c>
      <c r="B136" s="2">
        <v>109</v>
      </c>
      <c r="C136" s="2">
        <v>109.395</v>
      </c>
      <c r="D136" s="2">
        <v>108.88</v>
      </c>
      <c r="E136" s="2">
        <v>109.01</v>
      </c>
      <c r="F136" s="2">
        <v>107.325</v>
      </c>
      <c r="G136" s="2">
        <v>107.66840000000001</v>
      </c>
      <c r="H136" s="2">
        <v>108.5461</v>
      </c>
      <c r="I136" s="2">
        <v>24704784</v>
      </c>
      <c r="J136" s="2">
        <v>27304660</v>
      </c>
    </row>
    <row r="137" spans="1:10" x14ac:dyDescent="0.25">
      <c r="A137" s="1">
        <v>45834</v>
      </c>
      <c r="B137" s="2">
        <v>108.91</v>
      </c>
      <c r="C137" s="2">
        <v>109.2</v>
      </c>
      <c r="D137" s="2">
        <v>108.685</v>
      </c>
      <c r="E137" s="2">
        <v>109.19</v>
      </c>
      <c r="F137" s="2">
        <v>107.27379999999999</v>
      </c>
      <c r="G137" s="2">
        <v>107.6507</v>
      </c>
      <c r="H137" s="2">
        <v>108.5639</v>
      </c>
      <c r="I137" s="2">
        <v>31026052</v>
      </c>
      <c r="J137" s="2">
        <v>27641726</v>
      </c>
    </row>
    <row r="138" spans="1:10" x14ac:dyDescent="0.25">
      <c r="A138" s="1">
        <v>45833</v>
      </c>
      <c r="B138" s="2">
        <v>108.71</v>
      </c>
      <c r="C138" s="2">
        <v>108.85</v>
      </c>
      <c r="D138" s="2">
        <v>108.52500000000001</v>
      </c>
      <c r="E138" s="2">
        <v>108.79</v>
      </c>
      <c r="F138" s="2">
        <v>107.2076</v>
      </c>
      <c r="G138" s="2">
        <v>107.63339999999999</v>
      </c>
      <c r="H138" s="2">
        <v>108.5796</v>
      </c>
      <c r="I138" s="2">
        <v>30675214</v>
      </c>
      <c r="J138" s="2">
        <v>27440420</v>
      </c>
    </row>
    <row r="139" spans="1:10" x14ac:dyDescent="0.25">
      <c r="A139" s="1">
        <v>45832</v>
      </c>
      <c r="B139" s="2">
        <v>108.28</v>
      </c>
      <c r="C139" s="2">
        <v>109.02</v>
      </c>
      <c r="D139" s="2">
        <v>108.27</v>
      </c>
      <c r="E139" s="2">
        <v>108.92</v>
      </c>
      <c r="F139" s="2">
        <v>107.13639999999999</v>
      </c>
      <c r="G139" s="2">
        <v>107.6236</v>
      </c>
      <c r="H139" s="2">
        <v>108.5975</v>
      </c>
      <c r="I139" s="2">
        <v>38185304</v>
      </c>
      <c r="J139" s="2">
        <v>27000740</v>
      </c>
    </row>
    <row r="140" spans="1:10" x14ac:dyDescent="0.25">
      <c r="A140" s="1">
        <v>45831</v>
      </c>
      <c r="B140" s="2">
        <v>108.39</v>
      </c>
      <c r="C140" s="2">
        <v>108.7</v>
      </c>
      <c r="D140" s="2">
        <v>108.31</v>
      </c>
      <c r="E140" s="2">
        <v>108.41</v>
      </c>
      <c r="F140" s="2">
        <v>107.063</v>
      </c>
      <c r="G140" s="2">
        <v>107.6101</v>
      </c>
      <c r="H140" s="2">
        <v>108.6121</v>
      </c>
      <c r="I140" s="2">
        <v>34072448</v>
      </c>
      <c r="J140" s="2">
        <v>26070110</v>
      </c>
    </row>
    <row r="141" spans="1:10" x14ac:dyDescent="0.25">
      <c r="A141" s="1">
        <v>45828</v>
      </c>
      <c r="B141" s="2">
        <v>107.86</v>
      </c>
      <c r="C141" s="2">
        <v>108.31</v>
      </c>
      <c r="D141" s="2">
        <v>107.72</v>
      </c>
      <c r="E141" s="2">
        <v>108.14</v>
      </c>
      <c r="F141" s="2">
        <v>107.03619999999999</v>
      </c>
      <c r="G141" s="2">
        <v>107.6031</v>
      </c>
      <c r="H141" s="2">
        <v>108.62569999999999</v>
      </c>
      <c r="I141" s="2">
        <v>20437544</v>
      </c>
      <c r="J141" s="2">
        <v>25791334</v>
      </c>
    </row>
    <row r="142" spans="1:10" x14ac:dyDescent="0.25">
      <c r="A142" s="1">
        <v>45826</v>
      </c>
      <c r="B142" s="2">
        <v>108.22</v>
      </c>
      <c r="C142" s="2">
        <v>108.42</v>
      </c>
      <c r="D142" s="2">
        <v>107.845</v>
      </c>
      <c r="E142" s="2">
        <v>108.05</v>
      </c>
      <c r="F142" s="2">
        <v>106.9796</v>
      </c>
      <c r="G142" s="2">
        <v>107.6003</v>
      </c>
      <c r="H142" s="2">
        <v>108.64109999999999</v>
      </c>
      <c r="I142" s="2">
        <v>29762358</v>
      </c>
      <c r="J142" s="2">
        <v>26496352</v>
      </c>
    </row>
    <row r="143" spans="1:10" x14ac:dyDescent="0.25">
      <c r="A143" s="1">
        <v>45825</v>
      </c>
      <c r="B143" s="2">
        <v>107.88</v>
      </c>
      <c r="C143" s="2">
        <v>108.04</v>
      </c>
      <c r="D143" s="2">
        <v>107.65</v>
      </c>
      <c r="E143" s="2">
        <v>107.97</v>
      </c>
      <c r="F143" s="2">
        <v>106.95180000000001</v>
      </c>
      <c r="G143" s="2">
        <v>107.59099999999999</v>
      </c>
      <c r="H143" s="2">
        <v>108.6584</v>
      </c>
      <c r="I143" s="2">
        <v>27241594</v>
      </c>
      <c r="J143" s="2">
        <v>26450852</v>
      </c>
    </row>
    <row r="144" spans="1:10" x14ac:dyDescent="0.25">
      <c r="A144" s="1">
        <v>45824</v>
      </c>
      <c r="B144" s="2">
        <v>107.8</v>
      </c>
      <c r="C144" s="2">
        <v>108.12</v>
      </c>
      <c r="D144" s="2">
        <v>107.575</v>
      </c>
      <c r="E144" s="2">
        <v>107.6</v>
      </c>
      <c r="F144" s="2">
        <v>106.968</v>
      </c>
      <c r="G144" s="2">
        <v>107.5804</v>
      </c>
      <c r="H144" s="2">
        <v>108.6771</v>
      </c>
      <c r="I144" s="2">
        <v>21285982</v>
      </c>
      <c r="J144" s="2">
        <v>26581974</v>
      </c>
    </row>
    <row r="145" spans="1:10" x14ac:dyDescent="0.25">
      <c r="A145" s="1">
        <v>45821</v>
      </c>
      <c r="B145" s="2">
        <v>108.12</v>
      </c>
      <c r="C145" s="2">
        <v>108.19</v>
      </c>
      <c r="D145" s="2">
        <v>107.5</v>
      </c>
      <c r="E145" s="2">
        <v>107.79</v>
      </c>
      <c r="F145" s="2">
        <v>106.994</v>
      </c>
      <c r="G145" s="2">
        <v>107.575</v>
      </c>
      <c r="H145" s="2">
        <v>108.69889999999999</v>
      </c>
      <c r="I145" s="2">
        <v>34794500</v>
      </c>
      <c r="J145" s="2">
        <v>26592718</v>
      </c>
    </row>
    <row r="146" spans="1:10" x14ac:dyDescent="0.25">
      <c r="A146" s="1">
        <v>45820</v>
      </c>
      <c r="B146" s="2">
        <v>108.23</v>
      </c>
      <c r="C146" s="2">
        <v>108.44</v>
      </c>
      <c r="D146" s="2">
        <v>108.075</v>
      </c>
      <c r="E146" s="2">
        <v>108.44</v>
      </c>
      <c r="F146" s="2">
        <v>107.0164</v>
      </c>
      <c r="G146" s="2">
        <v>107.5711</v>
      </c>
      <c r="H146" s="2">
        <v>108.72</v>
      </c>
      <c r="I146" s="2">
        <v>26497296</v>
      </c>
      <c r="J146" s="2">
        <v>26540466</v>
      </c>
    </row>
    <row r="147" spans="1:10" x14ac:dyDescent="0.25">
      <c r="A147" s="1">
        <v>45819</v>
      </c>
      <c r="B147" s="2">
        <v>107.68</v>
      </c>
      <c r="C147" s="2">
        <v>107.97</v>
      </c>
      <c r="D147" s="2">
        <v>107.55500000000001</v>
      </c>
      <c r="E147" s="2">
        <v>107.84</v>
      </c>
      <c r="F147" s="2">
        <v>107.02079999999999</v>
      </c>
      <c r="G147" s="2">
        <v>107.5545</v>
      </c>
      <c r="H147" s="2">
        <v>108.73869999999999</v>
      </c>
      <c r="I147" s="2">
        <v>20584732</v>
      </c>
      <c r="J147" s="2">
        <v>27137502</v>
      </c>
    </row>
    <row r="148" spans="1:10" x14ac:dyDescent="0.25">
      <c r="A148" s="1">
        <v>45818</v>
      </c>
      <c r="B148" s="2">
        <v>107.65</v>
      </c>
      <c r="C148" s="2">
        <v>107.69</v>
      </c>
      <c r="D148" s="2">
        <v>107.26</v>
      </c>
      <c r="E148" s="2">
        <v>107.5</v>
      </c>
      <c r="F148" s="2">
        <v>107.0378</v>
      </c>
      <c r="G148" s="2">
        <v>107.54300000000001</v>
      </c>
      <c r="H148" s="2">
        <v>108.75709999999999</v>
      </c>
      <c r="I148" s="2">
        <v>20359002</v>
      </c>
      <c r="J148" s="2">
        <v>27300936</v>
      </c>
    </row>
    <row r="149" spans="1:10" x14ac:dyDescent="0.25">
      <c r="A149" s="1">
        <v>45817</v>
      </c>
      <c r="B149" s="2">
        <v>106.99</v>
      </c>
      <c r="C149" s="2">
        <v>107.38</v>
      </c>
      <c r="D149" s="2">
        <v>106.94</v>
      </c>
      <c r="E149" s="2">
        <v>107.24</v>
      </c>
      <c r="F149" s="2">
        <v>107.0574</v>
      </c>
      <c r="G149" s="2">
        <v>107.53279999999999</v>
      </c>
      <c r="H149" s="2">
        <v>108.7796</v>
      </c>
      <c r="I149" s="2">
        <v>18850014</v>
      </c>
      <c r="J149" s="2">
        <v>28184706</v>
      </c>
    </row>
    <row r="150" spans="1:10" x14ac:dyDescent="0.25">
      <c r="A150" s="1">
        <v>45814</v>
      </c>
      <c r="B150" s="2">
        <v>107.22</v>
      </c>
      <c r="C150" s="2">
        <v>107.35</v>
      </c>
      <c r="D150" s="2">
        <v>106.91</v>
      </c>
      <c r="E150" s="2">
        <v>106.92</v>
      </c>
      <c r="F150" s="2">
        <v>107.0692</v>
      </c>
      <c r="G150" s="2">
        <v>107.51260000000001</v>
      </c>
      <c r="H150" s="2">
        <v>108.8021</v>
      </c>
      <c r="I150" s="2">
        <v>31093072</v>
      </c>
      <c r="J150" s="2">
        <v>28387288</v>
      </c>
    </row>
    <row r="151" spans="1:10" x14ac:dyDescent="0.25">
      <c r="A151" s="1">
        <v>45813</v>
      </c>
      <c r="B151" s="2">
        <v>107.94</v>
      </c>
      <c r="C151" s="2">
        <v>107.985</v>
      </c>
      <c r="D151" s="2">
        <v>107.505</v>
      </c>
      <c r="E151" s="2">
        <v>107.57</v>
      </c>
      <c r="F151" s="2">
        <v>107.09</v>
      </c>
      <c r="G151" s="2">
        <v>107.4944</v>
      </c>
      <c r="H151" s="2">
        <v>108.8248</v>
      </c>
      <c r="I151" s="2">
        <v>29760772</v>
      </c>
      <c r="J151" s="2">
        <v>28314968</v>
      </c>
    </row>
    <row r="152" spans="1:10" x14ac:dyDescent="0.25">
      <c r="A152" s="1">
        <v>45812</v>
      </c>
      <c r="B152" s="2">
        <v>107.63</v>
      </c>
      <c r="C152" s="2">
        <v>108.045</v>
      </c>
      <c r="D152" s="2">
        <v>107.52</v>
      </c>
      <c r="E152" s="2">
        <v>107.9</v>
      </c>
      <c r="F152" s="2">
        <v>107.1066</v>
      </c>
      <c r="G152" s="2">
        <v>107.4727</v>
      </c>
      <c r="H152" s="2">
        <v>108.8428</v>
      </c>
      <c r="I152" s="2">
        <v>28006468</v>
      </c>
      <c r="J152" s="2">
        <v>28020294</v>
      </c>
    </row>
    <row r="153" spans="1:10" x14ac:dyDescent="0.25">
      <c r="A153" s="1">
        <v>45811</v>
      </c>
      <c r="B153" s="2">
        <v>107.24</v>
      </c>
      <c r="C153" s="2">
        <v>107.41</v>
      </c>
      <c r="D153" s="2">
        <v>106.99</v>
      </c>
      <c r="E153" s="2">
        <v>107.12</v>
      </c>
      <c r="F153" s="2">
        <v>107.1144</v>
      </c>
      <c r="G153" s="2">
        <v>107.4538</v>
      </c>
      <c r="H153" s="2">
        <v>108.85769999999999</v>
      </c>
      <c r="I153" s="2">
        <v>24080000</v>
      </c>
      <c r="J153" s="2">
        <v>28286910</v>
      </c>
    </row>
    <row r="154" spans="1:10" x14ac:dyDescent="0.25">
      <c r="A154" s="1">
        <v>45810</v>
      </c>
      <c r="B154" s="2">
        <v>106.99</v>
      </c>
      <c r="C154" s="2">
        <v>107.08</v>
      </c>
      <c r="D154" s="2">
        <v>106.69</v>
      </c>
      <c r="E154" s="2">
        <v>107.07</v>
      </c>
      <c r="F154" s="2">
        <v>107.1472</v>
      </c>
      <c r="G154" s="2">
        <v>107.441</v>
      </c>
      <c r="H154" s="2">
        <v>108.8781</v>
      </c>
      <c r="I154" s="2">
        <v>24225876</v>
      </c>
      <c r="J154" s="2">
        <v>28566302</v>
      </c>
    </row>
    <row r="155" spans="1:10" x14ac:dyDescent="0.25">
      <c r="A155" s="1">
        <v>45807</v>
      </c>
      <c r="B155" s="2">
        <v>107.45</v>
      </c>
      <c r="C155" s="2">
        <v>107.77</v>
      </c>
      <c r="D155" s="2">
        <v>107.35</v>
      </c>
      <c r="E155" s="2">
        <v>107.77</v>
      </c>
      <c r="F155" s="2">
        <v>107.184</v>
      </c>
      <c r="G155" s="2">
        <v>107.4336</v>
      </c>
      <c r="H155" s="2">
        <v>108.89619999999999</v>
      </c>
      <c r="I155" s="2">
        <v>29890796</v>
      </c>
      <c r="J155" s="2">
        <v>28168228</v>
      </c>
    </row>
    <row r="156" spans="1:10" x14ac:dyDescent="0.25">
      <c r="A156" s="1">
        <v>45806</v>
      </c>
      <c r="B156" s="2">
        <v>107.33</v>
      </c>
      <c r="C156" s="2">
        <v>107.56</v>
      </c>
      <c r="D156" s="2">
        <v>107.19499999999999</v>
      </c>
      <c r="E156" s="2">
        <v>107.46</v>
      </c>
      <c r="F156" s="2">
        <v>107.21</v>
      </c>
      <c r="G156" s="2">
        <v>107.42189999999999</v>
      </c>
      <c r="H156" s="2">
        <v>108.9071</v>
      </c>
      <c r="I156" s="2">
        <v>31012832</v>
      </c>
      <c r="J156" s="2">
        <v>27852154</v>
      </c>
    </row>
    <row r="157" spans="1:10" x14ac:dyDescent="0.25">
      <c r="A157" s="1">
        <v>45805</v>
      </c>
      <c r="B157" s="2">
        <v>107.03</v>
      </c>
      <c r="C157" s="2">
        <v>107.1</v>
      </c>
      <c r="D157" s="2">
        <v>106.67</v>
      </c>
      <c r="E157" s="2">
        <v>106.98</v>
      </c>
      <c r="F157" s="2">
        <v>107.2294</v>
      </c>
      <c r="G157" s="2">
        <v>107.4158</v>
      </c>
      <c r="H157" s="2">
        <v>108.91840000000001</v>
      </c>
      <c r="I157" s="2">
        <v>29079844</v>
      </c>
      <c r="J157" s="2">
        <v>27110826</v>
      </c>
    </row>
    <row r="158" spans="1:10" x14ac:dyDescent="0.25">
      <c r="A158" s="1">
        <v>45804</v>
      </c>
      <c r="B158" s="2">
        <v>106.92</v>
      </c>
      <c r="C158" s="2">
        <v>107.33</v>
      </c>
      <c r="D158" s="2">
        <v>106.52</v>
      </c>
      <c r="E158" s="2">
        <v>107.24</v>
      </c>
      <c r="F158" s="2">
        <v>107.25320000000001</v>
      </c>
      <c r="G158" s="2">
        <v>107.4144</v>
      </c>
      <c r="H158" s="2">
        <v>108.92919999999999</v>
      </c>
      <c r="I158" s="2">
        <v>29208424</v>
      </c>
      <c r="J158" s="2">
        <v>27165934</v>
      </c>
    </row>
    <row r="159" spans="1:10" x14ac:dyDescent="0.25">
      <c r="A159" s="1">
        <v>45800</v>
      </c>
      <c r="B159" s="2">
        <v>106.41</v>
      </c>
      <c r="C159" s="2">
        <v>106.565</v>
      </c>
      <c r="D159" s="2">
        <v>106.09</v>
      </c>
      <c r="E159" s="2">
        <v>106.28</v>
      </c>
      <c r="F159" s="2">
        <v>107.26739999999999</v>
      </c>
      <c r="G159" s="2">
        <v>107.4131</v>
      </c>
      <c r="H159" s="2">
        <v>108.9385</v>
      </c>
      <c r="I159" s="2">
        <v>21447156</v>
      </c>
      <c r="J159" s="2">
        <v>26552424</v>
      </c>
    </row>
    <row r="160" spans="1:10" x14ac:dyDescent="0.25">
      <c r="A160" s="1">
        <v>45799</v>
      </c>
      <c r="B160" s="2">
        <v>105.54</v>
      </c>
      <c r="C160" s="2">
        <v>106.25</v>
      </c>
      <c r="D160" s="2">
        <v>105.39</v>
      </c>
      <c r="E160" s="2">
        <v>106.2</v>
      </c>
      <c r="F160" s="2">
        <v>107.3018</v>
      </c>
      <c r="G160" s="2">
        <v>107.41679999999999</v>
      </c>
      <c r="H160" s="2">
        <v>108.9551</v>
      </c>
      <c r="I160" s="2">
        <v>34010720</v>
      </c>
      <c r="J160" s="2">
        <v>26476090</v>
      </c>
    </row>
    <row r="161" spans="1:10" x14ac:dyDescent="0.25">
      <c r="A161" s="1">
        <v>45798</v>
      </c>
      <c r="B161" s="2">
        <v>106.36</v>
      </c>
      <c r="C161" s="2">
        <v>106.54</v>
      </c>
      <c r="D161" s="2">
        <v>105.57</v>
      </c>
      <c r="E161" s="2">
        <v>105.66</v>
      </c>
      <c r="F161" s="2">
        <v>107.331</v>
      </c>
      <c r="G161" s="2">
        <v>107.4258</v>
      </c>
      <c r="H161" s="2">
        <v>108.9757</v>
      </c>
      <c r="I161" s="2">
        <v>35452808</v>
      </c>
      <c r="J161" s="2">
        <v>26079132</v>
      </c>
    </row>
    <row r="162" spans="1:10" x14ac:dyDescent="0.25">
      <c r="A162" s="1">
        <v>45797</v>
      </c>
      <c r="B162" s="2">
        <v>106.8</v>
      </c>
      <c r="C162" s="2">
        <v>106.97539999999999</v>
      </c>
      <c r="D162" s="2">
        <v>106.605</v>
      </c>
      <c r="E162" s="2">
        <v>106.85</v>
      </c>
      <c r="F162" s="2">
        <v>107.37739999999999</v>
      </c>
      <c r="G162" s="2">
        <v>107.4392</v>
      </c>
      <c r="H162" s="2">
        <v>109.0004</v>
      </c>
      <c r="I162" s="2">
        <v>23036242</v>
      </c>
      <c r="J162" s="2">
        <v>26057564</v>
      </c>
    </row>
    <row r="163" spans="1:10" x14ac:dyDescent="0.25">
      <c r="A163" s="1">
        <v>45796</v>
      </c>
      <c r="B163" s="2">
        <v>106.16</v>
      </c>
      <c r="C163" s="2">
        <v>107.17</v>
      </c>
      <c r="D163" s="2">
        <v>106.06</v>
      </c>
      <c r="E163" s="2">
        <v>107.11</v>
      </c>
      <c r="F163" s="2">
        <v>107.41419999999999</v>
      </c>
      <c r="G163" s="2">
        <v>107.4374</v>
      </c>
      <c r="H163" s="2">
        <v>109.0138</v>
      </c>
      <c r="I163" s="2">
        <v>33615568</v>
      </c>
      <c r="J163" s="2">
        <v>25811560</v>
      </c>
    </row>
    <row r="164" spans="1:10" x14ac:dyDescent="0.25">
      <c r="A164" s="1">
        <v>45793</v>
      </c>
      <c r="B164" s="2">
        <v>107.39</v>
      </c>
      <c r="C164" s="2">
        <v>107.4</v>
      </c>
      <c r="D164" s="2">
        <v>106.94499999999999</v>
      </c>
      <c r="E164" s="2">
        <v>107.1</v>
      </c>
      <c r="F164" s="2">
        <v>107.4384</v>
      </c>
      <c r="G164" s="2">
        <v>107.4361</v>
      </c>
      <c r="H164" s="2">
        <v>109.026</v>
      </c>
      <c r="I164" s="2">
        <v>21888744</v>
      </c>
      <c r="J164" s="2">
        <v>24790386</v>
      </c>
    </row>
    <row r="165" spans="1:10" x14ac:dyDescent="0.25">
      <c r="A165" s="1">
        <v>45792</v>
      </c>
      <c r="B165" s="2">
        <v>106.38500000000001</v>
      </c>
      <c r="C165" s="2">
        <v>106.96</v>
      </c>
      <c r="D165" s="2">
        <v>106.32</v>
      </c>
      <c r="E165" s="2">
        <v>106.9</v>
      </c>
      <c r="F165" s="2">
        <v>107.4662</v>
      </c>
      <c r="G165" s="2">
        <v>107.4307</v>
      </c>
      <c r="H165" s="2">
        <v>109.0352</v>
      </c>
      <c r="I165" s="2">
        <v>30008272</v>
      </c>
      <c r="J165" s="2">
        <v>24302826</v>
      </c>
    </row>
    <row r="166" spans="1:10" x14ac:dyDescent="0.25">
      <c r="A166" s="1">
        <v>45791</v>
      </c>
      <c r="B166" s="2">
        <v>106.58</v>
      </c>
      <c r="C166" s="2">
        <v>106.71</v>
      </c>
      <c r="D166" s="2">
        <v>106.1</v>
      </c>
      <c r="E166" s="2">
        <v>106.14</v>
      </c>
      <c r="F166" s="2">
        <v>107.5048</v>
      </c>
      <c r="G166" s="2">
        <v>107.4331</v>
      </c>
      <c r="H166" s="2">
        <v>109.0449</v>
      </c>
      <c r="I166" s="2">
        <v>25340652</v>
      </c>
      <c r="J166" s="2">
        <v>23891520</v>
      </c>
    </row>
    <row r="167" spans="1:10" x14ac:dyDescent="0.25">
      <c r="A167" s="1">
        <v>45790</v>
      </c>
      <c r="B167" s="2">
        <v>106.69</v>
      </c>
      <c r="C167" s="2">
        <v>106.82</v>
      </c>
      <c r="D167" s="2">
        <v>106.47</v>
      </c>
      <c r="E167" s="2">
        <v>106.68</v>
      </c>
      <c r="F167" s="2">
        <v>107.5656</v>
      </c>
      <c r="G167" s="2">
        <v>107.46040000000001</v>
      </c>
      <c r="H167" s="2">
        <v>109.0573</v>
      </c>
      <c r="I167" s="2">
        <v>32005730</v>
      </c>
      <c r="J167" s="2">
        <v>24279202</v>
      </c>
    </row>
    <row r="168" spans="1:10" x14ac:dyDescent="0.25">
      <c r="A168" s="1">
        <v>45789</v>
      </c>
      <c r="B168" s="2">
        <v>106.59</v>
      </c>
      <c r="C168" s="2">
        <v>106.83</v>
      </c>
      <c r="D168" s="2">
        <v>106.485</v>
      </c>
      <c r="E168" s="2">
        <v>106.59</v>
      </c>
      <c r="F168" s="2">
        <v>107.6228</v>
      </c>
      <c r="G168" s="2">
        <v>107.48220000000001</v>
      </c>
      <c r="H168" s="2">
        <v>109.0639</v>
      </c>
      <c r="I168" s="2">
        <v>28270872</v>
      </c>
      <c r="J168" s="2">
        <v>23541462</v>
      </c>
    </row>
    <row r="169" spans="1:10" x14ac:dyDescent="0.25">
      <c r="A169" s="1">
        <v>45786</v>
      </c>
      <c r="B169" s="2">
        <v>106.93</v>
      </c>
      <c r="C169" s="2">
        <v>107.0274</v>
      </c>
      <c r="D169" s="2">
        <v>106.58</v>
      </c>
      <c r="E169" s="2">
        <v>106.61</v>
      </c>
      <c r="F169" s="2">
        <v>107.6832</v>
      </c>
      <c r="G169" s="2">
        <v>107.5035</v>
      </c>
      <c r="H169" s="2">
        <v>109.0688</v>
      </c>
      <c r="I169" s="2">
        <v>18254752</v>
      </c>
      <c r="J169" s="2">
        <v>23223852</v>
      </c>
    </row>
    <row r="170" spans="1:10" x14ac:dyDescent="0.25">
      <c r="A170" s="1">
        <v>45785</v>
      </c>
      <c r="B170" s="2">
        <v>107.35</v>
      </c>
      <c r="C170" s="2">
        <v>107.43</v>
      </c>
      <c r="D170" s="2">
        <v>106.65</v>
      </c>
      <c r="E170" s="2">
        <v>106.65</v>
      </c>
      <c r="F170" s="2">
        <v>107.7336</v>
      </c>
      <c r="G170" s="2">
        <v>107.5307</v>
      </c>
      <c r="H170" s="2">
        <v>109.077</v>
      </c>
      <c r="I170" s="2">
        <v>25149708</v>
      </c>
      <c r="J170" s="2">
        <v>22772448</v>
      </c>
    </row>
    <row r="171" spans="1:10" x14ac:dyDescent="0.25">
      <c r="A171" s="1">
        <v>45784</v>
      </c>
      <c r="B171" s="2">
        <v>107.19</v>
      </c>
      <c r="C171" s="2">
        <v>107.3</v>
      </c>
      <c r="D171" s="2">
        <v>107</v>
      </c>
      <c r="E171" s="2">
        <v>107.19</v>
      </c>
      <c r="F171" s="2">
        <v>107.7924</v>
      </c>
      <c r="G171" s="2">
        <v>107.5637</v>
      </c>
      <c r="H171" s="2">
        <v>109.08540000000001</v>
      </c>
      <c r="I171" s="2">
        <v>19892884</v>
      </c>
      <c r="J171" s="2">
        <v>22738456</v>
      </c>
    </row>
    <row r="172" spans="1:10" x14ac:dyDescent="0.25">
      <c r="A172" s="1">
        <v>45783</v>
      </c>
      <c r="B172" s="2">
        <v>106.46</v>
      </c>
      <c r="C172" s="2">
        <v>106.98</v>
      </c>
      <c r="D172" s="2">
        <v>106.37</v>
      </c>
      <c r="E172" s="2">
        <v>106.97</v>
      </c>
      <c r="F172" s="2">
        <v>107.83580000000001</v>
      </c>
      <c r="G172" s="2">
        <v>107.5943</v>
      </c>
      <c r="H172" s="2">
        <v>109.0913</v>
      </c>
      <c r="I172" s="2">
        <v>29906476</v>
      </c>
      <c r="J172" s="2">
        <v>22779106</v>
      </c>
    </row>
    <row r="173" spans="1:10" x14ac:dyDescent="0.25">
      <c r="A173" s="1">
        <v>45782</v>
      </c>
      <c r="B173" s="2">
        <v>106.64</v>
      </c>
      <c r="C173" s="2">
        <v>106.81</v>
      </c>
      <c r="D173" s="2">
        <v>106.3</v>
      </c>
      <c r="E173" s="2">
        <v>106.76</v>
      </c>
      <c r="F173" s="2">
        <v>107.867</v>
      </c>
      <c r="G173" s="2">
        <v>107.6288</v>
      </c>
      <c r="H173" s="2">
        <v>109.1003</v>
      </c>
      <c r="I173" s="2">
        <v>20005776</v>
      </c>
      <c r="J173" s="2">
        <v>22659468</v>
      </c>
    </row>
    <row r="174" spans="1:10" x14ac:dyDescent="0.25">
      <c r="A174" s="1">
        <v>45779</v>
      </c>
      <c r="B174" s="2">
        <v>106.84</v>
      </c>
      <c r="C174" s="2">
        <v>107.04</v>
      </c>
      <c r="D174" s="2">
        <v>106.7</v>
      </c>
      <c r="E174" s="2">
        <v>106.91</v>
      </c>
      <c r="F174" s="2">
        <v>107.8968</v>
      </c>
      <c r="G174" s="2">
        <v>107.6682</v>
      </c>
      <c r="H174" s="2">
        <v>109.11279999999999</v>
      </c>
      <c r="I174" s="2">
        <v>20302140</v>
      </c>
      <c r="J174" s="2">
        <v>24104876</v>
      </c>
    </row>
    <row r="175" spans="1:10" x14ac:dyDescent="0.25">
      <c r="A175" s="1">
        <v>45778</v>
      </c>
      <c r="B175" s="2">
        <v>107.76</v>
      </c>
      <c r="C175" s="2">
        <v>107.76</v>
      </c>
      <c r="D175" s="2">
        <v>107.08499999999999</v>
      </c>
      <c r="E175" s="2">
        <v>107.17</v>
      </c>
      <c r="F175" s="2">
        <v>107.916</v>
      </c>
      <c r="G175" s="2">
        <v>107.70359999999999</v>
      </c>
      <c r="H175" s="2">
        <v>109.12430000000001</v>
      </c>
      <c r="I175" s="2">
        <v>28056352</v>
      </c>
      <c r="J175" s="2">
        <v>26473070</v>
      </c>
    </row>
    <row r="176" spans="1:10" x14ac:dyDescent="0.25">
      <c r="A176" s="1">
        <v>45777</v>
      </c>
      <c r="B176" s="2">
        <v>108.13</v>
      </c>
      <c r="C176" s="2">
        <v>108.29</v>
      </c>
      <c r="D176" s="2">
        <v>107.80500000000001</v>
      </c>
      <c r="E176" s="2">
        <v>107.98</v>
      </c>
      <c r="F176" s="2">
        <v>107.9248</v>
      </c>
      <c r="G176" s="2">
        <v>107.7367</v>
      </c>
      <c r="H176" s="2">
        <v>109.13120000000001</v>
      </c>
      <c r="I176" s="2">
        <v>35129284</v>
      </c>
      <c r="J176" s="2">
        <v>29761356</v>
      </c>
    </row>
    <row r="177" spans="1:10" x14ac:dyDescent="0.25">
      <c r="A177" s="1">
        <v>45776</v>
      </c>
      <c r="B177" s="2">
        <v>108.06</v>
      </c>
      <c r="C177" s="2">
        <v>108.5</v>
      </c>
      <c r="D177" s="2">
        <v>108.05</v>
      </c>
      <c r="E177" s="2">
        <v>108.49</v>
      </c>
      <c r="F177" s="2">
        <v>107.9162</v>
      </c>
      <c r="G177" s="2">
        <v>107.7564</v>
      </c>
      <c r="H177" s="2">
        <v>109.13720000000001</v>
      </c>
      <c r="I177" s="2">
        <v>19346196</v>
      </c>
      <c r="J177" s="2">
        <v>31202590</v>
      </c>
    </row>
    <row r="178" spans="1:10" x14ac:dyDescent="0.25">
      <c r="A178" s="1">
        <v>45775</v>
      </c>
      <c r="B178" s="2">
        <v>107.89</v>
      </c>
      <c r="C178" s="2">
        <v>108.35</v>
      </c>
      <c r="D178" s="2">
        <v>107.88</v>
      </c>
      <c r="E178" s="2">
        <v>108.24</v>
      </c>
      <c r="F178" s="2">
        <v>107.9062</v>
      </c>
      <c r="G178" s="2">
        <v>107.7749</v>
      </c>
      <c r="H178" s="2">
        <v>109.1386</v>
      </c>
      <c r="I178" s="2">
        <v>18297964</v>
      </c>
      <c r="J178" s="2">
        <v>34085064</v>
      </c>
    </row>
    <row r="179" spans="1:10" x14ac:dyDescent="0.25">
      <c r="A179" s="1">
        <v>45772</v>
      </c>
      <c r="B179" s="2">
        <v>107.83</v>
      </c>
      <c r="C179" s="2">
        <v>108.035</v>
      </c>
      <c r="D179" s="2">
        <v>107.65</v>
      </c>
      <c r="E179" s="2">
        <v>107.99</v>
      </c>
      <c r="F179" s="2">
        <v>107.89279999999999</v>
      </c>
      <c r="G179" s="2">
        <v>107.798</v>
      </c>
      <c r="H179" s="2">
        <v>109.1384</v>
      </c>
      <c r="I179" s="2">
        <v>14575339</v>
      </c>
      <c r="J179" s="2">
        <v>36918120</v>
      </c>
    </row>
    <row r="180" spans="1:10" x14ac:dyDescent="0.25">
      <c r="A180" s="1">
        <v>45771</v>
      </c>
      <c r="B180" s="2">
        <v>107.06</v>
      </c>
      <c r="C180" s="2">
        <v>107.48</v>
      </c>
      <c r="D180" s="2">
        <v>106.87</v>
      </c>
      <c r="E180" s="2">
        <v>107.42</v>
      </c>
      <c r="F180" s="2">
        <v>107.8678</v>
      </c>
      <c r="G180" s="2">
        <v>107.8168</v>
      </c>
      <c r="H180" s="2">
        <v>109.13800000000001</v>
      </c>
      <c r="I180" s="2">
        <v>23838676</v>
      </c>
      <c r="J180" s="2">
        <v>38724812</v>
      </c>
    </row>
    <row r="181" spans="1:10" x14ac:dyDescent="0.25">
      <c r="A181" s="1">
        <v>45770</v>
      </c>
      <c r="B181" s="2">
        <v>107.55</v>
      </c>
      <c r="C181" s="2">
        <v>107.67</v>
      </c>
      <c r="D181" s="2">
        <v>106.31</v>
      </c>
      <c r="E181" s="2">
        <v>106.33</v>
      </c>
      <c r="F181" s="2">
        <v>107.86579999999999</v>
      </c>
      <c r="G181" s="2">
        <v>107.8373</v>
      </c>
      <c r="H181" s="2">
        <v>109.1416</v>
      </c>
      <c r="I181" s="2">
        <v>31155876</v>
      </c>
      <c r="J181" s="2">
        <v>38786828</v>
      </c>
    </row>
    <row r="182" spans="1:10" x14ac:dyDescent="0.25">
      <c r="A182" s="1">
        <v>45769</v>
      </c>
      <c r="B182" s="2">
        <v>106.18</v>
      </c>
      <c r="C182" s="2">
        <v>106.23</v>
      </c>
      <c r="D182" s="2">
        <v>105.82</v>
      </c>
      <c r="E182" s="2">
        <v>105.86</v>
      </c>
      <c r="F182" s="2">
        <v>107.8904</v>
      </c>
      <c r="G182" s="2">
        <v>107.8715</v>
      </c>
      <c r="H182" s="2">
        <v>109.1507</v>
      </c>
      <c r="I182" s="2">
        <v>20939648</v>
      </c>
      <c r="J182" s="2">
        <v>38180384</v>
      </c>
    </row>
    <row r="183" spans="1:10" x14ac:dyDescent="0.25">
      <c r="A183" s="1">
        <v>45768</v>
      </c>
      <c r="B183" s="2">
        <v>106.21</v>
      </c>
      <c r="C183" s="2">
        <v>106.38</v>
      </c>
      <c r="D183" s="2">
        <v>105.51</v>
      </c>
      <c r="E183" s="2">
        <v>105.6</v>
      </c>
      <c r="F183" s="2">
        <v>107.9238</v>
      </c>
      <c r="G183" s="2">
        <v>107.8969</v>
      </c>
      <c r="H183" s="2">
        <v>109.1592</v>
      </c>
      <c r="I183" s="2">
        <v>23506712</v>
      </c>
      <c r="J183" s="2">
        <v>38773376</v>
      </c>
    </row>
    <row r="184" spans="1:10" x14ac:dyDescent="0.25">
      <c r="A184" s="1">
        <v>45764</v>
      </c>
      <c r="B184" s="2">
        <v>106.91</v>
      </c>
      <c r="C184" s="2">
        <v>106.995</v>
      </c>
      <c r="D184" s="2">
        <v>106.57</v>
      </c>
      <c r="E184" s="2">
        <v>106.75</v>
      </c>
      <c r="F184" s="2">
        <v>107.9718</v>
      </c>
      <c r="G184" s="2">
        <v>107.9239</v>
      </c>
      <c r="H184" s="2">
        <v>109.1652</v>
      </c>
      <c r="I184" s="2">
        <v>11483696</v>
      </c>
      <c r="J184" s="2">
        <v>39023400</v>
      </c>
    </row>
    <row r="185" spans="1:10" x14ac:dyDescent="0.25">
      <c r="A185" s="1">
        <v>45763</v>
      </c>
      <c r="B185" s="2">
        <v>106.55</v>
      </c>
      <c r="C185" s="2">
        <v>106.91</v>
      </c>
      <c r="D185" s="2">
        <v>106.28</v>
      </c>
      <c r="E185" s="2">
        <v>106.9</v>
      </c>
      <c r="F185" s="2">
        <v>108.0008</v>
      </c>
      <c r="G185" s="2">
        <v>107.94070000000001</v>
      </c>
      <c r="H185" s="2">
        <v>109.16200000000001</v>
      </c>
      <c r="I185" s="2">
        <v>24639810</v>
      </c>
      <c r="J185" s="2">
        <v>39726416</v>
      </c>
    </row>
    <row r="186" spans="1:10" x14ac:dyDescent="0.25">
      <c r="A186" s="1">
        <v>45762</v>
      </c>
      <c r="B186" s="2">
        <v>105.93</v>
      </c>
      <c r="C186" s="2">
        <v>106.61</v>
      </c>
      <c r="D186" s="2">
        <v>105.875</v>
      </c>
      <c r="E186" s="2">
        <v>106.45</v>
      </c>
      <c r="F186" s="2">
        <v>108.01179999999999</v>
      </c>
      <c r="G186" s="2">
        <v>107.9586</v>
      </c>
      <c r="H186" s="2">
        <v>109.1631</v>
      </c>
      <c r="I186" s="2">
        <v>20502638</v>
      </c>
      <c r="J186" s="2">
        <v>39224800</v>
      </c>
    </row>
    <row r="187" spans="1:10" x14ac:dyDescent="0.25">
      <c r="A187" s="1">
        <v>45761</v>
      </c>
      <c r="B187" s="2">
        <v>105.99</v>
      </c>
      <c r="C187" s="2">
        <v>106.09</v>
      </c>
      <c r="D187" s="2">
        <v>105.48</v>
      </c>
      <c r="E187" s="2">
        <v>105.88</v>
      </c>
      <c r="F187" s="2">
        <v>108.02760000000001</v>
      </c>
      <c r="G187" s="2">
        <v>107.9787</v>
      </c>
      <c r="H187" s="2">
        <v>109.1699</v>
      </c>
      <c r="I187" s="2">
        <v>28111924</v>
      </c>
      <c r="J187" s="2">
        <v>39374224</v>
      </c>
    </row>
    <row r="188" spans="1:10" x14ac:dyDescent="0.25">
      <c r="A188" s="1">
        <v>45758</v>
      </c>
      <c r="B188" s="2">
        <v>104.53</v>
      </c>
      <c r="C188" s="2">
        <v>105.43</v>
      </c>
      <c r="D188" s="2">
        <v>103.45</v>
      </c>
      <c r="E188" s="2">
        <v>105.23</v>
      </c>
      <c r="F188" s="2">
        <v>108.0592</v>
      </c>
      <c r="G188" s="2">
        <v>108.0025</v>
      </c>
      <c r="H188" s="2">
        <v>109.1785</v>
      </c>
      <c r="I188" s="2">
        <v>41686888</v>
      </c>
      <c r="J188" s="2">
        <v>39182980</v>
      </c>
    </row>
    <row r="189" spans="1:10" x14ac:dyDescent="0.25">
      <c r="A189" s="1">
        <v>45757</v>
      </c>
      <c r="B189" s="2">
        <v>105.96</v>
      </c>
      <c r="C189" s="2">
        <v>106.35</v>
      </c>
      <c r="D189" s="2">
        <v>105.06</v>
      </c>
      <c r="E189" s="2">
        <v>105.25</v>
      </c>
      <c r="F189" s="2">
        <v>108.1108</v>
      </c>
      <c r="G189" s="2">
        <v>108.03230000000001</v>
      </c>
      <c r="H189" s="2">
        <v>109.19329999999999</v>
      </c>
      <c r="I189" s="2">
        <v>55825044</v>
      </c>
      <c r="J189" s="2">
        <v>38167016</v>
      </c>
    </row>
    <row r="190" spans="1:10" x14ac:dyDescent="0.25">
      <c r="A190" s="1">
        <v>45756</v>
      </c>
      <c r="B190" s="2">
        <v>104.09</v>
      </c>
      <c r="C190" s="2">
        <v>107.11</v>
      </c>
      <c r="D190" s="2">
        <v>103.77</v>
      </c>
      <c r="E190" s="2">
        <v>107.07</v>
      </c>
      <c r="F190" s="2">
        <v>108.1572</v>
      </c>
      <c r="G190" s="2">
        <v>108.0622</v>
      </c>
      <c r="H190" s="2">
        <v>109.20820000000001</v>
      </c>
      <c r="I190" s="2">
        <v>77380648</v>
      </c>
      <c r="J190" s="2">
        <v>36241168</v>
      </c>
    </row>
    <row r="191" spans="1:10" x14ac:dyDescent="0.25">
      <c r="A191" s="1">
        <v>45755</v>
      </c>
      <c r="B191" s="2">
        <v>106.84</v>
      </c>
      <c r="C191" s="2">
        <v>106.91</v>
      </c>
      <c r="D191" s="2">
        <v>104.97</v>
      </c>
      <c r="E191" s="2">
        <v>105.31</v>
      </c>
      <c r="F191" s="2">
        <v>108.17</v>
      </c>
      <c r="G191" s="2">
        <v>108.078</v>
      </c>
      <c r="H191" s="2">
        <v>109.21339999999999</v>
      </c>
      <c r="I191" s="2">
        <v>56747800</v>
      </c>
      <c r="J191" s="2">
        <v>32913778</v>
      </c>
    </row>
    <row r="192" spans="1:10" x14ac:dyDescent="0.25">
      <c r="A192" s="1">
        <v>45754</v>
      </c>
      <c r="B192" s="2">
        <v>107.77</v>
      </c>
      <c r="C192" s="2">
        <v>108.27</v>
      </c>
      <c r="D192" s="2">
        <v>106.36</v>
      </c>
      <c r="E192" s="2">
        <v>106.66</v>
      </c>
      <c r="F192" s="2">
        <v>108.221</v>
      </c>
      <c r="G192" s="2">
        <v>108.12130000000001</v>
      </c>
      <c r="H192" s="2">
        <v>109.2273</v>
      </c>
      <c r="I192" s="2">
        <v>62583300</v>
      </c>
      <c r="J192" s="2">
        <v>30993800</v>
      </c>
    </row>
    <row r="193" spans="1:10" x14ac:dyDescent="0.25">
      <c r="A193" s="1">
        <v>45751</v>
      </c>
      <c r="B193" s="2">
        <v>109.13</v>
      </c>
      <c r="C193" s="2">
        <v>109.47</v>
      </c>
      <c r="D193" s="2">
        <v>108.5</v>
      </c>
      <c r="E193" s="2">
        <v>108.78</v>
      </c>
      <c r="F193" s="2">
        <v>108.2302</v>
      </c>
      <c r="G193" s="2">
        <v>108.1532</v>
      </c>
      <c r="H193" s="2">
        <v>109.2363</v>
      </c>
      <c r="I193" s="2">
        <v>60793780</v>
      </c>
      <c r="J193" s="2">
        <v>27992340</v>
      </c>
    </row>
    <row r="194" spans="1:10" x14ac:dyDescent="0.25">
      <c r="A194" s="1">
        <v>45750</v>
      </c>
      <c r="B194" s="2">
        <v>109.11</v>
      </c>
      <c r="C194" s="2">
        <v>109.54</v>
      </c>
      <c r="D194" s="2">
        <v>108.745</v>
      </c>
      <c r="E194" s="2">
        <v>108.9</v>
      </c>
      <c r="F194" s="2">
        <v>108.19280000000001</v>
      </c>
      <c r="G194" s="2">
        <v>108.1601</v>
      </c>
      <c r="H194" s="2">
        <v>109.2321</v>
      </c>
      <c r="I194" s="2">
        <v>41675720</v>
      </c>
      <c r="J194" s="2">
        <v>26029964</v>
      </c>
    </row>
    <row r="195" spans="1:10" x14ac:dyDescent="0.25">
      <c r="A195" s="1">
        <v>45749</v>
      </c>
      <c r="B195" s="2">
        <v>109.01</v>
      </c>
      <c r="C195" s="2">
        <v>109.01</v>
      </c>
      <c r="D195" s="2">
        <v>108.35</v>
      </c>
      <c r="E195" s="2">
        <v>108.91</v>
      </c>
      <c r="F195" s="2">
        <v>108.15600000000001</v>
      </c>
      <c r="G195" s="2">
        <v>108.15300000000001</v>
      </c>
      <c r="H195" s="2">
        <v>109.2299</v>
      </c>
      <c r="I195" s="2">
        <v>24768960</v>
      </c>
      <c r="J195" s="2">
        <v>26178780</v>
      </c>
    </row>
    <row r="196" spans="1:10" x14ac:dyDescent="0.25">
      <c r="A196" s="1">
        <v>45748</v>
      </c>
      <c r="B196" s="2">
        <v>108.53</v>
      </c>
      <c r="C196" s="2">
        <v>108.9</v>
      </c>
      <c r="D196" s="2">
        <v>108.48</v>
      </c>
      <c r="E196" s="2">
        <v>108.66</v>
      </c>
      <c r="F196" s="2">
        <v>108.1258</v>
      </c>
      <c r="G196" s="2">
        <v>108.1572</v>
      </c>
      <c r="H196" s="2">
        <v>109.2272</v>
      </c>
      <c r="I196" s="2">
        <v>22059216</v>
      </c>
      <c r="J196" s="2">
        <v>26919230</v>
      </c>
    </row>
    <row r="197" spans="1:10" x14ac:dyDescent="0.25">
      <c r="A197" s="1">
        <v>45747</v>
      </c>
      <c r="B197" s="2">
        <v>108.75</v>
      </c>
      <c r="C197" s="2">
        <v>108.82</v>
      </c>
      <c r="D197" s="2">
        <v>108.3035</v>
      </c>
      <c r="E197" s="2">
        <v>108.69</v>
      </c>
      <c r="F197" s="2">
        <v>108.0882</v>
      </c>
      <c r="G197" s="2">
        <v>108.1587</v>
      </c>
      <c r="H197" s="2">
        <v>109.22329999999999</v>
      </c>
      <c r="I197" s="2">
        <v>29834512</v>
      </c>
      <c r="J197" s="2">
        <v>28266120</v>
      </c>
    </row>
    <row r="198" spans="1:10" x14ac:dyDescent="0.25">
      <c r="A198" s="1">
        <v>45744</v>
      </c>
      <c r="B198" s="2">
        <v>108.3</v>
      </c>
      <c r="C198" s="2">
        <v>108.53</v>
      </c>
      <c r="D198" s="2">
        <v>108.15</v>
      </c>
      <c r="E198" s="2">
        <v>108.48</v>
      </c>
      <c r="F198" s="2">
        <v>108.04819999999999</v>
      </c>
      <c r="G198" s="2">
        <v>108.1519</v>
      </c>
      <c r="H198" s="2">
        <v>109.2158</v>
      </c>
      <c r="I198" s="2">
        <v>27257044</v>
      </c>
      <c r="J198" s="2">
        <v>28563470</v>
      </c>
    </row>
    <row r="199" spans="1:10" x14ac:dyDescent="0.25">
      <c r="A199" s="1">
        <v>45743</v>
      </c>
      <c r="B199" s="2">
        <v>107.77</v>
      </c>
      <c r="C199" s="2">
        <v>107.87</v>
      </c>
      <c r="D199" s="2">
        <v>107.64</v>
      </c>
      <c r="E199" s="2">
        <v>107.83</v>
      </c>
      <c r="F199" s="2">
        <v>108.0082</v>
      </c>
      <c r="G199" s="2">
        <v>108.157</v>
      </c>
      <c r="H199" s="2">
        <v>109.2071</v>
      </c>
      <c r="I199" s="2">
        <v>22028928</v>
      </c>
      <c r="J199" s="2">
        <v>28796144</v>
      </c>
    </row>
    <row r="200" spans="1:10" x14ac:dyDescent="0.25">
      <c r="A200" s="1">
        <v>45742</v>
      </c>
      <c r="B200" s="2">
        <v>108.22</v>
      </c>
      <c r="C200" s="2">
        <v>108.22</v>
      </c>
      <c r="D200" s="2">
        <v>107.91</v>
      </c>
      <c r="E200" s="2">
        <v>107.96</v>
      </c>
      <c r="F200" s="2">
        <v>107.956</v>
      </c>
      <c r="G200" s="2">
        <v>108.1708</v>
      </c>
      <c r="H200" s="2">
        <v>109.2028</v>
      </c>
      <c r="I200" s="2">
        <v>17115590</v>
      </c>
      <c r="J200" s="2">
        <v>30028880</v>
      </c>
    </row>
    <row r="201" spans="1:10" x14ac:dyDescent="0.25">
      <c r="A201" s="1">
        <v>45741</v>
      </c>
      <c r="B201" s="2">
        <v>108.29</v>
      </c>
      <c r="C201" s="2">
        <v>108.62</v>
      </c>
      <c r="D201" s="2">
        <v>108.19</v>
      </c>
      <c r="E201" s="2">
        <v>108.4</v>
      </c>
      <c r="F201" s="2">
        <v>107.89879999999999</v>
      </c>
      <c r="G201" s="2">
        <v>108.18470000000001</v>
      </c>
      <c r="H201" s="2">
        <v>109.2026</v>
      </c>
      <c r="I201" s="2">
        <v>22743988</v>
      </c>
      <c r="J201" s="2">
        <v>31920076</v>
      </c>
    </row>
    <row r="202" spans="1:10" x14ac:dyDescent="0.25">
      <c r="A202" s="1">
        <v>45740</v>
      </c>
      <c r="B202" s="2">
        <v>108.64</v>
      </c>
      <c r="C202" s="2">
        <v>108.64</v>
      </c>
      <c r="D202" s="2">
        <v>108.205</v>
      </c>
      <c r="E202" s="2">
        <v>108.29</v>
      </c>
      <c r="F202" s="2">
        <v>107.83880000000001</v>
      </c>
      <c r="G202" s="2">
        <v>108.19289999999999</v>
      </c>
      <c r="H202" s="2">
        <v>109.20059999999999</v>
      </c>
      <c r="I202" s="2">
        <v>25243280</v>
      </c>
      <c r="J202" s="2">
        <v>33474032</v>
      </c>
    </row>
    <row r="203" spans="1:10" x14ac:dyDescent="0.25">
      <c r="A203" s="1">
        <v>45737</v>
      </c>
      <c r="B203" s="2">
        <v>108.98</v>
      </c>
      <c r="C203" s="2">
        <v>109.1</v>
      </c>
      <c r="D203" s="2">
        <v>108.685</v>
      </c>
      <c r="E203" s="2">
        <v>108.76</v>
      </c>
      <c r="F203" s="2">
        <v>107.7932</v>
      </c>
      <c r="G203" s="2">
        <v>108.20310000000001</v>
      </c>
      <c r="H203" s="2">
        <v>109.1973</v>
      </c>
      <c r="I203" s="2">
        <v>26447414</v>
      </c>
      <c r="J203" s="2">
        <v>34627504</v>
      </c>
    </row>
    <row r="204" spans="1:10" x14ac:dyDescent="0.25">
      <c r="A204" s="1">
        <v>45736</v>
      </c>
      <c r="B204" s="2">
        <v>109.64</v>
      </c>
      <c r="C204" s="2">
        <v>109.65</v>
      </c>
      <c r="D204" s="2">
        <v>108.9</v>
      </c>
      <c r="E204" s="2">
        <v>108.91</v>
      </c>
      <c r="F204" s="2">
        <v>107.73480000000001</v>
      </c>
      <c r="G204" s="2">
        <v>108.21120000000001</v>
      </c>
      <c r="H204" s="2">
        <v>109.1897</v>
      </c>
      <c r="I204" s="2">
        <v>26937328</v>
      </c>
      <c r="J204" s="2">
        <v>34837416</v>
      </c>
    </row>
    <row r="205" spans="1:10" x14ac:dyDescent="0.25">
      <c r="A205" s="1">
        <v>45735</v>
      </c>
      <c r="B205" s="2">
        <v>108.45</v>
      </c>
      <c r="C205" s="2">
        <v>109.175</v>
      </c>
      <c r="D205" s="2">
        <v>108.28</v>
      </c>
      <c r="E205" s="2">
        <v>109.07</v>
      </c>
      <c r="F205" s="2">
        <v>107.6832</v>
      </c>
      <c r="G205" s="2">
        <v>108.2145</v>
      </c>
      <c r="H205" s="2">
        <v>109.17959999999999</v>
      </c>
      <c r="I205" s="2">
        <v>27469802</v>
      </c>
      <c r="J205" s="2">
        <v>34858804</v>
      </c>
    </row>
    <row r="206" spans="1:10" x14ac:dyDescent="0.25">
      <c r="A206" s="1">
        <v>45734</v>
      </c>
      <c r="B206" s="2">
        <v>108.14</v>
      </c>
      <c r="C206" s="2">
        <v>108.66</v>
      </c>
      <c r="D206" s="2">
        <v>108.02</v>
      </c>
      <c r="E206" s="2">
        <v>108.43</v>
      </c>
      <c r="F206" s="2">
        <v>107.63379999999999</v>
      </c>
      <c r="G206" s="2">
        <v>108.2199</v>
      </c>
      <c r="H206" s="2">
        <v>109.16630000000001</v>
      </c>
      <c r="I206" s="2">
        <v>27948148</v>
      </c>
      <c r="J206" s="2">
        <v>34559692</v>
      </c>
    </row>
    <row r="207" spans="1:10" x14ac:dyDescent="0.25">
      <c r="A207" s="1">
        <v>45733</v>
      </c>
      <c r="B207" s="2">
        <v>108.345</v>
      </c>
      <c r="C207" s="2">
        <v>108.56</v>
      </c>
      <c r="D207" s="2">
        <v>108.11499999999999</v>
      </c>
      <c r="E207" s="2">
        <v>108.17</v>
      </c>
      <c r="F207" s="2">
        <v>107.6022</v>
      </c>
      <c r="G207" s="2">
        <v>108.23180000000001</v>
      </c>
      <c r="H207" s="2">
        <v>109.15300000000001</v>
      </c>
      <c r="I207" s="2">
        <v>17561384</v>
      </c>
      <c r="J207" s="2">
        <v>34485496</v>
      </c>
    </row>
    <row r="208" spans="1:10" x14ac:dyDescent="0.25">
      <c r="A208" s="1">
        <v>45730</v>
      </c>
      <c r="B208" s="2">
        <v>108</v>
      </c>
      <c r="C208" s="2">
        <v>108.21</v>
      </c>
      <c r="D208" s="2">
        <v>107.86499999999999</v>
      </c>
      <c r="E208" s="2">
        <v>107.95</v>
      </c>
      <c r="F208" s="2">
        <v>107.57559999999999</v>
      </c>
      <c r="G208" s="2">
        <v>108.2576</v>
      </c>
      <c r="H208" s="2">
        <v>109.1439</v>
      </c>
      <c r="I208" s="2">
        <v>31358136</v>
      </c>
      <c r="J208" s="2">
        <v>34874704</v>
      </c>
    </row>
    <row r="209" spans="1:10" x14ac:dyDescent="0.25">
      <c r="A209" s="1">
        <v>45729</v>
      </c>
      <c r="B209" s="2">
        <v>107.29</v>
      </c>
      <c r="C209" s="2">
        <v>108.03</v>
      </c>
      <c r="D209" s="2">
        <v>107.18</v>
      </c>
      <c r="E209" s="2">
        <v>108</v>
      </c>
      <c r="F209" s="2">
        <v>107.55880000000001</v>
      </c>
      <c r="G209" s="2">
        <v>108.2869</v>
      </c>
      <c r="H209" s="2">
        <v>109.139</v>
      </c>
      <c r="I209" s="2">
        <v>43907984</v>
      </c>
      <c r="J209" s="2">
        <v>34792880</v>
      </c>
    </row>
    <row r="210" spans="1:10" x14ac:dyDescent="0.25">
      <c r="A210" s="1">
        <v>45728</v>
      </c>
      <c r="B210" s="2">
        <v>108.03</v>
      </c>
      <c r="C210" s="2">
        <v>108.06</v>
      </c>
      <c r="D210" s="2">
        <v>107.62</v>
      </c>
      <c r="E210" s="2">
        <v>107.66</v>
      </c>
      <c r="F210" s="2">
        <v>107.5318</v>
      </c>
      <c r="G210" s="2">
        <v>108.324</v>
      </c>
      <c r="H210" s="2">
        <v>109.1324</v>
      </c>
      <c r="I210" s="2">
        <v>35875692</v>
      </c>
      <c r="J210" s="2">
        <v>33453336</v>
      </c>
    </row>
    <row r="211" spans="1:10" x14ac:dyDescent="0.25">
      <c r="A211" s="1">
        <v>45727</v>
      </c>
      <c r="B211" s="2">
        <v>108.61</v>
      </c>
      <c r="C211" s="2">
        <v>108.675</v>
      </c>
      <c r="D211" s="2">
        <v>107.95</v>
      </c>
      <c r="E211" s="2">
        <v>107.98</v>
      </c>
      <c r="F211" s="2">
        <v>107.5206</v>
      </c>
      <c r="G211" s="2">
        <v>108.361</v>
      </c>
      <c r="H211" s="2">
        <v>109.13</v>
      </c>
      <c r="I211" s="2">
        <v>42262556</v>
      </c>
      <c r="J211" s="2">
        <v>32795452</v>
      </c>
    </row>
    <row r="212" spans="1:10" x14ac:dyDescent="0.25">
      <c r="A212" s="1">
        <v>45726</v>
      </c>
      <c r="B212" s="2">
        <v>108.82</v>
      </c>
      <c r="C212" s="2">
        <v>109.06</v>
      </c>
      <c r="D212" s="2">
        <v>108.545</v>
      </c>
      <c r="E212" s="2">
        <v>108.69</v>
      </c>
      <c r="F212" s="2">
        <v>107.501</v>
      </c>
      <c r="G212" s="2">
        <v>108.38939999999999</v>
      </c>
      <c r="H212" s="2">
        <v>109.1266</v>
      </c>
      <c r="I212" s="2">
        <v>34294776</v>
      </c>
      <c r="J212" s="2">
        <v>31153946</v>
      </c>
    </row>
    <row r="213" spans="1:10" x14ac:dyDescent="0.25">
      <c r="A213" s="1">
        <v>45723</v>
      </c>
      <c r="B213" s="2">
        <v>109.03</v>
      </c>
      <c r="C213" s="2">
        <v>109.03</v>
      </c>
      <c r="D213" s="2">
        <v>108.2</v>
      </c>
      <c r="E213" s="2">
        <v>108.32</v>
      </c>
      <c r="F213" s="2">
        <v>107.4606</v>
      </c>
      <c r="G213" s="2">
        <v>108.4106</v>
      </c>
      <c r="H213" s="2">
        <v>109.1189</v>
      </c>
      <c r="I213" s="2">
        <v>30747144</v>
      </c>
      <c r="J213" s="2">
        <v>29828256</v>
      </c>
    </row>
    <row r="214" spans="1:10" x14ac:dyDescent="0.25">
      <c r="A214" s="1">
        <v>45722</v>
      </c>
      <c r="B214" s="2">
        <v>108.69</v>
      </c>
      <c r="C214" s="2">
        <v>108.84</v>
      </c>
      <c r="D214" s="2">
        <v>108.29</v>
      </c>
      <c r="E214" s="2">
        <v>108.49</v>
      </c>
      <c r="F214" s="2">
        <v>107.43380000000001</v>
      </c>
      <c r="G214" s="2">
        <v>108.4357</v>
      </c>
      <c r="H214" s="2">
        <v>109.1133</v>
      </c>
      <c r="I214" s="2">
        <v>40519992</v>
      </c>
      <c r="J214" s="2">
        <v>29160816</v>
      </c>
    </row>
    <row r="215" spans="1:10" x14ac:dyDescent="0.25">
      <c r="A215" s="1">
        <v>45721</v>
      </c>
      <c r="B215" s="2">
        <v>109.33</v>
      </c>
      <c r="C215" s="2">
        <v>109.45</v>
      </c>
      <c r="D215" s="2">
        <v>108.73</v>
      </c>
      <c r="E215" s="2">
        <v>108.83</v>
      </c>
      <c r="F215" s="2">
        <v>107.3952</v>
      </c>
      <c r="G215" s="2">
        <v>108.4603</v>
      </c>
      <c r="H215" s="2">
        <v>109.108</v>
      </c>
      <c r="I215" s="2">
        <v>45483508</v>
      </c>
      <c r="J215" s="2">
        <v>28558188</v>
      </c>
    </row>
    <row r="216" spans="1:10" x14ac:dyDescent="0.25">
      <c r="A216" s="1">
        <v>45720</v>
      </c>
      <c r="B216" s="2">
        <v>109.36</v>
      </c>
      <c r="C216" s="2">
        <v>109.545</v>
      </c>
      <c r="D216" s="2">
        <v>109.05</v>
      </c>
      <c r="E216" s="2">
        <v>109.18</v>
      </c>
      <c r="F216" s="2">
        <v>107.3614</v>
      </c>
      <c r="G216" s="2">
        <v>108.4837</v>
      </c>
      <c r="H216" s="2">
        <v>109.1019</v>
      </c>
      <c r="I216" s="2">
        <v>46053344</v>
      </c>
      <c r="J216" s="2">
        <v>26824538</v>
      </c>
    </row>
    <row r="217" spans="1:10" x14ac:dyDescent="0.25">
      <c r="A217" s="1">
        <v>45719</v>
      </c>
      <c r="B217" s="2">
        <v>108.94</v>
      </c>
      <c r="C217" s="2">
        <v>109.54</v>
      </c>
      <c r="D217" s="2">
        <v>108.87</v>
      </c>
      <c r="E217" s="2">
        <v>109.54</v>
      </c>
      <c r="F217" s="2">
        <v>107.3552</v>
      </c>
      <c r="G217" s="2">
        <v>108.5014</v>
      </c>
      <c r="H217" s="2">
        <v>109.08929999999999</v>
      </c>
      <c r="I217" s="2">
        <v>42545336</v>
      </c>
      <c r="J217" s="2">
        <v>24774466</v>
      </c>
    </row>
    <row r="218" spans="1:10" x14ac:dyDescent="0.25">
      <c r="A218" s="1">
        <v>45716</v>
      </c>
      <c r="B218" s="2">
        <v>109.51</v>
      </c>
      <c r="C218" s="2">
        <v>109.66</v>
      </c>
      <c r="D218" s="2">
        <v>109.15</v>
      </c>
      <c r="E218" s="2">
        <v>109.61</v>
      </c>
      <c r="F218" s="2">
        <v>107.3416</v>
      </c>
      <c r="G218" s="2">
        <v>108.52119999999999</v>
      </c>
      <c r="H218" s="2">
        <v>109.0733</v>
      </c>
      <c r="I218" s="2">
        <v>29596094</v>
      </c>
      <c r="J218" s="2">
        <v>23532176</v>
      </c>
    </row>
    <row r="219" spans="1:10" x14ac:dyDescent="0.25">
      <c r="A219" s="1">
        <v>45715</v>
      </c>
      <c r="B219" s="2">
        <v>109.28</v>
      </c>
      <c r="C219" s="2">
        <v>109.45</v>
      </c>
      <c r="D219" s="2">
        <v>109.065</v>
      </c>
      <c r="E219" s="2">
        <v>109.13</v>
      </c>
      <c r="F219" s="2">
        <v>107.32380000000001</v>
      </c>
      <c r="G219" s="2">
        <v>108.54640000000001</v>
      </c>
      <c r="H219" s="2">
        <v>109.0568</v>
      </c>
      <c r="I219" s="2">
        <v>27258152</v>
      </c>
      <c r="J219" s="2">
        <v>23062948</v>
      </c>
    </row>
    <row r="220" spans="1:10" x14ac:dyDescent="0.25">
      <c r="A220" s="1">
        <v>45714</v>
      </c>
      <c r="B220" s="2">
        <v>109.4</v>
      </c>
      <c r="C220" s="2">
        <v>109.64</v>
      </c>
      <c r="D220" s="2">
        <v>109.185</v>
      </c>
      <c r="E220" s="2">
        <v>109.59</v>
      </c>
      <c r="F220" s="2">
        <v>107.3278</v>
      </c>
      <c r="G220" s="2">
        <v>108.58369999999999</v>
      </c>
      <c r="H220" s="2">
        <v>109.0444</v>
      </c>
      <c r="I220" s="2">
        <v>22983146</v>
      </c>
      <c r="J220" s="2">
        <v>23253688</v>
      </c>
    </row>
    <row r="221" spans="1:10" x14ac:dyDescent="0.25">
      <c r="A221" s="1">
        <v>45713</v>
      </c>
      <c r="B221" s="2">
        <v>109.21</v>
      </c>
      <c r="C221" s="2">
        <v>109.4</v>
      </c>
      <c r="D221" s="2">
        <v>109.06</v>
      </c>
      <c r="E221" s="2">
        <v>109.36</v>
      </c>
      <c r="F221" s="2">
        <v>107.33499999999999</v>
      </c>
      <c r="G221" s="2">
        <v>108.6189</v>
      </c>
      <c r="H221" s="2">
        <v>109.02889999999999</v>
      </c>
      <c r="I221" s="2">
        <v>26835200</v>
      </c>
      <c r="J221" s="2">
        <v>23393890</v>
      </c>
    </row>
    <row r="222" spans="1:10" x14ac:dyDescent="0.25">
      <c r="A222" s="1">
        <v>45712</v>
      </c>
      <c r="B222" s="2">
        <v>108.31</v>
      </c>
      <c r="C222" s="2">
        <v>108.675</v>
      </c>
      <c r="D222" s="2">
        <v>108.18</v>
      </c>
      <c r="E222" s="2">
        <v>108.53</v>
      </c>
      <c r="F222" s="2">
        <v>107.3528</v>
      </c>
      <c r="G222" s="2">
        <v>108.6551</v>
      </c>
      <c r="H222" s="2">
        <v>109.0158</v>
      </c>
      <c r="I222" s="2">
        <v>23399528</v>
      </c>
      <c r="J222" s="2">
        <v>23015212</v>
      </c>
    </row>
    <row r="223" spans="1:10" x14ac:dyDescent="0.25">
      <c r="A223" s="1">
        <v>45709</v>
      </c>
      <c r="B223" s="2">
        <v>108.02</v>
      </c>
      <c r="C223" s="2">
        <v>108.58</v>
      </c>
      <c r="D223" s="2">
        <v>107.985</v>
      </c>
      <c r="E223" s="2">
        <v>108.25</v>
      </c>
      <c r="F223" s="2">
        <v>107.39060000000001</v>
      </c>
      <c r="G223" s="2">
        <v>108.7024</v>
      </c>
      <c r="H223" s="2">
        <v>109.0067</v>
      </c>
      <c r="I223" s="2">
        <v>30130768</v>
      </c>
      <c r="J223" s="2">
        <v>23352220</v>
      </c>
    </row>
    <row r="224" spans="1:10" x14ac:dyDescent="0.25">
      <c r="A224" s="1">
        <v>45708</v>
      </c>
      <c r="B224" s="2">
        <v>107.78</v>
      </c>
      <c r="C224" s="2">
        <v>107.94499999999999</v>
      </c>
      <c r="D224" s="2">
        <v>107.71</v>
      </c>
      <c r="E224" s="2">
        <v>107.87</v>
      </c>
      <c r="F224" s="2">
        <v>107.4396</v>
      </c>
      <c r="G224" s="2">
        <v>108.748</v>
      </c>
      <c r="H224" s="2">
        <v>108.9975</v>
      </c>
      <c r="I224" s="2">
        <v>23814790</v>
      </c>
      <c r="J224" s="2">
        <v>22857454</v>
      </c>
    </row>
    <row r="225" spans="1:10" x14ac:dyDescent="0.25">
      <c r="A225" s="1">
        <v>45707</v>
      </c>
      <c r="B225" s="2">
        <v>107.51</v>
      </c>
      <c r="C225" s="2">
        <v>107.77</v>
      </c>
      <c r="D225" s="2">
        <v>107.4</v>
      </c>
      <c r="E225" s="2">
        <v>107.61</v>
      </c>
      <c r="F225" s="2">
        <v>107.49120000000001</v>
      </c>
      <c r="G225" s="2">
        <v>108.7974</v>
      </c>
      <c r="H225" s="2">
        <v>108.9864</v>
      </c>
      <c r="I225" s="2">
        <v>26007436</v>
      </c>
      <c r="J225" s="2">
        <v>22934406</v>
      </c>
    </row>
    <row r="226" spans="1:10" x14ac:dyDescent="0.25">
      <c r="A226" s="1">
        <v>45706</v>
      </c>
      <c r="B226" s="2">
        <v>107.85</v>
      </c>
      <c r="C226" s="2">
        <v>107.96</v>
      </c>
      <c r="D226" s="2">
        <v>107.47280000000001</v>
      </c>
      <c r="E226" s="2">
        <v>107.55</v>
      </c>
      <c r="F226" s="2">
        <v>107.54859999999999</v>
      </c>
      <c r="G226" s="2">
        <v>108.8561</v>
      </c>
      <c r="H226" s="2">
        <v>108.9734</v>
      </c>
      <c r="I226" s="2">
        <v>17639982</v>
      </c>
      <c r="J226" s="2">
        <v>22684114</v>
      </c>
    </row>
    <row r="227" spans="1:10" x14ac:dyDescent="0.25">
      <c r="A227" s="1">
        <v>45702</v>
      </c>
      <c r="B227" s="2">
        <v>108.13</v>
      </c>
      <c r="C227" s="2">
        <v>108.345</v>
      </c>
      <c r="D227" s="2">
        <v>107.99</v>
      </c>
      <c r="E227" s="2">
        <v>107.99</v>
      </c>
      <c r="F227" s="2">
        <v>107.5966</v>
      </c>
      <c r="G227" s="2">
        <v>108.9135</v>
      </c>
      <c r="H227" s="2">
        <v>108.9606</v>
      </c>
      <c r="I227" s="2">
        <v>14409430</v>
      </c>
      <c r="J227" s="2">
        <v>22771738</v>
      </c>
    </row>
    <row r="228" spans="1:10" x14ac:dyDescent="0.25">
      <c r="A228" s="1">
        <v>45701</v>
      </c>
      <c r="B228" s="2">
        <v>107.32</v>
      </c>
      <c r="C228" s="2">
        <v>107.76</v>
      </c>
      <c r="D228" s="2">
        <v>107.28</v>
      </c>
      <c r="E228" s="2">
        <v>107.57</v>
      </c>
      <c r="F228" s="2">
        <v>107.64360000000001</v>
      </c>
      <c r="G228" s="2">
        <v>108.96810000000001</v>
      </c>
      <c r="H228" s="2">
        <v>108.9485</v>
      </c>
      <c r="I228" s="2">
        <v>20735520</v>
      </c>
      <c r="J228" s="2">
        <v>22679130</v>
      </c>
    </row>
    <row r="229" spans="1:10" x14ac:dyDescent="0.25">
      <c r="A229" s="1">
        <v>45700</v>
      </c>
      <c r="B229" s="2">
        <v>106.57</v>
      </c>
      <c r="C229" s="2">
        <v>106.87</v>
      </c>
      <c r="D229" s="2">
        <v>106.36</v>
      </c>
      <c r="E229" s="2">
        <v>106.74</v>
      </c>
      <c r="F229" s="2">
        <v>107.7032</v>
      </c>
      <c r="G229" s="2">
        <v>109.02589999999999</v>
      </c>
      <c r="H229" s="2">
        <v>108.9363</v>
      </c>
      <c r="I229" s="2">
        <v>31480572</v>
      </c>
      <c r="J229" s="2">
        <v>22504646</v>
      </c>
    </row>
    <row r="230" spans="1:10" x14ac:dyDescent="0.25">
      <c r="A230" s="1">
        <v>45699</v>
      </c>
      <c r="B230" s="2">
        <v>107.23</v>
      </c>
      <c r="C230" s="2">
        <v>107.4</v>
      </c>
      <c r="D230" s="2">
        <v>107.2</v>
      </c>
      <c r="E230" s="2">
        <v>107.32</v>
      </c>
      <c r="F230" s="2">
        <v>107.7658</v>
      </c>
      <c r="G230" s="2">
        <v>109.09099999999999</v>
      </c>
      <c r="H230" s="2">
        <v>108.92619999999999</v>
      </c>
      <c r="I230" s="2">
        <v>19478772</v>
      </c>
      <c r="J230" s="2">
        <v>21633866</v>
      </c>
    </row>
    <row r="231" spans="1:10" x14ac:dyDescent="0.25">
      <c r="A231" s="1">
        <v>45698</v>
      </c>
      <c r="B231" s="2">
        <v>107.63</v>
      </c>
      <c r="C231" s="2">
        <v>107.845</v>
      </c>
      <c r="D231" s="2">
        <v>107.45</v>
      </c>
      <c r="E231" s="2">
        <v>107.56</v>
      </c>
      <c r="F231" s="2">
        <v>107.80880000000001</v>
      </c>
      <c r="G231" s="2">
        <v>109.155</v>
      </c>
      <c r="H231" s="2">
        <v>108.9148</v>
      </c>
      <c r="I231" s="2">
        <v>15302274</v>
      </c>
      <c r="J231" s="2">
        <v>21713320</v>
      </c>
    </row>
    <row r="232" spans="1:10" x14ac:dyDescent="0.25">
      <c r="A232" s="1">
        <v>45695</v>
      </c>
      <c r="B232" s="2">
        <v>107.64</v>
      </c>
      <c r="C232" s="2">
        <v>107.715</v>
      </c>
      <c r="D232" s="2">
        <v>107.40049999999999</v>
      </c>
      <c r="E232" s="2">
        <v>107.53</v>
      </c>
      <c r="F232" s="2">
        <v>107.8526</v>
      </c>
      <c r="G232" s="2">
        <v>109.2165</v>
      </c>
      <c r="H232" s="2">
        <v>108.90430000000001</v>
      </c>
      <c r="I232" s="2">
        <v>23910968</v>
      </c>
      <c r="J232" s="2">
        <v>21953970</v>
      </c>
    </row>
    <row r="233" spans="1:10" x14ac:dyDescent="0.25">
      <c r="A233" s="1">
        <v>45694</v>
      </c>
      <c r="B233" s="2">
        <v>108.13</v>
      </c>
      <c r="C233" s="2">
        <v>108.285</v>
      </c>
      <c r="D233" s="2">
        <v>107.89</v>
      </c>
      <c r="E233" s="2">
        <v>108</v>
      </c>
      <c r="F233" s="2">
        <v>107.87</v>
      </c>
      <c r="G233" s="2">
        <v>109.27330000000001</v>
      </c>
      <c r="H233" s="2">
        <v>108.893</v>
      </c>
      <c r="I233" s="2">
        <v>22557696</v>
      </c>
      <c r="J233" s="2">
        <v>21998802</v>
      </c>
    </row>
    <row r="234" spans="1:10" x14ac:dyDescent="0.25">
      <c r="A234" s="1">
        <v>45693</v>
      </c>
      <c r="B234" s="2">
        <v>108.04</v>
      </c>
      <c r="C234" s="2">
        <v>108.425</v>
      </c>
      <c r="D234" s="2">
        <v>107.77</v>
      </c>
      <c r="E234" s="2">
        <v>108.2</v>
      </c>
      <c r="F234" s="2">
        <v>107.876</v>
      </c>
      <c r="G234" s="2">
        <v>109.3219</v>
      </c>
      <c r="H234" s="2">
        <v>108.8781</v>
      </c>
      <c r="I234" s="2">
        <v>30119236</v>
      </c>
      <c r="J234" s="2">
        <v>22636532</v>
      </c>
    </row>
    <row r="235" spans="1:10" x14ac:dyDescent="0.25">
      <c r="A235" s="1">
        <v>45692</v>
      </c>
      <c r="B235" s="2">
        <v>106.98</v>
      </c>
      <c r="C235" s="2">
        <v>107.5667</v>
      </c>
      <c r="D235" s="2">
        <v>106.94</v>
      </c>
      <c r="E235" s="2">
        <v>107.45</v>
      </c>
      <c r="F235" s="2">
        <v>107.8806</v>
      </c>
      <c r="G235" s="2">
        <v>109.3693</v>
      </c>
      <c r="H235" s="2">
        <v>108.86150000000001</v>
      </c>
      <c r="I235" s="2">
        <v>25086180</v>
      </c>
      <c r="J235" s="2">
        <v>22467598</v>
      </c>
    </row>
    <row r="236" spans="1:10" x14ac:dyDescent="0.25">
      <c r="A236" s="1">
        <v>45691</v>
      </c>
      <c r="B236" s="2">
        <v>107.36</v>
      </c>
      <c r="C236" s="2">
        <v>107.68</v>
      </c>
      <c r="D236" s="2">
        <v>107.015</v>
      </c>
      <c r="E236" s="2">
        <v>107.24</v>
      </c>
      <c r="F236" s="2">
        <v>107.9054</v>
      </c>
      <c r="G236" s="2">
        <v>109.4237</v>
      </c>
      <c r="H236" s="2">
        <v>108.84990000000001</v>
      </c>
      <c r="I236" s="2">
        <v>21155028</v>
      </c>
      <c r="J236" s="2">
        <v>22053406</v>
      </c>
    </row>
    <row r="237" spans="1:10" x14ac:dyDescent="0.25">
      <c r="A237" s="1">
        <v>45688</v>
      </c>
      <c r="B237" s="2">
        <v>107.9</v>
      </c>
      <c r="C237" s="2">
        <v>108.02</v>
      </c>
      <c r="D237" s="2">
        <v>107.24</v>
      </c>
      <c r="E237" s="2">
        <v>107.46</v>
      </c>
      <c r="F237" s="2">
        <v>107.9298</v>
      </c>
      <c r="G237" s="2">
        <v>109.47709999999999</v>
      </c>
      <c r="H237" s="2">
        <v>108.83629999999999</v>
      </c>
      <c r="I237" s="2">
        <v>28454648</v>
      </c>
      <c r="J237" s="2">
        <v>22283970</v>
      </c>
    </row>
    <row r="238" spans="1:10" x14ac:dyDescent="0.25">
      <c r="A238" s="1">
        <v>45687</v>
      </c>
      <c r="B238" s="2">
        <v>107.86</v>
      </c>
      <c r="C238" s="2">
        <v>108.005</v>
      </c>
      <c r="D238" s="2">
        <v>107.66</v>
      </c>
      <c r="E238" s="2">
        <v>107.81</v>
      </c>
      <c r="F238" s="2">
        <v>107.94580000000001</v>
      </c>
      <c r="G238" s="2">
        <v>109.5258</v>
      </c>
      <c r="H238" s="2">
        <v>108.8235</v>
      </c>
      <c r="I238" s="2">
        <v>22709264</v>
      </c>
      <c r="J238" s="2">
        <v>22396578</v>
      </c>
    </row>
    <row r="239" spans="1:10" x14ac:dyDescent="0.25">
      <c r="A239" s="1">
        <v>45686</v>
      </c>
      <c r="B239" s="2">
        <v>107.89</v>
      </c>
      <c r="C239" s="2">
        <v>107.92</v>
      </c>
      <c r="D239" s="2">
        <v>107.23</v>
      </c>
      <c r="E239" s="2">
        <v>107.57</v>
      </c>
      <c r="F239" s="2">
        <v>107.9538</v>
      </c>
      <c r="G239" s="2">
        <v>109.5715</v>
      </c>
      <c r="H239" s="2">
        <v>108.81480000000001</v>
      </c>
      <c r="I239" s="2">
        <v>24969094</v>
      </c>
      <c r="J239" s="2">
        <v>22557006</v>
      </c>
    </row>
    <row r="240" spans="1:10" x14ac:dyDescent="0.25">
      <c r="A240" s="1">
        <v>45685</v>
      </c>
      <c r="B240" s="2">
        <v>107.58</v>
      </c>
      <c r="C240" s="2">
        <v>107.77</v>
      </c>
      <c r="D240" s="2">
        <v>107.47499999999999</v>
      </c>
      <c r="E240" s="2">
        <v>107.71</v>
      </c>
      <c r="F240" s="2">
        <v>107.96720000000001</v>
      </c>
      <c r="G240" s="2">
        <v>109.61409999999999</v>
      </c>
      <c r="H240" s="2">
        <v>108.806</v>
      </c>
      <c r="I240" s="2">
        <v>22253058</v>
      </c>
      <c r="J240" s="2">
        <v>22512546</v>
      </c>
    </row>
    <row r="241" spans="1:10" x14ac:dyDescent="0.25">
      <c r="A241" s="1">
        <v>45684</v>
      </c>
      <c r="B241" s="2">
        <v>107.65</v>
      </c>
      <c r="C241" s="2">
        <v>107.89</v>
      </c>
      <c r="D241" s="2">
        <v>107.505</v>
      </c>
      <c r="E241" s="2">
        <v>107.86</v>
      </c>
      <c r="F241" s="2">
        <v>107.986</v>
      </c>
      <c r="G241" s="2">
        <v>109.6484</v>
      </c>
      <c r="H241" s="2">
        <v>108.79770000000001</v>
      </c>
      <c r="I241" s="2">
        <v>18954316</v>
      </c>
      <c r="J241" s="2">
        <v>22536380</v>
      </c>
    </row>
    <row r="242" spans="1:10" x14ac:dyDescent="0.25">
      <c r="A242" s="1">
        <v>45681</v>
      </c>
      <c r="B242" s="2">
        <v>106.87</v>
      </c>
      <c r="C242" s="2">
        <v>107.24</v>
      </c>
      <c r="D242" s="2">
        <v>106.76</v>
      </c>
      <c r="E242" s="2">
        <v>107.12</v>
      </c>
      <c r="F242" s="2">
        <v>108.02160000000001</v>
      </c>
      <c r="G242" s="2">
        <v>109.6819</v>
      </c>
      <c r="H242" s="2">
        <v>108.7962</v>
      </c>
      <c r="I242" s="2">
        <v>13020323</v>
      </c>
      <c r="J242" s="2">
        <v>22546000</v>
      </c>
    </row>
    <row r="243" spans="1:10" x14ac:dyDescent="0.25">
      <c r="A243" s="1">
        <v>45680</v>
      </c>
      <c r="B243" s="2">
        <v>106.59</v>
      </c>
      <c r="C243" s="2">
        <v>106.92</v>
      </c>
      <c r="D243" s="2">
        <v>106.57</v>
      </c>
      <c r="E243" s="2">
        <v>106.91</v>
      </c>
      <c r="F243" s="2">
        <v>108.0762</v>
      </c>
      <c r="G243" s="2">
        <v>109.7259</v>
      </c>
      <c r="H243" s="2">
        <v>108.7957</v>
      </c>
      <c r="I243" s="2">
        <v>18118252</v>
      </c>
      <c r="J243" s="2">
        <v>22395892</v>
      </c>
    </row>
    <row r="244" spans="1:10" x14ac:dyDescent="0.25">
      <c r="A244" s="1">
        <v>45679</v>
      </c>
      <c r="B244" s="2">
        <v>107.4</v>
      </c>
      <c r="C244" s="2">
        <v>107.51</v>
      </c>
      <c r="D244" s="2">
        <v>107.05</v>
      </c>
      <c r="E244" s="2">
        <v>107.06</v>
      </c>
      <c r="F244" s="2">
        <v>108.12739999999999</v>
      </c>
      <c r="G244" s="2">
        <v>109.7739</v>
      </c>
      <c r="H244" s="2">
        <v>108.7963</v>
      </c>
      <c r="I244" s="2">
        <v>18418872</v>
      </c>
      <c r="J244" s="2">
        <v>21797432</v>
      </c>
    </row>
    <row r="245" spans="1:10" x14ac:dyDescent="0.25">
      <c r="A245" s="1">
        <v>45678</v>
      </c>
      <c r="B245" s="2">
        <v>107.23</v>
      </c>
      <c r="C245" s="2">
        <v>107.42</v>
      </c>
      <c r="D245" s="2">
        <v>107.11499999999999</v>
      </c>
      <c r="E245" s="2">
        <v>107.4</v>
      </c>
      <c r="F245" s="2">
        <v>108.15</v>
      </c>
      <c r="G245" s="2">
        <v>109.8227</v>
      </c>
      <c r="H245" s="2">
        <v>108.7985</v>
      </c>
      <c r="I245" s="2">
        <v>20670588</v>
      </c>
      <c r="J245" s="2">
        <v>21496734</v>
      </c>
    </row>
    <row r="246" spans="1:10" x14ac:dyDescent="0.25">
      <c r="A246" s="1">
        <v>45674</v>
      </c>
      <c r="B246" s="2">
        <v>106.98</v>
      </c>
      <c r="C246" s="2">
        <v>107.01</v>
      </c>
      <c r="D246" s="2">
        <v>106.71</v>
      </c>
      <c r="E246" s="2">
        <v>106.78</v>
      </c>
      <c r="F246" s="2">
        <v>108.18859999999999</v>
      </c>
      <c r="G246" s="2">
        <v>109.869</v>
      </c>
      <c r="H246" s="2">
        <v>108.7984</v>
      </c>
      <c r="I246" s="2">
        <v>18912032</v>
      </c>
      <c r="J246" s="2">
        <v>20949012</v>
      </c>
    </row>
    <row r="247" spans="1:10" x14ac:dyDescent="0.25">
      <c r="A247" s="1">
        <v>45673</v>
      </c>
      <c r="B247" s="2">
        <v>106.43</v>
      </c>
      <c r="C247" s="2">
        <v>106.905</v>
      </c>
      <c r="D247" s="2">
        <v>106.205</v>
      </c>
      <c r="E247" s="2">
        <v>106.69</v>
      </c>
      <c r="F247" s="2">
        <v>108.22920000000001</v>
      </c>
      <c r="G247" s="2">
        <v>109.9229</v>
      </c>
      <c r="H247" s="2">
        <v>108.801</v>
      </c>
      <c r="I247" s="2">
        <v>24583448</v>
      </c>
      <c r="J247" s="2">
        <v>20102564</v>
      </c>
    </row>
    <row r="248" spans="1:10" x14ac:dyDescent="0.25">
      <c r="A248" s="1">
        <v>45672</v>
      </c>
      <c r="B248" s="2">
        <v>106.42</v>
      </c>
      <c r="C248" s="2">
        <v>106.64</v>
      </c>
      <c r="D248" s="2">
        <v>106.22490000000001</v>
      </c>
      <c r="E248" s="2">
        <v>106.48</v>
      </c>
      <c r="F248" s="2">
        <v>108.2556</v>
      </c>
      <c r="G248" s="2">
        <v>109.9713</v>
      </c>
      <c r="H248" s="2">
        <v>108.8049</v>
      </c>
      <c r="I248" s="2">
        <v>32123636</v>
      </c>
      <c r="J248" s="2">
        <v>19336452</v>
      </c>
    </row>
    <row r="249" spans="1:10" x14ac:dyDescent="0.25">
      <c r="A249" s="1">
        <v>45671</v>
      </c>
      <c r="B249" s="2">
        <v>105.2</v>
      </c>
      <c r="C249" s="2">
        <v>105.28</v>
      </c>
      <c r="D249" s="2">
        <v>104.94119999999999</v>
      </c>
      <c r="E249" s="2">
        <v>105.22</v>
      </c>
      <c r="F249" s="2">
        <v>108.3058</v>
      </c>
      <c r="G249" s="2">
        <v>110.0264</v>
      </c>
      <c r="H249" s="2">
        <v>108.8171</v>
      </c>
      <c r="I249" s="2">
        <v>27585228</v>
      </c>
      <c r="J249" s="2">
        <v>19035426</v>
      </c>
    </row>
    <row r="250" spans="1:10" x14ac:dyDescent="0.25">
      <c r="A250" s="1">
        <v>45670</v>
      </c>
      <c r="B250" s="2">
        <v>105.35</v>
      </c>
      <c r="C250" s="2">
        <v>105.37</v>
      </c>
      <c r="D250" s="2">
        <v>105.03</v>
      </c>
      <c r="E250" s="2">
        <v>105.1</v>
      </c>
      <c r="F250" s="2">
        <v>108.3856</v>
      </c>
      <c r="G250" s="2">
        <v>110.0916</v>
      </c>
      <c r="H250" s="2">
        <v>108.83620000000001</v>
      </c>
      <c r="I250" s="2">
        <v>18873296</v>
      </c>
      <c r="J250" s="2">
        <v>19895102</v>
      </c>
    </row>
    <row r="251" spans="1:10" x14ac:dyDescent="0.25">
      <c r="A251" s="1">
        <v>45667</v>
      </c>
      <c r="B251" s="2">
        <v>105.35</v>
      </c>
      <c r="C251" s="2">
        <v>105.735</v>
      </c>
      <c r="D251" s="2">
        <v>105.2242</v>
      </c>
      <c r="E251" s="2">
        <v>105.4</v>
      </c>
      <c r="F251" s="2">
        <v>108.4706</v>
      </c>
      <c r="G251" s="2">
        <v>110.1551</v>
      </c>
      <c r="H251" s="2">
        <v>108.852</v>
      </c>
      <c r="I251" s="2">
        <v>24613504</v>
      </c>
      <c r="J251" s="2">
        <v>21087140</v>
      </c>
    </row>
    <row r="252" spans="1:10" x14ac:dyDescent="0.25">
      <c r="A252" s="1">
        <v>45665</v>
      </c>
      <c r="B252" s="2">
        <v>105.71</v>
      </c>
      <c r="C252" s="2">
        <v>106.11</v>
      </c>
      <c r="D252" s="2">
        <v>105.625</v>
      </c>
      <c r="E252" s="2">
        <v>106.01</v>
      </c>
      <c r="F252" s="2">
        <v>108.547</v>
      </c>
      <c r="G252" s="2">
        <v>110.21299999999999</v>
      </c>
      <c r="H252" s="2">
        <v>108.8665</v>
      </c>
      <c r="I252" s="2">
        <v>30143772</v>
      </c>
      <c r="J252" s="2">
        <v>21442626</v>
      </c>
    </row>
    <row r="253" spans="1:10" x14ac:dyDescent="0.25">
      <c r="A253" s="1">
        <v>45664</v>
      </c>
      <c r="B253" s="2">
        <v>106.19</v>
      </c>
      <c r="C253" s="2">
        <v>106.31</v>
      </c>
      <c r="D253" s="2">
        <v>105.67</v>
      </c>
      <c r="E253" s="2">
        <v>105.84</v>
      </c>
      <c r="F253" s="2">
        <v>108.613</v>
      </c>
      <c r="G253" s="2">
        <v>110.2615</v>
      </c>
      <c r="H253" s="2">
        <v>108.8798</v>
      </c>
      <c r="I253" s="2">
        <v>25115672</v>
      </c>
      <c r="J253" s="2">
        <v>20692576</v>
      </c>
    </row>
    <row r="254" spans="1:10" x14ac:dyDescent="0.25">
      <c r="A254" s="1">
        <v>45663</v>
      </c>
      <c r="B254" s="2">
        <v>106.52</v>
      </c>
      <c r="C254" s="2">
        <v>106.59</v>
      </c>
      <c r="D254" s="2">
        <v>106.27</v>
      </c>
      <c r="E254" s="2">
        <v>106.33</v>
      </c>
      <c r="F254" s="2">
        <v>108.6876</v>
      </c>
      <c r="G254" s="2">
        <v>110.3151</v>
      </c>
      <c r="H254" s="2">
        <v>108.8921</v>
      </c>
      <c r="I254" s="2">
        <v>24302200</v>
      </c>
      <c r="J254" s="2">
        <v>19897866</v>
      </c>
    </row>
    <row r="255" spans="1:10" x14ac:dyDescent="0.25">
      <c r="A255" s="1">
        <v>45660</v>
      </c>
      <c r="B255" s="2">
        <v>107</v>
      </c>
      <c r="C255" s="2">
        <v>107.06</v>
      </c>
      <c r="D255" s="2">
        <v>106.535</v>
      </c>
      <c r="E255" s="2">
        <v>106.6</v>
      </c>
      <c r="F255" s="2">
        <v>108.7458</v>
      </c>
      <c r="G255" s="2">
        <v>110.35890000000001</v>
      </c>
      <c r="H255" s="2">
        <v>108.9011</v>
      </c>
      <c r="I255" s="2">
        <v>22610546</v>
      </c>
      <c r="J255" s="2">
        <v>19927562</v>
      </c>
    </row>
    <row r="256" spans="1:10" x14ac:dyDescent="0.25">
      <c r="A256" s="1">
        <v>45659</v>
      </c>
      <c r="B256" s="2">
        <v>107.12</v>
      </c>
      <c r="C256" s="2">
        <v>107.31</v>
      </c>
      <c r="D256" s="2">
        <v>106.61499999999999</v>
      </c>
      <c r="E256" s="2">
        <v>106.85</v>
      </c>
      <c r="F256" s="2">
        <v>108.806</v>
      </c>
      <c r="G256" s="2">
        <v>110.39230000000001</v>
      </c>
      <c r="H256" s="2">
        <v>108.9079</v>
      </c>
      <c r="I256" s="2">
        <v>19098640</v>
      </c>
      <c r="J256" s="2">
        <v>20054626</v>
      </c>
    </row>
    <row r="257" spans="1:10" x14ac:dyDescent="0.25">
      <c r="A257" s="1">
        <v>45657</v>
      </c>
      <c r="B257" s="2">
        <v>107.29</v>
      </c>
      <c r="C257" s="2">
        <v>107.38500000000001</v>
      </c>
      <c r="D257" s="2">
        <v>106.66500000000001</v>
      </c>
      <c r="E257" s="2">
        <v>106.84</v>
      </c>
      <c r="F257" s="2">
        <v>108.8614</v>
      </c>
      <c r="G257" s="2">
        <v>110.4209</v>
      </c>
      <c r="H257" s="2">
        <v>108.9118</v>
      </c>
      <c r="I257" s="2">
        <v>10768679</v>
      </c>
      <c r="J257" s="2">
        <v>20081226</v>
      </c>
    </row>
    <row r="258" spans="1:10" x14ac:dyDescent="0.25">
      <c r="A258" s="1">
        <v>45656</v>
      </c>
      <c r="B258" s="2">
        <v>107.03</v>
      </c>
      <c r="C258" s="2">
        <v>107.18</v>
      </c>
      <c r="D258" s="2">
        <v>106.965</v>
      </c>
      <c r="E258" s="2">
        <v>107.11</v>
      </c>
      <c r="F258" s="2">
        <v>108.9396</v>
      </c>
      <c r="G258" s="2">
        <v>110.444</v>
      </c>
      <c r="H258" s="2">
        <v>108.9166</v>
      </c>
      <c r="I258" s="2">
        <v>9141366</v>
      </c>
      <c r="J258" s="2">
        <v>20773270</v>
      </c>
    </row>
    <row r="259" spans="1:10" x14ac:dyDescent="0.25">
      <c r="A259" s="1">
        <v>45653</v>
      </c>
      <c r="B259" s="2">
        <v>106.91</v>
      </c>
      <c r="C259" s="2">
        <v>107.035</v>
      </c>
      <c r="D259" s="2">
        <v>106.61</v>
      </c>
      <c r="E259" s="2">
        <v>106.65</v>
      </c>
      <c r="F259" s="2">
        <v>109.015</v>
      </c>
      <c r="G259" s="2">
        <v>110.4639</v>
      </c>
      <c r="H259" s="2">
        <v>108.92</v>
      </c>
      <c r="I259" s="2">
        <v>13908392</v>
      </c>
      <c r="J259" s="2">
        <v>21275098</v>
      </c>
    </row>
    <row r="260" spans="1:10" x14ac:dyDescent="0.25">
      <c r="A260" s="1">
        <v>45652</v>
      </c>
      <c r="B260" s="2">
        <v>106.5</v>
      </c>
      <c r="C260" s="2">
        <v>107.14</v>
      </c>
      <c r="D260" s="2">
        <v>106.5</v>
      </c>
      <c r="E260" s="2">
        <v>107.1</v>
      </c>
      <c r="F260" s="2">
        <v>109.11620000000001</v>
      </c>
      <c r="G260" s="2">
        <v>110.49339999999999</v>
      </c>
      <c r="H260" s="2">
        <v>108.92959999999999</v>
      </c>
      <c r="I260" s="2">
        <v>12454764</v>
      </c>
      <c r="J260" s="2">
        <v>21467384</v>
      </c>
    </row>
    <row r="261" spans="1:10" x14ac:dyDescent="0.25">
      <c r="A261" s="1">
        <v>45650</v>
      </c>
      <c r="B261" s="2">
        <v>106.46</v>
      </c>
      <c r="C261" s="2">
        <v>107.01</v>
      </c>
      <c r="D261" s="2">
        <v>106.41800000000001</v>
      </c>
      <c r="E261" s="2">
        <v>107</v>
      </c>
      <c r="F261" s="2">
        <v>109.20140000000001</v>
      </c>
      <c r="G261" s="2">
        <v>110.5256</v>
      </c>
      <c r="H261" s="2">
        <v>108.9376</v>
      </c>
      <c r="I261" s="2">
        <v>6215326</v>
      </c>
      <c r="J261" s="2">
        <v>22150674</v>
      </c>
    </row>
    <row r="262" spans="1:10" x14ac:dyDescent="0.25">
      <c r="A262" s="1">
        <v>45649</v>
      </c>
      <c r="B262" s="2">
        <v>107.01</v>
      </c>
      <c r="C262" s="2">
        <v>107.08</v>
      </c>
      <c r="D262" s="2">
        <v>106.55</v>
      </c>
      <c r="E262" s="2">
        <v>106.67</v>
      </c>
      <c r="F262" s="2">
        <v>109.2778</v>
      </c>
      <c r="G262" s="2">
        <v>110.5616</v>
      </c>
      <c r="H262" s="2">
        <v>108.9477</v>
      </c>
      <c r="I262" s="2">
        <v>13091761</v>
      </c>
      <c r="J262" s="2">
        <v>23562636</v>
      </c>
    </row>
    <row r="263" spans="1:10" x14ac:dyDescent="0.25">
      <c r="A263" s="1">
        <v>45646</v>
      </c>
      <c r="B263" s="2">
        <v>107.09</v>
      </c>
      <c r="C263" s="2">
        <v>107.47</v>
      </c>
      <c r="D263" s="2">
        <v>106.81</v>
      </c>
      <c r="E263" s="2">
        <v>106.98</v>
      </c>
      <c r="F263" s="2">
        <v>109.36060000000001</v>
      </c>
      <c r="G263" s="2">
        <v>110.5902</v>
      </c>
      <c r="H263" s="2">
        <v>108.95950000000001</v>
      </c>
      <c r="I263" s="2">
        <v>27608256</v>
      </c>
      <c r="J263" s="2">
        <v>24917146</v>
      </c>
    </row>
    <row r="264" spans="1:10" x14ac:dyDescent="0.25">
      <c r="A264" s="1">
        <v>45645</v>
      </c>
      <c r="B264" s="2">
        <v>106.86</v>
      </c>
      <c r="C264" s="2">
        <v>106.995</v>
      </c>
      <c r="D264" s="2">
        <v>106.33</v>
      </c>
      <c r="E264" s="2">
        <v>106.56</v>
      </c>
      <c r="F264" s="2">
        <v>109.4376</v>
      </c>
      <c r="G264" s="2">
        <v>110.616</v>
      </c>
      <c r="H264" s="2">
        <v>108.9689</v>
      </c>
      <c r="I264" s="2">
        <v>40480348</v>
      </c>
      <c r="J264" s="2">
        <v>23865856</v>
      </c>
    </row>
    <row r="265" spans="1:10" x14ac:dyDescent="0.25">
      <c r="A265" s="1">
        <v>45644</v>
      </c>
      <c r="B265" s="2">
        <v>108.36</v>
      </c>
      <c r="C265" s="2">
        <v>108.59</v>
      </c>
      <c r="D265" s="2">
        <v>107.05</v>
      </c>
      <c r="E265" s="2">
        <v>107.14</v>
      </c>
      <c r="F265" s="2">
        <v>109.5254</v>
      </c>
      <c r="G265" s="2">
        <v>110.6397</v>
      </c>
      <c r="H265" s="2">
        <v>108.9791</v>
      </c>
      <c r="I265" s="2">
        <v>36753888</v>
      </c>
      <c r="J265" s="2">
        <v>22739432</v>
      </c>
    </row>
    <row r="266" spans="1:10" x14ac:dyDescent="0.25">
      <c r="A266" s="1">
        <v>45643</v>
      </c>
      <c r="B266" s="2">
        <v>108.84</v>
      </c>
      <c r="C266" s="2">
        <v>109.02</v>
      </c>
      <c r="D266" s="2">
        <v>108.75</v>
      </c>
      <c r="E266" s="2">
        <v>108.87</v>
      </c>
      <c r="F266" s="2">
        <v>109.60599999999999</v>
      </c>
      <c r="G266" s="2">
        <v>110.6567</v>
      </c>
      <c r="H266" s="2">
        <v>108.985</v>
      </c>
      <c r="I266" s="2">
        <v>29945780</v>
      </c>
      <c r="J266" s="2">
        <v>21956202</v>
      </c>
    </row>
    <row r="267" spans="1:10" x14ac:dyDescent="0.25">
      <c r="A267" s="1">
        <v>45642</v>
      </c>
      <c r="B267" s="2">
        <v>109.03</v>
      </c>
      <c r="C267" s="2">
        <v>109.06</v>
      </c>
      <c r="D267" s="2">
        <v>108.7</v>
      </c>
      <c r="E267" s="2">
        <v>108.86</v>
      </c>
      <c r="F267" s="2">
        <v>109.6476</v>
      </c>
      <c r="G267" s="2">
        <v>110.6541</v>
      </c>
      <c r="H267" s="2">
        <v>108.97920000000001</v>
      </c>
      <c r="I267" s="2">
        <v>18893014</v>
      </c>
      <c r="J267" s="2">
        <v>21405018</v>
      </c>
    </row>
    <row r="268" spans="1:10" x14ac:dyDescent="0.25">
      <c r="A268" s="1">
        <v>45639</v>
      </c>
      <c r="B268" s="2">
        <v>109.18</v>
      </c>
      <c r="C268" s="2">
        <v>109.19</v>
      </c>
      <c r="D268" s="2">
        <v>108.65</v>
      </c>
      <c r="E268" s="2">
        <v>108.72</v>
      </c>
      <c r="F268" s="2">
        <v>109.7008</v>
      </c>
      <c r="G268" s="2">
        <v>110.6456</v>
      </c>
      <c r="H268" s="2">
        <v>108.97450000000001</v>
      </c>
      <c r="I268" s="2">
        <v>13195029</v>
      </c>
      <c r="J268" s="2">
        <v>21066348</v>
      </c>
    </row>
    <row r="269" spans="1:10" x14ac:dyDescent="0.25">
      <c r="A269" s="1">
        <v>45638</v>
      </c>
      <c r="B269" s="2">
        <v>109.69</v>
      </c>
      <c r="C269" s="2">
        <v>109.72</v>
      </c>
      <c r="D269" s="2">
        <v>109.25</v>
      </c>
      <c r="E269" s="2">
        <v>109.33</v>
      </c>
      <c r="F269" s="2">
        <v>109.76900000000001</v>
      </c>
      <c r="G269" s="2">
        <v>110.63420000000001</v>
      </c>
      <c r="H269" s="2">
        <v>108.9693</v>
      </c>
      <c r="I269" s="2">
        <v>24747648</v>
      </c>
      <c r="J269" s="2">
        <v>21687174</v>
      </c>
    </row>
    <row r="270" spans="1:10" x14ac:dyDescent="0.25">
      <c r="A270" s="1">
        <v>45637</v>
      </c>
      <c r="B270" s="2">
        <v>110.45</v>
      </c>
      <c r="C270" s="2">
        <v>110.59</v>
      </c>
      <c r="D270" s="2">
        <v>109.93</v>
      </c>
      <c r="E270" s="2">
        <v>109.95</v>
      </c>
      <c r="F270" s="2">
        <v>109.8396</v>
      </c>
      <c r="G270" s="2">
        <v>110.6233</v>
      </c>
      <c r="H270" s="2">
        <v>108.96040000000001</v>
      </c>
      <c r="I270" s="2">
        <v>24516500</v>
      </c>
      <c r="J270" s="2">
        <v>21690146</v>
      </c>
    </row>
    <row r="271" spans="1:10" x14ac:dyDescent="0.25">
      <c r="A271" s="1">
        <v>45636</v>
      </c>
      <c r="B271" s="2">
        <v>110.17</v>
      </c>
      <c r="C271" s="2">
        <v>110.4</v>
      </c>
      <c r="D271" s="2">
        <v>110.105</v>
      </c>
      <c r="E271" s="2">
        <v>110.25</v>
      </c>
      <c r="F271" s="2">
        <v>109.9028</v>
      </c>
      <c r="G271" s="2">
        <v>110.607</v>
      </c>
      <c r="H271" s="2">
        <v>108.9485</v>
      </c>
      <c r="I271" s="2">
        <v>19497648</v>
      </c>
      <c r="J271" s="2">
        <v>21487260</v>
      </c>
    </row>
    <row r="272" spans="1:10" x14ac:dyDescent="0.25">
      <c r="A272" s="1">
        <v>45635</v>
      </c>
      <c r="B272" s="2">
        <v>110.54</v>
      </c>
      <c r="C272" s="2">
        <v>110.6</v>
      </c>
      <c r="D272" s="2">
        <v>110.33</v>
      </c>
      <c r="E272" s="2">
        <v>110.42</v>
      </c>
      <c r="F272" s="2">
        <v>109.95740000000001</v>
      </c>
      <c r="G272" s="2">
        <v>110.5883</v>
      </c>
      <c r="H272" s="2">
        <v>108.9359</v>
      </c>
      <c r="I272" s="2">
        <v>21149332</v>
      </c>
      <c r="J272" s="2">
        <v>21480688</v>
      </c>
    </row>
    <row r="273" spans="1:10" x14ac:dyDescent="0.25">
      <c r="A273" s="1">
        <v>45632</v>
      </c>
      <c r="B273" s="2">
        <v>110.92</v>
      </c>
      <c r="C273" s="2">
        <v>110.93</v>
      </c>
      <c r="D273" s="2">
        <v>110.435</v>
      </c>
      <c r="E273" s="2">
        <v>110.7</v>
      </c>
      <c r="F273" s="2">
        <v>110.0142</v>
      </c>
      <c r="G273" s="2">
        <v>110.5719</v>
      </c>
      <c r="H273" s="2">
        <v>108.92400000000001</v>
      </c>
      <c r="I273" s="2">
        <v>16668798</v>
      </c>
      <c r="J273" s="2">
        <v>21890494</v>
      </c>
    </row>
    <row r="274" spans="1:10" x14ac:dyDescent="0.25">
      <c r="A274" s="1">
        <v>45631</v>
      </c>
      <c r="B274" s="2">
        <v>110.21</v>
      </c>
      <c r="C274" s="2">
        <v>110.54</v>
      </c>
      <c r="D274" s="2">
        <v>110.17</v>
      </c>
      <c r="E274" s="2">
        <v>110.45</v>
      </c>
      <c r="F274" s="2">
        <v>110.0564</v>
      </c>
      <c r="G274" s="2">
        <v>110.5574</v>
      </c>
      <c r="H274" s="2">
        <v>108.9092</v>
      </c>
      <c r="I274" s="2">
        <v>16792680</v>
      </c>
      <c r="J274" s="2">
        <v>22571850</v>
      </c>
    </row>
    <row r="275" spans="1:10" x14ac:dyDescent="0.25">
      <c r="A275" s="1">
        <v>45630</v>
      </c>
      <c r="B275" s="2">
        <v>109.75</v>
      </c>
      <c r="C275" s="2">
        <v>110.59</v>
      </c>
      <c r="D275" s="2">
        <v>109.7</v>
      </c>
      <c r="E275" s="2">
        <v>110.48</v>
      </c>
      <c r="F275" s="2">
        <v>110.1036</v>
      </c>
      <c r="G275" s="2">
        <v>110.5449</v>
      </c>
      <c r="H275" s="2">
        <v>108.89490000000001</v>
      </c>
      <c r="I275" s="2">
        <v>22704098</v>
      </c>
      <c r="J275" s="2">
        <v>22981838</v>
      </c>
    </row>
    <row r="276" spans="1:10" x14ac:dyDescent="0.25">
      <c r="A276" s="1">
        <v>45629</v>
      </c>
      <c r="B276" s="2">
        <v>110.46</v>
      </c>
      <c r="C276" s="2">
        <v>110.54</v>
      </c>
      <c r="D276" s="2">
        <v>109.89</v>
      </c>
      <c r="E276" s="2">
        <v>109.95</v>
      </c>
      <c r="F276" s="2">
        <v>110.1636</v>
      </c>
      <c r="G276" s="2">
        <v>110.5258</v>
      </c>
      <c r="H276" s="2">
        <v>108.8817</v>
      </c>
      <c r="I276" s="2">
        <v>27394750</v>
      </c>
      <c r="J276" s="2">
        <v>23881786</v>
      </c>
    </row>
    <row r="277" spans="1:10" x14ac:dyDescent="0.25">
      <c r="A277" s="1">
        <v>45628</v>
      </c>
      <c r="B277" s="2">
        <v>110.35</v>
      </c>
      <c r="C277" s="2">
        <v>110.43</v>
      </c>
      <c r="D277" s="2">
        <v>109.81</v>
      </c>
      <c r="E277" s="2">
        <v>110.34</v>
      </c>
      <c r="F277" s="2">
        <v>110.2304</v>
      </c>
      <c r="G277" s="2">
        <v>110.518</v>
      </c>
      <c r="H277" s="2">
        <v>108.8693</v>
      </c>
      <c r="I277" s="2">
        <v>33409424</v>
      </c>
      <c r="J277" s="2">
        <v>22586876</v>
      </c>
    </row>
    <row r="278" spans="1:10" x14ac:dyDescent="0.25">
      <c r="A278" s="1">
        <v>45625</v>
      </c>
      <c r="B278" s="2">
        <v>110.34</v>
      </c>
      <c r="C278" s="2">
        <v>110.57</v>
      </c>
      <c r="D278" s="2">
        <v>110.29</v>
      </c>
      <c r="E278" s="2">
        <v>110.55</v>
      </c>
      <c r="F278" s="2">
        <v>110.29259999999999</v>
      </c>
      <c r="G278" s="2">
        <v>110.50230000000001</v>
      </c>
      <c r="H278" s="2">
        <v>108.8569</v>
      </c>
      <c r="I278" s="2">
        <v>11838905</v>
      </c>
      <c r="J278" s="2">
        <v>21767154</v>
      </c>
    </row>
    <row r="279" spans="1:10" x14ac:dyDescent="0.25">
      <c r="A279" s="1">
        <v>45623</v>
      </c>
      <c r="B279" s="2">
        <v>109.79</v>
      </c>
      <c r="C279" s="2">
        <v>109.98</v>
      </c>
      <c r="D279" s="2">
        <v>109.55500000000001</v>
      </c>
      <c r="E279" s="2">
        <v>109.87</v>
      </c>
      <c r="F279" s="2">
        <v>110.3486</v>
      </c>
      <c r="G279" s="2">
        <v>110.4787</v>
      </c>
      <c r="H279" s="2">
        <v>108.8416</v>
      </c>
      <c r="I279" s="2">
        <v>23583976</v>
      </c>
      <c r="J279" s="2">
        <v>22617670</v>
      </c>
    </row>
    <row r="280" spans="1:10" x14ac:dyDescent="0.25">
      <c r="A280" s="1">
        <v>45622</v>
      </c>
      <c r="B280" s="2">
        <v>109.49</v>
      </c>
      <c r="C280" s="2">
        <v>109.515</v>
      </c>
      <c r="D280" s="2">
        <v>109.11</v>
      </c>
      <c r="E280" s="2">
        <v>109.47</v>
      </c>
      <c r="F280" s="2">
        <v>110.4162</v>
      </c>
      <c r="G280" s="2">
        <v>110.4593</v>
      </c>
      <c r="H280" s="2">
        <v>108.8271</v>
      </c>
      <c r="I280" s="2">
        <v>25005440</v>
      </c>
      <c r="J280" s="2">
        <v>23585266</v>
      </c>
    </row>
    <row r="281" spans="1:10" x14ac:dyDescent="0.25">
      <c r="A281" s="1">
        <v>45621</v>
      </c>
      <c r="B281" s="2">
        <v>109.56</v>
      </c>
      <c r="C281" s="2">
        <v>109.81</v>
      </c>
      <c r="D281" s="2">
        <v>109.42010000000001</v>
      </c>
      <c r="E281" s="2">
        <v>109.75</v>
      </c>
      <c r="F281" s="2">
        <v>110.5012</v>
      </c>
      <c r="G281" s="2">
        <v>110.44589999999999</v>
      </c>
      <c r="H281" s="2">
        <v>108.8206</v>
      </c>
      <c r="I281" s="2">
        <v>21678022</v>
      </c>
      <c r="J281" s="2">
        <v>23500404</v>
      </c>
    </row>
    <row r="282" spans="1:10" x14ac:dyDescent="0.25">
      <c r="A282" s="1">
        <v>45618</v>
      </c>
      <c r="B282" s="2">
        <v>108.48</v>
      </c>
      <c r="C282" s="2">
        <v>108.59</v>
      </c>
      <c r="D282" s="2">
        <v>108.22</v>
      </c>
      <c r="E282" s="2">
        <v>108.4</v>
      </c>
      <c r="F282" s="2">
        <v>110.5804</v>
      </c>
      <c r="G282" s="2">
        <v>110.4298</v>
      </c>
      <c r="H282" s="2">
        <v>108.81270000000001</v>
      </c>
      <c r="I282" s="2">
        <v>13812969</v>
      </c>
      <c r="J282" s="2">
        <v>23702770</v>
      </c>
    </row>
    <row r="283" spans="1:10" x14ac:dyDescent="0.25">
      <c r="A283" s="1">
        <v>45617</v>
      </c>
      <c r="B283" s="2">
        <v>108.47</v>
      </c>
      <c r="C283" s="2">
        <v>108.75</v>
      </c>
      <c r="D283" s="2">
        <v>108.205</v>
      </c>
      <c r="E283" s="2">
        <v>108.3</v>
      </c>
      <c r="F283" s="2">
        <v>110.67659999999999</v>
      </c>
      <c r="G283" s="2">
        <v>110.4216</v>
      </c>
      <c r="H283" s="2">
        <v>108.8122</v>
      </c>
      <c r="I283" s="2">
        <v>22507416</v>
      </c>
      <c r="J283" s="2">
        <v>24458054</v>
      </c>
    </row>
    <row r="284" spans="1:10" x14ac:dyDescent="0.25">
      <c r="A284" s="1">
        <v>45616</v>
      </c>
      <c r="B284" s="2">
        <v>108.31</v>
      </c>
      <c r="C284" s="2">
        <v>108.59990000000001</v>
      </c>
      <c r="D284" s="2">
        <v>108.27</v>
      </c>
      <c r="E284" s="2">
        <v>108.43</v>
      </c>
      <c r="F284" s="2">
        <v>110.76779999999999</v>
      </c>
      <c r="G284" s="2">
        <v>110.40649999999999</v>
      </c>
      <c r="H284" s="2">
        <v>108.815</v>
      </c>
      <c r="I284" s="2">
        <v>24792234</v>
      </c>
      <c r="J284" s="2">
        <v>24919186</v>
      </c>
    </row>
    <row r="285" spans="1:10" x14ac:dyDescent="0.25">
      <c r="A285" s="1">
        <v>45615</v>
      </c>
      <c r="B285" s="2">
        <v>108.72</v>
      </c>
      <c r="C285" s="2">
        <v>108.905</v>
      </c>
      <c r="D285" s="2">
        <v>108.61</v>
      </c>
      <c r="E285" s="2">
        <v>108.69</v>
      </c>
      <c r="F285" s="2">
        <v>110.858</v>
      </c>
      <c r="G285" s="2">
        <v>110.38330000000001</v>
      </c>
      <c r="H285" s="2">
        <v>108.81870000000001</v>
      </c>
      <c r="I285" s="2">
        <v>21473204</v>
      </c>
      <c r="J285" s="2">
        <v>24950312</v>
      </c>
    </row>
    <row r="286" spans="1:10" x14ac:dyDescent="0.25">
      <c r="A286" s="1">
        <v>45614</v>
      </c>
      <c r="B286" s="2">
        <v>108.13</v>
      </c>
      <c r="C286" s="2">
        <v>108.63500000000001</v>
      </c>
      <c r="D286" s="2">
        <v>108.035</v>
      </c>
      <c r="E286" s="2">
        <v>108.46</v>
      </c>
      <c r="F286" s="2">
        <v>110.94199999999999</v>
      </c>
      <c r="G286" s="2">
        <v>110.3676</v>
      </c>
      <c r="H286" s="2">
        <v>108.8182</v>
      </c>
      <c r="I286" s="2">
        <v>19399072</v>
      </c>
      <c r="J286" s="2">
        <v>25123814</v>
      </c>
    </row>
    <row r="287" spans="1:10" x14ac:dyDescent="0.25">
      <c r="A287" s="1">
        <v>45611</v>
      </c>
      <c r="B287" s="2">
        <v>107.91</v>
      </c>
      <c r="C287" s="2">
        <v>108.52</v>
      </c>
      <c r="D287" s="2">
        <v>107.6</v>
      </c>
      <c r="E287" s="2">
        <v>108.26</v>
      </c>
      <c r="F287" s="2">
        <v>111.0244</v>
      </c>
      <c r="G287" s="2">
        <v>110.36109999999999</v>
      </c>
      <c r="H287" s="2">
        <v>108.824</v>
      </c>
      <c r="I287" s="2">
        <v>27296424</v>
      </c>
      <c r="J287" s="2">
        <v>25226222</v>
      </c>
    </row>
    <row r="288" spans="1:10" x14ac:dyDescent="0.25">
      <c r="A288" s="1">
        <v>45610</v>
      </c>
      <c r="B288" s="2">
        <v>108.53</v>
      </c>
      <c r="C288" s="2">
        <v>108.715</v>
      </c>
      <c r="D288" s="2">
        <v>108.1</v>
      </c>
      <c r="E288" s="2">
        <v>108.21</v>
      </c>
      <c r="F288" s="2">
        <v>111.1058</v>
      </c>
      <c r="G288" s="2">
        <v>110.3545</v>
      </c>
      <c r="H288" s="2">
        <v>108.83580000000001</v>
      </c>
      <c r="I288" s="2">
        <v>26889138</v>
      </c>
      <c r="J288" s="2">
        <v>24475864</v>
      </c>
    </row>
    <row r="289" spans="1:10" x14ac:dyDescent="0.25">
      <c r="A289" s="1">
        <v>45609</v>
      </c>
      <c r="B289" s="2">
        <v>109.24</v>
      </c>
      <c r="C289" s="2">
        <v>109.25</v>
      </c>
      <c r="D289" s="2">
        <v>108.17</v>
      </c>
      <c r="E289" s="2">
        <v>108.24</v>
      </c>
      <c r="F289" s="2">
        <v>111.1892</v>
      </c>
      <c r="G289" s="2">
        <v>110.35429999999999</v>
      </c>
      <c r="H289" s="2">
        <v>108.8456</v>
      </c>
      <c r="I289" s="2">
        <v>22942486</v>
      </c>
      <c r="J289" s="2">
        <v>24084664</v>
      </c>
    </row>
    <row r="290" spans="1:10" x14ac:dyDescent="0.25">
      <c r="A290" s="1">
        <v>45608</v>
      </c>
      <c r="B290" s="2">
        <v>109.17</v>
      </c>
      <c r="C290" s="2">
        <v>109.4</v>
      </c>
      <c r="D290" s="2">
        <v>108.56</v>
      </c>
      <c r="E290" s="2">
        <v>108.65</v>
      </c>
      <c r="F290" s="2">
        <v>111.261</v>
      </c>
      <c r="G290" s="2">
        <v>110.35420000000001</v>
      </c>
      <c r="H290" s="2">
        <v>108.8539</v>
      </c>
      <c r="I290" s="2">
        <v>36203320</v>
      </c>
      <c r="J290" s="2">
        <v>24250220</v>
      </c>
    </row>
    <row r="291" spans="1:10" x14ac:dyDescent="0.25">
      <c r="A291" s="1">
        <v>45607</v>
      </c>
      <c r="B291" s="2">
        <v>109.65</v>
      </c>
      <c r="C291" s="2">
        <v>109.73</v>
      </c>
      <c r="D291" s="2">
        <v>109.455</v>
      </c>
      <c r="E291" s="2">
        <v>109.64</v>
      </c>
      <c r="F291" s="2">
        <v>111.3108</v>
      </c>
      <c r="G291" s="2">
        <v>110.3489</v>
      </c>
      <c r="H291" s="2">
        <v>108.8583</v>
      </c>
      <c r="I291" s="2">
        <v>7971121</v>
      </c>
      <c r="J291" s="2">
        <v>23570076</v>
      </c>
    </row>
    <row r="292" spans="1:10" x14ac:dyDescent="0.25">
      <c r="A292" s="1">
        <v>45604</v>
      </c>
      <c r="B292" s="2">
        <v>109.71</v>
      </c>
      <c r="C292" s="2">
        <v>110.08</v>
      </c>
      <c r="D292" s="2">
        <v>109.59</v>
      </c>
      <c r="E292" s="2">
        <v>109.85</v>
      </c>
      <c r="F292" s="2">
        <v>111.34220000000001</v>
      </c>
      <c r="G292" s="2">
        <v>110.3334</v>
      </c>
      <c r="H292" s="2">
        <v>108.8556</v>
      </c>
      <c r="I292" s="2">
        <v>21113584</v>
      </c>
      <c r="J292" s="2">
        <v>24926696</v>
      </c>
    </row>
    <row r="293" spans="1:10" x14ac:dyDescent="0.25">
      <c r="A293" s="1">
        <v>45603</v>
      </c>
      <c r="B293" s="2">
        <v>108.83</v>
      </c>
      <c r="C293" s="2">
        <v>109.59</v>
      </c>
      <c r="D293" s="2">
        <v>108.72</v>
      </c>
      <c r="E293" s="2">
        <v>109.47</v>
      </c>
      <c r="F293" s="2">
        <v>111.37560000000001</v>
      </c>
      <c r="G293" s="2">
        <v>110.3194</v>
      </c>
      <c r="H293" s="2">
        <v>108.8533</v>
      </c>
      <c r="I293" s="2">
        <v>24596652</v>
      </c>
      <c r="J293" s="2">
        <v>25343952</v>
      </c>
    </row>
    <row r="294" spans="1:10" x14ac:dyDescent="0.25">
      <c r="A294" s="1">
        <v>45602</v>
      </c>
      <c r="B294" s="2">
        <v>108.07</v>
      </c>
      <c r="C294" s="2">
        <v>108.65</v>
      </c>
      <c r="D294" s="2">
        <v>107.905</v>
      </c>
      <c r="E294" s="2">
        <v>108.19</v>
      </c>
      <c r="F294" s="2">
        <v>111.4204</v>
      </c>
      <c r="G294" s="2">
        <v>110.30419999999999</v>
      </c>
      <c r="H294" s="2">
        <v>108.8493</v>
      </c>
      <c r="I294" s="2">
        <v>38097908</v>
      </c>
      <c r="J294" s="2">
        <v>25795332</v>
      </c>
    </row>
    <row r="295" spans="1:10" x14ac:dyDescent="0.25">
      <c r="A295" s="1">
        <v>45601</v>
      </c>
      <c r="B295" s="2">
        <v>108.76</v>
      </c>
      <c r="C295" s="2">
        <v>109.35</v>
      </c>
      <c r="D295" s="2">
        <v>108.5</v>
      </c>
      <c r="E295" s="2">
        <v>109.33</v>
      </c>
      <c r="F295" s="2">
        <v>111.4954</v>
      </c>
      <c r="G295" s="2">
        <v>110.3069</v>
      </c>
      <c r="H295" s="2">
        <v>108.85290000000001</v>
      </c>
      <c r="I295" s="2">
        <v>23732496</v>
      </c>
      <c r="J295" s="2">
        <v>24620426</v>
      </c>
    </row>
    <row r="296" spans="1:10" x14ac:dyDescent="0.25">
      <c r="A296" s="1">
        <v>45600</v>
      </c>
      <c r="B296" s="2">
        <v>108.9</v>
      </c>
      <c r="C296" s="2">
        <v>109.08</v>
      </c>
      <c r="D296" s="2">
        <v>108.52</v>
      </c>
      <c r="E296" s="2">
        <v>108.81</v>
      </c>
      <c r="F296" s="2">
        <v>111.54940000000001</v>
      </c>
      <c r="G296" s="2">
        <v>110.29730000000001</v>
      </c>
      <c r="H296" s="2">
        <v>108.8527</v>
      </c>
      <c r="I296" s="2">
        <v>24713536</v>
      </c>
      <c r="J296" s="2">
        <v>24923276</v>
      </c>
    </row>
    <row r="297" spans="1:10" x14ac:dyDescent="0.25">
      <c r="A297" s="1">
        <v>45597</v>
      </c>
      <c r="B297" s="2">
        <v>108.9</v>
      </c>
      <c r="C297" s="2">
        <v>109.07</v>
      </c>
      <c r="D297" s="2">
        <v>107.96</v>
      </c>
      <c r="E297" s="2">
        <v>108.01</v>
      </c>
      <c r="F297" s="2">
        <v>111.61660000000001</v>
      </c>
      <c r="G297" s="2">
        <v>110.2878</v>
      </c>
      <c r="H297" s="2">
        <v>108.8535</v>
      </c>
      <c r="I297" s="2">
        <v>25142224</v>
      </c>
      <c r="J297" s="2">
        <v>23564734</v>
      </c>
    </row>
    <row r="298" spans="1:10" x14ac:dyDescent="0.25">
      <c r="A298" s="1">
        <v>45596</v>
      </c>
      <c r="B298" s="2">
        <v>109.03</v>
      </c>
      <c r="C298" s="2">
        <v>109.315</v>
      </c>
      <c r="D298" s="2">
        <v>108.72</v>
      </c>
      <c r="E298" s="2">
        <v>108.99</v>
      </c>
      <c r="F298" s="2">
        <v>111.687</v>
      </c>
      <c r="G298" s="2">
        <v>110.27970000000001</v>
      </c>
      <c r="H298" s="2">
        <v>108.8579</v>
      </c>
      <c r="I298" s="2">
        <v>29424396</v>
      </c>
      <c r="J298" s="2">
        <v>23227184</v>
      </c>
    </row>
    <row r="299" spans="1:10" x14ac:dyDescent="0.25">
      <c r="A299" s="1">
        <v>45595</v>
      </c>
      <c r="B299" s="2">
        <v>109.68</v>
      </c>
      <c r="C299" s="2">
        <v>109.95</v>
      </c>
      <c r="D299" s="2">
        <v>109.16</v>
      </c>
      <c r="E299" s="2">
        <v>109.21</v>
      </c>
      <c r="F299" s="2">
        <v>111.747</v>
      </c>
      <c r="G299" s="2">
        <v>110.2572</v>
      </c>
      <c r="H299" s="2">
        <v>108.8584</v>
      </c>
      <c r="I299" s="2">
        <v>25259112</v>
      </c>
      <c r="J299" s="2">
        <v>22994394</v>
      </c>
    </row>
    <row r="300" spans="1:10" x14ac:dyDescent="0.25">
      <c r="A300" s="1">
        <v>45594</v>
      </c>
      <c r="B300" s="2">
        <v>108.74</v>
      </c>
      <c r="C300" s="2">
        <v>109.375</v>
      </c>
      <c r="D300" s="2">
        <v>108.66</v>
      </c>
      <c r="E300" s="2">
        <v>109.35</v>
      </c>
      <c r="F300" s="2">
        <v>111.7976</v>
      </c>
      <c r="G300" s="2">
        <v>110.2347</v>
      </c>
      <c r="H300" s="2">
        <v>108.85890000000001</v>
      </c>
      <c r="I300" s="2">
        <v>24075752</v>
      </c>
      <c r="J300" s="2">
        <v>23307250</v>
      </c>
    </row>
    <row r="301" spans="1:10" x14ac:dyDescent="0.25">
      <c r="A301" s="1">
        <v>45593</v>
      </c>
      <c r="B301" s="2">
        <v>109.43</v>
      </c>
      <c r="C301" s="2">
        <v>109.49</v>
      </c>
      <c r="D301" s="2">
        <v>108.9701</v>
      </c>
      <c r="E301" s="2">
        <v>109.22</v>
      </c>
      <c r="F301" s="2">
        <v>111.8396</v>
      </c>
      <c r="G301" s="2">
        <v>110.2205</v>
      </c>
      <c r="H301" s="2">
        <v>108.8644</v>
      </c>
      <c r="I301" s="2">
        <v>20935192</v>
      </c>
      <c r="J301" s="2">
        <v>23523266</v>
      </c>
    </row>
    <row r="302" spans="1:10" x14ac:dyDescent="0.25">
      <c r="A302" s="1">
        <v>45590</v>
      </c>
      <c r="B302" s="2">
        <v>109.88</v>
      </c>
      <c r="C302" s="2">
        <v>109.94</v>
      </c>
      <c r="D302" s="2">
        <v>109.245</v>
      </c>
      <c r="E302" s="2">
        <v>109.31</v>
      </c>
      <c r="F302" s="2">
        <v>111.879</v>
      </c>
      <c r="G302" s="2">
        <v>110.20829999999999</v>
      </c>
      <c r="H302" s="2">
        <v>108.8693</v>
      </c>
      <c r="I302" s="2">
        <v>16041032</v>
      </c>
      <c r="J302" s="2">
        <v>23934674</v>
      </c>
    </row>
    <row r="303" spans="1:10" x14ac:dyDescent="0.25">
      <c r="A303" s="1">
        <v>45589</v>
      </c>
      <c r="B303" s="2">
        <v>109.41</v>
      </c>
      <c r="C303" s="2">
        <v>109.77</v>
      </c>
      <c r="D303" s="2">
        <v>109.265</v>
      </c>
      <c r="E303" s="2">
        <v>109.57</v>
      </c>
      <c r="F303" s="2">
        <v>111.91</v>
      </c>
      <c r="G303" s="2">
        <v>110.19159999999999</v>
      </c>
      <c r="H303" s="2">
        <v>108.87050000000001</v>
      </c>
      <c r="I303" s="2">
        <v>21021140</v>
      </c>
      <c r="J303" s="2">
        <v>25122380</v>
      </c>
    </row>
    <row r="304" spans="1:10" x14ac:dyDescent="0.25">
      <c r="A304" s="1">
        <v>45588</v>
      </c>
      <c r="B304" s="2">
        <v>109.24</v>
      </c>
      <c r="C304" s="2">
        <v>109.46</v>
      </c>
      <c r="D304" s="2">
        <v>109.08</v>
      </c>
      <c r="E304" s="2">
        <v>109.24</v>
      </c>
      <c r="F304" s="2">
        <v>111.9426</v>
      </c>
      <c r="G304" s="2">
        <v>110.1681</v>
      </c>
      <c r="H304" s="2">
        <v>108.871</v>
      </c>
      <c r="I304" s="2">
        <v>25425832</v>
      </c>
      <c r="J304" s="2">
        <v>25331850</v>
      </c>
    </row>
    <row r="305" spans="1:10" x14ac:dyDescent="0.25">
      <c r="A305" s="1">
        <v>45587</v>
      </c>
      <c r="B305" s="2">
        <v>109.72</v>
      </c>
      <c r="C305" s="2">
        <v>109.74</v>
      </c>
      <c r="D305" s="2">
        <v>109.35</v>
      </c>
      <c r="E305" s="2">
        <v>109.61</v>
      </c>
      <c r="F305" s="2">
        <v>111.97199999999999</v>
      </c>
      <c r="G305" s="2">
        <v>110.1446</v>
      </c>
      <c r="H305" s="2">
        <v>108.8723</v>
      </c>
      <c r="I305" s="2">
        <v>26001166</v>
      </c>
      <c r="J305" s="2">
        <v>25599908</v>
      </c>
    </row>
    <row r="306" spans="1:10" x14ac:dyDescent="0.25">
      <c r="A306" s="1">
        <v>45586</v>
      </c>
      <c r="B306" s="2">
        <v>110.21</v>
      </c>
      <c r="C306" s="2">
        <v>110.28</v>
      </c>
      <c r="D306" s="2">
        <v>109.58</v>
      </c>
      <c r="E306" s="2">
        <v>109.62</v>
      </c>
      <c r="F306" s="2">
        <v>111.9786</v>
      </c>
      <c r="G306" s="2">
        <v>110.1127</v>
      </c>
      <c r="H306" s="2">
        <v>108.86750000000001</v>
      </c>
      <c r="I306" s="2">
        <v>28320420</v>
      </c>
      <c r="J306" s="2">
        <v>26305924</v>
      </c>
    </row>
    <row r="307" spans="1:10" x14ac:dyDescent="0.25">
      <c r="A307" s="1">
        <v>45583</v>
      </c>
      <c r="B307" s="2">
        <v>111.06</v>
      </c>
      <c r="C307" s="2">
        <v>111.15</v>
      </c>
      <c r="D307" s="2">
        <v>110.73</v>
      </c>
      <c r="E307" s="2">
        <v>110.75</v>
      </c>
      <c r="F307" s="2">
        <v>111.9804</v>
      </c>
      <c r="G307" s="2">
        <v>110.0742</v>
      </c>
      <c r="H307" s="2">
        <v>108.8646</v>
      </c>
      <c r="I307" s="2">
        <v>27372432</v>
      </c>
      <c r="J307" s="2">
        <v>25933312</v>
      </c>
    </row>
    <row r="308" spans="1:10" x14ac:dyDescent="0.25">
      <c r="A308" s="1">
        <v>45582</v>
      </c>
      <c r="B308" s="2">
        <v>111.28</v>
      </c>
      <c r="C308" s="2">
        <v>111.315</v>
      </c>
      <c r="D308" s="2">
        <v>110.83</v>
      </c>
      <c r="E308" s="2">
        <v>110.88</v>
      </c>
      <c r="F308" s="2">
        <v>111.94840000000001</v>
      </c>
      <c r="G308" s="2">
        <v>110.0301</v>
      </c>
      <c r="H308" s="2">
        <v>108.8592</v>
      </c>
      <c r="I308" s="2">
        <v>31367344</v>
      </c>
      <c r="J308" s="2">
        <v>25790614</v>
      </c>
    </row>
    <row r="309" spans="1:10" x14ac:dyDescent="0.25">
      <c r="A309" s="1">
        <v>45581</v>
      </c>
      <c r="B309" s="2">
        <v>111.67</v>
      </c>
      <c r="C309" s="2">
        <v>111.79</v>
      </c>
      <c r="D309" s="2">
        <v>111.49</v>
      </c>
      <c r="E309" s="2">
        <v>111.71</v>
      </c>
      <c r="F309" s="2">
        <v>111.9128</v>
      </c>
      <c r="G309" s="2">
        <v>109.9911</v>
      </c>
      <c r="H309" s="2">
        <v>108.85429999999999</v>
      </c>
      <c r="I309" s="2">
        <v>20474308</v>
      </c>
      <c r="J309" s="2">
        <v>25091264</v>
      </c>
    </row>
    <row r="310" spans="1:10" x14ac:dyDescent="0.25">
      <c r="A310" s="1">
        <v>45580</v>
      </c>
      <c r="B310" s="2">
        <v>111.05</v>
      </c>
      <c r="C310" s="2">
        <v>111.47</v>
      </c>
      <c r="D310" s="2">
        <v>111.05</v>
      </c>
      <c r="E310" s="2">
        <v>111.36</v>
      </c>
      <c r="F310" s="2">
        <v>111.8706</v>
      </c>
      <c r="G310" s="2">
        <v>109.9409</v>
      </c>
      <c r="H310" s="2">
        <v>108.84910000000001</v>
      </c>
      <c r="I310" s="2">
        <v>28275244</v>
      </c>
      <c r="J310" s="2">
        <v>25918396</v>
      </c>
    </row>
    <row r="311" spans="1:10" x14ac:dyDescent="0.25">
      <c r="A311" s="1">
        <v>45579</v>
      </c>
      <c r="B311" s="2">
        <v>110.5</v>
      </c>
      <c r="C311" s="2">
        <v>110.8365</v>
      </c>
      <c r="D311" s="2">
        <v>110.37</v>
      </c>
      <c r="E311" s="2">
        <v>110.82</v>
      </c>
      <c r="F311" s="2">
        <v>111.8498</v>
      </c>
      <c r="G311" s="2">
        <v>109.8989</v>
      </c>
      <c r="H311" s="2">
        <v>108.8476</v>
      </c>
      <c r="I311" s="2">
        <v>4335426</v>
      </c>
      <c r="J311" s="2">
        <v>25681372</v>
      </c>
    </row>
    <row r="312" spans="1:10" x14ac:dyDescent="0.25">
      <c r="A312" s="1">
        <v>45576</v>
      </c>
      <c r="B312" s="2">
        <v>110.67</v>
      </c>
      <c r="C312" s="2">
        <v>111.02</v>
      </c>
      <c r="D312" s="2">
        <v>110.57</v>
      </c>
      <c r="E312" s="2">
        <v>110.81</v>
      </c>
      <c r="F312" s="2">
        <v>111.8454</v>
      </c>
      <c r="G312" s="2">
        <v>109.8639</v>
      </c>
      <c r="H312" s="2">
        <v>108.8503</v>
      </c>
      <c r="I312" s="2">
        <v>20078968</v>
      </c>
      <c r="J312" s="2">
        <v>26901380</v>
      </c>
    </row>
    <row r="313" spans="1:10" x14ac:dyDescent="0.25">
      <c r="A313" s="1">
        <v>45575</v>
      </c>
      <c r="B313" s="2">
        <v>110.73</v>
      </c>
      <c r="C313" s="2">
        <v>110.89</v>
      </c>
      <c r="D313" s="2">
        <v>110.5</v>
      </c>
      <c r="E313" s="2">
        <v>110.83</v>
      </c>
      <c r="F313" s="2">
        <v>111.8198</v>
      </c>
      <c r="G313" s="2">
        <v>109.8272</v>
      </c>
      <c r="H313" s="2">
        <v>108.8479</v>
      </c>
      <c r="I313" s="2">
        <v>25932548</v>
      </c>
      <c r="J313" s="2">
        <v>27560040</v>
      </c>
    </row>
    <row r="314" spans="1:10" x14ac:dyDescent="0.25">
      <c r="A314" s="1">
        <v>45574</v>
      </c>
      <c r="B314" s="2">
        <v>110.93</v>
      </c>
      <c r="C314" s="2">
        <v>111.066</v>
      </c>
      <c r="D314" s="2">
        <v>110.75</v>
      </c>
      <c r="E314" s="2">
        <v>110.95</v>
      </c>
      <c r="F314" s="2">
        <v>111.7944</v>
      </c>
      <c r="G314" s="2">
        <v>109.7908</v>
      </c>
      <c r="H314" s="2">
        <v>108.8443</v>
      </c>
      <c r="I314" s="2">
        <v>29951942</v>
      </c>
      <c r="J314" s="2">
        <v>27904476</v>
      </c>
    </row>
    <row r="315" spans="1:10" x14ac:dyDescent="0.25">
      <c r="A315" s="1">
        <v>45573</v>
      </c>
      <c r="B315" s="2">
        <v>110.82</v>
      </c>
      <c r="C315" s="2">
        <v>111.17</v>
      </c>
      <c r="D315" s="2">
        <v>110.66500000000001</v>
      </c>
      <c r="E315" s="2">
        <v>111.17</v>
      </c>
      <c r="F315" s="2">
        <v>111.754</v>
      </c>
      <c r="G315" s="2">
        <v>109.7557</v>
      </c>
      <c r="H315" s="2">
        <v>108.84099999999999</v>
      </c>
      <c r="I315" s="2">
        <v>27315986</v>
      </c>
      <c r="J315" s="2">
        <v>28242044</v>
      </c>
    </row>
    <row r="316" spans="1:10" x14ac:dyDescent="0.25">
      <c r="A316" s="1">
        <v>45572</v>
      </c>
      <c r="B316" s="2">
        <v>111.12</v>
      </c>
      <c r="C316" s="2">
        <v>111.325</v>
      </c>
      <c r="D316" s="2">
        <v>110.88</v>
      </c>
      <c r="E316" s="2">
        <v>110.95</v>
      </c>
      <c r="F316" s="2">
        <v>111.70740000000001</v>
      </c>
      <c r="G316" s="2">
        <v>109.7201</v>
      </c>
      <c r="H316" s="2">
        <v>108.8368</v>
      </c>
      <c r="I316" s="2">
        <v>27106316</v>
      </c>
      <c r="J316" s="2">
        <v>28536496</v>
      </c>
    </row>
    <row r="317" spans="1:10" x14ac:dyDescent="0.25">
      <c r="A317" s="1">
        <v>45569</v>
      </c>
      <c r="B317" s="2">
        <v>111.55</v>
      </c>
      <c r="C317" s="2">
        <v>111.64</v>
      </c>
      <c r="D317" s="2">
        <v>111.39</v>
      </c>
      <c r="E317" s="2">
        <v>111.52</v>
      </c>
      <c r="F317" s="2">
        <v>111.6606</v>
      </c>
      <c r="G317" s="2">
        <v>109.6772</v>
      </c>
      <c r="H317" s="2">
        <v>108.8323</v>
      </c>
      <c r="I317" s="2">
        <v>33856636</v>
      </c>
      <c r="J317" s="2">
        <v>28427060</v>
      </c>
    </row>
    <row r="318" spans="1:10" x14ac:dyDescent="0.25">
      <c r="A318" s="1">
        <v>45568</v>
      </c>
      <c r="B318" s="2">
        <v>112.58</v>
      </c>
      <c r="C318" s="2">
        <v>112.63</v>
      </c>
      <c r="D318" s="2">
        <v>112.13</v>
      </c>
      <c r="E318" s="2">
        <v>112.13</v>
      </c>
      <c r="F318" s="2">
        <v>111.5904</v>
      </c>
      <c r="G318" s="2">
        <v>109.6255</v>
      </c>
      <c r="H318" s="2">
        <v>108.8242</v>
      </c>
      <c r="I318" s="2">
        <v>24163168</v>
      </c>
      <c r="J318" s="2">
        <v>27872394</v>
      </c>
    </row>
    <row r="319" spans="1:10" x14ac:dyDescent="0.25">
      <c r="A319" s="1">
        <v>45567</v>
      </c>
      <c r="B319" s="2">
        <v>112.44</v>
      </c>
      <c r="C319" s="2">
        <v>112.88</v>
      </c>
      <c r="D319" s="2">
        <v>112.38500000000001</v>
      </c>
      <c r="E319" s="2">
        <v>112.86</v>
      </c>
      <c r="F319" s="2">
        <v>111.49939999999999</v>
      </c>
      <c r="G319" s="2">
        <v>109.5673</v>
      </c>
      <c r="H319" s="2">
        <v>108.81529999999999</v>
      </c>
      <c r="I319" s="2">
        <v>29446704</v>
      </c>
      <c r="J319" s="2">
        <v>28286068</v>
      </c>
    </row>
    <row r="320" spans="1:10" x14ac:dyDescent="0.25">
      <c r="A320" s="1">
        <v>45566</v>
      </c>
      <c r="B320" s="2">
        <v>113.1</v>
      </c>
      <c r="C320" s="2">
        <v>113.29</v>
      </c>
      <c r="D320" s="2">
        <v>112.87</v>
      </c>
      <c r="E320" s="2">
        <v>113.11</v>
      </c>
      <c r="F320" s="2">
        <v>111.407</v>
      </c>
      <c r="G320" s="2">
        <v>109.5052</v>
      </c>
      <c r="H320" s="2">
        <v>108.8036</v>
      </c>
      <c r="I320" s="2">
        <v>36591428</v>
      </c>
      <c r="J320" s="2">
        <v>28786156</v>
      </c>
    </row>
    <row r="321" spans="1:10" x14ac:dyDescent="0.25">
      <c r="A321" s="1">
        <v>45565</v>
      </c>
      <c r="B321" s="2">
        <v>113.2</v>
      </c>
      <c r="C321" s="2">
        <v>113.32</v>
      </c>
      <c r="D321" s="2">
        <v>112.825</v>
      </c>
      <c r="E321" s="2">
        <v>112.98</v>
      </c>
      <c r="F321" s="2">
        <v>111.3112</v>
      </c>
      <c r="G321" s="2">
        <v>109.4389</v>
      </c>
      <c r="H321" s="2">
        <v>108.7868</v>
      </c>
      <c r="I321" s="2">
        <v>22731244</v>
      </c>
      <c r="J321" s="2">
        <v>28379360</v>
      </c>
    </row>
    <row r="322" spans="1:10" x14ac:dyDescent="0.25">
      <c r="A322" s="1">
        <v>45562</v>
      </c>
      <c r="B322" s="2">
        <v>113.13</v>
      </c>
      <c r="C322" s="2">
        <v>113.35</v>
      </c>
      <c r="D322" s="2">
        <v>113.05</v>
      </c>
      <c r="E322" s="2">
        <v>113.26</v>
      </c>
      <c r="F322" s="2">
        <v>111.2192</v>
      </c>
      <c r="G322" s="2">
        <v>109.3766</v>
      </c>
      <c r="H322" s="2">
        <v>108.7616</v>
      </c>
      <c r="I322" s="2">
        <v>25231960</v>
      </c>
      <c r="J322" s="2">
        <v>29226632</v>
      </c>
    </row>
    <row r="323" spans="1:10" x14ac:dyDescent="0.25">
      <c r="A323" s="1">
        <v>45561</v>
      </c>
      <c r="B323" s="2">
        <v>113.01</v>
      </c>
      <c r="C323" s="2">
        <v>113.09</v>
      </c>
      <c r="D323" s="2">
        <v>112.515</v>
      </c>
      <c r="E323" s="2">
        <v>112.81</v>
      </c>
      <c r="F323" s="2">
        <v>111.1296</v>
      </c>
      <c r="G323" s="2">
        <v>109.31100000000001</v>
      </c>
      <c r="H323" s="2">
        <v>108.7319</v>
      </c>
      <c r="I323" s="2">
        <v>20877082</v>
      </c>
      <c r="J323" s="2">
        <v>30344812</v>
      </c>
    </row>
    <row r="324" spans="1:10" x14ac:dyDescent="0.25">
      <c r="A324" s="1">
        <v>45560</v>
      </c>
      <c r="B324" s="2">
        <v>113.16</v>
      </c>
      <c r="C324" s="2">
        <v>113.2</v>
      </c>
      <c r="D324" s="2">
        <v>112.78</v>
      </c>
      <c r="E324" s="2">
        <v>112.81</v>
      </c>
      <c r="F324" s="2">
        <v>111.05840000000001</v>
      </c>
      <c r="G324" s="2">
        <v>109.2469</v>
      </c>
      <c r="H324" s="2">
        <v>108.7047</v>
      </c>
      <c r="I324" s="2">
        <v>32881288</v>
      </c>
      <c r="J324" s="2">
        <v>31322240</v>
      </c>
    </row>
    <row r="325" spans="1:10" x14ac:dyDescent="0.25">
      <c r="A325" s="1">
        <v>45559</v>
      </c>
      <c r="B325" s="2">
        <v>113</v>
      </c>
      <c r="C325" s="2">
        <v>113.565</v>
      </c>
      <c r="D325" s="2">
        <v>112.9</v>
      </c>
      <c r="E325" s="2">
        <v>113.48</v>
      </c>
      <c r="F325" s="2">
        <v>110.9862</v>
      </c>
      <c r="G325" s="2">
        <v>109.1754</v>
      </c>
      <c r="H325" s="2">
        <v>108.68040000000001</v>
      </c>
      <c r="I325" s="2">
        <v>24719872</v>
      </c>
      <c r="J325" s="2">
        <v>31256678</v>
      </c>
    </row>
    <row r="326" spans="1:10" x14ac:dyDescent="0.25">
      <c r="A326" s="1">
        <v>45558</v>
      </c>
      <c r="B326" s="2">
        <v>113.1</v>
      </c>
      <c r="C326" s="2">
        <v>113.52</v>
      </c>
      <c r="D326" s="2">
        <v>112.955</v>
      </c>
      <c r="E326" s="2">
        <v>113.29</v>
      </c>
      <c r="F326" s="2">
        <v>110.88800000000001</v>
      </c>
      <c r="G326" s="2">
        <v>109.0907</v>
      </c>
      <c r="H326" s="2">
        <v>108.65260000000001</v>
      </c>
      <c r="I326" s="2">
        <v>22635556</v>
      </c>
      <c r="J326" s="2">
        <v>31457660</v>
      </c>
    </row>
    <row r="327" spans="1:10" x14ac:dyDescent="0.25">
      <c r="A327" s="1">
        <v>45555</v>
      </c>
      <c r="B327" s="2">
        <v>113.18</v>
      </c>
      <c r="C327" s="2">
        <v>113.5</v>
      </c>
      <c r="D327" s="2">
        <v>112.99</v>
      </c>
      <c r="E327" s="2">
        <v>113.45</v>
      </c>
      <c r="F327" s="2">
        <v>110.8056</v>
      </c>
      <c r="G327" s="2">
        <v>109.0077</v>
      </c>
      <c r="H327" s="2">
        <v>108.6238</v>
      </c>
      <c r="I327" s="2">
        <v>29958880</v>
      </c>
      <c r="J327" s="2">
        <v>31633656</v>
      </c>
    </row>
    <row r="328" spans="1:10" x14ac:dyDescent="0.25">
      <c r="A328" s="1">
        <v>45554</v>
      </c>
      <c r="B328" s="2">
        <v>113.3</v>
      </c>
      <c r="C328" s="2">
        <v>113.55500000000001</v>
      </c>
      <c r="D328" s="2">
        <v>113.14</v>
      </c>
      <c r="E328" s="2">
        <v>113.35</v>
      </c>
      <c r="F328" s="2">
        <v>110.712</v>
      </c>
      <c r="G328" s="2">
        <v>108.9289</v>
      </c>
      <c r="H328" s="2">
        <v>108.59</v>
      </c>
      <c r="I328" s="2">
        <v>31099064</v>
      </c>
      <c r="J328" s="2">
        <v>30975024</v>
      </c>
    </row>
    <row r="329" spans="1:10" x14ac:dyDescent="0.25">
      <c r="A329" s="1">
        <v>45553</v>
      </c>
      <c r="B329" s="2">
        <v>113.44</v>
      </c>
      <c r="C329" s="2">
        <v>114.07</v>
      </c>
      <c r="D329" s="2">
        <v>113.215</v>
      </c>
      <c r="E329" s="2">
        <v>113.25</v>
      </c>
      <c r="F329" s="2">
        <v>110.6088</v>
      </c>
      <c r="G329" s="2">
        <v>108.8467</v>
      </c>
      <c r="H329" s="2">
        <v>108.5591</v>
      </c>
      <c r="I329" s="2">
        <v>35015472</v>
      </c>
      <c r="J329" s="2">
        <v>30350074</v>
      </c>
    </row>
    <row r="330" spans="1:10" x14ac:dyDescent="0.25">
      <c r="A330" s="1">
        <v>45552</v>
      </c>
      <c r="B330" s="2">
        <v>113.9</v>
      </c>
      <c r="C330" s="2">
        <v>113.92</v>
      </c>
      <c r="D330" s="2">
        <v>113.54</v>
      </c>
      <c r="E330" s="2">
        <v>113.72</v>
      </c>
      <c r="F330" s="2">
        <v>110.50239999999999</v>
      </c>
      <c r="G330" s="2">
        <v>108.7615</v>
      </c>
      <c r="H330" s="2">
        <v>108.52419999999999</v>
      </c>
      <c r="I330" s="2">
        <v>31732768</v>
      </c>
      <c r="J330" s="2">
        <v>29077226</v>
      </c>
    </row>
    <row r="331" spans="1:10" x14ac:dyDescent="0.25">
      <c r="A331" s="1">
        <v>45551</v>
      </c>
      <c r="B331" s="2">
        <v>113.35</v>
      </c>
      <c r="C331" s="2">
        <v>113.79</v>
      </c>
      <c r="D331" s="2">
        <v>113.22</v>
      </c>
      <c r="E331" s="2">
        <v>113.71</v>
      </c>
      <c r="F331" s="2">
        <v>110.39060000000001</v>
      </c>
      <c r="G331" s="2">
        <v>108.6747</v>
      </c>
      <c r="H331" s="2">
        <v>108.48990000000001</v>
      </c>
      <c r="I331" s="2">
        <v>25464786</v>
      </c>
      <c r="J331" s="2">
        <v>27982552</v>
      </c>
    </row>
    <row r="332" spans="1:10" x14ac:dyDescent="0.25">
      <c r="A332" s="1">
        <v>45548</v>
      </c>
      <c r="B332" s="2">
        <v>113.22</v>
      </c>
      <c r="C332" s="2">
        <v>113.37</v>
      </c>
      <c r="D332" s="2">
        <v>113.095</v>
      </c>
      <c r="E332" s="2">
        <v>113.21</v>
      </c>
      <c r="F332" s="2">
        <v>110.2792</v>
      </c>
      <c r="G332" s="2">
        <v>108.5921</v>
      </c>
      <c r="H332" s="2">
        <v>108.4513</v>
      </c>
      <c r="I332" s="2">
        <v>25536632</v>
      </c>
      <c r="J332" s="2">
        <v>27794912</v>
      </c>
    </row>
    <row r="333" spans="1:10" x14ac:dyDescent="0.25">
      <c r="A333" s="1">
        <v>45547</v>
      </c>
      <c r="B333" s="2">
        <v>112.86</v>
      </c>
      <c r="C333" s="2">
        <v>112.95</v>
      </c>
      <c r="D333" s="2">
        <v>112.56</v>
      </c>
      <c r="E333" s="2">
        <v>112.86</v>
      </c>
      <c r="F333" s="2">
        <v>110.1666</v>
      </c>
      <c r="G333" s="2">
        <v>108.5127</v>
      </c>
      <c r="H333" s="2">
        <v>108.4131</v>
      </c>
      <c r="I333" s="2">
        <v>30368280</v>
      </c>
      <c r="J333" s="2">
        <v>27287558</v>
      </c>
    </row>
    <row r="334" spans="1:10" x14ac:dyDescent="0.25">
      <c r="A334" s="1">
        <v>45546</v>
      </c>
      <c r="B334" s="2">
        <v>112.66</v>
      </c>
      <c r="C334" s="2">
        <v>113.11</v>
      </c>
      <c r="D334" s="2">
        <v>112.565</v>
      </c>
      <c r="E334" s="2">
        <v>112.94</v>
      </c>
      <c r="F334" s="2">
        <v>110.04519999999999</v>
      </c>
      <c r="G334" s="2">
        <v>108.4342</v>
      </c>
      <c r="H334" s="2">
        <v>108.3724</v>
      </c>
      <c r="I334" s="2">
        <v>36948020</v>
      </c>
      <c r="J334" s="2">
        <v>26850944</v>
      </c>
    </row>
    <row r="335" spans="1:10" x14ac:dyDescent="0.25">
      <c r="A335" s="1">
        <v>45545</v>
      </c>
      <c r="B335" s="2">
        <v>112.63</v>
      </c>
      <c r="C335" s="2">
        <v>112.91</v>
      </c>
      <c r="D335" s="2">
        <v>112.51</v>
      </c>
      <c r="E335" s="2">
        <v>112.89</v>
      </c>
      <c r="F335" s="2">
        <v>109.90860000000001</v>
      </c>
      <c r="G335" s="2">
        <v>108.35380000000001</v>
      </c>
      <c r="H335" s="2">
        <v>108.334</v>
      </c>
      <c r="I335" s="2">
        <v>30489502</v>
      </c>
      <c r="J335" s="2">
        <v>26195352</v>
      </c>
    </row>
    <row r="336" spans="1:10" x14ac:dyDescent="0.25">
      <c r="A336" s="1">
        <v>45544</v>
      </c>
      <c r="B336" s="2">
        <v>112.31</v>
      </c>
      <c r="C336" s="2">
        <v>112.69</v>
      </c>
      <c r="D336" s="2">
        <v>112.18</v>
      </c>
      <c r="E336" s="2">
        <v>112.58</v>
      </c>
      <c r="F336" s="2">
        <v>109.7932</v>
      </c>
      <c r="G336" s="2">
        <v>108.276</v>
      </c>
      <c r="H336" s="2">
        <v>108.2937</v>
      </c>
      <c r="I336" s="2">
        <v>35440328</v>
      </c>
      <c r="J336" s="2">
        <v>25229660</v>
      </c>
    </row>
    <row r="337" spans="1:10" x14ac:dyDescent="0.25">
      <c r="A337" s="1">
        <v>45541</v>
      </c>
      <c r="B337" s="2">
        <v>112.4</v>
      </c>
      <c r="C337" s="2">
        <v>113.05500000000001</v>
      </c>
      <c r="D337" s="2">
        <v>112.13</v>
      </c>
      <c r="E337" s="2">
        <v>112.33</v>
      </c>
      <c r="F337" s="2">
        <v>109.6978</v>
      </c>
      <c r="G337" s="2">
        <v>108.1956</v>
      </c>
      <c r="H337" s="2">
        <v>108.25490000000001</v>
      </c>
      <c r="I337" s="2">
        <v>42004644</v>
      </c>
      <c r="J337" s="2">
        <v>24294408</v>
      </c>
    </row>
    <row r="338" spans="1:10" x14ac:dyDescent="0.25">
      <c r="A338" s="1">
        <v>45540</v>
      </c>
      <c r="B338" s="2">
        <v>112.16</v>
      </c>
      <c r="C338" s="2">
        <v>112.41</v>
      </c>
      <c r="D338" s="2">
        <v>111.74</v>
      </c>
      <c r="E338" s="2">
        <v>112.38</v>
      </c>
      <c r="F338" s="2">
        <v>109.6032</v>
      </c>
      <c r="G338" s="2">
        <v>108.1212</v>
      </c>
      <c r="H338" s="2">
        <v>108.2152</v>
      </c>
      <c r="I338" s="2">
        <v>35538516</v>
      </c>
      <c r="J338" s="2">
        <v>23456874</v>
      </c>
    </row>
    <row r="339" spans="1:10" x14ac:dyDescent="0.25">
      <c r="A339" s="1">
        <v>45539</v>
      </c>
      <c r="B339" s="2">
        <v>111.21</v>
      </c>
      <c r="C339" s="2">
        <v>111.86499999999999</v>
      </c>
      <c r="D339" s="2">
        <v>111.19</v>
      </c>
      <c r="E339" s="2">
        <v>111.83</v>
      </c>
      <c r="F339" s="2">
        <v>109.5194</v>
      </c>
      <c r="G339" s="2">
        <v>108.05800000000001</v>
      </c>
      <c r="H339" s="2">
        <v>108.1738</v>
      </c>
      <c r="I339" s="2">
        <v>31897860</v>
      </c>
      <c r="J339" s="2">
        <v>23020012</v>
      </c>
    </row>
    <row r="340" spans="1:10" x14ac:dyDescent="0.25">
      <c r="A340" s="1">
        <v>45538</v>
      </c>
      <c r="B340" s="2">
        <v>111.29</v>
      </c>
      <c r="C340" s="2">
        <v>111.52</v>
      </c>
      <c r="D340" s="2">
        <v>110.965</v>
      </c>
      <c r="E340" s="2">
        <v>111.14</v>
      </c>
      <c r="F340" s="2">
        <v>109.4474</v>
      </c>
      <c r="G340" s="2">
        <v>107.9979</v>
      </c>
      <c r="H340" s="2">
        <v>108.13079999999999</v>
      </c>
      <c r="I340" s="2">
        <v>27734580</v>
      </c>
      <c r="J340" s="2">
        <v>22976490</v>
      </c>
    </row>
    <row r="341" spans="1:10" x14ac:dyDescent="0.25">
      <c r="A341" s="1">
        <v>45534</v>
      </c>
      <c r="B341" s="2">
        <v>111.66</v>
      </c>
      <c r="C341" s="2">
        <v>111.81</v>
      </c>
      <c r="D341" s="2">
        <v>111.16500000000001</v>
      </c>
      <c r="E341" s="2">
        <v>111.21</v>
      </c>
      <c r="F341" s="2">
        <v>109.387</v>
      </c>
      <c r="G341" s="2">
        <v>107.9469</v>
      </c>
      <c r="H341" s="2">
        <v>108.09399999999999</v>
      </c>
      <c r="I341" s="2">
        <v>25275520</v>
      </c>
      <c r="J341" s="2">
        <v>22746306</v>
      </c>
    </row>
    <row r="342" spans="1:10" x14ac:dyDescent="0.25">
      <c r="A342" s="1">
        <v>45533</v>
      </c>
      <c r="B342" s="2">
        <v>111.49</v>
      </c>
      <c r="C342" s="2">
        <v>111.63500000000001</v>
      </c>
      <c r="D342" s="2">
        <v>111.34</v>
      </c>
      <c r="E342" s="2">
        <v>111.52</v>
      </c>
      <c r="F342" s="2">
        <v>109.3246</v>
      </c>
      <c r="G342" s="2">
        <v>107.9105</v>
      </c>
      <c r="H342" s="2">
        <v>108.0489</v>
      </c>
      <c r="I342" s="2">
        <v>20079396</v>
      </c>
      <c r="J342" s="2">
        <v>22607920</v>
      </c>
    </row>
    <row r="343" spans="1:10" x14ac:dyDescent="0.25">
      <c r="A343" s="1">
        <v>45532</v>
      </c>
      <c r="B343" s="2">
        <v>111.87</v>
      </c>
      <c r="C343" s="2">
        <v>111.96</v>
      </c>
      <c r="D343" s="2">
        <v>111.64</v>
      </c>
      <c r="E343" s="2">
        <v>111.71</v>
      </c>
      <c r="F343" s="2">
        <v>109.2632</v>
      </c>
      <c r="G343" s="2">
        <v>107.8655</v>
      </c>
      <c r="H343" s="2">
        <v>108.0021</v>
      </c>
      <c r="I343" s="2">
        <v>21724816</v>
      </c>
      <c r="J343" s="2">
        <v>22838412</v>
      </c>
    </row>
    <row r="344" spans="1:10" x14ac:dyDescent="0.25">
      <c r="A344" s="1">
        <v>45531</v>
      </c>
      <c r="B344" s="2">
        <v>111.58</v>
      </c>
      <c r="C344" s="2">
        <v>111.99</v>
      </c>
      <c r="D344" s="2">
        <v>111.535</v>
      </c>
      <c r="E344" s="2">
        <v>111.94</v>
      </c>
      <c r="F344" s="2">
        <v>109.188</v>
      </c>
      <c r="G344" s="2">
        <v>107.81870000000001</v>
      </c>
      <c r="H344" s="2">
        <v>107.95189999999999</v>
      </c>
      <c r="I344" s="2">
        <v>15922739</v>
      </c>
      <c r="J344" s="2">
        <v>24511358</v>
      </c>
    </row>
    <row r="345" spans="1:10" x14ac:dyDescent="0.25">
      <c r="A345" s="1">
        <v>45530</v>
      </c>
      <c r="B345" s="2">
        <v>112.4</v>
      </c>
      <c r="C345" s="2">
        <v>112.4</v>
      </c>
      <c r="D345" s="2">
        <v>111.985</v>
      </c>
      <c r="E345" s="2">
        <v>112.03</v>
      </c>
      <c r="F345" s="2">
        <v>109.11839999999999</v>
      </c>
      <c r="G345" s="2">
        <v>107.7743</v>
      </c>
      <c r="H345" s="2">
        <v>107.90560000000001</v>
      </c>
      <c r="I345" s="2">
        <v>15312661</v>
      </c>
      <c r="J345" s="2">
        <v>26612010</v>
      </c>
    </row>
    <row r="346" spans="1:10" x14ac:dyDescent="0.25">
      <c r="A346" s="1">
        <v>45527</v>
      </c>
      <c r="B346" s="2">
        <v>111.85</v>
      </c>
      <c r="C346" s="2">
        <v>112.295</v>
      </c>
      <c r="D346" s="2">
        <v>111.71</v>
      </c>
      <c r="E346" s="2">
        <v>112.17</v>
      </c>
      <c r="F346" s="2">
        <v>109.04519999999999</v>
      </c>
      <c r="G346" s="2">
        <v>107.7278</v>
      </c>
      <c r="H346" s="2">
        <v>107.85639999999999</v>
      </c>
      <c r="I346" s="2">
        <v>22650180</v>
      </c>
      <c r="J346" s="2">
        <v>29390572</v>
      </c>
    </row>
    <row r="347" spans="1:10" x14ac:dyDescent="0.25">
      <c r="A347" s="1">
        <v>45526</v>
      </c>
      <c r="B347" s="2">
        <v>111.74</v>
      </c>
      <c r="C347" s="2">
        <v>111.815</v>
      </c>
      <c r="D347" s="2">
        <v>111.285</v>
      </c>
      <c r="E347" s="2">
        <v>111.53</v>
      </c>
      <c r="F347" s="2">
        <v>108.959</v>
      </c>
      <c r="G347" s="2">
        <v>107.67919999999999</v>
      </c>
      <c r="H347" s="2">
        <v>107.80240000000001</v>
      </c>
      <c r="I347" s="2">
        <v>17926328</v>
      </c>
      <c r="J347" s="2">
        <v>30993756</v>
      </c>
    </row>
    <row r="348" spans="1:10" x14ac:dyDescent="0.25">
      <c r="A348" s="1">
        <v>45525</v>
      </c>
      <c r="B348" s="2">
        <v>111.83</v>
      </c>
      <c r="C348" s="2">
        <v>112.28</v>
      </c>
      <c r="D348" s="2">
        <v>111.67</v>
      </c>
      <c r="E348" s="2">
        <v>111.99</v>
      </c>
      <c r="F348" s="2">
        <v>108.8724</v>
      </c>
      <c r="G348" s="2">
        <v>107.6386</v>
      </c>
      <c r="H348" s="2">
        <v>107.7543</v>
      </c>
      <c r="I348" s="2">
        <v>23819078</v>
      </c>
      <c r="J348" s="2">
        <v>32102978</v>
      </c>
    </row>
    <row r="349" spans="1:10" x14ac:dyDescent="0.25">
      <c r="A349" s="1">
        <v>45524</v>
      </c>
      <c r="B349" s="2">
        <v>111.64</v>
      </c>
      <c r="C349" s="2">
        <v>111.8</v>
      </c>
      <c r="D349" s="2">
        <v>111.45</v>
      </c>
      <c r="E349" s="2">
        <v>111.74</v>
      </c>
      <c r="F349" s="2">
        <v>108.76739999999999</v>
      </c>
      <c r="G349" s="2">
        <v>107.6079</v>
      </c>
      <c r="H349" s="2">
        <v>107.70140000000001</v>
      </c>
      <c r="I349" s="2">
        <v>27114144</v>
      </c>
      <c r="J349" s="2">
        <v>32463502</v>
      </c>
    </row>
    <row r="350" spans="1:10" x14ac:dyDescent="0.25">
      <c r="A350" s="1">
        <v>45523</v>
      </c>
      <c r="B350" s="2">
        <v>111.17</v>
      </c>
      <c r="C350" s="2">
        <v>111.565</v>
      </c>
      <c r="D350" s="2">
        <v>111.152</v>
      </c>
      <c r="E350" s="2">
        <v>111.45</v>
      </c>
      <c r="F350" s="2">
        <v>108.6718</v>
      </c>
      <c r="G350" s="2">
        <v>107.58069999999999</v>
      </c>
      <c r="H350" s="2">
        <v>107.6438</v>
      </c>
      <c r="I350" s="2">
        <v>16004099</v>
      </c>
      <c r="J350" s="2">
        <v>31652696</v>
      </c>
    </row>
    <row r="351" spans="1:10" x14ac:dyDescent="0.25">
      <c r="A351" s="1">
        <v>45520</v>
      </c>
      <c r="B351" s="2">
        <v>110.98</v>
      </c>
      <c r="C351" s="2">
        <v>111.26</v>
      </c>
      <c r="D351" s="2">
        <v>110.42</v>
      </c>
      <c r="E351" s="2">
        <v>111.19</v>
      </c>
      <c r="F351" s="2">
        <v>108.6014</v>
      </c>
      <c r="G351" s="2">
        <v>107.5489</v>
      </c>
      <c r="H351" s="2">
        <v>107.58240000000001</v>
      </c>
      <c r="I351" s="2">
        <v>21411552</v>
      </c>
      <c r="J351" s="2">
        <v>32234726</v>
      </c>
    </row>
    <row r="352" spans="1:10" x14ac:dyDescent="0.25">
      <c r="A352" s="1">
        <v>45519</v>
      </c>
      <c r="B352" s="2">
        <v>110.51</v>
      </c>
      <c r="C352" s="2">
        <v>111.01</v>
      </c>
      <c r="D352" s="2">
        <v>110.44</v>
      </c>
      <c r="E352" s="2">
        <v>110.86</v>
      </c>
      <c r="F352" s="2">
        <v>108.5376</v>
      </c>
      <c r="G352" s="2">
        <v>107.52</v>
      </c>
      <c r="H352" s="2">
        <v>107.523</v>
      </c>
      <c r="I352" s="2">
        <v>29441628</v>
      </c>
      <c r="J352" s="2">
        <v>32215282</v>
      </c>
    </row>
    <row r="353" spans="1:10" x14ac:dyDescent="0.25">
      <c r="A353" s="1">
        <v>45518</v>
      </c>
      <c r="B353" s="2">
        <v>110.84</v>
      </c>
      <c r="C353" s="2">
        <v>111.34</v>
      </c>
      <c r="D353" s="2">
        <v>110.83</v>
      </c>
      <c r="E353" s="2">
        <v>111.2</v>
      </c>
      <c r="F353" s="2">
        <v>108.47320000000001</v>
      </c>
      <c r="G353" s="2">
        <v>107.49809999999999</v>
      </c>
      <c r="H353" s="2">
        <v>107.46680000000001</v>
      </c>
      <c r="I353" s="2">
        <v>28985604</v>
      </c>
      <c r="J353" s="2">
        <v>32236538</v>
      </c>
    </row>
    <row r="354" spans="1:10" x14ac:dyDescent="0.25">
      <c r="A354" s="1">
        <v>45517</v>
      </c>
      <c r="B354" s="2">
        <v>110.46</v>
      </c>
      <c r="C354" s="2">
        <v>110.71</v>
      </c>
      <c r="D354" s="2">
        <v>110.295</v>
      </c>
      <c r="E354" s="2">
        <v>110.71</v>
      </c>
      <c r="F354" s="2">
        <v>108.39360000000001</v>
      </c>
      <c r="G354" s="2">
        <v>107.4691</v>
      </c>
      <c r="H354" s="2">
        <v>107.4098</v>
      </c>
      <c r="I354" s="2">
        <v>31245032</v>
      </c>
      <c r="J354" s="2">
        <v>32162588</v>
      </c>
    </row>
    <row r="355" spans="1:10" x14ac:dyDescent="0.25">
      <c r="A355" s="1">
        <v>45516</v>
      </c>
      <c r="B355" s="2">
        <v>109.66</v>
      </c>
      <c r="C355" s="2">
        <v>110.05500000000001</v>
      </c>
      <c r="D355" s="2">
        <v>109.545</v>
      </c>
      <c r="E355" s="2">
        <v>109.94</v>
      </c>
      <c r="F355" s="2">
        <v>108.3172</v>
      </c>
      <c r="G355" s="2">
        <v>107.4434</v>
      </c>
      <c r="H355" s="2">
        <v>107.35169999999999</v>
      </c>
      <c r="I355" s="2">
        <v>24281810</v>
      </c>
      <c r="J355" s="2">
        <v>31707968</v>
      </c>
    </row>
    <row r="356" spans="1:10" x14ac:dyDescent="0.25">
      <c r="A356" s="1">
        <v>45513</v>
      </c>
      <c r="B356" s="2">
        <v>109.89</v>
      </c>
      <c r="C356" s="2">
        <v>109.91500000000001</v>
      </c>
      <c r="D356" s="2">
        <v>109.61</v>
      </c>
      <c r="E356" s="2">
        <v>109.71</v>
      </c>
      <c r="F356" s="2">
        <v>108.24679999999999</v>
      </c>
      <c r="G356" s="2">
        <v>107.4234</v>
      </c>
      <c r="H356" s="2">
        <v>107.30200000000001</v>
      </c>
      <c r="I356" s="2">
        <v>23199740</v>
      </c>
      <c r="J356" s="2">
        <v>31592966</v>
      </c>
    </row>
    <row r="357" spans="1:10" x14ac:dyDescent="0.25">
      <c r="A357" s="1">
        <v>45512</v>
      </c>
      <c r="B357" s="2">
        <v>109.04</v>
      </c>
      <c r="C357" s="2">
        <v>109.22</v>
      </c>
      <c r="D357" s="2">
        <v>108.84</v>
      </c>
      <c r="E357" s="2">
        <v>109.15</v>
      </c>
      <c r="F357" s="2">
        <v>108.16800000000001</v>
      </c>
      <c r="G357" s="2">
        <v>107.40260000000001</v>
      </c>
      <c r="H357" s="2">
        <v>107.25060000000001</v>
      </c>
      <c r="I357" s="2">
        <v>23536780</v>
      </c>
      <c r="J357" s="2">
        <v>31151436</v>
      </c>
    </row>
    <row r="358" spans="1:10" x14ac:dyDescent="0.25">
      <c r="A358" s="1">
        <v>45511</v>
      </c>
      <c r="B358" s="2">
        <v>109.54</v>
      </c>
      <c r="C358" s="2">
        <v>109.77</v>
      </c>
      <c r="D358" s="2">
        <v>108.94</v>
      </c>
      <c r="E358" s="2">
        <v>109.1</v>
      </c>
      <c r="F358" s="2">
        <v>108.1118</v>
      </c>
      <c r="G358" s="2">
        <v>107.3892</v>
      </c>
      <c r="H358" s="2">
        <v>107.1982</v>
      </c>
      <c r="I358" s="2">
        <v>46819004</v>
      </c>
      <c r="J358" s="2">
        <v>31455098</v>
      </c>
    </row>
    <row r="359" spans="1:10" x14ac:dyDescent="0.25">
      <c r="A359" s="1">
        <v>45510</v>
      </c>
      <c r="B359" s="2">
        <v>110.2</v>
      </c>
      <c r="C359" s="2">
        <v>110.235</v>
      </c>
      <c r="D359" s="2">
        <v>109.58</v>
      </c>
      <c r="E359" s="2">
        <v>109.6</v>
      </c>
      <c r="F359" s="2">
        <v>108.0694</v>
      </c>
      <c r="G359" s="2">
        <v>107.376</v>
      </c>
      <c r="H359" s="2">
        <v>107.14409999999999</v>
      </c>
      <c r="I359" s="2">
        <v>47432504</v>
      </c>
      <c r="J359" s="2">
        <v>29754734</v>
      </c>
    </row>
    <row r="360" spans="1:10" x14ac:dyDescent="0.25">
      <c r="A360" s="1">
        <v>45509</v>
      </c>
      <c r="B360" s="2">
        <v>110.56</v>
      </c>
      <c r="C360" s="2">
        <v>110.66</v>
      </c>
      <c r="D360" s="2">
        <v>110.01</v>
      </c>
      <c r="E360" s="2">
        <v>110.32</v>
      </c>
      <c r="F360" s="2">
        <v>108.0112</v>
      </c>
      <c r="G360" s="2">
        <v>107.36579999999999</v>
      </c>
      <c r="H360" s="2">
        <v>107.0916</v>
      </c>
      <c r="I360" s="2">
        <v>56991104</v>
      </c>
      <c r="J360" s="2">
        <v>27931946</v>
      </c>
    </row>
    <row r="361" spans="1:10" x14ac:dyDescent="0.25">
      <c r="A361" s="1">
        <v>45506</v>
      </c>
      <c r="B361" s="2">
        <v>110.11</v>
      </c>
      <c r="C361" s="2">
        <v>110.69</v>
      </c>
      <c r="D361" s="2">
        <v>110.11</v>
      </c>
      <c r="E361" s="2">
        <v>110.6</v>
      </c>
      <c r="F361" s="2">
        <v>107.94799999999999</v>
      </c>
      <c r="G361" s="2">
        <v>107.34950000000001</v>
      </c>
      <c r="H361" s="2">
        <v>107.0394</v>
      </c>
      <c r="I361" s="2">
        <v>46697928</v>
      </c>
      <c r="J361" s="2">
        <v>25351970</v>
      </c>
    </row>
    <row r="362" spans="1:10" x14ac:dyDescent="0.25">
      <c r="A362" s="1">
        <v>45505</v>
      </c>
      <c r="B362" s="2">
        <v>109.56</v>
      </c>
      <c r="C362" s="2">
        <v>109.84</v>
      </c>
      <c r="D362" s="2">
        <v>109.4528</v>
      </c>
      <c r="E362" s="2">
        <v>109.53</v>
      </c>
      <c r="F362" s="2">
        <v>107.8824</v>
      </c>
      <c r="G362" s="2">
        <v>107.3339</v>
      </c>
      <c r="H362" s="2">
        <v>106.9897</v>
      </c>
      <c r="I362" s="2">
        <v>34564676</v>
      </c>
      <c r="J362" s="2">
        <v>23592198</v>
      </c>
    </row>
    <row r="363" spans="1:10" x14ac:dyDescent="0.25">
      <c r="A363" s="1">
        <v>45504</v>
      </c>
      <c r="B363" s="2">
        <v>109.39</v>
      </c>
      <c r="C363" s="2">
        <v>109.59</v>
      </c>
      <c r="D363" s="2">
        <v>109.09</v>
      </c>
      <c r="E363" s="2">
        <v>109.56</v>
      </c>
      <c r="F363" s="2">
        <v>107.83459999999999</v>
      </c>
      <c r="G363" s="2">
        <v>107.3288</v>
      </c>
      <c r="H363" s="2">
        <v>106.949</v>
      </c>
      <c r="I363" s="2">
        <v>29226938</v>
      </c>
      <c r="J363" s="2">
        <v>23382066</v>
      </c>
    </row>
    <row r="364" spans="1:10" x14ac:dyDescent="0.25">
      <c r="A364" s="1">
        <v>45503</v>
      </c>
      <c r="B364" s="2">
        <v>108.92</v>
      </c>
      <c r="C364" s="2">
        <v>108.99</v>
      </c>
      <c r="D364" s="2">
        <v>108.685</v>
      </c>
      <c r="E364" s="2">
        <v>108.93</v>
      </c>
      <c r="F364" s="2">
        <v>107.7872</v>
      </c>
      <c r="G364" s="2">
        <v>107.3219</v>
      </c>
      <c r="H364" s="2">
        <v>106.9053</v>
      </c>
      <c r="I364" s="2">
        <v>14952038</v>
      </c>
      <c r="J364" s="2">
        <v>22584484</v>
      </c>
    </row>
    <row r="365" spans="1:10" x14ac:dyDescent="0.25">
      <c r="A365" s="1">
        <v>45502</v>
      </c>
      <c r="B365" s="2">
        <v>108.93</v>
      </c>
      <c r="C365" s="2">
        <v>108.97</v>
      </c>
      <c r="D365" s="2">
        <v>108.61499999999999</v>
      </c>
      <c r="E365" s="2">
        <v>108.84</v>
      </c>
      <c r="F365" s="2">
        <v>107.7574</v>
      </c>
      <c r="G365" s="2">
        <v>107.3186</v>
      </c>
      <c r="H365" s="2">
        <v>106.87</v>
      </c>
      <c r="I365" s="2">
        <v>24734556</v>
      </c>
      <c r="J365" s="2">
        <v>22946658</v>
      </c>
    </row>
    <row r="366" spans="1:10" x14ac:dyDescent="0.25">
      <c r="A366" s="1">
        <v>45499</v>
      </c>
      <c r="B366" s="2">
        <v>108.61</v>
      </c>
      <c r="C366" s="2">
        <v>108.655</v>
      </c>
      <c r="D366" s="2">
        <v>108.345</v>
      </c>
      <c r="E366" s="2">
        <v>108.61</v>
      </c>
      <c r="F366" s="2">
        <v>107.7328</v>
      </c>
      <c r="G366" s="2">
        <v>107.3133</v>
      </c>
      <c r="H366" s="2">
        <v>106.8322</v>
      </c>
      <c r="I366" s="2">
        <v>21119896</v>
      </c>
      <c r="J366" s="2">
        <v>22506800</v>
      </c>
    </row>
    <row r="367" spans="1:10" x14ac:dyDescent="0.25">
      <c r="A367" s="1">
        <v>45498</v>
      </c>
      <c r="B367" s="2">
        <v>107.79</v>
      </c>
      <c r="C367" s="2">
        <v>108.27500000000001</v>
      </c>
      <c r="D367" s="2">
        <v>107.77</v>
      </c>
      <c r="E367" s="2">
        <v>108.01</v>
      </c>
      <c r="F367" s="2">
        <v>107.6938</v>
      </c>
      <c r="G367" s="2">
        <v>107.3044</v>
      </c>
      <c r="H367" s="2">
        <v>106.79519999999999</v>
      </c>
      <c r="I367" s="2">
        <v>29760448</v>
      </c>
      <c r="J367" s="2">
        <v>22352162</v>
      </c>
    </row>
    <row r="368" spans="1:10" x14ac:dyDescent="0.25">
      <c r="A368" s="1">
        <v>45497</v>
      </c>
      <c r="B368" s="2">
        <v>108.37</v>
      </c>
      <c r="C368" s="2">
        <v>108.47</v>
      </c>
      <c r="D368" s="2">
        <v>107.58</v>
      </c>
      <c r="E368" s="2">
        <v>107.58</v>
      </c>
      <c r="F368" s="2">
        <v>107.6606</v>
      </c>
      <c r="G368" s="2">
        <v>107.3035</v>
      </c>
      <c r="H368" s="2">
        <v>106.7551</v>
      </c>
      <c r="I368" s="2">
        <v>27876352</v>
      </c>
      <c r="J368" s="2">
        <v>21322726</v>
      </c>
    </row>
    <row r="369" spans="1:10" x14ac:dyDescent="0.25">
      <c r="A369" s="1">
        <v>45496</v>
      </c>
      <c r="B369" s="2">
        <v>108.46</v>
      </c>
      <c r="C369" s="2">
        <v>108.57</v>
      </c>
      <c r="D369" s="2">
        <v>108.24</v>
      </c>
      <c r="E369" s="2">
        <v>108.24</v>
      </c>
      <c r="F369" s="2">
        <v>107.6352</v>
      </c>
      <c r="G369" s="2">
        <v>107.3043</v>
      </c>
      <c r="H369" s="2">
        <v>106.7186</v>
      </c>
      <c r="I369" s="2">
        <v>24425744</v>
      </c>
      <c r="J369" s="2">
        <v>20787350</v>
      </c>
    </row>
    <row r="370" spans="1:10" x14ac:dyDescent="0.25">
      <c r="A370" s="1">
        <v>45495</v>
      </c>
      <c r="B370" s="2">
        <v>108.72</v>
      </c>
      <c r="C370" s="2">
        <v>108.76</v>
      </c>
      <c r="D370" s="2">
        <v>108.2</v>
      </c>
      <c r="E370" s="2">
        <v>108.32</v>
      </c>
      <c r="F370" s="2">
        <v>107.60339999999999</v>
      </c>
      <c r="G370" s="2">
        <v>107.2975</v>
      </c>
      <c r="H370" s="2">
        <v>106.6794</v>
      </c>
      <c r="I370" s="2">
        <v>22556792</v>
      </c>
      <c r="J370" s="2">
        <v>20654242</v>
      </c>
    </row>
    <row r="371" spans="1:10" x14ac:dyDescent="0.25">
      <c r="A371" s="1">
        <v>45492</v>
      </c>
      <c r="B371" s="2">
        <v>108.57</v>
      </c>
      <c r="C371" s="2">
        <v>108.58199999999999</v>
      </c>
      <c r="D371" s="2">
        <v>108.31</v>
      </c>
      <c r="E371" s="2">
        <v>108.38</v>
      </c>
      <c r="F371" s="2">
        <v>107.56659999999999</v>
      </c>
      <c r="G371" s="2">
        <v>107.29</v>
      </c>
      <c r="H371" s="2">
        <v>106.6354</v>
      </c>
      <c r="I371" s="2">
        <v>16576793</v>
      </c>
      <c r="J371" s="2">
        <v>20976846</v>
      </c>
    </row>
    <row r="372" spans="1:10" x14ac:dyDescent="0.25">
      <c r="A372" s="1">
        <v>45491</v>
      </c>
      <c r="B372" s="2">
        <v>108.99</v>
      </c>
      <c r="C372" s="2">
        <v>109.24</v>
      </c>
      <c r="D372" s="2">
        <v>108.74</v>
      </c>
      <c r="E372" s="2">
        <v>108.78</v>
      </c>
      <c r="F372" s="2">
        <v>107.53400000000001</v>
      </c>
      <c r="G372" s="2">
        <v>107.2834</v>
      </c>
      <c r="H372" s="2">
        <v>106.59690000000001</v>
      </c>
      <c r="I372" s="2">
        <v>28091702</v>
      </c>
      <c r="J372" s="2">
        <v>21201022</v>
      </c>
    </row>
    <row r="373" spans="1:10" x14ac:dyDescent="0.25">
      <c r="A373" s="1">
        <v>45490</v>
      </c>
      <c r="B373" s="2">
        <v>108.9</v>
      </c>
      <c r="C373" s="2">
        <v>109.3</v>
      </c>
      <c r="D373" s="2">
        <v>108.84099999999999</v>
      </c>
      <c r="E373" s="2">
        <v>109.25</v>
      </c>
      <c r="F373" s="2">
        <v>107.4924</v>
      </c>
      <c r="G373" s="2">
        <v>107.2762</v>
      </c>
      <c r="H373" s="2">
        <v>106.56310000000001</v>
      </c>
      <c r="I373" s="2">
        <v>21313528</v>
      </c>
      <c r="J373" s="2">
        <v>21086994</v>
      </c>
    </row>
    <row r="374" spans="1:10" x14ac:dyDescent="0.25">
      <c r="A374" s="1">
        <v>45489</v>
      </c>
      <c r="B374" s="2">
        <v>108.83</v>
      </c>
      <c r="C374" s="2">
        <v>109.22</v>
      </c>
      <c r="D374" s="2">
        <v>108.74</v>
      </c>
      <c r="E374" s="2">
        <v>109.2</v>
      </c>
      <c r="F374" s="2">
        <v>107.4354</v>
      </c>
      <c r="G374" s="2">
        <v>107.2611</v>
      </c>
      <c r="H374" s="2">
        <v>106.52809999999999</v>
      </c>
      <c r="I374" s="2">
        <v>20090700</v>
      </c>
      <c r="J374" s="2">
        <v>20756754</v>
      </c>
    </row>
    <row r="375" spans="1:10" x14ac:dyDescent="0.25">
      <c r="A375" s="1">
        <v>45488</v>
      </c>
      <c r="B375" s="2">
        <v>108.8</v>
      </c>
      <c r="C375" s="2">
        <v>108.96</v>
      </c>
      <c r="D375" s="2">
        <v>108.55</v>
      </c>
      <c r="E375" s="2">
        <v>108.57</v>
      </c>
      <c r="F375" s="2">
        <v>107.3646</v>
      </c>
      <c r="G375" s="2">
        <v>107.2448</v>
      </c>
      <c r="H375" s="2">
        <v>106.4924</v>
      </c>
      <c r="I375" s="2">
        <v>18291452</v>
      </c>
      <c r="J375" s="2">
        <v>20657212</v>
      </c>
    </row>
    <row r="376" spans="1:10" x14ac:dyDescent="0.25">
      <c r="A376" s="1">
        <v>45485</v>
      </c>
      <c r="B376" s="2">
        <v>108.83</v>
      </c>
      <c r="C376" s="2">
        <v>109.17</v>
      </c>
      <c r="D376" s="2">
        <v>108.72499999999999</v>
      </c>
      <c r="E376" s="2">
        <v>109.17</v>
      </c>
      <c r="F376" s="2">
        <v>107.29340000000001</v>
      </c>
      <c r="G376" s="2">
        <v>107.2375</v>
      </c>
      <c r="H376" s="2">
        <v>106.4622</v>
      </c>
      <c r="I376" s="2">
        <v>20301344</v>
      </c>
      <c r="J376" s="2">
        <v>20836994</v>
      </c>
    </row>
    <row r="377" spans="1:10" x14ac:dyDescent="0.25">
      <c r="A377" s="1">
        <v>45484</v>
      </c>
      <c r="B377" s="2">
        <v>108.86</v>
      </c>
      <c r="C377" s="2">
        <v>109.015</v>
      </c>
      <c r="D377" s="2">
        <v>108.68</v>
      </c>
      <c r="E377" s="2">
        <v>108.77</v>
      </c>
      <c r="F377" s="2">
        <v>107.2098</v>
      </c>
      <c r="G377" s="2">
        <v>107.2206</v>
      </c>
      <c r="H377" s="2">
        <v>106.43049999999999</v>
      </c>
      <c r="I377" s="2">
        <v>31412714</v>
      </c>
      <c r="J377" s="2">
        <v>20897326</v>
      </c>
    </row>
    <row r="378" spans="1:10" x14ac:dyDescent="0.25">
      <c r="A378" s="1">
        <v>45483</v>
      </c>
      <c r="B378" s="2">
        <v>108.06</v>
      </c>
      <c r="C378" s="2">
        <v>108.21</v>
      </c>
      <c r="D378" s="2">
        <v>107.9</v>
      </c>
      <c r="E378" s="2">
        <v>108.19</v>
      </c>
      <c r="F378" s="2">
        <v>107.14579999999999</v>
      </c>
      <c r="G378" s="2">
        <v>107.2116</v>
      </c>
      <c r="H378" s="2">
        <v>106.4059</v>
      </c>
      <c r="I378" s="2">
        <v>17263192</v>
      </c>
      <c r="J378" s="2">
        <v>20508250</v>
      </c>
    </row>
    <row r="379" spans="1:10" x14ac:dyDescent="0.25">
      <c r="A379" s="1">
        <v>45482</v>
      </c>
      <c r="B379" s="2">
        <v>107.95</v>
      </c>
      <c r="C379" s="2">
        <v>108.12</v>
      </c>
      <c r="D379" s="2">
        <v>107.69</v>
      </c>
      <c r="E379" s="2">
        <v>107.93</v>
      </c>
      <c r="F379" s="2">
        <v>107.08459999999999</v>
      </c>
      <c r="G379" s="2">
        <v>107.2045</v>
      </c>
      <c r="H379" s="2">
        <v>106.381</v>
      </c>
      <c r="I379" s="2">
        <v>20384666</v>
      </c>
      <c r="J379" s="2">
        <v>21002618</v>
      </c>
    </row>
    <row r="380" spans="1:10" x14ac:dyDescent="0.25">
      <c r="A380" s="1">
        <v>45481</v>
      </c>
      <c r="B380" s="2">
        <v>108.22</v>
      </c>
      <c r="C380" s="2">
        <v>108.3073</v>
      </c>
      <c r="D380" s="2">
        <v>107.98</v>
      </c>
      <c r="E380" s="2">
        <v>108.13</v>
      </c>
      <c r="F380" s="2">
        <v>107.0206</v>
      </c>
      <c r="G380" s="2">
        <v>107.19499999999999</v>
      </c>
      <c r="H380" s="2">
        <v>106.3626</v>
      </c>
      <c r="I380" s="2">
        <v>18136674</v>
      </c>
      <c r="J380" s="2">
        <v>21547768</v>
      </c>
    </row>
    <row r="381" spans="1:10" x14ac:dyDescent="0.25">
      <c r="A381" s="1">
        <v>45478</v>
      </c>
      <c r="B381" s="2">
        <v>107.99</v>
      </c>
      <c r="C381" s="2">
        <v>108.19499999999999</v>
      </c>
      <c r="D381" s="2">
        <v>107.7</v>
      </c>
      <c r="E381" s="2">
        <v>108.14</v>
      </c>
      <c r="F381" s="2">
        <v>106.9588</v>
      </c>
      <c r="G381" s="2">
        <v>107.19540000000001</v>
      </c>
      <c r="H381" s="2">
        <v>106.34310000000001</v>
      </c>
      <c r="I381" s="2">
        <v>18800324</v>
      </c>
      <c r="J381" s="2">
        <v>22124168</v>
      </c>
    </row>
    <row r="382" spans="1:10" x14ac:dyDescent="0.25">
      <c r="A382" s="1">
        <v>45476</v>
      </c>
      <c r="B382" s="2">
        <v>107.15</v>
      </c>
      <c r="C382" s="2">
        <v>107.58</v>
      </c>
      <c r="D382" s="2">
        <v>107.04</v>
      </c>
      <c r="E382" s="2">
        <v>107.58</v>
      </c>
      <c r="F382" s="2">
        <v>106.905</v>
      </c>
      <c r="G382" s="2">
        <v>107.1956</v>
      </c>
      <c r="H382" s="2">
        <v>106.3252</v>
      </c>
      <c r="I382" s="2">
        <v>14318907</v>
      </c>
      <c r="J382" s="2">
        <v>22684772</v>
      </c>
    </row>
    <row r="383" spans="1:10" x14ac:dyDescent="0.25">
      <c r="A383" s="1">
        <v>45475</v>
      </c>
      <c r="B383" s="2">
        <v>106.65</v>
      </c>
      <c r="C383" s="2">
        <v>106.815</v>
      </c>
      <c r="D383" s="2">
        <v>106.405</v>
      </c>
      <c r="E383" s="2">
        <v>106.79</v>
      </c>
      <c r="F383" s="2">
        <v>106.8588</v>
      </c>
      <c r="G383" s="2">
        <v>107.2028</v>
      </c>
      <c r="H383" s="2">
        <v>106.3092</v>
      </c>
      <c r="I383" s="2">
        <v>19845728</v>
      </c>
      <c r="J383" s="2">
        <v>22999688</v>
      </c>
    </row>
    <row r="384" spans="1:10" x14ac:dyDescent="0.25">
      <c r="A384" s="1">
        <v>45474</v>
      </c>
      <c r="B384" s="2">
        <v>106.34</v>
      </c>
      <c r="C384" s="2">
        <v>106.7</v>
      </c>
      <c r="D384" s="2">
        <v>106.05289999999999</v>
      </c>
      <c r="E384" s="2">
        <v>106.11</v>
      </c>
      <c r="F384" s="2">
        <v>106.8232</v>
      </c>
      <c r="G384" s="2">
        <v>107.2235</v>
      </c>
      <c r="H384" s="2">
        <v>106.2979</v>
      </c>
      <c r="I384" s="2">
        <v>22429124</v>
      </c>
      <c r="J384" s="2">
        <v>22979168</v>
      </c>
    </row>
    <row r="385" spans="1:10" x14ac:dyDescent="0.25">
      <c r="A385" s="1">
        <v>45471</v>
      </c>
      <c r="B385" s="2">
        <v>108.08</v>
      </c>
      <c r="C385" s="2">
        <v>108.105</v>
      </c>
      <c r="D385" s="2">
        <v>107.09</v>
      </c>
      <c r="E385" s="2">
        <v>107.12</v>
      </c>
      <c r="F385" s="2">
        <v>106.79900000000001</v>
      </c>
      <c r="G385" s="2">
        <v>107.2542</v>
      </c>
      <c r="H385" s="2">
        <v>106.29089999999999</v>
      </c>
      <c r="I385" s="2">
        <v>27395846</v>
      </c>
      <c r="J385" s="2">
        <v>23232470</v>
      </c>
    </row>
    <row r="386" spans="1:10" x14ac:dyDescent="0.25">
      <c r="A386" s="1">
        <v>45470</v>
      </c>
      <c r="B386" s="2">
        <v>107.93</v>
      </c>
      <c r="C386" s="2">
        <v>107.97499999999999</v>
      </c>
      <c r="D386" s="2">
        <v>107.78</v>
      </c>
      <c r="E386" s="2">
        <v>107.81</v>
      </c>
      <c r="F386" s="2">
        <v>106.75879999999999</v>
      </c>
      <c r="G386" s="2">
        <v>107.2687</v>
      </c>
      <c r="H386" s="2">
        <v>106.2778</v>
      </c>
      <c r="I386" s="2">
        <v>19939416</v>
      </c>
      <c r="J386" s="2">
        <v>22918550</v>
      </c>
    </row>
    <row r="387" spans="1:10" x14ac:dyDescent="0.25">
      <c r="A387" s="1">
        <v>45469</v>
      </c>
      <c r="B387" s="2">
        <v>107.5</v>
      </c>
      <c r="C387" s="2">
        <v>107.69499999999999</v>
      </c>
      <c r="D387" s="2">
        <v>107.39149999999999</v>
      </c>
      <c r="E387" s="2">
        <v>107.6</v>
      </c>
      <c r="F387" s="2">
        <v>106.6934</v>
      </c>
      <c r="G387" s="2">
        <v>107.2868</v>
      </c>
      <c r="H387" s="2">
        <v>106.26139999999999</v>
      </c>
      <c r="I387" s="2">
        <v>26381308</v>
      </c>
      <c r="J387" s="2">
        <v>23361572</v>
      </c>
    </row>
    <row r="388" spans="1:10" x14ac:dyDescent="0.25">
      <c r="A388" s="1">
        <v>45468</v>
      </c>
      <c r="B388" s="2">
        <v>108.15</v>
      </c>
      <c r="C388" s="2">
        <v>108.29</v>
      </c>
      <c r="D388" s="2">
        <v>108.015</v>
      </c>
      <c r="E388" s="2">
        <v>108.19</v>
      </c>
      <c r="F388" s="2">
        <v>106.6392</v>
      </c>
      <c r="G388" s="2">
        <v>107.3171</v>
      </c>
      <c r="H388" s="2">
        <v>106.2469</v>
      </c>
      <c r="I388" s="2">
        <v>16359902</v>
      </c>
      <c r="J388" s="2">
        <v>23239166</v>
      </c>
    </row>
    <row r="389" spans="1:10" x14ac:dyDescent="0.25">
      <c r="A389" s="1">
        <v>45467</v>
      </c>
      <c r="B389" s="2">
        <v>108.23</v>
      </c>
      <c r="C389" s="2">
        <v>108.42</v>
      </c>
      <c r="D389" s="2">
        <v>108.17</v>
      </c>
      <c r="E389" s="2">
        <v>108.23</v>
      </c>
      <c r="F389" s="2">
        <v>106.5966</v>
      </c>
      <c r="G389" s="2">
        <v>107.3369</v>
      </c>
      <c r="H389" s="2">
        <v>106.22920000000001</v>
      </c>
      <c r="I389" s="2">
        <v>18597580</v>
      </c>
      <c r="J389" s="2">
        <v>23492162</v>
      </c>
    </row>
    <row r="390" spans="1:10" x14ac:dyDescent="0.25">
      <c r="A390" s="1">
        <v>45464</v>
      </c>
      <c r="B390" s="2">
        <v>108.19</v>
      </c>
      <c r="C390" s="2">
        <v>108.345</v>
      </c>
      <c r="D390" s="2">
        <v>107.86</v>
      </c>
      <c r="E390" s="2">
        <v>108.12</v>
      </c>
      <c r="F390" s="2">
        <v>106.5484</v>
      </c>
      <c r="G390" s="2">
        <v>107.3535</v>
      </c>
      <c r="H390" s="2">
        <v>106.2089</v>
      </c>
      <c r="I390" s="2">
        <v>20988198</v>
      </c>
      <c r="J390" s="2">
        <v>23579086</v>
      </c>
    </row>
    <row r="391" spans="1:10" x14ac:dyDescent="0.25">
      <c r="A391" s="1">
        <v>45463</v>
      </c>
      <c r="B391" s="2">
        <v>107.84</v>
      </c>
      <c r="C391" s="2">
        <v>108.11</v>
      </c>
      <c r="D391" s="2">
        <v>107.78</v>
      </c>
      <c r="E391" s="2">
        <v>108.09</v>
      </c>
      <c r="F391" s="2">
        <v>106.5068</v>
      </c>
      <c r="G391" s="2">
        <v>107.3677</v>
      </c>
      <c r="H391" s="2">
        <v>106.18980000000001</v>
      </c>
      <c r="I391" s="2">
        <v>21206308</v>
      </c>
      <c r="J391" s="2">
        <v>23582304</v>
      </c>
    </row>
    <row r="392" spans="1:10" x14ac:dyDescent="0.25">
      <c r="A392" s="1">
        <v>45461</v>
      </c>
      <c r="B392" s="2">
        <v>108.18</v>
      </c>
      <c r="C392" s="2">
        <v>108.55</v>
      </c>
      <c r="D392" s="2">
        <v>108.14</v>
      </c>
      <c r="E392" s="2">
        <v>108.45</v>
      </c>
      <c r="F392" s="2">
        <v>106.49639999999999</v>
      </c>
      <c r="G392" s="2">
        <v>107.3777</v>
      </c>
      <c r="H392" s="2">
        <v>106.17449999999999</v>
      </c>
      <c r="I392" s="2">
        <v>25576574</v>
      </c>
      <c r="J392" s="2">
        <v>24169622</v>
      </c>
    </row>
    <row r="393" spans="1:10" x14ac:dyDescent="0.25">
      <c r="A393" s="1">
        <v>45460</v>
      </c>
      <c r="B393" s="2">
        <v>107.82</v>
      </c>
      <c r="C393" s="2">
        <v>108.01</v>
      </c>
      <c r="D393" s="2">
        <v>107.72499999999999</v>
      </c>
      <c r="E393" s="2">
        <v>107.95</v>
      </c>
      <c r="F393" s="2">
        <v>106.4678</v>
      </c>
      <c r="G393" s="2">
        <v>107.38720000000001</v>
      </c>
      <c r="H393" s="2">
        <v>106.163</v>
      </c>
      <c r="I393" s="2">
        <v>24678708</v>
      </c>
      <c r="J393" s="2">
        <v>23530490</v>
      </c>
    </row>
    <row r="394" spans="1:10" x14ac:dyDescent="0.25">
      <c r="A394" s="1">
        <v>45457</v>
      </c>
      <c r="B394" s="2">
        <v>108.43</v>
      </c>
      <c r="C394" s="2">
        <v>108.58</v>
      </c>
      <c r="D394" s="2">
        <v>108.25</v>
      </c>
      <c r="E394" s="2">
        <v>108.46</v>
      </c>
      <c r="F394" s="2">
        <v>106.4494</v>
      </c>
      <c r="G394" s="2">
        <v>107.39449999999999</v>
      </c>
      <c r="H394" s="2">
        <v>106.1532</v>
      </c>
      <c r="I394" s="2">
        <v>28561920</v>
      </c>
      <c r="J394" s="2">
        <v>22631214</v>
      </c>
    </row>
    <row r="395" spans="1:10" x14ac:dyDescent="0.25">
      <c r="A395" s="1">
        <v>45456</v>
      </c>
      <c r="B395" s="2">
        <v>108.35</v>
      </c>
      <c r="C395" s="2">
        <v>108.55</v>
      </c>
      <c r="D395" s="2">
        <v>108.05500000000001</v>
      </c>
      <c r="E395" s="2">
        <v>108.37</v>
      </c>
      <c r="F395" s="2">
        <v>106.4302</v>
      </c>
      <c r="G395" s="2">
        <v>107.39879999999999</v>
      </c>
      <c r="H395" s="2">
        <v>106.14149999999999</v>
      </c>
      <c r="I395" s="2">
        <v>26782664</v>
      </c>
      <c r="J395" s="2">
        <v>22385492</v>
      </c>
    </row>
    <row r="396" spans="1:10" x14ac:dyDescent="0.25">
      <c r="A396" s="1">
        <v>45455</v>
      </c>
      <c r="B396" s="2">
        <v>108.28</v>
      </c>
      <c r="C396" s="2">
        <v>108.56</v>
      </c>
      <c r="D396" s="2">
        <v>107.82</v>
      </c>
      <c r="E396" s="2">
        <v>107.86</v>
      </c>
      <c r="F396" s="2">
        <v>106.4104</v>
      </c>
      <c r="G396" s="2">
        <v>107.408</v>
      </c>
      <c r="H396" s="2">
        <v>106.12609999999999</v>
      </c>
      <c r="I396" s="2">
        <v>27209394</v>
      </c>
      <c r="J396" s="2">
        <v>22382354</v>
      </c>
    </row>
    <row r="397" spans="1:10" x14ac:dyDescent="0.25">
      <c r="A397" s="1">
        <v>45454</v>
      </c>
      <c r="B397" s="2">
        <v>106.8</v>
      </c>
      <c r="C397" s="2">
        <v>107.27</v>
      </c>
      <c r="D397" s="2">
        <v>106.73</v>
      </c>
      <c r="E397" s="2">
        <v>107.2</v>
      </c>
      <c r="F397" s="2">
        <v>106.3994</v>
      </c>
      <c r="G397" s="2">
        <v>107.41930000000001</v>
      </c>
      <c r="H397" s="2">
        <v>106.1116</v>
      </c>
      <c r="I397" s="2">
        <v>19042640</v>
      </c>
      <c r="J397" s="2">
        <v>21729196</v>
      </c>
    </row>
    <row r="398" spans="1:10" x14ac:dyDescent="0.25">
      <c r="A398" s="1">
        <v>45453</v>
      </c>
      <c r="B398" s="2">
        <v>106.75</v>
      </c>
      <c r="C398" s="2">
        <v>106.84</v>
      </c>
      <c r="D398" s="2">
        <v>106.65</v>
      </c>
      <c r="E398" s="2">
        <v>106.74</v>
      </c>
      <c r="F398" s="2">
        <v>106.40479999999999</v>
      </c>
      <c r="G398" s="2">
        <v>107.4361</v>
      </c>
      <c r="H398" s="2">
        <v>106.1001</v>
      </c>
      <c r="I398" s="2">
        <v>19537936</v>
      </c>
      <c r="J398" s="2">
        <v>21652032</v>
      </c>
    </row>
    <row r="399" spans="1:10" x14ac:dyDescent="0.25">
      <c r="A399" s="1">
        <v>45450</v>
      </c>
      <c r="B399" s="2">
        <v>107.03</v>
      </c>
      <c r="C399" s="2">
        <v>107.19499999999999</v>
      </c>
      <c r="D399" s="2">
        <v>106.8723</v>
      </c>
      <c r="E399" s="2">
        <v>106.96</v>
      </c>
      <c r="F399" s="2">
        <v>106.44840000000001</v>
      </c>
      <c r="G399" s="2">
        <v>107.45959999999999</v>
      </c>
      <c r="H399" s="2">
        <v>106.09269999999999</v>
      </c>
      <c r="I399" s="2">
        <v>26228652</v>
      </c>
      <c r="J399" s="2">
        <v>21807022</v>
      </c>
    </row>
    <row r="400" spans="1:10" x14ac:dyDescent="0.25">
      <c r="A400" s="1">
        <v>45449</v>
      </c>
      <c r="B400" s="2">
        <v>107.83</v>
      </c>
      <c r="C400" s="2">
        <v>108.03</v>
      </c>
      <c r="D400" s="2">
        <v>107.785</v>
      </c>
      <c r="E400" s="2">
        <v>107.93</v>
      </c>
      <c r="F400" s="2">
        <v>106.4896</v>
      </c>
      <c r="G400" s="2">
        <v>107.4832</v>
      </c>
      <c r="H400" s="2">
        <v>106.07689999999999</v>
      </c>
      <c r="I400" s="2">
        <v>22687052</v>
      </c>
      <c r="J400" s="2">
        <v>21630882</v>
      </c>
    </row>
    <row r="401" spans="1:10" x14ac:dyDescent="0.25">
      <c r="A401" s="1">
        <v>45448</v>
      </c>
      <c r="B401" s="2">
        <v>107.82</v>
      </c>
      <c r="C401" s="2">
        <v>108.02500000000001</v>
      </c>
      <c r="D401" s="2">
        <v>107.43</v>
      </c>
      <c r="E401" s="2">
        <v>108</v>
      </c>
      <c r="F401" s="2">
        <v>106.49639999999999</v>
      </c>
      <c r="G401" s="2">
        <v>107.50830000000001</v>
      </c>
      <c r="H401" s="2">
        <v>106.05459999999999</v>
      </c>
      <c r="I401" s="2">
        <v>26584736</v>
      </c>
      <c r="J401" s="2">
        <v>22370476</v>
      </c>
    </row>
    <row r="402" spans="1:10" x14ac:dyDescent="0.25">
      <c r="A402" s="1">
        <v>45447</v>
      </c>
      <c r="B402" s="2">
        <v>107.52</v>
      </c>
      <c r="C402" s="2">
        <v>107.8</v>
      </c>
      <c r="D402" s="2">
        <v>107.3526</v>
      </c>
      <c r="E402" s="2">
        <v>107.64</v>
      </c>
      <c r="F402" s="2">
        <v>106.50239999999999</v>
      </c>
      <c r="G402" s="2">
        <v>107.5303</v>
      </c>
      <c r="H402" s="2">
        <v>106.0351</v>
      </c>
      <c r="I402" s="2">
        <v>24545216</v>
      </c>
      <c r="J402" s="2">
        <v>22294188</v>
      </c>
    </row>
    <row r="403" spans="1:10" x14ac:dyDescent="0.25">
      <c r="A403" s="1">
        <v>45446</v>
      </c>
      <c r="B403" s="2">
        <v>106.81</v>
      </c>
      <c r="C403" s="2">
        <v>107.24</v>
      </c>
      <c r="D403" s="2">
        <v>106.76</v>
      </c>
      <c r="E403" s="2">
        <v>107.22</v>
      </c>
      <c r="F403" s="2">
        <v>106.523</v>
      </c>
      <c r="G403" s="2">
        <v>107.5493</v>
      </c>
      <c r="H403" s="2">
        <v>106.0155</v>
      </c>
      <c r="I403" s="2">
        <v>20154860</v>
      </c>
      <c r="J403" s="2">
        <v>22022118</v>
      </c>
    </row>
    <row r="404" spans="1:10" x14ac:dyDescent="0.25">
      <c r="A404" s="1">
        <v>45443</v>
      </c>
      <c r="B404" s="2">
        <v>106.84</v>
      </c>
      <c r="C404" s="2">
        <v>107.02</v>
      </c>
      <c r="D404" s="2">
        <v>106.66500000000001</v>
      </c>
      <c r="E404" s="2">
        <v>106.89</v>
      </c>
      <c r="F404" s="2">
        <v>106.5446</v>
      </c>
      <c r="G404" s="2">
        <v>107.57389999999999</v>
      </c>
      <c r="H404" s="2">
        <v>105.99939999999999</v>
      </c>
      <c r="I404" s="2">
        <v>19901444</v>
      </c>
      <c r="J404" s="2">
        <v>21764558</v>
      </c>
    </row>
    <row r="405" spans="1:10" x14ac:dyDescent="0.25">
      <c r="A405" s="1">
        <v>45442</v>
      </c>
      <c r="B405" s="2">
        <v>106.2</v>
      </c>
      <c r="C405" s="2">
        <v>106.45</v>
      </c>
      <c r="D405" s="2">
        <v>106.13</v>
      </c>
      <c r="E405" s="2">
        <v>106.42</v>
      </c>
      <c r="F405" s="2">
        <v>106.56959999999999</v>
      </c>
      <c r="G405" s="2">
        <v>107.59990000000001</v>
      </c>
      <c r="H405" s="2">
        <v>105.9872</v>
      </c>
      <c r="I405" s="2">
        <v>21036460</v>
      </c>
      <c r="J405" s="2">
        <v>22134040</v>
      </c>
    </row>
    <row r="406" spans="1:10" x14ac:dyDescent="0.25">
      <c r="A406" s="1">
        <v>45441</v>
      </c>
      <c r="B406" s="2">
        <v>105.955</v>
      </c>
      <c r="C406" s="2">
        <v>105.965</v>
      </c>
      <c r="D406" s="2">
        <v>105.55</v>
      </c>
      <c r="E406" s="2">
        <v>105.77</v>
      </c>
      <c r="F406" s="2">
        <v>106.6</v>
      </c>
      <c r="G406" s="2">
        <v>107.6223</v>
      </c>
      <c r="H406" s="2">
        <v>105.98009999999999</v>
      </c>
      <c r="I406" s="2">
        <v>30016076</v>
      </c>
      <c r="J406" s="2">
        <v>22048782</v>
      </c>
    </row>
    <row r="407" spans="1:10" x14ac:dyDescent="0.25">
      <c r="A407" s="1">
        <v>45440</v>
      </c>
      <c r="B407" s="2">
        <v>107.13</v>
      </c>
      <c r="C407" s="2">
        <v>107.13</v>
      </c>
      <c r="D407" s="2">
        <v>106.27</v>
      </c>
      <c r="E407" s="2">
        <v>106.34</v>
      </c>
      <c r="F407" s="2">
        <v>106.63720000000001</v>
      </c>
      <c r="G407" s="2">
        <v>107.6551</v>
      </c>
      <c r="H407" s="2">
        <v>105.9765</v>
      </c>
      <c r="I407" s="2">
        <v>15989604</v>
      </c>
      <c r="J407" s="2">
        <v>21959736</v>
      </c>
    </row>
    <row r="408" spans="1:10" x14ac:dyDescent="0.25">
      <c r="A408" s="1">
        <v>45436</v>
      </c>
      <c r="B408" s="2">
        <v>106.705</v>
      </c>
      <c r="C408" s="2">
        <v>106.99</v>
      </c>
      <c r="D408" s="2">
        <v>106.62</v>
      </c>
      <c r="E408" s="2">
        <v>106.98</v>
      </c>
      <c r="F408" s="2">
        <v>106.6666</v>
      </c>
      <c r="G408" s="2">
        <v>107.6883</v>
      </c>
      <c r="H408" s="2">
        <v>105.97190000000001</v>
      </c>
      <c r="I408" s="2">
        <v>11189545</v>
      </c>
      <c r="J408" s="2">
        <v>22128418</v>
      </c>
    </row>
    <row r="409" spans="1:10" x14ac:dyDescent="0.25">
      <c r="A409" s="1">
        <v>45435</v>
      </c>
      <c r="B409" s="2">
        <v>107.3</v>
      </c>
      <c r="C409" s="2">
        <v>107.33199999999999</v>
      </c>
      <c r="D409" s="2">
        <v>106.57</v>
      </c>
      <c r="E409" s="2">
        <v>106.69</v>
      </c>
      <c r="F409" s="2">
        <v>106.68259999999999</v>
      </c>
      <c r="G409" s="2">
        <v>107.7176</v>
      </c>
      <c r="H409" s="2">
        <v>105.9678</v>
      </c>
      <c r="I409" s="2">
        <v>24876092</v>
      </c>
      <c r="J409" s="2">
        <v>22993570</v>
      </c>
    </row>
    <row r="410" spans="1:10" x14ac:dyDescent="0.25">
      <c r="A410" s="1">
        <v>45434</v>
      </c>
      <c r="B410" s="2">
        <v>107.01</v>
      </c>
      <c r="C410" s="2">
        <v>107.3199</v>
      </c>
      <c r="D410" s="2">
        <v>107</v>
      </c>
      <c r="E410" s="2">
        <v>107.16</v>
      </c>
      <c r="F410" s="2">
        <v>106.7204</v>
      </c>
      <c r="G410" s="2">
        <v>107.7573</v>
      </c>
      <c r="H410" s="2">
        <v>105.96469999999999</v>
      </c>
      <c r="I410" s="2">
        <v>26735598</v>
      </c>
      <c r="J410" s="2">
        <v>23204786</v>
      </c>
    </row>
    <row r="411" spans="1:10" x14ac:dyDescent="0.25">
      <c r="A411" s="1">
        <v>45433</v>
      </c>
      <c r="B411" s="2">
        <v>107.44</v>
      </c>
      <c r="C411" s="2">
        <v>107.48</v>
      </c>
      <c r="D411" s="2">
        <v>107.26</v>
      </c>
      <c r="E411" s="2">
        <v>107.32</v>
      </c>
      <c r="F411" s="2">
        <v>106.751</v>
      </c>
      <c r="G411" s="2">
        <v>107.79640000000001</v>
      </c>
      <c r="H411" s="2">
        <v>105.95699999999999</v>
      </c>
      <c r="I411" s="2">
        <v>17412028</v>
      </c>
      <c r="J411" s="2">
        <v>23445276</v>
      </c>
    </row>
    <row r="412" spans="1:10" x14ac:dyDescent="0.25">
      <c r="A412" s="1">
        <v>45432</v>
      </c>
      <c r="B412" s="2">
        <v>107.11</v>
      </c>
      <c r="C412" s="2">
        <v>107.22499999999999</v>
      </c>
      <c r="D412" s="2">
        <v>107.06</v>
      </c>
      <c r="E412" s="2">
        <v>107.14</v>
      </c>
      <c r="F412" s="2">
        <v>106.7854</v>
      </c>
      <c r="G412" s="2">
        <v>107.8368</v>
      </c>
      <c r="H412" s="2">
        <v>105.95</v>
      </c>
      <c r="I412" s="2">
        <v>17885196</v>
      </c>
      <c r="J412" s="2">
        <v>24018346</v>
      </c>
    </row>
    <row r="413" spans="1:10" x14ac:dyDescent="0.25">
      <c r="A413" s="1">
        <v>45429</v>
      </c>
      <c r="B413" s="2">
        <v>107.25</v>
      </c>
      <c r="C413" s="2">
        <v>107.45</v>
      </c>
      <c r="D413" s="2">
        <v>107.16330000000001</v>
      </c>
      <c r="E413" s="2">
        <v>107.19</v>
      </c>
      <c r="F413" s="2">
        <v>106.82299999999999</v>
      </c>
      <c r="G413" s="2">
        <v>107.8687</v>
      </c>
      <c r="H413" s="2">
        <v>105.9383</v>
      </c>
      <c r="I413" s="2">
        <v>21862768</v>
      </c>
      <c r="J413" s="2">
        <v>24029474</v>
      </c>
    </row>
    <row r="414" spans="1:10" x14ac:dyDescent="0.25">
      <c r="A414" s="1">
        <v>45428</v>
      </c>
      <c r="B414" s="2">
        <v>107.76</v>
      </c>
      <c r="C414" s="2">
        <v>107.77500000000001</v>
      </c>
      <c r="D414" s="2">
        <v>107.39</v>
      </c>
      <c r="E414" s="2">
        <v>107.44</v>
      </c>
      <c r="F414" s="2">
        <v>106.8566</v>
      </c>
      <c r="G414" s="2">
        <v>107.8978</v>
      </c>
      <c r="H414" s="2">
        <v>105.9312</v>
      </c>
      <c r="I414" s="2">
        <v>23586568</v>
      </c>
      <c r="J414" s="2">
        <v>23357560</v>
      </c>
    </row>
    <row r="415" spans="1:10" x14ac:dyDescent="0.25">
      <c r="A415" s="1">
        <v>45427</v>
      </c>
      <c r="B415" s="2">
        <v>107.5</v>
      </c>
      <c r="C415" s="2">
        <v>107.78</v>
      </c>
      <c r="D415" s="2">
        <v>107.25</v>
      </c>
      <c r="E415" s="2">
        <v>107.61</v>
      </c>
      <c r="F415" s="2">
        <v>106.8798</v>
      </c>
      <c r="G415" s="2">
        <v>107.9263</v>
      </c>
      <c r="H415" s="2">
        <v>105.926</v>
      </c>
      <c r="I415" s="2">
        <v>33780940</v>
      </c>
      <c r="J415" s="2">
        <v>23773558</v>
      </c>
    </row>
    <row r="416" spans="1:10" x14ac:dyDescent="0.25">
      <c r="A416" s="1">
        <v>45426</v>
      </c>
      <c r="B416" s="2">
        <v>106.63</v>
      </c>
      <c r="C416" s="2">
        <v>106.78</v>
      </c>
      <c r="D416" s="2">
        <v>106.5</v>
      </c>
      <c r="E416" s="2">
        <v>106.66</v>
      </c>
      <c r="F416" s="2">
        <v>106.8938</v>
      </c>
      <c r="G416" s="2">
        <v>107.95350000000001</v>
      </c>
      <c r="H416" s="2">
        <v>105.9272</v>
      </c>
      <c r="I416" s="2">
        <v>25440420</v>
      </c>
      <c r="J416" s="2">
        <v>23157388</v>
      </c>
    </row>
    <row r="417" spans="1:10" x14ac:dyDescent="0.25">
      <c r="A417" s="1">
        <v>45425</v>
      </c>
      <c r="B417" s="2">
        <v>106.56</v>
      </c>
      <c r="C417" s="2">
        <v>106.65</v>
      </c>
      <c r="D417" s="2">
        <v>106.32</v>
      </c>
      <c r="E417" s="2">
        <v>106.35</v>
      </c>
      <c r="F417" s="2">
        <v>106.91500000000001</v>
      </c>
      <c r="G417" s="2">
        <v>107.9873</v>
      </c>
      <c r="H417" s="2">
        <v>105.9316</v>
      </c>
      <c r="I417" s="2">
        <v>20464158</v>
      </c>
      <c r="J417" s="2">
        <v>23217280</v>
      </c>
    </row>
    <row r="418" spans="1:10" x14ac:dyDescent="0.25">
      <c r="A418" s="1">
        <v>45422</v>
      </c>
      <c r="B418" s="2">
        <v>106.44</v>
      </c>
      <c r="C418" s="2">
        <v>106.515</v>
      </c>
      <c r="D418" s="2">
        <v>106.19</v>
      </c>
      <c r="E418" s="2">
        <v>106.31</v>
      </c>
      <c r="F418" s="2">
        <v>106.9464</v>
      </c>
      <c r="G418" s="2">
        <v>108.0228</v>
      </c>
      <c r="H418" s="2">
        <v>105.9342</v>
      </c>
      <c r="I418" s="2">
        <v>16291464</v>
      </c>
      <c r="J418" s="2">
        <v>23629166</v>
      </c>
    </row>
    <row r="419" spans="1:10" x14ac:dyDescent="0.25">
      <c r="A419" s="1">
        <v>45421</v>
      </c>
      <c r="B419" s="2">
        <v>106.4</v>
      </c>
      <c r="C419" s="2">
        <v>106.77</v>
      </c>
      <c r="D419" s="2">
        <v>106.29</v>
      </c>
      <c r="E419" s="2">
        <v>106.65</v>
      </c>
      <c r="F419" s="2">
        <v>106.9734</v>
      </c>
      <c r="G419" s="2">
        <v>108.0633</v>
      </c>
      <c r="H419" s="2">
        <v>105.9435</v>
      </c>
      <c r="I419" s="2">
        <v>25443672</v>
      </c>
      <c r="J419" s="2">
        <v>23894106</v>
      </c>
    </row>
    <row r="420" spans="1:10" x14ac:dyDescent="0.25">
      <c r="A420" s="1">
        <v>45420</v>
      </c>
      <c r="B420" s="2">
        <v>106.5</v>
      </c>
      <c r="C420" s="2">
        <v>106.6455</v>
      </c>
      <c r="D420" s="2">
        <v>106.41</v>
      </c>
      <c r="E420" s="2">
        <v>106.48</v>
      </c>
      <c r="F420" s="2">
        <v>106.99160000000001</v>
      </c>
      <c r="G420" s="2">
        <v>108.102</v>
      </c>
      <c r="H420" s="2">
        <v>105.9485</v>
      </c>
      <c r="I420" s="2">
        <v>19757592</v>
      </c>
      <c r="J420" s="2">
        <v>23931064</v>
      </c>
    </row>
    <row r="421" spans="1:10" x14ac:dyDescent="0.25">
      <c r="A421" s="1">
        <v>45419</v>
      </c>
      <c r="B421" s="2">
        <v>107</v>
      </c>
      <c r="C421" s="2">
        <v>107.16</v>
      </c>
      <c r="D421" s="2">
        <v>106.65</v>
      </c>
      <c r="E421" s="2">
        <v>106.75</v>
      </c>
      <c r="F421" s="2">
        <v>107.0134</v>
      </c>
      <c r="G421" s="2">
        <v>108.1347</v>
      </c>
      <c r="H421" s="2">
        <v>105.9554</v>
      </c>
      <c r="I421" s="2">
        <v>28680400</v>
      </c>
      <c r="J421" s="2">
        <v>24395642</v>
      </c>
    </row>
    <row r="422" spans="1:10" x14ac:dyDescent="0.25">
      <c r="A422" s="1">
        <v>45418</v>
      </c>
      <c r="B422" s="2">
        <v>106.52</v>
      </c>
      <c r="C422" s="2">
        <v>106.705</v>
      </c>
      <c r="D422" s="2">
        <v>106.45</v>
      </c>
      <c r="E422" s="2">
        <v>106.7</v>
      </c>
      <c r="F422" s="2">
        <v>107.03279999999999</v>
      </c>
      <c r="G422" s="2">
        <v>108.14660000000001</v>
      </c>
      <c r="H422" s="2">
        <v>105.9614</v>
      </c>
      <c r="I422" s="2">
        <v>18519816</v>
      </c>
      <c r="J422" s="2">
        <v>24763054</v>
      </c>
    </row>
    <row r="423" spans="1:10" x14ac:dyDescent="0.25">
      <c r="A423" s="1">
        <v>45415</v>
      </c>
      <c r="B423" s="2">
        <v>106.43</v>
      </c>
      <c r="C423" s="2">
        <v>106.79</v>
      </c>
      <c r="D423" s="2">
        <v>106</v>
      </c>
      <c r="E423" s="2">
        <v>106.4</v>
      </c>
      <c r="F423" s="2">
        <v>107.06</v>
      </c>
      <c r="G423" s="2">
        <v>108.1529</v>
      </c>
      <c r="H423" s="2">
        <v>105.9669</v>
      </c>
      <c r="I423" s="2">
        <v>24166830</v>
      </c>
      <c r="J423" s="2">
        <v>25329632</v>
      </c>
    </row>
    <row r="424" spans="1:10" x14ac:dyDescent="0.25">
      <c r="A424" s="1">
        <v>45414</v>
      </c>
      <c r="B424" s="2">
        <v>105.09</v>
      </c>
      <c r="C424" s="2">
        <v>105.72</v>
      </c>
      <c r="D424" s="2">
        <v>104.93</v>
      </c>
      <c r="E424" s="2">
        <v>105.66</v>
      </c>
      <c r="F424" s="2">
        <v>107.0868</v>
      </c>
      <c r="G424" s="2">
        <v>108.16249999999999</v>
      </c>
      <c r="H424" s="2">
        <v>105.9774</v>
      </c>
      <c r="I424" s="2">
        <v>28044340</v>
      </c>
      <c r="J424" s="2">
        <v>26059824</v>
      </c>
    </row>
    <row r="425" spans="1:10" x14ac:dyDescent="0.25">
      <c r="A425" s="1">
        <v>45413</v>
      </c>
      <c r="B425" s="2">
        <v>104.88</v>
      </c>
      <c r="C425" s="2">
        <v>105.55</v>
      </c>
      <c r="D425" s="2">
        <v>104.65</v>
      </c>
      <c r="E425" s="2">
        <v>105.01</v>
      </c>
      <c r="F425" s="2">
        <v>107.125</v>
      </c>
      <c r="G425" s="2">
        <v>108.1853</v>
      </c>
      <c r="H425" s="2">
        <v>105.98860000000001</v>
      </c>
      <c r="I425" s="2">
        <v>30342950</v>
      </c>
      <c r="J425" s="2">
        <v>26726730</v>
      </c>
    </row>
    <row r="426" spans="1:10" x14ac:dyDescent="0.25">
      <c r="A426" s="1">
        <v>45412</v>
      </c>
      <c r="B426" s="2">
        <v>105.14</v>
      </c>
      <c r="C426" s="2">
        <v>105.4</v>
      </c>
      <c r="D426" s="2">
        <v>104.9</v>
      </c>
      <c r="E426" s="2">
        <v>104.99</v>
      </c>
      <c r="F426" s="2">
        <v>107.1816</v>
      </c>
      <c r="G426" s="2">
        <v>108.2145</v>
      </c>
      <c r="H426" s="2">
        <v>106.0017</v>
      </c>
      <c r="I426" s="2">
        <v>26008076</v>
      </c>
      <c r="J426" s="2">
        <v>27727310</v>
      </c>
    </row>
    <row r="427" spans="1:10" x14ac:dyDescent="0.25">
      <c r="A427" s="1">
        <v>45411</v>
      </c>
      <c r="B427" s="2">
        <v>105.43</v>
      </c>
      <c r="C427" s="2">
        <v>105.67</v>
      </c>
      <c r="D427" s="2">
        <v>105.3</v>
      </c>
      <c r="E427" s="2">
        <v>105.57</v>
      </c>
      <c r="F427" s="2">
        <v>107.23139999999999</v>
      </c>
      <c r="G427" s="2">
        <v>108.23990000000001</v>
      </c>
      <c r="H427" s="2">
        <v>106.014</v>
      </c>
      <c r="I427" s="2">
        <v>18052124</v>
      </c>
      <c r="J427" s="2">
        <v>27457924</v>
      </c>
    </row>
    <row r="428" spans="1:10" x14ac:dyDescent="0.25">
      <c r="A428" s="1">
        <v>45408</v>
      </c>
      <c r="B428" s="2">
        <v>105.13</v>
      </c>
      <c r="C428" s="2">
        <v>105.32</v>
      </c>
      <c r="D428" s="2">
        <v>105.06</v>
      </c>
      <c r="E428" s="2">
        <v>105.13</v>
      </c>
      <c r="F428" s="2">
        <v>107.2774</v>
      </c>
      <c r="G428" s="2">
        <v>108.251</v>
      </c>
      <c r="H428" s="2">
        <v>106.02760000000001</v>
      </c>
      <c r="I428" s="2">
        <v>11784062</v>
      </c>
      <c r="J428" s="2">
        <v>28724746</v>
      </c>
    </row>
    <row r="429" spans="1:10" x14ac:dyDescent="0.25">
      <c r="A429" s="1">
        <v>45407</v>
      </c>
      <c r="B429" s="2">
        <v>104.3</v>
      </c>
      <c r="C429" s="2">
        <v>104.78</v>
      </c>
      <c r="D429" s="2">
        <v>104.14</v>
      </c>
      <c r="E429" s="2">
        <v>104.73</v>
      </c>
      <c r="F429" s="2">
        <v>107.3244</v>
      </c>
      <c r="G429" s="2">
        <v>108.2714</v>
      </c>
      <c r="H429" s="2">
        <v>106.03959999999999</v>
      </c>
      <c r="I429" s="2">
        <v>29826536</v>
      </c>
      <c r="J429" s="2">
        <v>29614802</v>
      </c>
    </row>
    <row r="430" spans="1:10" x14ac:dyDescent="0.25">
      <c r="A430" s="1">
        <v>45406</v>
      </c>
      <c r="B430" s="2">
        <v>105.22</v>
      </c>
      <c r="C430" s="2">
        <v>105.27500000000001</v>
      </c>
      <c r="D430" s="2">
        <v>104.74</v>
      </c>
      <c r="E430" s="2">
        <v>105.04</v>
      </c>
      <c r="F430" s="2">
        <v>107.3694</v>
      </c>
      <c r="G430" s="2">
        <v>108.28700000000001</v>
      </c>
      <c r="H430" s="2">
        <v>106.0489</v>
      </c>
      <c r="I430" s="2">
        <v>24538378</v>
      </c>
      <c r="J430" s="2">
        <v>29721288</v>
      </c>
    </row>
    <row r="431" spans="1:10" x14ac:dyDescent="0.25">
      <c r="A431" s="1">
        <v>45405</v>
      </c>
      <c r="B431" s="2">
        <v>105.17</v>
      </c>
      <c r="C431" s="2">
        <v>105.86499999999999</v>
      </c>
      <c r="D431" s="2">
        <v>105.015</v>
      </c>
      <c r="E431" s="2">
        <v>105.45</v>
      </c>
      <c r="F431" s="2">
        <v>107.432</v>
      </c>
      <c r="G431" s="2">
        <v>108.3051</v>
      </c>
      <c r="H431" s="2">
        <v>106.05419999999999</v>
      </c>
      <c r="I431" s="2">
        <v>26338808</v>
      </c>
      <c r="J431" s="2">
        <v>29765308</v>
      </c>
    </row>
    <row r="432" spans="1:10" x14ac:dyDescent="0.25">
      <c r="A432" s="1">
        <v>45404</v>
      </c>
      <c r="B432" s="2">
        <v>104.97</v>
      </c>
      <c r="C432" s="2">
        <v>105.3095</v>
      </c>
      <c r="D432" s="2">
        <v>104.92</v>
      </c>
      <c r="E432" s="2">
        <v>105.27</v>
      </c>
      <c r="F432" s="2">
        <v>107.4862</v>
      </c>
      <c r="G432" s="2">
        <v>108.3105</v>
      </c>
      <c r="H432" s="2">
        <v>106.05459999999999</v>
      </c>
      <c r="I432" s="2">
        <v>26642442</v>
      </c>
      <c r="J432" s="2">
        <v>30171646</v>
      </c>
    </row>
    <row r="433" spans="1:10" x14ac:dyDescent="0.25">
      <c r="A433" s="1">
        <v>45401</v>
      </c>
      <c r="B433" s="2">
        <v>105.27</v>
      </c>
      <c r="C433" s="2">
        <v>105.29</v>
      </c>
      <c r="D433" s="2">
        <v>104.9101</v>
      </c>
      <c r="E433" s="2">
        <v>105.01</v>
      </c>
      <c r="F433" s="2">
        <v>107.5468</v>
      </c>
      <c r="G433" s="2">
        <v>108.3135</v>
      </c>
      <c r="H433" s="2">
        <v>106.0564</v>
      </c>
      <c r="I433" s="2">
        <v>20265572</v>
      </c>
      <c r="J433" s="2">
        <v>29783300</v>
      </c>
    </row>
    <row r="434" spans="1:10" x14ac:dyDescent="0.25">
      <c r="A434" s="1">
        <v>45400</v>
      </c>
      <c r="B434" s="2">
        <v>105.18</v>
      </c>
      <c r="C434" s="2">
        <v>105.21</v>
      </c>
      <c r="D434" s="2">
        <v>104.72499999999999</v>
      </c>
      <c r="E434" s="2">
        <v>104.9</v>
      </c>
      <c r="F434" s="2">
        <v>107.6238</v>
      </c>
      <c r="G434" s="2">
        <v>108.31059999999999</v>
      </c>
      <c r="H434" s="2">
        <v>106.065</v>
      </c>
      <c r="I434" s="2">
        <v>25998032</v>
      </c>
      <c r="J434" s="2">
        <v>29970010</v>
      </c>
    </row>
    <row r="435" spans="1:10" x14ac:dyDescent="0.25">
      <c r="A435" s="1">
        <v>45399</v>
      </c>
      <c r="B435" s="2">
        <v>105.04</v>
      </c>
      <c r="C435" s="2">
        <v>105.28</v>
      </c>
      <c r="D435" s="2">
        <v>104.81</v>
      </c>
      <c r="E435" s="2">
        <v>105.11</v>
      </c>
      <c r="F435" s="2">
        <v>107.7094</v>
      </c>
      <c r="G435" s="2">
        <v>108.3142</v>
      </c>
      <c r="H435" s="2">
        <v>106.0779</v>
      </c>
      <c r="I435" s="2">
        <v>26726268</v>
      </c>
      <c r="J435" s="2">
        <v>30276842</v>
      </c>
    </row>
    <row r="436" spans="1:10" x14ac:dyDescent="0.25">
      <c r="A436" s="1">
        <v>45398</v>
      </c>
      <c r="B436" s="2">
        <v>104.46</v>
      </c>
      <c r="C436" s="2">
        <v>104.66</v>
      </c>
      <c r="D436" s="2">
        <v>104.18</v>
      </c>
      <c r="E436" s="2">
        <v>104.54</v>
      </c>
      <c r="F436" s="2">
        <v>107.7786</v>
      </c>
      <c r="G436" s="2">
        <v>108.3115</v>
      </c>
      <c r="H436" s="2">
        <v>106.09310000000001</v>
      </c>
      <c r="I436" s="2">
        <v>34191584</v>
      </c>
      <c r="J436" s="2">
        <v>30312868</v>
      </c>
    </row>
    <row r="437" spans="1:10" x14ac:dyDescent="0.25">
      <c r="A437" s="1">
        <v>45397</v>
      </c>
      <c r="B437" s="2">
        <v>105.49</v>
      </c>
      <c r="C437" s="2">
        <v>105.49</v>
      </c>
      <c r="D437" s="2">
        <v>104.745</v>
      </c>
      <c r="E437" s="2">
        <v>104.89</v>
      </c>
      <c r="F437" s="2">
        <v>107.8802</v>
      </c>
      <c r="G437" s="2">
        <v>108.3142</v>
      </c>
      <c r="H437" s="2">
        <v>106.1071</v>
      </c>
      <c r="I437" s="2">
        <v>27018476</v>
      </c>
      <c r="J437" s="2">
        <v>29586170</v>
      </c>
    </row>
    <row r="438" spans="1:10" x14ac:dyDescent="0.25">
      <c r="A438" s="1">
        <v>45394</v>
      </c>
      <c r="B438" s="2">
        <v>106.285</v>
      </c>
      <c r="C438" s="2">
        <v>106.33</v>
      </c>
      <c r="D438" s="2">
        <v>106.02</v>
      </c>
      <c r="E438" s="2">
        <v>106.06</v>
      </c>
      <c r="F438" s="2">
        <v>107.995</v>
      </c>
      <c r="G438" s="2">
        <v>108.3092</v>
      </c>
      <c r="H438" s="2">
        <v>106.1236</v>
      </c>
      <c r="I438" s="2">
        <v>35119716</v>
      </c>
      <c r="J438" s="2">
        <v>29176776</v>
      </c>
    </row>
    <row r="439" spans="1:10" x14ac:dyDescent="0.25">
      <c r="A439" s="1">
        <v>45393</v>
      </c>
      <c r="B439" s="2">
        <v>106.31</v>
      </c>
      <c r="C439" s="2">
        <v>106.4</v>
      </c>
      <c r="D439" s="2">
        <v>105.61</v>
      </c>
      <c r="E439" s="2">
        <v>105.82</v>
      </c>
      <c r="F439" s="2">
        <v>108.0772</v>
      </c>
      <c r="G439" s="2">
        <v>108.2895</v>
      </c>
      <c r="H439" s="2">
        <v>106.1318</v>
      </c>
      <c r="I439" s="2">
        <v>38047920</v>
      </c>
      <c r="J439" s="2">
        <v>28605240</v>
      </c>
    </row>
    <row r="440" spans="1:10" x14ac:dyDescent="0.25">
      <c r="A440" s="1">
        <v>45392</v>
      </c>
      <c r="B440" s="2">
        <v>106.74</v>
      </c>
      <c r="C440" s="2">
        <v>106.74</v>
      </c>
      <c r="D440" s="2">
        <v>105.88</v>
      </c>
      <c r="E440" s="2">
        <v>106.04</v>
      </c>
      <c r="F440" s="2">
        <v>108.15860000000001</v>
      </c>
      <c r="G440" s="2">
        <v>108.2637</v>
      </c>
      <c r="H440" s="2">
        <v>106.1417</v>
      </c>
      <c r="I440" s="2">
        <v>45351668</v>
      </c>
      <c r="J440" s="2">
        <v>28863074</v>
      </c>
    </row>
    <row r="441" spans="1:10" x14ac:dyDescent="0.25">
      <c r="A441" s="1">
        <v>45391</v>
      </c>
      <c r="B441" s="2">
        <v>107.45</v>
      </c>
      <c r="C441" s="2">
        <v>107.63</v>
      </c>
      <c r="D441" s="2">
        <v>107.39</v>
      </c>
      <c r="E441" s="2">
        <v>107.57</v>
      </c>
      <c r="F441" s="2">
        <v>108.2286</v>
      </c>
      <c r="G441" s="2">
        <v>108.2411</v>
      </c>
      <c r="H441" s="2">
        <v>106.15</v>
      </c>
      <c r="I441" s="2">
        <v>21967288</v>
      </c>
      <c r="J441" s="2">
        <v>27354362</v>
      </c>
    </row>
    <row r="442" spans="1:10" x14ac:dyDescent="0.25">
      <c r="A442" s="1">
        <v>45390</v>
      </c>
      <c r="B442" s="2">
        <v>106.93</v>
      </c>
      <c r="C442" s="2">
        <v>107.22</v>
      </c>
      <c r="D442" s="2">
        <v>106.855</v>
      </c>
      <c r="E442" s="2">
        <v>107.02</v>
      </c>
      <c r="F442" s="2">
        <v>108.259</v>
      </c>
      <c r="G442" s="2">
        <v>108.1872</v>
      </c>
      <c r="H442" s="2">
        <v>106.14919999999999</v>
      </c>
      <c r="I442" s="2">
        <v>37054452</v>
      </c>
      <c r="J442" s="2">
        <v>27108540</v>
      </c>
    </row>
    <row r="443" spans="1:10" x14ac:dyDescent="0.25">
      <c r="A443" s="1">
        <v>45387</v>
      </c>
      <c r="B443" s="2">
        <v>107.08</v>
      </c>
      <c r="C443" s="2">
        <v>107.38</v>
      </c>
      <c r="D443" s="2">
        <v>106.97499999999999</v>
      </c>
      <c r="E443" s="2">
        <v>107.03</v>
      </c>
      <c r="F443" s="2">
        <v>108.3066</v>
      </c>
      <c r="G443" s="2">
        <v>108.1387</v>
      </c>
      <c r="H443" s="2">
        <v>106.15389999999999</v>
      </c>
      <c r="I443" s="2">
        <v>25134884</v>
      </c>
      <c r="J443" s="2">
        <v>26939948</v>
      </c>
    </row>
    <row r="444" spans="1:10" x14ac:dyDescent="0.25">
      <c r="A444" s="1">
        <v>45386</v>
      </c>
      <c r="B444" s="2">
        <v>107.78</v>
      </c>
      <c r="C444" s="2">
        <v>107.78</v>
      </c>
      <c r="D444" s="2">
        <v>107.29</v>
      </c>
      <c r="E444" s="2">
        <v>107.5</v>
      </c>
      <c r="F444" s="2">
        <v>108.3396</v>
      </c>
      <c r="G444" s="2">
        <v>108.08499999999999</v>
      </c>
      <c r="H444" s="2">
        <v>106.1591</v>
      </c>
      <c r="I444" s="2">
        <v>31423844</v>
      </c>
      <c r="J444" s="2">
        <v>28518650</v>
      </c>
    </row>
    <row r="445" spans="1:10" x14ac:dyDescent="0.25">
      <c r="A445" s="1">
        <v>45385</v>
      </c>
      <c r="B445" s="2">
        <v>106.92</v>
      </c>
      <c r="C445" s="2">
        <v>107.56</v>
      </c>
      <c r="D445" s="2">
        <v>106.745</v>
      </c>
      <c r="E445" s="2">
        <v>107.38</v>
      </c>
      <c r="F445" s="2">
        <v>108.3674</v>
      </c>
      <c r="G445" s="2">
        <v>108.03700000000001</v>
      </c>
      <c r="H445" s="2">
        <v>106.1601</v>
      </c>
      <c r="I445" s="2">
        <v>25198652</v>
      </c>
      <c r="J445" s="2">
        <v>28476388</v>
      </c>
    </row>
    <row r="446" spans="1:10" x14ac:dyDescent="0.25">
      <c r="A446" s="1">
        <v>45384</v>
      </c>
      <c r="B446" s="2">
        <v>106.93</v>
      </c>
      <c r="C446" s="2">
        <v>107.36</v>
      </c>
      <c r="D446" s="2">
        <v>106.68</v>
      </c>
      <c r="E446" s="2">
        <v>107.31</v>
      </c>
      <c r="F446" s="2">
        <v>108.40560000000001</v>
      </c>
      <c r="G446" s="2">
        <v>107.985</v>
      </c>
      <c r="H446" s="2">
        <v>106.1626</v>
      </c>
      <c r="I446" s="2">
        <v>32433906</v>
      </c>
      <c r="J446" s="2">
        <v>28853286</v>
      </c>
    </row>
    <row r="447" spans="1:10" x14ac:dyDescent="0.25">
      <c r="A447" s="1">
        <v>45383</v>
      </c>
      <c r="B447" s="2">
        <v>108.02</v>
      </c>
      <c r="C447" s="2">
        <v>108.02500000000001</v>
      </c>
      <c r="D447" s="2">
        <v>107.38</v>
      </c>
      <c r="E447" s="2">
        <v>107.47</v>
      </c>
      <c r="F447" s="2">
        <v>108.4392</v>
      </c>
      <c r="G447" s="2">
        <v>107.9256</v>
      </c>
      <c r="H447" s="2">
        <v>106.16079999999999</v>
      </c>
      <c r="I447" s="2">
        <v>20817224</v>
      </c>
      <c r="J447" s="2">
        <v>28381708</v>
      </c>
    </row>
    <row r="448" spans="1:10" x14ac:dyDescent="0.25">
      <c r="A448" s="1">
        <v>45379</v>
      </c>
      <c r="B448" s="2">
        <v>108.89</v>
      </c>
      <c r="C448" s="2">
        <v>109.19</v>
      </c>
      <c r="D448" s="2">
        <v>108.8</v>
      </c>
      <c r="E448" s="2">
        <v>108.92</v>
      </c>
      <c r="F448" s="2">
        <v>108.4674</v>
      </c>
      <c r="G448" s="2">
        <v>107.87</v>
      </c>
      <c r="H448" s="2">
        <v>106.15649999999999</v>
      </c>
      <c r="I448" s="2">
        <v>23066240</v>
      </c>
      <c r="J448" s="2">
        <v>28966634</v>
      </c>
    </row>
    <row r="449" spans="1:10" x14ac:dyDescent="0.25">
      <c r="A449" s="1">
        <v>45378</v>
      </c>
      <c r="B449" s="2">
        <v>108.42</v>
      </c>
      <c r="C449" s="2">
        <v>109.02</v>
      </c>
      <c r="D449" s="2">
        <v>108.35</v>
      </c>
      <c r="E449" s="2">
        <v>109.02</v>
      </c>
      <c r="F449" s="2">
        <v>108.4708</v>
      </c>
      <c r="G449" s="2">
        <v>107.7949</v>
      </c>
      <c r="H449" s="2">
        <v>106.14749999999999</v>
      </c>
      <c r="I449" s="2">
        <v>30600504</v>
      </c>
      <c r="J449" s="2">
        <v>28953932</v>
      </c>
    </row>
    <row r="450" spans="1:10" x14ac:dyDescent="0.25">
      <c r="A450" s="1">
        <v>45377</v>
      </c>
      <c r="B450" s="2">
        <v>108.49</v>
      </c>
      <c r="C450" s="2">
        <v>108.49</v>
      </c>
      <c r="D450" s="2">
        <v>108.13</v>
      </c>
      <c r="E450" s="2">
        <v>108.27</v>
      </c>
      <c r="F450" s="2">
        <v>108.4768</v>
      </c>
      <c r="G450" s="2">
        <v>107.7069</v>
      </c>
      <c r="H450" s="2">
        <v>106.1361</v>
      </c>
      <c r="I450" s="2">
        <v>27266674</v>
      </c>
      <c r="J450" s="2">
        <v>29125696</v>
      </c>
    </row>
    <row r="451" spans="1:10" x14ac:dyDescent="0.25">
      <c r="A451" s="1">
        <v>45376</v>
      </c>
      <c r="B451" s="2">
        <v>108.66</v>
      </c>
      <c r="C451" s="2">
        <v>108.66</v>
      </c>
      <c r="D451" s="2">
        <v>108.24</v>
      </c>
      <c r="E451" s="2">
        <v>108.3</v>
      </c>
      <c r="F451" s="2">
        <v>108.5202</v>
      </c>
      <c r="G451" s="2">
        <v>107.6159</v>
      </c>
      <c r="H451" s="2">
        <v>106.13</v>
      </c>
      <c r="I451" s="2">
        <v>23291096</v>
      </c>
      <c r="J451" s="2">
        <v>29534202</v>
      </c>
    </row>
    <row r="452" spans="1:10" x14ac:dyDescent="0.25">
      <c r="A452" s="1">
        <v>45373</v>
      </c>
      <c r="B452" s="2">
        <v>108.89</v>
      </c>
      <c r="C452" s="2">
        <v>108.92</v>
      </c>
      <c r="D452" s="2">
        <v>108.62</v>
      </c>
      <c r="E452" s="2">
        <v>108.67</v>
      </c>
      <c r="F452" s="2">
        <v>108.5582</v>
      </c>
      <c r="G452" s="2">
        <v>107.526</v>
      </c>
      <c r="H452" s="2">
        <v>106.12009999999999</v>
      </c>
      <c r="I452" s="2">
        <v>20877584</v>
      </c>
      <c r="J452" s="2">
        <v>30079596</v>
      </c>
    </row>
    <row r="453" spans="1:10" x14ac:dyDescent="0.25">
      <c r="A453" s="1">
        <v>45372</v>
      </c>
      <c r="B453">
        <v>108.47</v>
      </c>
      <c r="C453">
        <v>108.545</v>
      </c>
      <c r="D453">
        <v>108.13</v>
      </c>
      <c r="E453">
        <v>108.3</v>
      </c>
      <c r="F453">
        <v>108.57559999999999</v>
      </c>
      <c r="G453">
        <v>107.4354</v>
      </c>
      <c r="H453">
        <v>106.1133</v>
      </c>
      <c r="I453">
        <v>26546664</v>
      </c>
      <c r="J453">
        <v>31552532</v>
      </c>
    </row>
    <row r="454" spans="1:10" x14ac:dyDescent="0.25">
      <c r="A454" s="1">
        <v>45371</v>
      </c>
      <c r="B454">
        <v>107.98</v>
      </c>
      <c r="C454">
        <v>108.33</v>
      </c>
      <c r="D454">
        <v>107.53</v>
      </c>
      <c r="E454">
        <v>108.14</v>
      </c>
      <c r="F454">
        <v>108.6032</v>
      </c>
      <c r="G454">
        <v>107.3505</v>
      </c>
      <c r="H454">
        <v>106.1071</v>
      </c>
      <c r="I454">
        <v>41915440</v>
      </c>
      <c r="J454">
        <v>32826514</v>
      </c>
    </row>
    <row r="455" spans="1:10" x14ac:dyDescent="0.25">
      <c r="A455" s="1">
        <v>45370</v>
      </c>
      <c r="B455">
        <v>107.81</v>
      </c>
      <c r="C455">
        <v>108.18</v>
      </c>
      <c r="D455">
        <v>107.745</v>
      </c>
      <c r="E455">
        <v>107.94</v>
      </c>
      <c r="F455">
        <v>108.6302</v>
      </c>
      <c r="G455">
        <v>107.26</v>
      </c>
      <c r="H455">
        <v>106.10299999999999</v>
      </c>
      <c r="I455">
        <v>22720980</v>
      </c>
      <c r="J455">
        <v>32213052</v>
      </c>
    </row>
    <row r="456" spans="1:10" x14ac:dyDescent="0.25">
      <c r="A456" s="1">
        <v>45369</v>
      </c>
      <c r="B456">
        <v>107.87</v>
      </c>
      <c r="C456">
        <v>107.92</v>
      </c>
      <c r="D456">
        <v>107.61</v>
      </c>
      <c r="E456">
        <v>107.63</v>
      </c>
      <c r="F456">
        <v>108.6446</v>
      </c>
      <c r="G456">
        <v>107.1806</v>
      </c>
      <c r="H456">
        <v>106.10129999999999</v>
      </c>
      <c r="I456">
        <v>18279958</v>
      </c>
      <c r="J456">
        <v>32928572</v>
      </c>
    </row>
    <row r="457" spans="1:10" x14ac:dyDescent="0.25">
      <c r="A457" s="1">
        <v>45366</v>
      </c>
      <c r="B457">
        <v>107.83</v>
      </c>
      <c r="C457">
        <v>107.96</v>
      </c>
      <c r="D457">
        <v>107.625</v>
      </c>
      <c r="E457">
        <v>107.81</v>
      </c>
      <c r="F457">
        <v>108.673</v>
      </c>
      <c r="G457">
        <v>107.09869999999999</v>
      </c>
      <c r="H457">
        <v>106.10120000000001</v>
      </c>
      <c r="I457">
        <v>34525580</v>
      </c>
      <c r="J457">
        <v>33489660</v>
      </c>
    </row>
    <row r="458" spans="1:10" x14ac:dyDescent="0.25">
      <c r="A458" s="1">
        <v>45365</v>
      </c>
      <c r="B458">
        <v>108.25</v>
      </c>
      <c r="C458">
        <v>108.25</v>
      </c>
      <c r="D458">
        <v>107.7</v>
      </c>
      <c r="E458">
        <v>107.78</v>
      </c>
      <c r="F458">
        <v>108.71</v>
      </c>
      <c r="G458">
        <v>107.0073</v>
      </c>
      <c r="H458">
        <v>106.0985</v>
      </c>
      <c r="I458">
        <v>48815400</v>
      </c>
      <c r="J458">
        <v>33178380</v>
      </c>
    </row>
    <row r="459" spans="1:10" x14ac:dyDescent="0.25">
      <c r="A459" s="1">
        <v>45364</v>
      </c>
      <c r="B459">
        <v>108.72</v>
      </c>
      <c r="C459">
        <v>108.935</v>
      </c>
      <c r="D459">
        <v>108.54</v>
      </c>
      <c r="E459">
        <v>108.58</v>
      </c>
      <c r="F459">
        <v>108.7526</v>
      </c>
      <c r="G459">
        <v>106.9123</v>
      </c>
      <c r="H459">
        <v>106.092</v>
      </c>
      <c r="I459">
        <v>30789912</v>
      </c>
      <c r="J459">
        <v>31837744</v>
      </c>
    </row>
    <row r="460" spans="1:10" x14ac:dyDescent="0.25">
      <c r="A460" s="1">
        <v>45363</v>
      </c>
      <c r="B460">
        <v>108.87</v>
      </c>
      <c r="C460">
        <v>108.96</v>
      </c>
      <c r="D460">
        <v>108.59</v>
      </c>
      <c r="E460">
        <v>108.69</v>
      </c>
      <c r="F460">
        <v>108.7942</v>
      </c>
      <c r="G460">
        <v>106.8173</v>
      </c>
      <c r="H460">
        <v>106.0792</v>
      </c>
      <c r="I460">
        <v>30852136</v>
      </c>
      <c r="J460">
        <v>31358826</v>
      </c>
    </row>
    <row r="461" spans="1:10" x14ac:dyDescent="0.25">
      <c r="A461" s="1">
        <v>45362</v>
      </c>
      <c r="B461">
        <v>109.04</v>
      </c>
      <c r="C461">
        <v>109.29</v>
      </c>
      <c r="D461">
        <v>108.87</v>
      </c>
      <c r="E461">
        <v>109.04</v>
      </c>
      <c r="F461">
        <v>108.84180000000001</v>
      </c>
      <c r="G461">
        <v>106.72920000000001</v>
      </c>
      <c r="H461">
        <v>106.0676</v>
      </c>
      <c r="I461">
        <v>25360230</v>
      </c>
      <c r="J461">
        <v>30794464</v>
      </c>
    </row>
    <row r="462" spans="1:10" x14ac:dyDescent="0.25">
      <c r="A462" s="1">
        <v>45359</v>
      </c>
      <c r="B462">
        <v>109.09</v>
      </c>
      <c r="C462">
        <v>109.3</v>
      </c>
      <c r="D462">
        <v>108.92</v>
      </c>
      <c r="E462">
        <v>109.02</v>
      </c>
      <c r="F462">
        <v>108.8882</v>
      </c>
      <c r="G462">
        <v>106.6456</v>
      </c>
      <c r="H462">
        <v>106.0564</v>
      </c>
      <c r="I462">
        <v>29591108</v>
      </c>
      <c r="J462">
        <v>30849784</v>
      </c>
    </row>
    <row r="463" spans="1:10" x14ac:dyDescent="0.25">
      <c r="A463" s="1">
        <v>45358</v>
      </c>
      <c r="B463">
        <v>108.99</v>
      </c>
      <c r="C463">
        <v>109.03</v>
      </c>
      <c r="D463">
        <v>108.6</v>
      </c>
      <c r="E463">
        <v>108.87</v>
      </c>
      <c r="F463">
        <v>108.9144</v>
      </c>
      <c r="G463">
        <v>106.5692</v>
      </c>
      <c r="H463">
        <v>106.0441</v>
      </c>
      <c r="I463">
        <v>22875724</v>
      </c>
      <c r="J463">
        <v>31094054</v>
      </c>
    </row>
    <row r="464" spans="1:10" x14ac:dyDescent="0.25">
      <c r="A464" s="1">
        <v>45357</v>
      </c>
      <c r="B464">
        <v>108.55</v>
      </c>
      <c r="C464">
        <v>108.96</v>
      </c>
      <c r="D464">
        <v>108.52</v>
      </c>
      <c r="E464">
        <v>108.6</v>
      </c>
      <c r="F464">
        <v>108.93899999999999</v>
      </c>
      <c r="G464">
        <v>106.48869999999999</v>
      </c>
      <c r="H464">
        <v>106.03279999999999</v>
      </c>
      <c r="I464">
        <v>33176944</v>
      </c>
      <c r="J464">
        <v>32364486</v>
      </c>
    </row>
    <row r="465" spans="1:10" x14ac:dyDescent="0.25">
      <c r="A465" s="1">
        <v>45356</v>
      </c>
      <c r="B465">
        <v>108.29</v>
      </c>
      <c r="C465">
        <v>108.6</v>
      </c>
      <c r="D465">
        <v>108.13500000000001</v>
      </c>
      <c r="E465">
        <v>108.31</v>
      </c>
      <c r="F465">
        <v>108.97280000000001</v>
      </c>
      <c r="G465">
        <v>106.42149999999999</v>
      </c>
      <c r="H465">
        <v>106.0235</v>
      </c>
      <c r="I465">
        <v>33394272</v>
      </c>
      <c r="J465">
        <v>32918968</v>
      </c>
    </row>
    <row r="466" spans="1:10" x14ac:dyDescent="0.25">
      <c r="A466" s="1">
        <v>45355</v>
      </c>
      <c r="B466">
        <v>107.63</v>
      </c>
      <c r="C466">
        <v>107.87</v>
      </c>
      <c r="D466">
        <v>107.545</v>
      </c>
      <c r="E466">
        <v>107.72</v>
      </c>
      <c r="F466">
        <v>109.0132</v>
      </c>
      <c r="G466">
        <v>106.351</v>
      </c>
      <c r="H466">
        <v>106.0179</v>
      </c>
      <c r="I466">
        <v>31472004</v>
      </c>
      <c r="J466">
        <v>32717946</v>
      </c>
    </row>
    <row r="467" spans="1:10" x14ac:dyDescent="0.25">
      <c r="A467" s="1">
        <v>45352</v>
      </c>
      <c r="B467">
        <v>107.04</v>
      </c>
      <c r="C467">
        <v>108.03</v>
      </c>
      <c r="D467">
        <v>106.75</v>
      </c>
      <c r="E467">
        <v>107.92</v>
      </c>
      <c r="F467">
        <v>109.0596</v>
      </c>
      <c r="G467">
        <v>106.286</v>
      </c>
      <c r="H467">
        <v>106.0153</v>
      </c>
      <c r="I467">
        <v>42971624</v>
      </c>
      <c r="J467">
        <v>31888424</v>
      </c>
    </row>
    <row r="468" spans="1:10" x14ac:dyDescent="0.25">
      <c r="A468" s="1">
        <v>45351</v>
      </c>
      <c r="B468">
        <v>107.72</v>
      </c>
      <c r="C468">
        <v>108.149</v>
      </c>
      <c r="D468">
        <v>107.52</v>
      </c>
      <c r="E468">
        <v>107.66</v>
      </c>
      <c r="F468">
        <v>109.0992</v>
      </c>
      <c r="G468">
        <v>106.20659999999999</v>
      </c>
      <c r="H468">
        <v>106.01439999999999</v>
      </c>
      <c r="I468">
        <v>45656384</v>
      </c>
      <c r="J468">
        <v>30761244</v>
      </c>
    </row>
    <row r="469" spans="1:10" x14ac:dyDescent="0.25">
      <c r="A469" s="1">
        <v>45350</v>
      </c>
      <c r="B469">
        <v>107.44</v>
      </c>
      <c r="C469">
        <v>107.63</v>
      </c>
      <c r="D469">
        <v>107.395</v>
      </c>
      <c r="E469">
        <v>107.56</v>
      </c>
      <c r="F469">
        <v>109.1532</v>
      </c>
      <c r="G469">
        <v>106.1328</v>
      </c>
      <c r="H469">
        <v>106.0177</v>
      </c>
      <c r="I469">
        <v>32713528</v>
      </c>
      <c r="J469">
        <v>29289102</v>
      </c>
    </row>
    <row r="470" spans="1:10" x14ac:dyDescent="0.25">
      <c r="A470" s="1">
        <v>45349</v>
      </c>
      <c r="B470">
        <v>107.65</v>
      </c>
      <c r="C470">
        <v>107.84</v>
      </c>
      <c r="D470">
        <v>107.505</v>
      </c>
      <c r="E470">
        <v>107.57</v>
      </c>
      <c r="F470">
        <v>109.2124</v>
      </c>
      <c r="G470">
        <v>106.0612</v>
      </c>
      <c r="H470">
        <v>106.0248</v>
      </c>
      <c r="I470">
        <v>33453788</v>
      </c>
      <c r="J470">
        <v>28847878</v>
      </c>
    </row>
    <row r="471" spans="1:10" x14ac:dyDescent="0.25">
      <c r="A471" s="1">
        <v>45348</v>
      </c>
      <c r="B471">
        <v>108.09</v>
      </c>
      <c r="C471">
        <v>108.09</v>
      </c>
      <c r="D471">
        <v>107.48</v>
      </c>
      <c r="E471">
        <v>107.72</v>
      </c>
      <c r="F471">
        <v>109.256</v>
      </c>
      <c r="G471">
        <v>105.9808</v>
      </c>
      <c r="H471">
        <v>106.02979999999999</v>
      </c>
      <c r="I471">
        <v>26696254</v>
      </c>
      <c r="J471">
        <v>29235412</v>
      </c>
    </row>
    <row r="472" spans="1:10" x14ac:dyDescent="0.25">
      <c r="A472" s="1">
        <v>45345</v>
      </c>
      <c r="B472">
        <v>107.79</v>
      </c>
      <c r="C472">
        <v>108.215</v>
      </c>
      <c r="D472">
        <v>107.73</v>
      </c>
      <c r="E472">
        <v>108.06</v>
      </c>
      <c r="F472">
        <v>109.2604</v>
      </c>
      <c r="G472">
        <v>105.9105</v>
      </c>
      <c r="H472">
        <v>106.02979999999999</v>
      </c>
      <c r="I472">
        <v>29856382</v>
      </c>
      <c r="J472">
        <v>30095992</v>
      </c>
    </row>
    <row r="473" spans="1:10" x14ac:dyDescent="0.25">
      <c r="A473" s="1">
        <v>45344</v>
      </c>
      <c r="B473">
        <v>107.73</v>
      </c>
      <c r="C473">
        <v>107.93</v>
      </c>
      <c r="D473">
        <v>107.6</v>
      </c>
      <c r="E473">
        <v>107.74</v>
      </c>
      <c r="F473">
        <v>109.2458</v>
      </c>
      <c r="G473">
        <v>105.8501</v>
      </c>
      <c r="H473">
        <v>106.0284</v>
      </c>
      <c r="I473">
        <v>28705856</v>
      </c>
      <c r="J473">
        <v>30937474</v>
      </c>
    </row>
    <row r="474" spans="1:10" x14ac:dyDescent="0.25">
      <c r="A474" s="1">
        <v>45343</v>
      </c>
      <c r="B474">
        <v>107.91500000000001</v>
      </c>
      <c r="C474">
        <v>107.92</v>
      </c>
      <c r="D474">
        <v>107.42</v>
      </c>
      <c r="E474">
        <v>107.57</v>
      </c>
      <c r="F474">
        <v>109.23820000000001</v>
      </c>
      <c r="G474">
        <v>105.79510000000001</v>
      </c>
      <c r="H474">
        <v>106.03230000000001</v>
      </c>
      <c r="I474">
        <v>23606160</v>
      </c>
      <c r="J474">
        <v>32005952</v>
      </c>
    </row>
    <row r="475" spans="1:10" x14ac:dyDescent="0.25">
      <c r="A475" s="1">
        <v>45342</v>
      </c>
      <c r="B475">
        <v>107.84</v>
      </c>
      <c r="C475">
        <v>107.94499999999999</v>
      </c>
      <c r="D475">
        <v>107.62</v>
      </c>
      <c r="E475">
        <v>107.84</v>
      </c>
      <c r="F475">
        <v>109.2456</v>
      </c>
      <c r="G475">
        <v>105.74</v>
      </c>
      <c r="H475">
        <v>106.0394</v>
      </c>
      <c r="I475">
        <v>22386700</v>
      </c>
      <c r="J475">
        <v>32462822</v>
      </c>
    </row>
    <row r="476" spans="1:10" x14ac:dyDescent="0.25">
      <c r="A476" s="1">
        <v>45338</v>
      </c>
      <c r="B476">
        <v>107.36</v>
      </c>
      <c r="C476">
        <v>107.59</v>
      </c>
      <c r="D476">
        <v>107.24</v>
      </c>
      <c r="E476">
        <v>107.48</v>
      </c>
      <c r="F476">
        <v>109.2474</v>
      </c>
      <c r="G476">
        <v>105.687</v>
      </c>
      <c r="H476">
        <v>106.04649999999999</v>
      </c>
      <c r="I476">
        <v>26190028</v>
      </c>
      <c r="J476">
        <v>32766218</v>
      </c>
    </row>
    <row r="477" spans="1:10" x14ac:dyDescent="0.25">
      <c r="A477" s="1">
        <v>45337</v>
      </c>
      <c r="B477">
        <v>108.08</v>
      </c>
      <c r="C477">
        <v>108.1</v>
      </c>
      <c r="D477">
        <v>107.62</v>
      </c>
      <c r="E477">
        <v>107.87</v>
      </c>
      <c r="F477">
        <v>109.2484</v>
      </c>
      <c r="G477">
        <v>105.6405</v>
      </c>
      <c r="H477">
        <v>106.05459999999999</v>
      </c>
      <c r="I477">
        <v>33255172</v>
      </c>
      <c r="J477">
        <v>32796370</v>
      </c>
    </row>
    <row r="478" spans="1:10" x14ac:dyDescent="0.25">
      <c r="A478" s="1">
        <v>45336</v>
      </c>
      <c r="B478">
        <v>107.1</v>
      </c>
      <c r="C478">
        <v>107.52</v>
      </c>
      <c r="D478">
        <v>107.08</v>
      </c>
      <c r="E478">
        <v>107.48</v>
      </c>
      <c r="F478">
        <v>109.2246</v>
      </c>
      <c r="G478">
        <v>105.6002</v>
      </c>
      <c r="H478">
        <v>106.05419999999999</v>
      </c>
      <c r="I478">
        <v>41932192</v>
      </c>
      <c r="J478">
        <v>33211630</v>
      </c>
    </row>
    <row r="479" spans="1:10" x14ac:dyDescent="0.25">
      <c r="A479" s="1">
        <v>45335</v>
      </c>
      <c r="B479">
        <v>107.2</v>
      </c>
      <c r="C479">
        <v>107.3857</v>
      </c>
      <c r="D479">
        <v>106.86499999999999</v>
      </c>
      <c r="E479">
        <v>106.98</v>
      </c>
      <c r="F479">
        <v>109.2184</v>
      </c>
      <c r="G479">
        <v>105.5575</v>
      </c>
      <c r="H479">
        <v>106.0664</v>
      </c>
      <c r="I479">
        <v>41494172</v>
      </c>
      <c r="J479">
        <v>32204702</v>
      </c>
    </row>
    <row r="480" spans="1:10" x14ac:dyDescent="0.25">
      <c r="A480" s="1">
        <v>45334</v>
      </c>
      <c r="B480">
        <v>108.22</v>
      </c>
      <c r="C480">
        <v>108.265</v>
      </c>
      <c r="D480">
        <v>107.86</v>
      </c>
      <c r="E480">
        <v>108.17</v>
      </c>
      <c r="F480">
        <v>109.2046</v>
      </c>
      <c r="G480">
        <v>105.5303</v>
      </c>
      <c r="H480">
        <v>106.07689999999999</v>
      </c>
      <c r="I480">
        <v>30378950</v>
      </c>
      <c r="J480">
        <v>31134392</v>
      </c>
    </row>
    <row r="481" spans="1:10" x14ac:dyDescent="0.25">
      <c r="A481" s="1">
        <v>45331</v>
      </c>
      <c r="B481">
        <v>108.02</v>
      </c>
      <c r="C481">
        <v>108.235</v>
      </c>
      <c r="D481">
        <v>108</v>
      </c>
      <c r="E481">
        <v>108.16</v>
      </c>
      <c r="F481">
        <v>109.1782</v>
      </c>
      <c r="G481">
        <v>105.49079999999999</v>
      </c>
      <c r="H481">
        <v>106.0835</v>
      </c>
      <c r="I481">
        <v>19029164</v>
      </c>
      <c r="J481">
        <v>30287786</v>
      </c>
    </row>
    <row r="482" spans="1:10" x14ac:dyDescent="0.25">
      <c r="A482" s="1">
        <v>45330</v>
      </c>
      <c r="B482">
        <v>108.54</v>
      </c>
      <c r="C482">
        <v>108.58</v>
      </c>
      <c r="D482">
        <v>108.1925</v>
      </c>
      <c r="E482">
        <v>108.3</v>
      </c>
      <c r="F482">
        <v>109.1348</v>
      </c>
      <c r="G482">
        <v>105.45489999999999</v>
      </c>
      <c r="H482">
        <v>106.0925</v>
      </c>
      <c r="I482">
        <v>26063944</v>
      </c>
      <c r="J482">
        <v>30727274</v>
      </c>
    </row>
    <row r="483" spans="1:10" x14ac:dyDescent="0.25">
      <c r="A483" s="1">
        <v>45329</v>
      </c>
      <c r="B483">
        <v>108.92</v>
      </c>
      <c r="C483">
        <v>109.30500000000001</v>
      </c>
      <c r="D483">
        <v>108.76</v>
      </c>
      <c r="E483">
        <v>108.86</v>
      </c>
      <c r="F483">
        <v>109.0802</v>
      </c>
      <c r="G483">
        <v>105.4156</v>
      </c>
      <c r="H483">
        <v>106.0984</v>
      </c>
      <c r="I483">
        <v>23574230</v>
      </c>
      <c r="J483">
        <v>30878020</v>
      </c>
    </row>
    <row r="484" spans="1:10" x14ac:dyDescent="0.25">
      <c r="A484" s="1">
        <v>45328</v>
      </c>
      <c r="B484">
        <v>108.75</v>
      </c>
      <c r="C484">
        <v>109.36</v>
      </c>
      <c r="D484">
        <v>108.72</v>
      </c>
      <c r="E484">
        <v>109.18</v>
      </c>
      <c r="F484">
        <v>108.9974</v>
      </c>
      <c r="G484">
        <v>105.3723</v>
      </c>
      <c r="H484">
        <v>106.09910000000001</v>
      </c>
      <c r="I484">
        <v>26095192</v>
      </c>
      <c r="J484">
        <v>31600670</v>
      </c>
    </row>
    <row r="485" spans="1:10" x14ac:dyDescent="0.25">
      <c r="A485" s="1">
        <v>45327</v>
      </c>
      <c r="B485">
        <v>108.85</v>
      </c>
      <c r="C485">
        <v>108.86</v>
      </c>
      <c r="D485">
        <v>108.32</v>
      </c>
      <c r="E485">
        <v>108.57</v>
      </c>
      <c r="F485">
        <v>108.919</v>
      </c>
      <c r="G485">
        <v>105.32769999999999</v>
      </c>
      <c r="H485">
        <v>106.09780000000001</v>
      </c>
      <c r="I485">
        <v>39266788</v>
      </c>
      <c r="J485">
        <v>31669296</v>
      </c>
    </row>
    <row r="486" spans="1:10" x14ac:dyDescent="0.25">
      <c r="A486" s="1">
        <v>45324</v>
      </c>
      <c r="B486">
        <v>109.468</v>
      </c>
      <c r="C486">
        <v>109.71</v>
      </c>
      <c r="D486">
        <v>109.215</v>
      </c>
      <c r="E486">
        <v>109.62</v>
      </c>
      <c r="F486">
        <v>108.84439999999999</v>
      </c>
      <c r="G486">
        <v>105.2869</v>
      </c>
      <c r="H486">
        <v>106.0975</v>
      </c>
      <c r="I486">
        <v>39604956</v>
      </c>
      <c r="J486">
        <v>31083442</v>
      </c>
    </row>
    <row r="487" spans="1:10" x14ac:dyDescent="0.25">
      <c r="A487" s="1">
        <v>45323</v>
      </c>
      <c r="B487">
        <v>110.51</v>
      </c>
      <c r="C487">
        <v>110.91</v>
      </c>
      <c r="D487">
        <v>110.1</v>
      </c>
      <c r="E487">
        <v>110.63</v>
      </c>
      <c r="F487">
        <v>108.7482</v>
      </c>
      <c r="G487">
        <v>105.2359</v>
      </c>
      <c r="H487">
        <v>106.0947</v>
      </c>
      <c r="I487">
        <v>42478592</v>
      </c>
      <c r="J487">
        <v>31840506</v>
      </c>
    </row>
    <row r="488" spans="1:10" x14ac:dyDescent="0.25">
      <c r="A488" s="1">
        <v>45322</v>
      </c>
      <c r="B488">
        <v>110.36</v>
      </c>
      <c r="C488">
        <v>110.64</v>
      </c>
      <c r="D488">
        <v>109.87</v>
      </c>
      <c r="E488">
        <v>110.17</v>
      </c>
      <c r="F488">
        <v>108.6234</v>
      </c>
      <c r="G488">
        <v>105.1768</v>
      </c>
      <c r="H488">
        <v>106.0851</v>
      </c>
      <c r="I488">
        <v>44733048</v>
      </c>
      <c r="J488">
        <v>31163500</v>
      </c>
    </row>
    <row r="489" spans="1:10" x14ac:dyDescent="0.25">
      <c r="A489" s="1">
        <v>45321</v>
      </c>
      <c r="B489">
        <v>109.82</v>
      </c>
      <c r="C489">
        <v>109.91</v>
      </c>
      <c r="D489">
        <v>109.33499999999999</v>
      </c>
      <c r="E489">
        <v>109.89</v>
      </c>
      <c r="F489">
        <v>108.5018</v>
      </c>
      <c r="G489">
        <v>105.1215</v>
      </c>
      <c r="H489">
        <v>106.0812</v>
      </c>
      <c r="I489">
        <v>30459196</v>
      </c>
      <c r="J489">
        <v>31856384</v>
      </c>
    </row>
    <row r="490" spans="1:10" x14ac:dyDescent="0.25">
      <c r="A490" s="1">
        <v>45320</v>
      </c>
      <c r="B490">
        <v>109.53</v>
      </c>
      <c r="C490">
        <v>109.78</v>
      </c>
      <c r="D490">
        <v>109.32389999999999</v>
      </c>
      <c r="E490">
        <v>109.54</v>
      </c>
      <c r="F490">
        <v>108.36879999999999</v>
      </c>
      <c r="G490">
        <v>105.06440000000001</v>
      </c>
      <c r="H490">
        <v>106.0805</v>
      </c>
      <c r="I490">
        <v>26937648</v>
      </c>
      <c r="J490">
        <v>31771256</v>
      </c>
    </row>
    <row r="491" spans="1:10" x14ac:dyDescent="0.25">
      <c r="A491" s="1">
        <v>45317</v>
      </c>
      <c r="B491">
        <v>109.435</v>
      </c>
      <c r="C491">
        <v>109.45</v>
      </c>
      <c r="D491">
        <v>109.05500000000001</v>
      </c>
      <c r="E491">
        <v>109.09</v>
      </c>
      <c r="F491">
        <v>108.25360000000001</v>
      </c>
      <c r="G491">
        <v>105.01179999999999</v>
      </c>
      <c r="H491">
        <v>106.0806</v>
      </c>
      <c r="I491">
        <v>26642316</v>
      </c>
      <c r="J491">
        <v>31601114</v>
      </c>
    </row>
    <row r="492" spans="1:10" x14ac:dyDescent="0.25">
      <c r="A492" s="1">
        <v>45316</v>
      </c>
      <c r="B492">
        <v>109.26</v>
      </c>
      <c r="C492">
        <v>109.44</v>
      </c>
      <c r="D492">
        <v>109.045</v>
      </c>
      <c r="E492">
        <v>109.4</v>
      </c>
      <c r="F492">
        <v>108.11539999999999</v>
      </c>
      <c r="G492">
        <v>104.9712</v>
      </c>
      <c r="H492">
        <v>106.08410000000001</v>
      </c>
      <c r="I492">
        <v>39484056</v>
      </c>
      <c r="J492">
        <v>32699044</v>
      </c>
    </row>
    <row r="493" spans="1:10" x14ac:dyDescent="0.25">
      <c r="A493" s="1">
        <v>45315</v>
      </c>
      <c r="B493">
        <v>109.39</v>
      </c>
      <c r="C493">
        <v>109.45</v>
      </c>
      <c r="D493">
        <v>108.58499999999999</v>
      </c>
      <c r="E493">
        <v>108.68</v>
      </c>
      <c r="F493">
        <v>107.9708</v>
      </c>
      <c r="G493">
        <v>104.9388</v>
      </c>
      <c r="H493">
        <v>106.08620000000001</v>
      </c>
      <c r="I493">
        <v>26828270</v>
      </c>
      <c r="J493">
        <v>32425770</v>
      </c>
    </row>
    <row r="494" spans="1:10" x14ac:dyDescent="0.25">
      <c r="A494" s="1">
        <v>45314</v>
      </c>
      <c r="B494">
        <v>109.04</v>
      </c>
      <c r="C494">
        <v>109.04</v>
      </c>
      <c r="D494">
        <v>108.66500000000001</v>
      </c>
      <c r="E494">
        <v>108.89</v>
      </c>
      <c r="F494">
        <v>107.8304</v>
      </c>
      <c r="G494">
        <v>104.9118</v>
      </c>
      <c r="H494">
        <v>106.0945</v>
      </c>
      <c r="I494">
        <v>25439516</v>
      </c>
      <c r="J494">
        <v>32012018</v>
      </c>
    </row>
    <row r="495" spans="1:10" x14ac:dyDescent="0.25">
      <c r="A495" s="1">
        <v>45313</v>
      </c>
      <c r="B495">
        <v>109.49</v>
      </c>
      <c r="C495">
        <v>109.57</v>
      </c>
      <c r="D495">
        <v>109.16</v>
      </c>
      <c r="E495">
        <v>109.29</v>
      </c>
      <c r="F495">
        <v>107.70659999999999</v>
      </c>
      <c r="G495">
        <v>104.88420000000001</v>
      </c>
      <c r="H495">
        <v>106.10209999999999</v>
      </c>
      <c r="I495">
        <v>17679886</v>
      </c>
      <c r="J495">
        <v>31513162</v>
      </c>
    </row>
    <row r="496" spans="1:10" x14ac:dyDescent="0.25">
      <c r="A496" s="1">
        <v>45310</v>
      </c>
      <c r="B496">
        <v>108.84</v>
      </c>
      <c r="C496">
        <v>109.02</v>
      </c>
      <c r="D496">
        <v>108.45</v>
      </c>
      <c r="E496">
        <v>108.99</v>
      </c>
      <c r="F496">
        <v>107.56440000000001</v>
      </c>
      <c r="G496">
        <v>104.8442</v>
      </c>
      <c r="H496">
        <v>106.10599999999999</v>
      </c>
      <c r="I496">
        <v>25621460</v>
      </c>
      <c r="J496">
        <v>31287088</v>
      </c>
    </row>
    <row r="497" spans="1:10" x14ac:dyDescent="0.25">
      <c r="A497" s="1">
        <v>45309</v>
      </c>
      <c r="B497">
        <v>109.26</v>
      </c>
      <c r="C497">
        <v>109.325</v>
      </c>
      <c r="D497">
        <v>108.755</v>
      </c>
      <c r="E497">
        <v>108.88</v>
      </c>
      <c r="F497">
        <v>107.41200000000001</v>
      </c>
      <c r="G497">
        <v>104.8039</v>
      </c>
      <c r="H497">
        <v>106.11069999999999</v>
      </c>
      <c r="I497">
        <v>28325148</v>
      </c>
      <c r="J497">
        <v>30488756</v>
      </c>
    </row>
    <row r="498" spans="1:10" x14ac:dyDescent="0.25">
      <c r="A498" s="1">
        <v>45308</v>
      </c>
      <c r="B498">
        <v>109.07</v>
      </c>
      <c r="C498">
        <v>109.25</v>
      </c>
      <c r="D498">
        <v>108.7</v>
      </c>
      <c r="E498">
        <v>109.09</v>
      </c>
      <c r="F498">
        <v>107.2726</v>
      </c>
      <c r="G498">
        <v>104.7641</v>
      </c>
      <c r="H498">
        <v>106.1144</v>
      </c>
      <c r="I498">
        <v>34413972</v>
      </c>
      <c r="J498">
        <v>28988144</v>
      </c>
    </row>
    <row r="499" spans="1:10" x14ac:dyDescent="0.25">
      <c r="A499" s="1">
        <v>45307</v>
      </c>
      <c r="B499">
        <v>109.85</v>
      </c>
      <c r="C499">
        <v>109.99</v>
      </c>
      <c r="D499">
        <v>109.1</v>
      </c>
      <c r="E499">
        <v>109.32</v>
      </c>
      <c r="F499">
        <v>107.119</v>
      </c>
      <c r="G499">
        <v>104.72580000000001</v>
      </c>
      <c r="H499">
        <v>106.1121</v>
      </c>
      <c r="I499">
        <v>27124580</v>
      </c>
      <c r="J499">
        <v>27429684</v>
      </c>
    </row>
    <row r="500" spans="1:10" x14ac:dyDescent="0.25">
      <c r="A500" s="1">
        <v>45303</v>
      </c>
      <c r="B500">
        <v>110.55</v>
      </c>
      <c r="C500">
        <v>110.85</v>
      </c>
      <c r="D500">
        <v>110.13</v>
      </c>
      <c r="E500">
        <v>110.44</v>
      </c>
      <c r="F500">
        <v>106.937</v>
      </c>
      <c r="G500">
        <v>104.67059999999999</v>
      </c>
      <c r="H500">
        <v>106.1079</v>
      </c>
      <c r="I500">
        <v>30478998</v>
      </c>
      <c r="J500">
        <v>27232600</v>
      </c>
    </row>
    <row r="501" spans="1:10" x14ac:dyDescent="0.25">
      <c r="A501" s="1">
        <v>45302</v>
      </c>
      <c r="B501">
        <v>109.73</v>
      </c>
      <c r="C501">
        <v>110.34</v>
      </c>
      <c r="D501">
        <v>109.39</v>
      </c>
      <c r="E501">
        <v>110.2</v>
      </c>
      <c r="F501">
        <v>106.7116</v>
      </c>
      <c r="G501">
        <v>104.601</v>
      </c>
      <c r="H501">
        <v>106.0956</v>
      </c>
      <c r="I501">
        <v>50960896</v>
      </c>
      <c r="J501">
        <v>26796800</v>
      </c>
    </row>
    <row r="502" spans="1:10" x14ac:dyDescent="0.25">
      <c r="A502" s="1">
        <v>45301</v>
      </c>
      <c r="B502">
        <v>110.05</v>
      </c>
      <c r="C502">
        <v>110.16</v>
      </c>
      <c r="D502">
        <v>109.47</v>
      </c>
      <c r="E502">
        <v>109.54</v>
      </c>
      <c r="F502">
        <v>106.49379999999999</v>
      </c>
      <c r="G502">
        <v>104.54</v>
      </c>
      <c r="H502">
        <v>106.08540000000001</v>
      </c>
      <c r="I502">
        <v>32323508</v>
      </c>
      <c r="J502">
        <v>24605206</v>
      </c>
    </row>
    <row r="503" spans="1:10" x14ac:dyDescent="0.25">
      <c r="A503" s="1">
        <v>45300</v>
      </c>
      <c r="B503">
        <v>109.32</v>
      </c>
      <c r="C503">
        <v>109.785</v>
      </c>
      <c r="D503">
        <v>109.265</v>
      </c>
      <c r="E503">
        <v>109.68</v>
      </c>
      <c r="F503">
        <v>106.29519999999999</v>
      </c>
      <c r="G503">
        <v>104.4817</v>
      </c>
      <c r="H503">
        <v>106.0851</v>
      </c>
      <c r="I503">
        <v>55126300</v>
      </c>
      <c r="J503">
        <v>23764604</v>
      </c>
    </row>
    <row r="504" spans="1:10" x14ac:dyDescent="0.25">
      <c r="A504" s="1">
        <v>45299</v>
      </c>
      <c r="B504">
        <v>108.76</v>
      </c>
      <c r="C504">
        <v>109.545</v>
      </c>
      <c r="D504">
        <v>108.74</v>
      </c>
      <c r="E504">
        <v>109.49</v>
      </c>
      <c r="F504">
        <v>106.09780000000001</v>
      </c>
      <c r="G504">
        <v>104.4248</v>
      </c>
      <c r="H504">
        <v>106.0823</v>
      </c>
      <c r="I504">
        <v>29182274</v>
      </c>
      <c r="J504">
        <v>21283124</v>
      </c>
    </row>
    <row r="505" spans="1:10" x14ac:dyDescent="0.25">
      <c r="A505" s="1">
        <v>45296</v>
      </c>
      <c r="B505">
        <v>108.72</v>
      </c>
      <c r="C505">
        <v>109.57</v>
      </c>
      <c r="D505">
        <v>108.58</v>
      </c>
      <c r="E505">
        <v>108.66</v>
      </c>
      <c r="F505">
        <v>105.88979999999999</v>
      </c>
      <c r="G505">
        <v>104.3745</v>
      </c>
      <c r="H505">
        <v>106.0789</v>
      </c>
      <c r="I505">
        <v>24385518</v>
      </c>
      <c r="J505">
        <v>21217790</v>
      </c>
    </row>
    <row r="506" spans="1:10" x14ac:dyDescent="0.25">
      <c r="A506" s="1">
        <v>45295</v>
      </c>
      <c r="B506">
        <v>109</v>
      </c>
      <c r="C506">
        <v>109.25</v>
      </c>
      <c r="D506">
        <v>108.87</v>
      </c>
      <c r="E506">
        <v>109.05</v>
      </c>
      <c r="F506">
        <v>105.7166</v>
      </c>
      <c r="G506">
        <v>104.33799999999999</v>
      </c>
      <c r="H506">
        <v>106.0766</v>
      </c>
      <c r="I506">
        <v>43111288</v>
      </c>
      <c r="J506">
        <v>21833660</v>
      </c>
    </row>
    <row r="507" spans="1:10" x14ac:dyDescent="0.25">
      <c r="A507" s="1">
        <v>45294</v>
      </c>
      <c r="B507">
        <v>109.1</v>
      </c>
      <c r="C507">
        <v>109.7667</v>
      </c>
      <c r="D507">
        <v>108.92</v>
      </c>
      <c r="E507">
        <v>109.66</v>
      </c>
      <c r="F507">
        <v>105.5244</v>
      </c>
      <c r="G507">
        <v>104.298</v>
      </c>
      <c r="H507">
        <v>106.0697</v>
      </c>
      <c r="I507">
        <v>35384944</v>
      </c>
      <c r="J507">
        <v>20433646</v>
      </c>
    </row>
    <row r="508" spans="1:10" x14ac:dyDescent="0.25">
      <c r="A508" s="1">
        <v>45293</v>
      </c>
      <c r="B508">
        <v>109.94</v>
      </c>
      <c r="C508">
        <v>110.16500000000001</v>
      </c>
      <c r="D508">
        <v>109.79</v>
      </c>
      <c r="E508">
        <v>109.91</v>
      </c>
      <c r="F508">
        <v>105.30459999999999</v>
      </c>
      <c r="G508">
        <v>104.2555</v>
      </c>
      <c r="H508">
        <v>106.0613</v>
      </c>
      <c r="I508">
        <v>20621992</v>
      </c>
      <c r="J508">
        <v>19255622</v>
      </c>
    </row>
    <row r="509" spans="1:10" x14ac:dyDescent="0.25">
      <c r="A509" s="1">
        <v>45289</v>
      </c>
      <c r="B509">
        <v>110.69499999999999</v>
      </c>
      <c r="C509">
        <v>111.01</v>
      </c>
      <c r="D509">
        <v>110.56</v>
      </c>
      <c r="E509">
        <v>110.66</v>
      </c>
      <c r="F509">
        <v>105.072</v>
      </c>
      <c r="G509">
        <v>104.218</v>
      </c>
      <c r="H509">
        <v>106.04900000000001</v>
      </c>
      <c r="I509">
        <v>17956652</v>
      </c>
      <c r="J509">
        <v>19322436</v>
      </c>
    </row>
    <row r="510" spans="1:10" x14ac:dyDescent="0.25">
      <c r="A510" s="1">
        <v>45288</v>
      </c>
      <c r="B510">
        <v>111.21</v>
      </c>
      <c r="C510">
        <v>111.39</v>
      </c>
      <c r="D510">
        <v>110.91500000000001</v>
      </c>
      <c r="E510">
        <v>111.07</v>
      </c>
      <c r="F510">
        <v>104.8404</v>
      </c>
      <c r="G510">
        <v>104.172</v>
      </c>
      <c r="H510">
        <v>106.0338</v>
      </c>
      <c r="I510">
        <v>14288798</v>
      </c>
      <c r="J510">
        <v>19475550</v>
      </c>
    </row>
    <row r="511" spans="1:10" x14ac:dyDescent="0.25">
      <c r="A511" s="1">
        <v>45287</v>
      </c>
      <c r="B511">
        <v>110.89</v>
      </c>
      <c r="C511">
        <v>111.4</v>
      </c>
      <c r="D511">
        <v>110.72</v>
      </c>
      <c r="E511">
        <v>111.36</v>
      </c>
      <c r="F511">
        <v>104.61660000000001</v>
      </c>
      <c r="G511">
        <v>104.1177</v>
      </c>
      <c r="H511">
        <v>106.01139999999999</v>
      </c>
      <c r="I511">
        <v>13646463</v>
      </c>
      <c r="J511">
        <v>20025918</v>
      </c>
    </row>
    <row r="512" spans="1:10" x14ac:dyDescent="0.25">
      <c r="A512" s="1">
        <v>45286</v>
      </c>
      <c r="B512">
        <v>110.14</v>
      </c>
      <c r="C512">
        <v>110.4</v>
      </c>
      <c r="D512">
        <v>110.09</v>
      </c>
      <c r="E512">
        <v>110.33</v>
      </c>
      <c r="F512">
        <v>104.40300000000001</v>
      </c>
      <c r="G512">
        <v>104.06310000000001</v>
      </c>
      <c r="H512">
        <v>105.9892</v>
      </c>
      <c r="I512">
        <v>5815964</v>
      </c>
      <c r="J512">
        <v>21337168</v>
      </c>
    </row>
    <row r="513" spans="1:10" x14ac:dyDescent="0.25">
      <c r="A513" s="1">
        <v>45282</v>
      </c>
      <c r="B513">
        <v>110.44</v>
      </c>
      <c r="C513">
        <v>110.5</v>
      </c>
      <c r="D513">
        <v>109.935</v>
      </c>
      <c r="E513">
        <v>110.1</v>
      </c>
      <c r="F513">
        <v>104.224</v>
      </c>
      <c r="G513">
        <v>104.00790000000001</v>
      </c>
      <c r="H513">
        <v>105.9716</v>
      </c>
      <c r="I513">
        <v>11037070</v>
      </c>
      <c r="J513">
        <v>22877058</v>
      </c>
    </row>
    <row r="514" spans="1:10" x14ac:dyDescent="0.25">
      <c r="A514" s="1">
        <v>45281</v>
      </c>
      <c r="B514">
        <v>110.59</v>
      </c>
      <c r="C514">
        <v>110.71</v>
      </c>
      <c r="D514">
        <v>110.03</v>
      </c>
      <c r="E514">
        <v>110.29</v>
      </c>
      <c r="F514">
        <v>104.0384</v>
      </c>
      <c r="G514">
        <v>103.9645</v>
      </c>
      <c r="H514">
        <v>105.94759999999999</v>
      </c>
      <c r="I514">
        <v>24168326</v>
      </c>
      <c r="J514">
        <v>23990164</v>
      </c>
    </row>
    <row r="515" spans="1:10" x14ac:dyDescent="0.25">
      <c r="A515" s="1">
        <v>45280</v>
      </c>
      <c r="B515">
        <v>110.25</v>
      </c>
      <c r="C515">
        <v>110.42</v>
      </c>
      <c r="D515">
        <v>109.905</v>
      </c>
      <c r="E515">
        <v>110.33</v>
      </c>
      <c r="F515">
        <v>103.8702</v>
      </c>
      <c r="G515">
        <v>103.92570000000001</v>
      </c>
      <c r="H515">
        <v>105.92319999999999</v>
      </c>
      <c r="I515">
        <v>23942016</v>
      </c>
      <c r="J515">
        <v>25175668</v>
      </c>
    </row>
    <row r="516" spans="1:10" x14ac:dyDescent="0.25">
      <c r="A516" s="1">
        <v>45279</v>
      </c>
      <c r="B516">
        <v>110.11</v>
      </c>
      <c r="C516">
        <v>110.37</v>
      </c>
      <c r="D516">
        <v>109.96</v>
      </c>
      <c r="E516">
        <v>110.04</v>
      </c>
      <c r="F516">
        <v>103.6888</v>
      </c>
      <c r="G516">
        <v>103.90089999999999</v>
      </c>
      <c r="H516">
        <v>105.8995</v>
      </c>
      <c r="I516">
        <v>18086972</v>
      </c>
      <c r="J516">
        <v>24956990</v>
      </c>
    </row>
    <row r="517" spans="1:10" x14ac:dyDescent="0.25">
      <c r="A517" s="1">
        <v>45278</v>
      </c>
      <c r="B517">
        <v>110.04</v>
      </c>
      <c r="C517">
        <v>110.155</v>
      </c>
      <c r="D517">
        <v>109.83499999999999</v>
      </c>
      <c r="E517">
        <v>109.9</v>
      </c>
      <c r="F517">
        <v>103.5124</v>
      </c>
      <c r="G517">
        <v>103.876</v>
      </c>
      <c r="H517">
        <v>105.87869999999999</v>
      </c>
      <c r="I517">
        <v>19714482</v>
      </c>
      <c r="J517">
        <v>25172576</v>
      </c>
    </row>
    <row r="518" spans="1:10" x14ac:dyDescent="0.25">
      <c r="A518" s="1">
        <v>45275</v>
      </c>
      <c r="B518">
        <v>110.42</v>
      </c>
      <c r="C518">
        <v>110.57</v>
      </c>
      <c r="D518">
        <v>110.14</v>
      </c>
      <c r="E518">
        <v>110.36</v>
      </c>
      <c r="F518">
        <v>103.31399999999999</v>
      </c>
      <c r="G518">
        <v>103.8455</v>
      </c>
      <c r="H518">
        <v>105.86</v>
      </c>
      <c r="I518">
        <v>17904112</v>
      </c>
      <c r="J518">
        <v>25052908</v>
      </c>
    </row>
    <row r="519" spans="1:10" x14ac:dyDescent="0.25">
      <c r="A519" s="1">
        <v>45274</v>
      </c>
      <c r="B519">
        <v>110.24</v>
      </c>
      <c r="C519">
        <v>110.86499999999999</v>
      </c>
      <c r="D519">
        <v>110.12</v>
      </c>
      <c r="E519">
        <v>110.52</v>
      </c>
      <c r="F519">
        <v>103.11239999999999</v>
      </c>
      <c r="G519">
        <v>103.8236</v>
      </c>
      <c r="H519">
        <v>105.83320000000001</v>
      </c>
      <c r="I519">
        <v>28202256</v>
      </c>
      <c r="J519">
        <v>24285392</v>
      </c>
    </row>
    <row r="520" spans="1:10" x14ac:dyDescent="0.25">
      <c r="A520" s="1">
        <v>45273</v>
      </c>
      <c r="B520">
        <v>108.35</v>
      </c>
      <c r="C520">
        <v>109.94499999999999</v>
      </c>
      <c r="D520">
        <v>108.13</v>
      </c>
      <c r="E520">
        <v>109.75</v>
      </c>
      <c r="F520">
        <v>102.91</v>
      </c>
      <c r="G520">
        <v>103.79510000000001</v>
      </c>
      <c r="H520">
        <v>105.80500000000001</v>
      </c>
      <c r="I520">
        <v>33623568</v>
      </c>
      <c r="J520">
        <v>23644440</v>
      </c>
    </row>
    <row r="521" spans="1:10" x14ac:dyDescent="0.25">
      <c r="A521" s="1">
        <v>45272</v>
      </c>
      <c r="B521">
        <v>107.32</v>
      </c>
      <c r="C521">
        <v>107.97580000000001</v>
      </c>
      <c r="D521">
        <v>107.14</v>
      </c>
      <c r="E521">
        <v>107.94</v>
      </c>
      <c r="F521">
        <v>102.7056</v>
      </c>
      <c r="G521">
        <v>103.776</v>
      </c>
      <c r="H521">
        <v>105.7859</v>
      </c>
      <c r="I521">
        <v>22111088</v>
      </c>
      <c r="J521">
        <v>22754420</v>
      </c>
    </row>
    <row r="522" spans="1:10" x14ac:dyDescent="0.25">
      <c r="A522" s="1">
        <v>45271</v>
      </c>
      <c r="B522">
        <v>107.22</v>
      </c>
      <c r="C522">
        <v>107.36</v>
      </c>
      <c r="D522">
        <v>106.78</v>
      </c>
      <c r="E522">
        <v>107.33</v>
      </c>
      <c r="F522">
        <v>102.56059999999999</v>
      </c>
      <c r="G522">
        <v>103.77630000000001</v>
      </c>
      <c r="H522">
        <v>105.7756</v>
      </c>
      <c r="I522">
        <v>17714572</v>
      </c>
      <c r="J522">
        <v>22515648</v>
      </c>
    </row>
    <row r="523" spans="1:10" x14ac:dyDescent="0.25">
      <c r="A523" s="1">
        <v>45268</v>
      </c>
      <c r="B523">
        <v>107.33499999999999</v>
      </c>
      <c r="C523">
        <v>107.63</v>
      </c>
      <c r="D523">
        <v>107.18</v>
      </c>
      <c r="E523">
        <v>107.36</v>
      </c>
      <c r="F523">
        <v>102.45440000000001</v>
      </c>
      <c r="G523">
        <v>103.7808</v>
      </c>
      <c r="H523">
        <v>105.76819999999999</v>
      </c>
      <c r="I523">
        <v>21624192</v>
      </c>
      <c r="J523">
        <v>23055354</v>
      </c>
    </row>
    <row r="524" spans="1:10" x14ac:dyDescent="0.25">
      <c r="A524" s="1">
        <v>45267</v>
      </c>
      <c r="B524">
        <v>107.79</v>
      </c>
      <c r="C524">
        <v>108.23</v>
      </c>
      <c r="D524">
        <v>107.6803</v>
      </c>
      <c r="E524">
        <v>107.94</v>
      </c>
      <c r="F524">
        <v>102.352</v>
      </c>
      <c r="G524">
        <v>103.7923</v>
      </c>
      <c r="H524">
        <v>105.7646</v>
      </c>
      <c r="I524">
        <v>20253370</v>
      </c>
      <c r="J524">
        <v>23028608</v>
      </c>
    </row>
    <row r="525" spans="1:10" x14ac:dyDescent="0.25">
      <c r="A525" s="1">
        <v>45266</v>
      </c>
      <c r="B525">
        <v>107.85</v>
      </c>
      <c r="C525">
        <v>108.19</v>
      </c>
      <c r="D525">
        <v>107.715</v>
      </c>
      <c r="E525">
        <v>107.93</v>
      </c>
      <c r="F525">
        <v>102.23439999999999</v>
      </c>
      <c r="G525">
        <v>103.7919</v>
      </c>
      <c r="H525">
        <v>105.754</v>
      </c>
      <c r="I525">
        <v>22544326</v>
      </c>
      <c r="J525">
        <v>23271386</v>
      </c>
    </row>
    <row r="526" spans="1:10" x14ac:dyDescent="0.25">
      <c r="A526" s="1">
        <v>45265</v>
      </c>
      <c r="B526">
        <v>107.16</v>
      </c>
      <c r="C526">
        <v>107.67</v>
      </c>
      <c r="D526">
        <v>107.03</v>
      </c>
      <c r="E526">
        <v>107.53</v>
      </c>
      <c r="F526">
        <v>102.1266</v>
      </c>
      <c r="G526">
        <v>103.7889</v>
      </c>
      <c r="H526">
        <v>105.742</v>
      </c>
      <c r="I526">
        <v>33315192</v>
      </c>
      <c r="J526">
        <v>23660954</v>
      </c>
    </row>
    <row r="527" spans="1:10" x14ac:dyDescent="0.25">
      <c r="A527" s="1">
        <v>45264</v>
      </c>
      <c r="B527">
        <v>106.81</v>
      </c>
      <c r="C527">
        <v>106.95</v>
      </c>
      <c r="D527">
        <v>106.44499999999999</v>
      </c>
      <c r="E527">
        <v>106.68</v>
      </c>
      <c r="F527">
        <v>102.0326</v>
      </c>
      <c r="G527">
        <v>103.7881</v>
      </c>
      <c r="H527">
        <v>105.73950000000001</v>
      </c>
      <c r="I527">
        <v>28914318</v>
      </c>
      <c r="J527">
        <v>22869222</v>
      </c>
    </row>
    <row r="528" spans="1:10" x14ac:dyDescent="0.25">
      <c r="A528" s="1">
        <v>45261</v>
      </c>
      <c r="B528">
        <v>106.04</v>
      </c>
      <c r="C528">
        <v>107.22</v>
      </c>
      <c r="D528">
        <v>105.9</v>
      </c>
      <c r="E528">
        <v>107.17</v>
      </c>
      <c r="F528">
        <v>101.97580000000001</v>
      </c>
      <c r="G528">
        <v>103.80419999999999</v>
      </c>
      <c r="H528">
        <v>105.7392</v>
      </c>
      <c r="I528">
        <v>27733664</v>
      </c>
      <c r="J528">
        <v>22174860</v>
      </c>
    </row>
    <row r="529" spans="1:10" x14ac:dyDescent="0.25">
      <c r="A529" s="1">
        <v>45260</v>
      </c>
      <c r="B529">
        <v>106.61</v>
      </c>
      <c r="C529">
        <v>106.64</v>
      </c>
      <c r="D529">
        <v>106.08</v>
      </c>
      <c r="E529">
        <v>106.29</v>
      </c>
      <c r="F529">
        <v>101.89660000000001</v>
      </c>
      <c r="G529">
        <v>103.8078</v>
      </c>
      <c r="H529">
        <v>105.74079999999999</v>
      </c>
      <c r="I529">
        <v>41950880</v>
      </c>
      <c r="J529">
        <v>21916890</v>
      </c>
    </row>
    <row r="530" spans="1:10" x14ac:dyDescent="0.25">
      <c r="A530" s="1">
        <v>45259</v>
      </c>
      <c r="B530">
        <v>106.54</v>
      </c>
      <c r="C530">
        <v>106.91</v>
      </c>
      <c r="D530">
        <v>106.4</v>
      </c>
      <c r="E530">
        <v>106.85</v>
      </c>
      <c r="F530">
        <v>101.85599999999999</v>
      </c>
      <c r="G530">
        <v>103.8108</v>
      </c>
      <c r="H530">
        <v>105.7487</v>
      </c>
      <c r="I530">
        <v>20661848</v>
      </c>
      <c r="J530">
        <v>20919970</v>
      </c>
    </row>
    <row r="531" spans="1:10" x14ac:dyDescent="0.25">
      <c r="A531" s="1">
        <v>45258</v>
      </c>
      <c r="B531">
        <v>105.39</v>
      </c>
      <c r="C531">
        <v>106.03</v>
      </c>
      <c r="D531">
        <v>105.285</v>
      </c>
      <c r="E531">
        <v>105.99</v>
      </c>
      <c r="F531">
        <v>101.8034</v>
      </c>
      <c r="G531">
        <v>103.8032</v>
      </c>
      <c r="H531">
        <v>105.75530000000001</v>
      </c>
      <c r="I531">
        <v>21320768</v>
      </c>
      <c r="J531">
        <v>21243724</v>
      </c>
    </row>
    <row r="532" spans="1:10" x14ac:dyDescent="0.25">
      <c r="A532" s="1">
        <v>45257</v>
      </c>
      <c r="B532">
        <v>105.06</v>
      </c>
      <c r="C532">
        <v>105.59</v>
      </c>
      <c r="D532">
        <v>104.875</v>
      </c>
      <c r="E532">
        <v>105.57</v>
      </c>
      <c r="F532">
        <v>101.77500000000001</v>
      </c>
      <c r="G532">
        <v>103.7987</v>
      </c>
      <c r="H532">
        <v>105.7642</v>
      </c>
      <c r="I532">
        <v>17919476</v>
      </c>
      <c r="J532">
        <v>21010856</v>
      </c>
    </row>
    <row r="533" spans="1:10" x14ac:dyDescent="0.25">
      <c r="A533" s="1">
        <v>45254</v>
      </c>
      <c r="B533">
        <v>104.86199999999999</v>
      </c>
      <c r="C533">
        <v>105.015</v>
      </c>
      <c r="D533">
        <v>104.7</v>
      </c>
      <c r="E533">
        <v>104.72</v>
      </c>
      <c r="F533">
        <v>101.751</v>
      </c>
      <c r="G533">
        <v>103.79940000000001</v>
      </c>
      <c r="H533">
        <v>105.77889999999999</v>
      </c>
      <c r="I533">
        <v>6391351</v>
      </c>
      <c r="J533">
        <v>22382636</v>
      </c>
    </row>
    <row r="534" spans="1:10" x14ac:dyDescent="0.25">
      <c r="A534" s="1">
        <v>45252</v>
      </c>
      <c r="B534">
        <v>105.24</v>
      </c>
      <c r="C534">
        <v>105.375</v>
      </c>
      <c r="D534">
        <v>104.8501</v>
      </c>
      <c r="E534">
        <v>105.26</v>
      </c>
      <c r="F534">
        <v>101.74720000000001</v>
      </c>
      <c r="G534">
        <v>103.8194</v>
      </c>
      <c r="H534">
        <v>105.80249999999999</v>
      </c>
      <c r="I534">
        <v>18587992</v>
      </c>
      <c r="J534">
        <v>24042912</v>
      </c>
    </row>
    <row r="535" spans="1:10" x14ac:dyDescent="0.25">
      <c r="A535" s="1">
        <v>45251</v>
      </c>
      <c r="B535">
        <v>104.83</v>
      </c>
      <c r="C535">
        <v>104.97</v>
      </c>
      <c r="D535">
        <v>104.55</v>
      </c>
      <c r="E535">
        <v>104.84</v>
      </c>
      <c r="F535">
        <v>101.7364</v>
      </c>
      <c r="G535">
        <v>103.8417</v>
      </c>
      <c r="H535">
        <v>105.8229</v>
      </c>
      <c r="I535">
        <v>20273258</v>
      </c>
      <c r="J535">
        <v>24944500</v>
      </c>
    </row>
    <row r="536" spans="1:10" x14ac:dyDescent="0.25">
      <c r="A536" s="1">
        <v>45250</v>
      </c>
      <c r="B536">
        <v>104.26</v>
      </c>
      <c r="C536">
        <v>104.875</v>
      </c>
      <c r="D536">
        <v>104.24</v>
      </c>
      <c r="E536">
        <v>104.81</v>
      </c>
      <c r="F536">
        <v>101.7294</v>
      </c>
      <c r="G536">
        <v>103.8747</v>
      </c>
      <c r="H536">
        <v>105.8471</v>
      </c>
      <c r="I536">
        <v>18529500</v>
      </c>
      <c r="J536">
        <v>25513330</v>
      </c>
    </row>
    <row r="537" spans="1:10" x14ac:dyDescent="0.25">
      <c r="A537" s="1">
        <v>45247</v>
      </c>
      <c r="B537">
        <v>104.45</v>
      </c>
      <c r="C537">
        <v>104.575</v>
      </c>
      <c r="D537">
        <v>104.145</v>
      </c>
      <c r="E537">
        <v>104.39</v>
      </c>
      <c r="F537">
        <v>101.7236</v>
      </c>
      <c r="G537">
        <v>103.90009999999999</v>
      </c>
      <c r="H537">
        <v>105.87569999999999</v>
      </c>
      <c r="I537">
        <v>25810184</v>
      </c>
      <c r="J537">
        <v>25675480</v>
      </c>
    </row>
    <row r="538" spans="1:10" x14ac:dyDescent="0.25">
      <c r="A538" s="1">
        <v>45246</v>
      </c>
      <c r="B538">
        <v>103.77</v>
      </c>
      <c r="C538">
        <v>104.14</v>
      </c>
      <c r="D538">
        <v>103.69</v>
      </c>
      <c r="E538">
        <v>104.09</v>
      </c>
      <c r="F538">
        <v>101.7302</v>
      </c>
      <c r="G538">
        <v>103.9379</v>
      </c>
      <c r="H538">
        <v>105.9128</v>
      </c>
      <c r="I538">
        <v>21223008</v>
      </c>
      <c r="J538">
        <v>25378992</v>
      </c>
    </row>
    <row r="539" spans="1:10" x14ac:dyDescent="0.25">
      <c r="A539" s="1">
        <v>45245</v>
      </c>
      <c r="B539">
        <v>103.42</v>
      </c>
      <c r="C539">
        <v>103.45</v>
      </c>
      <c r="D539">
        <v>102.965</v>
      </c>
      <c r="E539">
        <v>103.24</v>
      </c>
      <c r="F539">
        <v>101.74120000000001</v>
      </c>
      <c r="G539">
        <v>103.974</v>
      </c>
      <c r="H539">
        <v>105.9507</v>
      </c>
      <c r="I539">
        <v>23895028</v>
      </c>
      <c r="J539">
        <v>25833866</v>
      </c>
    </row>
    <row r="540" spans="1:10" x14ac:dyDescent="0.25">
      <c r="A540" s="1">
        <v>45244</v>
      </c>
      <c r="B540">
        <v>103.81</v>
      </c>
      <c r="C540">
        <v>104.05</v>
      </c>
      <c r="D540">
        <v>103.66</v>
      </c>
      <c r="E540">
        <v>103.78</v>
      </c>
      <c r="F540">
        <v>101.76</v>
      </c>
      <c r="G540">
        <v>104.0198</v>
      </c>
      <c r="H540">
        <v>105.9888</v>
      </c>
      <c r="I540">
        <v>28387852</v>
      </c>
      <c r="J540">
        <v>25638002</v>
      </c>
    </row>
    <row r="541" spans="1:10" x14ac:dyDescent="0.25">
      <c r="A541" s="1">
        <v>45243</v>
      </c>
      <c r="B541">
        <v>101.83</v>
      </c>
      <c r="C541">
        <v>102.25</v>
      </c>
      <c r="D541">
        <v>101.65</v>
      </c>
      <c r="E541">
        <v>102.18</v>
      </c>
      <c r="F541">
        <v>101.77</v>
      </c>
      <c r="G541">
        <v>104.059</v>
      </c>
      <c r="H541">
        <v>106.02030000000001</v>
      </c>
      <c r="I541">
        <v>21439196</v>
      </c>
      <c r="J541">
        <v>25379982</v>
      </c>
    </row>
    <row r="542" spans="1:10" x14ac:dyDescent="0.25">
      <c r="A542" s="1">
        <v>45240</v>
      </c>
      <c r="B542">
        <v>102.31</v>
      </c>
      <c r="C542">
        <v>102.33499999999999</v>
      </c>
      <c r="D542">
        <v>101.97</v>
      </c>
      <c r="E542">
        <v>102.17</v>
      </c>
      <c r="F542">
        <v>101.827</v>
      </c>
      <c r="G542">
        <v>104.1112</v>
      </c>
      <c r="H542">
        <v>106.06189999999999</v>
      </c>
      <c r="I542">
        <v>18498890</v>
      </c>
      <c r="J542">
        <v>25357574</v>
      </c>
    </row>
    <row r="543" spans="1:10" x14ac:dyDescent="0.25">
      <c r="A543" s="1">
        <v>45239</v>
      </c>
      <c r="B543">
        <v>102.56</v>
      </c>
      <c r="C543">
        <v>102.56</v>
      </c>
      <c r="D543">
        <v>101.48</v>
      </c>
      <c r="E543">
        <v>101.66</v>
      </c>
      <c r="F543">
        <v>101.9068</v>
      </c>
      <c r="G543">
        <v>104.1691</v>
      </c>
      <c r="H543">
        <v>106.10509999999999</v>
      </c>
      <c r="I543">
        <v>23864124</v>
      </c>
      <c r="J543">
        <v>25933038</v>
      </c>
    </row>
    <row r="544" spans="1:10" x14ac:dyDescent="0.25">
      <c r="A544" s="1">
        <v>45238</v>
      </c>
      <c r="B544">
        <v>102.34</v>
      </c>
      <c r="C544">
        <v>102.785</v>
      </c>
      <c r="D544">
        <v>102.33</v>
      </c>
      <c r="E544">
        <v>102.7</v>
      </c>
      <c r="F544">
        <v>101.9932</v>
      </c>
      <c r="G544">
        <v>104.2333</v>
      </c>
      <c r="H544">
        <v>106.1512</v>
      </c>
      <c r="I544">
        <v>26997080</v>
      </c>
      <c r="J544">
        <v>27089546</v>
      </c>
    </row>
    <row r="545" spans="1:10" x14ac:dyDescent="0.25">
      <c r="A545" s="1">
        <v>45237</v>
      </c>
      <c r="B545">
        <v>101.75</v>
      </c>
      <c r="C545">
        <v>102.4</v>
      </c>
      <c r="D545">
        <v>101.675</v>
      </c>
      <c r="E545">
        <v>102.18</v>
      </c>
      <c r="F545">
        <v>102.06180000000001</v>
      </c>
      <c r="G545">
        <v>104.28319999999999</v>
      </c>
      <c r="H545">
        <v>106.1917</v>
      </c>
      <c r="I545">
        <v>25518156</v>
      </c>
      <c r="J545">
        <v>27402462</v>
      </c>
    </row>
    <row r="546" spans="1:10" x14ac:dyDescent="0.25">
      <c r="A546" s="1">
        <v>45236</v>
      </c>
      <c r="B546">
        <v>101.73</v>
      </c>
      <c r="C546">
        <v>101.73</v>
      </c>
      <c r="D546">
        <v>101.25</v>
      </c>
      <c r="E546">
        <v>101.37</v>
      </c>
      <c r="F546">
        <v>102.124</v>
      </c>
      <c r="G546">
        <v>104.3402</v>
      </c>
      <c r="H546">
        <v>106.2319</v>
      </c>
      <c r="I546">
        <v>17827752</v>
      </c>
      <c r="J546">
        <v>27319484</v>
      </c>
    </row>
    <row r="547" spans="1:10" x14ac:dyDescent="0.25">
      <c r="A547" s="1">
        <v>45233</v>
      </c>
      <c r="B547">
        <v>102.58</v>
      </c>
      <c r="C547">
        <v>102.9</v>
      </c>
      <c r="D547">
        <v>101.875</v>
      </c>
      <c r="E547">
        <v>101.91</v>
      </c>
      <c r="F547">
        <v>102.19580000000001</v>
      </c>
      <c r="G547">
        <v>104.396</v>
      </c>
      <c r="H547">
        <v>106.2778</v>
      </c>
      <c r="I547">
        <v>38496180</v>
      </c>
      <c r="J547">
        <v>27863766</v>
      </c>
    </row>
    <row r="548" spans="1:10" x14ac:dyDescent="0.25">
      <c r="A548" s="1">
        <v>45232</v>
      </c>
      <c r="B548">
        <v>101.2</v>
      </c>
      <c r="C548">
        <v>101.49</v>
      </c>
      <c r="D548">
        <v>101.03</v>
      </c>
      <c r="E548">
        <v>101.41</v>
      </c>
      <c r="F548">
        <v>102.2556</v>
      </c>
      <c r="G548">
        <v>104.4431</v>
      </c>
      <c r="H548">
        <v>106.324</v>
      </c>
      <c r="I548">
        <v>31295480</v>
      </c>
      <c r="J548">
        <v>26678450</v>
      </c>
    </row>
    <row r="549" spans="1:10" x14ac:dyDescent="0.25">
      <c r="A549" s="1">
        <v>45231</v>
      </c>
      <c r="B549">
        <v>99.27</v>
      </c>
      <c r="C549">
        <v>100.26</v>
      </c>
      <c r="D549">
        <v>99.22</v>
      </c>
      <c r="E549">
        <v>100.22</v>
      </c>
      <c r="F549">
        <v>102.3326</v>
      </c>
      <c r="G549">
        <v>104.5</v>
      </c>
      <c r="H549">
        <v>106.3737</v>
      </c>
      <c r="I549">
        <v>32111812</v>
      </c>
      <c r="J549">
        <v>26452076</v>
      </c>
    </row>
    <row r="550" spans="1:10" x14ac:dyDescent="0.25">
      <c r="A550" s="1">
        <v>45230</v>
      </c>
      <c r="B550">
        <v>99.44</v>
      </c>
      <c r="C550">
        <v>99.9</v>
      </c>
      <c r="D550">
        <v>99.14</v>
      </c>
      <c r="E550">
        <v>99.17</v>
      </c>
      <c r="F550">
        <v>102.4042</v>
      </c>
      <c r="G550">
        <v>104.5654</v>
      </c>
      <c r="H550">
        <v>106.423</v>
      </c>
      <c r="I550">
        <v>28805716</v>
      </c>
      <c r="J550">
        <v>25821680</v>
      </c>
    </row>
    <row r="551" spans="1:10" x14ac:dyDescent="0.25">
      <c r="A551" s="1">
        <v>45229</v>
      </c>
      <c r="B551">
        <v>99.33</v>
      </c>
      <c r="C551">
        <v>99.53</v>
      </c>
      <c r="D551">
        <v>99.01</v>
      </c>
      <c r="E551">
        <v>99.31</v>
      </c>
      <c r="F551">
        <v>102.49039999999999</v>
      </c>
      <c r="G551">
        <v>104.64409999999999</v>
      </c>
      <c r="H551">
        <v>106.4794</v>
      </c>
      <c r="I551">
        <v>20961736</v>
      </c>
      <c r="J551">
        <v>25445842</v>
      </c>
    </row>
    <row r="552" spans="1:10" x14ac:dyDescent="0.25">
      <c r="A552" s="1">
        <v>45226</v>
      </c>
      <c r="B552">
        <v>99.69</v>
      </c>
      <c r="C552">
        <v>99.82</v>
      </c>
      <c r="D552">
        <v>99.31</v>
      </c>
      <c r="E552">
        <v>99.61</v>
      </c>
      <c r="F552">
        <v>102.58620000000001</v>
      </c>
      <c r="G552">
        <v>104.71429999999999</v>
      </c>
      <c r="H552">
        <v>106.53700000000001</v>
      </c>
      <c r="I552">
        <v>21362860</v>
      </c>
      <c r="J552">
        <v>24474964</v>
      </c>
    </row>
    <row r="553" spans="1:10" x14ac:dyDescent="0.25">
      <c r="A553" s="1">
        <v>45225</v>
      </c>
      <c r="B553">
        <v>99.18</v>
      </c>
      <c r="C553">
        <v>99.864999999999995</v>
      </c>
      <c r="D553">
        <v>99.03</v>
      </c>
      <c r="E553">
        <v>99.81</v>
      </c>
      <c r="F553">
        <v>102.6682</v>
      </c>
      <c r="G553">
        <v>104.7911</v>
      </c>
      <c r="H553">
        <v>106.587</v>
      </c>
      <c r="I553">
        <v>28046132</v>
      </c>
      <c r="J553">
        <v>24495308</v>
      </c>
    </row>
    <row r="554" spans="1:10" x14ac:dyDescent="0.25">
      <c r="A554" s="1">
        <v>45224</v>
      </c>
      <c r="B554">
        <v>99.44</v>
      </c>
      <c r="C554">
        <v>99.495000000000005</v>
      </c>
      <c r="D554">
        <v>98.855000000000004</v>
      </c>
      <c r="E554">
        <v>99.09</v>
      </c>
      <c r="F554">
        <v>102.7518</v>
      </c>
      <c r="G554">
        <v>104.8638</v>
      </c>
      <c r="H554">
        <v>106.63120000000001</v>
      </c>
      <c r="I554">
        <v>20957052</v>
      </c>
      <c r="J554">
        <v>24035946</v>
      </c>
    </row>
    <row r="555" spans="1:10" x14ac:dyDescent="0.25">
      <c r="A555" s="1">
        <v>45223</v>
      </c>
      <c r="B555">
        <v>99.59</v>
      </c>
      <c r="C555">
        <v>100.06</v>
      </c>
      <c r="D555">
        <v>99.42</v>
      </c>
      <c r="E555">
        <v>100</v>
      </c>
      <c r="F555">
        <v>102.8592</v>
      </c>
      <c r="G555">
        <v>104.946</v>
      </c>
      <c r="H555">
        <v>106.68089999999999</v>
      </c>
      <c r="I555">
        <v>24517558</v>
      </c>
      <c r="J555">
        <v>24363052</v>
      </c>
    </row>
    <row r="556" spans="1:10" x14ac:dyDescent="0.25">
      <c r="A556" s="1">
        <v>45222</v>
      </c>
      <c r="B556">
        <v>98.38</v>
      </c>
      <c r="C556">
        <v>99.71</v>
      </c>
      <c r="D556">
        <v>98.24</v>
      </c>
      <c r="E556">
        <v>99.44</v>
      </c>
      <c r="F556">
        <v>102.9594</v>
      </c>
      <c r="G556">
        <v>105.02200000000001</v>
      </c>
      <c r="H556">
        <v>106.7239</v>
      </c>
      <c r="I556">
        <v>21103096</v>
      </c>
      <c r="J556">
        <v>24783900</v>
      </c>
    </row>
    <row r="557" spans="1:10" x14ac:dyDescent="0.25">
      <c r="A557" s="1">
        <v>45219</v>
      </c>
      <c r="B557">
        <v>98.36</v>
      </c>
      <c r="C557">
        <v>98.76</v>
      </c>
      <c r="D557">
        <v>98.36</v>
      </c>
      <c r="E557">
        <v>98.67</v>
      </c>
      <c r="F557">
        <v>103.0716</v>
      </c>
      <c r="G557">
        <v>105.10380000000001</v>
      </c>
      <c r="H557">
        <v>106.76090000000001</v>
      </c>
      <c r="I557">
        <v>27130836</v>
      </c>
      <c r="J557">
        <v>24629546</v>
      </c>
    </row>
    <row r="558" spans="1:10" x14ac:dyDescent="0.25">
      <c r="A558" s="1">
        <v>45218</v>
      </c>
      <c r="B558">
        <v>98.92</v>
      </c>
      <c r="C558">
        <v>99.23</v>
      </c>
      <c r="D558">
        <v>98.27</v>
      </c>
      <c r="E558">
        <v>98.28</v>
      </c>
      <c r="F558">
        <v>103.2064</v>
      </c>
      <c r="G558">
        <v>105.18980000000001</v>
      </c>
      <c r="H558">
        <v>106.8023</v>
      </c>
      <c r="I558">
        <v>41211752</v>
      </c>
      <c r="J558">
        <v>24697024</v>
      </c>
    </row>
    <row r="559" spans="1:10" x14ac:dyDescent="0.25">
      <c r="A559" s="1">
        <v>45217</v>
      </c>
      <c r="B559">
        <v>99.51</v>
      </c>
      <c r="C559">
        <v>99.57</v>
      </c>
      <c r="D559">
        <v>98.95</v>
      </c>
      <c r="E559">
        <v>99.08</v>
      </c>
      <c r="F559">
        <v>103.364</v>
      </c>
      <c r="G559">
        <v>105.2717</v>
      </c>
      <c r="H559">
        <v>106.8417</v>
      </c>
      <c r="I559">
        <v>31690818</v>
      </c>
      <c r="J559">
        <v>24259580</v>
      </c>
    </row>
    <row r="560" spans="1:10" x14ac:dyDescent="0.25">
      <c r="A560" s="1">
        <v>45216</v>
      </c>
      <c r="B560">
        <v>99.8</v>
      </c>
      <c r="C560">
        <v>100.22</v>
      </c>
      <c r="D560">
        <v>99.56</v>
      </c>
      <c r="E560">
        <v>99.88</v>
      </c>
      <c r="F560">
        <v>103.50360000000001</v>
      </c>
      <c r="G560">
        <v>105.3411</v>
      </c>
      <c r="H560">
        <v>106.8734</v>
      </c>
      <c r="I560">
        <v>24273488</v>
      </c>
      <c r="J560">
        <v>24529604</v>
      </c>
    </row>
    <row r="561" spans="1:10" x14ac:dyDescent="0.25">
      <c r="A561" s="1">
        <v>45215</v>
      </c>
      <c r="B561">
        <v>100.82</v>
      </c>
      <c r="C561">
        <v>100.95</v>
      </c>
      <c r="D561">
        <v>100.63</v>
      </c>
      <c r="E561">
        <v>100.68</v>
      </c>
      <c r="F561">
        <v>103.61879999999999</v>
      </c>
      <c r="G561">
        <v>105.40600000000001</v>
      </c>
      <c r="H561">
        <v>106.9045</v>
      </c>
      <c r="I561">
        <v>25991988</v>
      </c>
      <c r="J561">
        <v>25507808</v>
      </c>
    </row>
    <row r="562" spans="1:10" x14ac:dyDescent="0.25">
      <c r="A562" s="1">
        <v>45212</v>
      </c>
      <c r="B562">
        <v>101.65</v>
      </c>
      <c r="C562">
        <v>101.72499999999999</v>
      </c>
      <c r="D562">
        <v>101.18</v>
      </c>
      <c r="E562">
        <v>101.38</v>
      </c>
      <c r="F562">
        <v>103.72320000000001</v>
      </c>
      <c r="G562">
        <v>105.4671</v>
      </c>
      <c r="H562">
        <v>106.9278</v>
      </c>
      <c r="I562">
        <v>20716420</v>
      </c>
      <c r="J562">
        <v>25506248</v>
      </c>
    </row>
    <row r="563" spans="1:10" x14ac:dyDescent="0.25">
      <c r="A563" s="1">
        <v>45211</v>
      </c>
      <c r="B563">
        <v>101.73</v>
      </c>
      <c r="C563">
        <v>101.83499999999999</v>
      </c>
      <c r="D563">
        <v>100.595</v>
      </c>
      <c r="E563">
        <v>100.82</v>
      </c>
      <c r="F563">
        <v>103.79179999999999</v>
      </c>
      <c r="G563">
        <v>105.51900000000001</v>
      </c>
      <c r="H563">
        <v>106.94929999999999</v>
      </c>
      <c r="I563">
        <v>27899886</v>
      </c>
      <c r="J563">
        <v>25581764</v>
      </c>
    </row>
    <row r="564" spans="1:10" x14ac:dyDescent="0.25">
      <c r="A564" s="1">
        <v>45210</v>
      </c>
      <c r="B564">
        <v>101.86</v>
      </c>
      <c r="C564">
        <v>101.94</v>
      </c>
      <c r="D564">
        <v>101.425</v>
      </c>
      <c r="E564">
        <v>101.88</v>
      </c>
      <c r="F564">
        <v>103.89060000000001</v>
      </c>
      <c r="G564">
        <v>105.57689999999999</v>
      </c>
      <c r="H564">
        <v>106.9806</v>
      </c>
      <c r="I564">
        <v>22655868</v>
      </c>
      <c r="J564">
        <v>25734022</v>
      </c>
    </row>
    <row r="565" spans="1:10" x14ac:dyDescent="0.25">
      <c r="A565" s="1">
        <v>45209</v>
      </c>
      <c r="B565">
        <v>100.76</v>
      </c>
      <c r="C565">
        <v>101.66</v>
      </c>
      <c r="D565">
        <v>100.5737</v>
      </c>
      <c r="E565">
        <v>101.26</v>
      </c>
      <c r="F565">
        <v>103.9812</v>
      </c>
      <c r="G565">
        <v>105.6255</v>
      </c>
      <c r="H565">
        <v>107.0081</v>
      </c>
      <c r="I565">
        <v>23168144</v>
      </c>
      <c r="J565">
        <v>25806088</v>
      </c>
    </row>
    <row r="566" spans="1:10" x14ac:dyDescent="0.25">
      <c r="A566" s="1">
        <v>45208</v>
      </c>
      <c r="B566">
        <v>100.48</v>
      </c>
      <c r="C566">
        <v>101.25</v>
      </c>
      <c r="D566">
        <v>100.31</v>
      </c>
      <c r="E566">
        <v>101.22</v>
      </c>
      <c r="F566">
        <v>104.113</v>
      </c>
      <c r="G566">
        <v>105.6848</v>
      </c>
      <c r="H566">
        <v>107.0389</v>
      </c>
      <c r="I566">
        <v>6398571</v>
      </c>
      <c r="J566">
        <v>25233398</v>
      </c>
    </row>
    <row r="567" spans="1:10" x14ac:dyDescent="0.25">
      <c r="A567" s="1">
        <v>45205</v>
      </c>
      <c r="B567">
        <v>99.32</v>
      </c>
      <c r="C567">
        <v>100.19499999999999</v>
      </c>
      <c r="D567">
        <v>99.17</v>
      </c>
      <c r="E567">
        <v>99.98</v>
      </c>
      <c r="F567">
        <v>104.2396</v>
      </c>
      <c r="G567">
        <v>105.74460000000001</v>
      </c>
      <c r="H567">
        <v>107.0663</v>
      </c>
      <c r="I567">
        <v>21668018</v>
      </c>
      <c r="J567">
        <v>25618974</v>
      </c>
    </row>
    <row r="568" spans="1:10" x14ac:dyDescent="0.25">
      <c r="A568" s="1">
        <v>45204</v>
      </c>
      <c r="B568">
        <v>100.54</v>
      </c>
      <c r="C568">
        <v>100.75</v>
      </c>
      <c r="D568">
        <v>100.12</v>
      </c>
      <c r="E568">
        <v>100.28</v>
      </c>
      <c r="F568">
        <v>104.377</v>
      </c>
      <c r="G568">
        <v>105.8222</v>
      </c>
      <c r="H568">
        <v>107.1061</v>
      </c>
      <c r="I568">
        <v>21155708</v>
      </c>
      <c r="J568">
        <v>25627532</v>
      </c>
    </row>
    <row r="569" spans="1:10" x14ac:dyDescent="0.25">
      <c r="A569" s="1">
        <v>45203</v>
      </c>
      <c r="B569">
        <v>100.09</v>
      </c>
      <c r="C569">
        <v>100.45</v>
      </c>
      <c r="D569">
        <v>99.665000000000006</v>
      </c>
      <c r="E569">
        <v>100.4</v>
      </c>
      <c r="F569">
        <v>104.5348</v>
      </c>
      <c r="G569">
        <v>105.90260000000001</v>
      </c>
      <c r="H569">
        <v>107.15</v>
      </c>
      <c r="I569">
        <v>25863628</v>
      </c>
      <c r="J569">
        <v>25338548</v>
      </c>
    </row>
    <row r="570" spans="1:10" x14ac:dyDescent="0.25">
      <c r="A570" s="1">
        <v>45202</v>
      </c>
      <c r="B570">
        <v>100.37</v>
      </c>
      <c r="C570">
        <v>100.53</v>
      </c>
      <c r="D570">
        <v>99.39</v>
      </c>
      <c r="E570">
        <v>99.53</v>
      </c>
      <c r="F570">
        <v>104.6802</v>
      </c>
      <c r="G570">
        <v>105.9885</v>
      </c>
      <c r="H570">
        <v>107.1957</v>
      </c>
      <c r="I570">
        <v>30830270</v>
      </c>
      <c r="J570">
        <v>24945994</v>
      </c>
    </row>
    <row r="571" spans="1:10" x14ac:dyDescent="0.25">
      <c r="A571" s="1">
        <v>45201</v>
      </c>
      <c r="B571">
        <v>101.13</v>
      </c>
      <c r="C571">
        <v>101.3</v>
      </c>
      <c r="D571">
        <v>100.6</v>
      </c>
      <c r="E571">
        <v>100.69</v>
      </c>
      <c r="F571">
        <v>104.8464</v>
      </c>
      <c r="G571">
        <v>106.0789</v>
      </c>
      <c r="H571">
        <v>107.2469</v>
      </c>
      <c r="I571">
        <v>18787796</v>
      </c>
      <c r="J571">
        <v>23946630</v>
      </c>
    </row>
    <row r="572" spans="1:10" x14ac:dyDescent="0.25">
      <c r="A572" s="1">
        <v>45198</v>
      </c>
      <c r="B572">
        <v>102.78</v>
      </c>
      <c r="C572">
        <v>102.92</v>
      </c>
      <c r="D572">
        <v>101.78</v>
      </c>
      <c r="E572">
        <v>102.02</v>
      </c>
      <c r="F572">
        <v>104.992</v>
      </c>
      <c r="G572">
        <v>106.14919999999999</v>
      </c>
      <c r="H572">
        <v>107.29179999999999</v>
      </c>
      <c r="I572">
        <v>28143008</v>
      </c>
      <c r="J572">
        <v>23606530</v>
      </c>
    </row>
    <row r="573" spans="1:10" x14ac:dyDescent="0.25">
      <c r="A573" s="1">
        <v>45197</v>
      </c>
      <c r="B573">
        <v>101.62</v>
      </c>
      <c r="C573">
        <v>102.26</v>
      </c>
      <c r="D573">
        <v>101.3</v>
      </c>
      <c r="E573">
        <v>102.24</v>
      </c>
      <c r="F573">
        <v>105.10720000000001</v>
      </c>
      <c r="G573">
        <v>106.20659999999999</v>
      </c>
      <c r="H573">
        <v>107.3253</v>
      </c>
      <c r="I573">
        <v>34650088</v>
      </c>
      <c r="J573">
        <v>22970920</v>
      </c>
    </row>
    <row r="574" spans="1:10" x14ac:dyDescent="0.25">
      <c r="A574" s="1">
        <v>45196</v>
      </c>
      <c r="B574">
        <v>103.02</v>
      </c>
      <c r="C574">
        <v>103.11</v>
      </c>
      <c r="D574">
        <v>101.7</v>
      </c>
      <c r="E574">
        <v>102.06</v>
      </c>
      <c r="F574">
        <v>105.23260000000001</v>
      </c>
      <c r="G574">
        <v>106.2696</v>
      </c>
      <c r="H574">
        <v>107.3584</v>
      </c>
      <c r="I574">
        <v>35741172</v>
      </c>
      <c r="J574">
        <v>21813954</v>
      </c>
    </row>
    <row r="575" spans="1:10" x14ac:dyDescent="0.25">
      <c r="A575" s="1">
        <v>45195</v>
      </c>
      <c r="B575">
        <v>103.0536</v>
      </c>
      <c r="C575">
        <v>103.12</v>
      </c>
      <c r="D575">
        <v>102.4</v>
      </c>
      <c r="E575">
        <v>102.54</v>
      </c>
      <c r="F575">
        <v>105.3494</v>
      </c>
      <c r="G575">
        <v>106.3387</v>
      </c>
      <c r="H575">
        <v>107.3965</v>
      </c>
      <c r="I575">
        <v>38946540</v>
      </c>
      <c r="J575">
        <v>20613466</v>
      </c>
    </row>
    <row r="576" spans="1:10" x14ac:dyDescent="0.25">
      <c r="A576" s="1">
        <v>45194</v>
      </c>
      <c r="B576">
        <v>103.06</v>
      </c>
      <c r="C576">
        <v>103.355</v>
      </c>
      <c r="D576">
        <v>102.8</v>
      </c>
      <c r="E576">
        <v>102.83</v>
      </c>
      <c r="F576">
        <v>105.4512</v>
      </c>
      <c r="G576">
        <v>106.40600000000001</v>
      </c>
      <c r="H576">
        <v>107.434</v>
      </c>
      <c r="I576">
        <v>25968614</v>
      </c>
      <c r="J576">
        <v>19101882</v>
      </c>
    </row>
    <row r="577" spans="1:10" x14ac:dyDescent="0.25">
      <c r="A577" s="1">
        <v>45191</v>
      </c>
      <c r="B577">
        <v>103.45</v>
      </c>
      <c r="C577">
        <v>103.94</v>
      </c>
      <c r="D577">
        <v>103.32</v>
      </c>
      <c r="E577">
        <v>103.84</v>
      </c>
      <c r="F577">
        <v>105.5436</v>
      </c>
      <c r="G577">
        <v>106.4686</v>
      </c>
      <c r="H577">
        <v>107.4639</v>
      </c>
      <c r="I577">
        <v>21849142</v>
      </c>
      <c r="J577">
        <v>18471590</v>
      </c>
    </row>
    <row r="578" spans="1:10" x14ac:dyDescent="0.25">
      <c r="A578" s="1">
        <v>45190</v>
      </c>
      <c r="B578">
        <v>103.41</v>
      </c>
      <c r="C578">
        <v>103.43</v>
      </c>
      <c r="D578">
        <v>103.125</v>
      </c>
      <c r="E578">
        <v>103.21</v>
      </c>
      <c r="F578">
        <v>105.6326</v>
      </c>
      <c r="G578">
        <v>106.5081</v>
      </c>
      <c r="H578">
        <v>107.4872</v>
      </c>
      <c r="I578">
        <v>30183776</v>
      </c>
      <c r="J578">
        <v>18383968</v>
      </c>
    </row>
    <row r="579" spans="1:10" x14ac:dyDescent="0.25">
      <c r="A579" s="1">
        <v>45189</v>
      </c>
      <c r="B579">
        <v>104.56</v>
      </c>
      <c r="C579">
        <v>104.78</v>
      </c>
      <c r="D579">
        <v>104.24</v>
      </c>
      <c r="E579">
        <v>104.26</v>
      </c>
      <c r="F579">
        <v>105.71899999999999</v>
      </c>
      <c r="G579">
        <v>106.5753</v>
      </c>
      <c r="H579">
        <v>107.51819999999999</v>
      </c>
      <c r="I579">
        <v>23736838</v>
      </c>
      <c r="J579">
        <v>17807288</v>
      </c>
    </row>
    <row r="580" spans="1:10" x14ac:dyDescent="0.25">
      <c r="A580" s="1">
        <v>45188</v>
      </c>
      <c r="B580">
        <v>104.32</v>
      </c>
      <c r="C580">
        <v>104.425</v>
      </c>
      <c r="D580">
        <v>104.18</v>
      </c>
      <c r="E580">
        <v>104.22</v>
      </c>
      <c r="F580">
        <v>105.76560000000001</v>
      </c>
      <c r="G580">
        <v>106.62350000000001</v>
      </c>
      <c r="H580">
        <v>107.5407</v>
      </c>
      <c r="I580">
        <v>14577789</v>
      </c>
      <c r="J580">
        <v>17681050</v>
      </c>
    </row>
    <row r="581" spans="1:10" x14ac:dyDescent="0.25">
      <c r="A581" s="1">
        <v>45187</v>
      </c>
      <c r="B581">
        <v>104.17</v>
      </c>
      <c r="C581">
        <v>104.6</v>
      </c>
      <c r="D581">
        <v>104.17</v>
      </c>
      <c r="E581">
        <v>104.57</v>
      </c>
      <c r="F581">
        <v>105.803</v>
      </c>
      <c r="G581">
        <v>106.67610000000001</v>
      </c>
      <c r="H581">
        <v>107.55840000000001</v>
      </c>
      <c r="I581">
        <v>12182228</v>
      </c>
      <c r="J581">
        <v>17723214</v>
      </c>
    </row>
    <row r="582" spans="1:10" x14ac:dyDescent="0.25">
      <c r="A582" s="1">
        <v>45184</v>
      </c>
      <c r="B582">
        <v>104.43</v>
      </c>
      <c r="C582">
        <v>104.48</v>
      </c>
      <c r="D582">
        <v>104.15</v>
      </c>
      <c r="E582">
        <v>104.37</v>
      </c>
      <c r="F582">
        <v>105.8224</v>
      </c>
      <c r="G582">
        <v>106.73</v>
      </c>
      <c r="H582">
        <v>107.56780000000001</v>
      </c>
      <c r="I582">
        <v>21796374</v>
      </c>
      <c r="J582">
        <v>18145830</v>
      </c>
    </row>
    <row r="583" spans="1:10" x14ac:dyDescent="0.25">
      <c r="A583" s="1">
        <v>45183</v>
      </c>
      <c r="B583">
        <v>104.8</v>
      </c>
      <c r="C583">
        <v>104.9</v>
      </c>
      <c r="D583">
        <v>104.47</v>
      </c>
      <c r="E583">
        <v>104.53</v>
      </c>
      <c r="F583">
        <v>105.84780000000001</v>
      </c>
      <c r="G583">
        <v>106.7811</v>
      </c>
      <c r="H583">
        <v>107.5809</v>
      </c>
      <c r="I583">
        <v>16820958</v>
      </c>
      <c r="J583">
        <v>18034732</v>
      </c>
    </row>
    <row r="584" spans="1:10" x14ac:dyDescent="0.25">
      <c r="A584" s="1">
        <v>45182</v>
      </c>
      <c r="B584">
        <v>104.38</v>
      </c>
      <c r="C584">
        <v>104.815</v>
      </c>
      <c r="D584">
        <v>104.32</v>
      </c>
      <c r="E584">
        <v>104.72</v>
      </c>
      <c r="F584">
        <v>105.8916</v>
      </c>
      <c r="G584">
        <v>106.8258</v>
      </c>
      <c r="H584">
        <v>107.5972</v>
      </c>
      <c r="I584">
        <v>19975312</v>
      </c>
      <c r="J584">
        <v>18421362</v>
      </c>
    </row>
    <row r="585" spans="1:10" x14ac:dyDescent="0.25">
      <c r="A585" s="1">
        <v>45181</v>
      </c>
      <c r="B585">
        <v>104.53</v>
      </c>
      <c r="C585">
        <v>104.55</v>
      </c>
      <c r="D585">
        <v>104.31</v>
      </c>
      <c r="E585">
        <v>104.49</v>
      </c>
      <c r="F585">
        <v>105.947</v>
      </c>
      <c r="G585">
        <v>106.86790000000001</v>
      </c>
      <c r="H585">
        <v>107.6118</v>
      </c>
      <c r="I585">
        <v>15839829</v>
      </c>
      <c r="J585">
        <v>18313778</v>
      </c>
    </row>
    <row r="586" spans="1:10" x14ac:dyDescent="0.25">
      <c r="A586" s="1">
        <v>45180</v>
      </c>
      <c r="B586">
        <v>104.59</v>
      </c>
      <c r="C586">
        <v>104.64</v>
      </c>
      <c r="D586">
        <v>104.38500000000001</v>
      </c>
      <c r="E586">
        <v>104.52</v>
      </c>
      <c r="F586">
        <v>106.02</v>
      </c>
      <c r="G586">
        <v>106.90819999999999</v>
      </c>
      <c r="H586">
        <v>107.6224</v>
      </c>
      <c r="I586">
        <v>13686285</v>
      </c>
      <c r="J586">
        <v>18528806</v>
      </c>
    </row>
    <row r="587" spans="1:10" x14ac:dyDescent="0.25">
      <c r="A587" s="1">
        <v>45177</v>
      </c>
      <c r="B587">
        <v>104.91</v>
      </c>
      <c r="C587">
        <v>105.18</v>
      </c>
      <c r="D587">
        <v>104.72</v>
      </c>
      <c r="E587">
        <v>104.72</v>
      </c>
      <c r="F587">
        <v>106.0766</v>
      </c>
      <c r="G587">
        <v>106.95359999999999</v>
      </c>
      <c r="H587">
        <v>107.628</v>
      </c>
      <c r="I587">
        <v>18608840</v>
      </c>
      <c r="J587">
        <v>18808658</v>
      </c>
    </row>
    <row r="588" spans="1:10" x14ac:dyDescent="0.25">
      <c r="A588" s="1">
        <v>45176</v>
      </c>
      <c r="B588">
        <v>104.31</v>
      </c>
      <c r="C588">
        <v>104.65</v>
      </c>
      <c r="D588">
        <v>104.21</v>
      </c>
      <c r="E588">
        <v>104.64</v>
      </c>
      <c r="F588">
        <v>106.1456</v>
      </c>
      <c r="G588">
        <v>106.99339999999999</v>
      </c>
      <c r="H588">
        <v>107.6335</v>
      </c>
      <c r="I588">
        <v>17295620</v>
      </c>
      <c r="J588">
        <v>19554566</v>
      </c>
    </row>
    <row r="589" spans="1:10" x14ac:dyDescent="0.25">
      <c r="A589" s="1">
        <v>45175</v>
      </c>
      <c r="B589">
        <v>104.42</v>
      </c>
      <c r="C589">
        <v>104.45</v>
      </c>
      <c r="D589">
        <v>103.94499999999999</v>
      </c>
      <c r="E589">
        <v>104.18</v>
      </c>
      <c r="F589">
        <v>106.2068</v>
      </c>
      <c r="G589">
        <v>107.04089999999999</v>
      </c>
      <c r="H589">
        <v>107.63939999999999</v>
      </c>
      <c r="I589">
        <v>17733844</v>
      </c>
      <c r="J589">
        <v>19786444</v>
      </c>
    </row>
    <row r="590" spans="1:10" x14ac:dyDescent="0.25">
      <c r="A590" s="1">
        <v>45174</v>
      </c>
      <c r="B590">
        <v>104.71</v>
      </c>
      <c r="C590">
        <v>104.75</v>
      </c>
      <c r="D590">
        <v>104.25</v>
      </c>
      <c r="E590">
        <v>104.28</v>
      </c>
      <c r="F590">
        <v>106.2796</v>
      </c>
      <c r="G590">
        <v>107.0966</v>
      </c>
      <c r="H590">
        <v>107.6504</v>
      </c>
      <c r="I590">
        <v>16272782</v>
      </c>
      <c r="J590">
        <v>19756184</v>
      </c>
    </row>
    <row r="591" spans="1:10" x14ac:dyDescent="0.25">
      <c r="A591" s="1">
        <v>45170</v>
      </c>
      <c r="B591">
        <v>105.78</v>
      </c>
      <c r="C591">
        <v>105.81</v>
      </c>
      <c r="D591">
        <v>104.905</v>
      </c>
      <c r="E591">
        <v>105.03</v>
      </c>
      <c r="F591">
        <v>106.348</v>
      </c>
      <c r="G591">
        <v>107.1494</v>
      </c>
      <c r="H591">
        <v>107.6564</v>
      </c>
      <c r="I591">
        <v>16514228</v>
      </c>
      <c r="J591">
        <v>19326620</v>
      </c>
    </row>
    <row r="592" spans="1:10" x14ac:dyDescent="0.25">
      <c r="A592" s="1">
        <v>45169</v>
      </c>
      <c r="B592">
        <v>106.16</v>
      </c>
      <c r="C592">
        <v>106.4</v>
      </c>
      <c r="D592">
        <v>106.07</v>
      </c>
      <c r="E592">
        <v>106.16</v>
      </c>
      <c r="F592">
        <v>106.3954</v>
      </c>
      <c r="G592">
        <v>107.197</v>
      </c>
      <c r="H592">
        <v>107.6515</v>
      </c>
      <c r="I592">
        <v>20534832</v>
      </c>
      <c r="J592">
        <v>19079216</v>
      </c>
    </row>
    <row r="593" spans="1:10" x14ac:dyDescent="0.25">
      <c r="A593" s="1">
        <v>45168</v>
      </c>
      <c r="B593">
        <v>106.18</v>
      </c>
      <c r="C593">
        <v>106.26</v>
      </c>
      <c r="D593">
        <v>105.94</v>
      </c>
      <c r="E593">
        <v>105.98</v>
      </c>
      <c r="F593">
        <v>106.4314</v>
      </c>
      <c r="G593">
        <v>107.2336</v>
      </c>
      <c r="H593">
        <v>107.6435</v>
      </c>
      <c r="I593">
        <v>21533560</v>
      </c>
      <c r="J593">
        <v>19180652</v>
      </c>
    </row>
    <row r="594" spans="1:10" x14ac:dyDescent="0.25">
      <c r="A594" s="1">
        <v>45167</v>
      </c>
      <c r="B594">
        <v>105.23</v>
      </c>
      <c r="C594">
        <v>106.16500000000001</v>
      </c>
      <c r="D594">
        <v>105.15</v>
      </c>
      <c r="E594">
        <v>106.13</v>
      </c>
      <c r="F594">
        <v>106.4734</v>
      </c>
      <c r="G594">
        <v>107.2771</v>
      </c>
      <c r="H594">
        <v>107.63509999999999</v>
      </c>
      <c r="I594">
        <v>21843260</v>
      </c>
      <c r="J594">
        <v>18512692</v>
      </c>
    </row>
    <row r="595" spans="1:10" x14ac:dyDescent="0.25">
      <c r="A595" s="1">
        <v>45166</v>
      </c>
      <c r="B595">
        <v>105.44</v>
      </c>
      <c r="C595">
        <v>105.45</v>
      </c>
      <c r="D595">
        <v>105.04</v>
      </c>
      <c r="E595">
        <v>105.29</v>
      </c>
      <c r="F595">
        <v>106.5046</v>
      </c>
      <c r="G595">
        <v>107.3201</v>
      </c>
      <c r="H595">
        <v>107.60899999999999</v>
      </c>
      <c r="I595">
        <v>15210272</v>
      </c>
      <c r="J595">
        <v>18230890</v>
      </c>
    </row>
    <row r="596" spans="1:10" x14ac:dyDescent="0.25">
      <c r="A596" s="1">
        <v>45163</v>
      </c>
      <c r="B596">
        <v>104.86</v>
      </c>
      <c r="C596">
        <v>105.29</v>
      </c>
      <c r="D596">
        <v>104.51</v>
      </c>
      <c r="E596">
        <v>104.96</v>
      </c>
      <c r="F596">
        <v>106.5564</v>
      </c>
      <c r="G596">
        <v>107.36790000000001</v>
      </c>
      <c r="H596">
        <v>107.58839999999999</v>
      </c>
      <c r="I596">
        <v>18521446</v>
      </c>
      <c r="J596">
        <v>17931962</v>
      </c>
    </row>
    <row r="597" spans="1:10" x14ac:dyDescent="0.25">
      <c r="A597" s="1">
        <v>45162</v>
      </c>
      <c r="B597">
        <v>105.08</v>
      </c>
      <c r="C597">
        <v>105.22</v>
      </c>
      <c r="D597">
        <v>104.875</v>
      </c>
      <c r="E597">
        <v>104.9</v>
      </c>
      <c r="F597">
        <v>106.5962</v>
      </c>
      <c r="G597">
        <v>107.41759999999999</v>
      </c>
      <c r="H597">
        <v>107.56740000000001</v>
      </c>
      <c r="I597">
        <v>20129920</v>
      </c>
      <c r="J597">
        <v>18030456</v>
      </c>
    </row>
    <row r="598" spans="1:10" x14ac:dyDescent="0.25">
      <c r="A598" s="1">
        <v>45161</v>
      </c>
      <c r="B598">
        <v>104.48</v>
      </c>
      <c r="C598">
        <v>105.28</v>
      </c>
      <c r="D598">
        <v>104.48</v>
      </c>
      <c r="E598">
        <v>105.26</v>
      </c>
      <c r="F598">
        <v>106.6306</v>
      </c>
      <c r="G598">
        <v>107.46469999999999</v>
      </c>
      <c r="H598">
        <v>107.5484</v>
      </c>
      <c r="I598">
        <v>22620400</v>
      </c>
      <c r="J598">
        <v>18530642</v>
      </c>
    </row>
    <row r="599" spans="1:10" x14ac:dyDescent="0.25">
      <c r="A599" s="1">
        <v>45160</v>
      </c>
      <c r="B599">
        <v>103.58</v>
      </c>
      <c r="C599">
        <v>103.87</v>
      </c>
      <c r="D599">
        <v>103.425</v>
      </c>
      <c r="E599">
        <v>103.8</v>
      </c>
      <c r="F599">
        <v>106.6674</v>
      </c>
      <c r="G599">
        <v>107.4984</v>
      </c>
      <c r="H599">
        <v>107.52670000000001</v>
      </c>
      <c r="I599">
        <v>18361542</v>
      </c>
      <c r="J599">
        <v>18923732</v>
      </c>
    </row>
    <row r="600" spans="1:10" x14ac:dyDescent="0.25">
      <c r="A600" s="1">
        <v>45159</v>
      </c>
      <c r="B600">
        <v>103.64</v>
      </c>
      <c r="C600">
        <v>103.71</v>
      </c>
      <c r="D600">
        <v>103.26</v>
      </c>
      <c r="E600">
        <v>103.48</v>
      </c>
      <c r="F600">
        <v>106.7266</v>
      </c>
      <c r="G600">
        <v>107.54519999999999</v>
      </c>
      <c r="H600">
        <v>107.5142</v>
      </c>
      <c r="I600">
        <v>19065252</v>
      </c>
      <c r="J600">
        <v>19231480</v>
      </c>
    </row>
    <row r="601" spans="1:10" x14ac:dyDescent="0.25">
      <c r="A601" s="1">
        <v>45156</v>
      </c>
      <c r="B601">
        <v>103.73</v>
      </c>
      <c r="C601">
        <v>104.21</v>
      </c>
      <c r="D601">
        <v>103.62</v>
      </c>
      <c r="E601">
        <v>104.1</v>
      </c>
      <c r="F601">
        <v>106.7978</v>
      </c>
      <c r="G601">
        <v>107.5902</v>
      </c>
      <c r="H601">
        <v>107.5056</v>
      </c>
      <c r="I601">
        <v>17884060</v>
      </c>
      <c r="J601">
        <v>19620908</v>
      </c>
    </row>
    <row r="602" spans="1:10" x14ac:dyDescent="0.25">
      <c r="A602" s="1">
        <v>45155</v>
      </c>
      <c r="B602">
        <v>103.86</v>
      </c>
      <c r="C602">
        <v>103.94499999999999</v>
      </c>
      <c r="D602">
        <v>103.4</v>
      </c>
      <c r="E602">
        <v>103.71</v>
      </c>
      <c r="F602">
        <v>106.8424</v>
      </c>
      <c r="G602">
        <v>107.63079999999999</v>
      </c>
      <c r="H602">
        <v>107.4919</v>
      </c>
      <c r="I602">
        <v>29797480</v>
      </c>
      <c r="J602">
        <v>19676592</v>
      </c>
    </row>
    <row r="603" spans="1:10" x14ac:dyDescent="0.25">
      <c r="A603" s="1">
        <v>45154</v>
      </c>
      <c r="B603">
        <v>104.37</v>
      </c>
      <c r="C603">
        <v>104.66</v>
      </c>
      <c r="D603">
        <v>103.86</v>
      </c>
      <c r="E603">
        <v>103.99</v>
      </c>
      <c r="F603">
        <v>106.914</v>
      </c>
      <c r="G603">
        <v>107.6884</v>
      </c>
      <c r="H603">
        <v>107.4828</v>
      </c>
      <c r="I603">
        <v>20773784</v>
      </c>
      <c r="J603">
        <v>19632932</v>
      </c>
    </row>
    <row r="604" spans="1:10" x14ac:dyDescent="0.25">
      <c r="A604" s="1">
        <v>45153</v>
      </c>
      <c r="B604">
        <v>104.77</v>
      </c>
      <c r="C604">
        <v>104.95</v>
      </c>
      <c r="D604">
        <v>104.46</v>
      </c>
      <c r="E604">
        <v>104.46</v>
      </c>
      <c r="F604">
        <v>106.97580000000001</v>
      </c>
      <c r="G604">
        <v>107.7398</v>
      </c>
      <c r="H604">
        <v>107.4713</v>
      </c>
      <c r="I604">
        <v>17279944</v>
      </c>
      <c r="J604">
        <v>19435802</v>
      </c>
    </row>
    <row r="605" spans="1:10" x14ac:dyDescent="0.25">
      <c r="A605" s="1">
        <v>45152</v>
      </c>
      <c r="B605">
        <v>105.02</v>
      </c>
      <c r="C605">
        <v>105.3</v>
      </c>
      <c r="D605">
        <v>104.705</v>
      </c>
      <c r="E605">
        <v>105.01</v>
      </c>
      <c r="F605">
        <v>107.03279999999999</v>
      </c>
      <c r="G605">
        <v>107.7834</v>
      </c>
      <c r="H605">
        <v>107.4551</v>
      </c>
      <c r="I605">
        <v>9829320</v>
      </c>
      <c r="J605">
        <v>19285794</v>
      </c>
    </row>
    <row r="606" spans="1:10" x14ac:dyDescent="0.25">
      <c r="A606" s="1">
        <v>45149</v>
      </c>
      <c r="B606">
        <v>105.04</v>
      </c>
      <c r="C606">
        <v>105.41</v>
      </c>
      <c r="D606">
        <v>104.98</v>
      </c>
      <c r="E606">
        <v>105.05</v>
      </c>
      <c r="F606">
        <v>107.08459999999999</v>
      </c>
      <c r="G606">
        <v>107.8152</v>
      </c>
      <c r="H606">
        <v>107.43389999999999</v>
      </c>
      <c r="I606">
        <v>12803159</v>
      </c>
      <c r="J606">
        <v>19830468</v>
      </c>
    </row>
    <row r="607" spans="1:10" x14ac:dyDescent="0.25">
      <c r="A607" s="1">
        <v>45148</v>
      </c>
      <c r="B607">
        <v>106.29</v>
      </c>
      <c r="C607">
        <v>106.55500000000001</v>
      </c>
      <c r="D607">
        <v>105.38</v>
      </c>
      <c r="E607">
        <v>105.41</v>
      </c>
      <c r="F607">
        <v>107.136</v>
      </c>
      <c r="G607">
        <v>107.84139999999999</v>
      </c>
      <c r="H607">
        <v>107.4057</v>
      </c>
      <c r="I607">
        <v>22056382</v>
      </c>
      <c r="J607">
        <v>20078108</v>
      </c>
    </row>
    <row r="608" spans="1:10" x14ac:dyDescent="0.25">
      <c r="A608" s="1">
        <v>45147</v>
      </c>
      <c r="B608">
        <v>106.2</v>
      </c>
      <c r="C608">
        <v>106.31</v>
      </c>
      <c r="D608">
        <v>106.05500000000001</v>
      </c>
      <c r="E608">
        <v>106.16</v>
      </c>
      <c r="F608">
        <v>107.17319999999999</v>
      </c>
      <c r="G608">
        <v>107.8672</v>
      </c>
      <c r="H608">
        <v>107.37609999999999</v>
      </c>
      <c r="I608">
        <v>11514151</v>
      </c>
      <c r="J608">
        <v>21132218</v>
      </c>
    </row>
    <row r="609" spans="1:10" x14ac:dyDescent="0.25">
      <c r="A609" s="1">
        <v>45146</v>
      </c>
      <c r="B609">
        <v>106.13</v>
      </c>
      <c r="C609">
        <v>106.295</v>
      </c>
      <c r="D609">
        <v>105.92</v>
      </c>
      <c r="E609">
        <v>106.06</v>
      </c>
      <c r="F609">
        <v>107.1794</v>
      </c>
      <c r="G609">
        <v>107.8801</v>
      </c>
      <c r="H609">
        <v>107.3413</v>
      </c>
      <c r="I609">
        <v>17616242</v>
      </c>
      <c r="J609">
        <v>21756046</v>
      </c>
    </row>
    <row r="610" spans="1:10" x14ac:dyDescent="0.25">
      <c r="A610" s="1">
        <v>45145</v>
      </c>
      <c r="B610">
        <v>105.81</v>
      </c>
      <c r="C610">
        <v>105.86</v>
      </c>
      <c r="D610">
        <v>105.495</v>
      </c>
      <c r="E610">
        <v>105.64</v>
      </c>
      <c r="F610">
        <v>107.1786</v>
      </c>
      <c r="G610">
        <v>107.8956</v>
      </c>
      <c r="H610">
        <v>107.3113</v>
      </c>
      <c r="I610">
        <v>10726335</v>
      </c>
      <c r="J610">
        <v>21744338</v>
      </c>
    </row>
    <row r="611" spans="1:10" x14ac:dyDescent="0.25">
      <c r="A611" s="1">
        <v>45142</v>
      </c>
      <c r="B611">
        <v>105.19</v>
      </c>
      <c r="C611">
        <v>106.04</v>
      </c>
      <c r="D611">
        <v>105.18</v>
      </c>
      <c r="E611">
        <v>105.9</v>
      </c>
      <c r="F611">
        <v>107.1932</v>
      </c>
      <c r="G611">
        <v>107.9051</v>
      </c>
      <c r="H611">
        <v>107.29049999999999</v>
      </c>
      <c r="I611">
        <v>19998860</v>
      </c>
      <c r="J611">
        <v>21846586</v>
      </c>
    </row>
    <row r="612" spans="1:10" x14ac:dyDescent="0.25">
      <c r="A612" s="1">
        <v>45141</v>
      </c>
      <c r="B612">
        <v>104.91</v>
      </c>
      <c r="C612">
        <v>104.95</v>
      </c>
      <c r="D612">
        <v>104.56</v>
      </c>
      <c r="E612">
        <v>104.81</v>
      </c>
      <c r="F612">
        <v>107.211</v>
      </c>
      <c r="G612">
        <v>107.9152</v>
      </c>
      <c r="H612">
        <v>107.2653</v>
      </c>
      <c r="I612">
        <v>27632720</v>
      </c>
      <c r="J612">
        <v>22098928</v>
      </c>
    </row>
    <row r="613" spans="1:10" x14ac:dyDescent="0.25">
      <c r="A613" s="1">
        <v>45140</v>
      </c>
      <c r="B613">
        <v>105.8</v>
      </c>
      <c r="C613">
        <v>105.88</v>
      </c>
      <c r="D613">
        <v>105.39</v>
      </c>
      <c r="E613">
        <v>105.76</v>
      </c>
      <c r="F613">
        <v>107.2462</v>
      </c>
      <c r="G613">
        <v>107.9353</v>
      </c>
      <c r="H613">
        <v>107.2431</v>
      </c>
      <c r="I613">
        <v>28516756</v>
      </c>
      <c r="J613">
        <v>21699246</v>
      </c>
    </row>
    <row r="614" spans="1:10" x14ac:dyDescent="0.25">
      <c r="A614" s="1">
        <v>45139</v>
      </c>
      <c r="B614">
        <v>106.8</v>
      </c>
      <c r="C614">
        <v>106.97</v>
      </c>
      <c r="D614">
        <v>106.32</v>
      </c>
      <c r="E614">
        <v>106.41</v>
      </c>
      <c r="F614">
        <v>107.2632</v>
      </c>
      <c r="G614">
        <v>107.9308</v>
      </c>
      <c r="H614">
        <v>107.221</v>
      </c>
      <c r="I614">
        <v>22977748</v>
      </c>
      <c r="J614">
        <v>21345950</v>
      </c>
    </row>
    <row r="615" spans="1:10" x14ac:dyDescent="0.25">
      <c r="A615" s="1">
        <v>45138</v>
      </c>
      <c r="B615">
        <v>107.58</v>
      </c>
      <c r="C615">
        <v>108.03</v>
      </c>
      <c r="D615">
        <v>107.58</v>
      </c>
      <c r="E615">
        <v>107.85</v>
      </c>
      <c r="F615">
        <v>107.2698</v>
      </c>
      <c r="G615">
        <v>107.9208</v>
      </c>
      <c r="H615">
        <v>107.1948</v>
      </c>
      <c r="I615">
        <v>24906680</v>
      </c>
      <c r="J615">
        <v>21260384</v>
      </c>
    </row>
    <row r="616" spans="1:10" x14ac:dyDescent="0.25">
      <c r="A616" s="1">
        <v>45135</v>
      </c>
      <c r="B616">
        <v>107.33</v>
      </c>
      <c r="C616">
        <v>107.6</v>
      </c>
      <c r="D616">
        <v>107.13500000000001</v>
      </c>
      <c r="E616">
        <v>107.55</v>
      </c>
      <c r="F616">
        <v>107.25660000000001</v>
      </c>
      <c r="G616">
        <v>107.8981</v>
      </c>
      <c r="H616">
        <v>107.16200000000001</v>
      </c>
      <c r="I616">
        <v>18719320</v>
      </c>
      <c r="J616">
        <v>20690646</v>
      </c>
    </row>
    <row r="617" spans="1:10" x14ac:dyDescent="0.25">
      <c r="A617" s="1">
        <v>45134</v>
      </c>
      <c r="B617">
        <v>108.04</v>
      </c>
      <c r="C617">
        <v>108.12990000000001</v>
      </c>
      <c r="D617">
        <v>106.72</v>
      </c>
      <c r="E617">
        <v>106.85</v>
      </c>
      <c r="F617">
        <v>107.2496</v>
      </c>
      <c r="G617">
        <v>107.8814</v>
      </c>
      <c r="H617">
        <v>107.1318</v>
      </c>
      <c r="I617">
        <v>29142590</v>
      </c>
      <c r="J617">
        <v>20585894</v>
      </c>
    </row>
    <row r="618" spans="1:10" x14ac:dyDescent="0.25">
      <c r="A618" s="1">
        <v>45133</v>
      </c>
      <c r="B618">
        <v>108.06</v>
      </c>
      <c r="C618">
        <v>108.255</v>
      </c>
      <c r="D618">
        <v>107.69</v>
      </c>
      <c r="E618">
        <v>108.17</v>
      </c>
      <c r="F618">
        <v>107.26739999999999</v>
      </c>
      <c r="G618">
        <v>107.8746</v>
      </c>
      <c r="H618">
        <v>107.1096</v>
      </c>
      <c r="I618">
        <v>17816824</v>
      </c>
      <c r="J618">
        <v>20992438</v>
      </c>
    </row>
    <row r="619" spans="1:10" x14ac:dyDescent="0.25">
      <c r="A619" s="1">
        <v>45132</v>
      </c>
      <c r="B619">
        <v>107.56</v>
      </c>
      <c r="C619">
        <v>107.89</v>
      </c>
      <c r="D619">
        <v>107.54</v>
      </c>
      <c r="E619">
        <v>107.67</v>
      </c>
      <c r="F619">
        <v>107.2704</v>
      </c>
      <c r="G619">
        <v>107.84269999999999</v>
      </c>
      <c r="H619">
        <v>107.0861</v>
      </c>
      <c r="I619">
        <v>15029836</v>
      </c>
      <c r="J619">
        <v>21235536</v>
      </c>
    </row>
    <row r="620" spans="1:10" x14ac:dyDescent="0.25">
      <c r="A620" s="1">
        <v>45131</v>
      </c>
      <c r="B620">
        <v>108.16</v>
      </c>
      <c r="C620">
        <v>108.3</v>
      </c>
      <c r="D620">
        <v>107.81</v>
      </c>
      <c r="E620">
        <v>107.84</v>
      </c>
      <c r="F620">
        <v>107.2968</v>
      </c>
      <c r="G620">
        <v>107.81489999999999</v>
      </c>
      <c r="H620">
        <v>107.06610000000001</v>
      </c>
      <c r="I620">
        <v>17999418</v>
      </c>
      <c r="J620">
        <v>21020932</v>
      </c>
    </row>
    <row r="621" spans="1:10" x14ac:dyDescent="0.25">
      <c r="A621" s="1">
        <v>45128</v>
      </c>
      <c r="B621">
        <v>108.18</v>
      </c>
      <c r="C621">
        <v>108.205</v>
      </c>
      <c r="D621">
        <v>107.88</v>
      </c>
      <c r="E621">
        <v>107.97</v>
      </c>
      <c r="F621">
        <v>107.31140000000001</v>
      </c>
      <c r="G621">
        <v>107.7957</v>
      </c>
      <c r="H621">
        <v>107.0493</v>
      </c>
      <c r="I621">
        <v>16517761</v>
      </c>
      <c r="J621">
        <v>21216878</v>
      </c>
    </row>
    <row r="622" spans="1:10" x14ac:dyDescent="0.25">
      <c r="A622" s="1">
        <v>45127</v>
      </c>
      <c r="B622">
        <v>108.07</v>
      </c>
      <c r="C622">
        <v>108.1</v>
      </c>
      <c r="D622">
        <v>107.49</v>
      </c>
      <c r="E622">
        <v>107.78</v>
      </c>
      <c r="F622">
        <v>107.3064</v>
      </c>
      <c r="G622">
        <v>107.7748</v>
      </c>
      <c r="H622">
        <v>107.0295</v>
      </c>
      <c r="I622">
        <v>37868032</v>
      </c>
      <c r="J622">
        <v>21819328</v>
      </c>
    </row>
    <row r="623" spans="1:10" x14ac:dyDescent="0.25">
      <c r="A623" s="1">
        <v>45126</v>
      </c>
      <c r="B623">
        <v>108.26</v>
      </c>
      <c r="C623">
        <v>108.52</v>
      </c>
      <c r="D623">
        <v>108.08</v>
      </c>
      <c r="E623">
        <v>108.51</v>
      </c>
      <c r="F623">
        <v>107.306</v>
      </c>
      <c r="G623">
        <v>107.7555</v>
      </c>
      <c r="H623">
        <v>107.0029</v>
      </c>
      <c r="I623">
        <v>20871576</v>
      </c>
      <c r="J623">
        <v>20481872</v>
      </c>
    </row>
    <row r="624" spans="1:10" x14ac:dyDescent="0.25">
      <c r="A624" s="1">
        <v>45125</v>
      </c>
      <c r="B624">
        <v>108.07</v>
      </c>
      <c r="C624">
        <v>108.175</v>
      </c>
      <c r="D624">
        <v>107.855</v>
      </c>
      <c r="E624">
        <v>107.9</v>
      </c>
      <c r="F624">
        <v>107.3066</v>
      </c>
      <c r="G624">
        <v>107.73690000000001</v>
      </c>
      <c r="H624">
        <v>106.9738</v>
      </c>
      <c r="I624">
        <v>17440604</v>
      </c>
      <c r="J624">
        <v>20140386</v>
      </c>
    </row>
    <row r="625" spans="1:10" x14ac:dyDescent="0.25">
      <c r="A625" s="1">
        <v>45124</v>
      </c>
      <c r="B625">
        <v>107.43</v>
      </c>
      <c r="C625">
        <v>107.715</v>
      </c>
      <c r="D625">
        <v>107.35</v>
      </c>
      <c r="E625">
        <v>107.63</v>
      </c>
      <c r="F625">
        <v>107.328</v>
      </c>
      <c r="G625">
        <v>107.7161</v>
      </c>
      <c r="H625">
        <v>106.95180000000001</v>
      </c>
      <c r="I625">
        <v>12260069</v>
      </c>
      <c r="J625">
        <v>19953832</v>
      </c>
    </row>
    <row r="626" spans="1:10" x14ac:dyDescent="0.25">
      <c r="A626" s="1">
        <v>45121</v>
      </c>
      <c r="B626">
        <v>108.12</v>
      </c>
      <c r="C626">
        <v>108.235</v>
      </c>
      <c r="D626">
        <v>107.41500000000001</v>
      </c>
      <c r="E626">
        <v>107.45</v>
      </c>
      <c r="F626">
        <v>107.3608</v>
      </c>
      <c r="G626">
        <v>107.69499999999999</v>
      </c>
      <c r="H626">
        <v>106.9208</v>
      </c>
      <c r="I626">
        <v>23783984</v>
      </c>
      <c r="J626">
        <v>20010012</v>
      </c>
    </row>
    <row r="627" spans="1:10" x14ac:dyDescent="0.25">
      <c r="A627" s="1">
        <v>45120</v>
      </c>
      <c r="B627">
        <v>107.99</v>
      </c>
      <c r="C627">
        <v>108.325</v>
      </c>
      <c r="D627">
        <v>107.87</v>
      </c>
      <c r="E627">
        <v>108.29</v>
      </c>
      <c r="F627">
        <v>107.39360000000001</v>
      </c>
      <c r="G627">
        <v>107.6909</v>
      </c>
      <c r="H627">
        <v>106.8985</v>
      </c>
      <c r="I627">
        <v>21637478</v>
      </c>
      <c r="J627">
        <v>19491610</v>
      </c>
    </row>
    <row r="628" spans="1:10" x14ac:dyDescent="0.25">
      <c r="A628" s="1">
        <v>45119</v>
      </c>
      <c r="B628">
        <v>107.12</v>
      </c>
      <c r="C628">
        <v>107.675</v>
      </c>
      <c r="D628">
        <v>107.12</v>
      </c>
      <c r="E628">
        <v>107.53</v>
      </c>
      <c r="F628">
        <v>107.3836</v>
      </c>
      <c r="G628">
        <v>107.6742</v>
      </c>
      <c r="H628">
        <v>106.8811</v>
      </c>
      <c r="I628">
        <v>23217324</v>
      </c>
      <c r="J628">
        <v>19217226</v>
      </c>
    </row>
    <row r="629" spans="1:10" x14ac:dyDescent="0.25">
      <c r="A629" s="1">
        <v>45118</v>
      </c>
      <c r="B629">
        <v>106.34</v>
      </c>
      <c r="C629">
        <v>106.66</v>
      </c>
      <c r="D629">
        <v>106.21</v>
      </c>
      <c r="E629">
        <v>106.59</v>
      </c>
      <c r="F629">
        <v>107.4316</v>
      </c>
      <c r="G629">
        <v>107.6737</v>
      </c>
      <c r="H629">
        <v>106.869</v>
      </c>
      <c r="I629">
        <v>21694276</v>
      </c>
      <c r="J629">
        <v>19154252</v>
      </c>
    </row>
    <row r="630" spans="1:10" x14ac:dyDescent="0.25">
      <c r="A630" s="1">
        <v>45117</v>
      </c>
      <c r="B630">
        <v>105.68</v>
      </c>
      <c r="C630">
        <v>106.19</v>
      </c>
      <c r="D630">
        <v>105.58</v>
      </c>
      <c r="E630">
        <v>106.09</v>
      </c>
      <c r="F630">
        <v>107.48139999999999</v>
      </c>
      <c r="G630">
        <v>107.6867</v>
      </c>
      <c r="H630">
        <v>106.8691</v>
      </c>
      <c r="I630">
        <v>16360590</v>
      </c>
      <c r="J630">
        <v>18586934</v>
      </c>
    </row>
    <row r="631" spans="1:10" x14ac:dyDescent="0.25">
      <c r="A631" s="1">
        <v>45114</v>
      </c>
      <c r="B631">
        <v>105.67</v>
      </c>
      <c r="C631">
        <v>105.985</v>
      </c>
      <c r="D631">
        <v>105.52</v>
      </c>
      <c r="E631">
        <v>105.54</v>
      </c>
      <c r="F631">
        <v>107.5492</v>
      </c>
      <c r="G631">
        <v>107.70740000000001</v>
      </c>
      <c r="H631">
        <v>106.86969999999999</v>
      </c>
      <c r="I631">
        <v>17148044</v>
      </c>
      <c r="J631">
        <v>19057976</v>
      </c>
    </row>
    <row r="632" spans="1:10" x14ac:dyDescent="0.25">
      <c r="A632" s="1">
        <v>45113</v>
      </c>
      <c r="B632">
        <v>105.88</v>
      </c>
      <c r="C632">
        <v>105.9374</v>
      </c>
      <c r="D632">
        <v>105.35</v>
      </c>
      <c r="E632">
        <v>105.64</v>
      </c>
      <c r="F632">
        <v>107.63760000000001</v>
      </c>
      <c r="G632">
        <v>107.7296</v>
      </c>
      <c r="H632">
        <v>106.8784</v>
      </c>
      <c r="I632">
        <v>35240760</v>
      </c>
      <c r="J632">
        <v>19933446</v>
      </c>
    </row>
    <row r="633" spans="1:10" x14ac:dyDescent="0.25">
      <c r="A633" s="1">
        <v>45112</v>
      </c>
      <c r="B633">
        <v>107.31</v>
      </c>
      <c r="C633">
        <v>107.38</v>
      </c>
      <c r="D633">
        <v>106.59</v>
      </c>
      <c r="E633">
        <v>106.72</v>
      </c>
      <c r="F633">
        <v>107.7144</v>
      </c>
      <c r="G633">
        <v>107.75839999999999</v>
      </c>
      <c r="H633">
        <v>106.8857</v>
      </c>
      <c r="I633">
        <v>21463296</v>
      </c>
      <c r="J633">
        <v>18876408</v>
      </c>
    </row>
    <row r="634" spans="1:10" x14ac:dyDescent="0.25">
      <c r="A634" s="1">
        <v>45110</v>
      </c>
      <c r="B634">
        <v>107.87</v>
      </c>
      <c r="C634">
        <v>108.16</v>
      </c>
      <c r="D634">
        <v>107.49</v>
      </c>
      <c r="E634">
        <v>107.49</v>
      </c>
      <c r="F634">
        <v>107.76</v>
      </c>
      <c r="G634">
        <v>107.7856</v>
      </c>
      <c r="H634">
        <v>106.8888</v>
      </c>
      <c r="I634">
        <v>11810764</v>
      </c>
      <c r="J634">
        <v>18394154</v>
      </c>
    </row>
    <row r="635" spans="1:10" x14ac:dyDescent="0.25">
      <c r="A635" s="1">
        <v>45107</v>
      </c>
      <c r="B635">
        <v>107.63</v>
      </c>
      <c r="C635">
        <v>108.21</v>
      </c>
      <c r="D635">
        <v>107.44</v>
      </c>
      <c r="E635">
        <v>108.14</v>
      </c>
      <c r="F635">
        <v>107.78879999999999</v>
      </c>
      <c r="G635">
        <v>107.804</v>
      </c>
      <c r="H635">
        <v>106.8907</v>
      </c>
      <c r="I635">
        <v>20938604</v>
      </c>
      <c r="J635">
        <v>18410768</v>
      </c>
    </row>
    <row r="636" spans="1:10" x14ac:dyDescent="0.25">
      <c r="A636" s="1">
        <v>45106</v>
      </c>
      <c r="B636">
        <v>107.37</v>
      </c>
      <c r="C636">
        <v>107.46</v>
      </c>
      <c r="D636">
        <v>107.01</v>
      </c>
      <c r="E636">
        <v>107.35</v>
      </c>
      <c r="F636">
        <v>107.79640000000001</v>
      </c>
      <c r="G636">
        <v>107.81950000000001</v>
      </c>
      <c r="H636">
        <v>106.88679999999999</v>
      </c>
      <c r="I636">
        <v>25554520</v>
      </c>
      <c r="J636">
        <v>18120190</v>
      </c>
    </row>
    <row r="637" spans="1:10" x14ac:dyDescent="0.25">
      <c r="A637" s="1">
        <v>45105</v>
      </c>
      <c r="B637">
        <v>107.85</v>
      </c>
      <c r="C637">
        <v>108.19</v>
      </c>
      <c r="D637">
        <v>107.63</v>
      </c>
      <c r="E637">
        <v>108.17</v>
      </c>
      <c r="F637">
        <v>107.8306</v>
      </c>
      <c r="G637">
        <v>107.8514</v>
      </c>
      <c r="H637">
        <v>106.8908</v>
      </c>
      <c r="I637">
        <v>17806180</v>
      </c>
      <c r="J637">
        <v>18185004</v>
      </c>
    </row>
    <row r="638" spans="1:10" x14ac:dyDescent="0.25">
      <c r="A638" s="1">
        <v>45104</v>
      </c>
      <c r="B638">
        <v>107.93</v>
      </c>
      <c r="C638">
        <v>108.13</v>
      </c>
      <c r="D638">
        <v>107.46</v>
      </c>
      <c r="E638">
        <v>107.7</v>
      </c>
      <c r="F638">
        <v>107.8412</v>
      </c>
      <c r="G638">
        <v>107.8878</v>
      </c>
      <c r="H638">
        <v>106.89190000000001</v>
      </c>
      <c r="I638">
        <v>15749308</v>
      </c>
      <c r="J638">
        <v>18679816</v>
      </c>
    </row>
    <row r="639" spans="1:10" x14ac:dyDescent="0.25">
      <c r="A639" s="1">
        <v>45103</v>
      </c>
      <c r="B639">
        <v>107.98</v>
      </c>
      <c r="C639">
        <v>108.02</v>
      </c>
      <c r="D639">
        <v>107.76</v>
      </c>
      <c r="E639">
        <v>107.82</v>
      </c>
      <c r="F639">
        <v>107.875</v>
      </c>
      <c r="G639">
        <v>107.9273</v>
      </c>
      <c r="H639">
        <v>106.89400000000001</v>
      </c>
      <c r="I639">
        <v>14642282</v>
      </c>
      <c r="J639">
        <v>18683428</v>
      </c>
    </row>
    <row r="640" spans="1:10" x14ac:dyDescent="0.25">
      <c r="A640" s="1">
        <v>45100</v>
      </c>
      <c r="B640">
        <v>108.12</v>
      </c>
      <c r="C640">
        <v>108.12</v>
      </c>
      <c r="D640">
        <v>107.495</v>
      </c>
      <c r="E640">
        <v>107.7</v>
      </c>
      <c r="F640">
        <v>107.9136</v>
      </c>
      <c r="G640">
        <v>107.95780000000001</v>
      </c>
      <c r="H640">
        <v>106.8968</v>
      </c>
      <c r="I640">
        <v>13102780</v>
      </c>
      <c r="J640">
        <v>18846384</v>
      </c>
    </row>
    <row r="641" spans="1:10" x14ac:dyDescent="0.25">
      <c r="A641" s="1">
        <v>45099</v>
      </c>
      <c r="B641">
        <v>107.56</v>
      </c>
      <c r="C641">
        <v>107.8</v>
      </c>
      <c r="D641">
        <v>107.22</v>
      </c>
      <c r="E641">
        <v>107.4</v>
      </c>
      <c r="F641">
        <v>107.9508</v>
      </c>
      <c r="G641">
        <v>107.9816</v>
      </c>
      <c r="H641">
        <v>106.8929</v>
      </c>
      <c r="I641">
        <v>16007948</v>
      </c>
      <c r="J641">
        <v>19711830</v>
      </c>
    </row>
    <row r="642" spans="1:10" x14ac:dyDescent="0.25">
      <c r="A642" s="1">
        <v>45098</v>
      </c>
      <c r="B642">
        <v>107.63</v>
      </c>
      <c r="C642">
        <v>108.09</v>
      </c>
      <c r="D642">
        <v>107.31</v>
      </c>
      <c r="E642">
        <v>107.96</v>
      </c>
      <c r="F642">
        <v>107.9986</v>
      </c>
      <c r="G642">
        <v>108.01260000000001</v>
      </c>
      <c r="H642">
        <v>106.89790000000001</v>
      </c>
      <c r="I642">
        <v>17521728</v>
      </c>
      <c r="J642">
        <v>20248122</v>
      </c>
    </row>
    <row r="643" spans="1:10" x14ac:dyDescent="0.25">
      <c r="A643" s="1">
        <v>45097</v>
      </c>
      <c r="B643">
        <v>107.85</v>
      </c>
      <c r="C643">
        <v>108.1992</v>
      </c>
      <c r="D643">
        <v>107.85</v>
      </c>
      <c r="E643">
        <v>108.08</v>
      </c>
      <c r="F643">
        <v>108.03579999999999</v>
      </c>
      <c r="G643">
        <v>108.0412</v>
      </c>
      <c r="H643">
        <v>106.89960000000001</v>
      </c>
      <c r="I643">
        <v>22272708</v>
      </c>
      <c r="J643">
        <v>20518766</v>
      </c>
    </row>
    <row r="644" spans="1:10" x14ac:dyDescent="0.25">
      <c r="A644" s="1">
        <v>45093</v>
      </c>
      <c r="B644">
        <v>107.54</v>
      </c>
      <c r="C644">
        <v>107.79</v>
      </c>
      <c r="D644">
        <v>107.295</v>
      </c>
      <c r="E644">
        <v>107.69</v>
      </c>
      <c r="F644">
        <v>108.0808</v>
      </c>
      <c r="G644">
        <v>108.069</v>
      </c>
      <c r="H644">
        <v>106.9055</v>
      </c>
      <c r="I644">
        <v>13184485</v>
      </c>
      <c r="J644">
        <v>20090488</v>
      </c>
    </row>
    <row r="645" spans="1:10" x14ac:dyDescent="0.25">
      <c r="A645" s="1">
        <v>45092</v>
      </c>
      <c r="B645">
        <v>107.51</v>
      </c>
      <c r="C645">
        <v>107.9</v>
      </c>
      <c r="D645">
        <v>107.27</v>
      </c>
      <c r="E645">
        <v>107.88</v>
      </c>
      <c r="F645">
        <v>108.1356</v>
      </c>
      <c r="G645">
        <v>108.1002</v>
      </c>
      <c r="H645">
        <v>106.91930000000001</v>
      </c>
      <c r="I645">
        <v>23426244</v>
      </c>
      <c r="J645">
        <v>20461086</v>
      </c>
    </row>
    <row r="646" spans="1:10" x14ac:dyDescent="0.25">
      <c r="A646" s="1">
        <v>45091</v>
      </c>
      <c r="B646">
        <v>106.93</v>
      </c>
      <c r="C646">
        <v>107.215</v>
      </c>
      <c r="D646">
        <v>106.425</v>
      </c>
      <c r="E646">
        <v>106.95</v>
      </c>
      <c r="F646">
        <v>108.1794</v>
      </c>
      <c r="G646">
        <v>108.1237</v>
      </c>
      <c r="H646">
        <v>106.93129999999999</v>
      </c>
      <c r="I646">
        <v>30280078</v>
      </c>
      <c r="J646">
        <v>20011928</v>
      </c>
    </row>
    <row r="647" spans="1:10" x14ac:dyDescent="0.25">
      <c r="A647" s="1">
        <v>45090</v>
      </c>
      <c r="B647">
        <v>107.27</v>
      </c>
      <c r="C647">
        <v>107.38500000000001</v>
      </c>
      <c r="D647">
        <v>106.449</v>
      </c>
      <c r="E647">
        <v>106.62</v>
      </c>
      <c r="F647">
        <v>108.239</v>
      </c>
      <c r="G647">
        <v>108.1597</v>
      </c>
      <c r="H647">
        <v>106.9521</v>
      </c>
      <c r="I647">
        <v>19385200</v>
      </c>
      <c r="J647">
        <v>19028540</v>
      </c>
    </row>
    <row r="648" spans="1:10" x14ac:dyDescent="0.25">
      <c r="A648" s="1">
        <v>45089</v>
      </c>
      <c r="B648">
        <v>106.99</v>
      </c>
      <c r="C648">
        <v>107.105</v>
      </c>
      <c r="D648">
        <v>106.42</v>
      </c>
      <c r="E648">
        <v>107.1</v>
      </c>
      <c r="F648">
        <v>108.2988</v>
      </c>
      <c r="G648">
        <v>108.20480000000001</v>
      </c>
      <c r="H648">
        <v>106.97790000000001</v>
      </c>
      <c r="I648">
        <v>14229484</v>
      </c>
      <c r="J648">
        <v>18771316</v>
      </c>
    </row>
    <row r="649" spans="1:10" x14ac:dyDescent="0.25">
      <c r="A649" s="1">
        <v>45086</v>
      </c>
      <c r="B649">
        <v>106.81</v>
      </c>
      <c r="C649">
        <v>106.91500000000001</v>
      </c>
      <c r="D649">
        <v>106.58</v>
      </c>
      <c r="E649">
        <v>106.76</v>
      </c>
      <c r="F649">
        <v>108.32940000000001</v>
      </c>
      <c r="G649">
        <v>108.2474</v>
      </c>
      <c r="H649">
        <v>106.9956</v>
      </c>
      <c r="I649">
        <v>12059963</v>
      </c>
      <c r="J649">
        <v>19302324</v>
      </c>
    </row>
    <row r="650" spans="1:10" x14ac:dyDescent="0.25">
      <c r="A650" s="1">
        <v>45085</v>
      </c>
      <c r="B650">
        <v>106.44</v>
      </c>
      <c r="C650">
        <v>107.1</v>
      </c>
      <c r="D650">
        <v>106.41419999999999</v>
      </c>
      <c r="E650">
        <v>107.04</v>
      </c>
      <c r="F650">
        <v>108.3638</v>
      </c>
      <c r="G650">
        <v>108.2805</v>
      </c>
      <c r="H650">
        <v>107.0166</v>
      </c>
      <c r="I650">
        <v>16579930</v>
      </c>
      <c r="J650">
        <v>19923892</v>
      </c>
    </row>
    <row r="651" spans="1:10" x14ac:dyDescent="0.25">
      <c r="A651" s="1">
        <v>45084</v>
      </c>
      <c r="B651">
        <v>107.21</v>
      </c>
      <c r="C651">
        <v>107.32</v>
      </c>
      <c r="D651">
        <v>106.27</v>
      </c>
      <c r="E651">
        <v>106.33</v>
      </c>
      <c r="F651">
        <v>108.3826</v>
      </c>
      <c r="G651">
        <v>108.31480000000001</v>
      </c>
      <c r="H651">
        <v>107.03570000000001</v>
      </c>
      <c r="I651">
        <v>26526736</v>
      </c>
      <c r="J651">
        <v>20511034</v>
      </c>
    </row>
    <row r="652" spans="1:10" x14ac:dyDescent="0.25">
      <c r="A652" s="1">
        <v>45083</v>
      </c>
      <c r="B652">
        <v>107.11</v>
      </c>
      <c r="C652">
        <v>107.32</v>
      </c>
      <c r="D652">
        <v>106.82</v>
      </c>
      <c r="E652">
        <v>107.29</v>
      </c>
      <c r="F652">
        <v>108.4192</v>
      </c>
      <c r="G652">
        <v>108.35980000000001</v>
      </c>
      <c r="H652">
        <v>107.062</v>
      </c>
      <c r="I652">
        <v>25228380</v>
      </c>
      <c r="J652">
        <v>20471574</v>
      </c>
    </row>
    <row r="653" spans="1:10" x14ac:dyDescent="0.25">
      <c r="A653" s="1">
        <v>45082</v>
      </c>
      <c r="B653">
        <v>106.97</v>
      </c>
      <c r="C653">
        <v>107.49</v>
      </c>
      <c r="D653">
        <v>106.81</v>
      </c>
      <c r="E653">
        <v>107.08</v>
      </c>
      <c r="F653">
        <v>108.4628</v>
      </c>
      <c r="G653">
        <v>108.3828</v>
      </c>
      <c r="H653">
        <v>107.0903</v>
      </c>
      <c r="I653">
        <v>15803464</v>
      </c>
      <c r="J653">
        <v>20145338</v>
      </c>
    </row>
    <row r="654" spans="1:10" x14ac:dyDescent="0.25">
      <c r="A654" s="1">
        <v>45079</v>
      </c>
      <c r="B654">
        <v>107.69</v>
      </c>
      <c r="C654">
        <v>107.76</v>
      </c>
      <c r="D654">
        <v>107.22</v>
      </c>
      <c r="E654">
        <v>107.31</v>
      </c>
      <c r="F654">
        <v>108.5038</v>
      </c>
      <c r="G654">
        <v>108.3986</v>
      </c>
      <c r="H654">
        <v>107.1181</v>
      </c>
      <c r="I654">
        <v>17086644</v>
      </c>
      <c r="J654">
        <v>19811588</v>
      </c>
    </row>
    <row r="655" spans="1:10" x14ac:dyDescent="0.25">
      <c r="A655" s="1">
        <v>45078</v>
      </c>
      <c r="B655">
        <v>107.61</v>
      </c>
      <c r="C655">
        <v>107.86</v>
      </c>
      <c r="D655">
        <v>107.44</v>
      </c>
      <c r="E655">
        <v>107.6</v>
      </c>
      <c r="F655">
        <v>108.53400000000001</v>
      </c>
      <c r="G655">
        <v>108.4158</v>
      </c>
      <c r="H655">
        <v>107.1502</v>
      </c>
      <c r="I655">
        <v>26084470</v>
      </c>
      <c r="J655">
        <v>19489930</v>
      </c>
    </row>
    <row r="656" spans="1:10" x14ac:dyDescent="0.25">
      <c r="A656" s="1">
        <v>45077</v>
      </c>
      <c r="B656">
        <v>107.2358</v>
      </c>
      <c r="C656">
        <v>107.735</v>
      </c>
      <c r="D656">
        <v>107.07</v>
      </c>
      <c r="E656">
        <v>107.62</v>
      </c>
      <c r="F656">
        <v>108.5458</v>
      </c>
      <c r="G656">
        <v>108.4258</v>
      </c>
      <c r="H656">
        <v>107.18300000000001</v>
      </c>
      <c r="I656">
        <v>24052320</v>
      </c>
      <c r="J656">
        <v>18805346</v>
      </c>
    </row>
    <row r="657" spans="1:10" x14ac:dyDescent="0.25">
      <c r="A657" s="1">
        <v>45076</v>
      </c>
      <c r="B657">
        <v>106.94</v>
      </c>
      <c r="C657">
        <v>107.27</v>
      </c>
      <c r="D657">
        <v>106.88</v>
      </c>
      <c r="E657">
        <v>107.27</v>
      </c>
      <c r="F657">
        <v>108.5468</v>
      </c>
      <c r="G657">
        <v>108.4181</v>
      </c>
      <c r="H657">
        <v>107.2161</v>
      </c>
      <c r="I657">
        <v>21581396</v>
      </c>
      <c r="J657">
        <v>18259210</v>
      </c>
    </row>
    <row r="658" spans="1:10" x14ac:dyDescent="0.25">
      <c r="A658" s="1">
        <v>45072</v>
      </c>
      <c r="B658">
        <v>106.04</v>
      </c>
      <c r="C658">
        <v>106.51</v>
      </c>
      <c r="D658">
        <v>105.96</v>
      </c>
      <c r="E658">
        <v>106.47</v>
      </c>
      <c r="F658">
        <v>108.5612</v>
      </c>
      <c r="G658">
        <v>108.4147</v>
      </c>
      <c r="H658">
        <v>107.2444</v>
      </c>
      <c r="I658">
        <v>15848539</v>
      </c>
      <c r="J658">
        <v>17915438</v>
      </c>
    </row>
    <row r="659" spans="1:10" x14ac:dyDescent="0.25">
      <c r="A659" s="1">
        <v>45071</v>
      </c>
      <c r="B659">
        <v>106.49</v>
      </c>
      <c r="C659">
        <v>106.56</v>
      </c>
      <c r="D659">
        <v>105.98</v>
      </c>
      <c r="E659">
        <v>106.02</v>
      </c>
      <c r="F659">
        <v>108.5808</v>
      </c>
      <c r="G659">
        <v>108.41160000000001</v>
      </c>
      <c r="H659">
        <v>107.2822</v>
      </c>
      <c r="I659">
        <v>18743442</v>
      </c>
      <c r="J659">
        <v>17667602</v>
      </c>
    </row>
    <row r="660" spans="1:10" x14ac:dyDescent="0.25">
      <c r="A660" s="1">
        <v>45070</v>
      </c>
      <c r="B660">
        <v>106.85</v>
      </c>
      <c r="C660">
        <v>106.89</v>
      </c>
      <c r="D660">
        <v>106.31</v>
      </c>
      <c r="E660">
        <v>106.37</v>
      </c>
      <c r="F660">
        <v>108.6126</v>
      </c>
      <c r="G660">
        <v>108.4057</v>
      </c>
      <c r="H660">
        <v>107.3169</v>
      </c>
      <c r="I660">
        <v>16688864</v>
      </c>
      <c r="J660">
        <v>17605486</v>
      </c>
    </row>
    <row r="661" spans="1:10" x14ac:dyDescent="0.25">
      <c r="A661" s="1">
        <v>45069</v>
      </c>
      <c r="B661">
        <v>106.45</v>
      </c>
      <c r="C661">
        <v>106.89</v>
      </c>
      <c r="D661">
        <v>106.29</v>
      </c>
      <c r="E661">
        <v>106.79</v>
      </c>
      <c r="F661">
        <v>108.617</v>
      </c>
      <c r="G661">
        <v>108.40300000000001</v>
      </c>
      <c r="H661">
        <v>107.3524</v>
      </c>
      <c r="I661">
        <v>15529271</v>
      </c>
      <c r="J661">
        <v>17542950</v>
      </c>
    </row>
    <row r="662" spans="1:10" x14ac:dyDescent="0.25">
      <c r="A662" s="1">
        <v>45068</v>
      </c>
      <c r="B662">
        <v>106.68</v>
      </c>
      <c r="C662">
        <v>106.93</v>
      </c>
      <c r="D662">
        <v>106.5</v>
      </c>
      <c r="E662">
        <v>106.57</v>
      </c>
      <c r="F662">
        <v>108.6194</v>
      </c>
      <c r="G662">
        <v>108.3886</v>
      </c>
      <c r="H662">
        <v>107.3836</v>
      </c>
      <c r="I662">
        <v>15526846</v>
      </c>
      <c r="J662">
        <v>17944140</v>
      </c>
    </row>
    <row r="663" spans="1:10" x14ac:dyDescent="0.25">
      <c r="A663" s="1">
        <v>45065</v>
      </c>
      <c r="B663">
        <v>106.73</v>
      </c>
      <c r="C663">
        <v>106.9</v>
      </c>
      <c r="D663">
        <v>106.495</v>
      </c>
      <c r="E663">
        <v>106.61</v>
      </c>
      <c r="F663">
        <v>108.62439999999999</v>
      </c>
      <c r="G663">
        <v>108.3797</v>
      </c>
      <c r="H663">
        <v>107.42359999999999</v>
      </c>
      <c r="I663">
        <v>22194580</v>
      </c>
      <c r="J663">
        <v>18295018</v>
      </c>
    </row>
    <row r="664" spans="1:10" x14ac:dyDescent="0.25">
      <c r="A664" s="1">
        <v>45064</v>
      </c>
      <c r="B664">
        <v>106.93</v>
      </c>
      <c r="C664">
        <v>106.93</v>
      </c>
      <c r="D664">
        <v>106.59</v>
      </c>
      <c r="E664">
        <v>106.74</v>
      </c>
      <c r="F664">
        <v>108.5984</v>
      </c>
      <c r="G664">
        <v>108.38420000000001</v>
      </c>
      <c r="H664">
        <v>107.4624</v>
      </c>
      <c r="I664">
        <v>21383492</v>
      </c>
      <c r="J664">
        <v>18074186</v>
      </c>
    </row>
    <row r="665" spans="1:10" x14ac:dyDescent="0.25">
      <c r="A665" s="1">
        <v>45063</v>
      </c>
      <c r="B665">
        <v>107.4</v>
      </c>
      <c r="C665">
        <v>107.48</v>
      </c>
      <c r="D665">
        <v>107.075</v>
      </c>
      <c r="E665">
        <v>107.19</v>
      </c>
      <c r="F665">
        <v>108.5718</v>
      </c>
      <c r="G665">
        <v>108.3907</v>
      </c>
      <c r="H665">
        <v>107.49460000000001</v>
      </c>
      <c r="I665">
        <v>25387072</v>
      </c>
      <c r="J665">
        <v>17623930</v>
      </c>
    </row>
    <row r="666" spans="1:10" x14ac:dyDescent="0.25">
      <c r="A666" s="1">
        <v>45062</v>
      </c>
      <c r="B666">
        <v>107.28</v>
      </c>
      <c r="C666">
        <v>107.38500000000001</v>
      </c>
      <c r="D666">
        <v>107.09</v>
      </c>
      <c r="E666">
        <v>107.2</v>
      </c>
      <c r="F666">
        <v>108.53959999999999</v>
      </c>
      <c r="G666">
        <v>108.393</v>
      </c>
      <c r="H666">
        <v>107.5314</v>
      </c>
      <c r="I666">
        <v>25934844</v>
      </c>
      <c r="J666">
        <v>17240470</v>
      </c>
    </row>
    <row r="667" spans="1:10" x14ac:dyDescent="0.25">
      <c r="A667" s="1">
        <v>45061</v>
      </c>
      <c r="B667">
        <v>107.77</v>
      </c>
      <c r="C667">
        <v>107.845</v>
      </c>
      <c r="D667">
        <v>107.6</v>
      </c>
      <c r="E667">
        <v>107.74</v>
      </c>
      <c r="F667">
        <v>108.5132</v>
      </c>
      <c r="G667">
        <v>108.3879</v>
      </c>
      <c r="H667">
        <v>107.5685</v>
      </c>
      <c r="I667">
        <v>20334840</v>
      </c>
      <c r="J667">
        <v>16647398</v>
      </c>
    </row>
    <row r="668" spans="1:10" x14ac:dyDescent="0.25">
      <c r="A668" s="1">
        <v>45058</v>
      </c>
      <c r="B668">
        <v>108.99</v>
      </c>
      <c r="C668">
        <v>109.07</v>
      </c>
      <c r="D668">
        <v>108.3001</v>
      </c>
      <c r="E668">
        <v>108.32</v>
      </c>
      <c r="F668">
        <v>108.48180000000001</v>
      </c>
      <c r="G668">
        <v>108.3901</v>
      </c>
      <c r="H668">
        <v>107.6014</v>
      </c>
      <c r="I668">
        <v>10797191</v>
      </c>
      <c r="J668">
        <v>15823364</v>
      </c>
    </row>
    <row r="669" spans="1:10" x14ac:dyDescent="0.25">
      <c r="A669" s="1">
        <v>45057</v>
      </c>
      <c r="B669">
        <v>109.24</v>
      </c>
      <c r="C669">
        <v>109.25</v>
      </c>
      <c r="D669">
        <v>108.855</v>
      </c>
      <c r="E669">
        <v>108.99</v>
      </c>
      <c r="F669">
        <v>108.41500000000001</v>
      </c>
      <c r="G669">
        <v>108.39749999999999</v>
      </c>
      <c r="H669">
        <v>107.6268</v>
      </c>
      <c r="I669">
        <v>12261773</v>
      </c>
      <c r="J669">
        <v>16335596</v>
      </c>
    </row>
    <row r="670" spans="1:10" x14ac:dyDescent="0.25">
      <c r="A670" s="1">
        <v>45056</v>
      </c>
      <c r="B670">
        <v>108.42</v>
      </c>
      <c r="C670">
        <v>108.59</v>
      </c>
      <c r="D670">
        <v>108.25</v>
      </c>
      <c r="E670">
        <v>108.57</v>
      </c>
      <c r="F670">
        <v>108.333</v>
      </c>
      <c r="G670">
        <v>108.4029</v>
      </c>
      <c r="H670">
        <v>107.6451</v>
      </c>
      <c r="I670">
        <v>15815728</v>
      </c>
      <c r="J670">
        <v>16589884</v>
      </c>
    </row>
    <row r="671" spans="1:10" x14ac:dyDescent="0.25">
      <c r="A671" s="1">
        <v>45055</v>
      </c>
      <c r="B671">
        <v>107.78</v>
      </c>
      <c r="C671">
        <v>107.99</v>
      </c>
      <c r="D671">
        <v>107.69</v>
      </c>
      <c r="E671">
        <v>107.72</v>
      </c>
      <c r="F671">
        <v>108.28</v>
      </c>
      <c r="G671">
        <v>108.4149</v>
      </c>
      <c r="H671">
        <v>107.6656</v>
      </c>
      <c r="I671">
        <v>15860273</v>
      </c>
      <c r="J671">
        <v>16470415</v>
      </c>
    </row>
    <row r="672" spans="1:10" x14ac:dyDescent="0.25">
      <c r="A672" s="1">
        <v>45054</v>
      </c>
      <c r="B672">
        <v>107.94</v>
      </c>
      <c r="C672">
        <v>108.02500000000001</v>
      </c>
      <c r="D672">
        <v>107.62</v>
      </c>
      <c r="E672">
        <v>107.76</v>
      </c>
      <c r="F672">
        <v>108.2432</v>
      </c>
      <c r="G672">
        <v>108.4344</v>
      </c>
      <c r="H672">
        <v>107.6952</v>
      </c>
      <c r="I672">
        <v>16424827</v>
      </c>
      <c r="J672">
        <v>16114559</v>
      </c>
    </row>
    <row r="673" spans="1:10" x14ac:dyDescent="0.25">
      <c r="A673" s="1">
        <v>45051</v>
      </c>
      <c r="B673">
        <v>108.68</v>
      </c>
      <c r="C673">
        <v>108.82</v>
      </c>
      <c r="D673">
        <v>108.34</v>
      </c>
      <c r="E673">
        <v>108.54</v>
      </c>
      <c r="F673">
        <v>108.205</v>
      </c>
      <c r="G673">
        <v>108.444</v>
      </c>
      <c r="H673">
        <v>107.72020000000001</v>
      </c>
      <c r="I673">
        <v>12130996</v>
      </c>
      <c r="J673">
        <v>15812333</v>
      </c>
    </row>
    <row r="674" spans="1:10" x14ac:dyDescent="0.25">
      <c r="A674" s="1">
        <v>45050</v>
      </c>
      <c r="B674">
        <v>108.66</v>
      </c>
      <c r="C674">
        <v>109.26</v>
      </c>
      <c r="D674">
        <v>108.55</v>
      </c>
      <c r="E674">
        <v>108.97</v>
      </c>
      <c r="F674">
        <v>108.16719999999999</v>
      </c>
      <c r="G674">
        <v>108.4472</v>
      </c>
      <c r="H674">
        <v>107.7337</v>
      </c>
      <c r="I674">
        <v>17811686</v>
      </c>
      <c r="J674">
        <v>16084863</v>
      </c>
    </row>
    <row r="675" spans="1:10" x14ac:dyDescent="0.25">
      <c r="A675" s="1">
        <v>45049</v>
      </c>
      <c r="B675">
        <v>109.3</v>
      </c>
      <c r="C675">
        <v>109.55</v>
      </c>
      <c r="D675">
        <v>108.84</v>
      </c>
      <c r="E675">
        <v>109.27</v>
      </c>
      <c r="F675">
        <v>108.10420000000001</v>
      </c>
      <c r="G675">
        <v>108.4543</v>
      </c>
      <c r="H675">
        <v>107.7457</v>
      </c>
      <c r="I675">
        <v>15750834</v>
      </c>
      <c r="J675">
        <v>16136690</v>
      </c>
    </row>
    <row r="676" spans="1:10" x14ac:dyDescent="0.25">
      <c r="A676" s="1">
        <v>45048</v>
      </c>
      <c r="B676">
        <v>108.18</v>
      </c>
      <c r="C676">
        <v>109.11</v>
      </c>
      <c r="D676">
        <v>108.06</v>
      </c>
      <c r="E676">
        <v>109.09</v>
      </c>
      <c r="F676">
        <v>108.0292</v>
      </c>
      <c r="G676">
        <v>108.4619</v>
      </c>
      <c r="H676">
        <v>107.75449999999999</v>
      </c>
      <c r="I676">
        <v>21547124</v>
      </c>
      <c r="J676">
        <v>16423244</v>
      </c>
    </row>
    <row r="677" spans="1:10" x14ac:dyDescent="0.25">
      <c r="A677" s="1">
        <v>45047</v>
      </c>
      <c r="B677">
        <v>108.94</v>
      </c>
      <c r="C677">
        <v>108.97499999999999</v>
      </c>
      <c r="D677">
        <v>107.61</v>
      </c>
      <c r="E677">
        <v>107.79</v>
      </c>
      <c r="F677">
        <v>107.98820000000001</v>
      </c>
      <c r="G677">
        <v>108.4592</v>
      </c>
      <c r="H677">
        <v>107.76819999999999</v>
      </c>
      <c r="I677">
        <v>20790012</v>
      </c>
      <c r="J677">
        <v>15954111</v>
      </c>
    </row>
    <row r="678" spans="1:10" x14ac:dyDescent="0.25">
      <c r="A678" s="1">
        <v>45044</v>
      </c>
      <c r="B678">
        <v>109.82</v>
      </c>
      <c r="C678">
        <v>109.99</v>
      </c>
      <c r="D678">
        <v>109.51</v>
      </c>
      <c r="E678">
        <v>109.93</v>
      </c>
      <c r="F678">
        <v>107.9648</v>
      </c>
      <c r="G678">
        <v>108.4662</v>
      </c>
      <c r="H678">
        <v>107.78400000000001</v>
      </c>
      <c r="I678">
        <v>18882088</v>
      </c>
      <c r="J678">
        <v>15289811</v>
      </c>
    </row>
    <row r="679" spans="1:10" x14ac:dyDescent="0.25">
      <c r="A679" s="1">
        <v>45043</v>
      </c>
      <c r="B679">
        <v>109.3</v>
      </c>
      <c r="C679">
        <v>109.38500000000001</v>
      </c>
      <c r="D679">
        <v>109.03</v>
      </c>
      <c r="E679">
        <v>109.08</v>
      </c>
      <c r="F679">
        <v>107.9158</v>
      </c>
      <c r="G679">
        <v>108.4611</v>
      </c>
      <c r="H679">
        <v>107.79259999999999</v>
      </c>
      <c r="I679">
        <v>14629664</v>
      </c>
      <c r="J679">
        <v>14977093</v>
      </c>
    </row>
    <row r="680" spans="1:10" x14ac:dyDescent="0.25">
      <c r="A680" s="1">
        <v>45042</v>
      </c>
      <c r="B680">
        <v>110.07</v>
      </c>
      <c r="C680">
        <v>110.13</v>
      </c>
      <c r="D680">
        <v>109.375</v>
      </c>
      <c r="E680">
        <v>109.48</v>
      </c>
      <c r="F680">
        <v>107.892</v>
      </c>
      <c r="G680">
        <v>108.4579</v>
      </c>
      <c r="H680">
        <v>107.8013</v>
      </c>
      <c r="I680">
        <v>19635158</v>
      </c>
      <c r="J680">
        <v>14980103</v>
      </c>
    </row>
    <row r="681" spans="1:10" x14ac:dyDescent="0.25">
      <c r="A681" s="1">
        <v>45041</v>
      </c>
      <c r="B681">
        <v>109.95</v>
      </c>
      <c r="C681">
        <v>110.23</v>
      </c>
      <c r="D681">
        <v>109.91</v>
      </c>
      <c r="E681">
        <v>109.96</v>
      </c>
      <c r="F681">
        <v>107.8656</v>
      </c>
      <c r="G681">
        <v>108.44070000000001</v>
      </c>
      <c r="H681">
        <v>107.80719999999999</v>
      </c>
      <c r="I681">
        <v>17038774</v>
      </c>
      <c r="J681">
        <v>15025608</v>
      </c>
    </row>
    <row r="682" spans="1:10" x14ac:dyDescent="0.25">
      <c r="A682" s="1">
        <v>45040</v>
      </c>
      <c r="B682">
        <v>109.1</v>
      </c>
      <c r="C682">
        <v>109.51</v>
      </c>
      <c r="D682">
        <v>109.1</v>
      </c>
      <c r="E682">
        <v>109.48</v>
      </c>
      <c r="F682">
        <v>107.8216</v>
      </c>
      <c r="G682">
        <v>108.4057</v>
      </c>
      <c r="H682">
        <v>107.8092</v>
      </c>
      <c r="I682">
        <v>7974329</v>
      </c>
      <c r="J682">
        <v>15229259</v>
      </c>
    </row>
    <row r="683" spans="1:10" x14ac:dyDescent="0.25">
      <c r="A683" s="1">
        <v>45037</v>
      </c>
      <c r="B683">
        <v>109.35</v>
      </c>
      <c r="C683">
        <v>109.40179999999999</v>
      </c>
      <c r="D683">
        <v>108.65</v>
      </c>
      <c r="E683">
        <v>109</v>
      </c>
      <c r="F683">
        <v>107.80240000000001</v>
      </c>
      <c r="G683">
        <v>108.38079999999999</v>
      </c>
      <c r="H683">
        <v>107.81440000000001</v>
      </c>
      <c r="I683">
        <v>18480672</v>
      </c>
      <c r="J683">
        <v>15976799</v>
      </c>
    </row>
    <row r="684" spans="1:10" x14ac:dyDescent="0.25">
      <c r="A684" s="1">
        <v>45036</v>
      </c>
      <c r="B684">
        <v>108.77</v>
      </c>
      <c r="C684">
        <v>109.1</v>
      </c>
      <c r="D684">
        <v>108.7466</v>
      </c>
      <c r="E684">
        <v>108.93</v>
      </c>
      <c r="F684">
        <v>107.8112</v>
      </c>
      <c r="G684">
        <v>108.3685</v>
      </c>
      <c r="H684">
        <v>107.82210000000001</v>
      </c>
      <c r="I684">
        <v>16076093</v>
      </c>
      <c r="J684">
        <v>15962567</v>
      </c>
    </row>
    <row r="685" spans="1:10" x14ac:dyDescent="0.25">
      <c r="A685" s="1">
        <v>45035</v>
      </c>
      <c r="B685">
        <v>108.78</v>
      </c>
      <c r="C685">
        <v>108.795</v>
      </c>
      <c r="D685">
        <v>108.46</v>
      </c>
      <c r="E685">
        <v>108.52</v>
      </c>
      <c r="F685">
        <v>107.8192</v>
      </c>
      <c r="G685">
        <v>108.3558</v>
      </c>
      <c r="H685">
        <v>107.8329</v>
      </c>
      <c r="I685">
        <v>14023702</v>
      </c>
      <c r="J685">
        <v>16057893</v>
      </c>
    </row>
    <row r="686" spans="1:10" x14ac:dyDescent="0.25">
      <c r="A686" s="1">
        <v>45034</v>
      </c>
      <c r="B686">
        <v>108.91</v>
      </c>
      <c r="C686">
        <v>109.23</v>
      </c>
      <c r="D686">
        <v>108.9</v>
      </c>
      <c r="E686">
        <v>109.06</v>
      </c>
      <c r="F686">
        <v>107.8426</v>
      </c>
      <c r="G686">
        <v>108.3365</v>
      </c>
      <c r="H686">
        <v>107.8459</v>
      </c>
      <c r="I686">
        <v>10522421</v>
      </c>
      <c r="J686">
        <v>16065515</v>
      </c>
    </row>
    <row r="687" spans="1:10" x14ac:dyDescent="0.25">
      <c r="A687" s="1">
        <v>45033</v>
      </c>
      <c r="B687">
        <v>109.06</v>
      </c>
      <c r="C687">
        <v>109.16500000000001</v>
      </c>
      <c r="D687">
        <v>108.58</v>
      </c>
      <c r="E687">
        <v>108.7</v>
      </c>
      <c r="F687">
        <v>107.87220000000001</v>
      </c>
      <c r="G687">
        <v>108.30240000000001</v>
      </c>
      <c r="H687">
        <v>107.8507</v>
      </c>
      <c r="I687">
        <v>11891447</v>
      </c>
      <c r="J687">
        <v>16465880</v>
      </c>
    </row>
    <row r="688" spans="1:10" x14ac:dyDescent="0.25">
      <c r="A688" s="1">
        <v>45030</v>
      </c>
      <c r="B688">
        <v>109.44</v>
      </c>
      <c r="C688">
        <v>109.57</v>
      </c>
      <c r="D688">
        <v>109.03</v>
      </c>
      <c r="E688">
        <v>109.39</v>
      </c>
      <c r="F688">
        <v>107.9344</v>
      </c>
      <c r="G688">
        <v>108.2735</v>
      </c>
      <c r="H688">
        <v>107.8558</v>
      </c>
      <c r="I688">
        <v>16218945</v>
      </c>
      <c r="J688">
        <v>17420056</v>
      </c>
    </row>
    <row r="689" spans="1:10" x14ac:dyDescent="0.25">
      <c r="A689" s="1">
        <v>45029</v>
      </c>
      <c r="B689">
        <v>109.9</v>
      </c>
      <c r="C689">
        <v>110.045</v>
      </c>
      <c r="D689">
        <v>109.55</v>
      </c>
      <c r="E689">
        <v>109.75</v>
      </c>
      <c r="F689">
        <v>107.9796</v>
      </c>
      <c r="G689">
        <v>108.23779999999999</v>
      </c>
      <c r="H689">
        <v>107.854</v>
      </c>
      <c r="I689">
        <v>18589080</v>
      </c>
      <c r="J689">
        <v>18252380</v>
      </c>
    </row>
    <row r="690" spans="1:10" x14ac:dyDescent="0.25">
      <c r="A690" s="1">
        <v>45028</v>
      </c>
      <c r="B690">
        <v>110.26</v>
      </c>
      <c r="C690">
        <v>110.31</v>
      </c>
      <c r="D690">
        <v>109.39</v>
      </c>
      <c r="E690">
        <v>109.56</v>
      </c>
      <c r="F690">
        <v>108.002</v>
      </c>
      <c r="G690">
        <v>108.2042</v>
      </c>
      <c r="H690">
        <v>107.8507</v>
      </c>
      <c r="I690">
        <v>20049150</v>
      </c>
      <c r="J690">
        <v>19108754</v>
      </c>
    </row>
    <row r="691" spans="1:10" x14ac:dyDescent="0.25">
      <c r="A691" s="1">
        <v>45027</v>
      </c>
      <c r="B691">
        <v>109.84</v>
      </c>
      <c r="C691">
        <v>109.95</v>
      </c>
      <c r="D691">
        <v>109.55</v>
      </c>
      <c r="E691">
        <v>109.79</v>
      </c>
      <c r="F691">
        <v>108.0124</v>
      </c>
      <c r="G691">
        <v>108.1635</v>
      </c>
      <c r="H691">
        <v>107.8533</v>
      </c>
      <c r="I691">
        <v>14510124</v>
      </c>
      <c r="J691">
        <v>19712770</v>
      </c>
    </row>
    <row r="692" spans="1:10" x14ac:dyDescent="0.25">
      <c r="A692" s="1">
        <v>45026</v>
      </c>
      <c r="B692">
        <v>109.78</v>
      </c>
      <c r="C692">
        <v>109.89</v>
      </c>
      <c r="D692">
        <v>109.35</v>
      </c>
      <c r="E692">
        <v>109.82</v>
      </c>
      <c r="F692">
        <v>108.0266</v>
      </c>
      <c r="G692">
        <v>108.10599999999999</v>
      </c>
      <c r="H692">
        <v>107.85420000000001</v>
      </c>
      <c r="I692">
        <v>10825516</v>
      </c>
      <c r="J692">
        <v>20347768</v>
      </c>
    </row>
    <row r="693" spans="1:10" x14ac:dyDescent="0.25">
      <c r="A693" s="1">
        <v>45022</v>
      </c>
      <c r="B693">
        <v>110.49</v>
      </c>
      <c r="C693">
        <v>110.6</v>
      </c>
      <c r="D693">
        <v>110.23</v>
      </c>
      <c r="E693">
        <v>110.33</v>
      </c>
      <c r="F693">
        <v>108.0466</v>
      </c>
      <c r="G693">
        <v>108.0535</v>
      </c>
      <c r="H693">
        <v>107.8507</v>
      </c>
      <c r="I693">
        <v>14191317</v>
      </c>
      <c r="J693">
        <v>21760170</v>
      </c>
    </row>
    <row r="694" spans="1:10" x14ac:dyDescent="0.25">
      <c r="A694" s="1">
        <v>45021</v>
      </c>
      <c r="B694">
        <v>110.22</v>
      </c>
      <c r="C694">
        <v>110.58</v>
      </c>
      <c r="D694">
        <v>110.05</v>
      </c>
      <c r="E694">
        <v>110.43</v>
      </c>
      <c r="F694">
        <v>108.05719999999999</v>
      </c>
      <c r="G694">
        <v>107.9931</v>
      </c>
      <c r="H694">
        <v>107.8407</v>
      </c>
      <c r="I694">
        <v>14674821</v>
      </c>
      <c r="J694">
        <v>23344878</v>
      </c>
    </row>
    <row r="695" spans="1:10" x14ac:dyDescent="0.25">
      <c r="A695" s="1">
        <v>45020</v>
      </c>
      <c r="B695">
        <v>109.42</v>
      </c>
      <c r="C695">
        <v>110.2</v>
      </c>
      <c r="D695">
        <v>109.29</v>
      </c>
      <c r="E695">
        <v>110.07</v>
      </c>
      <c r="F695">
        <v>108.06480000000001</v>
      </c>
      <c r="G695">
        <v>107.89790000000001</v>
      </c>
      <c r="H695">
        <v>107.8357</v>
      </c>
      <c r="I695">
        <v>20317724</v>
      </c>
      <c r="J695">
        <v>25739324</v>
      </c>
    </row>
    <row r="696" spans="1:10" x14ac:dyDescent="0.25">
      <c r="A696" s="1">
        <v>45019</v>
      </c>
      <c r="B696">
        <v>109.17</v>
      </c>
      <c r="C696">
        <v>110.02</v>
      </c>
      <c r="D696">
        <v>109</v>
      </c>
      <c r="E696">
        <v>109.93</v>
      </c>
      <c r="F696">
        <v>108.068</v>
      </c>
      <c r="G696">
        <v>107.80889999999999</v>
      </c>
      <c r="H696">
        <v>107.8314</v>
      </c>
      <c r="I696">
        <v>20093548</v>
      </c>
      <c r="J696">
        <v>27703616</v>
      </c>
    </row>
    <row r="697" spans="1:10" x14ac:dyDescent="0.25">
      <c r="A697" s="1">
        <v>45016</v>
      </c>
      <c r="B697">
        <v>109.1</v>
      </c>
      <c r="C697">
        <v>109.685</v>
      </c>
      <c r="D697">
        <v>108.855</v>
      </c>
      <c r="E697">
        <v>109.61</v>
      </c>
      <c r="F697">
        <v>108.0804</v>
      </c>
      <c r="G697">
        <v>107.7171</v>
      </c>
      <c r="H697">
        <v>107.8272</v>
      </c>
      <c r="I697">
        <v>19187432</v>
      </c>
      <c r="J697">
        <v>29527088</v>
      </c>
    </row>
    <row r="698" spans="1:10" x14ac:dyDescent="0.25">
      <c r="A698" s="1">
        <v>45015</v>
      </c>
      <c r="B698">
        <v>108.48</v>
      </c>
      <c r="C698">
        <v>108.85</v>
      </c>
      <c r="D698">
        <v>108.4601</v>
      </c>
      <c r="E698">
        <v>108.63</v>
      </c>
      <c r="F698">
        <v>108.1108</v>
      </c>
      <c r="G698">
        <v>107.6322</v>
      </c>
      <c r="H698">
        <v>107.81619999999999</v>
      </c>
      <c r="I698">
        <v>18267184</v>
      </c>
      <c r="J698">
        <v>30708330</v>
      </c>
    </row>
    <row r="699" spans="1:10" x14ac:dyDescent="0.25">
      <c r="A699" s="1">
        <v>45014</v>
      </c>
      <c r="B699">
        <v>107.76</v>
      </c>
      <c r="C699">
        <v>108.515</v>
      </c>
      <c r="D699">
        <v>107.72</v>
      </c>
      <c r="E699">
        <v>108.48</v>
      </c>
      <c r="F699">
        <v>108.16540000000001</v>
      </c>
      <c r="G699">
        <v>107.5551</v>
      </c>
      <c r="H699">
        <v>107.8129</v>
      </c>
      <c r="I699">
        <v>17505988</v>
      </c>
      <c r="J699">
        <v>31127348</v>
      </c>
    </row>
    <row r="700" spans="1:10" x14ac:dyDescent="0.25">
      <c r="A700" s="1">
        <v>45013</v>
      </c>
      <c r="B700">
        <v>108.04</v>
      </c>
      <c r="C700">
        <v>108.21</v>
      </c>
      <c r="D700">
        <v>107.7435</v>
      </c>
      <c r="E700">
        <v>107.98</v>
      </c>
      <c r="F700">
        <v>108.1972</v>
      </c>
      <c r="G700">
        <v>107.48309999999999</v>
      </c>
      <c r="H700">
        <v>107.8231</v>
      </c>
      <c r="I700">
        <v>14138026</v>
      </c>
      <c r="J700">
        <v>31920048</v>
      </c>
    </row>
    <row r="701" spans="1:10" x14ac:dyDescent="0.25">
      <c r="A701" s="1">
        <v>45012</v>
      </c>
      <c r="B701">
        <v>108.48</v>
      </c>
      <c r="C701">
        <v>108.99</v>
      </c>
      <c r="D701">
        <v>108.13</v>
      </c>
      <c r="E701">
        <v>108.16</v>
      </c>
      <c r="F701">
        <v>108.247</v>
      </c>
      <c r="G701">
        <v>107.42100000000001</v>
      </c>
      <c r="H701">
        <v>107.8412</v>
      </c>
      <c r="I701">
        <v>16527896</v>
      </c>
      <c r="J701">
        <v>32472968</v>
      </c>
    </row>
    <row r="702" spans="1:10" x14ac:dyDescent="0.25">
      <c r="A702" s="1">
        <v>45009</v>
      </c>
      <c r="B702">
        <v>109.43</v>
      </c>
      <c r="C702">
        <v>109.69</v>
      </c>
      <c r="D702">
        <v>109.18</v>
      </c>
      <c r="E702">
        <v>109.47</v>
      </c>
      <c r="F702">
        <v>108.3004</v>
      </c>
      <c r="G702">
        <v>107.35290000000001</v>
      </c>
      <c r="H702">
        <v>107.8621</v>
      </c>
      <c r="I702">
        <v>26204076</v>
      </c>
      <c r="J702">
        <v>32350348</v>
      </c>
    </row>
    <row r="703" spans="1:10" x14ac:dyDescent="0.25">
      <c r="A703" s="1">
        <v>45008</v>
      </c>
      <c r="B703">
        <v>108.71</v>
      </c>
      <c r="C703">
        <v>109.22</v>
      </c>
      <c r="D703">
        <v>108.38</v>
      </c>
      <c r="E703">
        <v>109.13</v>
      </c>
      <c r="F703">
        <v>108.3028</v>
      </c>
      <c r="G703">
        <v>107.27719999999999</v>
      </c>
      <c r="H703">
        <v>107.8797</v>
      </c>
      <c r="I703">
        <v>28703818</v>
      </c>
      <c r="J703">
        <v>32424536</v>
      </c>
    </row>
    <row r="704" spans="1:10" x14ac:dyDescent="0.25">
      <c r="A704" s="1">
        <v>45007</v>
      </c>
      <c r="B704">
        <v>108.11</v>
      </c>
      <c r="C704">
        <v>109.59</v>
      </c>
      <c r="D704">
        <v>107.8078</v>
      </c>
      <c r="E704">
        <v>108.82</v>
      </c>
      <c r="F704">
        <v>108.29340000000001</v>
      </c>
      <c r="G704">
        <v>107.2028</v>
      </c>
      <c r="H704">
        <v>107.896</v>
      </c>
      <c r="I704">
        <v>31434684</v>
      </c>
      <c r="J704">
        <v>32091956</v>
      </c>
    </row>
    <row r="705" spans="1:10" x14ac:dyDescent="0.25">
      <c r="A705" s="1">
        <v>45006</v>
      </c>
      <c r="B705">
        <v>108.12</v>
      </c>
      <c r="C705">
        <v>108.25</v>
      </c>
      <c r="D705">
        <v>107.69499999999999</v>
      </c>
      <c r="E705">
        <v>108.19</v>
      </c>
      <c r="F705">
        <v>108.2976</v>
      </c>
      <c r="G705">
        <v>107.1268</v>
      </c>
      <c r="H705">
        <v>107.9178</v>
      </c>
      <c r="I705">
        <v>29109384</v>
      </c>
      <c r="J705">
        <v>31812948</v>
      </c>
    </row>
    <row r="706" spans="1:10" x14ac:dyDescent="0.25">
      <c r="A706" s="1">
        <v>45005</v>
      </c>
      <c r="B706">
        <v>108.08</v>
      </c>
      <c r="C706">
        <v>108.28</v>
      </c>
      <c r="D706">
        <v>107.56</v>
      </c>
      <c r="E706">
        <v>107.67</v>
      </c>
      <c r="F706">
        <v>108.3058</v>
      </c>
      <c r="G706">
        <v>107.05249999999999</v>
      </c>
      <c r="H706">
        <v>107.94459999999999</v>
      </c>
      <c r="I706">
        <v>24035092</v>
      </c>
      <c r="J706">
        <v>31088264</v>
      </c>
    </row>
    <row r="707" spans="1:10" x14ac:dyDescent="0.25">
      <c r="A707" s="1">
        <v>45002</v>
      </c>
      <c r="B707">
        <v>107.78</v>
      </c>
      <c r="C707">
        <v>108.41500000000001</v>
      </c>
      <c r="D707">
        <v>107.61</v>
      </c>
      <c r="E707">
        <v>107.99</v>
      </c>
      <c r="F707">
        <v>108.2894</v>
      </c>
      <c r="G707">
        <v>106.9701</v>
      </c>
      <c r="H707">
        <v>107.9738</v>
      </c>
      <c r="I707">
        <v>32011560</v>
      </c>
      <c r="J707">
        <v>30796636</v>
      </c>
    </row>
    <row r="708" spans="1:10" x14ac:dyDescent="0.25">
      <c r="A708" s="1">
        <v>45001</v>
      </c>
      <c r="B708">
        <v>108.06</v>
      </c>
      <c r="C708">
        <v>108.3</v>
      </c>
      <c r="D708">
        <v>107.125</v>
      </c>
      <c r="E708">
        <v>107.45</v>
      </c>
      <c r="F708">
        <v>108.26819999999999</v>
      </c>
      <c r="G708">
        <v>106.88500000000001</v>
      </c>
      <c r="H708">
        <v>108.0061</v>
      </c>
      <c r="I708">
        <v>37961936</v>
      </c>
      <c r="J708">
        <v>30443940</v>
      </c>
    </row>
    <row r="709" spans="1:10" x14ac:dyDescent="0.25">
      <c r="A709" s="1">
        <v>45000</v>
      </c>
      <c r="B709">
        <v>107.3</v>
      </c>
      <c r="C709">
        <v>108.1</v>
      </c>
      <c r="D709">
        <v>106.99</v>
      </c>
      <c r="E709">
        <v>107.61</v>
      </c>
      <c r="F709">
        <v>108.2424</v>
      </c>
      <c r="G709">
        <v>106.80249999999999</v>
      </c>
      <c r="H709">
        <v>108.04519999999999</v>
      </c>
      <c r="I709">
        <v>50591520</v>
      </c>
      <c r="J709">
        <v>29322784</v>
      </c>
    </row>
    <row r="710" spans="1:10" x14ac:dyDescent="0.25">
      <c r="A710" s="1">
        <v>44999</v>
      </c>
      <c r="B710">
        <v>106.84</v>
      </c>
      <c r="C710">
        <v>107.57</v>
      </c>
      <c r="D710">
        <v>106.425</v>
      </c>
      <c r="E710">
        <v>106.59</v>
      </c>
      <c r="F710">
        <v>108.19880000000001</v>
      </c>
      <c r="G710">
        <v>106.72709999999999</v>
      </c>
      <c r="H710">
        <v>108.08069999999999</v>
      </c>
      <c r="I710">
        <v>49782092</v>
      </c>
      <c r="J710">
        <v>27348132</v>
      </c>
    </row>
    <row r="711" spans="1:10" x14ac:dyDescent="0.25">
      <c r="A711" s="1">
        <v>44998</v>
      </c>
      <c r="B711">
        <v>107.405</v>
      </c>
      <c r="C711">
        <v>108.255</v>
      </c>
      <c r="D711">
        <v>106.49</v>
      </c>
      <c r="E711">
        <v>106.91</v>
      </c>
      <c r="F711">
        <v>108.18899999999999</v>
      </c>
      <c r="G711">
        <v>106.6758</v>
      </c>
      <c r="H711">
        <v>108.121</v>
      </c>
      <c r="I711">
        <v>47445644</v>
      </c>
      <c r="J711">
        <v>25438398</v>
      </c>
    </row>
    <row r="712" spans="1:10" x14ac:dyDescent="0.25">
      <c r="A712" s="1">
        <v>44995</v>
      </c>
      <c r="B712">
        <v>106.5</v>
      </c>
      <c r="C712">
        <v>107.13500000000001</v>
      </c>
      <c r="D712">
        <v>106.245</v>
      </c>
      <c r="E712">
        <v>106.82</v>
      </c>
      <c r="F712">
        <v>108.15779999999999</v>
      </c>
      <c r="G712">
        <v>106.6153</v>
      </c>
      <c r="H712">
        <v>108.15389999999999</v>
      </c>
      <c r="I712">
        <v>36906040</v>
      </c>
      <c r="J712">
        <v>23510618</v>
      </c>
    </row>
    <row r="713" spans="1:10" x14ac:dyDescent="0.25">
      <c r="A713" s="1">
        <v>44994</v>
      </c>
      <c r="B713">
        <v>105.49</v>
      </c>
      <c r="C713">
        <v>105.83</v>
      </c>
      <c r="D713">
        <v>105.155</v>
      </c>
      <c r="E713">
        <v>105.31</v>
      </c>
      <c r="F713">
        <v>108.13500000000001</v>
      </c>
      <c r="G713">
        <v>106.5509</v>
      </c>
      <c r="H713">
        <v>108.1799</v>
      </c>
      <c r="I713">
        <v>24552458</v>
      </c>
      <c r="J713">
        <v>22910882</v>
      </c>
    </row>
    <row r="714" spans="1:10" x14ac:dyDescent="0.25">
      <c r="A714" s="1">
        <v>44993</v>
      </c>
      <c r="B714">
        <v>105.9</v>
      </c>
      <c r="C714">
        <v>106.17</v>
      </c>
      <c r="D714">
        <v>105.15</v>
      </c>
      <c r="E714">
        <v>105.41</v>
      </c>
      <c r="F714">
        <v>108.17</v>
      </c>
      <c r="G714">
        <v>106.51130000000001</v>
      </c>
      <c r="H714">
        <v>108.2154</v>
      </c>
      <c r="I714">
        <v>29396508</v>
      </c>
      <c r="J714">
        <v>22896560</v>
      </c>
    </row>
    <row r="715" spans="1:10" x14ac:dyDescent="0.25">
      <c r="A715" s="1">
        <v>44992</v>
      </c>
      <c r="B715">
        <v>106.09</v>
      </c>
      <c r="C715">
        <v>106.2</v>
      </c>
      <c r="D715">
        <v>105.34</v>
      </c>
      <c r="E715">
        <v>105.58</v>
      </c>
      <c r="F715">
        <v>108.20959999999999</v>
      </c>
      <c r="G715">
        <v>106.4689</v>
      </c>
      <c r="H715">
        <v>108.24769999999999</v>
      </c>
      <c r="I715">
        <v>22431808</v>
      </c>
      <c r="J715">
        <v>23064942</v>
      </c>
    </row>
    <row r="716" spans="1:10" x14ac:dyDescent="0.25">
      <c r="A716" s="1">
        <v>44991</v>
      </c>
      <c r="B716">
        <v>106.5</v>
      </c>
      <c r="C716">
        <v>106.54</v>
      </c>
      <c r="D716">
        <v>105.82</v>
      </c>
      <c r="E716">
        <v>105.88</v>
      </c>
      <c r="F716">
        <v>108.24639999999999</v>
      </c>
      <c r="G716">
        <v>106.426</v>
      </c>
      <c r="H716">
        <v>108.2777</v>
      </c>
      <c r="I716">
        <v>14688597</v>
      </c>
      <c r="J716">
        <v>23717728</v>
      </c>
    </row>
    <row r="717" spans="1:10" x14ac:dyDescent="0.25">
      <c r="A717" s="1">
        <v>44988</v>
      </c>
      <c r="B717">
        <v>105.61</v>
      </c>
      <c r="C717">
        <v>106.22499999999999</v>
      </c>
      <c r="D717">
        <v>105.44</v>
      </c>
      <c r="E717">
        <v>106.17</v>
      </c>
      <c r="F717">
        <v>108.26260000000001</v>
      </c>
      <c r="G717">
        <v>106.3822</v>
      </c>
      <c r="H717">
        <v>108.30410000000001</v>
      </c>
      <c r="I717">
        <v>27316908</v>
      </c>
      <c r="J717">
        <v>23811294</v>
      </c>
    </row>
    <row r="718" spans="1:10" x14ac:dyDescent="0.25">
      <c r="A718" s="1">
        <v>44987</v>
      </c>
      <c r="B718">
        <v>104.43</v>
      </c>
      <c r="C718">
        <v>104.98</v>
      </c>
      <c r="D718">
        <v>104.325</v>
      </c>
      <c r="E718">
        <v>104.98</v>
      </c>
      <c r="F718">
        <v>108.2984</v>
      </c>
      <c r="G718">
        <v>106.3447</v>
      </c>
      <c r="H718">
        <v>108.3323</v>
      </c>
      <c r="I718">
        <v>23715116</v>
      </c>
      <c r="J718">
        <v>23432670</v>
      </c>
    </row>
    <row r="719" spans="1:10" x14ac:dyDescent="0.25">
      <c r="A719" s="1">
        <v>44986</v>
      </c>
      <c r="B719">
        <v>105.26</v>
      </c>
      <c r="C719">
        <v>105.36</v>
      </c>
      <c r="D719">
        <v>104.755</v>
      </c>
      <c r="E719">
        <v>104.89</v>
      </c>
      <c r="F719">
        <v>108.38</v>
      </c>
      <c r="G719">
        <v>106.32940000000001</v>
      </c>
      <c r="H719">
        <v>108.3656</v>
      </c>
      <c r="I719">
        <v>27249562</v>
      </c>
      <c r="J719">
        <v>22950620</v>
      </c>
    </row>
    <row r="720" spans="1:10" x14ac:dyDescent="0.25">
      <c r="A720" s="1">
        <v>44985</v>
      </c>
      <c r="B720">
        <v>105.44</v>
      </c>
      <c r="C720">
        <v>106</v>
      </c>
      <c r="D720">
        <v>105.27</v>
      </c>
      <c r="E720">
        <v>105.92</v>
      </c>
      <c r="F720">
        <v>108.47280000000001</v>
      </c>
      <c r="G720">
        <v>106.31740000000001</v>
      </c>
      <c r="H720">
        <v>108.4024</v>
      </c>
      <c r="I720">
        <v>18239108</v>
      </c>
      <c r="J720">
        <v>22813400</v>
      </c>
    </row>
    <row r="721" spans="1:10" x14ac:dyDescent="0.25">
      <c r="A721" s="1">
        <v>44984</v>
      </c>
      <c r="B721">
        <v>106.13</v>
      </c>
      <c r="C721">
        <v>106.29</v>
      </c>
      <c r="D721">
        <v>105.8</v>
      </c>
      <c r="E721">
        <v>105.88</v>
      </c>
      <c r="F721">
        <v>108.5498</v>
      </c>
      <c r="G721">
        <v>106.303</v>
      </c>
      <c r="H721">
        <v>108.4337</v>
      </c>
      <c r="I721">
        <v>19660696</v>
      </c>
      <c r="J721">
        <v>22827824</v>
      </c>
    </row>
    <row r="722" spans="1:10" x14ac:dyDescent="0.25">
      <c r="A722" s="1">
        <v>44981</v>
      </c>
      <c r="B722">
        <v>105.845</v>
      </c>
      <c r="C722">
        <v>106.05</v>
      </c>
      <c r="D722">
        <v>105.58</v>
      </c>
      <c r="E722">
        <v>105.85</v>
      </c>
      <c r="F722">
        <v>108.62560000000001</v>
      </c>
      <c r="G722">
        <v>106.2842</v>
      </c>
      <c r="H722">
        <v>108.46259999999999</v>
      </c>
      <c r="I722">
        <v>26721096</v>
      </c>
      <c r="J722">
        <v>22587372</v>
      </c>
    </row>
    <row r="723" spans="1:10" x14ac:dyDescent="0.25">
      <c r="A723" s="1">
        <v>44980</v>
      </c>
      <c r="B723">
        <v>106.13</v>
      </c>
      <c r="C723">
        <v>106.69</v>
      </c>
      <c r="D723">
        <v>106.05</v>
      </c>
      <c r="E723">
        <v>106.65</v>
      </c>
      <c r="F723">
        <v>108.68300000000001</v>
      </c>
      <c r="G723">
        <v>106.25020000000001</v>
      </c>
      <c r="H723">
        <v>108.4894</v>
      </c>
      <c r="I723">
        <v>21144612</v>
      </c>
      <c r="J723">
        <v>22069892</v>
      </c>
    </row>
    <row r="724" spans="1:10" x14ac:dyDescent="0.25">
      <c r="A724" s="1">
        <v>44979</v>
      </c>
      <c r="B724">
        <v>105.94</v>
      </c>
      <c r="C724">
        <v>106.27</v>
      </c>
      <c r="D724">
        <v>105.77</v>
      </c>
      <c r="E724">
        <v>105.82</v>
      </c>
      <c r="F724">
        <v>108.7272</v>
      </c>
      <c r="G724">
        <v>106.21080000000001</v>
      </c>
      <c r="H724">
        <v>108.5102</v>
      </c>
      <c r="I724">
        <v>20971724</v>
      </c>
      <c r="J724">
        <v>22602070</v>
      </c>
    </row>
    <row r="725" spans="1:10" x14ac:dyDescent="0.25">
      <c r="A725" s="1">
        <v>44978</v>
      </c>
      <c r="B725">
        <v>106.18</v>
      </c>
      <c r="C725">
        <v>106.25</v>
      </c>
      <c r="D725">
        <v>105.47499999999999</v>
      </c>
      <c r="E725">
        <v>105.52</v>
      </c>
      <c r="F725">
        <v>108.8044</v>
      </c>
      <c r="G725">
        <v>106.1874</v>
      </c>
      <c r="H725">
        <v>108.5399</v>
      </c>
      <c r="I725">
        <v>21136090</v>
      </c>
      <c r="J725">
        <v>23018110</v>
      </c>
    </row>
    <row r="726" spans="1:10" x14ac:dyDescent="0.25">
      <c r="A726" s="1">
        <v>44974</v>
      </c>
      <c r="B726">
        <v>106.27</v>
      </c>
      <c r="C726">
        <v>107.04</v>
      </c>
      <c r="D726">
        <v>106.22</v>
      </c>
      <c r="E726">
        <v>107.04</v>
      </c>
      <c r="F726">
        <v>108.8946</v>
      </c>
      <c r="G726">
        <v>106.14660000000001</v>
      </c>
      <c r="H726">
        <v>108.57980000000001</v>
      </c>
      <c r="I726">
        <v>18528940</v>
      </c>
      <c r="J726">
        <v>22943694</v>
      </c>
    </row>
    <row r="727" spans="1:10" x14ac:dyDescent="0.25">
      <c r="A727" s="1">
        <v>44973</v>
      </c>
      <c r="B727">
        <v>106.96</v>
      </c>
      <c r="C727">
        <v>107.175</v>
      </c>
      <c r="D727">
        <v>106.55500000000001</v>
      </c>
      <c r="E727">
        <v>106.62</v>
      </c>
      <c r="F727">
        <v>108.9302</v>
      </c>
      <c r="G727">
        <v>106.1061</v>
      </c>
      <c r="H727">
        <v>108.6066</v>
      </c>
      <c r="I727">
        <v>27910018</v>
      </c>
      <c r="J727">
        <v>22303426</v>
      </c>
    </row>
    <row r="728" spans="1:10" x14ac:dyDescent="0.25">
      <c r="A728" s="1">
        <v>44972</v>
      </c>
      <c r="B728">
        <v>107.715</v>
      </c>
      <c r="C728">
        <v>107.79</v>
      </c>
      <c r="D728">
        <v>107.205</v>
      </c>
      <c r="E728">
        <v>107.48</v>
      </c>
      <c r="F728">
        <v>108.9676</v>
      </c>
      <c r="G728">
        <v>106.08799999999999</v>
      </c>
      <c r="H728">
        <v>108.6319</v>
      </c>
      <c r="I728">
        <v>24337612</v>
      </c>
      <c r="J728">
        <v>21326114</v>
      </c>
    </row>
    <row r="729" spans="1:10" x14ac:dyDescent="0.25">
      <c r="A729" s="1">
        <v>44971</v>
      </c>
      <c r="B729">
        <v>108.11</v>
      </c>
      <c r="C729">
        <v>108.35</v>
      </c>
      <c r="D729">
        <v>107.22</v>
      </c>
      <c r="E729">
        <v>107.89</v>
      </c>
      <c r="F729">
        <v>109.0064</v>
      </c>
      <c r="G729">
        <v>106.0643</v>
      </c>
      <c r="H729">
        <v>108.6575</v>
      </c>
      <c r="I729">
        <v>31922256</v>
      </c>
      <c r="J729">
        <v>20733606</v>
      </c>
    </row>
    <row r="730" spans="1:10" x14ac:dyDescent="0.25">
      <c r="A730" s="1">
        <v>44970</v>
      </c>
      <c r="B730">
        <v>107.86</v>
      </c>
      <c r="C730">
        <v>108.16</v>
      </c>
      <c r="D730">
        <v>107.77</v>
      </c>
      <c r="E730">
        <v>108.16</v>
      </c>
      <c r="F730">
        <v>109.02379999999999</v>
      </c>
      <c r="G730">
        <v>106.0515</v>
      </c>
      <c r="H730">
        <v>108.68729999999999</v>
      </c>
      <c r="I730">
        <v>32223580</v>
      </c>
      <c r="J730">
        <v>19433432</v>
      </c>
    </row>
    <row r="731" spans="1:10" x14ac:dyDescent="0.25">
      <c r="A731" s="1">
        <v>44967</v>
      </c>
      <c r="B731">
        <v>108.384</v>
      </c>
      <c r="C731">
        <v>108.45</v>
      </c>
      <c r="D731">
        <v>107.7222</v>
      </c>
      <c r="E731">
        <v>107.76</v>
      </c>
      <c r="F731">
        <v>109.0158</v>
      </c>
      <c r="G731">
        <v>106.032</v>
      </c>
      <c r="H731">
        <v>108.7141</v>
      </c>
      <c r="I731">
        <v>16092105</v>
      </c>
      <c r="J731">
        <v>18539508</v>
      </c>
    </row>
    <row r="732" spans="1:10" x14ac:dyDescent="0.25">
      <c r="A732" s="1">
        <v>44966</v>
      </c>
      <c r="B732">
        <v>109.96</v>
      </c>
      <c r="C732">
        <v>109.97</v>
      </c>
      <c r="D732">
        <v>108.46</v>
      </c>
      <c r="E732">
        <v>108.52</v>
      </c>
      <c r="F732">
        <v>108.9898</v>
      </c>
      <c r="G732">
        <v>106.02719999999999</v>
      </c>
      <c r="H732">
        <v>108.74850000000001</v>
      </c>
      <c r="I732">
        <v>21637540</v>
      </c>
      <c r="J732">
        <v>18496034</v>
      </c>
    </row>
    <row r="733" spans="1:10" x14ac:dyDescent="0.25">
      <c r="A733" s="1">
        <v>44965</v>
      </c>
      <c r="B733">
        <v>109.43</v>
      </c>
      <c r="C733">
        <v>109.64</v>
      </c>
      <c r="D733">
        <v>108.95</v>
      </c>
      <c r="E733">
        <v>109.44</v>
      </c>
      <c r="F733">
        <v>108.9592</v>
      </c>
      <c r="G733">
        <v>106.01300000000001</v>
      </c>
      <c r="H733">
        <v>108.77930000000001</v>
      </c>
      <c r="I733">
        <v>16484353</v>
      </c>
      <c r="J733">
        <v>18259250</v>
      </c>
    </row>
    <row r="734" spans="1:10" x14ac:dyDescent="0.25">
      <c r="A734" s="1">
        <v>44964</v>
      </c>
      <c r="B734">
        <v>109.5</v>
      </c>
      <c r="C734">
        <v>110.12</v>
      </c>
      <c r="D734">
        <v>109.19</v>
      </c>
      <c r="E734">
        <v>109.33</v>
      </c>
      <c r="F734">
        <v>108.9258</v>
      </c>
      <c r="G734">
        <v>105.99209999999999</v>
      </c>
      <c r="H734">
        <v>108.7991</v>
      </c>
      <c r="I734">
        <v>25191284</v>
      </c>
      <c r="J734">
        <v>19013268</v>
      </c>
    </row>
    <row r="735" spans="1:10" x14ac:dyDescent="0.25">
      <c r="A735" s="1">
        <v>44963</v>
      </c>
      <c r="B735">
        <v>109.98</v>
      </c>
      <c r="C735">
        <v>110.01</v>
      </c>
      <c r="D735">
        <v>109.61499999999999</v>
      </c>
      <c r="E735">
        <v>109.69</v>
      </c>
      <c r="F735">
        <v>108.89239999999999</v>
      </c>
      <c r="G735">
        <v>105.97750000000001</v>
      </c>
      <c r="H735">
        <v>108.8203</v>
      </c>
      <c r="I735">
        <v>18455448</v>
      </c>
      <c r="J735">
        <v>18716854</v>
      </c>
    </row>
    <row r="736" spans="1:10" x14ac:dyDescent="0.25">
      <c r="A736" s="1">
        <v>44960</v>
      </c>
      <c r="B736">
        <v>110.7</v>
      </c>
      <c r="C736">
        <v>110.9</v>
      </c>
      <c r="D736">
        <v>110.285</v>
      </c>
      <c r="E736">
        <v>110.54</v>
      </c>
      <c r="F736">
        <v>108.8304</v>
      </c>
      <c r="G736">
        <v>105.9542</v>
      </c>
      <c r="H736">
        <v>108.8456</v>
      </c>
      <c r="I736">
        <v>16053916</v>
      </c>
      <c r="J736">
        <v>18891672</v>
      </c>
    </row>
    <row r="737" spans="1:10" x14ac:dyDescent="0.25">
      <c r="A737" s="1">
        <v>44959</v>
      </c>
      <c r="B737">
        <v>112.36</v>
      </c>
      <c r="C737">
        <v>112.51</v>
      </c>
      <c r="D737">
        <v>111.7</v>
      </c>
      <c r="E737">
        <v>111.81</v>
      </c>
      <c r="F737">
        <v>108.73260000000001</v>
      </c>
      <c r="G737">
        <v>105.9302</v>
      </c>
      <c r="H737">
        <v>108.8609</v>
      </c>
      <c r="I737">
        <v>18958916</v>
      </c>
      <c r="J737">
        <v>19046256</v>
      </c>
    </row>
    <row r="738" spans="1:10" x14ac:dyDescent="0.25">
      <c r="A738" s="1">
        <v>44958</v>
      </c>
      <c r="B738">
        <v>110.87</v>
      </c>
      <c r="C738">
        <v>111.9</v>
      </c>
      <c r="D738">
        <v>110.28</v>
      </c>
      <c r="E738">
        <v>111.65</v>
      </c>
      <c r="F738">
        <v>108.6126</v>
      </c>
      <c r="G738">
        <v>105.8959</v>
      </c>
      <c r="H738">
        <v>108.87439999999999</v>
      </c>
      <c r="I738">
        <v>29127268</v>
      </c>
      <c r="J738">
        <v>19085106</v>
      </c>
    </row>
    <row r="739" spans="1:10" x14ac:dyDescent="0.25">
      <c r="A739" s="1">
        <v>44957</v>
      </c>
      <c r="B739">
        <v>110.67</v>
      </c>
      <c r="C739">
        <v>110.97</v>
      </c>
      <c r="D739">
        <v>110.075</v>
      </c>
      <c r="E739">
        <v>110.87</v>
      </c>
      <c r="F739">
        <v>108.496</v>
      </c>
      <c r="G739">
        <v>105.86069999999999</v>
      </c>
      <c r="H739">
        <v>108.893</v>
      </c>
      <c r="I739">
        <v>27212326</v>
      </c>
      <c r="J739">
        <v>18424970</v>
      </c>
    </row>
    <row r="740" spans="1:10" x14ac:dyDescent="0.25">
      <c r="A740" s="1">
        <v>44956</v>
      </c>
      <c r="B740">
        <v>110.16</v>
      </c>
      <c r="C740">
        <v>110.62</v>
      </c>
      <c r="D740">
        <v>110.01</v>
      </c>
      <c r="E740">
        <v>110.08</v>
      </c>
      <c r="F740">
        <v>108.4064</v>
      </c>
      <c r="G740">
        <v>105.83580000000001</v>
      </c>
      <c r="H740">
        <v>108.92230000000001</v>
      </c>
      <c r="I740">
        <v>20019840</v>
      </c>
      <c r="J740">
        <v>17974134</v>
      </c>
    </row>
    <row r="741" spans="1:10" x14ac:dyDescent="0.25">
      <c r="A741" s="1">
        <v>44953</v>
      </c>
      <c r="B741">
        <v>110.37</v>
      </c>
      <c r="C741">
        <v>110.66</v>
      </c>
      <c r="D741">
        <v>110.28</v>
      </c>
      <c r="E741">
        <v>110.5</v>
      </c>
      <c r="F741">
        <v>108.3146</v>
      </c>
      <c r="G741">
        <v>105.80419999999999</v>
      </c>
      <c r="H741">
        <v>108.95269999999999</v>
      </c>
      <c r="I741">
        <v>8924933</v>
      </c>
      <c r="J741">
        <v>18019184</v>
      </c>
    </row>
    <row r="742" spans="1:10" x14ac:dyDescent="0.25">
      <c r="A742" s="1">
        <v>44952</v>
      </c>
      <c r="B742">
        <v>110.93</v>
      </c>
      <c r="C742">
        <v>111.08</v>
      </c>
      <c r="D742">
        <v>110.37</v>
      </c>
      <c r="E742">
        <v>110.82</v>
      </c>
      <c r="F742">
        <v>108.1854</v>
      </c>
      <c r="G742">
        <v>105.7831</v>
      </c>
      <c r="H742">
        <v>108.98050000000001</v>
      </c>
      <c r="I742">
        <v>13250343</v>
      </c>
      <c r="J742">
        <v>18080730</v>
      </c>
    </row>
    <row r="743" spans="1:10" x14ac:dyDescent="0.25">
      <c r="A743" s="1">
        <v>44951</v>
      </c>
      <c r="B743">
        <v>110.71</v>
      </c>
      <c r="C743">
        <v>110.96</v>
      </c>
      <c r="D743">
        <v>110.33</v>
      </c>
      <c r="E743">
        <v>110.86</v>
      </c>
      <c r="F743">
        <v>108.0604</v>
      </c>
      <c r="G743">
        <v>105.758</v>
      </c>
      <c r="H743">
        <v>109.0124</v>
      </c>
      <c r="I743">
        <v>15449981</v>
      </c>
      <c r="J743">
        <v>18127502</v>
      </c>
    </row>
    <row r="744" spans="1:10" x14ac:dyDescent="0.25">
      <c r="A744" s="1">
        <v>44950</v>
      </c>
      <c r="B744">
        <v>110.29</v>
      </c>
      <c r="C744">
        <v>110.9375</v>
      </c>
      <c r="D744">
        <v>109.92</v>
      </c>
      <c r="E744">
        <v>110.81</v>
      </c>
      <c r="F744">
        <v>107.929</v>
      </c>
      <c r="G744">
        <v>105.74209999999999</v>
      </c>
      <c r="H744">
        <v>109.0487</v>
      </c>
      <c r="I744">
        <v>12419659</v>
      </c>
      <c r="J744">
        <v>18136830</v>
      </c>
    </row>
    <row r="745" spans="1:10" x14ac:dyDescent="0.25">
      <c r="A745" s="1">
        <v>44949</v>
      </c>
      <c r="B745">
        <v>110.15</v>
      </c>
      <c r="C745">
        <v>110.52</v>
      </c>
      <c r="D745">
        <v>110.075</v>
      </c>
      <c r="E745">
        <v>110.23</v>
      </c>
      <c r="F745">
        <v>107.73099999999999</v>
      </c>
      <c r="G745">
        <v>105.7383</v>
      </c>
      <c r="H745">
        <v>109.0881</v>
      </c>
      <c r="I745">
        <v>18814704</v>
      </c>
      <c r="J745">
        <v>17877402</v>
      </c>
    </row>
    <row r="746" spans="1:10" x14ac:dyDescent="0.25">
      <c r="A746" s="1">
        <v>44946</v>
      </c>
      <c r="B746">
        <v>110.58</v>
      </c>
      <c r="C746">
        <v>110.68</v>
      </c>
      <c r="D746">
        <v>110.12</v>
      </c>
      <c r="E746">
        <v>110.55</v>
      </c>
      <c r="F746">
        <v>107.5498</v>
      </c>
      <c r="G746">
        <v>105.7389</v>
      </c>
      <c r="H746">
        <v>109.13379999999999</v>
      </c>
      <c r="I746">
        <v>15439993</v>
      </c>
      <c r="J746">
        <v>17573310</v>
      </c>
    </row>
    <row r="747" spans="1:10" x14ac:dyDescent="0.25">
      <c r="A747" s="1">
        <v>44945</v>
      </c>
      <c r="B747">
        <v>110.87</v>
      </c>
      <c r="C747">
        <v>111.23</v>
      </c>
      <c r="D747">
        <v>110.755</v>
      </c>
      <c r="E747">
        <v>111.13</v>
      </c>
      <c r="F747">
        <v>107.35380000000001</v>
      </c>
      <c r="G747">
        <v>105.7445</v>
      </c>
      <c r="H747">
        <v>109.18859999999999</v>
      </c>
      <c r="I747">
        <v>18085792</v>
      </c>
      <c r="J747">
        <v>17214034</v>
      </c>
    </row>
    <row r="748" spans="1:10" x14ac:dyDescent="0.25">
      <c r="A748" s="1">
        <v>44944</v>
      </c>
      <c r="B748">
        <v>111.68</v>
      </c>
      <c r="C748">
        <v>111.9499</v>
      </c>
      <c r="D748">
        <v>110.86499999999999</v>
      </c>
      <c r="E748">
        <v>111.36</v>
      </c>
      <c r="F748">
        <v>107.1536</v>
      </c>
      <c r="G748">
        <v>105.751</v>
      </c>
      <c r="H748">
        <v>109.2384</v>
      </c>
      <c r="I748">
        <v>27794606</v>
      </c>
      <c r="J748">
        <v>16705397</v>
      </c>
    </row>
    <row r="749" spans="1:10" x14ac:dyDescent="0.25">
      <c r="A749" s="1">
        <v>44943</v>
      </c>
      <c r="B749">
        <v>110.01</v>
      </c>
      <c r="C749">
        <v>110.41</v>
      </c>
      <c r="D749">
        <v>109.92</v>
      </c>
      <c r="E749">
        <v>110.07</v>
      </c>
      <c r="F749">
        <v>106.9448</v>
      </c>
      <c r="G749">
        <v>105.74379999999999</v>
      </c>
      <c r="H749">
        <v>109.2863</v>
      </c>
      <c r="I749">
        <v>20745088</v>
      </c>
      <c r="J749">
        <v>15251915</v>
      </c>
    </row>
    <row r="750" spans="1:10" x14ac:dyDescent="0.25">
      <c r="A750" s="1">
        <v>44939</v>
      </c>
      <c r="B750">
        <v>110.45</v>
      </c>
      <c r="C750">
        <v>110.89</v>
      </c>
      <c r="D750">
        <v>110.31</v>
      </c>
      <c r="E750">
        <v>110.47</v>
      </c>
      <c r="F750">
        <v>106.76900000000001</v>
      </c>
      <c r="G750">
        <v>105.75279999999999</v>
      </c>
      <c r="H750">
        <v>109.342</v>
      </c>
      <c r="I750">
        <v>21077700</v>
      </c>
      <c r="J750">
        <v>14799400</v>
      </c>
    </row>
    <row r="751" spans="1:10" x14ac:dyDescent="0.25">
      <c r="A751" s="1">
        <v>44938</v>
      </c>
      <c r="B751">
        <v>109.88</v>
      </c>
      <c r="C751">
        <v>110.85</v>
      </c>
      <c r="D751">
        <v>109.24</v>
      </c>
      <c r="E751">
        <v>110.83</v>
      </c>
      <c r="F751">
        <v>106.595</v>
      </c>
      <c r="G751">
        <v>105.75660000000001</v>
      </c>
      <c r="H751">
        <v>109.3944</v>
      </c>
      <c r="I751">
        <v>18372676</v>
      </c>
      <c r="J751">
        <v>14400084</v>
      </c>
    </row>
    <row r="752" spans="1:10" x14ac:dyDescent="0.25">
      <c r="A752" s="1">
        <v>44937</v>
      </c>
      <c r="B752">
        <v>109.315</v>
      </c>
      <c r="C752">
        <v>109.63500000000001</v>
      </c>
      <c r="D752">
        <v>109.17</v>
      </c>
      <c r="E752">
        <v>109.59</v>
      </c>
      <c r="F752">
        <v>106.4054</v>
      </c>
      <c r="G752">
        <v>105.76430000000001</v>
      </c>
      <c r="H752">
        <v>109.43989999999999</v>
      </c>
      <c r="I752">
        <v>19541688</v>
      </c>
      <c r="J752">
        <v>14420441</v>
      </c>
    </row>
    <row r="753" spans="1:10" x14ac:dyDescent="0.25">
      <c r="A753" s="1">
        <v>44936</v>
      </c>
      <c r="B753">
        <v>108.51</v>
      </c>
      <c r="C753">
        <v>108.83</v>
      </c>
      <c r="D753">
        <v>108.245</v>
      </c>
      <c r="E753">
        <v>108.66</v>
      </c>
      <c r="F753">
        <v>106.2516</v>
      </c>
      <c r="G753">
        <v>105.7978</v>
      </c>
      <c r="H753">
        <v>109.4883</v>
      </c>
      <c r="I753">
        <v>19225234</v>
      </c>
      <c r="J753">
        <v>14100739</v>
      </c>
    </row>
    <row r="754" spans="1:10" x14ac:dyDescent="0.25">
      <c r="A754" s="1">
        <v>44935</v>
      </c>
      <c r="B754">
        <v>108.44</v>
      </c>
      <c r="C754">
        <v>109.29</v>
      </c>
      <c r="D754">
        <v>108.33499999999999</v>
      </c>
      <c r="E754">
        <v>109.03</v>
      </c>
      <c r="F754">
        <v>106.1122</v>
      </c>
      <c r="G754">
        <v>105.8377</v>
      </c>
      <c r="H754">
        <v>109.5461</v>
      </c>
      <c r="I754">
        <v>20449772</v>
      </c>
      <c r="J754">
        <v>13928652</v>
      </c>
    </row>
    <row r="755" spans="1:10" x14ac:dyDescent="0.25">
      <c r="A755" s="1">
        <v>44932</v>
      </c>
      <c r="B755">
        <v>107.03</v>
      </c>
      <c r="C755">
        <v>108.765</v>
      </c>
      <c r="D755">
        <v>106.89</v>
      </c>
      <c r="E755">
        <v>108.6</v>
      </c>
      <c r="F755">
        <v>105.956</v>
      </c>
      <c r="G755">
        <v>105.88460000000001</v>
      </c>
      <c r="H755">
        <v>109.6018</v>
      </c>
      <c r="I755">
        <v>20695578</v>
      </c>
      <c r="J755">
        <v>13694081</v>
      </c>
    </row>
    <row r="756" spans="1:10" x14ac:dyDescent="0.25">
      <c r="A756" s="1">
        <v>44931</v>
      </c>
      <c r="B756">
        <v>106.09</v>
      </c>
      <c r="C756">
        <v>106.96</v>
      </c>
      <c r="D756">
        <v>106.09</v>
      </c>
      <c r="E756">
        <v>106.85</v>
      </c>
      <c r="F756">
        <v>105.7992</v>
      </c>
      <c r="G756">
        <v>105.9402</v>
      </c>
      <c r="H756">
        <v>109.658</v>
      </c>
      <c r="I756">
        <v>9848140</v>
      </c>
      <c r="J756">
        <v>13640700</v>
      </c>
    </row>
    <row r="757" spans="1:10" x14ac:dyDescent="0.25">
      <c r="A757" s="1">
        <v>44930</v>
      </c>
      <c r="B757">
        <v>107.03</v>
      </c>
      <c r="C757">
        <v>107.1</v>
      </c>
      <c r="D757">
        <v>106.52</v>
      </c>
      <c r="E757">
        <v>106.93</v>
      </c>
      <c r="F757">
        <v>105.6508</v>
      </c>
      <c r="G757">
        <v>106.0141</v>
      </c>
      <c r="H757">
        <v>109.7243</v>
      </c>
      <c r="I757">
        <v>13951910</v>
      </c>
      <c r="J757">
        <v>14315902</v>
      </c>
    </row>
    <row r="758" spans="1:10" x14ac:dyDescent="0.25">
      <c r="A758" s="1">
        <v>44929</v>
      </c>
      <c r="B758">
        <v>106.95</v>
      </c>
      <c r="C758">
        <v>106.99</v>
      </c>
      <c r="D758">
        <v>105.85</v>
      </c>
      <c r="E758">
        <v>106.16</v>
      </c>
      <c r="F758">
        <v>105.5018</v>
      </c>
      <c r="G758">
        <v>106.0741</v>
      </c>
      <c r="H758">
        <v>109.7987</v>
      </c>
      <c r="I758">
        <v>15589919</v>
      </c>
      <c r="J758">
        <v>14318332</v>
      </c>
    </row>
    <row r="759" spans="1:10" x14ac:dyDescent="0.25">
      <c r="A759" s="1">
        <v>44925</v>
      </c>
      <c r="B759">
        <v>105.81</v>
      </c>
      <c r="C759">
        <v>105.94</v>
      </c>
      <c r="D759">
        <v>105.17</v>
      </c>
      <c r="E759">
        <v>105.43</v>
      </c>
      <c r="F759">
        <v>105.3626</v>
      </c>
      <c r="G759">
        <v>106.1528</v>
      </c>
      <c r="H759">
        <v>109.87569999999999</v>
      </c>
      <c r="I759">
        <v>8528240</v>
      </c>
      <c r="J759">
        <v>14316924</v>
      </c>
    </row>
    <row r="760" spans="1:10" x14ac:dyDescent="0.25">
      <c r="A760" s="1">
        <v>44924</v>
      </c>
      <c r="B760">
        <v>105.73</v>
      </c>
      <c r="C760">
        <v>106.14</v>
      </c>
      <c r="D760">
        <v>105.66</v>
      </c>
      <c r="E760">
        <v>106.1</v>
      </c>
      <c r="F760">
        <v>105.25539999999999</v>
      </c>
      <c r="G760">
        <v>106.2281</v>
      </c>
      <c r="H760">
        <v>109.95050000000001</v>
      </c>
      <c r="I760">
        <v>14253319</v>
      </c>
      <c r="J760">
        <v>14967416</v>
      </c>
    </row>
    <row r="761" spans="1:10" x14ac:dyDescent="0.25">
      <c r="A761" s="1">
        <v>44923</v>
      </c>
      <c r="B761">
        <v>106.07</v>
      </c>
      <c r="C761">
        <v>106.23</v>
      </c>
      <c r="D761">
        <v>105.35</v>
      </c>
      <c r="E761">
        <v>105.35</v>
      </c>
      <c r="F761">
        <v>105.1626</v>
      </c>
      <c r="G761">
        <v>106.3018</v>
      </c>
      <c r="H761">
        <v>110.01690000000001</v>
      </c>
      <c r="I761">
        <v>10050851</v>
      </c>
      <c r="J761">
        <v>15491644</v>
      </c>
    </row>
    <row r="762" spans="1:10" x14ac:dyDescent="0.25">
      <c r="A762" s="1">
        <v>44922</v>
      </c>
      <c r="B762">
        <v>106.32</v>
      </c>
      <c r="C762">
        <v>106.535</v>
      </c>
      <c r="D762">
        <v>105.64</v>
      </c>
      <c r="E762">
        <v>105.68</v>
      </c>
      <c r="F762">
        <v>105.0728</v>
      </c>
      <c r="G762">
        <v>106.3785</v>
      </c>
      <c r="H762">
        <v>110.08240000000001</v>
      </c>
      <c r="I762">
        <v>10456237</v>
      </c>
      <c r="J762">
        <v>16036307</v>
      </c>
    </row>
    <row r="763" spans="1:10" x14ac:dyDescent="0.25">
      <c r="A763" s="1">
        <v>44918</v>
      </c>
      <c r="B763">
        <v>106.96</v>
      </c>
      <c r="C763">
        <v>107.31</v>
      </c>
      <c r="D763">
        <v>106.83</v>
      </c>
      <c r="E763">
        <v>107.06</v>
      </c>
      <c r="F763">
        <v>104.96680000000001</v>
      </c>
      <c r="G763">
        <v>106.4674</v>
      </c>
      <c r="H763">
        <v>110.15479999999999</v>
      </c>
      <c r="I763">
        <v>5992373</v>
      </c>
      <c r="J763">
        <v>16646693</v>
      </c>
    </row>
    <row r="764" spans="1:10" x14ac:dyDescent="0.25">
      <c r="A764" s="1">
        <v>44917</v>
      </c>
      <c r="B764">
        <v>107.37</v>
      </c>
      <c r="C764">
        <v>107.54</v>
      </c>
      <c r="D764">
        <v>107.14</v>
      </c>
      <c r="E764">
        <v>107.39</v>
      </c>
      <c r="F764">
        <v>104.8526</v>
      </c>
      <c r="G764">
        <v>106.5407</v>
      </c>
      <c r="H764">
        <v>110.22069999999999</v>
      </c>
      <c r="I764">
        <v>13957359</v>
      </c>
      <c r="J764">
        <v>17374462</v>
      </c>
    </row>
    <row r="765" spans="1:10" x14ac:dyDescent="0.25">
      <c r="A765" s="1">
        <v>44916</v>
      </c>
      <c r="B765">
        <v>107.3747</v>
      </c>
      <c r="C765">
        <v>107.52</v>
      </c>
      <c r="D765">
        <v>107.01</v>
      </c>
      <c r="E765">
        <v>107.42</v>
      </c>
      <c r="F765">
        <v>104.7282</v>
      </c>
      <c r="G765">
        <v>106.5984</v>
      </c>
      <c r="H765">
        <v>110.29179999999999</v>
      </c>
      <c r="I765">
        <v>15087958</v>
      </c>
      <c r="J765">
        <v>18499322</v>
      </c>
    </row>
    <row r="766" spans="1:10" x14ac:dyDescent="0.25">
      <c r="A766" s="1">
        <v>44915</v>
      </c>
      <c r="B766">
        <v>106.93</v>
      </c>
      <c r="C766">
        <v>107.015</v>
      </c>
      <c r="D766">
        <v>106.52</v>
      </c>
      <c r="E766">
        <v>106.69</v>
      </c>
      <c r="F766">
        <v>104.6056</v>
      </c>
      <c r="G766">
        <v>106.6698</v>
      </c>
      <c r="H766">
        <v>110.3618</v>
      </c>
      <c r="I766">
        <v>18678040</v>
      </c>
      <c r="J766">
        <v>18888800</v>
      </c>
    </row>
    <row r="767" spans="1:10" x14ac:dyDescent="0.25">
      <c r="A767" s="1">
        <v>44914</v>
      </c>
      <c r="B767">
        <v>108.43</v>
      </c>
      <c r="C767">
        <v>108.45</v>
      </c>
      <c r="D767">
        <v>107.7</v>
      </c>
      <c r="E767">
        <v>107.96</v>
      </c>
      <c r="F767">
        <v>104.5018</v>
      </c>
      <c r="G767">
        <v>106.749</v>
      </c>
      <c r="H767">
        <v>110.43899999999999</v>
      </c>
      <c r="I767">
        <v>14746156</v>
      </c>
      <c r="J767">
        <v>19179600</v>
      </c>
    </row>
    <row r="768" spans="1:10" x14ac:dyDescent="0.25">
      <c r="A768" s="1">
        <v>44911</v>
      </c>
      <c r="B768">
        <v>108.48</v>
      </c>
      <c r="C768">
        <v>109.2</v>
      </c>
      <c r="D768">
        <v>108.48</v>
      </c>
      <c r="E768">
        <v>109.06</v>
      </c>
      <c r="F768">
        <v>104.39100000000001</v>
      </c>
      <c r="G768">
        <v>106.8128</v>
      </c>
      <c r="H768">
        <v>110.51739999999999</v>
      </c>
      <c r="I768">
        <v>16643927</v>
      </c>
      <c r="J768">
        <v>19450908</v>
      </c>
    </row>
    <row r="769" spans="1:10" x14ac:dyDescent="0.25">
      <c r="A769" s="1">
        <v>44910</v>
      </c>
      <c r="B769">
        <v>109.52500000000001</v>
      </c>
      <c r="C769">
        <v>109.715</v>
      </c>
      <c r="D769">
        <v>109.16</v>
      </c>
      <c r="E769">
        <v>109.53</v>
      </c>
      <c r="F769">
        <v>104.2788</v>
      </c>
      <c r="G769">
        <v>106.8562</v>
      </c>
      <c r="H769">
        <v>110.5898</v>
      </c>
      <c r="I769">
        <v>16931212</v>
      </c>
      <c r="J769">
        <v>18635570</v>
      </c>
    </row>
    <row r="770" spans="1:10" x14ac:dyDescent="0.25">
      <c r="A770" s="1">
        <v>44909</v>
      </c>
      <c r="B770">
        <v>109.66</v>
      </c>
      <c r="C770">
        <v>109.925</v>
      </c>
      <c r="D770">
        <v>108.77</v>
      </c>
      <c r="E770">
        <v>109.77</v>
      </c>
      <c r="F770">
        <v>104.16200000000001</v>
      </c>
      <c r="G770">
        <v>106.8874</v>
      </c>
      <c r="H770">
        <v>110.6574</v>
      </c>
      <c r="I770">
        <v>19894854</v>
      </c>
      <c r="J770">
        <v>18340924</v>
      </c>
    </row>
    <row r="771" spans="1:10" x14ac:dyDescent="0.25">
      <c r="A771" s="1">
        <v>44908</v>
      </c>
      <c r="B771">
        <v>110.76</v>
      </c>
      <c r="C771">
        <v>110.89</v>
      </c>
      <c r="D771">
        <v>109.47499999999999</v>
      </c>
      <c r="E771">
        <v>109.67</v>
      </c>
      <c r="F771">
        <v>104.0562</v>
      </c>
      <c r="G771">
        <v>106.9164</v>
      </c>
      <c r="H771">
        <v>110.73350000000001</v>
      </c>
      <c r="I771">
        <v>19976176</v>
      </c>
      <c r="J771">
        <v>18017958</v>
      </c>
    </row>
    <row r="772" spans="1:10" x14ac:dyDescent="0.25">
      <c r="A772" s="1">
        <v>44907</v>
      </c>
      <c r="B772">
        <v>109.62</v>
      </c>
      <c r="C772">
        <v>109.74</v>
      </c>
      <c r="D772">
        <v>108.65</v>
      </c>
      <c r="E772">
        <v>108.72</v>
      </c>
      <c r="F772">
        <v>103.94280000000001</v>
      </c>
      <c r="G772">
        <v>106.956</v>
      </c>
      <c r="H772">
        <v>110.8091</v>
      </c>
      <c r="I772">
        <v>13988352</v>
      </c>
      <c r="J772">
        <v>17330488</v>
      </c>
    </row>
    <row r="773" spans="1:10" x14ac:dyDescent="0.25">
      <c r="A773" s="1">
        <v>44904</v>
      </c>
      <c r="B773">
        <v>109.3</v>
      </c>
      <c r="C773">
        <v>109.4</v>
      </c>
      <c r="D773">
        <v>108.82</v>
      </c>
      <c r="E773">
        <v>108.86</v>
      </c>
      <c r="F773">
        <v>103.81740000000001</v>
      </c>
      <c r="G773">
        <v>106.99639999999999</v>
      </c>
      <c r="H773">
        <v>110.88290000000001</v>
      </c>
      <c r="I773">
        <v>15568806</v>
      </c>
      <c r="J773">
        <v>17345540</v>
      </c>
    </row>
    <row r="774" spans="1:10" x14ac:dyDescent="0.25">
      <c r="A774" s="1">
        <v>44903</v>
      </c>
      <c r="B774">
        <v>109.74</v>
      </c>
      <c r="C774">
        <v>110.03</v>
      </c>
      <c r="D774">
        <v>109.405</v>
      </c>
      <c r="E774">
        <v>109.68</v>
      </c>
      <c r="F774">
        <v>103.6944</v>
      </c>
      <c r="G774">
        <v>107.0202</v>
      </c>
      <c r="H774">
        <v>110.95350000000001</v>
      </c>
      <c r="I774">
        <v>18285622</v>
      </c>
      <c r="J774">
        <v>17914728</v>
      </c>
    </row>
    <row r="775" spans="1:10" x14ac:dyDescent="0.25">
      <c r="A775" s="1">
        <v>44902</v>
      </c>
      <c r="B775">
        <v>109.39</v>
      </c>
      <c r="C775">
        <v>110.08</v>
      </c>
      <c r="D775">
        <v>109.28</v>
      </c>
      <c r="E775">
        <v>110.03</v>
      </c>
      <c r="F775">
        <v>103.57040000000001</v>
      </c>
      <c r="G775">
        <v>107.03700000000001</v>
      </c>
      <c r="H775">
        <v>111.0171</v>
      </c>
      <c r="I775">
        <v>22116740</v>
      </c>
      <c r="J775">
        <v>18338944</v>
      </c>
    </row>
    <row r="776" spans="1:10" x14ac:dyDescent="0.25">
      <c r="A776" s="1">
        <v>44901</v>
      </c>
      <c r="B776">
        <v>108.87</v>
      </c>
      <c r="C776">
        <v>108.97499999999999</v>
      </c>
      <c r="D776">
        <v>108.53</v>
      </c>
      <c r="E776">
        <v>108.82</v>
      </c>
      <c r="F776">
        <v>103.3986</v>
      </c>
      <c r="G776">
        <v>107.0472</v>
      </c>
      <c r="H776">
        <v>111.08450000000001</v>
      </c>
      <c r="I776">
        <v>18220796</v>
      </c>
      <c r="J776">
        <v>18564794</v>
      </c>
    </row>
    <row r="777" spans="1:10" x14ac:dyDescent="0.25">
      <c r="A777" s="1">
        <v>44900</v>
      </c>
      <c r="B777">
        <v>108.71</v>
      </c>
      <c r="C777">
        <v>108.71</v>
      </c>
      <c r="D777">
        <v>108.02</v>
      </c>
      <c r="E777">
        <v>108.49</v>
      </c>
      <c r="F777">
        <v>103.282</v>
      </c>
      <c r="G777">
        <v>107.07729999999999</v>
      </c>
      <c r="H777">
        <v>111.1589</v>
      </c>
      <c r="I777">
        <v>19612020</v>
      </c>
      <c r="J777">
        <v>18850180</v>
      </c>
    </row>
    <row r="778" spans="1:10" x14ac:dyDescent="0.25">
      <c r="A778" s="1">
        <v>44897</v>
      </c>
      <c r="B778">
        <v>108</v>
      </c>
      <c r="C778">
        <v>109.42</v>
      </c>
      <c r="D778">
        <v>107.79</v>
      </c>
      <c r="E778">
        <v>109.42</v>
      </c>
      <c r="F778">
        <v>103.2084</v>
      </c>
      <c r="G778">
        <v>107.1018</v>
      </c>
      <c r="H778">
        <v>111.2333</v>
      </c>
      <c r="I778">
        <v>16908920</v>
      </c>
      <c r="J778">
        <v>18114618</v>
      </c>
    </row>
    <row r="779" spans="1:10" x14ac:dyDescent="0.25">
      <c r="A779" s="1">
        <v>44896</v>
      </c>
      <c r="B779">
        <v>107.92</v>
      </c>
      <c r="C779">
        <v>108.81</v>
      </c>
      <c r="D779">
        <v>107.61</v>
      </c>
      <c r="E779">
        <v>108.76</v>
      </c>
      <c r="F779">
        <v>103.12220000000001</v>
      </c>
      <c r="G779">
        <v>107.1241</v>
      </c>
      <c r="H779">
        <v>111.3027</v>
      </c>
      <c r="I779">
        <v>30830244</v>
      </c>
      <c r="J779">
        <v>18883870</v>
      </c>
    </row>
    <row r="780" spans="1:10" x14ac:dyDescent="0.25">
      <c r="A780" s="1">
        <v>44895</v>
      </c>
      <c r="B780">
        <v>106.4</v>
      </c>
      <c r="C780">
        <v>107.78</v>
      </c>
      <c r="D780">
        <v>105.99</v>
      </c>
      <c r="E780">
        <v>107.76</v>
      </c>
      <c r="F780">
        <v>103.0792</v>
      </c>
      <c r="G780">
        <v>107.1447</v>
      </c>
      <c r="H780">
        <v>111.37439999999999</v>
      </c>
      <c r="I780">
        <v>20930128</v>
      </c>
      <c r="J780">
        <v>17642126</v>
      </c>
    </row>
    <row r="781" spans="1:10" x14ac:dyDescent="0.25">
      <c r="A781" s="1">
        <v>44894</v>
      </c>
      <c r="B781">
        <v>106.51</v>
      </c>
      <c r="C781">
        <v>106.81</v>
      </c>
      <c r="D781">
        <v>106.24</v>
      </c>
      <c r="E781">
        <v>106.46</v>
      </c>
      <c r="F781">
        <v>103.04819999999999</v>
      </c>
      <c r="G781">
        <v>107.1737</v>
      </c>
      <c r="H781">
        <v>111.4542</v>
      </c>
      <c r="I781">
        <v>23040034</v>
      </c>
      <c r="J781">
        <v>17527184</v>
      </c>
    </row>
    <row r="782" spans="1:10" x14ac:dyDescent="0.25">
      <c r="A782" s="1">
        <v>44893</v>
      </c>
      <c r="B782">
        <v>107.8514</v>
      </c>
      <c r="C782">
        <v>107.88</v>
      </c>
      <c r="D782">
        <v>106.88500000000001</v>
      </c>
      <c r="E782">
        <v>106.99</v>
      </c>
      <c r="F782">
        <v>103.0646</v>
      </c>
      <c r="G782">
        <v>107.21259999999999</v>
      </c>
      <c r="H782">
        <v>111.5462</v>
      </c>
      <c r="I782">
        <v>18815782</v>
      </c>
      <c r="J782">
        <v>16886402</v>
      </c>
    </row>
    <row r="783" spans="1:10" x14ac:dyDescent="0.25">
      <c r="A783" s="1">
        <v>44890</v>
      </c>
      <c r="B783">
        <v>107.72</v>
      </c>
      <c r="C783">
        <v>107.79</v>
      </c>
      <c r="D783">
        <v>107.5</v>
      </c>
      <c r="E783">
        <v>107.77</v>
      </c>
      <c r="F783">
        <v>103.0668</v>
      </c>
      <c r="G783">
        <v>107.248</v>
      </c>
      <c r="H783">
        <v>111.63079999999999</v>
      </c>
      <c r="I783">
        <v>4413866</v>
      </c>
      <c r="J783">
        <v>16745226</v>
      </c>
    </row>
    <row r="784" spans="1:10" x14ac:dyDescent="0.25">
      <c r="A784" s="1">
        <v>44888</v>
      </c>
      <c r="B784">
        <v>106.96</v>
      </c>
      <c r="C784">
        <v>107.7</v>
      </c>
      <c r="D784">
        <v>106.92</v>
      </c>
      <c r="E784">
        <v>107.66</v>
      </c>
      <c r="F784">
        <v>103.05840000000001</v>
      </c>
      <c r="G784">
        <v>107.2757</v>
      </c>
      <c r="H784">
        <v>111.7201</v>
      </c>
      <c r="I784">
        <v>12511516</v>
      </c>
      <c r="J784">
        <v>19965896</v>
      </c>
    </row>
    <row r="785" spans="1:10" x14ac:dyDescent="0.25">
      <c r="A785" s="1">
        <v>44887</v>
      </c>
      <c r="B785">
        <v>106.19</v>
      </c>
      <c r="C785">
        <v>106.73</v>
      </c>
      <c r="D785">
        <v>106.05500000000001</v>
      </c>
      <c r="E785">
        <v>106.59</v>
      </c>
      <c r="F785">
        <v>103.0626</v>
      </c>
      <c r="G785">
        <v>107.31</v>
      </c>
      <c r="H785">
        <v>111.8078</v>
      </c>
      <c r="I785">
        <v>15050372</v>
      </c>
      <c r="J785">
        <v>20676822</v>
      </c>
    </row>
    <row r="786" spans="1:10" x14ac:dyDescent="0.25">
      <c r="A786" s="1">
        <v>44886</v>
      </c>
      <c r="B786">
        <v>106.2</v>
      </c>
      <c r="C786">
        <v>106.36</v>
      </c>
      <c r="D786">
        <v>105.64</v>
      </c>
      <c r="E786">
        <v>105.65</v>
      </c>
      <c r="F786">
        <v>103.078</v>
      </c>
      <c r="G786">
        <v>107.3553</v>
      </c>
      <c r="H786">
        <v>111.9033</v>
      </c>
      <c r="I786">
        <v>9664122</v>
      </c>
      <c r="J786">
        <v>21434486</v>
      </c>
    </row>
    <row r="787" spans="1:10" x14ac:dyDescent="0.25">
      <c r="A787" s="1">
        <v>44883</v>
      </c>
      <c r="B787">
        <v>106.13</v>
      </c>
      <c r="C787">
        <v>106.29</v>
      </c>
      <c r="D787">
        <v>105.61</v>
      </c>
      <c r="E787">
        <v>105.81</v>
      </c>
      <c r="F787">
        <v>103.12779999999999</v>
      </c>
      <c r="G787">
        <v>107.3991</v>
      </c>
      <c r="H787">
        <v>112.00230000000001</v>
      </c>
      <c r="I787">
        <v>14214136</v>
      </c>
      <c r="J787">
        <v>22249150</v>
      </c>
    </row>
    <row r="788" spans="1:10" x14ac:dyDescent="0.25">
      <c r="A788" s="1">
        <v>44882</v>
      </c>
      <c r="B788">
        <v>105.52</v>
      </c>
      <c r="C788">
        <v>105.91</v>
      </c>
      <c r="D788">
        <v>105.22</v>
      </c>
      <c r="E788">
        <v>105.82</v>
      </c>
      <c r="F788">
        <v>103.17919999999999</v>
      </c>
      <c r="G788">
        <v>107.438</v>
      </c>
      <c r="H788">
        <v>112.10680000000001</v>
      </c>
      <c r="I788">
        <v>24106636</v>
      </c>
      <c r="J788">
        <v>22603704</v>
      </c>
    </row>
    <row r="789" spans="1:10" x14ac:dyDescent="0.25">
      <c r="A789" s="1">
        <v>44881</v>
      </c>
      <c r="B789">
        <v>105.8</v>
      </c>
      <c r="C789">
        <v>106.6</v>
      </c>
      <c r="D789">
        <v>105.58</v>
      </c>
      <c r="E789">
        <v>106.39</v>
      </c>
      <c r="F789">
        <v>103.22539999999999</v>
      </c>
      <c r="G789">
        <v>107.47029999999999</v>
      </c>
      <c r="H789">
        <v>112.21639999999999</v>
      </c>
      <c r="I789">
        <v>24648838</v>
      </c>
      <c r="J789">
        <v>22396788</v>
      </c>
    </row>
    <row r="790" spans="1:10" x14ac:dyDescent="0.25">
      <c r="A790" s="1">
        <v>44880</v>
      </c>
      <c r="B790">
        <v>105.12</v>
      </c>
      <c r="C790">
        <v>105.53</v>
      </c>
      <c r="D790">
        <v>104.82</v>
      </c>
      <c r="E790">
        <v>105.49</v>
      </c>
      <c r="F790">
        <v>103.26519999999999</v>
      </c>
      <c r="G790">
        <v>107.49720000000001</v>
      </c>
      <c r="H790">
        <v>112.3231</v>
      </c>
      <c r="I790">
        <v>25504492</v>
      </c>
      <c r="J790">
        <v>22233632</v>
      </c>
    </row>
    <row r="791" spans="1:10" x14ac:dyDescent="0.25">
      <c r="A791" s="1">
        <v>44879</v>
      </c>
      <c r="B791">
        <v>104.21</v>
      </c>
      <c r="C791">
        <v>104.45</v>
      </c>
      <c r="D791">
        <v>104.01</v>
      </c>
      <c r="E791">
        <v>104.04</v>
      </c>
      <c r="F791">
        <v>103.2938</v>
      </c>
      <c r="G791">
        <v>107.5432</v>
      </c>
      <c r="H791">
        <v>112.4344</v>
      </c>
      <c r="I791">
        <v>22501592</v>
      </c>
      <c r="J791">
        <v>22076208</v>
      </c>
    </row>
    <row r="792" spans="1:10" x14ac:dyDescent="0.25">
      <c r="A792" s="1">
        <v>44876</v>
      </c>
      <c r="B792">
        <v>104.12</v>
      </c>
      <c r="C792">
        <v>104.74</v>
      </c>
      <c r="D792">
        <v>103.98</v>
      </c>
      <c r="E792">
        <v>104.57</v>
      </c>
      <c r="F792">
        <v>103.38079999999999</v>
      </c>
      <c r="G792">
        <v>107.6024</v>
      </c>
      <c r="H792">
        <v>112.5527</v>
      </c>
      <c r="I792">
        <v>8578579</v>
      </c>
      <c r="J792">
        <v>21677244</v>
      </c>
    </row>
    <row r="793" spans="1:10" x14ac:dyDescent="0.25">
      <c r="A793" s="1">
        <v>44875</v>
      </c>
      <c r="B793">
        <v>103.1</v>
      </c>
      <c r="C793">
        <v>104.39</v>
      </c>
      <c r="D793">
        <v>103.07</v>
      </c>
      <c r="E793">
        <v>104.29</v>
      </c>
      <c r="F793">
        <v>103.4556</v>
      </c>
      <c r="G793">
        <v>107.64790000000001</v>
      </c>
      <c r="H793">
        <v>112.6677</v>
      </c>
      <c r="I793">
        <v>28447716</v>
      </c>
      <c r="J793">
        <v>22363454</v>
      </c>
    </row>
    <row r="794" spans="1:10" x14ac:dyDescent="0.25">
      <c r="A794" s="1">
        <v>44874</v>
      </c>
      <c r="B794">
        <v>100.8599</v>
      </c>
      <c r="C794">
        <v>101.42</v>
      </c>
      <c r="D794">
        <v>100.65</v>
      </c>
      <c r="E794">
        <v>100.91</v>
      </c>
      <c r="F794">
        <v>103.5552</v>
      </c>
      <c r="G794">
        <v>107.6883</v>
      </c>
      <c r="H794">
        <v>112.7826</v>
      </c>
      <c r="I794">
        <v>12204080</v>
      </c>
      <c r="J794">
        <v>21896102</v>
      </c>
    </row>
    <row r="795" spans="1:10" x14ac:dyDescent="0.25">
      <c r="A795" s="1">
        <v>44873</v>
      </c>
      <c r="B795">
        <v>101</v>
      </c>
      <c r="C795">
        <v>101.485</v>
      </c>
      <c r="D795">
        <v>100.85</v>
      </c>
      <c r="E795">
        <v>101.17</v>
      </c>
      <c r="F795">
        <v>103.7456</v>
      </c>
      <c r="G795">
        <v>107.7735</v>
      </c>
      <c r="H795">
        <v>112.9187</v>
      </c>
      <c r="I795">
        <v>19206008</v>
      </c>
      <c r="J795">
        <v>22179950</v>
      </c>
    </row>
    <row r="796" spans="1:10" x14ac:dyDescent="0.25">
      <c r="A796" s="1">
        <v>44872</v>
      </c>
      <c r="B796">
        <v>101.17</v>
      </c>
      <c r="C796">
        <v>101.23</v>
      </c>
      <c r="D796">
        <v>100.535</v>
      </c>
      <c r="E796">
        <v>100.75</v>
      </c>
      <c r="F796">
        <v>103.928</v>
      </c>
      <c r="G796">
        <v>107.8539</v>
      </c>
      <c r="H796">
        <v>113.05540000000001</v>
      </c>
      <c r="I796">
        <v>13428281</v>
      </c>
      <c r="J796">
        <v>22468386</v>
      </c>
    </row>
    <row r="797" spans="1:10" x14ac:dyDescent="0.25">
      <c r="A797" s="1">
        <v>44869</v>
      </c>
      <c r="B797">
        <v>101.21</v>
      </c>
      <c r="C797">
        <v>101.55</v>
      </c>
      <c r="D797">
        <v>100.66</v>
      </c>
      <c r="E797">
        <v>101.12</v>
      </c>
      <c r="F797">
        <v>104.1352</v>
      </c>
      <c r="G797">
        <v>107.93729999999999</v>
      </c>
      <c r="H797">
        <v>113.1962</v>
      </c>
      <c r="I797">
        <v>16698160</v>
      </c>
      <c r="J797">
        <v>22678884</v>
      </c>
    </row>
    <row r="798" spans="1:10" x14ac:dyDescent="0.25">
      <c r="A798" s="1">
        <v>44868</v>
      </c>
      <c r="B798">
        <v>100.33</v>
      </c>
      <c r="C798">
        <v>101.18</v>
      </c>
      <c r="D798">
        <v>100.01</v>
      </c>
      <c r="E798">
        <v>100.92</v>
      </c>
      <c r="F798">
        <v>104.3484</v>
      </c>
      <c r="G798">
        <v>108.00020000000001</v>
      </c>
      <c r="H798">
        <v>113.3308</v>
      </c>
      <c r="I798">
        <v>52723920</v>
      </c>
      <c r="J798">
        <v>22944476</v>
      </c>
    </row>
    <row r="799" spans="1:10" x14ac:dyDescent="0.25">
      <c r="A799" s="1">
        <v>44867</v>
      </c>
      <c r="B799">
        <v>101.91</v>
      </c>
      <c r="C799">
        <v>102.92</v>
      </c>
      <c r="D799">
        <v>101.02</v>
      </c>
      <c r="E799">
        <v>101.28</v>
      </c>
      <c r="F799">
        <v>104.5428</v>
      </c>
      <c r="G799">
        <v>108.0707</v>
      </c>
      <c r="H799">
        <v>113.4669</v>
      </c>
      <c r="I799">
        <v>23175392</v>
      </c>
      <c r="J799">
        <v>20811398</v>
      </c>
    </row>
    <row r="800" spans="1:10" x14ac:dyDescent="0.25">
      <c r="A800" s="1">
        <v>44866</v>
      </c>
      <c r="B800">
        <v>102.1</v>
      </c>
      <c r="C800">
        <v>102.19</v>
      </c>
      <c r="D800">
        <v>101.19</v>
      </c>
      <c r="E800">
        <v>101.77</v>
      </c>
      <c r="F800">
        <v>104.7366</v>
      </c>
      <c r="G800">
        <v>108.1631</v>
      </c>
      <c r="H800">
        <v>113.6002</v>
      </c>
      <c r="I800">
        <v>26415328</v>
      </c>
      <c r="J800">
        <v>20529116</v>
      </c>
    </row>
    <row r="801" spans="1:10" x14ac:dyDescent="0.25">
      <c r="A801" s="1">
        <v>44865</v>
      </c>
      <c r="B801">
        <v>101.54</v>
      </c>
      <c r="C801">
        <v>101.675</v>
      </c>
      <c r="D801">
        <v>100.97</v>
      </c>
      <c r="E801">
        <v>101.35</v>
      </c>
      <c r="F801">
        <v>104.9182</v>
      </c>
      <c r="G801">
        <v>108.26139999999999</v>
      </c>
      <c r="H801">
        <v>113.7371</v>
      </c>
      <c r="I801">
        <v>21884104</v>
      </c>
      <c r="J801">
        <v>20790290</v>
      </c>
    </row>
    <row r="802" spans="1:10" x14ac:dyDescent="0.25">
      <c r="A802" s="1">
        <v>44862</v>
      </c>
      <c r="B802">
        <v>101.29</v>
      </c>
      <c r="C802">
        <v>102.05</v>
      </c>
      <c r="D802">
        <v>101.24</v>
      </c>
      <c r="E802">
        <v>101.9</v>
      </c>
      <c r="F802">
        <v>105.1232</v>
      </c>
      <c r="G802">
        <v>108.37130000000001</v>
      </c>
      <c r="H802">
        <v>113.8819</v>
      </c>
      <c r="I802">
        <v>19532432</v>
      </c>
      <c r="J802">
        <v>19743312</v>
      </c>
    </row>
    <row r="803" spans="1:10" x14ac:dyDescent="0.25">
      <c r="A803" s="1">
        <v>44861</v>
      </c>
      <c r="B803">
        <v>101.57</v>
      </c>
      <c r="C803">
        <v>102.09</v>
      </c>
      <c r="D803">
        <v>101.2</v>
      </c>
      <c r="E803">
        <v>101.69</v>
      </c>
      <c r="F803">
        <v>105.34399999999999</v>
      </c>
      <c r="G803">
        <v>108.48220000000001</v>
      </c>
      <c r="H803">
        <v>114.0219</v>
      </c>
      <c r="I803">
        <v>21002884</v>
      </c>
      <c r="J803">
        <v>19834194</v>
      </c>
    </row>
    <row r="804" spans="1:10" x14ac:dyDescent="0.25">
      <c r="A804" s="1">
        <v>44860</v>
      </c>
      <c r="B804">
        <v>101.01</v>
      </c>
      <c r="C804">
        <v>101.715</v>
      </c>
      <c r="D804">
        <v>100.905</v>
      </c>
      <c r="E804">
        <v>101.22</v>
      </c>
      <c r="F804">
        <v>105.56319999999999</v>
      </c>
      <c r="G804">
        <v>108.58920000000001</v>
      </c>
      <c r="H804">
        <v>114.1634</v>
      </c>
      <c r="I804">
        <v>22201504</v>
      </c>
      <c r="J804">
        <v>19901822</v>
      </c>
    </row>
    <row r="805" spans="1:10" x14ac:dyDescent="0.25">
      <c r="A805" s="1">
        <v>44859</v>
      </c>
      <c r="B805">
        <v>100.29</v>
      </c>
      <c r="C805">
        <v>101.185</v>
      </c>
      <c r="D805">
        <v>100.29</v>
      </c>
      <c r="E805">
        <v>100.76</v>
      </c>
      <c r="F805">
        <v>105.81319999999999</v>
      </c>
      <c r="G805">
        <v>108.7089</v>
      </c>
      <c r="H805">
        <v>114.3053</v>
      </c>
      <c r="I805">
        <v>23143136</v>
      </c>
      <c r="J805">
        <v>20088354</v>
      </c>
    </row>
    <row r="806" spans="1:10" x14ac:dyDescent="0.25">
      <c r="A806" s="1">
        <v>44858</v>
      </c>
      <c r="B806">
        <v>99.38</v>
      </c>
      <c r="C806">
        <v>99.98</v>
      </c>
      <c r="D806">
        <v>98.83</v>
      </c>
      <c r="E806">
        <v>99.43</v>
      </c>
      <c r="F806">
        <v>106.0812</v>
      </c>
      <c r="G806">
        <v>108.8368</v>
      </c>
      <c r="H806">
        <v>114.45010000000001</v>
      </c>
      <c r="I806">
        <v>16517147</v>
      </c>
      <c r="J806">
        <v>20006730</v>
      </c>
    </row>
    <row r="807" spans="1:10" x14ac:dyDescent="0.25">
      <c r="A807" s="1">
        <v>44855</v>
      </c>
      <c r="B807">
        <v>98.73</v>
      </c>
      <c r="C807">
        <v>99.64</v>
      </c>
      <c r="D807">
        <v>98.41</v>
      </c>
      <c r="E807">
        <v>99.48</v>
      </c>
      <c r="F807">
        <v>106.37739999999999</v>
      </c>
      <c r="G807">
        <v>108.97750000000001</v>
      </c>
      <c r="H807">
        <v>114.60429999999999</v>
      </c>
      <c r="I807">
        <v>18871716</v>
      </c>
      <c r="J807">
        <v>20718978</v>
      </c>
    </row>
    <row r="808" spans="1:10" x14ac:dyDescent="0.25">
      <c r="A808" s="1">
        <v>44854</v>
      </c>
      <c r="B808">
        <v>99.82</v>
      </c>
      <c r="C808">
        <v>100.36499999999999</v>
      </c>
      <c r="D808">
        <v>99.1</v>
      </c>
      <c r="E808">
        <v>99.2</v>
      </c>
      <c r="F808">
        <v>106.6464</v>
      </c>
      <c r="G808">
        <v>109.1271</v>
      </c>
      <c r="H808">
        <v>114.75920000000001</v>
      </c>
      <c r="I808">
        <v>21437436</v>
      </c>
      <c r="J808">
        <v>21064752</v>
      </c>
    </row>
    <row r="809" spans="1:10" x14ac:dyDescent="0.25">
      <c r="A809" s="1">
        <v>44853</v>
      </c>
      <c r="B809">
        <v>100.54</v>
      </c>
      <c r="C809">
        <v>100.84</v>
      </c>
      <c r="D809">
        <v>99.94</v>
      </c>
      <c r="E809">
        <v>100.07</v>
      </c>
      <c r="F809">
        <v>106.943</v>
      </c>
      <c r="G809">
        <v>109.288</v>
      </c>
      <c r="H809">
        <v>114.91930000000001</v>
      </c>
      <c r="I809">
        <v>16461788</v>
      </c>
      <c r="J809">
        <v>21693792</v>
      </c>
    </row>
    <row r="810" spans="1:10" x14ac:dyDescent="0.25">
      <c r="A810" s="1">
        <v>44852</v>
      </c>
      <c r="B810">
        <v>101.47</v>
      </c>
      <c r="C810">
        <v>101.61</v>
      </c>
      <c r="D810">
        <v>100.51</v>
      </c>
      <c r="E810">
        <v>101.46</v>
      </c>
      <c r="F810">
        <v>107.2008</v>
      </c>
      <c r="G810">
        <v>109.4342</v>
      </c>
      <c r="H810">
        <v>115.0745</v>
      </c>
      <c r="I810">
        <v>23532576</v>
      </c>
      <c r="J810">
        <v>23257760</v>
      </c>
    </row>
    <row r="811" spans="1:10" x14ac:dyDescent="0.25">
      <c r="A811" s="1">
        <v>44851</v>
      </c>
      <c r="B811">
        <v>101.26</v>
      </c>
      <c r="C811">
        <v>101.67</v>
      </c>
      <c r="D811">
        <v>100.79</v>
      </c>
      <c r="E811">
        <v>100.86</v>
      </c>
      <c r="F811">
        <v>107.441</v>
      </c>
      <c r="G811">
        <v>109.56619999999999</v>
      </c>
      <c r="H811">
        <v>115.2298</v>
      </c>
      <c r="I811">
        <v>16585725</v>
      </c>
      <c r="J811">
        <v>24001152</v>
      </c>
    </row>
    <row r="812" spans="1:10" x14ac:dyDescent="0.25">
      <c r="A812" s="1">
        <v>44848</v>
      </c>
      <c r="B812">
        <v>101.99</v>
      </c>
      <c r="C812">
        <v>101.99</v>
      </c>
      <c r="D812">
        <v>100.27</v>
      </c>
      <c r="E812">
        <v>100.38</v>
      </c>
      <c r="F812">
        <v>107.6842</v>
      </c>
      <c r="G812">
        <v>109.6925</v>
      </c>
      <c r="H812">
        <v>115.3891</v>
      </c>
      <c r="I812">
        <v>20682056</v>
      </c>
      <c r="J812">
        <v>24735874</v>
      </c>
    </row>
    <row r="813" spans="1:10" x14ac:dyDescent="0.25">
      <c r="A813" s="1">
        <v>44847</v>
      </c>
      <c r="B813">
        <v>99.194999999999993</v>
      </c>
      <c r="C813">
        <v>101.63500000000001</v>
      </c>
      <c r="D813">
        <v>99.18</v>
      </c>
      <c r="E813">
        <v>101.35</v>
      </c>
      <c r="F813">
        <v>107.968</v>
      </c>
      <c r="G813">
        <v>109.80889999999999</v>
      </c>
      <c r="H813">
        <v>115.54810000000001</v>
      </c>
      <c r="I813">
        <v>20727746</v>
      </c>
      <c r="J813">
        <v>24601824</v>
      </c>
    </row>
    <row r="814" spans="1:10" x14ac:dyDescent="0.25">
      <c r="A814" s="1">
        <v>44846</v>
      </c>
      <c r="B814">
        <v>101.17</v>
      </c>
      <c r="C814">
        <v>101.48</v>
      </c>
      <c r="D814">
        <v>100.83</v>
      </c>
      <c r="E814">
        <v>101.17</v>
      </c>
      <c r="F814">
        <v>108.22880000000001</v>
      </c>
      <c r="G814">
        <v>109.9196</v>
      </c>
      <c r="H814">
        <v>115.706</v>
      </c>
      <c r="I814">
        <v>18941156</v>
      </c>
      <c r="J814">
        <v>24618812</v>
      </c>
    </row>
    <row r="815" spans="1:10" x14ac:dyDescent="0.25">
      <c r="A815" s="1">
        <v>44845</v>
      </c>
      <c r="B815">
        <v>101.77</v>
      </c>
      <c r="C815">
        <v>102.17</v>
      </c>
      <c r="D815">
        <v>101.0406</v>
      </c>
      <c r="E815">
        <v>101.29</v>
      </c>
      <c r="F815">
        <v>108.4686</v>
      </c>
      <c r="G815">
        <v>110.0266</v>
      </c>
      <c r="H815">
        <v>115.8656</v>
      </c>
      <c r="I815">
        <v>30332932</v>
      </c>
      <c r="J815">
        <v>24948284</v>
      </c>
    </row>
    <row r="816" spans="1:10" x14ac:dyDescent="0.25">
      <c r="A816" s="1">
        <v>44844</v>
      </c>
      <c r="B816">
        <v>102.39</v>
      </c>
      <c r="C816">
        <v>102.45</v>
      </c>
      <c r="D816">
        <v>101.08499999999999</v>
      </c>
      <c r="E816">
        <v>101.5</v>
      </c>
      <c r="F816">
        <v>108.73399999999999</v>
      </c>
      <c r="G816">
        <v>110.1294</v>
      </c>
      <c r="H816">
        <v>116.0227</v>
      </c>
      <c r="I816">
        <v>6179438</v>
      </c>
      <c r="J816">
        <v>24946786</v>
      </c>
    </row>
    <row r="817" spans="1:10" x14ac:dyDescent="0.25">
      <c r="A817" s="1">
        <v>44841</v>
      </c>
      <c r="B817">
        <v>102.84</v>
      </c>
      <c r="C817">
        <v>102.91</v>
      </c>
      <c r="D817">
        <v>102.37</v>
      </c>
      <c r="E817">
        <v>102.42</v>
      </c>
      <c r="F817">
        <v>108.9962</v>
      </c>
      <c r="G817">
        <v>110.226</v>
      </c>
      <c r="H817">
        <v>116.17959999999999</v>
      </c>
      <c r="I817">
        <v>20895656</v>
      </c>
      <c r="J817">
        <v>25446794</v>
      </c>
    </row>
    <row r="818" spans="1:10" x14ac:dyDescent="0.25">
      <c r="A818" s="1">
        <v>44840</v>
      </c>
      <c r="B818">
        <v>103.68</v>
      </c>
      <c r="C818">
        <v>103.94</v>
      </c>
      <c r="D818">
        <v>103.2</v>
      </c>
      <c r="E818">
        <v>103.45</v>
      </c>
      <c r="F818">
        <v>109.2346</v>
      </c>
      <c r="G818">
        <v>110.3198</v>
      </c>
      <c r="H818">
        <v>116.331</v>
      </c>
      <c r="I818">
        <v>22017308</v>
      </c>
      <c r="J818">
        <v>24985810</v>
      </c>
    </row>
    <row r="819" spans="1:10" x14ac:dyDescent="0.25">
      <c r="A819" s="1">
        <v>44839</v>
      </c>
      <c r="B819">
        <v>103.67</v>
      </c>
      <c r="C819">
        <v>103.89</v>
      </c>
      <c r="D819">
        <v>102.95</v>
      </c>
      <c r="E819">
        <v>103.69</v>
      </c>
      <c r="F819">
        <v>109.4336</v>
      </c>
      <c r="G819">
        <v>110.40179999999999</v>
      </c>
      <c r="H819">
        <v>116.4759</v>
      </c>
      <c r="I819">
        <v>24999484</v>
      </c>
      <c r="J819">
        <v>24381182</v>
      </c>
    </row>
    <row r="820" spans="1:10" x14ac:dyDescent="0.25">
      <c r="A820" s="1">
        <v>44838</v>
      </c>
      <c r="B820">
        <v>104.81</v>
      </c>
      <c r="C820">
        <v>105.12</v>
      </c>
      <c r="D820">
        <v>104.36</v>
      </c>
      <c r="E820">
        <v>104.48</v>
      </c>
      <c r="F820">
        <v>109.61279999999999</v>
      </c>
      <c r="G820">
        <v>110.4873</v>
      </c>
      <c r="H820">
        <v>116.6225</v>
      </c>
      <c r="I820">
        <v>21918792</v>
      </c>
      <c r="J820">
        <v>24005250</v>
      </c>
    </row>
    <row r="821" spans="1:10" x14ac:dyDescent="0.25">
      <c r="A821" s="1">
        <v>44837</v>
      </c>
      <c r="B821">
        <v>103.61</v>
      </c>
      <c r="C821">
        <v>104.84</v>
      </c>
      <c r="D821">
        <v>103.39</v>
      </c>
      <c r="E821">
        <v>104</v>
      </c>
      <c r="F821">
        <v>109.7766</v>
      </c>
      <c r="G821">
        <v>110.56440000000001</v>
      </c>
      <c r="H821">
        <v>116.7636</v>
      </c>
      <c r="I821">
        <v>27200860</v>
      </c>
      <c r="J821">
        <v>23848222</v>
      </c>
    </row>
    <row r="822" spans="1:10" x14ac:dyDescent="0.25">
      <c r="A822" s="1">
        <v>44834</v>
      </c>
      <c r="B822">
        <v>103.06</v>
      </c>
      <c r="C822">
        <v>103.568</v>
      </c>
      <c r="D822">
        <v>102.44</v>
      </c>
      <c r="E822">
        <v>102.45</v>
      </c>
      <c r="F822">
        <v>109.9692</v>
      </c>
      <c r="G822">
        <v>110.64109999999999</v>
      </c>
      <c r="H822">
        <v>116.9084</v>
      </c>
      <c r="I822">
        <v>24058320</v>
      </c>
      <c r="J822">
        <v>22773806</v>
      </c>
    </row>
    <row r="823" spans="1:10" x14ac:dyDescent="0.25">
      <c r="A823" s="1">
        <v>44833</v>
      </c>
      <c r="B823">
        <v>102.52</v>
      </c>
      <c r="C823">
        <v>102.78</v>
      </c>
      <c r="D823">
        <v>101.74</v>
      </c>
      <c r="E823">
        <v>102.71</v>
      </c>
      <c r="F823">
        <v>110.1754</v>
      </c>
      <c r="G823">
        <v>110.7286</v>
      </c>
      <c r="H823">
        <v>117.06010000000001</v>
      </c>
      <c r="I823">
        <v>30873036</v>
      </c>
      <c r="J823">
        <v>21964044</v>
      </c>
    </row>
    <row r="824" spans="1:10" x14ac:dyDescent="0.25">
      <c r="A824" s="1">
        <v>44832</v>
      </c>
      <c r="B824">
        <v>102.49</v>
      </c>
      <c r="C824">
        <v>103.57</v>
      </c>
      <c r="D824">
        <v>102.27</v>
      </c>
      <c r="E824">
        <v>103.48</v>
      </c>
      <c r="F824">
        <v>110.346</v>
      </c>
      <c r="G824">
        <v>110.8096</v>
      </c>
      <c r="H824">
        <v>117.2135</v>
      </c>
      <c r="I824">
        <v>39921320</v>
      </c>
      <c r="J824">
        <v>21030580</v>
      </c>
    </row>
    <row r="825" spans="1:10" x14ac:dyDescent="0.25">
      <c r="A825" s="1">
        <v>44831</v>
      </c>
      <c r="B825">
        <v>103.06</v>
      </c>
      <c r="C825">
        <v>103.27</v>
      </c>
      <c r="D825">
        <v>101.4</v>
      </c>
      <c r="E825">
        <v>101.44</v>
      </c>
      <c r="F825">
        <v>110.50360000000001</v>
      </c>
      <c r="G825">
        <v>110.89239999999999</v>
      </c>
      <c r="H825">
        <v>117.36</v>
      </c>
      <c r="I825">
        <v>34683464</v>
      </c>
      <c r="J825">
        <v>19827444</v>
      </c>
    </row>
    <row r="826" spans="1:10" x14ac:dyDescent="0.25">
      <c r="A826" s="1">
        <v>44830</v>
      </c>
      <c r="B826">
        <v>104.39</v>
      </c>
      <c r="C826">
        <v>104.59</v>
      </c>
      <c r="D826">
        <v>102.94</v>
      </c>
      <c r="E826">
        <v>102.99</v>
      </c>
      <c r="F826">
        <v>110.69580000000001</v>
      </c>
      <c r="G826">
        <v>111.01300000000001</v>
      </c>
      <c r="H826">
        <v>117.51609999999999</v>
      </c>
      <c r="I826">
        <v>27606536</v>
      </c>
      <c r="J826">
        <v>18612262</v>
      </c>
    </row>
    <row r="827" spans="1:10" x14ac:dyDescent="0.25">
      <c r="A827" s="1">
        <v>44827</v>
      </c>
      <c r="B827">
        <v>104.88</v>
      </c>
      <c r="C827">
        <v>105.07</v>
      </c>
      <c r="D827">
        <v>104.33</v>
      </c>
      <c r="E827">
        <v>104.81</v>
      </c>
      <c r="F827">
        <v>110.87260000000001</v>
      </c>
      <c r="G827">
        <v>111.1071</v>
      </c>
      <c r="H827">
        <v>117.6648</v>
      </c>
      <c r="I827">
        <v>18671316</v>
      </c>
      <c r="J827">
        <v>17735744</v>
      </c>
    </row>
    <row r="828" spans="1:10" x14ac:dyDescent="0.25">
      <c r="A828" s="1">
        <v>44826</v>
      </c>
      <c r="B828">
        <v>105.62</v>
      </c>
      <c r="C828">
        <v>105.63</v>
      </c>
      <c r="D828">
        <v>104.81</v>
      </c>
      <c r="E828">
        <v>105.11</v>
      </c>
      <c r="F828">
        <v>110.9952</v>
      </c>
      <c r="G828">
        <v>111.1758</v>
      </c>
      <c r="H828">
        <v>117.809</v>
      </c>
      <c r="I828">
        <v>20982550</v>
      </c>
      <c r="J828">
        <v>18271428</v>
      </c>
    </row>
    <row r="829" spans="1:10" x14ac:dyDescent="0.25">
      <c r="A829" s="1">
        <v>44825</v>
      </c>
      <c r="B829">
        <v>106.63</v>
      </c>
      <c r="C829">
        <v>106.9</v>
      </c>
      <c r="D829">
        <v>105.6</v>
      </c>
      <c r="E829">
        <v>106.61</v>
      </c>
      <c r="F829">
        <v>111.126</v>
      </c>
      <c r="G829">
        <v>111.25069999999999</v>
      </c>
      <c r="H829">
        <v>117.9513</v>
      </c>
      <c r="I829">
        <v>23883240</v>
      </c>
      <c r="J829">
        <v>18171548</v>
      </c>
    </row>
    <row r="830" spans="1:10" x14ac:dyDescent="0.25">
      <c r="A830" s="1">
        <v>44824</v>
      </c>
      <c r="B830">
        <v>106.34</v>
      </c>
      <c r="C830">
        <v>106.645</v>
      </c>
      <c r="D830">
        <v>106.06</v>
      </c>
      <c r="E830">
        <v>106.21</v>
      </c>
      <c r="F830">
        <v>111.2102</v>
      </c>
      <c r="G830">
        <v>111.3232</v>
      </c>
      <c r="H830">
        <v>118.0896</v>
      </c>
      <c r="I830">
        <v>30310472</v>
      </c>
      <c r="J830">
        <v>17862752</v>
      </c>
    </row>
    <row r="831" spans="1:10" x14ac:dyDescent="0.25">
      <c r="A831" s="1">
        <v>44823</v>
      </c>
      <c r="B831">
        <v>106.62</v>
      </c>
      <c r="C831">
        <v>107.39</v>
      </c>
      <c r="D831">
        <v>106.53</v>
      </c>
      <c r="E831">
        <v>107.28</v>
      </c>
      <c r="F831">
        <v>111.2992</v>
      </c>
      <c r="G831">
        <v>111.3963</v>
      </c>
      <c r="H831">
        <v>118.2243</v>
      </c>
      <c r="I831">
        <v>13679567</v>
      </c>
      <c r="J831">
        <v>17066856</v>
      </c>
    </row>
    <row r="832" spans="1:10" x14ac:dyDescent="0.25">
      <c r="A832" s="1">
        <v>44820</v>
      </c>
      <c r="B832">
        <v>106.75</v>
      </c>
      <c r="C832">
        <v>108.16</v>
      </c>
      <c r="D832">
        <v>106.73</v>
      </c>
      <c r="E832">
        <v>107.1</v>
      </c>
      <c r="F832">
        <v>111.36060000000001</v>
      </c>
      <c r="G832">
        <v>111.4697</v>
      </c>
      <c r="H832">
        <v>118.35209999999999</v>
      </c>
      <c r="I832">
        <v>13980895</v>
      </c>
      <c r="J832">
        <v>17084370</v>
      </c>
    </row>
    <row r="833" spans="1:10" x14ac:dyDescent="0.25">
      <c r="A833" s="1">
        <v>44819</v>
      </c>
      <c r="B833">
        <v>107.62</v>
      </c>
      <c r="C833">
        <v>107.76</v>
      </c>
      <c r="D833">
        <v>107.2</v>
      </c>
      <c r="E833">
        <v>107.35</v>
      </c>
      <c r="F833">
        <v>111.42919999999999</v>
      </c>
      <c r="G833">
        <v>111.5455</v>
      </c>
      <c r="H833">
        <v>118.4819</v>
      </c>
      <c r="I833">
        <v>12947881</v>
      </c>
      <c r="J833">
        <v>18390926</v>
      </c>
    </row>
    <row r="834" spans="1:10" x14ac:dyDescent="0.25">
      <c r="A834" s="1">
        <v>44818</v>
      </c>
      <c r="B834">
        <v>107.325</v>
      </c>
      <c r="C834">
        <v>108.06</v>
      </c>
      <c r="D834">
        <v>107.295</v>
      </c>
      <c r="E834">
        <v>107.87</v>
      </c>
      <c r="F834">
        <v>111.49299999999999</v>
      </c>
      <c r="G834">
        <v>111.6062</v>
      </c>
      <c r="H834">
        <v>118.60899999999999</v>
      </c>
      <c r="I834">
        <v>19360490</v>
      </c>
      <c r="J834">
        <v>18490468</v>
      </c>
    </row>
    <row r="835" spans="1:10" x14ac:dyDescent="0.25">
      <c r="A835" s="1">
        <v>44817</v>
      </c>
      <c r="B835">
        <v>107.06</v>
      </c>
      <c r="C835">
        <v>107.52</v>
      </c>
      <c r="D835">
        <v>106.91</v>
      </c>
      <c r="E835">
        <v>107.36</v>
      </c>
      <c r="F835">
        <v>111.5574</v>
      </c>
      <c r="G835">
        <v>111.663</v>
      </c>
      <c r="H835">
        <v>118.733</v>
      </c>
      <c r="I835">
        <v>19563394</v>
      </c>
      <c r="J835">
        <v>18167618</v>
      </c>
    </row>
    <row r="836" spans="1:10" x14ac:dyDescent="0.25">
      <c r="A836" s="1">
        <v>44816</v>
      </c>
      <c r="B836">
        <v>108.8</v>
      </c>
      <c r="C836">
        <v>109.02</v>
      </c>
      <c r="D836">
        <v>107.92</v>
      </c>
      <c r="E836">
        <v>108.14</v>
      </c>
      <c r="F836">
        <v>111.6326</v>
      </c>
      <c r="G836">
        <v>111.7371</v>
      </c>
      <c r="H836">
        <v>118.85429999999999</v>
      </c>
      <c r="I836">
        <v>11084609</v>
      </c>
      <c r="J836">
        <v>17543962</v>
      </c>
    </row>
    <row r="837" spans="1:10" x14ac:dyDescent="0.25">
      <c r="A837" s="1">
        <v>44813</v>
      </c>
      <c r="B837">
        <v>108.55</v>
      </c>
      <c r="C837">
        <v>108.99</v>
      </c>
      <c r="D837">
        <v>108.35</v>
      </c>
      <c r="E837">
        <v>108.38</v>
      </c>
      <c r="F837">
        <v>111.6704</v>
      </c>
      <c r="G837">
        <v>111.7916</v>
      </c>
      <c r="H837">
        <v>118.96850000000001</v>
      </c>
      <c r="I837">
        <v>11911887</v>
      </c>
      <c r="J837">
        <v>18004770</v>
      </c>
    </row>
    <row r="838" spans="1:10" x14ac:dyDescent="0.25">
      <c r="A838" s="1">
        <v>44812</v>
      </c>
      <c r="B838">
        <v>108.34</v>
      </c>
      <c r="C838">
        <v>108.67</v>
      </c>
      <c r="D838">
        <v>108.045</v>
      </c>
      <c r="E838">
        <v>108.13</v>
      </c>
      <c r="F838">
        <v>111.6968</v>
      </c>
      <c r="G838">
        <v>111.8528</v>
      </c>
      <c r="H838">
        <v>119.08620000000001</v>
      </c>
      <c r="I838">
        <v>16871068</v>
      </c>
      <c r="J838">
        <v>18138260</v>
      </c>
    </row>
    <row r="839" spans="1:10" x14ac:dyDescent="0.25">
      <c r="A839" s="1">
        <v>44811</v>
      </c>
      <c r="B839">
        <v>107.41</v>
      </c>
      <c r="C839">
        <v>108.49</v>
      </c>
      <c r="D839">
        <v>107.39</v>
      </c>
      <c r="E839">
        <v>108.38</v>
      </c>
      <c r="F839">
        <v>111.7152</v>
      </c>
      <c r="G839">
        <v>111.92529999999999</v>
      </c>
      <c r="H839">
        <v>119.211</v>
      </c>
      <c r="I839">
        <v>21874290</v>
      </c>
      <c r="J839">
        <v>18402644</v>
      </c>
    </row>
    <row r="840" spans="1:10" x14ac:dyDescent="0.25">
      <c r="A840" s="1">
        <v>44810</v>
      </c>
      <c r="B840">
        <v>107.86</v>
      </c>
      <c r="C840">
        <v>107.94</v>
      </c>
      <c r="D840">
        <v>106.92</v>
      </c>
      <c r="E840">
        <v>106.92</v>
      </c>
      <c r="F840">
        <v>111.72920000000001</v>
      </c>
      <c r="G840">
        <v>112.0089</v>
      </c>
      <c r="H840">
        <v>119.3319</v>
      </c>
      <c r="I840">
        <v>16455721</v>
      </c>
      <c r="J840">
        <v>17966282</v>
      </c>
    </row>
    <row r="841" spans="1:10" x14ac:dyDescent="0.25">
      <c r="A841" s="1">
        <v>44806</v>
      </c>
      <c r="B841">
        <v>108.85</v>
      </c>
      <c r="C841">
        <v>109.25</v>
      </c>
      <c r="D841">
        <v>108.38</v>
      </c>
      <c r="E841">
        <v>108.39</v>
      </c>
      <c r="F841">
        <v>111.79259999999999</v>
      </c>
      <c r="G841">
        <v>112.1011</v>
      </c>
      <c r="H841">
        <v>119.45869999999999</v>
      </c>
      <c r="I841">
        <v>14458769</v>
      </c>
      <c r="J841">
        <v>17585918</v>
      </c>
    </row>
    <row r="842" spans="1:10" x14ac:dyDescent="0.25">
      <c r="A842" s="1">
        <v>44805</v>
      </c>
      <c r="B842">
        <v>108.19</v>
      </c>
      <c r="C842">
        <v>108.42</v>
      </c>
      <c r="D842">
        <v>107.35</v>
      </c>
      <c r="E842">
        <v>108.31</v>
      </c>
      <c r="F842">
        <v>111.824</v>
      </c>
      <c r="G842">
        <v>112.1778</v>
      </c>
      <c r="H842">
        <v>119.57550000000001</v>
      </c>
      <c r="I842">
        <v>26706592</v>
      </c>
      <c r="J842">
        <v>17724862</v>
      </c>
    </row>
    <row r="843" spans="1:10" x14ac:dyDescent="0.25">
      <c r="A843" s="1">
        <v>44804</v>
      </c>
      <c r="B843">
        <v>110.2</v>
      </c>
      <c r="C843">
        <v>110.37</v>
      </c>
      <c r="D843">
        <v>109.21</v>
      </c>
      <c r="E843">
        <v>109.27</v>
      </c>
      <c r="F843">
        <v>111.8402</v>
      </c>
      <c r="G843">
        <v>112.2667</v>
      </c>
      <c r="H843">
        <v>119.6938</v>
      </c>
      <c r="I843">
        <v>19484350</v>
      </c>
      <c r="J843">
        <v>17609096</v>
      </c>
    </row>
    <row r="844" spans="1:10" x14ac:dyDescent="0.25">
      <c r="A844" s="1">
        <v>44803</v>
      </c>
      <c r="B844">
        <v>110.58</v>
      </c>
      <c r="C844">
        <v>110.8</v>
      </c>
      <c r="D844">
        <v>109.85</v>
      </c>
      <c r="E844">
        <v>110.43</v>
      </c>
      <c r="F844">
        <v>111.8214</v>
      </c>
      <c r="G844">
        <v>112.3553</v>
      </c>
      <c r="H844">
        <v>119.8124</v>
      </c>
      <c r="I844">
        <v>19251294</v>
      </c>
      <c r="J844">
        <v>18013352</v>
      </c>
    </row>
    <row r="845" spans="1:10" x14ac:dyDescent="0.25">
      <c r="A845" s="1">
        <v>44802</v>
      </c>
      <c r="B845">
        <v>110.62</v>
      </c>
      <c r="C845">
        <v>110.62</v>
      </c>
      <c r="D845">
        <v>110.15</v>
      </c>
      <c r="E845">
        <v>110.29</v>
      </c>
      <c r="F845">
        <v>111.8014</v>
      </c>
      <c r="G845">
        <v>112.4378</v>
      </c>
      <c r="H845">
        <v>119.9258</v>
      </c>
      <c r="I845">
        <v>18372022</v>
      </c>
      <c r="J845">
        <v>17917202</v>
      </c>
    </row>
    <row r="846" spans="1:10" x14ac:dyDescent="0.25">
      <c r="A846" s="1">
        <v>44799</v>
      </c>
      <c r="B846">
        <v>111.45</v>
      </c>
      <c r="C846">
        <v>111.74</v>
      </c>
      <c r="D846">
        <v>111.01</v>
      </c>
      <c r="E846">
        <v>111.11</v>
      </c>
      <c r="F846">
        <v>111.77979999999999</v>
      </c>
      <c r="G846">
        <v>112.5287</v>
      </c>
      <c r="H846">
        <v>120.0419</v>
      </c>
      <c r="I846">
        <v>13942295</v>
      </c>
      <c r="J846">
        <v>17485052</v>
      </c>
    </row>
    <row r="847" spans="1:10" x14ac:dyDescent="0.25">
      <c r="A847" s="1">
        <v>44798</v>
      </c>
      <c r="B847">
        <v>111.23</v>
      </c>
      <c r="C847">
        <v>112.035</v>
      </c>
      <c r="D847">
        <v>110.75</v>
      </c>
      <c r="E847">
        <v>111.78</v>
      </c>
      <c r="F847">
        <v>111.7394</v>
      </c>
      <c r="G847">
        <v>112.6327</v>
      </c>
      <c r="H847">
        <v>120.16079999999999</v>
      </c>
      <c r="I847">
        <v>33579216</v>
      </c>
      <c r="J847">
        <v>17615128</v>
      </c>
    </row>
    <row r="848" spans="1:10" x14ac:dyDescent="0.25">
      <c r="A848" s="1">
        <v>44797</v>
      </c>
      <c r="B848">
        <v>110.73</v>
      </c>
      <c r="C848">
        <v>110.8</v>
      </c>
      <c r="D848">
        <v>110.425</v>
      </c>
      <c r="E848">
        <v>110.64</v>
      </c>
      <c r="F848">
        <v>111.652</v>
      </c>
      <c r="G848">
        <v>112.72580000000001</v>
      </c>
      <c r="H848">
        <v>120.2745</v>
      </c>
      <c r="I848">
        <v>14441009</v>
      </c>
      <c r="J848">
        <v>16873250</v>
      </c>
    </row>
    <row r="849" spans="1:10" x14ac:dyDescent="0.25">
      <c r="A849" s="1">
        <v>44796</v>
      </c>
      <c r="B849">
        <v>110.72</v>
      </c>
      <c r="C849">
        <v>111.49</v>
      </c>
      <c r="D849">
        <v>110.61</v>
      </c>
      <c r="E849">
        <v>110.97</v>
      </c>
      <c r="F849">
        <v>111.5986</v>
      </c>
      <c r="G849">
        <v>112.8288</v>
      </c>
      <c r="H849">
        <v>120.3954</v>
      </c>
      <c r="I849">
        <v>14517747</v>
      </c>
      <c r="J849">
        <v>17204948</v>
      </c>
    </row>
    <row r="850" spans="1:10" x14ac:dyDescent="0.25">
      <c r="A850" s="1">
        <v>44795</v>
      </c>
      <c r="B850">
        <v>111.29</v>
      </c>
      <c r="C850">
        <v>111.3</v>
      </c>
      <c r="D850">
        <v>110.73</v>
      </c>
      <c r="E850">
        <v>110.85</v>
      </c>
      <c r="F850">
        <v>111.5896</v>
      </c>
      <c r="G850">
        <v>112.93129999999999</v>
      </c>
      <c r="H850">
        <v>120.5098</v>
      </c>
      <c r="I850">
        <v>10208575</v>
      </c>
      <c r="J850">
        <v>17750864</v>
      </c>
    </row>
    <row r="851" spans="1:10" x14ac:dyDescent="0.25">
      <c r="A851" s="1">
        <v>44792</v>
      </c>
      <c r="B851">
        <v>111.94</v>
      </c>
      <c r="C851">
        <v>111.94</v>
      </c>
      <c r="D851">
        <v>111.345</v>
      </c>
      <c r="E851">
        <v>111.6</v>
      </c>
      <c r="F851">
        <v>111.6046</v>
      </c>
      <c r="G851">
        <v>113.0322</v>
      </c>
      <c r="H851">
        <v>120.62130000000001</v>
      </c>
      <c r="I851">
        <v>17996714</v>
      </c>
      <c r="J851">
        <v>18293552</v>
      </c>
    </row>
    <row r="852" spans="1:10" x14ac:dyDescent="0.25">
      <c r="A852" s="1">
        <v>44791</v>
      </c>
      <c r="B852">
        <v>113.01</v>
      </c>
      <c r="C852">
        <v>113.32</v>
      </c>
      <c r="D852">
        <v>112.88</v>
      </c>
      <c r="E852">
        <v>112.94</v>
      </c>
      <c r="F852">
        <v>111.6194</v>
      </c>
      <c r="G852">
        <v>113.1155</v>
      </c>
      <c r="H852">
        <v>120.7308</v>
      </c>
      <c r="I852">
        <v>13914250</v>
      </c>
      <c r="J852">
        <v>18088044</v>
      </c>
    </row>
    <row r="853" spans="1:10" x14ac:dyDescent="0.25">
      <c r="A853" s="1">
        <v>44790</v>
      </c>
      <c r="B853">
        <v>112.96</v>
      </c>
      <c r="C853">
        <v>113.18</v>
      </c>
      <c r="D853">
        <v>112.4</v>
      </c>
      <c r="E853">
        <v>112.65</v>
      </c>
      <c r="F853">
        <v>111.6204</v>
      </c>
      <c r="G853">
        <v>113.1788</v>
      </c>
      <c r="H853">
        <v>120.8309</v>
      </c>
      <c r="I853">
        <v>20836826</v>
      </c>
      <c r="J853">
        <v>18311542</v>
      </c>
    </row>
    <row r="854" spans="1:10" x14ac:dyDescent="0.25">
      <c r="A854" s="1">
        <v>44789</v>
      </c>
      <c r="B854">
        <v>113.81</v>
      </c>
      <c r="C854">
        <v>113.87</v>
      </c>
      <c r="D854">
        <v>113.13</v>
      </c>
      <c r="E854">
        <v>113.72</v>
      </c>
      <c r="F854">
        <v>111.6152</v>
      </c>
      <c r="G854">
        <v>113.25449999999999</v>
      </c>
      <c r="H854">
        <v>120.93510000000001</v>
      </c>
      <c r="I854">
        <v>15328856</v>
      </c>
      <c r="J854">
        <v>18055436</v>
      </c>
    </row>
    <row r="855" spans="1:10" x14ac:dyDescent="0.25">
      <c r="A855" s="1">
        <v>44788</v>
      </c>
      <c r="B855">
        <v>114.44</v>
      </c>
      <c r="C855">
        <v>114.61</v>
      </c>
      <c r="D855">
        <v>114.14</v>
      </c>
      <c r="E855">
        <v>114.16</v>
      </c>
      <c r="F855">
        <v>111.6046</v>
      </c>
      <c r="G855">
        <v>113.319</v>
      </c>
      <c r="H855">
        <v>121.0342</v>
      </c>
      <c r="I855">
        <v>10750250</v>
      </c>
      <c r="J855">
        <v>18267818</v>
      </c>
    </row>
    <row r="856" spans="1:10" x14ac:dyDescent="0.25">
      <c r="A856" s="1">
        <v>44785</v>
      </c>
      <c r="B856">
        <v>113.54</v>
      </c>
      <c r="C856">
        <v>114.26</v>
      </c>
      <c r="D856">
        <v>113.27</v>
      </c>
      <c r="E856">
        <v>114.24</v>
      </c>
      <c r="F856">
        <v>111.5924</v>
      </c>
      <c r="G856">
        <v>113.37569999999999</v>
      </c>
      <c r="H856">
        <v>121.1322</v>
      </c>
      <c r="I856">
        <v>16542944</v>
      </c>
      <c r="J856">
        <v>19261578</v>
      </c>
    </row>
    <row r="857" spans="1:10" x14ac:dyDescent="0.25">
      <c r="A857" s="1">
        <v>44784</v>
      </c>
      <c r="B857">
        <v>114.47</v>
      </c>
      <c r="C857">
        <v>114.98</v>
      </c>
      <c r="D857">
        <v>112.88</v>
      </c>
      <c r="E857">
        <v>112.93</v>
      </c>
      <c r="F857">
        <v>111.5776</v>
      </c>
      <c r="G857">
        <v>113.4345</v>
      </c>
      <c r="H857">
        <v>121.2257</v>
      </c>
      <c r="I857">
        <v>24970104</v>
      </c>
      <c r="J857">
        <v>19229544</v>
      </c>
    </row>
    <row r="858" spans="1:10" x14ac:dyDescent="0.25">
      <c r="A858" s="1">
        <v>44783</v>
      </c>
      <c r="B858">
        <v>113.55500000000001</v>
      </c>
      <c r="C858">
        <v>114.31</v>
      </c>
      <c r="D858">
        <v>113.54</v>
      </c>
      <c r="E858">
        <v>114.03</v>
      </c>
      <c r="F858">
        <v>111.6078</v>
      </c>
      <c r="G858">
        <v>113.52330000000001</v>
      </c>
      <c r="H858">
        <v>121.3229</v>
      </c>
      <c r="I858">
        <v>25548180</v>
      </c>
      <c r="J858">
        <v>19240998</v>
      </c>
    </row>
    <row r="859" spans="1:10" x14ac:dyDescent="0.25">
      <c r="A859" s="1">
        <v>44782</v>
      </c>
      <c r="B859">
        <v>113.02</v>
      </c>
      <c r="C859">
        <v>113.21</v>
      </c>
      <c r="D859">
        <v>112.83</v>
      </c>
      <c r="E859">
        <v>112.96</v>
      </c>
      <c r="F859">
        <v>111.633</v>
      </c>
      <c r="G859">
        <v>113.59869999999999</v>
      </c>
      <c r="H859">
        <v>121.4143</v>
      </c>
      <c r="I859">
        <v>17809028</v>
      </c>
      <c r="J859">
        <v>18196994</v>
      </c>
    </row>
    <row r="860" spans="1:10" x14ac:dyDescent="0.25">
      <c r="A860" s="1">
        <v>44781</v>
      </c>
      <c r="B860">
        <v>113.58</v>
      </c>
      <c r="C860">
        <v>113.94</v>
      </c>
      <c r="D860">
        <v>113.41</v>
      </c>
      <c r="E860">
        <v>113.47</v>
      </c>
      <c r="F860">
        <v>111.66759999999999</v>
      </c>
      <c r="G860">
        <v>113.673</v>
      </c>
      <c r="H860">
        <v>121.50839999999999</v>
      </c>
      <c r="I860">
        <v>11889776</v>
      </c>
      <c r="J860">
        <v>18037360</v>
      </c>
    </row>
    <row r="861" spans="1:10" x14ac:dyDescent="0.25">
      <c r="A861" s="1">
        <v>44778</v>
      </c>
      <c r="B861">
        <v>112.95</v>
      </c>
      <c r="C861">
        <v>113.1</v>
      </c>
      <c r="D861">
        <v>112.31</v>
      </c>
      <c r="E861">
        <v>113.02</v>
      </c>
      <c r="F861">
        <v>111.6914</v>
      </c>
      <c r="G861">
        <v>113.732</v>
      </c>
      <c r="H861">
        <v>121.60129999999999</v>
      </c>
      <c r="I861">
        <v>15893434</v>
      </c>
      <c r="J861">
        <v>18289074</v>
      </c>
    </row>
    <row r="862" spans="1:10" x14ac:dyDescent="0.25">
      <c r="A862" s="1">
        <v>44777</v>
      </c>
      <c r="B862">
        <v>114.26</v>
      </c>
      <c r="C862">
        <v>114.63</v>
      </c>
      <c r="D862">
        <v>113.91</v>
      </c>
      <c r="E862">
        <v>114.57</v>
      </c>
      <c r="F862">
        <v>111.7008</v>
      </c>
      <c r="G862">
        <v>113.78619999999999</v>
      </c>
      <c r="H862">
        <v>121.6982</v>
      </c>
      <c r="I862">
        <v>22451044</v>
      </c>
      <c r="J862">
        <v>18242348</v>
      </c>
    </row>
    <row r="863" spans="1:10" x14ac:dyDescent="0.25">
      <c r="A863" s="1">
        <v>44776</v>
      </c>
      <c r="B863">
        <v>113.23</v>
      </c>
      <c r="C863">
        <v>114.42</v>
      </c>
      <c r="D863">
        <v>112.87</v>
      </c>
      <c r="E863">
        <v>114.39</v>
      </c>
      <c r="F863">
        <v>111.6498</v>
      </c>
      <c r="G863">
        <v>113.84229999999999</v>
      </c>
      <c r="H863">
        <v>121.7908</v>
      </c>
      <c r="I863">
        <v>19416500</v>
      </c>
      <c r="J863">
        <v>18277520</v>
      </c>
    </row>
    <row r="864" spans="1:10" x14ac:dyDescent="0.25">
      <c r="A864" s="1">
        <v>44775</v>
      </c>
      <c r="B864">
        <v>114.53</v>
      </c>
      <c r="C864">
        <v>114.68</v>
      </c>
      <c r="D864">
        <v>113.07</v>
      </c>
      <c r="E864">
        <v>113.16</v>
      </c>
      <c r="F864">
        <v>111.6104</v>
      </c>
      <c r="G864">
        <v>113.9007</v>
      </c>
      <c r="H864">
        <v>121.88500000000001</v>
      </c>
      <c r="I864">
        <v>22706472</v>
      </c>
      <c r="J864">
        <v>18693576</v>
      </c>
    </row>
    <row r="865" spans="1:10" x14ac:dyDescent="0.25">
      <c r="A865" s="1">
        <v>44774</v>
      </c>
      <c r="B865">
        <v>114.38</v>
      </c>
      <c r="C865">
        <v>114.91</v>
      </c>
      <c r="D865">
        <v>114.26</v>
      </c>
      <c r="E865">
        <v>114.56</v>
      </c>
      <c r="F865">
        <v>111.58459999999999</v>
      </c>
      <c r="G865">
        <v>113.9853</v>
      </c>
      <c r="H865">
        <v>121.9877</v>
      </c>
      <c r="I865">
        <v>18348908</v>
      </c>
      <c r="J865">
        <v>18383384</v>
      </c>
    </row>
    <row r="866" spans="1:10" x14ac:dyDescent="0.25">
      <c r="A866" s="1">
        <v>44771</v>
      </c>
      <c r="B866">
        <v>114.28</v>
      </c>
      <c r="C866">
        <v>115.075</v>
      </c>
      <c r="D866">
        <v>114.14</v>
      </c>
      <c r="E866">
        <v>114.61</v>
      </c>
      <c r="F866">
        <v>111.5248</v>
      </c>
      <c r="G866">
        <v>114.0538</v>
      </c>
      <c r="H866">
        <v>122.0802</v>
      </c>
      <c r="I866">
        <v>14914101</v>
      </c>
      <c r="J866">
        <v>17790586</v>
      </c>
    </row>
    <row r="867" spans="1:10" x14ac:dyDescent="0.25">
      <c r="A867" s="1">
        <v>44770</v>
      </c>
      <c r="B867">
        <v>114.23</v>
      </c>
      <c r="C867">
        <v>114.51</v>
      </c>
      <c r="D867">
        <v>113.985</v>
      </c>
      <c r="E867">
        <v>114.34</v>
      </c>
      <c r="F867">
        <v>111.4558</v>
      </c>
      <c r="G867">
        <v>114.12909999999999</v>
      </c>
      <c r="H867">
        <v>122.1692</v>
      </c>
      <c r="I867">
        <v>17266712</v>
      </c>
      <c r="J867">
        <v>17755280</v>
      </c>
    </row>
    <row r="868" spans="1:10" x14ac:dyDescent="0.25">
      <c r="A868" s="1">
        <v>44769</v>
      </c>
      <c r="B868">
        <v>113.16</v>
      </c>
      <c r="C868">
        <v>114.05</v>
      </c>
      <c r="D868">
        <v>113.13</v>
      </c>
      <c r="E868">
        <v>113.4</v>
      </c>
      <c r="F868">
        <v>111.405</v>
      </c>
      <c r="G868">
        <v>114.2221</v>
      </c>
      <c r="H868">
        <v>122.25530000000001</v>
      </c>
      <c r="I868">
        <v>16995226</v>
      </c>
      <c r="J868">
        <v>17615236</v>
      </c>
    </row>
    <row r="869" spans="1:10" x14ac:dyDescent="0.25">
      <c r="A869" s="1">
        <v>44768</v>
      </c>
      <c r="B869">
        <v>113.01</v>
      </c>
      <c r="C869">
        <v>113.12</v>
      </c>
      <c r="D869">
        <v>112.6</v>
      </c>
      <c r="E869">
        <v>112.65</v>
      </c>
      <c r="F869">
        <v>111.37</v>
      </c>
      <c r="G869">
        <v>114.3233</v>
      </c>
      <c r="H869">
        <v>122.34739999999999</v>
      </c>
      <c r="I869">
        <v>18514580</v>
      </c>
      <c r="J869">
        <v>17634976</v>
      </c>
    </row>
    <row r="870" spans="1:10" x14ac:dyDescent="0.25">
      <c r="A870" s="1">
        <v>44767</v>
      </c>
      <c r="B870">
        <v>112.84</v>
      </c>
      <c r="C870">
        <v>113.005</v>
      </c>
      <c r="D870">
        <v>112.395</v>
      </c>
      <c r="E870">
        <v>112.67</v>
      </c>
      <c r="F870">
        <v>111.3618</v>
      </c>
      <c r="G870">
        <v>114.42749999999999</v>
      </c>
      <c r="H870">
        <v>122.4462</v>
      </c>
      <c r="I870">
        <v>25656668</v>
      </c>
      <c r="J870">
        <v>17515870</v>
      </c>
    </row>
    <row r="871" spans="1:10" x14ac:dyDescent="0.25">
      <c r="A871" s="1">
        <v>44764</v>
      </c>
      <c r="B871">
        <v>113.71</v>
      </c>
      <c r="C871">
        <v>114.24</v>
      </c>
      <c r="D871">
        <v>113.14</v>
      </c>
      <c r="E871">
        <v>113.63</v>
      </c>
      <c r="F871">
        <v>111.3522</v>
      </c>
      <c r="G871">
        <v>114.5505</v>
      </c>
      <c r="H871">
        <v>122.5479</v>
      </c>
      <c r="I871">
        <v>16062435</v>
      </c>
      <c r="J871">
        <v>17150720</v>
      </c>
    </row>
    <row r="872" spans="1:10" x14ac:dyDescent="0.25">
      <c r="A872" s="1">
        <v>44763</v>
      </c>
      <c r="B872">
        <v>111.51</v>
      </c>
      <c r="C872">
        <v>112.77</v>
      </c>
      <c r="D872">
        <v>111.51</v>
      </c>
      <c r="E872">
        <v>112.76</v>
      </c>
      <c r="F872">
        <v>111.313</v>
      </c>
      <c r="G872">
        <v>114.6622</v>
      </c>
      <c r="H872">
        <v>122.6446</v>
      </c>
      <c r="I872">
        <v>25141916</v>
      </c>
      <c r="J872">
        <v>17184612</v>
      </c>
    </row>
    <row r="873" spans="1:10" x14ac:dyDescent="0.25">
      <c r="A873" s="1">
        <v>44762</v>
      </c>
      <c r="B873">
        <v>111.85</v>
      </c>
      <c r="C873">
        <v>111.94</v>
      </c>
      <c r="D873">
        <v>111.155</v>
      </c>
      <c r="E873">
        <v>111.24</v>
      </c>
      <c r="F873">
        <v>111.2818</v>
      </c>
      <c r="G873">
        <v>114.7694</v>
      </c>
      <c r="H873">
        <v>122.7484</v>
      </c>
      <c r="I873">
        <v>9888099</v>
      </c>
      <c r="J873">
        <v>16224956</v>
      </c>
    </row>
    <row r="874" spans="1:10" x14ac:dyDescent="0.25">
      <c r="A874" s="1">
        <v>44761</v>
      </c>
      <c r="B874">
        <v>111.21</v>
      </c>
      <c r="C874">
        <v>111.47</v>
      </c>
      <c r="D874">
        <v>110.82</v>
      </c>
      <c r="E874">
        <v>111.36</v>
      </c>
      <c r="F874">
        <v>111.2732</v>
      </c>
      <c r="G874">
        <v>114.88679999999999</v>
      </c>
      <c r="H874">
        <v>122.8609</v>
      </c>
      <c r="I874">
        <v>15414526</v>
      </c>
      <c r="J874">
        <v>16832310</v>
      </c>
    </row>
    <row r="875" spans="1:10" x14ac:dyDescent="0.25">
      <c r="A875" s="1">
        <v>44760</v>
      </c>
      <c r="B875">
        <v>111.66</v>
      </c>
      <c r="C875">
        <v>111.67</v>
      </c>
      <c r="D875">
        <v>110.97</v>
      </c>
      <c r="E875">
        <v>111.05</v>
      </c>
      <c r="F875">
        <v>111.2812</v>
      </c>
      <c r="G875">
        <v>114.99720000000001</v>
      </c>
      <c r="H875">
        <v>122.9693</v>
      </c>
      <c r="I875">
        <v>15665485</v>
      </c>
      <c r="J875">
        <v>17194476</v>
      </c>
    </row>
    <row r="876" spans="1:10" x14ac:dyDescent="0.25">
      <c r="A876" s="1">
        <v>44757</v>
      </c>
      <c r="B876">
        <v>110.86</v>
      </c>
      <c r="C876">
        <v>112.05</v>
      </c>
      <c r="D876">
        <v>110.86</v>
      </c>
      <c r="E876">
        <v>111.83</v>
      </c>
      <c r="F876">
        <v>111.3302</v>
      </c>
      <c r="G876">
        <v>115.1219</v>
      </c>
      <c r="H876">
        <v>123.0809</v>
      </c>
      <c r="I876">
        <v>15192538</v>
      </c>
      <c r="J876">
        <v>17394704</v>
      </c>
    </row>
    <row r="877" spans="1:10" x14ac:dyDescent="0.25">
      <c r="A877" s="1">
        <v>44756</v>
      </c>
      <c r="B877">
        <v>110.44</v>
      </c>
      <c r="C877">
        <v>111.22</v>
      </c>
      <c r="D877">
        <v>110.09</v>
      </c>
      <c r="E877">
        <v>110.94</v>
      </c>
      <c r="F877">
        <v>111.3416</v>
      </c>
      <c r="G877">
        <v>115.24039999999999</v>
      </c>
      <c r="H877">
        <v>123.1888</v>
      </c>
      <c r="I877">
        <v>22978632</v>
      </c>
      <c r="J877">
        <v>18431348</v>
      </c>
    </row>
    <row r="878" spans="1:10" x14ac:dyDescent="0.25">
      <c r="A878" s="1">
        <v>44755</v>
      </c>
      <c r="B878">
        <v>109.72</v>
      </c>
      <c r="C878">
        <v>111.78</v>
      </c>
      <c r="D878">
        <v>109.71</v>
      </c>
      <c r="E878">
        <v>111.65</v>
      </c>
      <c r="F878">
        <v>111.35639999999999</v>
      </c>
      <c r="G878">
        <v>115.3648</v>
      </c>
      <c r="H878">
        <v>123.3083</v>
      </c>
      <c r="I878">
        <v>25657330</v>
      </c>
      <c r="J878">
        <v>18162324</v>
      </c>
    </row>
    <row r="879" spans="1:10" x14ac:dyDescent="0.25">
      <c r="A879" s="1">
        <v>44754</v>
      </c>
      <c r="B879">
        <v>111.11</v>
      </c>
      <c r="C879">
        <v>111.575</v>
      </c>
      <c r="D879">
        <v>110.78</v>
      </c>
      <c r="E879">
        <v>110.82</v>
      </c>
      <c r="F879">
        <v>111.3754</v>
      </c>
      <c r="G879">
        <v>115.4812</v>
      </c>
      <c r="H879">
        <v>123.4247</v>
      </c>
      <c r="I879">
        <v>18053616</v>
      </c>
      <c r="J879">
        <v>17587268</v>
      </c>
    </row>
    <row r="880" spans="1:10" x14ac:dyDescent="0.25">
      <c r="A880" s="1">
        <v>44753</v>
      </c>
      <c r="B880">
        <v>110.82</v>
      </c>
      <c r="C880">
        <v>111.16</v>
      </c>
      <c r="D880">
        <v>110.5</v>
      </c>
      <c r="E880">
        <v>110.66</v>
      </c>
      <c r="F880">
        <v>111.4362</v>
      </c>
      <c r="G880">
        <v>115.6041</v>
      </c>
      <c r="H880">
        <v>123.5466</v>
      </c>
      <c r="I880">
        <v>9456917</v>
      </c>
      <c r="J880">
        <v>17538338</v>
      </c>
    </row>
    <row r="881" spans="1:10" x14ac:dyDescent="0.25">
      <c r="A881" s="1">
        <v>44750</v>
      </c>
      <c r="B881">
        <v>110.12</v>
      </c>
      <c r="C881">
        <v>110.41</v>
      </c>
      <c r="D881">
        <v>109.94499999999999</v>
      </c>
      <c r="E881">
        <v>110.35</v>
      </c>
      <c r="F881">
        <v>111.49339999999999</v>
      </c>
      <c r="G881">
        <v>115.73480000000001</v>
      </c>
      <c r="H881">
        <v>123.6741</v>
      </c>
      <c r="I881">
        <v>14384532</v>
      </c>
      <c r="J881">
        <v>18947096</v>
      </c>
    </row>
    <row r="882" spans="1:10" x14ac:dyDescent="0.25">
      <c r="A882" s="1">
        <v>44749</v>
      </c>
      <c r="B882">
        <v>110.96</v>
      </c>
      <c r="C882">
        <v>111.14</v>
      </c>
      <c r="D882">
        <v>110.325</v>
      </c>
      <c r="E882">
        <v>110.53</v>
      </c>
      <c r="F882">
        <v>111.5788</v>
      </c>
      <c r="G882">
        <v>115.8797</v>
      </c>
      <c r="H882">
        <v>123.80119999999999</v>
      </c>
      <c r="I882">
        <v>15166042</v>
      </c>
      <c r="J882">
        <v>20093562</v>
      </c>
    </row>
    <row r="883" spans="1:10" x14ac:dyDescent="0.25">
      <c r="A883" s="1">
        <v>44748</v>
      </c>
      <c r="B883">
        <v>111.41</v>
      </c>
      <c r="C883">
        <v>111.58</v>
      </c>
      <c r="D883">
        <v>110.43</v>
      </c>
      <c r="E883">
        <v>110.54</v>
      </c>
      <c r="F883">
        <v>111.6618</v>
      </c>
      <c r="G883">
        <v>116.0136</v>
      </c>
      <c r="H883">
        <v>123.92749999999999</v>
      </c>
      <c r="I883">
        <v>17291336</v>
      </c>
      <c r="J883">
        <v>20903882</v>
      </c>
    </row>
    <row r="884" spans="1:10" x14ac:dyDescent="0.25">
      <c r="A884" s="1">
        <v>44747</v>
      </c>
      <c r="B884">
        <v>111.2</v>
      </c>
      <c r="C884">
        <v>111.3</v>
      </c>
      <c r="D884">
        <v>110.84</v>
      </c>
      <c r="E884">
        <v>111.09</v>
      </c>
      <c r="F884">
        <v>111.71939999999999</v>
      </c>
      <c r="G884">
        <v>116.1645</v>
      </c>
      <c r="H884">
        <v>124.05159999999999</v>
      </c>
      <c r="I884">
        <v>16727985</v>
      </c>
      <c r="J884">
        <v>22069256</v>
      </c>
    </row>
    <row r="885" spans="1:10" x14ac:dyDescent="0.25">
      <c r="A885" s="1">
        <v>44743</v>
      </c>
      <c r="B885">
        <v>110.66</v>
      </c>
      <c r="C885">
        <v>111.46</v>
      </c>
      <c r="D885">
        <v>110.47</v>
      </c>
      <c r="E885">
        <v>111.12</v>
      </c>
      <c r="F885">
        <v>111.76860000000001</v>
      </c>
      <c r="G885">
        <v>116.3057</v>
      </c>
      <c r="H885">
        <v>124.17440000000001</v>
      </c>
      <c r="I885">
        <v>20179418</v>
      </c>
      <c r="J885">
        <v>23373914</v>
      </c>
    </row>
    <row r="886" spans="1:10" x14ac:dyDescent="0.25">
      <c r="A886" s="1">
        <v>44742</v>
      </c>
      <c r="B886">
        <v>109.77</v>
      </c>
      <c r="C886">
        <v>110.9</v>
      </c>
      <c r="D886">
        <v>109.77</v>
      </c>
      <c r="E886">
        <v>110.03</v>
      </c>
      <c r="F886">
        <v>111.8416</v>
      </c>
      <c r="G886">
        <v>116.4513</v>
      </c>
      <c r="H886">
        <v>124.298</v>
      </c>
      <c r="I886">
        <v>16570814</v>
      </c>
      <c r="J886">
        <v>23685066</v>
      </c>
    </row>
    <row r="887" spans="1:10" x14ac:dyDescent="0.25">
      <c r="A887" s="1">
        <v>44741</v>
      </c>
      <c r="B887">
        <v>109.1</v>
      </c>
      <c r="C887">
        <v>109.71</v>
      </c>
      <c r="D887">
        <v>109.015</v>
      </c>
      <c r="E887">
        <v>109.7</v>
      </c>
      <c r="F887">
        <v>111.9128</v>
      </c>
      <c r="G887">
        <v>116.60550000000001</v>
      </c>
      <c r="H887">
        <v>124.42789999999999</v>
      </c>
      <c r="I887">
        <v>10747072</v>
      </c>
      <c r="J887">
        <v>23495734</v>
      </c>
    </row>
    <row r="888" spans="1:10" x14ac:dyDescent="0.25">
      <c r="A888" s="1">
        <v>44740</v>
      </c>
      <c r="B888">
        <v>108.9</v>
      </c>
      <c r="C888">
        <v>109.11</v>
      </c>
      <c r="D888">
        <v>108.52</v>
      </c>
      <c r="E888">
        <v>109.05</v>
      </c>
      <c r="F888">
        <v>112.00879999999999</v>
      </c>
      <c r="G888">
        <v>116.7756</v>
      </c>
      <c r="H888">
        <v>124.5574</v>
      </c>
      <c r="I888">
        <v>18998416</v>
      </c>
      <c r="J888">
        <v>23532024</v>
      </c>
    </row>
    <row r="889" spans="1:10" x14ac:dyDescent="0.25">
      <c r="A889" s="1">
        <v>44739</v>
      </c>
      <c r="B889">
        <v>109.48</v>
      </c>
      <c r="C889">
        <v>109.71</v>
      </c>
      <c r="D889">
        <v>109.02</v>
      </c>
      <c r="E889">
        <v>109.08</v>
      </c>
      <c r="F889">
        <v>112.1354</v>
      </c>
      <c r="G889">
        <v>116.96250000000001</v>
      </c>
      <c r="H889">
        <v>124.68859999999999</v>
      </c>
      <c r="I889">
        <v>20847012</v>
      </c>
      <c r="J889">
        <v>23079724</v>
      </c>
    </row>
    <row r="890" spans="1:10" x14ac:dyDescent="0.25">
      <c r="A890" s="1">
        <v>44736</v>
      </c>
      <c r="B890">
        <v>109.88</v>
      </c>
      <c r="C890">
        <v>110.67</v>
      </c>
      <c r="D890">
        <v>109.85</v>
      </c>
      <c r="E890">
        <v>110.09</v>
      </c>
      <c r="F890">
        <v>112.2886</v>
      </c>
      <c r="G890">
        <v>117.149</v>
      </c>
      <c r="H890">
        <v>124.8214</v>
      </c>
      <c r="I890">
        <v>18668908</v>
      </c>
      <c r="J890">
        <v>22452652</v>
      </c>
    </row>
    <row r="891" spans="1:10" x14ac:dyDescent="0.25">
      <c r="A891" s="1">
        <v>44735</v>
      </c>
      <c r="B891">
        <v>109.64</v>
      </c>
      <c r="C891">
        <v>110.82</v>
      </c>
      <c r="D891">
        <v>109.59</v>
      </c>
      <c r="E891">
        <v>109.96</v>
      </c>
      <c r="F891">
        <v>112.4096</v>
      </c>
      <c r="G891">
        <v>117.3257</v>
      </c>
      <c r="H891">
        <v>124.9449</v>
      </c>
      <c r="I891">
        <v>30742180</v>
      </c>
      <c r="J891">
        <v>22196280</v>
      </c>
    </row>
    <row r="892" spans="1:10" x14ac:dyDescent="0.25">
      <c r="A892" s="1">
        <v>44734</v>
      </c>
      <c r="B892">
        <v>109.46</v>
      </c>
      <c r="C892">
        <v>109.67</v>
      </c>
      <c r="D892">
        <v>109.06</v>
      </c>
      <c r="E892">
        <v>109.12</v>
      </c>
      <c r="F892">
        <v>112.5316</v>
      </c>
      <c r="G892">
        <v>117.5031</v>
      </c>
      <c r="H892">
        <v>125.0668</v>
      </c>
      <c r="I892">
        <v>18943268</v>
      </c>
      <c r="J892">
        <v>21636394</v>
      </c>
    </row>
    <row r="893" spans="1:10" x14ac:dyDescent="0.25">
      <c r="A893" s="1">
        <v>44733</v>
      </c>
      <c r="B893">
        <v>108.94</v>
      </c>
      <c r="C893">
        <v>109.42</v>
      </c>
      <c r="D893">
        <v>108.21</v>
      </c>
      <c r="E893">
        <v>108.33</v>
      </c>
      <c r="F893">
        <v>112.6932</v>
      </c>
      <c r="G893">
        <v>117.6875</v>
      </c>
      <c r="H893">
        <v>125.1962</v>
      </c>
      <c r="I893">
        <v>17031516</v>
      </c>
      <c r="J893">
        <v>21729300</v>
      </c>
    </row>
    <row r="894" spans="1:10" x14ac:dyDescent="0.25">
      <c r="A894" s="1">
        <v>44729</v>
      </c>
      <c r="B894">
        <v>109.52</v>
      </c>
      <c r="C894">
        <v>109.71</v>
      </c>
      <c r="D894">
        <v>108.77</v>
      </c>
      <c r="E894">
        <v>109.43</v>
      </c>
      <c r="F894">
        <v>112.8892</v>
      </c>
      <c r="G894">
        <v>117.87690000000001</v>
      </c>
      <c r="H894">
        <v>125.3319</v>
      </c>
      <c r="I894">
        <v>17319660</v>
      </c>
      <c r="J894">
        <v>21210270</v>
      </c>
    </row>
    <row r="895" spans="1:10" x14ac:dyDescent="0.25">
      <c r="A895" s="1">
        <v>44728</v>
      </c>
      <c r="B895">
        <v>107.59</v>
      </c>
      <c r="C895">
        <v>109.48</v>
      </c>
      <c r="D895">
        <v>107.29</v>
      </c>
      <c r="E895">
        <v>109.21</v>
      </c>
      <c r="F895">
        <v>113.0742</v>
      </c>
      <c r="G895">
        <v>118.06399999999999</v>
      </c>
      <c r="H895">
        <v>125.461</v>
      </c>
      <c r="I895">
        <v>30588294</v>
      </c>
      <c r="J895">
        <v>22323784</v>
      </c>
    </row>
    <row r="896" spans="1:10" x14ac:dyDescent="0.25">
      <c r="A896" s="1">
        <v>44727</v>
      </c>
      <c r="B896">
        <v>108.66</v>
      </c>
      <c r="C896">
        <v>109.19</v>
      </c>
      <c r="D896">
        <v>107.739</v>
      </c>
      <c r="E896">
        <v>109.09</v>
      </c>
      <c r="F896">
        <v>113.27760000000001</v>
      </c>
      <c r="G896">
        <v>118.2569</v>
      </c>
      <c r="H896">
        <v>125.5915</v>
      </c>
      <c r="I896">
        <v>31581512</v>
      </c>
      <c r="J896">
        <v>21993694</v>
      </c>
    </row>
    <row r="897" spans="1:10" x14ac:dyDescent="0.25">
      <c r="A897" s="1">
        <v>44726</v>
      </c>
      <c r="B897">
        <v>108.46</v>
      </c>
      <c r="C897">
        <v>108.82</v>
      </c>
      <c r="D897">
        <v>107.16</v>
      </c>
      <c r="E897">
        <v>107.41</v>
      </c>
      <c r="F897">
        <v>113.526</v>
      </c>
      <c r="G897">
        <v>118.455</v>
      </c>
      <c r="H897">
        <v>125.72410000000001</v>
      </c>
      <c r="I897">
        <v>27320832</v>
      </c>
      <c r="J897">
        <v>21035622</v>
      </c>
    </row>
    <row r="898" spans="1:10" x14ac:dyDescent="0.25">
      <c r="A898" s="1">
        <v>44725</v>
      </c>
      <c r="B898">
        <v>108.37</v>
      </c>
      <c r="C898">
        <v>108.85</v>
      </c>
      <c r="D898">
        <v>107.095</v>
      </c>
      <c r="E898">
        <v>107.97</v>
      </c>
      <c r="F898">
        <v>113.7996</v>
      </c>
      <c r="G898">
        <v>118.6615</v>
      </c>
      <c r="H898">
        <v>125.8639</v>
      </c>
      <c r="I898">
        <v>34771944</v>
      </c>
      <c r="J898">
        <v>20207060</v>
      </c>
    </row>
    <row r="899" spans="1:10" x14ac:dyDescent="0.25">
      <c r="A899" s="1">
        <v>44722</v>
      </c>
      <c r="B899">
        <v>111.01</v>
      </c>
      <c r="C899">
        <v>111.14</v>
      </c>
      <c r="D899">
        <v>109.86</v>
      </c>
      <c r="E899">
        <v>110.52</v>
      </c>
      <c r="F899">
        <v>114.059</v>
      </c>
      <c r="G899">
        <v>118.8631</v>
      </c>
      <c r="H899">
        <v>125.99720000000001</v>
      </c>
      <c r="I899">
        <v>36297856</v>
      </c>
      <c r="J899">
        <v>18816046</v>
      </c>
    </row>
    <row r="900" spans="1:10" x14ac:dyDescent="0.25">
      <c r="A900" s="1">
        <v>44721</v>
      </c>
      <c r="B900">
        <v>112.06</v>
      </c>
      <c r="C900">
        <v>112.34</v>
      </c>
      <c r="D900">
        <v>111.54</v>
      </c>
      <c r="E900">
        <v>111.6</v>
      </c>
      <c r="F900">
        <v>114.273</v>
      </c>
      <c r="G900">
        <v>119.0372</v>
      </c>
      <c r="H900">
        <v>126.11799999999999</v>
      </c>
      <c r="I900">
        <v>24846716</v>
      </c>
      <c r="J900">
        <v>17810354</v>
      </c>
    </row>
    <row r="901" spans="1:10" x14ac:dyDescent="0.25">
      <c r="A901" s="1">
        <v>44720</v>
      </c>
      <c r="B901">
        <v>112.76</v>
      </c>
      <c r="C901">
        <v>113.09</v>
      </c>
      <c r="D901">
        <v>112.33</v>
      </c>
      <c r="E901">
        <v>112.34</v>
      </c>
      <c r="F901">
        <v>114.4598</v>
      </c>
      <c r="G901">
        <v>119.2128</v>
      </c>
      <c r="H901">
        <v>126.235</v>
      </c>
      <c r="I901">
        <v>13730815</v>
      </c>
      <c r="J901">
        <v>17230330</v>
      </c>
    </row>
    <row r="902" spans="1:10" x14ac:dyDescent="0.25">
      <c r="A902" s="1">
        <v>44719</v>
      </c>
      <c r="B902">
        <v>112.69</v>
      </c>
      <c r="C902">
        <v>113.29</v>
      </c>
      <c r="D902">
        <v>112.605</v>
      </c>
      <c r="E902">
        <v>112.99</v>
      </c>
      <c r="F902">
        <v>114.6116</v>
      </c>
      <c r="G902">
        <v>119.3925</v>
      </c>
      <c r="H902">
        <v>126.35</v>
      </c>
      <c r="I902">
        <v>11291421</v>
      </c>
      <c r="J902">
        <v>17419118</v>
      </c>
    </row>
    <row r="903" spans="1:10" x14ac:dyDescent="0.25">
      <c r="A903" s="1">
        <v>44718</v>
      </c>
      <c r="B903">
        <v>113.11</v>
      </c>
      <c r="C903">
        <v>113.19</v>
      </c>
      <c r="D903">
        <v>112.31</v>
      </c>
      <c r="E903">
        <v>112.39</v>
      </c>
      <c r="F903">
        <v>114.7372</v>
      </c>
      <c r="G903">
        <v>119.5616</v>
      </c>
      <c r="H903">
        <v>126.46120000000001</v>
      </c>
      <c r="I903">
        <v>12213935</v>
      </c>
      <c r="J903">
        <v>17465060</v>
      </c>
    </row>
    <row r="904" spans="1:10" x14ac:dyDescent="0.25">
      <c r="A904" s="1">
        <v>44715</v>
      </c>
      <c r="B904">
        <v>112.74</v>
      </c>
      <c r="C904">
        <v>113.2</v>
      </c>
      <c r="D904">
        <v>112.74</v>
      </c>
      <c r="E904">
        <v>113.19</v>
      </c>
      <c r="F904">
        <v>114.8938</v>
      </c>
      <c r="G904">
        <v>119.7376</v>
      </c>
      <c r="H904">
        <v>126.575</v>
      </c>
      <c r="I904">
        <v>11440920</v>
      </c>
      <c r="J904">
        <v>17724656</v>
      </c>
    </row>
    <row r="905" spans="1:10" x14ac:dyDescent="0.25">
      <c r="A905" s="1">
        <v>44714</v>
      </c>
      <c r="B905">
        <v>113.66</v>
      </c>
      <c r="C905">
        <v>113.79</v>
      </c>
      <c r="D905">
        <v>112.89</v>
      </c>
      <c r="E905">
        <v>113.55</v>
      </c>
      <c r="F905">
        <v>115.0334</v>
      </c>
      <c r="G905">
        <v>119.90170000000001</v>
      </c>
      <c r="H905">
        <v>126.6832</v>
      </c>
      <c r="I905">
        <v>14823339</v>
      </c>
      <c r="J905">
        <v>18439018</v>
      </c>
    </row>
    <row r="906" spans="1:10" x14ac:dyDescent="0.25">
      <c r="A906" s="1">
        <v>44713</v>
      </c>
      <c r="B906">
        <v>114.66</v>
      </c>
      <c r="C906">
        <v>114.9</v>
      </c>
      <c r="D906">
        <v>113.08499999999999</v>
      </c>
      <c r="E906">
        <v>113.5</v>
      </c>
      <c r="F906">
        <v>115.15900000000001</v>
      </c>
      <c r="G906">
        <v>120.0634</v>
      </c>
      <c r="H906">
        <v>126.79</v>
      </c>
      <c r="I906">
        <v>22343888</v>
      </c>
      <c r="J906">
        <v>19121030</v>
      </c>
    </row>
    <row r="907" spans="1:10" x14ac:dyDescent="0.25">
      <c r="A907" s="1">
        <v>44712</v>
      </c>
      <c r="B907">
        <v>114.26</v>
      </c>
      <c r="C907">
        <v>114.66</v>
      </c>
      <c r="D907">
        <v>113.71</v>
      </c>
      <c r="E907">
        <v>114.44</v>
      </c>
      <c r="F907">
        <v>115.2914</v>
      </c>
      <c r="G907">
        <v>120.2312</v>
      </c>
      <c r="H907">
        <v>126.89830000000001</v>
      </c>
      <c r="I907">
        <v>20336864</v>
      </c>
      <c r="J907">
        <v>19341490</v>
      </c>
    </row>
    <row r="908" spans="1:10" x14ac:dyDescent="0.25">
      <c r="A908" s="1">
        <v>44708</v>
      </c>
      <c r="B908">
        <v>115.17</v>
      </c>
      <c r="C908">
        <v>115.66</v>
      </c>
      <c r="D908">
        <v>114.87</v>
      </c>
      <c r="E908">
        <v>115.29</v>
      </c>
      <c r="F908">
        <v>115.4388</v>
      </c>
      <c r="G908">
        <v>120.3913</v>
      </c>
      <c r="H908">
        <v>127.00149999999999</v>
      </c>
      <c r="I908">
        <v>9246068</v>
      </c>
      <c r="J908">
        <v>19131424</v>
      </c>
    </row>
    <row r="909" spans="1:10" x14ac:dyDescent="0.25">
      <c r="A909" s="1">
        <v>44707</v>
      </c>
      <c r="B909">
        <v>114.83</v>
      </c>
      <c r="C909">
        <v>115.27</v>
      </c>
      <c r="D909">
        <v>114.43</v>
      </c>
      <c r="E909">
        <v>114.69</v>
      </c>
      <c r="F909">
        <v>115.56440000000001</v>
      </c>
      <c r="G909">
        <v>120.5506</v>
      </c>
      <c r="H909">
        <v>127.0959</v>
      </c>
      <c r="I909">
        <v>34022344</v>
      </c>
      <c r="J909">
        <v>19551716</v>
      </c>
    </row>
    <row r="910" spans="1:10" x14ac:dyDescent="0.25">
      <c r="A910" s="1">
        <v>44706</v>
      </c>
      <c r="B910">
        <v>114.02</v>
      </c>
      <c r="C910">
        <v>114.68</v>
      </c>
      <c r="D910">
        <v>113.9241</v>
      </c>
      <c r="E910">
        <v>114.66</v>
      </c>
      <c r="F910">
        <v>115.6784</v>
      </c>
      <c r="G910">
        <v>120.7148</v>
      </c>
      <c r="H910">
        <v>127.1925</v>
      </c>
      <c r="I910">
        <v>25636964</v>
      </c>
      <c r="J910">
        <v>19574020</v>
      </c>
    </row>
    <row r="911" spans="1:10" x14ac:dyDescent="0.25">
      <c r="A911" s="1">
        <v>44705</v>
      </c>
      <c r="B911">
        <v>112.49</v>
      </c>
      <c r="C911">
        <v>113.605</v>
      </c>
      <c r="D911">
        <v>112.41</v>
      </c>
      <c r="E911">
        <v>113.49</v>
      </c>
      <c r="F911">
        <v>115.7726</v>
      </c>
      <c r="G911">
        <v>120.8934</v>
      </c>
      <c r="H911">
        <v>127.288</v>
      </c>
      <c r="I911">
        <v>17210432</v>
      </c>
      <c r="J911">
        <v>20147602</v>
      </c>
    </row>
    <row r="912" spans="1:10" x14ac:dyDescent="0.25">
      <c r="A912" s="1">
        <v>44704</v>
      </c>
      <c r="B912">
        <v>112.07</v>
      </c>
      <c r="C912">
        <v>112.51</v>
      </c>
      <c r="D912">
        <v>111.78</v>
      </c>
      <c r="E912">
        <v>112.02</v>
      </c>
      <c r="F912">
        <v>115.8716</v>
      </c>
      <c r="G912">
        <v>121.0857</v>
      </c>
      <c r="H912">
        <v>127.39100000000001</v>
      </c>
      <c r="I912">
        <v>14892390</v>
      </c>
      <c r="J912">
        <v>20394548</v>
      </c>
    </row>
    <row r="913" spans="1:10" x14ac:dyDescent="0.25">
      <c r="A913" s="1">
        <v>44701</v>
      </c>
      <c r="B913">
        <v>112.18</v>
      </c>
      <c r="C913">
        <v>112.455</v>
      </c>
      <c r="D913">
        <v>111.98</v>
      </c>
      <c r="E913">
        <v>112.42</v>
      </c>
      <c r="F913">
        <v>116.0348</v>
      </c>
      <c r="G913">
        <v>121.28740000000001</v>
      </c>
      <c r="H913">
        <v>127.5042</v>
      </c>
      <c r="I913">
        <v>13906727</v>
      </c>
      <c r="J913">
        <v>20547344</v>
      </c>
    </row>
    <row r="914" spans="1:10" x14ac:dyDescent="0.25">
      <c r="A914" s="1">
        <v>44700</v>
      </c>
      <c r="B914">
        <v>112.27</v>
      </c>
      <c r="C914">
        <v>112.62</v>
      </c>
      <c r="D914">
        <v>111.71</v>
      </c>
      <c r="E914">
        <v>111.87</v>
      </c>
      <c r="F914">
        <v>116.191</v>
      </c>
      <c r="G914">
        <v>121.4924</v>
      </c>
      <c r="H914">
        <v>127.62090000000001</v>
      </c>
      <c r="I914">
        <v>21212488</v>
      </c>
      <c r="J914">
        <v>20970720</v>
      </c>
    </row>
    <row r="915" spans="1:10" x14ac:dyDescent="0.25">
      <c r="A915" s="1">
        <v>44699</v>
      </c>
      <c r="B915">
        <v>110.89</v>
      </c>
      <c r="C915">
        <v>111.62</v>
      </c>
      <c r="D915">
        <v>110.89</v>
      </c>
      <c r="E915">
        <v>111.57</v>
      </c>
      <c r="F915">
        <v>116.386</v>
      </c>
      <c r="G915">
        <v>121.7046</v>
      </c>
      <c r="H915">
        <v>127.7432</v>
      </c>
      <c r="I915">
        <v>16146364</v>
      </c>
      <c r="J915">
        <v>20866256</v>
      </c>
    </row>
    <row r="916" spans="1:10" x14ac:dyDescent="0.25">
      <c r="A916" s="1">
        <v>44698</v>
      </c>
      <c r="B916">
        <v>111.17</v>
      </c>
      <c r="C916">
        <v>111.4</v>
      </c>
      <c r="D916">
        <v>110.95</v>
      </c>
      <c r="E916">
        <v>111.16</v>
      </c>
      <c r="F916">
        <v>116.58280000000001</v>
      </c>
      <c r="G916">
        <v>121.91589999999999</v>
      </c>
      <c r="H916">
        <v>127.8669</v>
      </c>
      <c r="I916">
        <v>16562636</v>
      </c>
      <c r="J916">
        <v>21084910</v>
      </c>
    </row>
    <row r="917" spans="1:10" x14ac:dyDescent="0.25">
      <c r="A917" s="1">
        <v>44697</v>
      </c>
      <c r="B917">
        <v>111.85</v>
      </c>
      <c r="C917">
        <v>112.31</v>
      </c>
      <c r="D917">
        <v>111.74</v>
      </c>
      <c r="E917">
        <v>111.8</v>
      </c>
      <c r="F917">
        <v>116.80240000000001</v>
      </c>
      <c r="G917">
        <v>122.13330000000001</v>
      </c>
      <c r="H917">
        <v>127.9919</v>
      </c>
      <c r="I917">
        <v>11980550</v>
      </c>
      <c r="J917">
        <v>21493756</v>
      </c>
    </row>
    <row r="918" spans="1:10" x14ac:dyDescent="0.25">
      <c r="A918" s="1">
        <v>44694</v>
      </c>
      <c r="B918">
        <v>112.07</v>
      </c>
      <c r="C918">
        <v>112.16</v>
      </c>
      <c r="D918">
        <v>111.41500000000001</v>
      </c>
      <c r="E918">
        <v>111.65</v>
      </c>
      <c r="F918">
        <v>117.03919999999999</v>
      </c>
      <c r="G918">
        <v>122.34220000000001</v>
      </c>
      <c r="H918">
        <v>128.1129</v>
      </c>
      <c r="I918">
        <v>16107856</v>
      </c>
      <c r="J918">
        <v>22179154</v>
      </c>
    </row>
    <row r="919" spans="1:10" x14ac:dyDescent="0.25">
      <c r="A919" s="1">
        <v>44693</v>
      </c>
      <c r="B919">
        <v>112.46</v>
      </c>
      <c r="C919">
        <v>112.88</v>
      </c>
      <c r="D919">
        <v>112.16</v>
      </c>
      <c r="E919">
        <v>112.24</v>
      </c>
      <c r="F919">
        <v>117.2766</v>
      </c>
      <c r="G919">
        <v>122.55</v>
      </c>
      <c r="H919">
        <v>128.23419999999999</v>
      </c>
      <c r="I919">
        <v>22156360</v>
      </c>
      <c r="J919">
        <v>22433780</v>
      </c>
    </row>
    <row r="920" spans="1:10" x14ac:dyDescent="0.25">
      <c r="A920" s="1">
        <v>44692</v>
      </c>
      <c r="B920">
        <v>111.2</v>
      </c>
      <c r="C920">
        <v>112.46</v>
      </c>
      <c r="D920">
        <v>111.035</v>
      </c>
      <c r="E920">
        <v>112.19</v>
      </c>
      <c r="F920">
        <v>117.4932</v>
      </c>
      <c r="G920">
        <v>122.7577</v>
      </c>
      <c r="H920">
        <v>128.3544</v>
      </c>
      <c r="I920">
        <v>25053516</v>
      </c>
      <c r="J920">
        <v>22642602</v>
      </c>
    </row>
    <row r="921" spans="1:10" x14ac:dyDescent="0.25">
      <c r="A921" s="1">
        <v>44691</v>
      </c>
      <c r="B921">
        <v>112.08</v>
      </c>
      <c r="C921">
        <v>112.36</v>
      </c>
      <c r="D921">
        <v>111.57</v>
      </c>
      <c r="E921">
        <v>111.67</v>
      </c>
      <c r="F921">
        <v>117.7488</v>
      </c>
      <c r="G921">
        <v>122.9628</v>
      </c>
      <c r="H921">
        <v>128.47380000000001</v>
      </c>
      <c r="I921">
        <v>25650782</v>
      </c>
      <c r="J921">
        <v>22380326</v>
      </c>
    </row>
    <row r="922" spans="1:10" x14ac:dyDescent="0.25">
      <c r="A922" s="1">
        <v>44690</v>
      </c>
      <c r="B922">
        <v>110.42</v>
      </c>
      <c r="C922">
        <v>111.315</v>
      </c>
      <c r="D922">
        <v>110.185</v>
      </c>
      <c r="E922">
        <v>111.2</v>
      </c>
      <c r="F922">
        <v>118.01139999999999</v>
      </c>
      <c r="G922">
        <v>123.17570000000001</v>
      </c>
      <c r="H922">
        <v>128.59270000000001</v>
      </c>
      <c r="I922">
        <v>17185892</v>
      </c>
      <c r="J922">
        <v>21988638</v>
      </c>
    </row>
    <row r="923" spans="1:10" x14ac:dyDescent="0.25">
      <c r="A923" s="1">
        <v>44687</v>
      </c>
      <c r="B923">
        <v>110.85</v>
      </c>
      <c r="C923">
        <v>111.52</v>
      </c>
      <c r="D923">
        <v>110.66</v>
      </c>
      <c r="E923">
        <v>110.81</v>
      </c>
      <c r="F923">
        <v>118.25700000000001</v>
      </c>
      <c r="G923">
        <v>123.3916</v>
      </c>
      <c r="H923">
        <v>128.71559999999999</v>
      </c>
      <c r="I923">
        <v>15550450</v>
      </c>
      <c r="J923">
        <v>21947980</v>
      </c>
    </row>
    <row r="924" spans="1:10" x14ac:dyDescent="0.25">
      <c r="A924" s="1">
        <v>44686</v>
      </c>
      <c r="B924">
        <v>112.44</v>
      </c>
      <c r="C924">
        <v>112.49</v>
      </c>
      <c r="D924">
        <v>110.89</v>
      </c>
      <c r="E924">
        <v>111.76</v>
      </c>
      <c r="F924">
        <v>118.5004</v>
      </c>
      <c r="G924">
        <v>123.6174</v>
      </c>
      <c r="H924">
        <v>128.8407</v>
      </c>
      <c r="I924">
        <v>34356888</v>
      </c>
      <c r="J924">
        <v>22225802</v>
      </c>
    </row>
    <row r="925" spans="1:10" x14ac:dyDescent="0.25">
      <c r="A925" s="1">
        <v>44685</v>
      </c>
      <c r="B925">
        <v>112.39</v>
      </c>
      <c r="C925">
        <v>113.86</v>
      </c>
      <c r="D925">
        <v>111.78</v>
      </c>
      <c r="E925">
        <v>113.5</v>
      </c>
      <c r="F925">
        <v>118.7132</v>
      </c>
      <c r="G925">
        <v>123.82769999999999</v>
      </c>
      <c r="H925">
        <v>128.95830000000001</v>
      </c>
      <c r="I925">
        <v>34240688</v>
      </c>
      <c r="J925">
        <v>21353754</v>
      </c>
    </row>
    <row r="926" spans="1:10" x14ac:dyDescent="0.25">
      <c r="A926" s="1">
        <v>44684</v>
      </c>
      <c r="B926">
        <v>112.78</v>
      </c>
      <c r="C926">
        <v>113.34</v>
      </c>
      <c r="D926">
        <v>112.285</v>
      </c>
      <c r="E926">
        <v>112.4</v>
      </c>
      <c r="F926">
        <v>118.9136</v>
      </c>
      <c r="G926">
        <v>124.01909999999999</v>
      </c>
      <c r="H926">
        <v>129.06950000000001</v>
      </c>
      <c r="I926">
        <v>20914638</v>
      </c>
      <c r="J926">
        <v>20739646</v>
      </c>
    </row>
    <row r="927" spans="1:10" x14ac:dyDescent="0.25">
      <c r="A927" s="1">
        <v>44683</v>
      </c>
      <c r="B927">
        <v>111.69</v>
      </c>
      <c r="C927">
        <v>111.92</v>
      </c>
      <c r="D927">
        <v>111.3</v>
      </c>
      <c r="E927">
        <v>111.68</v>
      </c>
      <c r="F927">
        <v>119.1392</v>
      </c>
      <c r="G927">
        <v>124.2226</v>
      </c>
      <c r="H927">
        <v>129.18719999999999</v>
      </c>
      <c r="I927">
        <v>17184324</v>
      </c>
      <c r="J927">
        <v>20724372</v>
      </c>
    </row>
    <row r="928" spans="1:10" x14ac:dyDescent="0.25">
      <c r="A928" s="1">
        <v>44680</v>
      </c>
      <c r="B928">
        <v>112.91</v>
      </c>
      <c r="C928">
        <v>113.52</v>
      </c>
      <c r="D928">
        <v>112.38</v>
      </c>
      <c r="E928">
        <v>112.6</v>
      </c>
      <c r="F928">
        <v>119.3732</v>
      </c>
      <c r="G928">
        <v>124.4422</v>
      </c>
      <c r="H928">
        <v>129.30359999999999</v>
      </c>
      <c r="I928">
        <v>20257376</v>
      </c>
      <c r="J928">
        <v>20650272</v>
      </c>
    </row>
    <row r="929" spans="1:10" x14ac:dyDescent="0.25">
      <c r="A929" s="1">
        <v>44679</v>
      </c>
      <c r="B929">
        <v>113.27</v>
      </c>
      <c r="C929">
        <v>113.87</v>
      </c>
      <c r="D929">
        <v>113.02</v>
      </c>
      <c r="E929">
        <v>113.86</v>
      </c>
      <c r="F929">
        <v>119.587</v>
      </c>
      <c r="G929">
        <v>124.652</v>
      </c>
      <c r="H929">
        <v>129.41640000000001</v>
      </c>
      <c r="I929">
        <v>19645514</v>
      </c>
      <c r="J929">
        <v>20719294</v>
      </c>
    </row>
    <row r="930" spans="1:10" x14ac:dyDescent="0.25">
      <c r="A930" s="1">
        <v>44678</v>
      </c>
      <c r="B930">
        <v>114.4</v>
      </c>
      <c r="C930">
        <v>114.81</v>
      </c>
      <c r="D930">
        <v>113.47</v>
      </c>
      <c r="E930">
        <v>113.52</v>
      </c>
      <c r="F930">
        <v>119.77200000000001</v>
      </c>
      <c r="G930">
        <v>124.85599999999999</v>
      </c>
      <c r="H930">
        <v>129.5215</v>
      </c>
      <c r="I930">
        <v>19426178</v>
      </c>
      <c r="J930">
        <v>21106088</v>
      </c>
    </row>
    <row r="931" spans="1:10" x14ac:dyDescent="0.25">
      <c r="A931" s="1">
        <v>44677</v>
      </c>
      <c r="B931">
        <v>115.24</v>
      </c>
      <c r="C931">
        <v>115.27</v>
      </c>
      <c r="D931">
        <v>114.48</v>
      </c>
      <c r="E931">
        <v>114.62</v>
      </c>
      <c r="F931">
        <v>119.97620000000001</v>
      </c>
      <c r="G931">
        <v>125.0523</v>
      </c>
      <c r="H931">
        <v>129.62520000000001</v>
      </c>
      <c r="I931">
        <v>22695324</v>
      </c>
      <c r="J931">
        <v>21327702</v>
      </c>
    </row>
    <row r="932" spans="1:10" x14ac:dyDescent="0.25">
      <c r="A932" s="1">
        <v>44676</v>
      </c>
      <c r="B932">
        <v>114.03</v>
      </c>
      <c r="C932">
        <v>114.86</v>
      </c>
      <c r="D932">
        <v>114.02</v>
      </c>
      <c r="E932">
        <v>114.68</v>
      </c>
      <c r="F932">
        <v>120.1806</v>
      </c>
      <c r="G932">
        <v>125.2345</v>
      </c>
      <c r="H932">
        <v>129.72579999999999</v>
      </c>
      <c r="I932">
        <v>22261516</v>
      </c>
      <c r="J932">
        <v>21124540</v>
      </c>
    </row>
    <row r="933" spans="1:10" x14ac:dyDescent="0.25">
      <c r="A933" s="1">
        <v>44673</v>
      </c>
      <c r="B933">
        <v>113.11</v>
      </c>
      <c r="C933">
        <v>113.71</v>
      </c>
      <c r="D933">
        <v>112.81</v>
      </c>
      <c r="E933">
        <v>113.42</v>
      </c>
      <c r="F933">
        <v>120.36539999999999</v>
      </c>
      <c r="G933">
        <v>125.4183</v>
      </c>
      <c r="H933">
        <v>129.82650000000001</v>
      </c>
      <c r="I933">
        <v>19927262</v>
      </c>
      <c r="J933">
        <v>20740896</v>
      </c>
    </row>
    <row r="934" spans="1:10" x14ac:dyDescent="0.25">
      <c r="A934" s="1">
        <v>44672</v>
      </c>
      <c r="B934">
        <v>114.5</v>
      </c>
      <c r="C934">
        <v>114.58</v>
      </c>
      <c r="D934">
        <v>113.22</v>
      </c>
      <c r="E934">
        <v>113.55</v>
      </c>
      <c r="F934">
        <v>120.6096</v>
      </c>
      <c r="G934">
        <v>125.6118</v>
      </c>
      <c r="H934">
        <v>129.93639999999999</v>
      </c>
      <c r="I934">
        <v>25288668</v>
      </c>
      <c r="J934">
        <v>20739430</v>
      </c>
    </row>
    <row r="935" spans="1:10" x14ac:dyDescent="0.25">
      <c r="A935" s="1">
        <v>44671</v>
      </c>
      <c r="B935">
        <v>114.33</v>
      </c>
      <c r="C935">
        <v>115.0925</v>
      </c>
      <c r="D935">
        <v>114.31</v>
      </c>
      <c r="E935">
        <v>114.77</v>
      </c>
      <c r="F935">
        <v>120.8428</v>
      </c>
      <c r="G935">
        <v>125.8031</v>
      </c>
      <c r="H935">
        <v>130.04519999999999</v>
      </c>
      <c r="I935">
        <v>21119392</v>
      </c>
      <c r="J935">
        <v>20233300</v>
      </c>
    </row>
    <row r="936" spans="1:10" x14ac:dyDescent="0.25">
      <c r="A936" s="1">
        <v>44670</v>
      </c>
      <c r="B936">
        <v>113.93</v>
      </c>
      <c r="C936">
        <v>114.16500000000001</v>
      </c>
      <c r="D936">
        <v>113.52</v>
      </c>
      <c r="E936">
        <v>113.59</v>
      </c>
      <c r="F936">
        <v>121.06100000000001</v>
      </c>
      <c r="G936">
        <v>125.97150000000001</v>
      </c>
      <c r="H936">
        <v>130.1456</v>
      </c>
      <c r="I936">
        <v>19775468</v>
      </c>
      <c r="J936">
        <v>20412836</v>
      </c>
    </row>
    <row r="937" spans="1:10" x14ac:dyDescent="0.25">
      <c r="A937" s="1">
        <v>44669</v>
      </c>
      <c r="B937">
        <v>115.14</v>
      </c>
      <c r="C937">
        <v>115.33</v>
      </c>
      <c r="D937">
        <v>114.39</v>
      </c>
      <c r="E937">
        <v>114.5</v>
      </c>
      <c r="F937">
        <v>121.29819999999999</v>
      </c>
      <c r="G937">
        <v>126.1454</v>
      </c>
      <c r="H937">
        <v>130.24959999999999</v>
      </c>
      <c r="I937">
        <v>16576008</v>
      </c>
      <c r="J937">
        <v>20340546</v>
      </c>
    </row>
    <row r="938" spans="1:10" x14ac:dyDescent="0.25">
      <c r="A938" s="1">
        <v>44665</v>
      </c>
      <c r="B938">
        <v>116.67</v>
      </c>
      <c r="C938">
        <v>116.7</v>
      </c>
      <c r="D938">
        <v>115.27</v>
      </c>
      <c r="E938">
        <v>115.38</v>
      </c>
      <c r="F938">
        <v>121.5424</v>
      </c>
      <c r="G938">
        <v>126.31959999999999</v>
      </c>
      <c r="H938">
        <v>130.34700000000001</v>
      </c>
      <c r="I938">
        <v>19717776</v>
      </c>
      <c r="J938">
        <v>20785306</v>
      </c>
    </row>
    <row r="939" spans="1:10" x14ac:dyDescent="0.25">
      <c r="A939" s="1">
        <v>44664</v>
      </c>
      <c r="B939">
        <v>116.15</v>
      </c>
      <c r="C939">
        <v>116.81</v>
      </c>
      <c r="D939">
        <v>116.1</v>
      </c>
      <c r="E939">
        <v>116.74</v>
      </c>
      <c r="F939">
        <v>121.78959999999999</v>
      </c>
      <c r="G939">
        <v>126.4966</v>
      </c>
      <c r="H939">
        <v>130.4419</v>
      </c>
      <c r="I939">
        <v>21276164</v>
      </c>
      <c r="J939">
        <v>20835222</v>
      </c>
    </row>
    <row r="940" spans="1:10" x14ac:dyDescent="0.25">
      <c r="A940" s="1">
        <v>44663</v>
      </c>
      <c r="B940">
        <v>116.84</v>
      </c>
      <c r="C940">
        <v>117.17</v>
      </c>
      <c r="D940">
        <v>116.13</v>
      </c>
      <c r="E940">
        <v>116.14</v>
      </c>
      <c r="F940">
        <v>122.0094</v>
      </c>
      <c r="G940">
        <v>126.655</v>
      </c>
      <c r="H940">
        <v>130.52930000000001</v>
      </c>
      <c r="I940">
        <v>25029074</v>
      </c>
      <c r="J940">
        <v>20546766</v>
      </c>
    </row>
    <row r="941" spans="1:10" x14ac:dyDescent="0.25">
      <c r="A941" s="1">
        <v>44662</v>
      </c>
      <c r="B941">
        <v>116.495</v>
      </c>
      <c r="C941">
        <v>116.58499999999999</v>
      </c>
      <c r="D941">
        <v>115.77930000000001</v>
      </c>
      <c r="E941">
        <v>116.06</v>
      </c>
      <c r="F941">
        <v>122.2418</v>
      </c>
      <c r="G941">
        <v>126.8164</v>
      </c>
      <c r="H941">
        <v>130.61879999999999</v>
      </c>
      <c r="I941">
        <v>20685542</v>
      </c>
      <c r="J941">
        <v>19996890</v>
      </c>
    </row>
    <row r="942" spans="1:10" x14ac:dyDescent="0.25">
      <c r="A942" s="1">
        <v>44659</v>
      </c>
      <c r="B942">
        <v>117.25</v>
      </c>
      <c r="C942">
        <v>117.56</v>
      </c>
      <c r="D942">
        <v>116.85</v>
      </c>
      <c r="E942">
        <v>117.2</v>
      </c>
      <c r="F942">
        <v>122.4746</v>
      </c>
      <c r="G942">
        <v>126.97329999999999</v>
      </c>
      <c r="H942">
        <v>130.70590000000001</v>
      </c>
      <c r="I942">
        <v>16072828</v>
      </c>
      <c r="J942">
        <v>19812478</v>
      </c>
    </row>
    <row r="943" spans="1:10" x14ac:dyDescent="0.25">
      <c r="A943" s="1">
        <v>44658</v>
      </c>
      <c r="B943">
        <v>118.53</v>
      </c>
      <c r="C943">
        <v>118.62</v>
      </c>
      <c r="D943">
        <v>117.9134</v>
      </c>
      <c r="E943">
        <v>118.13</v>
      </c>
      <c r="F943">
        <v>122.6818</v>
      </c>
      <c r="G943">
        <v>127.121</v>
      </c>
      <c r="H943">
        <v>130.78899999999999</v>
      </c>
      <c r="I943">
        <v>21292702</v>
      </c>
      <c r="J943">
        <v>20185960</v>
      </c>
    </row>
    <row r="944" spans="1:10" x14ac:dyDescent="0.25">
      <c r="A944" s="1">
        <v>44657</v>
      </c>
      <c r="B944">
        <v>118.11</v>
      </c>
      <c r="C944">
        <v>119.24</v>
      </c>
      <c r="D944">
        <v>117.8</v>
      </c>
      <c r="E944">
        <v>118.68</v>
      </c>
      <c r="F944">
        <v>122.8646</v>
      </c>
      <c r="G944">
        <v>127.26949999999999</v>
      </c>
      <c r="H944">
        <v>130.8663</v>
      </c>
      <c r="I944">
        <v>25447414</v>
      </c>
      <c r="J944">
        <v>20358334</v>
      </c>
    </row>
    <row r="945" spans="1:10" x14ac:dyDescent="0.25">
      <c r="A945" s="1">
        <v>44656</v>
      </c>
      <c r="B945">
        <v>121.14</v>
      </c>
      <c r="C945">
        <v>121.19</v>
      </c>
      <c r="D945">
        <v>119.36</v>
      </c>
      <c r="E945">
        <v>119.38</v>
      </c>
      <c r="F945">
        <v>123.0538</v>
      </c>
      <c r="G945">
        <v>127.4139</v>
      </c>
      <c r="H945">
        <v>130.9418</v>
      </c>
      <c r="I945">
        <v>22750404</v>
      </c>
      <c r="J945">
        <v>20832626</v>
      </c>
    </row>
    <row r="946" spans="1:10" x14ac:dyDescent="0.25">
      <c r="A946" s="1">
        <v>44655</v>
      </c>
      <c r="B946">
        <v>121.17</v>
      </c>
      <c r="C946">
        <v>121.55</v>
      </c>
      <c r="D946">
        <v>120.78</v>
      </c>
      <c r="E946">
        <v>121.51</v>
      </c>
      <c r="F946">
        <v>123.2362</v>
      </c>
      <c r="G946">
        <v>127.5551</v>
      </c>
      <c r="H946">
        <v>131.01259999999999</v>
      </c>
      <c r="I946">
        <v>19647878</v>
      </c>
      <c r="J946">
        <v>20917396</v>
      </c>
    </row>
    <row r="947" spans="1:10" x14ac:dyDescent="0.25">
      <c r="A947" s="1">
        <v>44652</v>
      </c>
      <c r="B947">
        <v>120.06</v>
      </c>
      <c r="C947">
        <v>121.395</v>
      </c>
      <c r="D947">
        <v>119.95</v>
      </c>
      <c r="E947">
        <v>121.09</v>
      </c>
      <c r="F947">
        <v>123.384</v>
      </c>
      <c r="G947">
        <v>127.6888</v>
      </c>
      <c r="H947">
        <v>131.07679999999999</v>
      </c>
      <c r="I947">
        <v>16506874</v>
      </c>
      <c r="J947">
        <v>20849196</v>
      </c>
    </row>
    <row r="948" spans="1:10" x14ac:dyDescent="0.25">
      <c r="A948" s="1">
        <v>44651</v>
      </c>
      <c r="B948">
        <v>121.27</v>
      </c>
      <c r="C948">
        <v>121.56</v>
      </c>
      <c r="D948">
        <v>120.72</v>
      </c>
      <c r="E948">
        <v>120.94</v>
      </c>
      <c r="F948">
        <v>123.5234</v>
      </c>
      <c r="G948">
        <v>127.8231</v>
      </c>
      <c r="H948">
        <v>131.1396</v>
      </c>
      <c r="I948">
        <v>19905260</v>
      </c>
      <c r="J948">
        <v>21128826</v>
      </c>
    </row>
    <row r="949" spans="1:10" x14ac:dyDescent="0.25">
      <c r="A949" s="1">
        <v>44650</v>
      </c>
      <c r="B949">
        <v>120.49</v>
      </c>
      <c r="C949">
        <v>121.35</v>
      </c>
      <c r="D949">
        <v>120.43</v>
      </c>
      <c r="E949">
        <v>121.22</v>
      </c>
      <c r="F949">
        <v>123.66719999999999</v>
      </c>
      <c r="G949">
        <v>127.962</v>
      </c>
      <c r="H949">
        <v>131.1994</v>
      </c>
      <c r="I949">
        <v>17696724</v>
      </c>
      <c r="J949">
        <v>22080868</v>
      </c>
    </row>
    <row r="950" spans="1:10" x14ac:dyDescent="0.25">
      <c r="A950" s="1">
        <v>44649</v>
      </c>
      <c r="B950">
        <v>120.55</v>
      </c>
      <c r="C950">
        <v>121.01</v>
      </c>
      <c r="D950">
        <v>120.285</v>
      </c>
      <c r="E950">
        <v>120.94</v>
      </c>
      <c r="F950">
        <v>123.8014</v>
      </c>
      <c r="G950">
        <v>128.0883</v>
      </c>
      <c r="H950">
        <v>131.25960000000001</v>
      </c>
      <c r="I950">
        <v>23812420</v>
      </c>
      <c r="J950">
        <v>22744566</v>
      </c>
    </row>
    <row r="951" spans="1:10" x14ac:dyDescent="0.25">
      <c r="A951" s="1">
        <v>44648</v>
      </c>
      <c r="B951">
        <v>119.48</v>
      </c>
      <c r="C951">
        <v>120.12</v>
      </c>
      <c r="D951">
        <v>119.325</v>
      </c>
      <c r="E951">
        <v>119.93</v>
      </c>
      <c r="F951">
        <v>123.9658</v>
      </c>
      <c r="G951">
        <v>128.21039999999999</v>
      </c>
      <c r="H951">
        <v>131.32079999999999</v>
      </c>
      <c r="I951">
        <v>18691120</v>
      </c>
      <c r="J951">
        <v>22493418</v>
      </c>
    </row>
    <row r="952" spans="1:10" x14ac:dyDescent="0.25">
      <c r="A952" s="1">
        <v>44645</v>
      </c>
      <c r="B952">
        <v>119.78</v>
      </c>
      <c r="C952">
        <v>119.81</v>
      </c>
      <c r="D952">
        <v>118.84</v>
      </c>
      <c r="E952">
        <v>119.27</v>
      </c>
      <c r="F952">
        <v>124.1734</v>
      </c>
      <c r="G952">
        <v>128.346</v>
      </c>
      <c r="H952">
        <v>131.3896</v>
      </c>
      <c r="I952">
        <v>23247414</v>
      </c>
      <c r="J952">
        <v>22325004</v>
      </c>
    </row>
    <row r="953" spans="1:10" x14ac:dyDescent="0.25">
      <c r="A953" s="1">
        <v>44644</v>
      </c>
      <c r="B953">
        <v>119.4</v>
      </c>
      <c r="C953">
        <v>120.395</v>
      </c>
      <c r="D953">
        <v>118.84</v>
      </c>
      <c r="E953">
        <v>120.22</v>
      </c>
      <c r="F953">
        <v>124.386</v>
      </c>
      <c r="G953">
        <v>128.48310000000001</v>
      </c>
      <c r="H953">
        <v>131.46100000000001</v>
      </c>
      <c r="I953">
        <v>20466512</v>
      </c>
      <c r="J953">
        <v>21942830</v>
      </c>
    </row>
    <row r="954" spans="1:10" x14ac:dyDescent="0.25">
      <c r="A954" s="1">
        <v>44643</v>
      </c>
      <c r="B954">
        <v>120.05</v>
      </c>
      <c r="C954">
        <v>120.33</v>
      </c>
      <c r="D954">
        <v>119.65</v>
      </c>
      <c r="E954">
        <v>120.17</v>
      </c>
      <c r="F954">
        <v>124.5814</v>
      </c>
      <c r="G954">
        <v>128.6157</v>
      </c>
      <c r="H954">
        <v>131.5247</v>
      </c>
      <c r="I954">
        <v>16949326</v>
      </c>
      <c r="J954">
        <v>21521366</v>
      </c>
    </row>
    <row r="955" spans="1:10" x14ac:dyDescent="0.25">
      <c r="A955" s="1">
        <v>44642</v>
      </c>
      <c r="B955">
        <v>119.74</v>
      </c>
      <c r="C955">
        <v>119.99</v>
      </c>
      <c r="D955">
        <v>119.59</v>
      </c>
      <c r="E955">
        <v>119.83</v>
      </c>
      <c r="F955">
        <v>124.77</v>
      </c>
      <c r="G955">
        <v>128.74950000000001</v>
      </c>
      <c r="H955">
        <v>131.58619999999999</v>
      </c>
      <c r="I955">
        <v>16780940</v>
      </c>
      <c r="J955">
        <v>22048072</v>
      </c>
    </row>
    <row r="956" spans="1:10" x14ac:dyDescent="0.25">
      <c r="A956" s="1">
        <v>44641</v>
      </c>
      <c r="B956">
        <v>120.89</v>
      </c>
      <c r="C956">
        <v>121.155</v>
      </c>
      <c r="D956">
        <v>119.955</v>
      </c>
      <c r="E956">
        <v>120.12</v>
      </c>
      <c r="F956">
        <v>124.9678</v>
      </c>
      <c r="G956">
        <v>128.8887</v>
      </c>
      <c r="H956">
        <v>131.64699999999999</v>
      </c>
      <c r="I956">
        <v>17919344</v>
      </c>
      <c r="J956">
        <v>22829652</v>
      </c>
    </row>
    <row r="957" spans="1:10" x14ac:dyDescent="0.25">
      <c r="A957" s="1">
        <v>44638</v>
      </c>
      <c r="B957">
        <v>121.15</v>
      </c>
      <c r="C957">
        <v>121.985</v>
      </c>
      <c r="D957">
        <v>121.15</v>
      </c>
      <c r="E957">
        <v>121.81</v>
      </c>
      <c r="F957">
        <v>125.17100000000001</v>
      </c>
      <c r="G957">
        <v>129.01689999999999</v>
      </c>
      <c r="H957">
        <v>131.70679999999999</v>
      </c>
      <c r="I957">
        <v>21675070</v>
      </c>
      <c r="J957">
        <v>23199994</v>
      </c>
    </row>
    <row r="958" spans="1:10" x14ac:dyDescent="0.25">
      <c r="A958" s="1">
        <v>44637</v>
      </c>
      <c r="B958">
        <v>121.01</v>
      </c>
      <c r="C958">
        <v>121.875</v>
      </c>
      <c r="D958">
        <v>120.83</v>
      </c>
      <c r="E958">
        <v>121.57</v>
      </c>
      <c r="F958">
        <v>125.3438</v>
      </c>
      <c r="G958">
        <v>129.1225</v>
      </c>
      <c r="H958">
        <v>131.75360000000001</v>
      </c>
      <c r="I958">
        <v>23878296</v>
      </c>
      <c r="J958">
        <v>23026568</v>
      </c>
    </row>
    <row r="959" spans="1:10" x14ac:dyDescent="0.25">
      <c r="A959" s="1">
        <v>44636</v>
      </c>
      <c r="B959">
        <v>119.9</v>
      </c>
      <c r="C959">
        <v>120.45</v>
      </c>
      <c r="D959">
        <v>118.67</v>
      </c>
      <c r="E959">
        <v>120.39</v>
      </c>
      <c r="F959">
        <v>125.5368</v>
      </c>
      <c r="G959">
        <v>129.22989999999999</v>
      </c>
      <c r="H959">
        <v>131.80420000000001</v>
      </c>
      <c r="I959">
        <v>32561808</v>
      </c>
      <c r="J959">
        <v>23384348</v>
      </c>
    </row>
    <row r="960" spans="1:10" x14ac:dyDescent="0.25">
      <c r="A960" s="1">
        <v>44635</v>
      </c>
      <c r="B960">
        <v>119.01</v>
      </c>
      <c r="C960">
        <v>119.47</v>
      </c>
      <c r="D960">
        <v>118.82</v>
      </c>
      <c r="E960">
        <v>119.37</v>
      </c>
      <c r="F960">
        <v>125.7512</v>
      </c>
      <c r="G960">
        <v>129.34379999999999</v>
      </c>
      <c r="H960">
        <v>131.8595</v>
      </c>
      <c r="I960">
        <v>24021968</v>
      </c>
      <c r="J960">
        <v>22318896</v>
      </c>
    </row>
    <row r="961" spans="1:10" x14ac:dyDescent="0.25">
      <c r="A961" s="1">
        <v>44634</v>
      </c>
      <c r="B961">
        <v>119.11</v>
      </c>
      <c r="C961">
        <v>119.57</v>
      </c>
      <c r="D961">
        <v>118.4</v>
      </c>
      <c r="E961">
        <v>118.44</v>
      </c>
      <c r="F961">
        <v>126.0142</v>
      </c>
      <c r="G961">
        <v>129.47069999999999</v>
      </c>
      <c r="H961">
        <v>131.9212</v>
      </c>
      <c r="I961">
        <v>18624874</v>
      </c>
      <c r="J961">
        <v>21918164</v>
      </c>
    </row>
    <row r="962" spans="1:10" x14ac:dyDescent="0.25">
      <c r="A962" s="1">
        <v>44631</v>
      </c>
      <c r="B962">
        <v>120.3</v>
      </c>
      <c r="C962">
        <v>120.42</v>
      </c>
      <c r="D962">
        <v>120.07</v>
      </c>
      <c r="E962">
        <v>120.18</v>
      </c>
      <c r="F962">
        <v>126.2998</v>
      </c>
      <c r="G962">
        <v>129.61009999999999</v>
      </c>
      <c r="H962">
        <v>131.98699999999999</v>
      </c>
      <c r="I962">
        <v>20701316</v>
      </c>
      <c r="J962">
        <v>21958758</v>
      </c>
    </row>
    <row r="963" spans="1:10" x14ac:dyDescent="0.25">
      <c r="A963" s="1">
        <v>44630</v>
      </c>
      <c r="B963">
        <v>120.88</v>
      </c>
      <c r="C963">
        <v>120.93</v>
      </c>
      <c r="D963">
        <v>119.79</v>
      </c>
      <c r="E963">
        <v>120.23</v>
      </c>
      <c r="F963">
        <v>126.54</v>
      </c>
      <c r="G963">
        <v>129.73939999999999</v>
      </c>
      <c r="H963">
        <v>132.0461</v>
      </c>
      <c r="I963">
        <v>34185884</v>
      </c>
      <c r="J963">
        <v>22204314</v>
      </c>
    </row>
    <row r="964" spans="1:10" x14ac:dyDescent="0.25">
      <c r="A964" s="1">
        <v>44629</v>
      </c>
      <c r="B964">
        <v>121.56</v>
      </c>
      <c r="C964">
        <v>121.995</v>
      </c>
      <c r="D964">
        <v>121.41500000000001</v>
      </c>
      <c r="E964">
        <v>121.62</v>
      </c>
      <c r="F964">
        <v>126.7938</v>
      </c>
      <c r="G964">
        <v>129.86930000000001</v>
      </c>
      <c r="H964">
        <v>132.1053</v>
      </c>
      <c r="I964">
        <v>27652196</v>
      </c>
      <c r="J964">
        <v>21735172</v>
      </c>
    </row>
    <row r="965" spans="1:10" x14ac:dyDescent="0.25">
      <c r="A965" s="1">
        <v>44628</v>
      </c>
      <c r="B965">
        <v>121.32</v>
      </c>
      <c r="C965">
        <v>121.83</v>
      </c>
      <c r="D965">
        <v>120.81</v>
      </c>
      <c r="E965">
        <v>121.41</v>
      </c>
      <c r="F965">
        <v>127.0232</v>
      </c>
      <c r="G965">
        <v>129.99010000000001</v>
      </c>
      <c r="H965">
        <v>132.15520000000001</v>
      </c>
      <c r="I965">
        <v>20045212</v>
      </c>
      <c r="J965">
        <v>20936604</v>
      </c>
    </row>
    <row r="966" spans="1:10" x14ac:dyDescent="0.25">
      <c r="A966" s="1">
        <v>44627</v>
      </c>
      <c r="B966">
        <v>122.8873</v>
      </c>
      <c r="C966">
        <v>123.29</v>
      </c>
      <c r="D966">
        <v>122</v>
      </c>
      <c r="E966">
        <v>122.14</v>
      </c>
      <c r="F966">
        <v>127.249</v>
      </c>
      <c r="G966">
        <v>130.10669999999999</v>
      </c>
      <c r="H966">
        <v>132.20419999999999</v>
      </c>
      <c r="I966">
        <v>16164902</v>
      </c>
      <c r="J966">
        <v>21119828</v>
      </c>
    </row>
    <row r="967" spans="1:10" x14ac:dyDescent="0.25">
      <c r="A967" s="1">
        <v>44624</v>
      </c>
      <c r="B967">
        <v>124.33</v>
      </c>
      <c r="C967">
        <v>124.44499999999999</v>
      </c>
      <c r="D967">
        <v>123.57</v>
      </c>
      <c r="E967">
        <v>123.64</v>
      </c>
      <c r="F967">
        <v>127.46420000000001</v>
      </c>
      <c r="G967">
        <v>130.20930000000001</v>
      </c>
      <c r="H967">
        <v>132.2491</v>
      </c>
      <c r="I967">
        <v>17514788</v>
      </c>
      <c r="J967">
        <v>21479070</v>
      </c>
    </row>
    <row r="968" spans="1:10" x14ac:dyDescent="0.25">
      <c r="A968" s="1">
        <v>44623</v>
      </c>
      <c r="B968">
        <v>123.53</v>
      </c>
      <c r="C968">
        <v>123.86</v>
      </c>
      <c r="D968">
        <v>123.24</v>
      </c>
      <c r="E968">
        <v>123.52</v>
      </c>
      <c r="F968">
        <v>127.6452</v>
      </c>
      <c r="G968">
        <v>130.2885</v>
      </c>
      <c r="H968">
        <v>132.28219999999999</v>
      </c>
      <c r="I968">
        <v>14144567</v>
      </c>
      <c r="J968">
        <v>22950344</v>
      </c>
    </row>
    <row r="969" spans="1:10" x14ac:dyDescent="0.25">
      <c r="A969" s="1">
        <v>44622</v>
      </c>
      <c r="B969">
        <v>124.13</v>
      </c>
      <c r="C969">
        <v>124.3</v>
      </c>
      <c r="D969">
        <v>123.04</v>
      </c>
      <c r="E969">
        <v>123.07</v>
      </c>
      <c r="F969">
        <v>127.82340000000001</v>
      </c>
      <c r="G969">
        <v>130.37139999999999</v>
      </c>
      <c r="H969">
        <v>132.3169</v>
      </c>
      <c r="I969">
        <v>24849918</v>
      </c>
      <c r="J969">
        <v>23315136</v>
      </c>
    </row>
    <row r="970" spans="1:10" x14ac:dyDescent="0.25">
      <c r="A970" s="1">
        <v>44621</v>
      </c>
      <c r="B970">
        <v>124.84</v>
      </c>
      <c r="C970">
        <v>125.83499999999999</v>
      </c>
      <c r="D970">
        <v>124.8</v>
      </c>
      <c r="E970">
        <v>124.97</v>
      </c>
      <c r="F970">
        <v>128.0222</v>
      </c>
      <c r="G970">
        <v>130.4649</v>
      </c>
      <c r="H970">
        <v>132.35599999999999</v>
      </c>
      <c r="I970">
        <v>28504624</v>
      </c>
      <c r="J970">
        <v>23133550</v>
      </c>
    </row>
    <row r="971" spans="1:10" x14ac:dyDescent="0.25">
      <c r="A971" s="1">
        <v>44620</v>
      </c>
      <c r="B971">
        <v>123.94</v>
      </c>
      <c r="C971">
        <v>125</v>
      </c>
      <c r="D971">
        <v>123.94</v>
      </c>
      <c r="E971">
        <v>124.8</v>
      </c>
      <c r="F971">
        <v>128.17679999999999</v>
      </c>
      <c r="G971">
        <v>130.5453</v>
      </c>
      <c r="H971">
        <v>132.38640000000001</v>
      </c>
      <c r="I971">
        <v>23474498</v>
      </c>
      <c r="J971">
        <v>22083694</v>
      </c>
    </row>
    <row r="972" spans="1:10" x14ac:dyDescent="0.25">
      <c r="A972" s="1">
        <v>44617</v>
      </c>
      <c r="B972">
        <v>123.32</v>
      </c>
      <c r="C972">
        <v>124.08</v>
      </c>
      <c r="D972">
        <v>123.02</v>
      </c>
      <c r="E972">
        <v>123.48</v>
      </c>
      <c r="F972">
        <v>128.34</v>
      </c>
      <c r="G972">
        <v>130.62700000000001</v>
      </c>
      <c r="H972">
        <v>132.41419999999999</v>
      </c>
      <c r="I972">
        <v>19073672</v>
      </c>
      <c r="J972">
        <v>22259780</v>
      </c>
    </row>
    <row r="973" spans="1:10" x14ac:dyDescent="0.25">
      <c r="A973" s="1">
        <v>44616</v>
      </c>
      <c r="B973">
        <v>122.4678</v>
      </c>
      <c r="C973">
        <v>123.08</v>
      </c>
      <c r="D973">
        <v>122.22</v>
      </c>
      <c r="E973">
        <v>122.98</v>
      </c>
      <c r="F973">
        <v>128.52619999999999</v>
      </c>
      <c r="G973">
        <v>130.72739999999999</v>
      </c>
      <c r="H973">
        <v>132.446</v>
      </c>
      <c r="I973">
        <v>29244988</v>
      </c>
      <c r="J973">
        <v>22547990</v>
      </c>
    </row>
    <row r="974" spans="1:10" x14ac:dyDescent="0.25">
      <c r="A974" s="1">
        <v>44615</v>
      </c>
      <c r="B974">
        <v>123.23</v>
      </c>
      <c r="C974">
        <v>123.35</v>
      </c>
      <c r="D974">
        <v>122.37</v>
      </c>
      <c r="E974">
        <v>122.4</v>
      </c>
      <c r="F974">
        <v>128.73439999999999</v>
      </c>
      <c r="G974">
        <v>130.83500000000001</v>
      </c>
      <c r="H974">
        <v>132.48390000000001</v>
      </c>
      <c r="I974">
        <v>16580045</v>
      </c>
      <c r="J974">
        <v>22107976</v>
      </c>
    </row>
    <row r="975" spans="1:10" x14ac:dyDescent="0.25">
      <c r="A975" s="1">
        <v>44614</v>
      </c>
      <c r="B975">
        <v>123.2467</v>
      </c>
      <c r="C975">
        <v>123.53</v>
      </c>
      <c r="D975">
        <v>123.12</v>
      </c>
      <c r="E975">
        <v>123.52</v>
      </c>
      <c r="F975">
        <v>128.94220000000001</v>
      </c>
      <c r="G975">
        <v>130.94130000000001</v>
      </c>
      <c r="H975">
        <v>132.52709999999999</v>
      </c>
      <c r="I975">
        <v>18010964</v>
      </c>
      <c r="J975">
        <v>22175128</v>
      </c>
    </row>
    <row r="976" spans="1:10" x14ac:dyDescent="0.25">
      <c r="A976" s="1">
        <v>44610</v>
      </c>
      <c r="B976">
        <v>123.76</v>
      </c>
      <c r="C976">
        <v>124.14</v>
      </c>
      <c r="D976">
        <v>123.26</v>
      </c>
      <c r="E976">
        <v>123.68</v>
      </c>
      <c r="F976">
        <v>129.12459999999999</v>
      </c>
      <c r="G976">
        <v>131.03989999999999</v>
      </c>
      <c r="H976">
        <v>132.56829999999999</v>
      </c>
      <c r="I976">
        <v>19233798</v>
      </c>
      <c r="J976">
        <v>22329402</v>
      </c>
    </row>
    <row r="977" spans="1:10" x14ac:dyDescent="0.25">
      <c r="A977" s="1">
        <v>44609</v>
      </c>
      <c r="B977">
        <v>123.44</v>
      </c>
      <c r="C977">
        <v>123.77</v>
      </c>
      <c r="D977">
        <v>123.09</v>
      </c>
      <c r="E977">
        <v>123.38</v>
      </c>
      <c r="F977">
        <v>129.30600000000001</v>
      </c>
      <c r="G977">
        <v>131.13720000000001</v>
      </c>
      <c r="H977">
        <v>132.60839999999999</v>
      </c>
      <c r="I977">
        <v>24384652</v>
      </c>
      <c r="J977">
        <v>22466764</v>
      </c>
    </row>
    <row r="978" spans="1:10" x14ac:dyDescent="0.25">
      <c r="A978" s="1">
        <v>44608</v>
      </c>
      <c r="B978">
        <v>123.47</v>
      </c>
      <c r="C978">
        <v>123.485</v>
      </c>
      <c r="D978">
        <v>122.61499999999999</v>
      </c>
      <c r="E978">
        <v>123.29</v>
      </c>
      <c r="F978">
        <v>129.5112</v>
      </c>
      <c r="G978">
        <v>131.25190000000001</v>
      </c>
      <c r="H978">
        <v>132.64869999999999</v>
      </c>
      <c r="I978">
        <v>27148762</v>
      </c>
      <c r="J978">
        <v>22327310</v>
      </c>
    </row>
    <row r="979" spans="1:10" x14ac:dyDescent="0.25">
      <c r="A979" s="1">
        <v>44607</v>
      </c>
      <c r="B979">
        <v>123.59</v>
      </c>
      <c r="C979">
        <v>123.85</v>
      </c>
      <c r="D979">
        <v>123.11</v>
      </c>
      <c r="E979">
        <v>123.11</v>
      </c>
      <c r="F979">
        <v>129.71700000000001</v>
      </c>
      <c r="G979">
        <v>131.3682</v>
      </c>
      <c r="H979">
        <v>132.68870000000001</v>
      </c>
      <c r="I979">
        <v>15673685</v>
      </c>
      <c r="J979">
        <v>22065446</v>
      </c>
    </row>
    <row r="980" spans="1:10" x14ac:dyDescent="0.25">
      <c r="A980" s="1">
        <v>44606</v>
      </c>
      <c r="B980">
        <v>124.15</v>
      </c>
      <c r="C980">
        <v>124.3</v>
      </c>
      <c r="D980">
        <v>123.66</v>
      </c>
      <c r="E980">
        <v>123.73</v>
      </c>
      <c r="F980">
        <v>129.94</v>
      </c>
      <c r="G980">
        <v>131.48920000000001</v>
      </c>
      <c r="H980">
        <v>132.72919999999999</v>
      </c>
      <c r="I980">
        <v>22793550</v>
      </c>
      <c r="J980">
        <v>22170352</v>
      </c>
    </row>
    <row r="981" spans="1:10" x14ac:dyDescent="0.25">
      <c r="A981" s="1">
        <v>44603</v>
      </c>
      <c r="B981">
        <v>124.19</v>
      </c>
      <c r="C981">
        <v>124.96</v>
      </c>
      <c r="D981">
        <v>123.7</v>
      </c>
      <c r="E981">
        <v>124.84</v>
      </c>
      <c r="F981">
        <v>130.1284</v>
      </c>
      <c r="G981">
        <v>131.61340000000001</v>
      </c>
      <c r="H981">
        <v>132.7663</v>
      </c>
      <c r="I981">
        <v>21553536</v>
      </c>
      <c r="J981">
        <v>22155254</v>
      </c>
    </row>
    <row r="982" spans="1:10" x14ac:dyDescent="0.25">
      <c r="A982" s="1">
        <v>44602</v>
      </c>
      <c r="B982">
        <v>124.96</v>
      </c>
      <c r="C982">
        <v>125.19</v>
      </c>
      <c r="D982">
        <v>123.895</v>
      </c>
      <c r="E982">
        <v>123.92</v>
      </c>
      <c r="F982">
        <v>130.2884</v>
      </c>
      <c r="G982">
        <v>131.7227</v>
      </c>
      <c r="H982">
        <v>132.79650000000001</v>
      </c>
      <c r="I982">
        <v>39583912</v>
      </c>
      <c r="J982">
        <v>22152000</v>
      </c>
    </row>
    <row r="983" spans="1:10" x14ac:dyDescent="0.25">
      <c r="A983" s="1">
        <v>44601</v>
      </c>
      <c r="B983">
        <v>125.72</v>
      </c>
      <c r="C983">
        <v>126.08</v>
      </c>
      <c r="D983">
        <v>125.6</v>
      </c>
      <c r="E983">
        <v>125.63</v>
      </c>
      <c r="F983">
        <v>130.47120000000001</v>
      </c>
      <c r="G983">
        <v>131.84129999999999</v>
      </c>
      <c r="H983">
        <v>132.8321</v>
      </c>
      <c r="I983">
        <v>19616444</v>
      </c>
      <c r="J983">
        <v>21040790</v>
      </c>
    </row>
    <row r="984" spans="1:10" x14ac:dyDescent="0.25">
      <c r="A984" s="1">
        <v>44600</v>
      </c>
      <c r="B984">
        <v>125.54</v>
      </c>
      <c r="C984">
        <v>125.68</v>
      </c>
      <c r="D984">
        <v>125.21</v>
      </c>
      <c r="E984">
        <v>125.21</v>
      </c>
      <c r="F984">
        <v>130.614</v>
      </c>
      <c r="G984">
        <v>131.93860000000001</v>
      </c>
      <c r="H984">
        <v>132.85910000000001</v>
      </c>
      <c r="I984">
        <v>22126116</v>
      </c>
      <c r="J984">
        <v>20803556</v>
      </c>
    </row>
    <row r="985" spans="1:10" x14ac:dyDescent="0.25">
      <c r="A985" s="1">
        <v>44599</v>
      </c>
      <c r="B985">
        <v>125.33</v>
      </c>
      <c r="C985">
        <v>125.80500000000001</v>
      </c>
      <c r="D985">
        <v>125.2</v>
      </c>
      <c r="E985">
        <v>125.68</v>
      </c>
      <c r="F985">
        <v>130.76339999999999</v>
      </c>
      <c r="G985">
        <v>132.04310000000001</v>
      </c>
      <c r="H985">
        <v>132.89109999999999</v>
      </c>
      <c r="I985">
        <v>12756777</v>
      </c>
      <c r="J985">
        <v>20346258</v>
      </c>
    </row>
    <row r="986" spans="1:10" x14ac:dyDescent="0.25">
      <c r="A986" s="1">
        <v>44596</v>
      </c>
      <c r="B986">
        <v>125.68</v>
      </c>
      <c r="C986">
        <v>125.795</v>
      </c>
      <c r="D986">
        <v>125.11</v>
      </c>
      <c r="E986">
        <v>125.45</v>
      </c>
      <c r="F986">
        <v>130.88200000000001</v>
      </c>
      <c r="G986">
        <v>132.1448</v>
      </c>
      <c r="H986">
        <v>132.92099999999999</v>
      </c>
      <c r="I986">
        <v>26115792</v>
      </c>
      <c r="J986">
        <v>20449692</v>
      </c>
    </row>
    <row r="987" spans="1:10" x14ac:dyDescent="0.25">
      <c r="A987" s="1">
        <v>44595</v>
      </c>
      <c r="B987">
        <v>126.82</v>
      </c>
      <c r="C987">
        <v>126.93</v>
      </c>
      <c r="D987">
        <v>126.46</v>
      </c>
      <c r="E987">
        <v>126.71</v>
      </c>
      <c r="F987">
        <v>130.99260000000001</v>
      </c>
      <c r="G987">
        <v>132.25040000000001</v>
      </c>
      <c r="H987">
        <v>132.95160000000001</v>
      </c>
      <c r="I987">
        <v>23396816</v>
      </c>
      <c r="J987">
        <v>19606538</v>
      </c>
    </row>
    <row r="988" spans="1:10" x14ac:dyDescent="0.25">
      <c r="A988" s="1">
        <v>44594</v>
      </c>
      <c r="B988">
        <v>127.94</v>
      </c>
      <c r="C988">
        <v>128.30000000000001</v>
      </c>
      <c r="D988">
        <v>127.61</v>
      </c>
      <c r="E988">
        <v>127.74</v>
      </c>
      <c r="F988">
        <v>131.0968</v>
      </c>
      <c r="G988">
        <v>132.33930000000001</v>
      </c>
      <c r="H988">
        <v>132.9751</v>
      </c>
      <c r="I988">
        <v>22644796</v>
      </c>
      <c r="J988">
        <v>18895628</v>
      </c>
    </row>
    <row r="989" spans="1:10" x14ac:dyDescent="0.25">
      <c r="A989" s="1">
        <v>44593</v>
      </c>
      <c r="B989">
        <v>127.59</v>
      </c>
      <c r="C989">
        <v>127.82</v>
      </c>
      <c r="D989">
        <v>127.05</v>
      </c>
      <c r="E989">
        <v>127.73</v>
      </c>
      <c r="F989">
        <v>131.20359999999999</v>
      </c>
      <c r="G989">
        <v>132.41460000000001</v>
      </c>
      <c r="H989">
        <v>132.9913</v>
      </c>
      <c r="I989">
        <v>17587316</v>
      </c>
      <c r="J989">
        <v>18534706</v>
      </c>
    </row>
    <row r="990" spans="1:10" x14ac:dyDescent="0.25">
      <c r="A990" s="1">
        <v>44592</v>
      </c>
      <c r="B990">
        <v>127.54</v>
      </c>
      <c r="C990">
        <v>127.8755</v>
      </c>
      <c r="D990">
        <v>127.26</v>
      </c>
      <c r="E990">
        <v>127.76</v>
      </c>
      <c r="F990">
        <v>131.3006</v>
      </c>
      <c r="G990">
        <v>132.4939</v>
      </c>
      <c r="H990">
        <v>133.00630000000001</v>
      </c>
      <c r="I990">
        <v>20325088</v>
      </c>
      <c r="J990">
        <v>18312442</v>
      </c>
    </row>
    <row r="991" spans="1:10" x14ac:dyDescent="0.25">
      <c r="A991" s="1">
        <v>44589</v>
      </c>
      <c r="B991">
        <v>126.86</v>
      </c>
      <c r="C991">
        <v>127.75</v>
      </c>
      <c r="D991">
        <v>126.851</v>
      </c>
      <c r="E991">
        <v>127.7</v>
      </c>
      <c r="F991">
        <v>131.39099999999999</v>
      </c>
      <c r="G991">
        <v>132.5641</v>
      </c>
      <c r="H991">
        <v>133.02289999999999</v>
      </c>
      <c r="I991">
        <v>21294224</v>
      </c>
      <c r="J991">
        <v>18140826</v>
      </c>
    </row>
    <row r="992" spans="1:10" x14ac:dyDescent="0.25">
      <c r="A992" s="1">
        <v>44588</v>
      </c>
      <c r="B992">
        <v>127.71</v>
      </c>
      <c r="C992">
        <v>128.05500000000001</v>
      </c>
      <c r="D992">
        <v>127.315</v>
      </c>
      <c r="E992">
        <v>127.56</v>
      </c>
      <c r="F992">
        <v>131.47200000000001</v>
      </c>
      <c r="G992">
        <v>132.63059999999999</v>
      </c>
      <c r="H992">
        <v>133.04429999999999</v>
      </c>
      <c r="I992">
        <v>22292840</v>
      </c>
      <c r="J992">
        <v>18010300</v>
      </c>
    </row>
    <row r="993" spans="1:10" x14ac:dyDescent="0.25">
      <c r="A993" s="1">
        <v>44587</v>
      </c>
      <c r="B993">
        <v>128.47999999999999</v>
      </c>
      <c r="C993">
        <v>128.62</v>
      </c>
      <c r="D993">
        <v>127.15</v>
      </c>
      <c r="E993">
        <v>127.27</v>
      </c>
      <c r="F993">
        <v>131.56020000000001</v>
      </c>
      <c r="G993">
        <v>132.70490000000001</v>
      </c>
      <c r="H993">
        <v>133.06229999999999</v>
      </c>
      <c r="I993">
        <v>23220800</v>
      </c>
      <c r="J993">
        <v>17597946</v>
      </c>
    </row>
    <row r="994" spans="1:10" x14ac:dyDescent="0.25">
      <c r="A994" s="1">
        <v>44586</v>
      </c>
      <c r="B994">
        <v>128.47999999999999</v>
      </c>
      <c r="C994">
        <v>128.79499999999999</v>
      </c>
      <c r="D994">
        <v>128.09</v>
      </c>
      <c r="E994">
        <v>128.13999999999999</v>
      </c>
      <c r="F994">
        <v>131.67439999999999</v>
      </c>
      <c r="G994">
        <v>132.78700000000001</v>
      </c>
      <c r="H994">
        <v>133.08260000000001</v>
      </c>
      <c r="I994">
        <v>17247288</v>
      </c>
      <c r="J994">
        <v>17299764</v>
      </c>
    </row>
    <row r="995" spans="1:10" x14ac:dyDescent="0.25">
      <c r="A995" s="1">
        <v>44585</v>
      </c>
      <c r="B995">
        <v>128.94</v>
      </c>
      <c r="C995">
        <v>129</v>
      </c>
      <c r="D995">
        <v>128.41</v>
      </c>
      <c r="E995">
        <v>128.5</v>
      </c>
      <c r="F995">
        <v>131.774</v>
      </c>
      <c r="G995">
        <v>132.858</v>
      </c>
      <c r="H995">
        <v>133.09569999999999</v>
      </c>
      <c r="I995">
        <v>22567072</v>
      </c>
      <c r="J995">
        <v>17363244</v>
      </c>
    </row>
    <row r="996" spans="1:10" x14ac:dyDescent="0.25">
      <c r="A996" s="1">
        <v>44582</v>
      </c>
      <c r="B996">
        <v>128.68</v>
      </c>
      <c r="C996">
        <v>129.11000000000001</v>
      </c>
      <c r="D996">
        <v>128.61500000000001</v>
      </c>
      <c r="E996">
        <v>128.9</v>
      </c>
      <c r="F996">
        <v>131.874</v>
      </c>
      <c r="G996">
        <v>132.92599999999999</v>
      </c>
      <c r="H996">
        <v>133.1071</v>
      </c>
      <c r="I996">
        <v>21504724</v>
      </c>
      <c r="J996">
        <v>16426405</v>
      </c>
    </row>
    <row r="997" spans="1:10" x14ac:dyDescent="0.25">
      <c r="A997" s="1">
        <v>44581</v>
      </c>
      <c r="B997">
        <v>128.29</v>
      </c>
      <c r="C997">
        <v>128.5</v>
      </c>
      <c r="D997">
        <v>127.93</v>
      </c>
      <c r="E997">
        <v>128.06</v>
      </c>
      <c r="F997">
        <v>131.99359999999999</v>
      </c>
      <c r="G997">
        <v>132.9931</v>
      </c>
      <c r="H997">
        <v>133.11799999999999</v>
      </c>
      <c r="I997">
        <v>22915752</v>
      </c>
      <c r="J997">
        <v>15363887</v>
      </c>
    </row>
    <row r="998" spans="1:10" x14ac:dyDescent="0.25">
      <c r="A998" s="1">
        <v>44580</v>
      </c>
      <c r="B998">
        <v>128.27000000000001</v>
      </c>
      <c r="C998">
        <v>128.685</v>
      </c>
      <c r="D998">
        <v>128.1</v>
      </c>
      <c r="E998">
        <v>128.13</v>
      </c>
      <c r="F998">
        <v>132.12280000000001</v>
      </c>
      <c r="G998">
        <v>133.06630000000001</v>
      </c>
      <c r="H998">
        <v>133.13059999999999</v>
      </c>
      <c r="I998">
        <v>16057951</v>
      </c>
      <c r="J998">
        <v>14320372</v>
      </c>
    </row>
    <row r="999" spans="1:10" x14ac:dyDescent="0.25">
      <c r="A999" s="1">
        <v>44579</v>
      </c>
      <c r="B999">
        <v>128.41999999999999</v>
      </c>
      <c r="C999">
        <v>128.49</v>
      </c>
      <c r="D999">
        <v>127.87</v>
      </c>
      <c r="E999">
        <v>127.93</v>
      </c>
      <c r="F999">
        <v>132.2568</v>
      </c>
      <c r="G999">
        <v>133.13130000000001</v>
      </c>
      <c r="H999">
        <v>133.14410000000001</v>
      </c>
      <c r="I999">
        <v>15266620</v>
      </c>
      <c r="J999">
        <v>13707461</v>
      </c>
    </row>
    <row r="1000" spans="1:10" x14ac:dyDescent="0.25">
      <c r="A1000" s="1">
        <v>44575</v>
      </c>
      <c r="B1000">
        <v>129.71</v>
      </c>
      <c r="C1000">
        <v>129.72999999999999</v>
      </c>
      <c r="D1000">
        <v>129.1</v>
      </c>
      <c r="E1000">
        <v>129.16</v>
      </c>
      <c r="F1000">
        <v>132.37520000000001</v>
      </c>
      <c r="G1000">
        <v>133.1987</v>
      </c>
      <c r="H1000">
        <v>133.15430000000001</v>
      </c>
      <c r="I1000">
        <v>14308291</v>
      </c>
      <c r="J1000">
        <v>13272631</v>
      </c>
    </row>
    <row r="1001" spans="1:10" x14ac:dyDescent="0.25">
      <c r="A1001" s="1">
        <v>44574</v>
      </c>
      <c r="B1001">
        <v>130.11000000000001</v>
      </c>
      <c r="C1001">
        <v>130.32</v>
      </c>
      <c r="D1001">
        <v>129.685</v>
      </c>
      <c r="E1001">
        <v>130.31</v>
      </c>
      <c r="F1001">
        <v>132.45500000000001</v>
      </c>
      <c r="G1001">
        <v>133.25729999999999</v>
      </c>
      <c r="H1001">
        <v>133.16149999999999</v>
      </c>
      <c r="I1001">
        <v>13468491</v>
      </c>
      <c r="J1001">
        <v>12878823</v>
      </c>
    </row>
    <row r="1002" spans="1:10" x14ac:dyDescent="0.25">
      <c r="A1002" s="1">
        <v>44573</v>
      </c>
      <c r="B1002">
        <v>130.22999999999999</v>
      </c>
      <c r="C1002">
        <v>130.375</v>
      </c>
      <c r="D1002">
        <v>129.88999999999999</v>
      </c>
      <c r="E1002">
        <v>129.9</v>
      </c>
      <c r="F1002">
        <v>132.51859999999999</v>
      </c>
      <c r="G1002">
        <v>133.3075</v>
      </c>
      <c r="H1002">
        <v>133.1602</v>
      </c>
      <c r="I1002">
        <v>12733153</v>
      </c>
      <c r="J1002">
        <v>12504309</v>
      </c>
    </row>
    <row r="1003" spans="1:10" x14ac:dyDescent="0.25">
      <c r="A1003" s="1">
        <v>44572</v>
      </c>
      <c r="B1003">
        <v>129.61000000000001</v>
      </c>
      <c r="C1003">
        <v>130.07499999999999</v>
      </c>
      <c r="D1003">
        <v>129.47999999999999</v>
      </c>
      <c r="E1003">
        <v>129.99</v>
      </c>
      <c r="F1003">
        <v>132.58019999999999</v>
      </c>
      <c r="G1003">
        <v>133.36080000000001</v>
      </c>
      <c r="H1003">
        <v>133.1593</v>
      </c>
      <c r="I1003">
        <v>17230972</v>
      </c>
      <c r="J1003">
        <v>12517652</v>
      </c>
    </row>
    <row r="1004" spans="1:10" x14ac:dyDescent="0.25">
      <c r="A1004" s="1">
        <v>44571</v>
      </c>
      <c r="B1004">
        <v>129.4</v>
      </c>
      <c r="C1004">
        <v>129.67500000000001</v>
      </c>
      <c r="D1004">
        <v>129.03</v>
      </c>
      <c r="E1004">
        <v>129.6</v>
      </c>
      <c r="F1004">
        <v>132.65</v>
      </c>
      <c r="G1004">
        <v>133.41229999999999</v>
      </c>
      <c r="H1004">
        <v>133.1559</v>
      </c>
      <c r="I1004">
        <v>14253375</v>
      </c>
      <c r="J1004">
        <v>12231013</v>
      </c>
    </row>
    <row r="1005" spans="1:10" x14ac:dyDescent="0.25">
      <c r="A1005" s="1">
        <v>44568</v>
      </c>
      <c r="B1005">
        <v>130.11000000000001</v>
      </c>
      <c r="C1005">
        <v>130.19999999999999</v>
      </c>
      <c r="D1005">
        <v>129.47</v>
      </c>
      <c r="E1005">
        <v>129.72</v>
      </c>
      <c r="F1005">
        <v>132.72900000000001</v>
      </c>
      <c r="G1005">
        <v>133.46459999999999</v>
      </c>
      <c r="H1005">
        <v>133.15600000000001</v>
      </c>
      <c r="I1005">
        <v>17750844</v>
      </c>
      <c r="J1005">
        <v>11864326</v>
      </c>
    </row>
    <row r="1006" spans="1:10" x14ac:dyDescent="0.25">
      <c r="A1006" s="1">
        <v>44567</v>
      </c>
      <c r="B1006">
        <v>130.18</v>
      </c>
      <c r="C1006">
        <v>130.47499999999999</v>
      </c>
      <c r="D1006">
        <v>130</v>
      </c>
      <c r="E1006">
        <v>130.28</v>
      </c>
      <c r="F1006">
        <v>132.80959999999999</v>
      </c>
      <c r="G1006">
        <v>133.51660000000001</v>
      </c>
      <c r="H1006">
        <v>133.1559</v>
      </c>
      <c r="I1006">
        <v>19336312</v>
      </c>
      <c r="J1006">
        <v>11330950</v>
      </c>
    </row>
    <row r="1007" spans="1:10" x14ac:dyDescent="0.25">
      <c r="A1007" s="1">
        <v>44566</v>
      </c>
      <c r="B1007">
        <v>131.47999999999999</v>
      </c>
      <c r="C1007">
        <v>131.47999999999999</v>
      </c>
      <c r="D1007">
        <v>130.41999999999999</v>
      </c>
      <c r="E1007">
        <v>130.44999999999999</v>
      </c>
      <c r="F1007">
        <v>132.86279999999999</v>
      </c>
      <c r="G1007">
        <v>133.56540000000001</v>
      </c>
      <c r="H1007">
        <v>133.15389999999999</v>
      </c>
      <c r="I1007">
        <v>16107538</v>
      </c>
      <c r="J1007">
        <v>11414205</v>
      </c>
    </row>
    <row r="1008" spans="1:10" x14ac:dyDescent="0.25">
      <c r="A1008" s="1">
        <v>44565</v>
      </c>
      <c r="B1008">
        <v>130.94</v>
      </c>
      <c r="C1008">
        <v>131.24</v>
      </c>
      <c r="D1008">
        <v>130.69</v>
      </c>
      <c r="E1008">
        <v>131.22</v>
      </c>
      <c r="F1008">
        <v>132.90119999999999</v>
      </c>
      <c r="G1008">
        <v>133.61170000000001</v>
      </c>
      <c r="H1008">
        <v>133.149</v>
      </c>
      <c r="I1008">
        <v>18748076</v>
      </c>
      <c r="J1008">
        <v>11522061</v>
      </c>
    </row>
    <row r="1009" spans="1:10" x14ac:dyDescent="0.25">
      <c r="A1009" s="1">
        <v>44564</v>
      </c>
      <c r="B1009">
        <v>131.78</v>
      </c>
      <c r="C1009">
        <v>131.79</v>
      </c>
      <c r="D1009">
        <v>131.11000000000001</v>
      </c>
      <c r="E1009">
        <v>131.11000000000001</v>
      </c>
      <c r="F1009">
        <v>132.923</v>
      </c>
      <c r="G1009">
        <v>133.6413</v>
      </c>
      <c r="H1009">
        <v>133.13829999999999</v>
      </c>
      <c r="I1009">
        <v>18199492</v>
      </c>
      <c r="J1009">
        <v>10956472</v>
      </c>
    </row>
    <row r="1010" spans="1:10" x14ac:dyDescent="0.25">
      <c r="A1010" s="1">
        <v>44561</v>
      </c>
      <c r="B1010">
        <v>132.72999999999999</v>
      </c>
      <c r="C1010">
        <v>133.02500000000001</v>
      </c>
      <c r="D1010">
        <v>132.44999999999999</v>
      </c>
      <c r="E1010">
        <v>132.52000000000001</v>
      </c>
      <c r="F1010">
        <v>132.93639999999999</v>
      </c>
      <c r="G1010">
        <v>133.67009999999999</v>
      </c>
      <c r="H1010">
        <v>133.1259</v>
      </c>
      <c r="I1010">
        <v>8514488</v>
      </c>
      <c r="J1010">
        <v>10595992</v>
      </c>
    </row>
    <row r="1011" spans="1:10" x14ac:dyDescent="0.25">
      <c r="A1011" s="1">
        <v>44560</v>
      </c>
      <c r="B1011">
        <v>132.38</v>
      </c>
      <c r="C1011">
        <v>132.75</v>
      </c>
      <c r="D1011">
        <v>132.1</v>
      </c>
      <c r="E1011">
        <v>132.72</v>
      </c>
      <c r="F1011">
        <v>132.9272</v>
      </c>
      <c r="G1011">
        <v>133.68270000000001</v>
      </c>
      <c r="H1011">
        <v>133.10550000000001</v>
      </c>
      <c r="I1011">
        <v>5566952</v>
      </c>
      <c r="J1011">
        <v>10851582</v>
      </c>
    </row>
    <row r="1012" spans="1:10" x14ac:dyDescent="0.25">
      <c r="A1012" s="1">
        <v>44559</v>
      </c>
      <c r="B1012">
        <v>132.38</v>
      </c>
      <c r="C1012">
        <v>132.505</v>
      </c>
      <c r="D1012">
        <v>132.00229999999999</v>
      </c>
      <c r="E1012">
        <v>132.19</v>
      </c>
      <c r="F1012">
        <v>132.9204</v>
      </c>
      <c r="G1012">
        <v>133.69630000000001</v>
      </c>
      <c r="H1012">
        <v>133.08779999999999</v>
      </c>
      <c r="I1012">
        <v>7263024</v>
      </c>
      <c r="J1012">
        <v>11640986</v>
      </c>
    </row>
    <row r="1013" spans="1:10" x14ac:dyDescent="0.25">
      <c r="A1013" s="1">
        <v>44558</v>
      </c>
      <c r="B1013">
        <v>133.36000000000001</v>
      </c>
      <c r="C1013">
        <v>133.4102</v>
      </c>
      <c r="D1013">
        <v>132.745</v>
      </c>
      <c r="E1013">
        <v>132.91999999999999</v>
      </c>
      <c r="F1013">
        <v>132.93879999999999</v>
      </c>
      <c r="G1013">
        <v>133.721</v>
      </c>
      <c r="H1013">
        <v>133.07210000000001</v>
      </c>
      <c r="I1013">
        <v>6864294</v>
      </c>
      <c r="J1013">
        <v>12312661</v>
      </c>
    </row>
    <row r="1014" spans="1:10" x14ac:dyDescent="0.25">
      <c r="A1014" s="1">
        <v>44557</v>
      </c>
      <c r="B1014">
        <v>132.74</v>
      </c>
      <c r="C1014">
        <v>133.19999999999999</v>
      </c>
      <c r="D1014">
        <v>132.68</v>
      </c>
      <c r="E1014">
        <v>133.09</v>
      </c>
      <c r="F1014">
        <v>132.94479999999999</v>
      </c>
      <c r="G1014">
        <v>133.74950000000001</v>
      </c>
      <c r="H1014">
        <v>133.05330000000001</v>
      </c>
      <c r="I1014">
        <v>8744170</v>
      </c>
      <c r="J1014">
        <v>13543843</v>
      </c>
    </row>
    <row r="1015" spans="1:10" x14ac:dyDescent="0.25">
      <c r="A1015" s="1">
        <v>44553</v>
      </c>
      <c r="B1015">
        <v>132.77000000000001</v>
      </c>
      <c r="C1015">
        <v>132.82</v>
      </c>
      <c r="D1015">
        <v>132.41999999999999</v>
      </c>
      <c r="E1015">
        <v>132.69999999999999</v>
      </c>
      <c r="F1015">
        <v>132.95699999999999</v>
      </c>
      <c r="G1015">
        <v>133.78190000000001</v>
      </c>
      <c r="H1015">
        <v>133.03139999999999</v>
      </c>
      <c r="I1015">
        <v>8401171</v>
      </c>
      <c r="J1015">
        <v>14676906</v>
      </c>
    </row>
    <row r="1016" spans="1:10" x14ac:dyDescent="0.25">
      <c r="A1016" s="1">
        <v>44552</v>
      </c>
      <c r="B1016">
        <v>132.87</v>
      </c>
      <c r="C1016">
        <v>132.905</v>
      </c>
      <c r="D1016">
        <v>132.56460000000001</v>
      </c>
      <c r="E1016">
        <v>132.9</v>
      </c>
      <c r="F1016">
        <v>132.96440000000001</v>
      </c>
      <c r="G1016">
        <v>133.81790000000001</v>
      </c>
      <c r="H1016">
        <v>133.01900000000001</v>
      </c>
      <c r="I1016">
        <v>7850770</v>
      </c>
      <c r="J1016">
        <v>15270552</v>
      </c>
    </row>
    <row r="1017" spans="1:10" x14ac:dyDescent="0.25">
      <c r="A1017" s="1">
        <v>44551</v>
      </c>
      <c r="B1017">
        <v>131.47999999999999</v>
      </c>
      <c r="C1017">
        <v>132.69499999999999</v>
      </c>
      <c r="D1017">
        <v>131.47999999999999</v>
      </c>
      <c r="E1017">
        <v>132.69</v>
      </c>
      <c r="F1017">
        <v>132.95439999999999</v>
      </c>
      <c r="G1017">
        <v>133.85050000000001</v>
      </c>
      <c r="H1017">
        <v>133.0051</v>
      </c>
      <c r="I1017">
        <v>12933300</v>
      </c>
      <c r="J1017">
        <v>15951888</v>
      </c>
    </row>
    <row r="1018" spans="1:10" x14ac:dyDescent="0.25">
      <c r="A1018" s="1">
        <v>44550</v>
      </c>
      <c r="B1018">
        <v>132.77000000000001</v>
      </c>
      <c r="C1018">
        <v>132.905</v>
      </c>
      <c r="D1018">
        <v>132.35</v>
      </c>
      <c r="E1018">
        <v>132.43</v>
      </c>
      <c r="F1018">
        <v>132.93180000000001</v>
      </c>
      <c r="G1018">
        <v>133.8837</v>
      </c>
      <c r="H1018">
        <v>132.98929999999999</v>
      </c>
      <c r="I1018">
        <v>12931382</v>
      </c>
      <c r="J1018">
        <v>17014562</v>
      </c>
    </row>
    <row r="1019" spans="1:10" x14ac:dyDescent="0.25">
      <c r="A1019" s="1">
        <v>44547</v>
      </c>
      <c r="B1019">
        <v>132.85</v>
      </c>
      <c r="C1019">
        <v>133.13999999999999</v>
      </c>
      <c r="D1019">
        <v>132.85</v>
      </c>
      <c r="E1019">
        <v>133.01</v>
      </c>
      <c r="F1019">
        <v>132.9194</v>
      </c>
      <c r="G1019">
        <v>133.91839999999999</v>
      </c>
      <c r="H1019">
        <v>132.96979999999999</v>
      </c>
      <c r="I1019">
        <v>8753079</v>
      </c>
      <c r="J1019">
        <v>17567916</v>
      </c>
    </row>
    <row r="1020" spans="1:10" x14ac:dyDescent="0.25">
      <c r="A1020" s="1">
        <v>44546</v>
      </c>
      <c r="B1020">
        <v>132.78</v>
      </c>
      <c r="C1020">
        <v>133.1</v>
      </c>
      <c r="D1020">
        <v>132.52000000000001</v>
      </c>
      <c r="E1020">
        <v>132.69999999999999</v>
      </c>
      <c r="F1020">
        <v>132.9076</v>
      </c>
      <c r="G1020">
        <v>133.9512</v>
      </c>
      <c r="H1020">
        <v>132.95359999999999</v>
      </c>
      <c r="I1020">
        <v>9750195</v>
      </c>
      <c r="J1020">
        <v>17944332</v>
      </c>
    </row>
    <row r="1021" spans="1:10" x14ac:dyDescent="0.25">
      <c r="A1021" s="1">
        <v>44545</v>
      </c>
      <c r="B1021">
        <v>132.37</v>
      </c>
      <c r="C1021">
        <v>133.03</v>
      </c>
      <c r="D1021">
        <v>132.32</v>
      </c>
      <c r="E1021">
        <v>132.96</v>
      </c>
      <c r="F1021">
        <v>132.91380000000001</v>
      </c>
      <c r="G1021">
        <v>133.9847</v>
      </c>
      <c r="H1021">
        <v>132.93969999999999</v>
      </c>
      <c r="I1021">
        <v>20585138</v>
      </c>
      <c r="J1021">
        <v>18228980</v>
      </c>
    </row>
    <row r="1022" spans="1:10" x14ac:dyDescent="0.25">
      <c r="A1022" s="1">
        <v>44544</v>
      </c>
      <c r="B1022">
        <v>133.03</v>
      </c>
      <c r="C1022">
        <v>133.16999999999999</v>
      </c>
      <c r="D1022">
        <v>132.61000000000001</v>
      </c>
      <c r="E1022">
        <v>132.79</v>
      </c>
      <c r="F1022">
        <v>132.91399999999999</v>
      </c>
      <c r="G1022">
        <v>134.00980000000001</v>
      </c>
      <c r="H1022">
        <v>132.9299</v>
      </c>
      <c r="I1022">
        <v>17725386</v>
      </c>
      <c r="J1022">
        <v>17589126</v>
      </c>
    </row>
    <row r="1023" spans="1:10" x14ac:dyDescent="0.25">
      <c r="A1023" s="1">
        <v>44543</v>
      </c>
      <c r="B1023">
        <v>133.32</v>
      </c>
      <c r="C1023">
        <v>133.69499999999999</v>
      </c>
      <c r="D1023">
        <v>133.28</v>
      </c>
      <c r="E1023">
        <v>133.38999999999999</v>
      </c>
      <c r="F1023">
        <v>132.92859999999999</v>
      </c>
      <c r="G1023">
        <v>134.03960000000001</v>
      </c>
      <c r="H1023">
        <v>132.92590000000001</v>
      </c>
      <c r="I1023">
        <v>10264235</v>
      </c>
      <c r="J1023">
        <v>17323796</v>
      </c>
    </row>
    <row r="1024" spans="1:10" x14ac:dyDescent="0.25">
      <c r="A1024" s="1">
        <v>44540</v>
      </c>
      <c r="B1024">
        <v>133.29</v>
      </c>
      <c r="C1024">
        <v>133.33000000000001</v>
      </c>
      <c r="D1024">
        <v>132.72999999999999</v>
      </c>
      <c r="E1024">
        <v>132.79</v>
      </c>
      <c r="F1024">
        <v>132.93559999999999</v>
      </c>
      <c r="G1024">
        <v>134.06399999999999</v>
      </c>
      <c r="H1024">
        <v>132.9196</v>
      </c>
      <c r="I1024">
        <v>12792293</v>
      </c>
      <c r="J1024">
        <v>17818374</v>
      </c>
    </row>
    <row r="1025" spans="1:10" x14ac:dyDescent="0.25">
      <c r="A1025" s="1">
        <v>44539</v>
      </c>
      <c r="B1025">
        <v>132.94</v>
      </c>
      <c r="C1025">
        <v>133.155</v>
      </c>
      <c r="D1025">
        <v>132.59</v>
      </c>
      <c r="E1025">
        <v>132.63999999999999</v>
      </c>
      <c r="F1025">
        <v>132.94040000000001</v>
      </c>
      <c r="G1025">
        <v>134.08879999999999</v>
      </c>
      <c r="H1025">
        <v>132.917</v>
      </c>
      <c r="I1025">
        <v>12348347</v>
      </c>
      <c r="J1025">
        <v>17904632</v>
      </c>
    </row>
    <row r="1026" spans="1:10" x14ac:dyDescent="0.25">
      <c r="A1026" s="1">
        <v>44538</v>
      </c>
      <c r="B1026">
        <v>133.30000000000001</v>
      </c>
      <c r="C1026">
        <v>133.36000000000001</v>
      </c>
      <c r="D1026">
        <v>132.54</v>
      </c>
      <c r="E1026">
        <v>132.75</v>
      </c>
      <c r="F1026">
        <v>132.95519999999999</v>
      </c>
      <c r="G1026">
        <v>134.1199</v>
      </c>
      <c r="H1026">
        <v>132.90649999999999</v>
      </c>
      <c r="I1026">
        <v>17408004</v>
      </c>
      <c r="J1026">
        <v>18050812</v>
      </c>
    </row>
    <row r="1027" spans="1:10" x14ac:dyDescent="0.25">
      <c r="A1027" s="1">
        <v>44537</v>
      </c>
      <c r="B1027">
        <v>133.63999999999999</v>
      </c>
      <c r="C1027">
        <v>134.07</v>
      </c>
      <c r="D1027">
        <v>133.47999999999999</v>
      </c>
      <c r="E1027">
        <v>133.63999999999999</v>
      </c>
      <c r="F1027">
        <v>132.9684</v>
      </c>
      <c r="G1027">
        <v>134.15180000000001</v>
      </c>
      <c r="H1027">
        <v>132.9059</v>
      </c>
      <c r="I1027">
        <v>17338158</v>
      </c>
      <c r="J1027">
        <v>18137576</v>
      </c>
    </row>
    <row r="1028" spans="1:10" x14ac:dyDescent="0.25">
      <c r="A1028" s="1">
        <v>44536</v>
      </c>
      <c r="B1028">
        <v>134.21</v>
      </c>
      <c r="C1028">
        <v>134.23500000000001</v>
      </c>
      <c r="D1028">
        <v>133.51</v>
      </c>
      <c r="E1028">
        <v>133.58000000000001</v>
      </c>
      <c r="F1028">
        <v>132.99260000000001</v>
      </c>
      <c r="G1028">
        <v>134.1651</v>
      </c>
      <c r="H1028">
        <v>132.8999</v>
      </c>
      <c r="I1028">
        <v>25332022</v>
      </c>
      <c r="J1028">
        <v>17805262</v>
      </c>
    </row>
    <row r="1029" spans="1:10" x14ac:dyDescent="0.25">
      <c r="A1029" s="1">
        <v>44533</v>
      </c>
      <c r="B1029">
        <v>133.12</v>
      </c>
      <c r="C1029">
        <v>134.56</v>
      </c>
      <c r="D1029">
        <v>133.07</v>
      </c>
      <c r="E1029">
        <v>134.26</v>
      </c>
      <c r="F1029">
        <v>133.01939999999999</v>
      </c>
      <c r="G1029">
        <v>134.18090000000001</v>
      </c>
      <c r="H1029">
        <v>132.8938</v>
      </c>
      <c r="I1029">
        <v>25740104</v>
      </c>
      <c r="J1029">
        <v>16909600</v>
      </c>
    </row>
    <row r="1030" spans="1:10" x14ac:dyDescent="0.25">
      <c r="A1030" s="1">
        <v>44532</v>
      </c>
      <c r="B1030">
        <v>132.87</v>
      </c>
      <c r="C1030">
        <v>133.22999999999999</v>
      </c>
      <c r="D1030">
        <v>132.6</v>
      </c>
      <c r="E1030">
        <v>133.15</v>
      </c>
      <c r="F1030">
        <v>133.0384</v>
      </c>
      <c r="G1030">
        <v>134.18700000000001</v>
      </c>
      <c r="H1030">
        <v>132.88829999999999</v>
      </c>
      <c r="I1030">
        <v>17305872</v>
      </c>
      <c r="J1030">
        <v>15604857</v>
      </c>
    </row>
    <row r="1031" spans="1:10" x14ac:dyDescent="0.25">
      <c r="A1031" s="1">
        <v>44531</v>
      </c>
      <c r="B1031">
        <v>132.77000000000001</v>
      </c>
      <c r="C1031">
        <v>132.95500000000001</v>
      </c>
      <c r="D1031">
        <v>132.35</v>
      </c>
      <c r="E1031">
        <v>132.84</v>
      </c>
      <c r="F1031">
        <v>133.0984</v>
      </c>
      <c r="G1031">
        <v>134.19800000000001</v>
      </c>
      <c r="H1031">
        <v>132.89320000000001</v>
      </c>
      <c r="I1031">
        <v>18070804</v>
      </c>
      <c r="J1031">
        <v>16010950</v>
      </c>
    </row>
    <row r="1032" spans="1:10" x14ac:dyDescent="0.25">
      <c r="A1032" s="1">
        <v>44530</v>
      </c>
      <c r="B1032">
        <v>133.22999999999999</v>
      </c>
      <c r="C1032">
        <v>133.72999999999999</v>
      </c>
      <c r="D1032">
        <v>132.77000000000001</v>
      </c>
      <c r="E1032">
        <v>133.06</v>
      </c>
      <c r="F1032">
        <v>133.15700000000001</v>
      </c>
      <c r="G1032">
        <v>134.21709999999999</v>
      </c>
      <c r="H1032">
        <v>132.90100000000001</v>
      </c>
      <c r="I1032">
        <v>28873420</v>
      </c>
      <c r="J1032">
        <v>16011258</v>
      </c>
    </row>
    <row r="1033" spans="1:10" x14ac:dyDescent="0.25">
      <c r="A1033" s="1">
        <v>44529</v>
      </c>
      <c r="B1033">
        <v>132.13999999999999</v>
      </c>
      <c r="C1033">
        <v>132.87</v>
      </c>
      <c r="D1033">
        <v>132.05000000000001</v>
      </c>
      <c r="E1033">
        <v>132.77000000000001</v>
      </c>
      <c r="F1033">
        <v>133.2114</v>
      </c>
      <c r="G1033">
        <v>134.2347</v>
      </c>
      <c r="H1033">
        <v>132.90440000000001</v>
      </c>
      <c r="I1033">
        <v>21231694</v>
      </c>
      <c r="J1033">
        <v>14652642</v>
      </c>
    </row>
    <row r="1034" spans="1:10" x14ac:dyDescent="0.25">
      <c r="A1034" s="1">
        <v>44526</v>
      </c>
      <c r="B1034">
        <v>132.02000000000001</v>
      </c>
      <c r="C1034">
        <v>132.74</v>
      </c>
      <c r="D1034">
        <v>131.81</v>
      </c>
      <c r="E1034">
        <v>132.68</v>
      </c>
      <c r="F1034">
        <v>133.26320000000001</v>
      </c>
      <c r="G1034">
        <v>134.26089999999999</v>
      </c>
      <c r="H1034">
        <v>132.91399999999999</v>
      </c>
      <c r="I1034">
        <v>14399314</v>
      </c>
      <c r="J1034">
        <v>14293225</v>
      </c>
    </row>
    <row r="1035" spans="1:10" x14ac:dyDescent="0.25">
      <c r="A1035" s="1">
        <v>44524</v>
      </c>
      <c r="B1035">
        <v>130.96</v>
      </c>
      <c r="C1035">
        <v>131.63</v>
      </c>
      <c r="D1035">
        <v>130.81</v>
      </c>
      <c r="E1035">
        <v>131.61000000000001</v>
      </c>
      <c r="F1035">
        <v>133.3228</v>
      </c>
      <c r="G1035">
        <v>134.28729999999999</v>
      </c>
      <c r="H1035">
        <v>132.92609999999999</v>
      </c>
      <c r="I1035">
        <v>14019912</v>
      </c>
      <c r="J1035">
        <v>14675638</v>
      </c>
    </row>
    <row r="1036" spans="1:10" x14ac:dyDescent="0.25">
      <c r="A1036" s="1">
        <v>44523</v>
      </c>
      <c r="B1036">
        <v>131.61000000000001</v>
      </c>
      <c r="C1036">
        <v>131.69499999999999</v>
      </c>
      <c r="D1036">
        <v>130.97999999999999</v>
      </c>
      <c r="E1036">
        <v>130.97999999999999</v>
      </c>
      <c r="F1036">
        <v>133.4076</v>
      </c>
      <c r="G1036">
        <v>134.31979999999999</v>
      </c>
      <c r="H1036">
        <v>132.94550000000001</v>
      </c>
      <c r="I1036">
        <v>10987338</v>
      </c>
      <c r="J1036">
        <v>14530824</v>
      </c>
    </row>
    <row r="1037" spans="1:10" x14ac:dyDescent="0.25">
      <c r="A1037" s="1">
        <v>44522</v>
      </c>
      <c r="B1037">
        <v>132.55000000000001</v>
      </c>
      <c r="C1037">
        <v>132.755</v>
      </c>
      <c r="D1037">
        <v>131.86500000000001</v>
      </c>
      <c r="E1037">
        <v>131.91999999999999</v>
      </c>
      <c r="F1037">
        <v>133.50819999999999</v>
      </c>
      <c r="G1037">
        <v>134.3537</v>
      </c>
      <c r="H1037">
        <v>132.96639999999999</v>
      </c>
      <c r="I1037">
        <v>13745419</v>
      </c>
      <c r="J1037">
        <v>15001510</v>
      </c>
    </row>
    <row r="1038" spans="1:10" x14ac:dyDescent="0.25">
      <c r="A1038" s="1">
        <v>44519</v>
      </c>
      <c r="B1038">
        <v>132.9</v>
      </c>
      <c r="C1038">
        <v>133.21</v>
      </c>
      <c r="D1038">
        <v>132.88999999999999</v>
      </c>
      <c r="E1038">
        <v>133.08000000000001</v>
      </c>
      <c r="F1038">
        <v>133.58179999999999</v>
      </c>
      <c r="G1038">
        <v>134.37440000000001</v>
      </c>
      <c r="H1038">
        <v>132.9836</v>
      </c>
      <c r="I1038">
        <v>17682912</v>
      </c>
      <c r="J1038">
        <v>14878098</v>
      </c>
    </row>
    <row r="1039" spans="1:10" x14ac:dyDescent="0.25">
      <c r="A1039" s="1">
        <v>44518</v>
      </c>
      <c r="B1039">
        <v>132.19</v>
      </c>
      <c r="C1039">
        <v>132.69</v>
      </c>
      <c r="D1039">
        <v>132.185</v>
      </c>
      <c r="E1039">
        <v>132.58000000000001</v>
      </c>
      <c r="F1039">
        <v>133.62559999999999</v>
      </c>
      <c r="G1039">
        <v>134.38720000000001</v>
      </c>
      <c r="H1039">
        <v>132.9922</v>
      </c>
      <c r="I1039">
        <v>14086145</v>
      </c>
      <c r="J1039">
        <v>14857092</v>
      </c>
    </row>
    <row r="1040" spans="1:10" x14ac:dyDescent="0.25">
      <c r="A1040" s="1">
        <v>44517</v>
      </c>
      <c r="B1040">
        <v>131.6</v>
      </c>
      <c r="C1040">
        <v>132.32</v>
      </c>
      <c r="D1040">
        <v>131.49</v>
      </c>
      <c r="E1040">
        <v>132.28</v>
      </c>
      <c r="F1040">
        <v>133.68719999999999</v>
      </c>
      <c r="G1040">
        <v>134.40350000000001</v>
      </c>
      <c r="H1040">
        <v>133.0051</v>
      </c>
      <c r="I1040">
        <v>14541069</v>
      </c>
      <c r="J1040">
        <v>15152306</v>
      </c>
    </row>
    <row r="1041" spans="1:10" x14ac:dyDescent="0.25">
      <c r="A1041" s="1">
        <v>44516</v>
      </c>
      <c r="B1041">
        <v>131.88999999999999</v>
      </c>
      <c r="C1041">
        <v>132.35</v>
      </c>
      <c r="D1041">
        <v>131.68010000000001</v>
      </c>
      <c r="E1041">
        <v>131.75</v>
      </c>
      <c r="F1041">
        <v>133.7372</v>
      </c>
      <c r="G1041">
        <v>134.4212</v>
      </c>
      <c r="H1041">
        <v>133.01820000000001</v>
      </c>
      <c r="I1041">
        <v>18709452</v>
      </c>
      <c r="J1041">
        <v>15244786</v>
      </c>
    </row>
    <row r="1042" spans="1:10" x14ac:dyDescent="0.25">
      <c r="A1042" s="1">
        <v>44515</v>
      </c>
      <c r="B1042">
        <v>132.85</v>
      </c>
      <c r="C1042">
        <v>132.9</v>
      </c>
      <c r="D1042">
        <v>131.95500000000001</v>
      </c>
      <c r="E1042">
        <v>131.97</v>
      </c>
      <c r="F1042">
        <v>133.78919999999999</v>
      </c>
      <c r="G1042">
        <v>134.4385</v>
      </c>
      <c r="H1042">
        <v>133.03569999999999</v>
      </c>
      <c r="I1042">
        <v>12353440</v>
      </c>
      <c r="J1042">
        <v>14670865</v>
      </c>
    </row>
    <row r="1043" spans="1:10" x14ac:dyDescent="0.25">
      <c r="A1043" s="1">
        <v>44512</v>
      </c>
      <c r="B1043">
        <v>133.30000000000001</v>
      </c>
      <c r="C1043">
        <v>133.41999999999999</v>
      </c>
      <c r="D1043">
        <v>132.79499999999999</v>
      </c>
      <c r="E1043">
        <v>132.97999999999999</v>
      </c>
      <c r="F1043">
        <v>133.84960000000001</v>
      </c>
      <c r="G1043">
        <v>134.4571</v>
      </c>
      <c r="H1043">
        <v>133.0538</v>
      </c>
      <c r="I1043">
        <v>11897111</v>
      </c>
      <c r="J1043">
        <v>14394424</v>
      </c>
    </row>
    <row r="1044" spans="1:10" x14ac:dyDescent="0.25">
      <c r="A1044" s="1">
        <v>44511</v>
      </c>
      <c r="B1044">
        <v>133.54</v>
      </c>
      <c r="C1044">
        <v>133.68</v>
      </c>
      <c r="D1044">
        <v>133.05000000000001</v>
      </c>
      <c r="E1044">
        <v>133.12</v>
      </c>
      <c r="F1044">
        <v>133.89959999999999</v>
      </c>
      <c r="G1044">
        <v>134.46299999999999</v>
      </c>
      <c r="H1044">
        <v>133.06700000000001</v>
      </c>
      <c r="I1044">
        <v>6168960</v>
      </c>
      <c r="J1044">
        <v>14516958</v>
      </c>
    </row>
    <row r="1045" spans="1:10" x14ac:dyDescent="0.25">
      <c r="A1045" s="1">
        <v>44510</v>
      </c>
      <c r="B1045">
        <v>134.66999999999999</v>
      </c>
      <c r="C1045">
        <v>134.69</v>
      </c>
      <c r="D1045">
        <v>133.245</v>
      </c>
      <c r="E1045">
        <v>133.5</v>
      </c>
      <c r="F1045">
        <v>133.94200000000001</v>
      </c>
      <c r="G1045">
        <v>134.46960000000001</v>
      </c>
      <c r="H1045">
        <v>133.0804</v>
      </c>
      <c r="I1045">
        <v>23397260</v>
      </c>
      <c r="J1045">
        <v>14981094</v>
      </c>
    </row>
    <row r="1046" spans="1:10" x14ac:dyDescent="0.25">
      <c r="A1046" s="1">
        <v>44509</v>
      </c>
      <c r="B1046">
        <v>135.21</v>
      </c>
      <c r="C1046">
        <v>135.31</v>
      </c>
      <c r="D1046">
        <v>134.86000000000001</v>
      </c>
      <c r="E1046">
        <v>134.88</v>
      </c>
      <c r="F1046">
        <v>133.97800000000001</v>
      </c>
      <c r="G1046">
        <v>134.47020000000001</v>
      </c>
      <c r="H1046">
        <v>133.09299999999999</v>
      </c>
      <c r="I1046">
        <v>18075420</v>
      </c>
      <c r="J1046">
        <v>14341956</v>
      </c>
    </row>
    <row r="1047" spans="1:10" x14ac:dyDescent="0.25">
      <c r="A1047" s="1">
        <v>44508</v>
      </c>
      <c r="B1047">
        <v>134.69</v>
      </c>
      <c r="C1047">
        <v>134.71</v>
      </c>
      <c r="D1047">
        <v>134.34</v>
      </c>
      <c r="E1047">
        <v>134.52000000000001</v>
      </c>
      <c r="F1047">
        <v>133.99260000000001</v>
      </c>
      <c r="G1047">
        <v>134.4648</v>
      </c>
      <c r="H1047">
        <v>133.1</v>
      </c>
      <c r="I1047">
        <v>8494187</v>
      </c>
      <c r="J1047">
        <v>13951139</v>
      </c>
    </row>
    <row r="1048" spans="1:10" x14ac:dyDescent="0.25">
      <c r="A1048" s="1">
        <v>44505</v>
      </c>
      <c r="B1048">
        <v>134.34</v>
      </c>
      <c r="C1048">
        <v>135</v>
      </c>
      <c r="D1048">
        <v>134.22</v>
      </c>
      <c r="E1048">
        <v>134.83000000000001</v>
      </c>
      <c r="F1048">
        <v>134.00980000000001</v>
      </c>
      <c r="G1048">
        <v>134.45599999999999</v>
      </c>
      <c r="H1048">
        <v>133.1088</v>
      </c>
      <c r="I1048">
        <v>15840435</v>
      </c>
      <c r="J1048">
        <v>14153546</v>
      </c>
    </row>
    <row r="1049" spans="1:10" x14ac:dyDescent="0.25">
      <c r="A1049" s="1">
        <v>44504</v>
      </c>
      <c r="B1049">
        <v>133.30000000000001</v>
      </c>
      <c r="C1049">
        <v>134.03389999999999</v>
      </c>
      <c r="D1049">
        <v>133.30000000000001</v>
      </c>
      <c r="E1049">
        <v>133.85</v>
      </c>
      <c r="F1049">
        <v>134.00579999999999</v>
      </c>
      <c r="G1049">
        <v>134.4367</v>
      </c>
      <c r="H1049">
        <v>133.1131</v>
      </c>
      <c r="I1049">
        <v>20135508</v>
      </c>
      <c r="J1049">
        <v>13972962</v>
      </c>
    </row>
    <row r="1050" spans="1:10" x14ac:dyDescent="0.25">
      <c r="A1050" s="1">
        <v>44503</v>
      </c>
      <c r="B1050">
        <v>133.63</v>
      </c>
      <c r="C1050">
        <v>133.73500000000001</v>
      </c>
      <c r="D1050">
        <v>132.905</v>
      </c>
      <c r="E1050">
        <v>133.15</v>
      </c>
      <c r="F1050">
        <v>134.0222</v>
      </c>
      <c r="G1050">
        <v>134.43100000000001</v>
      </c>
      <c r="H1050">
        <v>133.12289999999999</v>
      </c>
      <c r="I1050">
        <v>11847701</v>
      </c>
      <c r="J1050">
        <v>13688592</v>
      </c>
    </row>
    <row r="1051" spans="1:10" x14ac:dyDescent="0.25">
      <c r="A1051" s="1">
        <v>44502</v>
      </c>
      <c r="B1051">
        <v>132.97999999999999</v>
      </c>
      <c r="C1051">
        <v>133.56960000000001</v>
      </c>
      <c r="D1051">
        <v>132.97999999999999</v>
      </c>
      <c r="E1051">
        <v>133.49</v>
      </c>
      <c r="F1051">
        <v>134.05959999999999</v>
      </c>
      <c r="G1051">
        <v>134.43129999999999</v>
      </c>
      <c r="H1051">
        <v>133.13890000000001</v>
      </c>
      <c r="I1051">
        <v>18047624</v>
      </c>
      <c r="J1051">
        <v>14116100</v>
      </c>
    </row>
    <row r="1052" spans="1:10" x14ac:dyDescent="0.25">
      <c r="A1052" s="1">
        <v>44501</v>
      </c>
      <c r="B1052">
        <v>132.61000000000001</v>
      </c>
      <c r="C1052">
        <v>133.07</v>
      </c>
      <c r="D1052">
        <v>132.61000000000001</v>
      </c>
      <c r="E1052">
        <v>132.97999999999999</v>
      </c>
      <c r="F1052">
        <v>134.09639999999999</v>
      </c>
      <c r="G1052">
        <v>134.4331</v>
      </c>
      <c r="H1052">
        <v>133.1533</v>
      </c>
      <c r="I1052">
        <v>11894247</v>
      </c>
      <c r="J1052">
        <v>14237619</v>
      </c>
    </row>
    <row r="1053" spans="1:10" x14ac:dyDescent="0.25">
      <c r="A1053" s="1">
        <v>44498</v>
      </c>
      <c r="B1053">
        <v>133.01</v>
      </c>
      <c r="C1053">
        <v>133.715</v>
      </c>
      <c r="D1053">
        <v>132.94839999999999</v>
      </c>
      <c r="E1053">
        <v>133.47999999999999</v>
      </c>
      <c r="F1053">
        <v>134.1414</v>
      </c>
      <c r="G1053">
        <v>134.43889999999999</v>
      </c>
      <c r="H1053">
        <v>133.16909999999999</v>
      </c>
      <c r="I1053">
        <v>17367822</v>
      </c>
      <c r="J1053">
        <v>13733802</v>
      </c>
    </row>
    <row r="1054" spans="1:10" x14ac:dyDescent="0.25">
      <c r="A1054" s="1">
        <v>44497</v>
      </c>
      <c r="B1054">
        <v>133.71</v>
      </c>
      <c r="C1054">
        <v>133.88</v>
      </c>
      <c r="D1054">
        <v>133.29</v>
      </c>
      <c r="E1054">
        <v>133.55000000000001</v>
      </c>
      <c r="F1054">
        <v>134.1746</v>
      </c>
      <c r="G1054">
        <v>134.43369999999999</v>
      </c>
      <c r="H1054">
        <v>133.1814</v>
      </c>
      <c r="I1054">
        <v>18514352</v>
      </c>
      <c r="J1054">
        <v>13181240</v>
      </c>
    </row>
    <row r="1055" spans="1:10" x14ac:dyDescent="0.25">
      <c r="A1055" s="1">
        <v>44496</v>
      </c>
      <c r="B1055">
        <v>133.53</v>
      </c>
      <c r="C1055">
        <v>134.06</v>
      </c>
      <c r="D1055">
        <v>133.2423</v>
      </c>
      <c r="E1055">
        <v>133.75</v>
      </c>
      <c r="F1055">
        <v>134.2002</v>
      </c>
      <c r="G1055">
        <v>134.423</v>
      </c>
      <c r="H1055">
        <v>133.1962</v>
      </c>
      <c r="I1055">
        <v>15928275</v>
      </c>
      <c r="J1055">
        <v>13000648</v>
      </c>
    </row>
    <row r="1056" spans="1:10" x14ac:dyDescent="0.25">
      <c r="A1056" s="1">
        <v>44495</v>
      </c>
      <c r="B1056">
        <v>132.72</v>
      </c>
      <c r="C1056">
        <v>132.96</v>
      </c>
      <c r="D1056">
        <v>132.4</v>
      </c>
      <c r="E1056">
        <v>132.94</v>
      </c>
      <c r="F1056">
        <v>134.2236</v>
      </c>
      <c r="G1056">
        <v>134.40530000000001</v>
      </c>
      <c r="H1056">
        <v>133.20480000000001</v>
      </c>
      <c r="I1056">
        <v>10100628</v>
      </c>
      <c r="J1056">
        <v>12862471</v>
      </c>
    </row>
    <row r="1057" spans="1:10" x14ac:dyDescent="0.25">
      <c r="A1057" s="1">
        <v>44494</v>
      </c>
      <c r="B1057">
        <v>132.30000000000001</v>
      </c>
      <c r="C1057">
        <v>132.63499999999999</v>
      </c>
      <c r="D1057">
        <v>132.26</v>
      </c>
      <c r="E1057">
        <v>132.37</v>
      </c>
      <c r="F1057">
        <v>134.268</v>
      </c>
      <c r="G1057">
        <v>134.39680000000001</v>
      </c>
      <c r="H1057">
        <v>133.21600000000001</v>
      </c>
      <c r="I1057">
        <v>8206837</v>
      </c>
      <c r="J1057">
        <v>13164788</v>
      </c>
    </row>
    <row r="1058" spans="1:10" x14ac:dyDescent="0.25">
      <c r="A1058" s="1">
        <v>44491</v>
      </c>
      <c r="B1058">
        <v>132.09</v>
      </c>
      <c r="C1058">
        <v>132.44</v>
      </c>
      <c r="D1058">
        <v>131.97999999999999</v>
      </c>
      <c r="E1058">
        <v>132.31</v>
      </c>
      <c r="F1058">
        <v>134.32220000000001</v>
      </c>
      <c r="G1058">
        <v>134.38470000000001</v>
      </c>
      <c r="H1058">
        <v>133.233</v>
      </c>
      <c r="I1058">
        <v>13735116</v>
      </c>
      <c r="J1058">
        <v>13479739</v>
      </c>
    </row>
    <row r="1059" spans="1:10" x14ac:dyDescent="0.25">
      <c r="A1059" s="1">
        <v>44490</v>
      </c>
      <c r="B1059">
        <v>132</v>
      </c>
      <c r="C1059">
        <v>132.0599</v>
      </c>
      <c r="D1059">
        <v>131.66</v>
      </c>
      <c r="E1059">
        <v>131.78</v>
      </c>
      <c r="F1059">
        <v>134.3596</v>
      </c>
      <c r="G1059">
        <v>134.3784</v>
      </c>
      <c r="H1059">
        <v>133.25069999999999</v>
      </c>
      <c r="I1059">
        <v>13131004</v>
      </c>
      <c r="J1059">
        <v>13989491</v>
      </c>
    </row>
    <row r="1060" spans="1:10" x14ac:dyDescent="0.25">
      <c r="A1060" s="1">
        <v>44489</v>
      </c>
      <c r="B1060">
        <v>132.31</v>
      </c>
      <c r="C1060">
        <v>132.505</v>
      </c>
      <c r="D1060">
        <v>132.03</v>
      </c>
      <c r="E1060">
        <v>132.06</v>
      </c>
      <c r="F1060">
        <v>134.40379999999999</v>
      </c>
      <c r="G1060">
        <v>134.37530000000001</v>
      </c>
      <c r="H1060">
        <v>133.27119999999999</v>
      </c>
      <c r="I1060">
        <v>13810184</v>
      </c>
      <c r="J1060">
        <v>14540562</v>
      </c>
    </row>
    <row r="1061" spans="1:10" x14ac:dyDescent="0.25">
      <c r="A1061" s="1">
        <v>44488</v>
      </c>
      <c r="B1061">
        <v>132.78</v>
      </c>
      <c r="C1061">
        <v>132.83000000000001</v>
      </c>
      <c r="D1061">
        <v>132.375</v>
      </c>
      <c r="E1061">
        <v>132.38</v>
      </c>
      <c r="F1061">
        <v>134.43819999999999</v>
      </c>
      <c r="G1061">
        <v>134.37180000000001</v>
      </c>
      <c r="H1061">
        <v>133.29589999999999</v>
      </c>
      <c r="I1061">
        <v>12213170</v>
      </c>
      <c r="J1061">
        <v>14616968</v>
      </c>
    </row>
    <row r="1062" spans="1:10" x14ac:dyDescent="0.25">
      <c r="A1062" s="1">
        <v>44487</v>
      </c>
      <c r="B1062">
        <v>133</v>
      </c>
      <c r="C1062">
        <v>133.29499999999999</v>
      </c>
      <c r="D1062">
        <v>132.71</v>
      </c>
      <c r="E1062">
        <v>133.11000000000001</v>
      </c>
      <c r="F1062">
        <v>134.47219999999999</v>
      </c>
      <c r="G1062">
        <v>134.364</v>
      </c>
      <c r="H1062">
        <v>133.3211</v>
      </c>
      <c r="I1062">
        <v>11530285</v>
      </c>
      <c r="J1062">
        <v>15135236</v>
      </c>
    </row>
    <row r="1063" spans="1:10" x14ac:dyDescent="0.25">
      <c r="A1063" s="1">
        <v>44484</v>
      </c>
      <c r="B1063">
        <v>133.21</v>
      </c>
      <c r="C1063">
        <v>133.28</v>
      </c>
      <c r="D1063">
        <v>133</v>
      </c>
      <c r="E1063">
        <v>133.22</v>
      </c>
      <c r="F1063">
        <v>134.50319999999999</v>
      </c>
      <c r="G1063">
        <v>134.35290000000001</v>
      </c>
      <c r="H1063">
        <v>133.34620000000001</v>
      </c>
      <c r="I1063">
        <v>13131678</v>
      </c>
      <c r="J1063">
        <v>15240159</v>
      </c>
    </row>
    <row r="1064" spans="1:10" x14ac:dyDescent="0.25">
      <c r="A1064" s="1">
        <v>44483</v>
      </c>
      <c r="B1064">
        <v>133.31</v>
      </c>
      <c r="C1064">
        <v>133.69999999999999</v>
      </c>
      <c r="D1064">
        <v>133.22</v>
      </c>
      <c r="E1064">
        <v>133.69999999999999</v>
      </c>
      <c r="F1064">
        <v>134.55420000000001</v>
      </c>
      <c r="G1064">
        <v>134.34139999999999</v>
      </c>
      <c r="H1064">
        <v>133.3706</v>
      </c>
      <c r="I1064">
        <v>15869964</v>
      </c>
      <c r="J1064">
        <v>15084533</v>
      </c>
    </row>
    <row r="1065" spans="1:10" x14ac:dyDescent="0.25">
      <c r="A1065" s="1">
        <v>44482</v>
      </c>
      <c r="B1065">
        <v>132.61000000000001</v>
      </c>
      <c r="C1065">
        <v>133.11000000000001</v>
      </c>
      <c r="D1065">
        <v>132.56</v>
      </c>
      <c r="E1065">
        <v>133.07</v>
      </c>
      <c r="F1065">
        <v>134.60679999999999</v>
      </c>
      <c r="G1065">
        <v>134.3202</v>
      </c>
      <c r="H1065">
        <v>133.39169999999999</v>
      </c>
      <c r="I1065">
        <v>18260308</v>
      </c>
      <c r="J1065">
        <v>15008901</v>
      </c>
    </row>
    <row r="1066" spans="1:10" x14ac:dyDescent="0.25">
      <c r="A1066" s="1">
        <v>44481</v>
      </c>
      <c r="B1066">
        <v>132.09</v>
      </c>
      <c r="C1066">
        <v>132.44999999999999</v>
      </c>
      <c r="D1066">
        <v>131.84</v>
      </c>
      <c r="E1066">
        <v>132.4</v>
      </c>
      <c r="F1066">
        <v>134.67140000000001</v>
      </c>
      <c r="G1066">
        <v>134.30170000000001</v>
      </c>
      <c r="H1066">
        <v>133.41560000000001</v>
      </c>
      <c r="I1066">
        <v>19870412</v>
      </c>
      <c r="J1066">
        <v>14851427</v>
      </c>
    </row>
    <row r="1067" spans="1:10" x14ac:dyDescent="0.25">
      <c r="A1067" s="1">
        <v>44480</v>
      </c>
      <c r="B1067">
        <v>131.58000000000001</v>
      </c>
      <c r="C1067">
        <v>131.84</v>
      </c>
      <c r="D1067">
        <v>131.54</v>
      </c>
      <c r="E1067">
        <v>131.56</v>
      </c>
      <c r="F1067">
        <v>134.7466</v>
      </c>
      <c r="G1067">
        <v>134.28899999999999</v>
      </c>
      <c r="H1067">
        <v>133.4425</v>
      </c>
      <c r="I1067">
        <v>4336988</v>
      </c>
      <c r="J1067">
        <v>14582375</v>
      </c>
    </row>
    <row r="1068" spans="1:10" x14ac:dyDescent="0.25">
      <c r="A1068" s="1">
        <v>44477</v>
      </c>
      <c r="B1068">
        <v>132.28</v>
      </c>
      <c r="C1068">
        <v>132.31</v>
      </c>
      <c r="D1068">
        <v>131.71</v>
      </c>
      <c r="E1068">
        <v>131.81</v>
      </c>
      <c r="F1068">
        <v>134.8356</v>
      </c>
      <c r="G1068">
        <v>134.2758</v>
      </c>
      <c r="H1068">
        <v>133.47120000000001</v>
      </c>
      <c r="I1068">
        <v>9079400</v>
      </c>
      <c r="J1068">
        <v>15461233</v>
      </c>
    </row>
    <row r="1069" spans="1:10" x14ac:dyDescent="0.25">
      <c r="A1069" s="1">
        <v>44476</v>
      </c>
      <c r="B1069">
        <v>132.72</v>
      </c>
      <c r="C1069">
        <v>132.82</v>
      </c>
      <c r="D1069">
        <v>132.38</v>
      </c>
      <c r="E1069">
        <v>132.41999999999999</v>
      </c>
      <c r="F1069">
        <v>134.91739999999999</v>
      </c>
      <c r="G1069">
        <v>134.26240000000001</v>
      </c>
      <c r="H1069">
        <v>133.49850000000001</v>
      </c>
      <c r="I1069">
        <v>15805468</v>
      </c>
      <c r="J1069">
        <v>15907250</v>
      </c>
    </row>
    <row r="1070" spans="1:10" x14ac:dyDescent="0.25">
      <c r="A1070" s="1">
        <v>44475</v>
      </c>
      <c r="B1070">
        <v>133</v>
      </c>
      <c r="C1070">
        <v>133.13</v>
      </c>
      <c r="D1070">
        <v>132.78</v>
      </c>
      <c r="E1070">
        <v>133.01</v>
      </c>
      <c r="F1070">
        <v>134.9948</v>
      </c>
      <c r="G1070">
        <v>134.24719999999999</v>
      </c>
      <c r="H1070">
        <v>133.52080000000001</v>
      </c>
      <c r="I1070">
        <v>13855627</v>
      </c>
      <c r="J1070">
        <v>15939048</v>
      </c>
    </row>
    <row r="1071" spans="1:10" x14ac:dyDescent="0.25">
      <c r="A1071" s="1">
        <v>44474</v>
      </c>
      <c r="B1071">
        <v>133.4</v>
      </c>
      <c r="C1071">
        <v>133.51</v>
      </c>
      <c r="D1071">
        <v>132.97</v>
      </c>
      <c r="E1071">
        <v>132.97</v>
      </c>
      <c r="F1071">
        <v>135.0556</v>
      </c>
      <c r="G1071">
        <v>134.2276</v>
      </c>
      <c r="H1071">
        <v>133.54159999999999</v>
      </c>
      <c r="I1071">
        <v>14635373</v>
      </c>
      <c r="J1071">
        <v>15961634</v>
      </c>
    </row>
    <row r="1072" spans="1:10" x14ac:dyDescent="0.25">
      <c r="A1072" s="1">
        <v>44473</v>
      </c>
      <c r="B1072">
        <v>133.43</v>
      </c>
      <c r="C1072">
        <v>133.66999999999999</v>
      </c>
      <c r="D1072">
        <v>133.25</v>
      </c>
      <c r="E1072">
        <v>133.52000000000001</v>
      </c>
      <c r="F1072">
        <v>135.10560000000001</v>
      </c>
      <c r="G1072">
        <v>134.2013</v>
      </c>
      <c r="H1072">
        <v>133.56299999999999</v>
      </c>
      <c r="I1072">
        <v>12931104</v>
      </c>
      <c r="J1072">
        <v>16089296</v>
      </c>
    </row>
    <row r="1073" spans="1:10" x14ac:dyDescent="0.25">
      <c r="A1073" s="1">
        <v>44470</v>
      </c>
      <c r="B1073">
        <v>133.22999999999999</v>
      </c>
      <c r="C1073">
        <v>133.94</v>
      </c>
      <c r="D1073">
        <v>133.18</v>
      </c>
      <c r="E1073">
        <v>133.74</v>
      </c>
      <c r="F1073">
        <v>135.1506</v>
      </c>
      <c r="G1073">
        <v>134.16460000000001</v>
      </c>
      <c r="H1073">
        <v>133.5822</v>
      </c>
      <c r="I1073">
        <v>21381404</v>
      </c>
      <c r="J1073">
        <v>16104540</v>
      </c>
    </row>
    <row r="1074" spans="1:10" x14ac:dyDescent="0.25">
      <c r="A1074" s="1">
        <v>44469</v>
      </c>
      <c r="B1074">
        <v>133.31</v>
      </c>
      <c r="C1074">
        <v>133.38</v>
      </c>
      <c r="D1074">
        <v>132.97</v>
      </c>
      <c r="E1074">
        <v>133.03</v>
      </c>
      <c r="F1074">
        <v>135.19239999999999</v>
      </c>
      <c r="G1074">
        <v>134.1328</v>
      </c>
      <c r="H1074">
        <v>133.60069999999999</v>
      </c>
      <c r="I1074">
        <v>21397068</v>
      </c>
      <c r="J1074">
        <v>15397555</v>
      </c>
    </row>
    <row r="1075" spans="1:10" x14ac:dyDescent="0.25">
      <c r="A1075" s="1">
        <v>44468</v>
      </c>
      <c r="B1075">
        <v>133.78</v>
      </c>
      <c r="C1075">
        <v>134.06989999999999</v>
      </c>
      <c r="D1075">
        <v>133.25</v>
      </c>
      <c r="E1075">
        <v>133.38</v>
      </c>
      <c r="F1075">
        <v>135.2372</v>
      </c>
      <c r="G1075">
        <v>134.1129</v>
      </c>
      <c r="H1075">
        <v>133.62139999999999</v>
      </c>
      <c r="I1075">
        <v>14956274</v>
      </c>
      <c r="J1075">
        <v>15172030</v>
      </c>
    </row>
    <row r="1076" spans="1:10" x14ac:dyDescent="0.25">
      <c r="A1076" s="1">
        <v>44467</v>
      </c>
      <c r="B1076">
        <v>134.05000000000001</v>
      </c>
      <c r="C1076">
        <v>134.05000000000001</v>
      </c>
      <c r="D1076">
        <v>133.38999999999999</v>
      </c>
      <c r="E1076">
        <v>133.41</v>
      </c>
      <c r="F1076">
        <v>135.28460000000001</v>
      </c>
      <c r="G1076">
        <v>134.0966</v>
      </c>
      <c r="H1076">
        <v>133.64089999999999</v>
      </c>
      <c r="I1076">
        <v>19987192</v>
      </c>
      <c r="J1076">
        <v>15244614</v>
      </c>
    </row>
    <row r="1077" spans="1:10" x14ac:dyDescent="0.25">
      <c r="A1077" s="1">
        <v>44466</v>
      </c>
      <c r="B1077">
        <v>134.63</v>
      </c>
      <c r="C1077">
        <v>134.95500000000001</v>
      </c>
      <c r="D1077">
        <v>134.54</v>
      </c>
      <c r="E1077">
        <v>134.85</v>
      </c>
      <c r="F1077">
        <v>135.33519999999999</v>
      </c>
      <c r="G1077">
        <v>134.0795</v>
      </c>
      <c r="H1077">
        <v>133.65960000000001</v>
      </c>
      <c r="I1077">
        <v>13104120</v>
      </c>
      <c r="J1077">
        <v>14863563</v>
      </c>
    </row>
    <row r="1078" spans="1:10" x14ac:dyDescent="0.25">
      <c r="A1078" s="1">
        <v>44463</v>
      </c>
      <c r="B1078">
        <v>135.06</v>
      </c>
      <c r="C1078">
        <v>135.15</v>
      </c>
      <c r="D1078">
        <v>134.77500000000001</v>
      </c>
      <c r="E1078">
        <v>134.91999999999999</v>
      </c>
      <c r="F1078">
        <v>135.33760000000001</v>
      </c>
      <c r="G1078">
        <v>134.0455</v>
      </c>
      <c r="H1078">
        <v>133.66759999999999</v>
      </c>
      <c r="I1078">
        <v>10797293</v>
      </c>
      <c r="J1078">
        <v>14502039</v>
      </c>
    </row>
    <row r="1079" spans="1:10" x14ac:dyDescent="0.25">
      <c r="A1079" s="1">
        <v>44462</v>
      </c>
      <c r="B1079">
        <v>135.71</v>
      </c>
      <c r="C1079">
        <v>135.71</v>
      </c>
      <c r="D1079">
        <v>135</v>
      </c>
      <c r="E1079">
        <v>135.21</v>
      </c>
      <c r="F1079">
        <v>135.3424</v>
      </c>
      <c r="G1079">
        <v>134.00919999999999</v>
      </c>
      <c r="H1079">
        <v>133.67789999999999</v>
      </c>
      <c r="I1079">
        <v>14735489</v>
      </c>
      <c r="J1079">
        <v>14570367</v>
      </c>
    </row>
    <row r="1080" spans="1:10" x14ac:dyDescent="0.25">
      <c r="A1080" s="1">
        <v>44461</v>
      </c>
      <c r="B1080">
        <v>135.78</v>
      </c>
      <c r="C1080">
        <v>136.21</v>
      </c>
      <c r="D1080">
        <v>135.63</v>
      </c>
      <c r="E1080">
        <v>136.15</v>
      </c>
      <c r="F1080">
        <v>135.3356</v>
      </c>
      <c r="G1080">
        <v>133.9692</v>
      </c>
      <c r="H1080">
        <v>133.6874</v>
      </c>
      <c r="I1080">
        <v>15898188</v>
      </c>
      <c r="J1080">
        <v>14656538</v>
      </c>
    </row>
    <row r="1081" spans="1:10" x14ac:dyDescent="0.25">
      <c r="A1081" s="1">
        <v>44460</v>
      </c>
      <c r="B1081">
        <v>135.80000000000001</v>
      </c>
      <c r="C1081">
        <v>135.88999999999999</v>
      </c>
      <c r="D1081">
        <v>135.66999999999999</v>
      </c>
      <c r="E1081">
        <v>135.77000000000001</v>
      </c>
      <c r="F1081">
        <v>135.29759999999999</v>
      </c>
      <c r="G1081">
        <v>133.91919999999999</v>
      </c>
      <c r="H1081">
        <v>133.6917</v>
      </c>
      <c r="I1081">
        <v>15834638</v>
      </c>
      <c r="J1081">
        <v>14639639</v>
      </c>
    </row>
    <row r="1082" spans="1:10" x14ac:dyDescent="0.25">
      <c r="A1082" s="1">
        <v>44459</v>
      </c>
      <c r="B1082">
        <v>135.38</v>
      </c>
      <c r="C1082">
        <v>135.83000000000001</v>
      </c>
      <c r="D1082">
        <v>135.38</v>
      </c>
      <c r="E1082">
        <v>135.78</v>
      </c>
      <c r="F1082">
        <v>135.27719999999999</v>
      </c>
      <c r="G1082">
        <v>133.87029999999999</v>
      </c>
      <c r="H1082">
        <v>133.70160000000001</v>
      </c>
      <c r="I1082">
        <v>17519864</v>
      </c>
      <c r="J1082">
        <v>14191989</v>
      </c>
    </row>
    <row r="1083" spans="1:10" x14ac:dyDescent="0.25">
      <c r="A1083" s="1">
        <v>44456</v>
      </c>
      <c r="B1083">
        <v>135.29</v>
      </c>
      <c r="C1083">
        <v>135.4</v>
      </c>
      <c r="D1083">
        <v>135.1</v>
      </c>
      <c r="E1083">
        <v>135.36000000000001</v>
      </c>
      <c r="F1083">
        <v>135.25800000000001</v>
      </c>
      <c r="G1083">
        <v>133.8229</v>
      </c>
      <c r="H1083">
        <v>133.7088</v>
      </c>
      <c r="I1083">
        <v>15769645</v>
      </c>
      <c r="J1083">
        <v>13801999</v>
      </c>
    </row>
    <row r="1084" spans="1:10" x14ac:dyDescent="0.25">
      <c r="A1084" s="1">
        <v>44455</v>
      </c>
      <c r="B1084">
        <v>135.44999999999999</v>
      </c>
      <c r="C1084">
        <v>135.74</v>
      </c>
      <c r="D1084">
        <v>135.37</v>
      </c>
      <c r="E1084">
        <v>135.66</v>
      </c>
      <c r="F1084">
        <v>135.2586</v>
      </c>
      <c r="G1084">
        <v>133.77950000000001</v>
      </c>
      <c r="H1084">
        <v>133.72040000000001</v>
      </c>
      <c r="I1084">
        <v>16282438</v>
      </c>
      <c r="J1084">
        <v>13728933</v>
      </c>
    </row>
    <row r="1085" spans="1:10" x14ac:dyDescent="0.25">
      <c r="A1085" s="1">
        <v>44454</v>
      </c>
      <c r="B1085">
        <v>135.96</v>
      </c>
      <c r="C1085">
        <v>136</v>
      </c>
      <c r="D1085">
        <v>135.6429</v>
      </c>
      <c r="E1085">
        <v>135.85</v>
      </c>
      <c r="F1085">
        <v>135.2518</v>
      </c>
      <c r="G1085">
        <v>133.739</v>
      </c>
      <c r="H1085">
        <v>133.7345</v>
      </c>
      <c r="I1085">
        <v>14194424</v>
      </c>
      <c r="J1085">
        <v>13679012</v>
      </c>
    </row>
    <row r="1086" spans="1:10" x14ac:dyDescent="0.25">
      <c r="A1086" s="1">
        <v>44453</v>
      </c>
      <c r="B1086">
        <v>135.77000000000001</v>
      </c>
      <c r="C1086">
        <v>136.26</v>
      </c>
      <c r="D1086">
        <v>135.67500000000001</v>
      </c>
      <c r="E1086">
        <v>136.01</v>
      </c>
      <c r="F1086">
        <v>135.232</v>
      </c>
      <c r="G1086">
        <v>133.69720000000001</v>
      </c>
      <c r="H1086">
        <v>133.74529999999999</v>
      </c>
      <c r="I1086">
        <v>16550293</v>
      </c>
      <c r="J1086">
        <v>13651582</v>
      </c>
    </row>
    <row r="1087" spans="1:10" x14ac:dyDescent="0.25">
      <c r="A1087" s="1">
        <v>44452</v>
      </c>
      <c r="B1087">
        <v>135.57</v>
      </c>
      <c r="C1087">
        <v>135.77500000000001</v>
      </c>
      <c r="D1087">
        <v>135.54</v>
      </c>
      <c r="E1087">
        <v>135.6</v>
      </c>
      <c r="F1087">
        <v>135.19919999999999</v>
      </c>
      <c r="G1087">
        <v>133.65270000000001</v>
      </c>
      <c r="H1087">
        <v>133.7527</v>
      </c>
      <c r="I1087">
        <v>13159771</v>
      </c>
      <c r="J1087">
        <v>13352517</v>
      </c>
    </row>
    <row r="1088" spans="1:10" x14ac:dyDescent="0.25">
      <c r="A1088" s="1">
        <v>44449</v>
      </c>
      <c r="B1088">
        <v>135.52000000000001</v>
      </c>
      <c r="C1088">
        <v>135.6</v>
      </c>
      <c r="D1088">
        <v>135.09</v>
      </c>
      <c r="E1088">
        <v>135.27000000000001</v>
      </c>
      <c r="F1088">
        <v>135.167</v>
      </c>
      <c r="G1088">
        <v>133.61099999999999</v>
      </c>
      <c r="H1088">
        <v>133.7619</v>
      </c>
      <c r="I1088">
        <v>10776622</v>
      </c>
      <c r="J1088">
        <v>13194006</v>
      </c>
    </row>
    <row r="1089" spans="1:10" x14ac:dyDescent="0.25">
      <c r="A1089" s="1">
        <v>44448</v>
      </c>
      <c r="B1089">
        <v>134.96</v>
      </c>
      <c r="C1089">
        <v>135.72499999999999</v>
      </c>
      <c r="D1089">
        <v>134.84</v>
      </c>
      <c r="E1089">
        <v>135.66</v>
      </c>
      <c r="F1089">
        <v>135.14879999999999</v>
      </c>
      <c r="G1089">
        <v>133.56809999999999</v>
      </c>
      <c r="H1089">
        <v>133.77420000000001</v>
      </c>
      <c r="I1089">
        <v>18014194</v>
      </c>
      <c r="J1089">
        <v>13521002</v>
      </c>
    </row>
    <row r="1090" spans="1:10" x14ac:dyDescent="0.25">
      <c r="A1090" s="1">
        <v>44447</v>
      </c>
      <c r="B1090">
        <v>134.58000000000001</v>
      </c>
      <c r="C1090">
        <v>134.88</v>
      </c>
      <c r="D1090">
        <v>134.4</v>
      </c>
      <c r="E1090">
        <v>134.78</v>
      </c>
      <c r="F1090">
        <v>135.1198</v>
      </c>
      <c r="G1090">
        <v>133.5188</v>
      </c>
      <c r="H1090">
        <v>133.78380000000001</v>
      </c>
      <c r="I1090">
        <v>16045037</v>
      </c>
      <c r="J1090">
        <v>12929028</v>
      </c>
    </row>
    <row r="1091" spans="1:10" x14ac:dyDescent="0.25">
      <c r="A1091" s="1">
        <v>44446</v>
      </c>
      <c r="B1091">
        <v>134.5</v>
      </c>
      <c r="C1091">
        <v>134.5</v>
      </c>
      <c r="D1091">
        <v>134.11500000000001</v>
      </c>
      <c r="E1091">
        <v>134.35</v>
      </c>
      <c r="F1091">
        <v>135.1052</v>
      </c>
      <c r="G1091">
        <v>133.48169999999999</v>
      </c>
      <c r="H1091">
        <v>133.79839999999999</v>
      </c>
      <c r="I1091">
        <v>14271426</v>
      </c>
      <c r="J1091">
        <v>12863084</v>
      </c>
    </row>
    <row r="1092" spans="1:10" x14ac:dyDescent="0.25">
      <c r="A1092" s="1">
        <v>44442</v>
      </c>
      <c r="B1092">
        <v>134.91</v>
      </c>
      <c r="C1092">
        <v>135.09</v>
      </c>
      <c r="D1092">
        <v>134.82</v>
      </c>
      <c r="E1092">
        <v>134.99</v>
      </c>
      <c r="F1092">
        <v>135.08779999999999</v>
      </c>
      <c r="G1092">
        <v>133.4579</v>
      </c>
      <c r="H1092">
        <v>133.81120000000001</v>
      </c>
      <c r="I1092">
        <v>7681262</v>
      </c>
      <c r="J1092">
        <v>12925191</v>
      </c>
    </row>
    <row r="1093" spans="1:10" x14ac:dyDescent="0.25">
      <c r="A1093" s="1">
        <v>44441</v>
      </c>
      <c r="B1093">
        <v>135.37</v>
      </c>
      <c r="C1093">
        <v>135.47999999999999</v>
      </c>
      <c r="D1093">
        <v>135.19999999999999</v>
      </c>
      <c r="E1093">
        <v>135.47999999999999</v>
      </c>
      <c r="F1093">
        <v>135.06460000000001</v>
      </c>
      <c r="G1093">
        <v>133.4196</v>
      </c>
      <c r="H1093">
        <v>133.81950000000001</v>
      </c>
      <c r="I1093">
        <v>11822216</v>
      </c>
      <c r="J1093">
        <v>13602878</v>
      </c>
    </row>
    <row r="1094" spans="1:10" x14ac:dyDescent="0.25">
      <c r="A1094" s="1">
        <v>44440</v>
      </c>
      <c r="B1094">
        <v>135.33000000000001</v>
      </c>
      <c r="C1094">
        <v>135.38999999999999</v>
      </c>
      <c r="D1094">
        <v>134.88</v>
      </c>
      <c r="E1094">
        <v>135.24</v>
      </c>
      <c r="F1094">
        <v>135.0264</v>
      </c>
      <c r="G1094">
        <v>133.37819999999999</v>
      </c>
      <c r="H1094">
        <v>133.82310000000001</v>
      </c>
      <c r="I1094">
        <v>16028059</v>
      </c>
      <c r="J1094">
        <v>13787609</v>
      </c>
    </row>
    <row r="1095" spans="1:10" x14ac:dyDescent="0.25">
      <c r="A1095" s="1">
        <v>44439</v>
      </c>
      <c r="B1095">
        <v>135.57</v>
      </c>
      <c r="C1095">
        <v>135.78</v>
      </c>
      <c r="D1095">
        <v>135.19999999999999</v>
      </c>
      <c r="E1095">
        <v>135.30000000000001</v>
      </c>
      <c r="F1095">
        <v>134.99719999999999</v>
      </c>
      <c r="G1095">
        <v>133.33340000000001</v>
      </c>
      <c r="H1095">
        <v>133.82570000000001</v>
      </c>
      <c r="I1095">
        <v>15644698</v>
      </c>
      <c r="J1095">
        <v>13779218</v>
      </c>
    </row>
    <row r="1096" spans="1:10" x14ac:dyDescent="0.25">
      <c r="A1096" s="1">
        <v>44438</v>
      </c>
      <c r="B1096">
        <v>135.25</v>
      </c>
      <c r="C1096">
        <v>135.66</v>
      </c>
      <c r="D1096">
        <v>135.22</v>
      </c>
      <c r="E1096">
        <v>135.61000000000001</v>
      </c>
      <c r="F1096">
        <v>134.9624</v>
      </c>
      <c r="G1096">
        <v>133.28829999999999</v>
      </c>
      <c r="H1096">
        <v>133.8272</v>
      </c>
      <c r="I1096">
        <v>9119883</v>
      </c>
      <c r="J1096">
        <v>13543157</v>
      </c>
    </row>
    <row r="1097" spans="1:10" x14ac:dyDescent="0.25">
      <c r="A1097" s="1">
        <v>44435</v>
      </c>
      <c r="B1097">
        <v>134.78</v>
      </c>
      <c r="C1097">
        <v>135.43</v>
      </c>
      <c r="D1097">
        <v>134.57499999999999</v>
      </c>
      <c r="E1097">
        <v>135.38</v>
      </c>
      <c r="F1097">
        <v>134.93700000000001</v>
      </c>
      <c r="G1097">
        <v>133.24279999999999</v>
      </c>
      <c r="H1097">
        <v>133.8244</v>
      </c>
      <c r="I1097">
        <v>11670016</v>
      </c>
      <c r="J1097">
        <v>13879614</v>
      </c>
    </row>
    <row r="1098" spans="1:10" x14ac:dyDescent="0.25">
      <c r="A1098" s="1">
        <v>44434</v>
      </c>
      <c r="B1098">
        <v>134.83000000000001</v>
      </c>
      <c r="C1098">
        <v>134.85</v>
      </c>
      <c r="D1098">
        <v>134.44999999999999</v>
      </c>
      <c r="E1098">
        <v>134.63</v>
      </c>
      <c r="F1098">
        <v>134.90219999999999</v>
      </c>
      <c r="G1098">
        <v>133.19479999999999</v>
      </c>
      <c r="H1098">
        <v>133.82159999999999</v>
      </c>
      <c r="I1098">
        <v>14673650</v>
      </c>
      <c r="J1098">
        <v>13677715</v>
      </c>
    </row>
    <row r="1099" spans="1:10" x14ac:dyDescent="0.25">
      <c r="A1099" s="1">
        <v>44433</v>
      </c>
      <c r="B1099">
        <v>135.02000000000001</v>
      </c>
      <c r="C1099">
        <v>135.13</v>
      </c>
      <c r="D1099">
        <v>134.505</v>
      </c>
      <c r="E1099">
        <v>134.66999999999999</v>
      </c>
      <c r="F1099">
        <v>134.86760000000001</v>
      </c>
      <c r="G1099">
        <v>133.15690000000001</v>
      </c>
      <c r="H1099">
        <v>133.82419999999999</v>
      </c>
      <c r="I1099">
        <v>15533629</v>
      </c>
      <c r="J1099">
        <v>13630197</v>
      </c>
    </row>
    <row r="1100" spans="1:10" x14ac:dyDescent="0.25">
      <c r="A1100" s="1">
        <v>44432</v>
      </c>
      <c r="B1100">
        <v>135.19999999999999</v>
      </c>
      <c r="C1100">
        <v>135.30000000000001</v>
      </c>
      <c r="D1100">
        <v>134.91</v>
      </c>
      <c r="E1100">
        <v>135.02000000000001</v>
      </c>
      <c r="F1100">
        <v>134.8398</v>
      </c>
      <c r="G1100">
        <v>133.10990000000001</v>
      </c>
      <c r="H1100">
        <v>133.83179999999999</v>
      </c>
      <c r="I1100">
        <v>13782973</v>
      </c>
      <c r="J1100">
        <v>13556366</v>
      </c>
    </row>
    <row r="1101" spans="1:10" x14ac:dyDescent="0.25">
      <c r="A1101" s="1">
        <v>44431</v>
      </c>
      <c r="B1101">
        <v>135.33000000000001</v>
      </c>
      <c r="C1101">
        <v>135.46</v>
      </c>
      <c r="D1101">
        <v>135.19999999999999</v>
      </c>
      <c r="E1101">
        <v>135.33000000000001</v>
      </c>
      <c r="F1101">
        <v>134.803</v>
      </c>
      <c r="G1101">
        <v>133.0658</v>
      </c>
      <c r="H1101">
        <v>133.8398</v>
      </c>
      <c r="I1101">
        <v>12064319</v>
      </c>
      <c r="J1101">
        <v>13512284</v>
      </c>
    </row>
    <row r="1102" spans="1:10" x14ac:dyDescent="0.25">
      <c r="A1102" s="1">
        <v>44428</v>
      </c>
      <c r="B1102">
        <v>135.29</v>
      </c>
      <c r="C1102">
        <v>135.38499999999999</v>
      </c>
      <c r="D1102">
        <v>135.05000000000001</v>
      </c>
      <c r="E1102">
        <v>135.22999999999999</v>
      </c>
      <c r="F1102">
        <v>134.7698</v>
      </c>
      <c r="G1102">
        <v>133.01300000000001</v>
      </c>
      <c r="H1102">
        <v>133.84379999999999</v>
      </c>
      <c r="I1102">
        <v>10782108</v>
      </c>
      <c r="J1102">
        <v>13510843</v>
      </c>
    </row>
    <row r="1103" spans="1:10" x14ac:dyDescent="0.25">
      <c r="A1103" s="1">
        <v>44427</v>
      </c>
      <c r="B1103">
        <v>135.04</v>
      </c>
      <c r="C1103">
        <v>135.25</v>
      </c>
      <c r="D1103">
        <v>134.84</v>
      </c>
      <c r="E1103">
        <v>135.13999999999999</v>
      </c>
      <c r="F1103">
        <v>134.7364</v>
      </c>
      <c r="G1103">
        <v>132.95779999999999</v>
      </c>
      <c r="H1103">
        <v>133.8381</v>
      </c>
      <c r="I1103">
        <v>15681567</v>
      </c>
      <c r="J1103">
        <v>13535241</v>
      </c>
    </row>
    <row r="1104" spans="1:10" x14ac:dyDescent="0.25">
      <c r="A1104" s="1">
        <v>44426</v>
      </c>
      <c r="B1104">
        <v>134.93</v>
      </c>
      <c r="C1104">
        <v>135.10509999999999</v>
      </c>
      <c r="D1104">
        <v>134.6</v>
      </c>
      <c r="E1104">
        <v>134.83000000000001</v>
      </c>
      <c r="F1104">
        <v>134.69280000000001</v>
      </c>
      <c r="G1104">
        <v>132.89949999999999</v>
      </c>
      <c r="H1104">
        <v>133.8322</v>
      </c>
      <c r="I1104">
        <v>9134583</v>
      </c>
      <c r="J1104">
        <v>13545060</v>
      </c>
    </row>
    <row r="1105" spans="1:10" x14ac:dyDescent="0.25">
      <c r="A1105" s="1">
        <v>44425</v>
      </c>
      <c r="B1105">
        <v>134.94</v>
      </c>
      <c r="C1105">
        <v>135.13</v>
      </c>
      <c r="D1105">
        <v>134.82499999999999</v>
      </c>
      <c r="E1105">
        <v>134.91999999999999</v>
      </c>
      <c r="F1105">
        <v>134.64580000000001</v>
      </c>
      <c r="G1105">
        <v>132.84739999999999</v>
      </c>
      <c r="H1105">
        <v>133.82679999999999</v>
      </c>
      <c r="I1105">
        <v>15055867</v>
      </c>
      <c r="J1105">
        <v>13751132</v>
      </c>
    </row>
    <row r="1106" spans="1:10" x14ac:dyDescent="0.25">
      <c r="A1106" s="1">
        <v>44424</v>
      </c>
      <c r="B1106">
        <v>135.41</v>
      </c>
      <c r="C1106">
        <v>135.66</v>
      </c>
      <c r="D1106">
        <v>135.13</v>
      </c>
      <c r="E1106">
        <v>135.16</v>
      </c>
      <c r="F1106">
        <v>134.58699999999999</v>
      </c>
      <c r="G1106">
        <v>132.7953</v>
      </c>
      <c r="H1106">
        <v>133.82429999999999</v>
      </c>
      <c r="I1106">
        <v>15203034</v>
      </c>
      <c r="J1106">
        <v>13447812</v>
      </c>
    </row>
    <row r="1107" spans="1:10" x14ac:dyDescent="0.25">
      <c r="A1107" s="1">
        <v>44421</v>
      </c>
      <c r="B1107">
        <v>134.51</v>
      </c>
      <c r="C1107">
        <v>135.12</v>
      </c>
      <c r="D1107">
        <v>134.4</v>
      </c>
      <c r="E1107">
        <v>135.08000000000001</v>
      </c>
      <c r="F1107">
        <v>134.5256</v>
      </c>
      <c r="G1107">
        <v>132.7423</v>
      </c>
      <c r="H1107">
        <v>133.82239999999999</v>
      </c>
      <c r="I1107">
        <v>17846572</v>
      </c>
      <c r="J1107">
        <v>13013250</v>
      </c>
    </row>
    <row r="1108" spans="1:10" x14ac:dyDescent="0.25">
      <c r="A1108" s="1">
        <v>44420</v>
      </c>
      <c r="B1108">
        <v>134</v>
      </c>
      <c r="C1108">
        <v>134.20500000000001</v>
      </c>
      <c r="D1108">
        <v>133.87</v>
      </c>
      <c r="E1108">
        <v>134.18</v>
      </c>
      <c r="F1108">
        <v>134.44720000000001</v>
      </c>
      <c r="G1108">
        <v>132.68620000000001</v>
      </c>
      <c r="H1108">
        <v>133.82419999999999</v>
      </c>
      <c r="I1108">
        <v>14593178</v>
      </c>
      <c r="J1108">
        <v>12587166</v>
      </c>
    </row>
    <row r="1109" spans="1:10" x14ac:dyDescent="0.25">
      <c r="A1109" s="1">
        <v>44419</v>
      </c>
      <c r="B1109">
        <v>133.78</v>
      </c>
      <c r="C1109">
        <v>134.33000000000001</v>
      </c>
      <c r="D1109">
        <v>133.57</v>
      </c>
      <c r="E1109">
        <v>133.99</v>
      </c>
      <c r="F1109">
        <v>134.3972</v>
      </c>
      <c r="G1109">
        <v>132.6353</v>
      </c>
      <c r="H1109">
        <v>133.8279</v>
      </c>
      <c r="I1109">
        <v>15902188</v>
      </c>
      <c r="J1109">
        <v>12019289</v>
      </c>
    </row>
    <row r="1110" spans="1:10" x14ac:dyDescent="0.25">
      <c r="A1110" s="1">
        <v>44418</v>
      </c>
      <c r="B1110">
        <v>134.24</v>
      </c>
      <c r="C1110">
        <v>134.25</v>
      </c>
      <c r="D1110">
        <v>133.77500000000001</v>
      </c>
      <c r="E1110">
        <v>133.78</v>
      </c>
      <c r="F1110">
        <v>134.3468</v>
      </c>
      <c r="G1110">
        <v>132.58170000000001</v>
      </c>
      <c r="H1110">
        <v>133.83099999999999</v>
      </c>
      <c r="I1110">
        <v>12103790</v>
      </c>
      <c r="J1110">
        <v>12451475</v>
      </c>
    </row>
    <row r="1111" spans="1:10" x14ac:dyDescent="0.25">
      <c r="A1111" s="1">
        <v>44417</v>
      </c>
      <c r="B1111">
        <v>134.69</v>
      </c>
      <c r="C1111">
        <v>134.80500000000001</v>
      </c>
      <c r="D1111">
        <v>134.08000000000001</v>
      </c>
      <c r="E1111">
        <v>134.08000000000001</v>
      </c>
      <c r="F1111">
        <v>134.30539999999999</v>
      </c>
      <c r="G1111">
        <v>132.5283</v>
      </c>
      <c r="H1111">
        <v>133.83349999999999</v>
      </c>
      <c r="I1111">
        <v>14166739</v>
      </c>
      <c r="J1111">
        <v>13295544</v>
      </c>
    </row>
    <row r="1112" spans="1:10" x14ac:dyDescent="0.25">
      <c r="A1112" s="1">
        <v>44414</v>
      </c>
      <c r="B1112">
        <v>134.99</v>
      </c>
      <c r="C1112">
        <v>135.16</v>
      </c>
      <c r="D1112">
        <v>134.63999999999999</v>
      </c>
      <c r="E1112">
        <v>134.66</v>
      </c>
      <c r="F1112">
        <v>134.25579999999999</v>
      </c>
      <c r="G1112">
        <v>132.47929999999999</v>
      </c>
      <c r="H1112">
        <v>133.83600000000001</v>
      </c>
      <c r="I1112">
        <v>8641528</v>
      </c>
      <c r="J1112">
        <v>13804996</v>
      </c>
    </row>
    <row r="1113" spans="1:10" x14ac:dyDescent="0.25">
      <c r="A1113" s="1">
        <v>44413</v>
      </c>
      <c r="B1113">
        <v>136.11000000000001</v>
      </c>
      <c r="C1113">
        <v>136.13499999999999</v>
      </c>
      <c r="D1113">
        <v>135.74</v>
      </c>
      <c r="E1113">
        <v>135.77000000000001</v>
      </c>
      <c r="F1113">
        <v>134.20259999999999</v>
      </c>
      <c r="G1113">
        <v>132.42330000000001</v>
      </c>
      <c r="H1113">
        <v>133.83670000000001</v>
      </c>
      <c r="I1113">
        <v>13960881</v>
      </c>
      <c r="J1113">
        <v>13870531</v>
      </c>
    </row>
    <row r="1114" spans="1:10" x14ac:dyDescent="0.25">
      <c r="A1114" s="1">
        <v>44412</v>
      </c>
      <c r="B1114">
        <v>136.62</v>
      </c>
      <c r="C1114">
        <v>136.78</v>
      </c>
      <c r="D1114">
        <v>135.72</v>
      </c>
      <c r="E1114">
        <v>136.33000000000001</v>
      </c>
      <c r="F1114">
        <v>134.12860000000001</v>
      </c>
      <c r="G1114">
        <v>132.3571</v>
      </c>
      <c r="H1114">
        <v>133.83330000000001</v>
      </c>
      <c r="I1114">
        <v>14426163</v>
      </c>
      <c r="J1114">
        <v>13997081</v>
      </c>
    </row>
    <row r="1115" spans="1:10" x14ac:dyDescent="0.25">
      <c r="A1115" s="1">
        <v>44411</v>
      </c>
      <c r="B1115">
        <v>136.19</v>
      </c>
      <c r="C1115">
        <v>136.4</v>
      </c>
      <c r="D1115">
        <v>136.13999999999999</v>
      </c>
      <c r="E1115">
        <v>136.30000000000001</v>
      </c>
      <c r="F1115">
        <v>134.03360000000001</v>
      </c>
      <c r="G1115">
        <v>132.2809</v>
      </c>
      <c r="H1115">
        <v>133.82830000000001</v>
      </c>
      <c r="I1115">
        <v>13121742</v>
      </c>
      <c r="J1115">
        <v>13996678</v>
      </c>
    </row>
    <row r="1116" spans="1:10" x14ac:dyDescent="0.25">
      <c r="A1116" s="1">
        <v>44410</v>
      </c>
      <c r="B1116">
        <v>135.91999999999999</v>
      </c>
      <c r="C1116">
        <v>136.51</v>
      </c>
      <c r="D1116">
        <v>135.85</v>
      </c>
      <c r="E1116">
        <v>136.16</v>
      </c>
      <c r="F1116">
        <v>133.93199999999999</v>
      </c>
      <c r="G1116">
        <v>132.22</v>
      </c>
      <c r="H1116">
        <v>133.8246</v>
      </c>
      <c r="I1116">
        <v>12042708</v>
      </c>
      <c r="J1116">
        <v>14450057</v>
      </c>
    </row>
    <row r="1117" spans="1:10" x14ac:dyDescent="0.25">
      <c r="A1117" s="1">
        <v>44407</v>
      </c>
      <c r="B1117">
        <v>135.96</v>
      </c>
      <c r="C1117">
        <v>136.18</v>
      </c>
      <c r="D1117">
        <v>135.93</v>
      </c>
      <c r="E1117">
        <v>136.01</v>
      </c>
      <c r="F1117">
        <v>133.8314</v>
      </c>
      <c r="G1117">
        <v>132.15969999999999</v>
      </c>
      <c r="H1117">
        <v>133.82239999999999</v>
      </c>
      <c r="I1117">
        <v>11148082</v>
      </c>
      <c r="J1117">
        <v>14485693</v>
      </c>
    </row>
    <row r="1118" spans="1:10" x14ac:dyDescent="0.25">
      <c r="A1118" s="1">
        <v>44406</v>
      </c>
      <c r="B1118">
        <v>135.88</v>
      </c>
      <c r="C1118">
        <v>136.01</v>
      </c>
      <c r="D1118">
        <v>135.77000000000001</v>
      </c>
      <c r="E1118">
        <v>135.9</v>
      </c>
      <c r="F1118">
        <v>133.71600000000001</v>
      </c>
      <c r="G1118">
        <v>132.09479999999999</v>
      </c>
      <c r="H1118">
        <v>133.8203</v>
      </c>
      <c r="I1118">
        <v>15828846</v>
      </c>
      <c r="J1118">
        <v>14621995</v>
      </c>
    </row>
    <row r="1119" spans="1:10" x14ac:dyDescent="0.25">
      <c r="A1119" s="1">
        <v>44405</v>
      </c>
      <c r="B1119">
        <v>135.76</v>
      </c>
      <c r="C1119">
        <v>136.30000000000001</v>
      </c>
      <c r="D1119">
        <v>135.63</v>
      </c>
      <c r="E1119">
        <v>136.29</v>
      </c>
      <c r="F1119">
        <v>133.60740000000001</v>
      </c>
      <c r="G1119">
        <v>132.0213</v>
      </c>
      <c r="H1119">
        <v>133.8193</v>
      </c>
      <c r="I1119">
        <v>12225669</v>
      </c>
      <c r="J1119">
        <v>14733068</v>
      </c>
    </row>
    <row r="1120" spans="1:10" x14ac:dyDescent="0.25">
      <c r="A1120" s="1">
        <v>44404</v>
      </c>
      <c r="B1120">
        <v>135.94</v>
      </c>
      <c r="C1120">
        <v>136.05000000000001</v>
      </c>
      <c r="D1120">
        <v>135.66999999999999</v>
      </c>
      <c r="E1120">
        <v>136.05000000000001</v>
      </c>
      <c r="F1120">
        <v>133.49959999999999</v>
      </c>
      <c r="G1120">
        <v>131.95599999999999</v>
      </c>
      <c r="H1120">
        <v>133.8125</v>
      </c>
      <c r="I1120">
        <v>10506062</v>
      </c>
      <c r="J1120">
        <v>15044851</v>
      </c>
    </row>
    <row r="1121" spans="1:10" x14ac:dyDescent="0.25">
      <c r="A1121" s="1">
        <v>44403</v>
      </c>
      <c r="B1121">
        <v>135.88999999999999</v>
      </c>
      <c r="C1121">
        <v>135.88999999999999</v>
      </c>
      <c r="D1121">
        <v>135.38</v>
      </c>
      <c r="E1121">
        <v>135.47</v>
      </c>
      <c r="F1121">
        <v>133.39959999999999</v>
      </c>
      <c r="G1121">
        <v>131.8948</v>
      </c>
      <c r="H1121">
        <v>133.80529999999999</v>
      </c>
      <c r="I1121">
        <v>8684605</v>
      </c>
      <c r="J1121">
        <v>15111108</v>
      </c>
    </row>
    <row r="1122" spans="1:10" x14ac:dyDescent="0.25">
      <c r="A1122" s="1">
        <v>44400</v>
      </c>
      <c r="B1122">
        <v>135.30000000000001</v>
      </c>
      <c r="C1122">
        <v>135.78</v>
      </c>
      <c r="D1122">
        <v>135.25</v>
      </c>
      <c r="E1122">
        <v>135.77000000000001</v>
      </c>
      <c r="F1122">
        <v>133.297</v>
      </c>
      <c r="G1122">
        <v>131.8501</v>
      </c>
      <c r="H1122">
        <v>133.79949999999999</v>
      </c>
      <c r="I1122">
        <v>11455313</v>
      </c>
      <c r="J1122">
        <v>14991883</v>
      </c>
    </row>
    <row r="1123" spans="1:10" x14ac:dyDescent="0.25">
      <c r="A1123" s="1">
        <v>44399</v>
      </c>
      <c r="B1123">
        <v>135.38</v>
      </c>
      <c r="C1123">
        <v>135.89500000000001</v>
      </c>
      <c r="D1123">
        <v>135.27000000000001</v>
      </c>
      <c r="E1123">
        <v>135.83000000000001</v>
      </c>
      <c r="F1123">
        <v>133.17859999999999</v>
      </c>
      <c r="G1123">
        <v>131.81219999999999</v>
      </c>
      <c r="H1123">
        <v>133.7919</v>
      </c>
      <c r="I1123">
        <v>6075016</v>
      </c>
      <c r="J1123">
        <v>14965706</v>
      </c>
    </row>
    <row r="1124" spans="1:10" x14ac:dyDescent="0.25">
      <c r="A1124" s="1">
        <v>44398</v>
      </c>
      <c r="B1124">
        <v>135.24</v>
      </c>
      <c r="C1124">
        <v>135.435</v>
      </c>
      <c r="D1124">
        <v>135.02500000000001</v>
      </c>
      <c r="E1124">
        <v>135.27000000000001</v>
      </c>
      <c r="F1124">
        <v>133.07320000000001</v>
      </c>
      <c r="G1124">
        <v>131.77520000000001</v>
      </c>
      <c r="H1124">
        <v>133.78450000000001</v>
      </c>
      <c r="I1124">
        <v>22384974</v>
      </c>
      <c r="J1124">
        <v>15719471</v>
      </c>
    </row>
    <row r="1125" spans="1:10" x14ac:dyDescent="0.25">
      <c r="A1125" s="1">
        <v>44397</v>
      </c>
      <c r="B1125">
        <v>136.37</v>
      </c>
      <c r="C1125">
        <v>136.5395</v>
      </c>
      <c r="D1125">
        <v>135.565</v>
      </c>
      <c r="E1125">
        <v>135.75</v>
      </c>
      <c r="F1125">
        <v>132.98859999999999</v>
      </c>
      <c r="G1125">
        <v>131.74520000000001</v>
      </c>
      <c r="H1125">
        <v>133.78219999999999</v>
      </c>
      <c r="I1125">
        <v>24764832</v>
      </c>
      <c r="J1125">
        <v>14973431</v>
      </c>
    </row>
    <row r="1126" spans="1:10" x14ac:dyDescent="0.25">
      <c r="A1126" s="1">
        <v>44396</v>
      </c>
      <c r="B1126">
        <v>135.65</v>
      </c>
      <c r="C1126">
        <v>136.08009999999999</v>
      </c>
      <c r="D1126">
        <v>135.59</v>
      </c>
      <c r="E1126">
        <v>135.94</v>
      </c>
      <c r="F1126">
        <v>132.90860000000001</v>
      </c>
      <c r="G1126">
        <v>131.69309999999999</v>
      </c>
      <c r="H1126">
        <v>133.7774</v>
      </c>
      <c r="I1126">
        <v>21808516</v>
      </c>
      <c r="J1126">
        <v>14146437</v>
      </c>
    </row>
    <row r="1127" spans="1:10" x14ac:dyDescent="0.25">
      <c r="A1127" s="1">
        <v>44393</v>
      </c>
      <c r="B1127">
        <v>134.80000000000001</v>
      </c>
      <c r="C1127">
        <v>135.12809999999999</v>
      </c>
      <c r="D1127">
        <v>134.80000000000001</v>
      </c>
      <c r="E1127">
        <v>134.97</v>
      </c>
      <c r="F1127">
        <v>132.82380000000001</v>
      </c>
      <c r="G1127">
        <v>131.6601</v>
      </c>
      <c r="H1127">
        <v>133.7713</v>
      </c>
      <c r="I1127">
        <v>9624562</v>
      </c>
      <c r="J1127">
        <v>13424645</v>
      </c>
    </row>
    <row r="1128" spans="1:10" x14ac:dyDescent="0.25">
      <c r="A1128" s="1">
        <v>44392</v>
      </c>
      <c r="B1128">
        <v>135.22</v>
      </c>
      <c r="C1128">
        <v>135.29</v>
      </c>
      <c r="D1128">
        <v>134.77000000000001</v>
      </c>
      <c r="E1128">
        <v>135.16</v>
      </c>
      <c r="F1128">
        <v>132.7534</v>
      </c>
      <c r="G1128">
        <v>131.63480000000001</v>
      </c>
      <c r="H1128">
        <v>133.77010000000001</v>
      </c>
      <c r="I1128">
        <v>15859129</v>
      </c>
      <c r="J1128">
        <v>13332425</v>
      </c>
    </row>
    <row r="1129" spans="1:10" x14ac:dyDescent="0.25">
      <c r="A1129" s="1">
        <v>44391</v>
      </c>
      <c r="B1129">
        <v>134.63</v>
      </c>
      <c r="C1129">
        <v>134.9</v>
      </c>
      <c r="D1129">
        <v>134.62</v>
      </c>
      <c r="E1129">
        <v>134.87</v>
      </c>
      <c r="F1129">
        <v>132.67599999999999</v>
      </c>
      <c r="G1129">
        <v>131.60659999999999</v>
      </c>
      <c r="H1129">
        <v>133.7688</v>
      </c>
      <c r="I1129">
        <v>14420108</v>
      </c>
      <c r="J1129">
        <v>13109757</v>
      </c>
    </row>
    <row r="1130" spans="1:10" x14ac:dyDescent="0.25">
      <c r="A1130" s="1">
        <v>44390</v>
      </c>
      <c r="B1130">
        <v>134.9</v>
      </c>
      <c r="C1130">
        <v>134.96</v>
      </c>
      <c r="D1130">
        <v>134.02500000000001</v>
      </c>
      <c r="E1130">
        <v>134.25</v>
      </c>
      <c r="F1130">
        <v>132.6028</v>
      </c>
      <c r="G1130">
        <v>131.58959999999999</v>
      </c>
      <c r="H1130">
        <v>133.7655</v>
      </c>
      <c r="I1130">
        <v>19922432</v>
      </c>
      <c r="J1130">
        <v>12954973</v>
      </c>
    </row>
    <row r="1131" spans="1:10" x14ac:dyDescent="0.25">
      <c r="A1131" s="1">
        <v>44389</v>
      </c>
      <c r="B1131">
        <v>134.94999999999999</v>
      </c>
      <c r="C1131">
        <v>135.01499999999999</v>
      </c>
      <c r="D1131">
        <v>134.65</v>
      </c>
      <c r="E1131">
        <v>134.75</v>
      </c>
      <c r="F1131">
        <v>132.54079999999999</v>
      </c>
      <c r="G1131">
        <v>131.58850000000001</v>
      </c>
      <c r="H1131">
        <v>133.76609999999999</v>
      </c>
      <c r="I1131">
        <v>12577252</v>
      </c>
      <c r="J1131">
        <v>13126275</v>
      </c>
    </row>
    <row r="1132" spans="1:10" x14ac:dyDescent="0.25">
      <c r="A1132" s="1">
        <v>44386</v>
      </c>
      <c r="B1132">
        <v>134.80000000000001</v>
      </c>
      <c r="C1132">
        <v>134.88</v>
      </c>
      <c r="D1132">
        <v>134.72</v>
      </c>
      <c r="E1132">
        <v>134.82</v>
      </c>
      <c r="F1132">
        <v>132.46340000000001</v>
      </c>
      <c r="G1132">
        <v>131.58500000000001</v>
      </c>
      <c r="H1132">
        <v>133.76580000000001</v>
      </c>
      <c r="I1132">
        <v>13192614</v>
      </c>
      <c r="J1132">
        <v>13699106</v>
      </c>
    </row>
    <row r="1133" spans="1:10" x14ac:dyDescent="0.25">
      <c r="A1133" s="1">
        <v>44385</v>
      </c>
      <c r="B1133">
        <v>135.27000000000001</v>
      </c>
      <c r="C1133">
        <v>135.595</v>
      </c>
      <c r="D1133">
        <v>135.16</v>
      </c>
      <c r="E1133">
        <v>135.38999999999999</v>
      </c>
      <c r="F1133">
        <v>132.3878</v>
      </c>
      <c r="G1133">
        <v>131.57409999999999</v>
      </c>
      <c r="H1133">
        <v>133.77010000000001</v>
      </c>
      <c r="I1133">
        <v>17494936</v>
      </c>
      <c r="J1133">
        <v>14335316</v>
      </c>
    </row>
    <row r="1134" spans="1:10" x14ac:dyDescent="0.25">
      <c r="A1134" s="1">
        <v>44384</v>
      </c>
      <c r="B1134">
        <v>135.13</v>
      </c>
      <c r="C1134">
        <v>135.495</v>
      </c>
      <c r="D1134">
        <v>134.97999999999999</v>
      </c>
      <c r="E1134">
        <v>135.32</v>
      </c>
      <c r="F1134">
        <v>132.3004</v>
      </c>
      <c r="G1134">
        <v>131.56700000000001</v>
      </c>
      <c r="H1134">
        <v>133.77109999999999</v>
      </c>
      <c r="I1134">
        <v>16902420</v>
      </c>
      <c r="J1134">
        <v>14682219</v>
      </c>
    </row>
    <row r="1135" spans="1:10" x14ac:dyDescent="0.25">
      <c r="A1135" s="1">
        <v>44383</v>
      </c>
      <c r="B1135">
        <v>134.53</v>
      </c>
      <c r="C1135">
        <v>135.18</v>
      </c>
      <c r="D1135">
        <v>134.53</v>
      </c>
      <c r="E1135">
        <v>134.86000000000001</v>
      </c>
      <c r="F1135">
        <v>132.22620000000001</v>
      </c>
      <c r="G1135">
        <v>131.565</v>
      </c>
      <c r="H1135">
        <v>133.7732</v>
      </c>
      <c r="I1135">
        <v>11499912</v>
      </c>
      <c r="J1135">
        <v>14745269</v>
      </c>
    </row>
    <row r="1136" spans="1:10" x14ac:dyDescent="0.25">
      <c r="A1136" s="1">
        <v>44379</v>
      </c>
      <c r="B1136">
        <v>134.03</v>
      </c>
      <c r="C1136">
        <v>134.38</v>
      </c>
      <c r="D1136">
        <v>133.94999999999999</v>
      </c>
      <c r="E1136">
        <v>134.37</v>
      </c>
      <c r="F1136">
        <v>132.16239999999999</v>
      </c>
      <c r="G1136">
        <v>131.5712</v>
      </c>
      <c r="H1136">
        <v>133.77879999999999</v>
      </c>
      <c r="I1136">
        <v>6896231</v>
      </c>
      <c r="J1136">
        <v>14533758</v>
      </c>
    </row>
    <row r="1137" spans="1:10" x14ac:dyDescent="0.25">
      <c r="A1137" s="1">
        <v>44378</v>
      </c>
      <c r="B1137">
        <v>134.05000000000001</v>
      </c>
      <c r="C1137">
        <v>134.16</v>
      </c>
      <c r="D1137">
        <v>133.74</v>
      </c>
      <c r="E1137">
        <v>133.99</v>
      </c>
      <c r="F1137">
        <v>132.1062</v>
      </c>
      <c r="G1137">
        <v>131.57910000000001</v>
      </c>
      <c r="H1137">
        <v>133.7867</v>
      </c>
      <c r="I1137">
        <v>11062656</v>
      </c>
      <c r="J1137">
        <v>14921144</v>
      </c>
    </row>
    <row r="1138" spans="1:10" x14ac:dyDescent="0.25">
      <c r="A1138" s="1">
        <v>44377</v>
      </c>
      <c r="B1138">
        <v>134.43</v>
      </c>
      <c r="C1138">
        <v>134.61879999999999</v>
      </c>
      <c r="D1138">
        <v>134.27000000000001</v>
      </c>
      <c r="E1138">
        <v>134.36000000000001</v>
      </c>
      <c r="F1138">
        <v>132.05500000000001</v>
      </c>
      <c r="G1138">
        <v>131.59289999999999</v>
      </c>
      <c r="H1138">
        <v>133.7961</v>
      </c>
      <c r="I1138">
        <v>17381484</v>
      </c>
      <c r="J1138">
        <v>15278577</v>
      </c>
    </row>
    <row r="1139" spans="1:10" x14ac:dyDescent="0.25">
      <c r="A1139" s="1">
        <v>44376</v>
      </c>
      <c r="B1139">
        <v>133.81</v>
      </c>
      <c r="C1139">
        <v>134.22</v>
      </c>
      <c r="D1139">
        <v>133.77000000000001</v>
      </c>
      <c r="E1139">
        <v>134.21</v>
      </c>
      <c r="F1139">
        <v>131.98740000000001</v>
      </c>
      <c r="G1139">
        <v>131.59719999999999</v>
      </c>
      <c r="H1139">
        <v>133.80279999999999</v>
      </c>
      <c r="I1139">
        <v>11194380</v>
      </c>
      <c r="J1139">
        <v>14929957</v>
      </c>
    </row>
    <row r="1140" spans="1:10" x14ac:dyDescent="0.25">
      <c r="A1140" s="1">
        <v>44375</v>
      </c>
      <c r="B1140">
        <v>133.80000000000001</v>
      </c>
      <c r="C1140">
        <v>134.12</v>
      </c>
      <c r="D1140">
        <v>133.76</v>
      </c>
      <c r="E1140">
        <v>134.05000000000001</v>
      </c>
      <c r="F1140">
        <v>131.9178</v>
      </c>
      <c r="G1140">
        <v>131.60659999999999</v>
      </c>
      <c r="H1140">
        <v>133.80860000000001</v>
      </c>
      <c r="I1140">
        <v>12359923</v>
      </c>
      <c r="J1140">
        <v>14892120</v>
      </c>
    </row>
    <row r="1141" spans="1:10" x14ac:dyDescent="0.25">
      <c r="A1141" s="1">
        <v>44372</v>
      </c>
      <c r="B1141">
        <v>133.84</v>
      </c>
      <c r="C1141">
        <v>133.93</v>
      </c>
      <c r="D1141">
        <v>133.13999999999999</v>
      </c>
      <c r="E1141">
        <v>133.47999999999999</v>
      </c>
      <c r="F1141">
        <v>131.85820000000001</v>
      </c>
      <c r="G1141">
        <v>131.61529999999999</v>
      </c>
      <c r="H1141">
        <v>133.81469999999999</v>
      </c>
      <c r="I1141">
        <v>10981629</v>
      </c>
      <c r="J1141">
        <v>14401462</v>
      </c>
    </row>
    <row r="1142" spans="1:10" x14ac:dyDescent="0.25">
      <c r="A1142" s="1">
        <v>44371</v>
      </c>
      <c r="B1142">
        <v>133.69999999999999</v>
      </c>
      <c r="C1142">
        <v>133.88</v>
      </c>
      <c r="D1142">
        <v>133.63999999999999</v>
      </c>
      <c r="E1142">
        <v>133.83000000000001</v>
      </c>
      <c r="F1142">
        <v>131.828</v>
      </c>
      <c r="G1142">
        <v>131.63290000000001</v>
      </c>
      <c r="H1142">
        <v>133.82320000000001</v>
      </c>
      <c r="I1142">
        <v>8241264</v>
      </c>
      <c r="J1142">
        <v>14431171</v>
      </c>
    </row>
    <row r="1143" spans="1:10" x14ac:dyDescent="0.25">
      <c r="A1143" s="1">
        <v>44370</v>
      </c>
      <c r="B1143">
        <v>133.59</v>
      </c>
      <c r="C1143">
        <v>133.80000000000001</v>
      </c>
      <c r="D1143">
        <v>133.44999999999999</v>
      </c>
      <c r="E1143">
        <v>133.57</v>
      </c>
      <c r="F1143">
        <v>131.77459999999999</v>
      </c>
      <c r="G1143">
        <v>131.6506</v>
      </c>
      <c r="H1143">
        <v>133.82939999999999</v>
      </c>
      <c r="I1143">
        <v>12519110</v>
      </c>
      <c r="J1143">
        <v>14550296</v>
      </c>
    </row>
    <row r="1144" spans="1:10" x14ac:dyDescent="0.25">
      <c r="A1144" s="1">
        <v>44369</v>
      </c>
      <c r="B1144">
        <v>133.13</v>
      </c>
      <c r="C1144">
        <v>133.79</v>
      </c>
      <c r="D1144">
        <v>133.11000000000001</v>
      </c>
      <c r="E1144">
        <v>133.78</v>
      </c>
      <c r="F1144">
        <v>131.72999999999999</v>
      </c>
      <c r="G1144">
        <v>131.67089999999999</v>
      </c>
      <c r="H1144">
        <v>133.83629999999999</v>
      </c>
      <c r="I1144">
        <v>12098357</v>
      </c>
      <c r="J1144">
        <v>14258382</v>
      </c>
    </row>
    <row r="1145" spans="1:10" x14ac:dyDescent="0.25">
      <c r="A1145" s="1">
        <v>44368</v>
      </c>
      <c r="B1145">
        <v>133.75</v>
      </c>
      <c r="C1145">
        <v>133.91999999999999</v>
      </c>
      <c r="D1145">
        <v>133.47</v>
      </c>
      <c r="E1145">
        <v>133.56</v>
      </c>
      <c r="F1145">
        <v>131.6696</v>
      </c>
      <c r="G1145">
        <v>131.69120000000001</v>
      </c>
      <c r="H1145">
        <v>133.8494</v>
      </c>
      <c r="I1145">
        <v>22491962</v>
      </c>
      <c r="J1145">
        <v>13877867</v>
      </c>
    </row>
    <row r="1146" spans="1:10" x14ac:dyDescent="0.25">
      <c r="A1146" s="1">
        <v>44365</v>
      </c>
      <c r="B1146">
        <v>133.88999999999999</v>
      </c>
      <c r="C1146">
        <v>134.565</v>
      </c>
      <c r="D1146">
        <v>133.77000000000001</v>
      </c>
      <c r="E1146">
        <v>134.34</v>
      </c>
      <c r="F1146">
        <v>131.61420000000001</v>
      </c>
      <c r="G1146">
        <v>131.7159</v>
      </c>
      <c r="H1146">
        <v>133.86510000000001</v>
      </c>
      <c r="I1146">
        <v>21169712</v>
      </c>
      <c r="J1146">
        <v>13073897</v>
      </c>
    </row>
    <row r="1147" spans="1:10" x14ac:dyDescent="0.25">
      <c r="A1147" s="1">
        <v>44364</v>
      </c>
      <c r="B1147">
        <v>133.22</v>
      </c>
      <c r="C1147">
        <v>134.26</v>
      </c>
      <c r="D1147">
        <v>133.22</v>
      </c>
      <c r="E1147">
        <v>133.63999999999999</v>
      </c>
      <c r="F1147">
        <v>131.54859999999999</v>
      </c>
      <c r="G1147">
        <v>131.73519999999999</v>
      </c>
      <c r="H1147">
        <v>133.8742</v>
      </c>
      <c r="I1147">
        <v>22735768</v>
      </c>
      <c r="J1147">
        <v>12664783</v>
      </c>
    </row>
    <row r="1148" spans="1:10" x14ac:dyDescent="0.25">
      <c r="A1148" s="1">
        <v>44363</v>
      </c>
      <c r="B1148">
        <v>133.44</v>
      </c>
      <c r="C1148">
        <v>133.71</v>
      </c>
      <c r="D1148">
        <v>132.53</v>
      </c>
      <c r="E1148">
        <v>132.9</v>
      </c>
      <c r="F1148">
        <v>131.48740000000001</v>
      </c>
      <c r="G1148">
        <v>131.76159999999999</v>
      </c>
      <c r="H1148">
        <v>133.88399999999999</v>
      </c>
      <c r="I1148">
        <v>22698474</v>
      </c>
      <c r="J1148">
        <v>13053631</v>
      </c>
    </row>
    <row r="1149" spans="1:10" x14ac:dyDescent="0.25">
      <c r="A1149" s="1">
        <v>44362</v>
      </c>
      <c r="B1149">
        <v>133.06</v>
      </c>
      <c r="C1149">
        <v>133.315</v>
      </c>
      <c r="D1149">
        <v>132.96190000000001</v>
      </c>
      <c r="E1149">
        <v>133.28</v>
      </c>
      <c r="F1149">
        <v>131.4462</v>
      </c>
      <c r="G1149">
        <v>131.78960000000001</v>
      </c>
      <c r="H1149">
        <v>133.89449999999999</v>
      </c>
      <c r="I1149">
        <v>17848180</v>
      </c>
      <c r="J1149">
        <v>12302265</v>
      </c>
    </row>
    <row r="1150" spans="1:10" x14ac:dyDescent="0.25">
      <c r="A1150" s="1">
        <v>44361</v>
      </c>
      <c r="B1150">
        <v>133.49</v>
      </c>
      <c r="C1150">
        <v>133.51</v>
      </c>
      <c r="D1150">
        <v>133</v>
      </c>
      <c r="E1150">
        <v>133.18</v>
      </c>
      <c r="F1150">
        <v>131.38</v>
      </c>
      <c r="G1150">
        <v>131.81479999999999</v>
      </c>
      <c r="H1150">
        <v>133.90100000000001</v>
      </c>
      <c r="I1150">
        <v>8327233</v>
      </c>
      <c r="J1150">
        <v>11496146</v>
      </c>
    </row>
    <row r="1151" spans="1:10" x14ac:dyDescent="0.25">
      <c r="A1151" s="1">
        <v>44358</v>
      </c>
      <c r="B1151">
        <v>133.66999999999999</v>
      </c>
      <c r="C1151">
        <v>133.80000000000001</v>
      </c>
      <c r="D1151">
        <v>133.43</v>
      </c>
      <c r="E1151">
        <v>133.66999999999999</v>
      </c>
      <c r="F1151">
        <v>131.32859999999999</v>
      </c>
      <c r="G1151">
        <v>131.84639999999999</v>
      </c>
      <c r="H1151">
        <v>133.9135</v>
      </c>
      <c r="I1151">
        <v>12707031</v>
      </c>
      <c r="J1151">
        <v>11462745</v>
      </c>
    </row>
    <row r="1152" spans="1:10" x14ac:dyDescent="0.25">
      <c r="A1152" s="1">
        <v>44357</v>
      </c>
      <c r="B1152">
        <v>132.74</v>
      </c>
      <c r="C1152">
        <v>133.57</v>
      </c>
      <c r="D1152">
        <v>132.63999999999999</v>
      </c>
      <c r="E1152">
        <v>133.56</v>
      </c>
      <c r="F1152">
        <v>131.25620000000001</v>
      </c>
      <c r="G1152">
        <v>131.87350000000001</v>
      </c>
      <c r="H1152">
        <v>133.92320000000001</v>
      </c>
      <c r="I1152">
        <v>16424149</v>
      </c>
      <c r="J1152">
        <v>11315485</v>
      </c>
    </row>
    <row r="1153" spans="1:10" x14ac:dyDescent="0.25">
      <c r="A1153" s="1">
        <v>44356</v>
      </c>
      <c r="B1153">
        <v>132.97999999999999</v>
      </c>
      <c r="C1153">
        <v>133.16</v>
      </c>
      <c r="D1153">
        <v>132.78</v>
      </c>
      <c r="E1153">
        <v>132.96</v>
      </c>
      <c r="F1153">
        <v>131.17920000000001</v>
      </c>
      <c r="G1153">
        <v>131.89930000000001</v>
      </c>
      <c r="H1153">
        <v>133.9365</v>
      </c>
      <c r="I1153">
        <v>12152185</v>
      </c>
      <c r="J1153">
        <v>11558514</v>
      </c>
    </row>
    <row r="1154" spans="1:10" x14ac:dyDescent="0.25">
      <c r="A1154" s="1">
        <v>44355</v>
      </c>
      <c r="B1154">
        <v>132.32</v>
      </c>
      <c r="C1154">
        <v>132.53</v>
      </c>
      <c r="D1154">
        <v>132.32</v>
      </c>
      <c r="E1154">
        <v>132.47999999999999</v>
      </c>
      <c r="F1154">
        <v>131.1062</v>
      </c>
      <c r="G1154">
        <v>131.929</v>
      </c>
      <c r="H1154">
        <v>133.9539</v>
      </c>
      <c r="I1154">
        <v>10626817</v>
      </c>
      <c r="J1154">
        <v>11337390</v>
      </c>
    </row>
    <row r="1155" spans="1:10" x14ac:dyDescent="0.25">
      <c r="A1155" s="1">
        <v>44354</v>
      </c>
      <c r="B1155">
        <v>131.97</v>
      </c>
      <c r="C1155">
        <v>132.05000000000001</v>
      </c>
      <c r="D1155">
        <v>131.86000000000001</v>
      </c>
      <c r="E1155">
        <v>131.97999999999999</v>
      </c>
      <c r="F1155">
        <v>131.04900000000001</v>
      </c>
      <c r="G1155">
        <v>131.96940000000001</v>
      </c>
      <c r="H1155">
        <v>133.9725</v>
      </c>
      <c r="I1155">
        <v>5000052</v>
      </c>
      <c r="J1155">
        <v>11029042</v>
      </c>
    </row>
    <row r="1156" spans="1:10" x14ac:dyDescent="0.25">
      <c r="A1156" s="1">
        <v>44351</v>
      </c>
      <c r="B1156">
        <v>131.59</v>
      </c>
      <c r="C1156">
        <v>132.1</v>
      </c>
      <c r="D1156">
        <v>131.54</v>
      </c>
      <c r="E1156">
        <v>132.09</v>
      </c>
      <c r="F1156">
        <v>131.00360000000001</v>
      </c>
      <c r="G1156">
        <v>132.0043</v>
      </c>
      <c r="H1156">
        <v>133.9913</v>
      </c>
      <c r="I1156">
        <v>11427268</v>
      </c>
      <c r="J1156">
        <v>11294855</v>
      </c>
    </row>
    <row r="1157" spans="1:10" x14ac:dyDescent="0.25">
      <c r="A1157" s="1">
        <v>44350</v>
      </c>
      <c r="B1157">
        <v>131.30000000000001</v>
      </c>
      <c r="C1157">
        <v>131.38499999999999</v>
      </c>
      <c r="D1157">
        <v>131.125</v>
      </c>
      <c r="E1157">
        <v>131.16</v>
      </c>
      <c r="F1157">
        <v>130.959</v>
      </c>
      <c r="G1157">
        <v>132.0352</v>
      </c>
      <c r="H1157">
        <v>134.0112</v>
      </c>
      <c r="I1157">
        <v>10028141</v>
      </c>
      <c r="J1157">
        <v>11166916</v>
      </c>
    </row>
    <row r="1158" spans="1:10" x14ac:dyDescent="0.25">
      <c r="A1158" s="1">
        <v>44349</v>
      </c>
      <c r="B1158">
        <v>131.56</v>
      </c>
      <c r="C1158">
        <v>131.76</v>
      </c>
      <c r="D1158">
        <v>131.55000000000001</v>
      </c>
      <c r="E1158">
        <v>131.68</v>
      </c>
      <c r="F1158">
        <v>130.92519999999999</v>
      </c>
      <c r="G1158">
        <v>132.0812</v>
      </c>
      <c r="H1158">
        <v>134.03380000000001</v>
      </c>
      <c r="I1158">
        <v>8140395</v>
      </c>
      <c r="J1158">
        <v>11336367</v>
      </c>
    </row>
    <row r="1159" spans="1:10" x14ac:dyDescent="0.25">
      <c r="A1159" s="1">
        <v>44348</v>
      </c>
      <c r="B1159">
        <v>131.44030000000001</v>
      </c>
      <c r="C1159">
        <v>131.5</v>
      </c>
      <c r="D1159">
        <v>131.11000000000001</v>
      </c>
      <c r="E1159">
        <v>131.47</v>
      </c>
      <c r="F1159">
        <v>130.8734</v>
      </c>
      <c r="G1159">
        <v>132.12299999999999</v>
      </c>
      <c r="H1159">
        <v>134.05250000000001</v>
      </c>
      <c r="I1159">
        <v>6390641</v>
      </c>
      <c r="J1159">
        <v>11605631</v>
      </c>
    </row>
    <row r="1160" spans="1:10" x14ac:dyDescent="0.25">
      <c r="A1160" s="1">
        <v>44344</v>
      </c>
      <c r="B1160">
        <v>131.69</v>
      </c>
      <c r="C1160">
        <v>132.06</v>
      </c>
      <c r="D1160">
        <v>131.66</v>
      </c>
      <c r="E1160">
        <v>131.71</v>
      </c>
      <c r="F1160">
        <v>130.81659999999999</v>
      </c>
      <c r="G1160">
        <v>132.1671</v>
      </c>
      <c r="H1160">
        <v>134.0752</v>
      </c>
      <c r="I1160">
        <v>10432408</v>
      </c>
      <c r="J1160">
        <v>11826587</v>
      </c>
    </row>
    <row r="1161" spans="1:10" x14ac:dyDescent="0.25">
      <c r="A1161" s="1">
        <v>44343</v>
      </c>
      <c r="B1161">
        <v>131.81</v>
      </c>
      <c r="C1161">
        <v>131.82499999999999</v>
      </c>
      <c r="D1161">
        <v>131.02000000000001</v>
      </c>
      <c r="E1161">
        <v>131.6</v>
      </c>
      <c r="F1161">
        <v>130.75120000000001</v>
      </c>
      <c r="G1161">
        <v>132.2199</v>
      </c>
      <c r="H1161">
        <v>134.10290000000001</v>
      </c>
      <c r="I1161">
        <v>15033006</v>
      </c>
      <c r="J1161">
        <v>11882248</v>
      </c>
    </row>
    <row r="1162" spans="1:10" x14ac:dyDescent="0.25">
      <c r="A1162" s="1">
        <v>44342</v>
      </c>
      <c r="B1162">
        <v>131.88</v>
      </c>
      <c r="C1162">
        <v>132.125</v>
      </c>
      <c r="D1162">
        <v>131.74</v>
      </c>
      <c r="E1162">
        <v>132</v>
      </c>
      <c r="F1162">
        <v>130.7028</v>
      </c>
      <c r="G1162">
        <v>132.2782</v>
      </c>
      <c r="H1162">
        <v>134.1328</v>
      </c>
      <c r="I1162">
        <v>28568480</v>
      </c>
      <c r="J1162">
        <v>11505623</v>
      </c>
    </row>
    <row r="1163" spans="1:10" x14ac:dyDescent="0.25">
      <c r="A1163" s="1">
        <v>44341</v>
      </c>
      <c r="B1163">
        <v>131.67500000000001</v>
      </c>
      <c r="C1163">
        <v>132.11000000000001</v>
      </c>
      <c r="D1163">
        <v>131.66</v>
      </c>
      <c r="E1163">
        <v>132.07</v>
      </c>
      <c r="F1163">
        <v>130.64400000000001</v>
      </c>
      <c r="G1163">
        <v>132.33949999999999</v>
      </c>
      <c r="H1163">
        <v>134.1651</v>
      </c>
      <c r="I1163">
        <v>11427984</v>
      </c>
      <c r="J1163">
        <v>10143419</v>
      </c>
    </row>
    <row r="1164" spans="1:10" x14ac:dyDescent="0.25">
      <c r="A1164" s="1">
        <v>44340</v>
      </c>
      <c r="B1164">
        <v>131.5</v>
      </c>
      <c r="C1164">
        <v>131.65</v>
      </c>
      <c r="D1164">
        <v>131.36000000000001</v>
      </c>
      <c r="E1164">
        <v>131.58000000000001</v>
      </c>
      <c r="F1164">
        <v>130.5856</v>
      </c>
      <c r="G1164">
        <v>132.3998</v>
      </c>
      <c r="H1164">
        <v>134.1986</v>
      </c>
      <c r="I1164">
        <v>5756406</v>
      </c>
      <c r="J1164">
        <v>10315343</v>
      </c>
    </row>
    <row r="1165" spans="1:10" x14ac:dyDescent="0.25">
      <c r="A1165" s="1">
        <v>44337</v>
      </c>
      <c r="B1165">
        <v>131.32</v>
      </c>
      <c r="C1165">
        <v>131.41999999999999</v>
      </c>
      <c r="D1165">
        <v>131.08500000000001</v>
      </c>
      <c r="E1165">
        <v>131.22</v>
      </c>
      <c r="F1165">
        <v>130.5282</v>
      </c>
      <c r="G1165">
        <v>132.4632</v>
      </c>
      <c r="H1165">
        <v>134.23650000000001</v>
      </c>
      <c r="I1165">
        <v>7826209</v>
      </c>
      <c r="J1165">
        <v>10533581</v>
      </c>
    </row>
    <row r="1166" spans="1:10" x14ac:dyDescent="0.25">
      <c r="A1166" s="1">
        <v>44336</v>
      </c>
      <c r="B1166">
        <v>130.63999999999999</v>
      </c>
      <c r="C1166">
        <v>131.16999999999999</v>
      </c>
      <c r="D1166">
        <v>130.63999999999999</v>
      </c>
      <c r="E1166">
        <v>131.13</v>
      </c>
      <c r="F1166">
        <v>130.50800000000001</v>
      </c>
      <c r="G1166">
        <v>132.52959999999999</v>
      </c>
      <c r="H1166">
        <v>134.2731</v>
      </c>
      <c r="I1166">
        <v>10498137</v>
      </c>
      <c r="J1166">
        <v>10802516</v>
      </c>
    </row>
    <row r="1167" spans="1:10" x14ac:dyDescent="0.25">
      <c r="A1167" s="1">
        <v>44335</v>
      </c>
      <c r="B1167">
        <v>130.36000000000001</v>
      </c>
      <c r="C1167">
        <v>130.68</v>
      </c>
      <c r="D1167">
        <v>129.97999999999999</v>
      </c>
      <c r="E1167">
        <v>130.24</v>
      </c>
      <c r="F1167">
        <v>130.488</v>
      </c>
      <c r="G1167">
        <v>132.596</v>
      </c>
      <c r="H1167">
        <v>134.31120000000001</v>
      </c>
      <c r="I1167">
        <v>20069580</v>
      </c>
      <c r="J1167">
        <v>10882458</v>
      </c>
    </row>
    <row r="1168" spans="1:10" x14ac:dyDescent="0.25">
      <c r="A1168" s="1">
        <v>44334</v>
      </c>
      <c r="B1168">
        <v>130.66999999999999</v>
      </c>
      <c r="C1168">
        <v>130.72890000000001</v>
      </c>
      <c r="D1168">
        <v>130.44999999999999</v>
      </c>
      <c r="E1168">
        <v>130.47</v>
      </c>
      <c r="F1168">
        <v>130.4736</v>
      </c>
      <c r="G1168">
        <v>132.66659999999999</v>
      </c>
      <c r="H1168">
        <v>134.35120000000001</v>
      </c>
      <c r="I1168">
        <v>8835329</v>
      </c>
      <c r="J1168">
        <v>10593223</v>
      </c>
    </row>
    <row r="1169" spans="1:10" x14ac:dyDescent="0.25">
      <c r="A1169" s="1">
        <v>44333</v>
      </c>
      <c r="B1169">
        <v>131.05000000000001</v>
      </c>
      <c r="C1169">
        <v>131.06</v>
      </c>
      <c r="D1169">
        <v>130.82</v>
      </c>
      <c r="E1169">
        <v>130.9</v>
      </c>
      <c r="F1169">
        <v>130.43520000000001</v>
      </c>
      <c r="G1169">
        <v>132.7346</v>
      </c>
      <c r="H1169">
        <v>134.39070000000001</v>
      </c>
      <c r="I1169">
        <v>6001588</v>
      </c>
      <c r="J1169">
        <v>10698748</v>
      </c>
    </row>
    <row r="1170" spans="1:10" x14ac:dyDescent="0.25">
      <c r="A1170" s="1">
        <v>44330</v>
      </c>
      <c r="B1170">
        <v>130.82</v>
      </c>
      <c r="C1170">
        <v>131.08000000000001</v>
      </c>
      <c r="D1170">
        <v>130.66999999999999</v>
      </c>
      <c r="E1170">
        <v>131.05000000000001</v>
      </c>
      <c r="F1170">
        <v>130.41239999999999</v>
      </c>
      <c r="G1170">
        <v>132.7945</v>
      </c>
      <c r="H1170">
        <v>134.42699999999999</v>
      </c>
      <c r="I1170">
        <v>8987246</v>
      </c>
      <c r="J1170">
        <v>11026325</v>
      </c>
    </row>
    <row r="1171" spans="1:10" x14ac:dyDescent="0.25">
      <c r="A1171" s="1">
        <v>44329</v>
      </c>
      <c r="B1171">
        <v>130.13</v>
      </c>
      <c r="C1171">
        <v>130.54499999999999</v>
      </c>
      <c r="D1171">
        <v>130.13</v>
      </c>
      <c r="E1171">
        <v>130.34</v>
      </c>
      <c r="F1171">
        <v>130.38999999999999</v>
      </c>
      <c r="G1171">
        <v>132.85560000000001</v>
      </c>
      <c r="H1171">
        <v>134.4633</v>
      </c>
      <c r="I1171">
        <v>9508186</v>
      </c>
      <c r="J1171">
        <v>11441956</v>
      </c>
    </row>
    <row r="1172" spans="1:10" x14ac:dyDescent="0.25">
      <c r="A1172" s="1">
        <v>44328</v>
      </c>
      <c r="B1172">
        <v>130.13</v>
      </c>
      <c r="C1172">
        <v>130.31</v>
      </c>
      <c r="D1172">
        <v>129.78</v>
      </c>
      <c r="E1172">
        <v>129.85</v>
      </c>
      <c r="F1172">
        <v>130.4032</v>
      </c>
      <c r="G1172">
        <v>132.9248</v>
      </c>
      <c r="H1172">
        <v>134.49930000000001</v>
      </c>
      <c r="I1172">
        <v>12569906</v>
      </c>
      <c r="J1172">
        <v>11907219</v>
      </c>
    </row>
    <row r="1173" spans="1:10" x14ac:dyDescent="0.25">
      <c r="A1173" s="1">
        <v>44327</v>
      </c>
      <c r="B1173">
        <v>130.54</v>
      </c>
      <c r="C1173">
        <v>130.79</v>
      </c>
      <c r="D1173">
        <v>130.41999999999999</v>
      </c>
      <c r="E1173">
        <v>130.56</v>
      </c>
      <c r="F1173">
        <v>130.44579999999999</v>
      </c>
      <c r="G1173">
        <v>132.99969999999999</v>
      </c>
      <c r="H1173">
        <v>134.5386</v>
      </c>
      <c r="I1173">
        <v>12179353</v>
      </c>
      <c r="J1173">
        <v>11767464</v>
      </c>
    </row>
    <row r="1174" spans="1:10" x14ac:dyDescent="0.25">
      <c r="A1174" s="1">
        <v>44326</v>
      </c>
      <c r="B1174">
        <v>131.52000000000001</v>
      </c>
      <c r="C1174">
        <v>131.77000000000001</v>
      </c>
      <c r="D1174">
        <v>131.03</v>
      </c>
      <c r="E1174">
        <v>131.04</v>
      </c>
      <c r="F1174">
        <v>130.47720000000001</v>
      </c>
      <c r="G1174">
        <v>133.0686</v>
      </c>
      <c r="H1174">
        <v>134.57640000000001</v>
      </c>
      <c r="I1174">
        <v>9704980</v>
      </c>
      <c r="J1174">
        <v>11755257</v>
      </c>
    </row>
    <row r="1175" spans="1:10" x14ac:dyDescent="0.25">
      <c r="A1175" s="1">
        <v>44323</v>
      </c>
      <c r="B1175">
        <v>132.08000000000001</v>
      </c>
      <c r="C1175">
        <v>132.3399</v>
      </c>
      <c r="D1175">
        <v>131.53</v>
      </c>
      <c r="E1175">
        <v>131.75</v>
      </c>
      <c r="F1175">
        <v>130.5018</v>
      </c>
      <c r="G1175">
        <v>133.13</v>
      </c>
      <c r="H1175">
        <v>134.61330000000001</v>
      </c>
      <c r="I1175">
        <v>11267323</v>
      </c>
      <c r="J1175">
        <v>11832807</v>
      </c>
    </row>
    <row r="1176" spans="1:10" x14ac:dyDescent="0.25">
      <c r="A1176" s="1">
        <v>44322</v>
      </c>
      <c r="B1176">
        <v>131.5</v>
      </c>
      <c r="C1176">
        <v>131.76</v>
      </c>
      <c r="D1176">
        <v>131.37</v>
      </c>
      <c r="E1176">
        <v>131.69999999999999</v>
      </c>
      <c r="F1176">
        <v>130.4776</v>
      </c>
      <c r="G1176">
        <v>133.18530000000001</v>
      </c>
      <c r="H1176">
        <v>134.6463</v>
      </c>
      <c r="I1176">
        <v>9383635</v>
      </c>
      <c r="J1176">
        <v>12488334</v>
      </c>
    </row>
    <row r="1177" spans="1:10" x14ac:dyDescent="0.25">
      <c r="A1177" s="1">
        <v>44321</v>
      </c>
      <c r="B1177">
        <v>131.12</v>
      </c>
      <c r="C1177">
        <v>131.5</v>
      </c>
      <c r="D1177">
        <v>131.09</v>
      </c>
      <c r="E1177">
        <v>131.44999999999999</v>
      </c>
      <c r="F1177">
        <v>130.49639999999999</v>
      </c>
      <c r="G1177">
        <v>133.2397</v>
      </c>
      <c r="H1177">
        <v>134.6772</v>
      </c>
      <c r="I1177">
        <v>8135420</v>
      </c>
      <c r="J1177">
        <v>13011716</v>
      </c>
    </row>
    <row r="1178" spans="1:10" x14ac:dyDescent="0.25">
      <c r="A1178" s="1">
        <v>44320</v>
      </c>
      <c r="B1178">
        <v>131.47999999999999</v>
      </c>
      <c r="C1178">
        <v>131.61000000000001</v>
      </c>
      <c r="D1178">
        <v>131.09</v>
      </c>
      <c r="E1178">
        <v>131.29</v>
      </c>
      <c r="F1178">
        <v>130.5162</v>
      </c>
      <c r="G1178">
        <v>133.28980000000001</v>
      </c>
      <c r="H1178">
        <v>134.70840000000001</v>
      </c>
      <c r="I1178">
        <v>14006842</v>
      </c>
      <c r="J1178">
        <v>13150643</v>
      </c>
    </row>
    <row r="1179" spans="1:10" x14ac:dyDescent="0.25">
      <c r="A1179" s="1">
        <v>44319</v>
      </c>
      <c r="B1179">
        <v>131.13</v>
      </c>
      <c r="C1179">
        <v>131.43</v>
      </c>
      <c r="D1179">
        <v>130.87</v>
      </c>
      <c r="E1179">
        <v>131.21</v>
      </c>
      <c r="F1179">
        <v>130.53720000000001</v>
      </c>
      <c r="G1179">
        <v>133.34649999999999</v>
      </c>
      <c r="H1179">
        <v>134.73859999999999</v>
      </c>
      <c r="I1179">
        <v>9029974</v>
      </c>
      <c r="J1179">
        <v>12855665</v>
      </c>
    </row>
    <row r="1180" spans="1:10" x14ac:dyDescent="0.25">
      <c r="A1180" s="1">
        <v>44316</v>
      </c>
      <c r="B1180">
        <v>130.96</v>
      </c>
      <c r="C1180">
        <v>131.23500000000001</v>
      </c>
      <c r="D1180">
        <v>130.87</v>
      </c>
      <c r="E1180">
        <v>131.15</v>
      </c>
      <c r="F1180">
        <v>130.57640000000001</v>
      </c>
      <c r="G1180">
        <v>133.40559999999999</v>
      </c>
      <c r="H1180">
        <v>134.7672</v>
      </c>
      <c r="I1180">
        <v>11860238</v>
      </c>
      <c r="J1180">
        <v>12958987</v>
      </c>
    </row>
    <row r="1181" spans="1:10" x14ac:dyDescent="0.25">
      <c r="A1181" s="1">
        <v>44315</v>
      </c>
      <c r="B1181">
        <v>130.66999999999999</v>
      </c>
      <c r="C1181">
        <v>130.93</v>
      </c>
      <c r="D1181">
        <v>130.36000000000001</v>
      </c>
      <c r="E1181">
        <v>130.88</v>
      </c>
      <c r="F1181">
        <v>130.6362</v>
      </c>
      <c r="G1181">
        <v>133.4641</v>
      </c>
      <c r="H1181">
        <v>134.79429999999999</v>
      </c>
      <c r="I1181">
        <v>11697274</v>
      </c>
      <c r="J1181">
        <v>12672857</v>
      </c>
    </row>
    <row r="1182" spans="1:10" x14ac:dyDescent="0.25">
      <c r="A1182" s="1">
        <v>44314</v>
      </c>
      <c r="B1182">
        <v>131.01</v>
      </c>
      <c r="C1182">
        <v>131.11000000000001</v>
      </c>
      <c r="D1182">
        <v>130.58000000000001</v>
      </c>
      <c r="E1182">
        <v>131.04</v>
      </c>
      <c r="F1182">
        <v>130.70660000000001</v>
      </c>
      <c r="G1182">
        <v>133.53290000000001</v>
      </c>
      <c r="H1182">
        <v>134.82149999999999</v>
      </c>
      <c r="I1182">
        <v>15731055</v>
      </c>
      <c r="J1182">
        <v>12389893</v>
      </c>
    </row>
    <row r="1183" spans="1:10" x14ac:dyDescent="0.25">
      <c r="A1183" s="1">
        <v>44313</v>
      </c>
      <c r="B1183">
        <v>131.595</v>
      </c>
      <c r="C1183">
        <v>131.63999999999999</v>
      </c>
      <c r="D1183">
        <v>131.02000000000001</v>
      </c>
      <c r="E1183">
        <v>131.02000000000001</v>
      </c>
      <c r="F1183">
        <v>130.7604</v>
      </c>
      <c r="G1183">
        <v>133.59469999999999</v>
      </c>
      <c r="H1183">
        <v>134.84379999999999</v>
      </c>
      <c r="I1183">
        <v>10418203</v>
      </c>
      <c r="J1183">
        <v>12072923</v>
      </c>
    </row>
    <row r="1184" spans="1:10" x14ac:dyDescent="0.25">
      <c r="A1184" s="1">
        <v>44312</v>
      </c>
      <c r="B1184">
        <v>131.69999999999999</v>
      </c>
      <c r="C1184">
        <v>131.88</v>
      </c>
      <c r="D1184">
        <v>131.59</v>
      </c>
      <c r="E1184">
        <v>131.61000000000001</v>
      </c>
      <c r="F1184">
        <v>130.83359999999999</v>
      </c>
      <c r="G1184">
        <v>133.66130000000001</v>
      </c>
      <c r="H1184">
        <v>134.86799999999999</v>
      </c>
      <c r="I1184">
        <v>10915235</v>
      </c>
      <c r="J1184">
        <v>12429178</v>
      </c>
    </row>
    <row r="1185" spans="1:10" x14ac:dyDescent="0.25">
      <c r="A1185" s="1">
        <v>44309</v>
      </c>
      <c r="B1185">
        <v>131.72</v>
      </c>
      <c r="C1185">
        <v>131.88999999999999</v>
      </c>
      <c r="D1185">
        <v>131.49</v>
      </c>
      <c r="E1185">
        <v>131.66999999999999</v>
      </c>
      <c r="F1185">
        <v>130.90379999999999</v>
      </c>
      <c r="G1185">
        <v>133.72999999999999</v>
      </c>
      <c r="H1185">
        <v>134.89060000000001</v>
      </c>
      <c r="I1185">
        <v>15221710</v>
      </c>
      <c r="J1185">
        <v>12835865</v>
      </c>
    </row>
    <row r="1186" spans="1:10" x14ac:dyDescent="0.25">
      <c r="A1186" s="1">
        <v>44308</v>
      </c>
      <c r="B1186">
        <v>131.55000000000001</v>
      </c>
      <c r="C1186">
        <v>131.66999999999999</v>
      </c>
      <c r="D1186">
        <v>131.26499999999999</v>
      </c>
      <c r="E1186">
        <v>131.56</v>
      </c>
      <c r="F1186">
        <v>130.97999999999999</v>
      </c>
      <c r="G1186">
        <v>133.79329999999999</v>
      </c>
      <c r="H1186">
        <v>134.90899999999999</v>
      </c>
      <c r="I1186">
        <v>16487139</v>
      </c>
      <c r="J1186">
        <v>12913810</v>
      </c>
    </row>
    <row r="1187" spans="1:10" x14ac:dyDescent="0.25">
      <c r="A1187" s="1">
        <v>44307</v>
      </c>
      <c r="B1187">
        <v>131.06</v>
      </c>
      <c r="C1187">
        <v>131.43</v>
      </c>
      <c r="D1187">
        <v>130.90100000000001</v>
      </c>
      <c r="E1187">
        <v>131.43</v>
      </c>
      <c r="F1187">
        <v>131.05199999999999</v>
      </c>
      <c r="G1187">
        <v>133.8528</v>
      </c>
      <c r="H1187">
        <v>134.92920000000001</v>
      </c>
      <c r="I1187">
        <v>10473583</v>
      </c>
      <c r="J1187">
        <v>13398977</v>
      </c>
    </row>
    <row r="1188" spans="1:10" x14ac:dyDescent="0.25">
      <c r="A1188" s="1">
        <v>44306</v>
      </c>
      <c r="B1188">
        <v>130.69</v>
      </c>
      <c r="C1188">
        <v>131.185</v>
      </c>
      <c r="D1188">
        <v>130.65</v>
      </c>
      <c r="E1188">
        <v>130.97999999999999</v>
      </c>
      <c r="F1188">
        <v>131.13079999999999</v>
      </c>
      <c r="G1188">
        <v>133.9128</v>
      </c>
      <c r="H1188">
        <v>134.94900000000001</v>
      </c>
      <c r="I1188">
        <v>11996242</v>
      </c>
      <c r="J1188">
        <v>14048693</v>
      </c>
    </row>
    <row r="1189" spans="1:10" x14ac:dyDescent="0.25">
      <c r="A1189" s="1">
        <v>44305</v>
      </c>
      <c r="B1189">
        <v>130.78</v>
      </c>
      <c r="C1189">
        <v>130.9</v>
      </c>
      <c r="D1189">
        <v>130.63</v>
      </c>
      <c r="E1189">
        <v>130.72999999999999</v>
      </c>
      <c r="F1189">
        <v>131.20699999999999</v>
      </c>
      <c r="G1189">
        <v>133.9804</v>
      </c>
      <c r="H1189">
        <v>134.9693</v>
      </c>
      <c r="I1189">
        <v>10868231</v>
      </c>
      <c r="J1189">
        <v>14000936</v>
      </c>
    </row>
    <row r="1190" spans="1:10" x14ac:dyDescent="0.25">
      <c r="A1190" s="1">
        <v>44302</v>
      </c>
      <c r="B1190">
        <v>131.28</v>
      </c>
      <c r="C1190">
        <v>131.68</v>
      </c>
      <c r="D1190">
        <v>131.05000000000001</v>
      </c>
      <c r="E1190">
        <v>131.07</v>
      </c>
      <c r="F1190">
        <v>131.2954</v>
      </c>
      <c r="G1190">
        <v>134.0488</v>
      </c>
      <c r="H1190">
        <v>134.98929999999999</v>
      </c>
      <c r="I1190">
        <v>21100234</v>
      </c>
      <c r="J1190">
        <v>14230721</v>
      </c>
    </row>
    <row r="1191" spans="1:10" x14ac:dyDescent="0.25">
      <c r="A1191" s="1">
        <v>44301</v>
      </c>
      <c r="B1191">
        <v>131.66</v>
      </c>
      <c r="C1191">
        <v>132.32</v>
      </c>
      <c r="D1191">
        <v>131.65</v>
      </c>
      <c r="E1191">
        <v>131.97</v>
      </c>
      <c r="F1191">
        <v>131.3724</v>
      </c>
      <c r="G1191">
        <v>134.11500000000001</v>
      </c>
      <c r="H1191">
        <v>135.00649999999999</v>
      </c>
      <c r="I1191">
        <v>17234360</v>
      </c>
      <c r="J1191">
        <v>13687102</v>
      </c>
    </row>
    <row r="1192" spans="1:10" x14ac:dyDescent="0.25">
      <c r="A1192" s="1">
        <v>44300</v>
      </c>
      <c r="B1192">
        <v>131.16</v>
      </c>
      <c r="C1192">
        <v>131.29</v>
      </c>
      <c r="D1192">
        <v>130.935</v>
      </c>
      <c r="E1192">
        <v>131.16</v>
      </c>
      <c r="F1192">
        <v>131.43780000000001</v>
      </c>
      <c r="G1192">
        <v>134.16460000000001</v>
      </c>
      <c r="H1192">
        <v>135.0172</v>
      </c>
      <c r="I1192">
        <v>10219318</v>
      </c>
      <c r="J1192">
        <v>13433836</v>
      </c>
    </row>
    <row r="1193" spans="1:10" x14ac:dyDescent="0.25">
      <c r="A1193" s="1">
        <v>44299</v>
      </c>
      <c r="B1193">
        <v>130.61000000000001</v>
      </c>
      <c r="C1193">
        <v>131.35</v>
      </c>
      <c r="D1193">
        <v>130.56</v>
      </c>
      <c r="E1193">
        <v>131.34</v>
      </c>
      <c r="F1193">
        <v>131.5266</v>
      </c>
      <c r="G1193">
        <v>134.21940000000001</v>
      </c>
      <c r="H1193">
        <v>135.02889999999999</v>
      </c>
      <c r="I1193">
        <v>9582185</v>
      </c>
      <c r="J1193">
        <v>14901082</v>
      </c>
    </row>
    <row r="1194" spans="1:10" x14ac:dyDescent="0.25">
      <c r="A1194" s="1">
        <v>44298</v>
      </c>
      <c r="B1194">
        <v>130.69999999999999</v>
      </c>
      <c r="C1194">
        <v>130.77000000000001</v>
      </c>
      <c r="D1194">
        <v>130.52000000000001</v>
      </c>
      <c r="E1194">
        <v>130.76</v>
      </c>
      <c r="F1194">
        <v>131.61179999999999</v>
      </c>
      <c r="G1194">
        <v>134.268</v>
      </c>
      <c r="H1194">
        <v>135.03909999999999</v>
      </c>
      <c r="I1194">
        <v>10579796</v>
      </c>
      <c r="J1194">
        <v>15374085</v>
      </c>
    </row>
    <row r="1195" spans="1:10" x14ac:dyDescent="0.25">
      <c r="A1195" s="1">
        <v>44295</v>
      </c>
      <c r="B1195">
        <v>130.63999999999999</v>
      </c>
      <c r="C1195">
        <v>131.095</v>
      </c>
      <c r="D1195">
        <v>130.535</v>
      </c>
      <c r="E1195">
        <v>130.79</v>
      </c>
      <c r="F1195">
        <v>131.71279999999999</v>
      </c>
      <c r="G1195">
        <v>134.31800000000001</v>
      </c>
      <c r="H1195">
        <v>135.0515</v>
      </c>
      <c r="I1195">
        <v>7568296</v>
      </c>
      <c r="J1195">
        <v>15987174</v>
      </c>
    </row>
    <row r="1196" spans="1:10" x14ac:dyDescent="0.25">
      <c r="A1196" s="1">
        <v>44294</v>
      </c>
      <c r="B1196">
        <v>130.75</v>
      </c>
      <c r="C1196">
        <v>131.08000000000001</v>
      </c>
      <c r="D1196">
        <v>130.672</v>
      </c>
      <c r="E1196">
        <v>131.06</v>
      </c>
      <c r="F1196">
        <v>131.8176</v>
      </c>
      <c r="G1196">
        <v>134.36609999999999</v>
      </c>
      <c r="H1196">
        <v>135.06559999999999</v>
      </c>
      <c r="I1196">
        <v>7452813</v>
      </c>
      <c r="J1196">
        <v>16907208</v>
      </c>
    </row>
    <row r="1197" spans="1:10" x14ac:dyDescent="0.25">
      <c r="A1197" s="1">
        <v>44293</v>
      </c>
      <c r="B1197">
        <v>130.79</v>
      </c>
      <c r="C1197">
        <v>130.91999999999999</v>
      </c>
      <c r="D1197">
        <v>130.405</v>
      </c>
      <c r="E1197">
        <v>130.58000000000001</v>
      </c>
      <c r="F1197">
        <v>131.92179999999999</v>
      </c>
      <c r="G1197">
        <v>134.40610000000001</v>
      </c>
      <c r="H1197">
        <v>135.0796</v>
      </c>
      <c r="I1197">
        <v>10976494</v>
      </c>
      <c r="J1197">
        <v>17682764</v>
      </c>
    </row>
    <row r="1198" spans="1:10" x14ac:dyDescent="0.25">
      <c r="A1198" s="1">
        <v>44292</v>
      </c>
      <c r="B1198">
        <v>130.16</v>
      </c>
      <c r="C1198">
        <v>130.875</v>
      </c>
      <c r="D1198">
        <v>130.16</v>
      </c>
      <c r="E1198">
        <v>130.84</v>
      </c>
      <c r="F1198">
        <v>132.03579999999999</v>
      </c>
      <c r="G1198">
        <v>134.44839999999999</v>
      </c>
      <c r="H1198">
        <v>135.0966</v>
      </c>
      <c r="I1198">
        <v>15762032</v>
      </c>
      <c r="J1198">
        <v>17708122</v>
      </c>
    </row>
    <row r="1199" spans="1:10" x14ac:dyDescent="0.25">
      <c r="A1199" s="1">
        <v>44291</v>
      </c>
      <c r="B1199">
        <v>130.19</v>
      </c>
      <c r="C1199">
        <v>130.30000000000001</v>
      </c>
      <c r="D1199">
        <v>129.9211</v>
      </c>
      <c r="E1199">
        <v>129.97</v>
      </c>
      <c r="F1199">
        <v>132.13300000000001</v>
      </c>
      <c r="G1199">
        <v>134.49160000000001</v>
      </c>
      <c r="H1199">
        <v>135.11189999999999</v>
      </c>
      <c r="I1199">
        <v>17015544</v>
      </c>
      <c r="J1199">
        <v>17338798</v>
      </c>
    </row>
    <row r="1200" spans="1:10" x14ac:dyDescent="0.25">
      <c r="A1200" s="1">
        <v>44287</v>
      </c>
      <c r="B1200">
        <v>130.46</v>
      </c>
      <c r="C1200">
        <v>130.65</v>
      </c>
      <c r="D1200">
        <v>130.15</v>
      </c>
      <c r="E1200">
        <v>130.61000000000001</v>
      </c>
      <c r="F1200">
        <v>132.24959999999999</v>
      </c>
      <c r="G1200">
        <v>134.5538</v>
      </c>
      <c r="H1200">
        <v>135.13</v>
      </c>
      <c r="I1200">
        <v>16390890</v>
      </c>
      <c r="J1200">
        <v>17161230</v>
      </c>
    </row>
    <row r="1201" spans="1:10" x14ac:dyDescent="0.25">
      <c r="A1201" s="1">
        <v>44286</v>
      </c>
      <c r="B1201">
        <v>129.91</v>
      </c>
      <c r="C1201">
        <v>130.38</v>
      </c>
      <c r="D1201">
        <v>129.83000000000001</v>
      </c>
      <c r="E1201">
        <v>130.05000000000001</v>
      </c>
      <c r="F1201">
        <v>132.36420000000001</v>
      </c>
      <c r="G1201">
        <v>134.6139</v>
      </c>
      <c r="H1201">
        <v>135.14619999999999</v>
      </c>
      <c r="I1201">
        <v>23764640</v>
      </c>
      <c r="J1201">
        <v>17443312</v>
      </c>
    </row>
    <row r="1202" spans="1:10" x14ac:dyDescent="0.25">
      <c r="A1202" s="1">
        <v>44285</v>
      </c>
      <c r="B1202">
        <v>129.26</v>
      </c>
      <c r="C1202">
        <v>129.785</v>
      </c>
      <c r="D1202">
        <v>128.97999999999999</v>
      </c>
      <c r="E1202">
        <v>129.71</v>
      </c>
      <c r="F1202">
        <v>132.49080000000001</v>
      </c>
      <c r="G1202">
        <v>134.67449999999999</v>
      </c>
      <c r="H1202">
        <v>135.1671</v>
      </c>
      <c r="I1202">
        <v>20219324</v>
      </c>
      <c r="J1202">
        <v>17155030</v>
      </c>
    </row>
    <row r="1203" spans="1:10" x14ac:dyDescent="0.25">
      <c r="A1203" s="1">
        <v>44284</v>
      </c>
      <c r="B1203">
        <v>129.66499999999999</v>
      </c>
      <c r="C1203">
        <v>129.71</v>
      </c>
      <c r="D1203">
        <v>129.11000000000001</v>
      </c>
      <c r="E1203">
        <v>129.31</v>
      </c>
      <c r="F1203">
        <v>132.61940000000001</v>
      </c>
      <c r="G1203">
        <v>134.7184</v>
      </c>
      <c r="H1203">
        <v>135.18020000000001</v>
      </c>
      <c r="I1203">
        <v>11279886</v>
      </c>
      <c r="J1203">
        <v>17267092</v>
      </c>
    </row>
    <row r="1204" spans="1:10" x14ac:dyDescent="0.25">
      <c r="A1204" s="1">
        <v>44281</v>
      </c>
      <c r="B1204">
        <v>129.44999999999999</v>
      </c>
      <c r="C1204">
        <v>129.82</v>
      </c>
      <c r="D1204">
        <v>129.33000000000001</v>
      </c>
      <c r="E1204">
        <v>129.62</v>
      </c>
      <c r="F1204">
        <v>132.7518</v>
      </c>
      <c r="G1204">
        <v>134.76499999999999</v>
      </c>
      <c r="H1204">
        <v>135.19220000000001</v>
      </c>
      <c r="I1204">
        <v>14315002</v>
      </c>
      <c r="J1204">
        <v>17517044</v>
      </c>
    </row>
    <row r="1205" spans="1:10" x14ac:dyDescent="0.25">
      <c r="A1205" s="1">
        <v>44280</v>
      </c>
      <c r="B1205">
        <v>129.93190000000001</v>
      </c>
      <c r="C1205">
        <v>130.02000000000001</v>
      </c>
      <c r="D1205">
        <v>129.44999999999999</v>
      </c>
      <c r="E1205">
        <v>129.71</v>
      </c>
      <c r="F1205">
        <v>132.88980000000001</v>
      </c>
      <c r="G1205">
        <v>134.80609999999999</v>
      </c>
      <c r="H1205">
        <v>135.2105</v>
      </c>
      <c r="I1205">
        <v>12945956</v>
      </c>
      <c r="J1205">
        <v>18148670</v>
      </c>
    </row>
    <row r="1206" spans="1:10" x14ac:dyDescent="0.25">
      <c r="A1206" s="1">
        <v>44279</v>
      </c>
      <c r="B1206">
        <v>129.21</v>
      </c>
      <c r="C1206">
        <v>129.91999999999999</v>
      </c>
      <c r="D1206">
        <v>129.21</v>
      </c>
      <c r="E1206">
        <v>129.86000000000001</v>
      </c>
      <c r="F1206">
        <v>133.005</v>
      </c>
      <c r="G1206">
        <v>134.85329999999999</v>
      </c>
      <c r="H1206">
        <v>135.22399999999999</v>
      </c>
      <c r="I1206">
        <v>13435366</v>
      </c>
      <c r="J1206">
        <v>18737060</v>
      </c>
    </row>
    <row r="1207" spans="1:10" x14ac:dyDescent="0.25">
      <c r="A1207" s="1">
        <v>44278</v>
      </c>
      <c r="B1207">
        <v>129.09</v>
      </c>
      <c r="C1207">
        <v>129.59</v>
      </c>
      <c r="D1207">
        <v>129.09</v>
      </c>
      <c r="E1207">
        <v>129.47</v>
      </c>
      <c r="F1207">
        <v>133.1114</v>
      </c>
      <c r="G1207">
        <v>134.9025</v>
      </c>
      <c r="H1207">
        <v>135.23830000000001</v>
      </c>
      <c r="I1207">
        <v>32228004</v>
      </c>
      <c r="J1207">
        <v>19444258</v>
      </c>
    </row>
    <row r="1208" spans="1:10" x14ac:dyDescent="0.25">
      <c r="A1208" s="1">
        <v>44277</v>
      </c>
      <c r="B1208">
        <v>129.06</v>
      </c>
      <c r="C1208">
        <v>129.46</v>
      </c>
      <c r="D1208">
        <v>128.93</v>
      </c>
      <c r="E1208">
        <v>129.09</v>
      </c>
      <c r="F1208">
        <v>133.2372</v>
      </c>
      <c r="G1208">
        <v>134.9623</v>
      </c>
      <c r="H1208">
        <v>135.25219999999999</v>
      </c>
      <c r="I1208">
        <v>16677225</v>
      </c>
      <c r="J1208">
        <v>18204620</v>
      </c>
    </row>
    <row r="1209" spans="1:10" x14ac:dyDescent="0.25">
      <c r="A1209" s="1">
        <v>44274</v>
      </c>
      <c r="B1209">
        <v>128.43</v>
      </c>
      <c r="C1209">
        <v>128.72</v>
      </c>
      <c r="D1209">
        <v>128.24</v>
      </c>
      <c r="E1209">
        <v>128.63</v>
      </c>
      <c r="F1209">
        <v>133.37260000000001</v>
      </c>
      <c r="G1209">
        <v>135.0204</v>
      </c>
      <c r="H1209">
        <v>135.2646</v>
      </c>
      <c r="I1209">
        <v>19776136</v>
      </c>
      <c r="J1209">
        <v>18685524</v>
      </c>
    </row>
    <row r="1210" spans="1:10" x14ac:dyDescent="0.25">
      <c r="A1210" s="1">
        <v>44273</v>
      </c>
      <c r="B1210">
        <v>128.01</v>
      </c>
      <c r="C1210">
        <v>128.62</v>
      </c>
      <c r="D1210">
        <v>127.91</v>
      </c>
      <c r="E1210">
        <v>128.44</v>
      </c>
      <c r="F1210">
        <v>133.51759999999999</v>
      </c>
      <c r="G1210">
        <v>135.08029999999999</v>
      </c>
      <c r="H1210">
        <v>135.28139999999999</v>
      </c>
      <c r="I1210">
        <v>21368800</v>
      </c>
      <c r="J1210">
        <v>18919418</v>
      </c>
    </row>
    <row r="1211" spans="1:10" x14ac:dyDescent="0.25">
      <c r="A1211" s="1">
        <v>44272</v>
      </c>
      <c r="B1211">
        <v>128.47999999999999</v>
      </c>
      <c r="C1211">
        <v>129.46</v>
      </c>
      <c r="D1211">
        <v>128.30500000000001</v>
      </c>
      <c r="E1211">
        <v>129.18</v>
      </c>
      <c r="F1211">
        <v>133.68860000000001</v>
      </c>
      <c r="G1211">
        <v>135.1387</v>
      </c>
      <c r="H1211">
        <v>135.29949999999999</v>
      </c>
      <c r="I1211">
        <v>19086148</v>
      </c>
      <c r="J1211">
        <v>19859578</v>
      </c>
    </row>
    <row r="1212" spans="1:10" x14ac:dyDescent="0.25">
      <c r="A1212" s="1">
        <v>44271</v>
      </c>
      <c r="B1212">
        <v>129.21</v>
      </c>
      <c r="C1212">
        <v>129.38999999999999</v>
      </c>
      <c r="D1212">
        <v>128.87</v>
      </c>
      <c r="E1212">
        <v>129.06</v>
      </c>
      <c r="F1212">
        <v>133.8536</v>
      </c>
      <c r="G1212">
        <v>135.1927</v>
      </c>
      <c r="H1212">
        <v>135.31180000000001</v>
      </c>
      <c r="I1212">
        <v>11356872</v>
      </c>
      <c r="J1212">
        <v>19795172</v>
      </c>
    </row>
    <row r="1213" spans="1:10" x14ac:dyDescent="0.25">
      <c r="A1213" s="1">
        <v>44270</v>
      </c>
      <c r="B1213">
        <v>128.83000000000001</v>
      </c>
      <c r="C1213">
        <v>129.28</v>
      </c>
      <c r="D1213">
        <v>128.83000000000001</v>
      </c>
      <c r="E1213">
        <v>129.15</v>
      </c>
      <c r="F1213">
        <v>134.035</v>
      </c>
      <c r="G1213">
        <v>135.2501</v>
      </c>
      <c r="H1213">
        <v>135.32660000000001</v>
      </c>
      <c r="I1213">
        <v>10222167</v>
      </c>
      <c r="J1213">
        <v>20603560</v>
      </c>
    </row>
    <row r="1214" spans="1:10" x14ac:dyDescent="0.25">
      <c r="A1214" s="1">
        <v>44267</v>
      </c>
      <c r="B1214">
        <v>129.13</v>
      </c>
      <c r="C1214">
        <v>129.29</v>
      </c>
      <c r="D1214">
        <v>128.66</v>
      </c>
      <c r="E1214">
        <v>128.71</v>
      </c>
      <c r="F1214">
        <v>134.214</v>
      </c>
      <c r="G1214">
        <v>135.30940000000001</v>
      </c>
      <c r="H1214">
        <v>135.33670000000001</v>
      </c>
      <c r="I1214">
        <v>14352044</v>
      </c>
      <c r="J1214">
        <v>21120618</v>
      </c>
    </row>
    <row r="1215" spans="1:10" x14ac:dyDescent="0.25">
      <c r="A1215" s="1">
        <v>44266</v>
      </c>
      <c r="B1215">
        <v>130.29</v>
      </c>
      <c r="C1215">
        <v>130.55000000000001</v>
      </c>
      <c r="D1215">
        <v>130.06</v>
      </c>
      <c r="E1215">
        <v>130.21</v>
      </c>
      <c r="F1215">
        <v>134.3982</v>
      </c>
      <c r="G1215">
        <v>135.37569999999999</v>
      </c>
      <c r="H1215">
        <v>135.3484</v>
      </c>
      <c r="I1215">
        <v>20622122</v>
      </c>
      <c r="J1215">
        <v>21075714</v>
      </c>
    </row>
    <row r="1216" spans="1:10" x14ac:dyDescent="0.25">
      <c r="A1216" s="1">
        <v>44265</v>
      </c>
      <c r="B1216">
        <v>129.71</v>
      </c>
      <c r="C1216">
        <v>130.29</v>
      </c>
      <c r="D1216">
        <v>129.71</v>
      </c>
      <c r="E1216">
        <v>130.13</v>
      </c>
      <c r="F1216">
        <v>134.55119999999999</v>
      </c>
      <c r="G1216">
        <v>135.42930000000001</v>
      </c>
      <c r="H1216">
        <v>135.35</v>
      </c>
      <c r="I1216">
        <v>19440396</v>
      </c>
      <c r="J1216">
        <v>20728512</v>
      </c>
    </row>
    <row r="1217" spans="1:10" x14ac:dyDescent="0.25">
      <c r="A1217" s="1">
        <v>44264</v>
      </c>
      <c r="B1217">
        <v>129.21</v>
      </c>
      <c r="C1217">
        <v>129.62</v>
      </c>
      <c r="D1217">
        <v>129.16</v>
      </c>
      <c r="E1217">
        <v>129.52000000000001</v>
      </c>
      <c r="F1217">
        <v>134.70400000000001</v>
      </c>
      <c r="G1217">
        <v>135.48509999999999</v>
      </c>
      <c r="H1217">
        <v>135.3528</v>
      </c>
      <c r="I1217">
        <v>21900250</v>
      </c>
      <c r="J1217">
        <v>20512176</v>
      </c>
    </row>
    <row r="1218" spans="1:10" x14ac:dyDescent="0.25">
      <c r="A1218" s="1">
        <v>44263</v>
      </c>
      <c r="B1218">
        <v>129.53</v>
      </c>
      <c r="C1218">
        <v>129.62</v>
      </c>
      <c r="D1218">
        <v>128.52500000000001</v>
      </c>
      <c r="E1218">
        <v>128.55000000000001</v>
      </c>
      <c r="F1218">
        <v>134.8596</v>
      </c>
      <c r="G1218">
        <v>135.54570000000001</v>
      </c>
      <c r="H1218">
        <v>135.3587</v>
      </c>
      <c r="I1218">
        <v>15029167</v>
      </c>
      <c r="J1218">
        <v>20480778</v>
      </c>
    </row>
    <row r="1219" spans="1:10" x14ac:dyDescent="0.25">
      <c r="A1219" s="1">
        <v>44260</v>
      </c>
      <c r="B1219">
        <v>129.59</v>
      </c>
      <c r="C1219">
        <v>129.92500000000001</v>
      </c>
      <c r="D1219">
        <v>129.27000000000001</v>
      </c>
      <c r="E1219">
        <v>129.76</v>
      </c>
      <c r="F1219">
        <v>135.03399999999999</v>
      </c>
      <c r="G1219">
        <v>135.6173</v>
      </c>
      <c r="H1219">
        <v>135.37</v>
      </c>
      <c r="I1219">
        <v>23789392</v>
      </c>
      <c r="J1219">
        <v>20393308</v>
      </c>
    </row>
    <row r="1220" spans="1:10" x14ac:dyDescent="0.25">
      <c r="A1220" s="1">
        <v>44259</v>
      </c>
      <c r="B1220">
        <v>131.05000000000001</v>
      </c>
      <c r="C1220">
        <v>131.16</v>
      </c>
      <c r="D1220">
        <v>129.81</v>
      </c>
      <c r="E1220">
        <v>129.93</v>
      </c>
      <c r="F1220">
        <v>135.17660000000001</v>
      </c>
      <c r="G1220">
        <v>135.66900000000001</v>
      </c>
      <c r="H1220">
        <v>135.3681</v>
      </c>
      <c r="I1220">
        <v>21771804</v>
      </c>
      <c r="J1220">
        <v>19423420</v>
      </c>
    </row>
    <row r="1221" spans="1:10" x14ac:dyDescent="0.25">
      <c r="A1221" s="1">
        <v>44258</v>
      </c>
      <c r="B1221">
        <v>131.29</v>
      </c>
      <c r="C1221">
        <v>131.85</v>
      </c>
      <c r="D1221">
        <v>130.935</v>
      </c>
      <c r="E1221">
        <v>131</v>
      </c>
      <c r="F1221">
        <v>135.3212</v>
      </c>
      <c r="G1221">
        <v>135.7159</v>
      </c>
      <c r="H1221">
        <v>135.36490000000001</v>
      </c>
      <c r="I1221">
        <v>24043346</v>
      </c>
      <c r="J1221">
        <v>18599602</v>
      </c>
    </row>
    <row r="1222" spans="1:10" x14ac:dyDescent="0.25">
      <c r="A1222" s="1">
        <v>44257</v>
      </c>
      <c r="B1222">
        <v>132.1</v>
      </c>
      <c r="C1222">
        <v>132.11000000000001</v>
      </c>
      <c r="D1222">
        <v>131.77000000000001</v>
      </c>
      <c r="E1222">
        <v>131.97999999999999</v>
      </c>
      <c r="F1222">
        <v>135.44640000000001</v>
      </c>
      <c r="G1222">
        <v>135.74879999999999</v>
      </c>
      <c r="H1222">
        <v>135.3526</v>
      </c>
      <c r="I1222">
        <v>13633420</v>
      </c>
      <c r="J1222">
        <v>17780386</v>
      </c>
    </row>
    <row r="1223" spans="1:10" x14ac:dyDescent="0.25">
      <c r="A1223" s="1">
        <v>44256</v>
      </c>
      <c r="B1223">
        <v>131.63999999999999</v>
      </c>
      <c r="C1223">
        <v>132.16999999999999</v>
      </c>
      <c r="D1223">
        <v>131.63999999999999</v>
      </c>
      <c r="E1223">
        <v>132.13</v>
      </c>
      <c r="F1223">
        <v>135.55359999999999</v>
      </c>
      <c r="G1223">
        <v>135.7715</v>
      </c>
      <c r="H1223">
        <v>135.33320000000001</v>
      </c>
      <c r="I1223">
        <v>23890796</v>
      </c>
      <c r="J1223">
        <v>17768846</v>
      </c>
    </row>
    <row r="1224" spans="1:10" x14ac:dyDescent="0.25">
      <c r="A1224" s="1">
        <v>44253</v>
      </c>
      <c r="B1224">
        <v>131.44</v>
      </c>
      <c r="C1224">
        <v>132.32</v>
      </c>
      <c r="D1224">
        <v>130.99</v>
      </c>
      <c r="E1224">
        <v>132.27000000000001</v>
      </c>
      <c r="F1224">
        <v>135.66</v>
      </c>
      <c r="G1224">
        <v>135.7938</v>
      </c>
      <c r="H1224">
        <v>135.30779999999999</v>
      </c>
      <c r="I1224">
        <v>23284532</v>
      </c>
      <c r="J1224">
        <v>16977216</v>
      </c>
    </row>
    <row r="1225" spans="1:10" x14ac:dyDescent="0.25">
      <c r="A1225" s="1">
        <v>44252</v>
      </c>
      <c r="B1225">
        <v>131.72999999999999</v>
      </c>
      <c r="C1225">
        <v>131.91</v>
      </c>
      <c r="D1225">
        <v>129.78</v>
      </c>
      <c r="E1225">
        <v>130.54</v>
      </c>
      <c r="F1225">
        <v>135.75819999999999</v>
      </c>
      <c r="G1225">
        <v>135.8192</v>
      </c>
      <c r="H1225">
        <v>135.28020000000001</v>
      </c>
      <c r="I1225">
        <v>35471212</v>
      </c>
      <c r="J1225">
        <v>16137551</v>
      </c>
    </row>
    <row r="1226" spans="1:10" x14ac:dyDescent="0.25">
      <c r="A1226" s="1">
        <v>44251</v>
      </c>
      <c r="B1226">
        <v>131.63999999999999</v>
      </c>
      <c r="C1226">
        <v>132.66999999999999</v>
      </c>
      <c r="D1226">
        <v>131.35</v>
      </c>
      <c r="E1226">
        <v>132.63999999999999</v>
      </c>
      <c r="F1226">
        <v>135.893</v>
      </c>
      <c r="G1226">
        <v>135.86170000000001</v>
      </c>
      <c r="H1226">
        <v>135.25530000000001</v>
      </c>
      <c r="I1226">
        <v>18120056</v>
      </c>
      <c r="J1226">
        <v>14652114</v>
      </c>
    </row>
    <row r="1227" spans="1:10" x14ac:dyDescent="0.25">
      <c r="A1227" s="1">
        <v>44250</v>
      </c>
      <c r="B1227">
        <v>131.91</v>
      </c>
      <c r="C1227">
        <v>132.47</v>
      </c>
      <c r="D1227">
        <v>131.76</v>
      </c>
      <c r="E1227">
        <v>132.44</v>
      </c>
      <c r="F1227">
        <v>135.983</v>
      </c>
      <c r="G1227">
        <v>135.88239999999999</v>
      </c>
      <c r="H1227">
        <v>135.22540000000001</v>
      </c>
      <c r="I1227">
        <v>23482688</v>
      </c>
      <c r="J1227">
        <v>14291485</v>
      </c>
    </row>
    <row r="1228" spans="1:10" x14ac:dyDescent="0.25">
      <c r="A1228" s="1">
        <v>44249</v>
      </c>
      <c r="B1228">
        <v>132.94</v>
      </c>
      <c r="C1228">
        <v>133.21809999999999</v>
      </c>
      <c r="D1228">
        <v>132.25</v>
      </c>
      <c r="E1228">
        <v>132.34</v>
      </c>
      <c r="F1228">
        <v>136.0634</v>
      </c>
      <c r="G1228">
        <v>135.90530000000001</v>
      </c>
      <c r="H1228">
        <v>135.1996</v>
      </c>
      <c r="I1228">
        <v>17978052</v>
      </c>
      <c r="J1228">
        <v>13438126</v>
      </c>
    </row>
    <row r="1229" spans="1:10" x14ac:dyDescent="0.25">
      <c r="A1229" s="1">
        <v>44246</v>
      </c>
      <c r="B1229">
        <v>133.79</v>
      </c>
      <c r="C1229">
        <v>133.9</v>
      </c>
      <c r="D1229">
        <v>133.15</v>
      </c>
      <c r="E1229">
        <v>133.16999999999999</v>
      </c>
      <c r="F1229">
        <v>136.1558</v>
      </c>
      <c r="G1229">
        <v>135.93090000000001</v>
      </c>
      <c r="H1229">
        <v>135.17250000000001</v>
      </c>
      <c r="I1229">
        <v>13678471</v>
      </c>
      <c r="J1229">
        <v>13448360</v>
      </c>
    </row>
    <row r="1230" spans="1:10" x14ac:dyDescent="0.25">
      <c r="A1230" s="1">
        <v>44245</v>
      </c>
      <c r="B1230">
        <v>134.1258</v>
      </c>
      <c r="C1230">
        <v>134.35499999999999</v>
      </c>
      <c r="D1230">
        <v>133.84</v>
      </c>
      <c r="E1230">
        <v>134.13999999999999</v>
      </c>
      <c r="F1230">
        <v>136.23480000000001</v>
      </c>
      <c r="G1230">
        <v>135.94139999999999</v>
      </c>
      <c r="H1230">
        <v>135.14850000000001</v>
      </c>
      <c r="I1230">
        <v>15414084</v>
      </c>
      <c r="J1230">
        <v>13662919</v>
      </c>
    </row>
    <row r="1231" spans="1:10" x14ac:dyDescent="0.25">
      <c r="A1231" s="1">
        <v>44244</v>
      </c>
      <c r="B1231">
        <v>134.34</v>
      </c>
      <c r="C1231">
        <v>134.43</v>
      </c>
      <c r="D1231">
        <v>134.03</v>
      </c>
      <c r="E1231">
        <v>134.4</v>
      </c>
      <c r="F1231">
        <v>136.292</v>
      </c>
      <c r="G1231">
        <v>135.9436</v>
      </c>
      <c r="H1231">
        <v>135.12049999999999</v>
      </c>
      <c r="I1231">
        <v>16195358</v>
      </c>
      <c r="J1231">
        <v>13556826</v>
      </c>
    </row>
    <row r="1232" spans="1:10" x14ac:dyDescent="0.25">
      <c r="A1232" s="1">
        <v>44243</v>
      </c>
      <c r="B1232">
        <v>134.02000000000001</v>
      </c>
      <c r="C1232">
        <v>134.29</v>
      </c>
      <c r="D1232">
        <v>133.71</v>
      </c>
      <c r="E1232">
        <v>133.72999999999999</v>
      </c>
      <c r="F1232">
        <v>136.35919999999999</v>
      </c>
      <c r="G1232">
        <v>135.94659999999999</v>
      </c>
      <c r="H1232">
        <v>135.09020000000001</v>
      </c>
      <c r="I1232">
        <v>21429304</v>
      </c>
      <c r="J1232">
        <v>13272264</v>
      </c>
    </row>
    <row r="1233" spans="1:10" x14ac:dyDescent="0.25">
      <c r="A1233" s="1">
        <v>44239</v>
      </c>
      <c r="B1233">
        <v>134.61000000000001</v>
      </c>
      <c r="C1233">
        <v>134.94</v>
      </c>
      <c r="D1233">
        <v>134.57</v>
      </c>
      <c r="E1233">
        <v>134.68</v>
      </c>
      <c r="F1233">
        <v>136.429</v>
      </c>
      <c r="G1233">
        <v>135.96610000000001</v>
      </c>
      <c r="H1233">
        <v>135.06739999999999</v>
      </c>
      <c r="I1233">
        <v>13717104</v>
      </c>
      <c r="J1233">
        <v>12817223</v>
      </c>
    </row>
    <row r="1234" spans="1:10" x14ac:dyDescent="0.25">
      <c r="A1234" s="1">
        <v>44238</v>
      </c>
      <c r="B1234">
        <v>135.54</v>
      </c>
      <c r="C1234">
        <v>135.56</v>
      </c>
      <c r="D1234">
        <v>135.04</v>
      </c>
      <c r="E1234">
        <v>135.12</v>
      </c>
      <c r="F1234">
        <v>136.489</v>
      </c>
      <c r="G1234">
        <v>135.9753</v>
      </c>
      <c r="H1234">
        <v>135.04429999999999</v>
      </c>
      <c r="I1234">
        <v>9241061</v>
      </c>
      <c r="J1234">
        <v>12969334</v>
      </c>
    </row>
    <row r="1235" spans="1:10" x14ac:dyDescent="0.25">
      <c r="A1235" s="1">
        <v>44237</v>
      </c>
      <c r="B1235">
        <v>135.38</v>
      </c>
      <c r="C1235">
        <v>135.55000000000001</v>
      </c>
      <c r="D1235">
        <v>135.29</v>
      </c>
      <c r="E1235">
        <v>135.47999999999999</v>
      </c>
      <c r="F1235">
        <v>136.55619999999999</v>
      </c>
      <c r="G1235">
        <v>135.98140000000001</v>
      </c>
      <c r="H1235">
        <v>135.0146</v>
      </c>
      <c r="I1235">
        <v>9414542</v>
      </c>
      <c r="J1235">
        <v>14025553</v>
      </c>
    </row>
    <row r="1236" spans="1:10" x14ac:dyDescent="0.25">
      <c r="A1236" s="1">
        <v>44236</v>
      </c>
      <c r="B1236">
        <v>135.47</v>
      </c>
      <c r="C1236">
        <v>135.49</v>
      </c>
      <c r="D1236">
        <v>134.88</v>
      </c>
      <c r="E1236">
        <v>135.16</v>
      </c>
      <c r="F1236">
        <v>136.60659999999999</v>
      </c>
      <c r="G1236">
        <v>135.9864</v>
      </c>
      <c r="H1236">
        <v>134.98150000000001</v>
      </c>
      <c r="I1236">
        <v>11755118</v>
      </c>
      <c r="J1236">
        <v>14212485</v>
      </c>
    </row>
    <row r="1237" spans="1:10" x14ac:dyDescent="0.25">
      <c r="A1237" s="1">
        <v>44235</v>
      </c>
      <c r="B1237">
        <v>134.93</v>
      </c>
      <c r="C1237">
        <v>135.41</v>
      </c>
      <c r="D1237">
        <v>134.87</v>
      </c>
      <c r="E1237">
        <v>135.37</v>
      </c>
      <c r="F1237">
        <v>136.65360000000001</v>
      </c>
      <c r="G1237">
        <v>135.99430000000001</v>
      </c>
      <c r="H1237">
        <v>134.95519999999999</v>
      </c>
      <c r="I1237">
        <v>13460322</v>
      </c>
      <c r="J1237">
        <v>14282649</v>
      </c>
    </row>
    <row r="1238" spans="1:10" x14ac:dyDescent="0.25">
      <c r="A1238" s="1">
        <v>44232</v>
      </c>
      <c r="B1238">
        <v>135.24</v>
      </c>
      <c r="C1238">
        <v>135.37809999999999</v>
      </c>
      <c r="D1238">
        <v>134.72</v>
      </c>
      <c r="E1238">
        <v>134.79</v>
      </c>
      <c r="F1238">
        <v>136.69479999999999</v>
      </c>
      <c r="G1238">
        <v>135.9992</v>
      </c>
      <c r="H1238">
        <v>134.92830000000001</v>
      </c>
      <c r="I1238">
        <v>12016337</v>
      </c>
      <c r="J1238">
        <v>14297345</v>
      </c>
    </row>
    <row r="1239" spans="1:10" x14ac:dyDescent="0.25">
      <c r="A1239" s="1">
        <v>44231</v>
      </c>
      <c r="B1239">
        <v>134.81</v>
      </c>
      <c r="C1239">
        <v>135.215</v>
      </c>
      <c r="D1239">
        <v>134.63380000000001</v>
      </c>
      <c r="E1239">
        <v>135.15</v>
      </c>
      <c r="F1239">
        <v>136.75380000000001</v>
      </c>
      <c r="G1239">
        <v>136.00839999999999</v>
      </c>
      <c r="H1239">
        <v>134.9016</v>
      </c>
      <c r="I1239">
        <v>10689561</v>
      </c>
      <c r="J1239">
        <v>14966290</v>
      </c>
    </row>
    <row r="1240" spans="1:10" x14ac:dyDescent="0.25">
      <c r="A1240" s="1">
        <v>44230</v>
      </c>
      <c r="B1240">
        <v>135</v>
      </c>
      <c r="C1240">
        <v>135.08000000000001</v>
      </c>
      <c r="D1240">
        <v>134.87</v>
      </c>
      <c r="E1240">
        <v>134.91999999999999</v>
      </c>
      <c r="F1240">
        <v>136.8022</v>
      </c>
      <c r="G1240">
        <v>136.01060000000001</v>
      </c>
      <c r="H1240">
        <v>134.87260000000001</v>
      </c>
      <c r="I1240">
        <v>13189647</v>
      </c>
      <c r="J1240">
        <v>15353032</v>
      </c>
    </row>
    <row r="1241" spans="1:10" x14ac:dyDescent="0.25">
      <c r="A1241" s="1">
        <v>44229</v>
      </c>
      <c r="B1241">
        <v>135.21</v>
      </c>
      <c r="C1241">
        <v>135.36000000000001</v>
      </c>
      <c r="D1241">
        <v>135.04</v>
      </c>
      <c r="E1241">
        <v>135.24</v>
      </c>
      <c r="F1241">
        <v>136.85759999999999</v>
      </c>
      <c r="G1241">
        <v>136.01410000000001</v>
      </c>
      <c r="H1241">
        <v>134.84710000000001</v>
      </c>
      <c r="I1241">
        <v>12710630</v>
      </c>
      <c r="J1241">
        <v>15591466</v>
      </c>
    </row>
    <row r="1242" spans="1:10" x14ac:dyDescent="0.25">
      <c r="A1242" s="1">
        <v>44228</v>
      </c>
      <c r="B1242">
        <v>135.37</v>
      </c>
      <c r="C1242">
        <v>135.69900000000001</v>
      </c>
      <c r="D1242">
        <v>135.31</v>
      </c>
      <c r="E1242">
        <v>135.6</v>
      </c>
      <c r="F1242">
        <v>136.8914</v>
      </c>
      <c r="G1242">
        <v>136.01339999999999</v>
      </c>
      <c r="H1242">
        <v>134.8237</v>
      </c>
      <c r="I1242">
        <v>10682297</v>
      </c>
      <c r="J1242">
        <v>15248602</v>
      </c>
    </row>
    <row r="1243" spans="1:10" x14ac:dyDescent="0.25">
      <c r="A1243" s="1">
        <v>44225</v>
      </c>
      <c r="B1243">
        <v>135.41999999999999</v>
      </c>
      <c r="C1243">
        <v>135.9</v>
      </c>
      <c r="D1243">
        <v>134.96</v>
      </c>
      <c r="E1243">
        <v>135.6</v>
      </c>
      <c r="F1243">
        <v>136.91220000000001</v>
      </c>
      <c r="G1243">
        <v>136.00819999999999</v>
      </c>
      <c r="H1243">
        <v>134.79640000000001</v>
      </c>
      <c r="I1243">
        <v>18131560</v>
      </c>
      <c r="J1243">
        <v>15425879</v>
      </c>
    </row>
    <row r="1244" spans="1:10" x14ac:dyDescent="0.25">
      <c r="A1244" s="1">
        <v>44224</v>
      </c>
      <c r="B1244">
        <v>136.04</v>
      </c>
      <c r="C1244">
        <v>136.1781</v>
      </c>
      <c r="D1244">
        <v>135.76</v>
      </c>
      <c r="E1244">
        <v>135.81</v>
      </c>
      <c r="F1244">
        <v>136.92420000000001</v>
      </c>
      <c r="G1244">
        <v>136.0017</v>
      </c>
      <c r="H1244">
        <v>134.7722</v>
      </c>
      <c r="I1244">
        <v>16896866</v>
      </c>
      <c r="J1244">
        <v>15009515</v>
      </c>
    </row>
    <row r="1245" spans="1:10" x14ac:dyDescent="0.25">
      <c r="A1245" s="1">
        <v>44223</v>
      </c>
      <c r="B1245">
        <v>136.41999999999999</v>
      </c>
      <c r="C1245">
        <v>136.44</v>
      </c>
      <c r="D1245">
        <v>135.97999999999999</v>
      </c>
      <c r="E1245">
        <v>136.03</v>
      </c>
      <c r="F1245">
        <v>136.92320000000001</v>
      </c>
      <c r="G1245">
        <v>136.0076</v>
      </c>
      <c r="H1245">
        <v>134.74279999999999</v>
      </c>
      <c r="I1245">
        <v>13822682</v>
      </c>
      <c r="J1245">
        <v>15158830</v>
      </c>
    </row>
    <row r="1246" spans="1:10" x14ac:dyDescent="0.25">
      <c r="A1246" s="1">
        <v>44222</v>
      </c>
      <c r="B1246">
        <v>136.02000000000001</v>
      </c>
      <c r="C1246">
        <v>136.44499999999999</v>
      </c>
      <c r="D1246">
        <v>135.96</v>
      </c>
      <c r="E1246">
        <v>136.27000000000001</v>
      </c>
      <c r="F1246">
        <v>136.91460000000001</v>
      </c>
      <c r="G1246">
        <v>136.01429999999999</v>
      </c>
      <c r="H1246">
        <v>134.71530000000001</v>
      </c>
      <c r="I1246">
        <v>11926933</v>
      </c>
      <c r="J1246">
        <v>15323614</v>
      </c>
    </row>
    <row r="1247" spans="1:10" x14ac:dyDescent="0.25">
      <c r="A1247" s="1">
        <v>44221</v>
      </c>
      <c r="B1247">
        <v>135.94999999999999</v>
      </c>
      <c r="C1247">
        <v>136.36500000000001</v>
      </c>
      <c r="D1247">
        <v>135.93</v>
      </c>
      <c r="E1247">
        <v>136.28</v>
      </c>
      <c r="F1247">
        <v>136.8904</v>
      </c>
      <c r="G1247">
        <v>136.01320000000001</v>
      </c>
      <c r="H1247">
        <v>134.69309999999999</v>
      </c>
      <c r="I1247">
        <v>14603692</v>
      </c>
      <c r="J1247">
        <v>15521246</v>
      </c>
    </row>
    <row r="1248" spans="1:10" x14ac:dyDescent="0.25">
      <c r="A1248" s="1">
        <v>44218</v>
      </c>
      <c r="B1248">
        <v>135.76</v>
      </c>
      <c r="C1248">
        <v>135.91</v>
      </c>
      <c r="D1248">
        <v>135.60499999999999</v>
      </c>
      <c r="E1248">
        <v>135.69999999999999</v>
      </c>
      <c r="F1248">
        <v>136.86099999999999</v>
      </c>
      <c r="G1248">
        <v>136.00640000000001</v>
      </c>
      <c r="H1248">
        <v>134.6413</v>
      </c>
      <c r="I1248">
        <v>15998762</v>
      </c>
      <c r="J1248">
        <v>15009823</v>
      </c>
    </row>
    <row r="1249" spans="1:10" x14ac:dyDescent="0.25">
      <c r="A1249" s="1">
        <v>44217</v>
      </c>
      <c r="B1249">
        <v>135.77000000000001</v>
      </c>
      <c r="C1249">
        <v>135.93</v>
      </c>
      <c r="D1249">
        <v>135.60220000000001</v>
      </c>
      <c r="E1249">
        <v>135.80000000000001</v>
      </c>
      <c r="F1249">
        <v>136.8502</v>
      </c>
      <c r="G1249">
        <v>135.99940000000001</v>
      </c>
      <c r="H1249">
        <v>134.5812</v>
      </c>
      <c r="I1249">
        <v>25084340</v>
      </c>
      <c r="J1249">
        <v>14299444</v>
      </c>
    </row>
    <row r="1250" spans="1:10" x14ac:dyDescent="0.25">
      <c r="A1250" s="1">
        <v>44216</v>
      </c>
      <c r="B1250">
        <v>136.35</v>
      </c>
      <c r="C1250">
        <v>136.51</v>
      </c>
      <c r="D1250">
        <v>136.27000000000001</v>
      </c>
      <c r="E1250">
        <v>136.34</v>
      </c>
      <c r="F1250">
        <v>136.858</v>
      </c>
      <c r="G1250">
        <v>135.9873</v>
      </c>
      <c r="H1250">
        <v>134.5197</v>
      </c>
      <c r="I1250">
        <v>12218521</v>
      </c>
      <c r="J1250">
        <v>13065939</v>
      </c>
    </row>
    <row r="1251" spans="1:10" x14ac:dyDescent="0.25">
      <c r="A1251" s="1">
        <v>44215</v>
      </c>
      <c r="B1251">
        <v>136.09</v>
      </c>
      <c r="C1251">
        <v>136.47999999999999</v>
      </c>
      <c r="D1251">
        <v>136.05000000000001</v>
      </c>
      <c r="E1251">
        <v>136.38</v>
      </c>
      <c r="F1251">
        <v>136.86359999999999</v>
      </c>
      <c r="G1251">
        <v>135.98060000000001</v>
      </c>
      <c r="H1251">
        <v>134.4435</v>
      </c>
      <c r="I1251">
        <v>12807581</v>
      </c>
      <c r="J1251">
        <v>12669982</v>
      </c>
    </row>
    <row r="1252" spans="1:10" x14ac:dyDescent="0.25">
      <c r="A1252" s="1">
        <v>44211</v>
      </c>
      <c r="B1252">
        <v>136.24</v>
      </c>
      <c r="C1252">
        <v>136.51</v>
      </c>
      <c r="D1252">
        <v>136.04</v>
      </c>
      <c r="E1252">
        <v>136.13999999999999</v>
      </c>
      <c r="F1252">
        <v>136.85820000000001</v>
      </c>
      <c r="G1252">
        <v>135.97300000000001</v>
      </c>
      <c r="H1252">
        <v>134.37020000000001</v>
      </c>
      <c r="I1252">
        <v>13680770</v>
      </c>
      <c r="J1252">
        <v>12042611</v>
      </c>
    </row>
    <row r="1253" spans="1:10" x14ac:dyDescent="0.25">
      <c r="A1253" s="1">
        <v>44210</v>
      </c>
      <c r="B1253">
        <v>136.55000000000001</v>
      </c>
      <c r="C1253">
        <v>136.63</v>
      </c>
      <c r="D1253">
        <v>135.84</v>
      </c>
      <c r="E1253">
        <v>135.93</v>
      </c>
      <c r="F1253">
        <v>136.81739999999999</v>
      </c>
      <c r="G1253">
        <v>135.97370000000001</v>
      </c>
      <c r="H1253">
        <v>134.29660000000001</v>
      </c>
      <c r="I1253">
        <v>22050508</v>
      </c>
      <c r="J1253">
        <v>11634103</v>
      </c>
    </row>
    <row r="1254" spans="1:10" x14ac:dyDescent="0.25">
      <c r="A1254" s="1">
        <v>44209</v>
      </c>
      <c r="B1254">
        <v>135.76</v>
      </c>
      <c r="C1254">
        <v>136.63499999999999</v>
      </c>
      <c r="D1254">
        <v>135.72999999999999</v>
      </c>
      <c r="E1254">
        <v>136.52000000000001</v>
      </c>
      <c r="F1254">
        <v>136.7782</v>
      </c>
      <c r="G1254">
        <v>135.97890000000001</v>
      </c>
      <c r="H1254">
        <v>134.2345</v>
      </c>
      <c r="I1254">
        <v>16490690</v>
      </c>
      <c r="J1254">
        <v>10845855</v>
      </c>
    </row>
    <row r="1255" spans="1:10" x14ac:dyDescent="0.25">
      <c r="A1255" s="1">
        <v>44208</v>
      </c>
      <c r="B1255">
        <v>135.11000000000001</v>
      </c>
      <c r="C1255">
        <v>135.54</v>
      </c>
      <c r="D1255">
        <v>134.73670000000001</v>
      </c>
      <c r="E1255">
        <v>135.47</v>
      </c>
      <c r="F1255">
        <v>136.72239999999999</v>
      </c>
      <c r="G1255">
        <v>135.97569999999999</v>
      </c>
      <c r="H1255">
        <v>134.17140000000001</v>
      </c>
      <c r="I1255">
        <v>16766161</v>
      </c>
      <c r="J1255">
        <v>10541478</v>
      </c>
    </row>
    <row r="1256" spans="1:10" x14ac:dyDescent="0.25">
      <c r="A1256" s="1">
        <v>44207</v>
      </c>
      <c r="B1256">
        <v>135.49</v>
      </c>
      <c r="C1256">
        <v>135.49</v>
      </c>
      <c r="D1256">
        <v>135.16999999999999</v>
      </c>
      <c r="E1256">
        <v>135.18</v>
      </c>
      <c r="F1256">
        <v>136.70160000000001</v>
      </c>
      <c r="G1256">
        <v>135.97819999999999</v>
      </c>
      <c r="H1256">
        <v>134.1062</v>
      </c>
      <c r="I1256">
        <v>7567669</v>
      </c>
      <c r="J1256">
        <v>10009196</v>
      </c>
    </row>
    <row r="1257" spans="1:10" x14ac:dyDescent="0.25">
      <c r="A1257" s="1">
        <v>44204</v>
      </c>
      <c r="B1257">
        <v>135.78</v>
      </c>
      <c r="C1257">
        <v>135.88999999999999</v>
      </c>
      <c r="D1257">
        <v>135.44999999999999</v>
      </c>
      <c r="E1257">
        <v>135.76</v>
      </c>
      <c r="F1257">
        <v>136.6936</v>
      </c>
      <c r="G1257">
        <v>135.9872</v>
      </c>
      <c r="H1257">
        <v>134.0437</v>
      </c>
      <c r="I1257">
        <v>13341444</v>
      </c>
      <c r="J1257">
        <v>10327275</v>
      </c>
    </row>
    <row r="1258" spans="1:10" x14ac:dyDescent="0.25">
      <c r="A1258" s="1">
        <v>44203</v>
      </c>
      <c r="B1258">
        <v>135.56</v>
      </c>
      <c r="C1258">
        <v>135.94499999999999</v>
      </c>
      <c r="D1258">
        <v>135.54</v>
      </c>
      <c r="E1258">
        <v>135.86000000000001</v>
      </c>
      <c r="F1258">
        <v>136.6874</v>
      </c>
      <c r="G1258">
        <v>135.98650000000001</v>
      </c>
      <c r="I1258">
        <v>11886103</v>
      </c>
      <c r="J1258">
        <v>10259581</v>
      </c>
    </row>
    <row r="1259" spans="1:10" x14ac:dyDescent="0.25">
      <c r="A1259" s="1">
        <v>44202</v>
      </c>
      <c r="B1259">
        <v>135.78</v>
      </c>
      <c r="C1259">
        <v>135.97890000000001</v>
      </c>
      <c r="D1259">
        <v>135.4</v>
      </c>
      <c r="E1259">
        <v>135.88</v>
      </c>
      <c r="F1259">
        <v>136.66820000000001</v>
      </c>
      <c r="G1259">
        <v>135.982</v>
      </c>
      <c r="I1259">
        <v>19136594</v>
      </c>
      <c r="J1259">
        <v>10284144</v>
      </c>
    </row>
    <row r="1260" spans="1:10" x14ac:dyDescent="0.25">
      <c r="A1260" s="1">
        <v>44201</v>
      </c>
      <c r="B1260">
        <v>137.06</v>
      </c>
      <c r="C1260">
        <v>137.06</v>
      </c>
      <c r="D1260">
        <v>136.55000000000001</v>
      </c>
      <c r="E1260">
        <v>136.99</v>
      </c>
      <c r="F1260">
        <v>136.643</v>
      </c>
      <c r="G1260">
        <v>135.98330000000001</v>
      </c>
      <c r="I1260">
        <v>16294445</v>
      </c>
      <c r="J1260">
        <v>9541973</v>
      </c>
    </row>
    <row r="1261" spans="1:10" x14ac:dyDescent="0.25">
      <c r="A1261" s="1">
        <v>44200</v>
      </c>
      <c r="B1261">
        <v>137.88999999999999</v>
      </c>
      <c r="C1261">
        <v>137.88999999999999</v>
      </c>
      <c r="D1261">
        <v>137.375</v>
      </c>
      <c r="E1261">
        <v>137.43</v>
      </c>
      <c r="F1261">
        <v>136.58879999999999</v>
      </c>
      <c r="G1261">
        <v>135.98589999999999</v>
      </c>
      <c r="I1261">
        <v>14891417</v>
      </c>
      <c r="J1261">
        <v>9057210</v>
      </c>
    </row>
    <row r="1262" spans="1:10" x14ac:dyDescent="0.25">
      <c r="A1262" s="1">
        <v>44196</v>
      </c>
      <c r="B1262">
        <v>138.04</v>
      </c>
      <c r="C1262">
        <v>138.215</v>
      </c>
      <c r="D1262">
        <v>137.96</v>
      </c>
      <c r="E1262">
        <v>138.13</v>
      </c>
      <c r="F1262">
        <v>136.5318</v>
      </c>
      <c r="G1262">
        <v>135.98750000000001</v>
      </c>
      <c r="I1262">
        <v>6932337</v>
      </c>
      <c r="J1262">
        <v>8966286</v>
      </c>
    </row>
    <row r="1263" spans="1:10" x14ac:dyDescent="0.25">
      <c r="A1263" s="1">
        <v>44195</v>
      </c>
      <c r="B1263">
        <v>137.88999999999999</v>
      </c>
      <c r="C1263">
        <v>138.11000000000001</v>
      </c>
      <c r="D1263">
        <v>137.79</v>
      </c>
      <c r="E1263">
        <v>138.1</v>
      </c>
      <c r="F1263">
        <v>136.46520000000001</v>
      </c>
      <c r="G1263">
        <v>135.99080000000001</v>
      </c>
      <c r="I1263">
        <v>5343075</v>
      </c>
      <c r="J1263">
        <v>9892443</v>
      </c>
    </row>
    <row r="1264" spans="1:10" x14ac:dyDescent="0.25">
      <c r="A1264" s="1">
        <v>44194</v>
      </c>
      <c r="B1264">
        <v>137.61000000000001</v>
      </c>
      <c r="C1264">
        <v>137.93</v>
      </c>
      <c r="D1264">
        <v>137.6</v>
      </c>
      <c r="E1264">
        <v>137.91999999999999</v>
      </c>
      <c r="F1264">
        <v>136.40479999999999</v>
      </c>
      <c r="G1264">
        <v>135.9974</v>
      </c>
      <c r="I1264">
        <v>6581765</v>
      </c>
      <c r="J1264">
        <v>10389416</v>
      </c>
    </row>
    <row r="1265" spans="1:10" x14ac:dyDescent="0.25">
      <c r="A1265" s="1">
        <v>44193</v>
      </c>
      <c r="B1265">
        <v>137.57</v>
      </c>
      <c r="C1265">
        <v>137.9</v>
      </c>
      <c r="D1265">
        <v>137.5</v>
      </c>
      <c r="E1265">
        <v>137.86000000000001</v>
      </c>
      <c r="F1265">
        <v>136.35319999999999</v>
      </c>
      <c r="G1265">
        <v>136.00970000000001</v>
      </c>
      <c r="I1265">
        <v>6279173</v>
      </c>
      <c r="J1265">
        <v>11063795</v>
      </c>
    </row>
    <row r="1266" spans="1:10" x14ac:dyDescent="0.25">
      <c r="A1266" s="1">
        <v>44189</v>
      </c>
      <c r="B1266">
        <v>137.47999999999999</v>
      </c>
      <c r="C1266">
        <v>137.83000000000001</v>
      </c>
      <c r="D1266">
        <v>137.47999999999999</v>
      </c>
      <c r="E1266">
        <v>137.77000000000001</v>
      </c>
      <c r="F1266">
        <v>136.3074</v>
      </c>
      <c r="G1266">
        <v>136.01669999999999</v>
      </c>
      <c r="I1266">
        <v>3397020</v>
      </c>
      <c r="J1266">
        <v>11479931</v>
      </c>
    </row>
    <row r="1267" spans="1:10" x14ac:dyDescent="0.25">
      <c r="A1267" s="1">
        <v>44188</v>
      </c>
      <c r="B1267">
        <v>136.91999999999999</v>
      </c>
      <c r="C1267">
        <v>137.315</v>
      </c>
      <c r="D1267">
        <v>136.65</v>
      </c>
      <c r="E1267">
        <v>137.30000000000001</v>
      </c>
      <c r="F1267">
        <v>136.2662</v>
      </c>
      <c r="G1267">
        <v>136.0265</v>
      </c>
      <c r="I1267">
        <v>7553144</v>
      </c>
      <c r="J1267">
        <v>12512708</v>
      </c>
    </row>
    <row r="1268" spans="1:10" x14ac:dyDescent="0.25">
      <c r="A1268" s="1">
        <v>44187</v>
      </c>
      <c r="B1268">
        <v>137.19</v>
      </c>
      <c r="C1268">
        <v>137.29</v>
      </c>
      <c r="D1268">
        <v>136.9871</v>
      </c>
      <c r="E1268">
        <v>137.27000000000001</v>
      </c>
      <c r="F1268">
        <v>136.23179999999999</v>
      </c>
      <c r="G1268">
        <v>136.0359</v>
      </c>
      <c r="I1268">
        <v>10226790</v>
      </c>
      <c r="J1268">
        <v>13051681</v>
      </c>
    </row>
    <row r="1269" spans="1:10" x14ac:dyDescent="0.25">
      <c r="A1269" s="1">
        <v>44186</v>
      </c>
      <c r="B1269">
        <v>137.13</v>
      </c>
      <c r="C1269">
        <v>137.14160000000001</v>
      </c>
      <c r="D1269">
        <v>136.66499999999999</v>
      </c>
      <c r="E1269">
        <v>136.88999999999999</v>
      </c>
      <c r="F1269">
        <v>136.20060000000001</v>
      </c>
      <c r="G1269">
        <v>136.04669999999999</v>
      </c>
      <c r="I1269">
        <v>11925031</v>
      </c>
      <c r="J1269">
        <v>13632144</v>
      </c>
    </row>
    <row r="1270" spans="1:10" x14ac:dyDescent="0.25">
      <c r="A1270" s="1">
        <v>44183</v>
      </c>
      <c r="B1270">
        <v>137.47999999999999</v>
      </c>
      <c r="C1270">
        <v>137.52000000000001</v>
      </c>
      <c r="D1270">
        <v>137.01</v>
      </c>
      <c r="E1270">
        <v>137.16</v>
      </c>
      <c r="F1270">
        <v>136.16139999999999</v>
      </c>
      <c r="G1270">
        <v>136.05940000000001</v>
      </c>
      <c r="I1270">
        <v>8781940</v>
      </c>
      <c r="J1270">
        <v>13627553</v>
      </c>
    </row>
    <row r="1271" spans="1:10" x14ac:dyDescent="0.25">
      <c r="A1271" s="1">
        <v>44182</v>
      </c>
      <c r="B1271">
        <v>137.52000000000001</v>
      </c>
      <c r="C1271">
        <v>137.58000000000001</v>
      </c>
      <c r="D1271">
        <v>136.97</v>
      </c>
      <c r="E1271">
        <v>137.26</v>
      </c>
      <c r="F1271">
        <v>136.11060000000001</v>
      </c>
      <c r="G1271">
        <v>136.07089999999999</v>
      </c>
      <c r="I1271">
        <v>12338840</v>
      </c>
      <c r="J1271">
        <v>13269079</v>
      </c>
    </row>
    <row r="1272" spans="1:10" x14ac:dyDescent="0.25">
      <c r="A1272" s="1">
        <v>44181</v>
      </c>
      <c r="B1272">
        <v>137.16999999999999</v>
      </c>
      <c r="C1272">
        <v>137.60810000000001</v>
      </c>
      <c r="D1272">
        <v>136.88</v>
      </c>
      <c r="E1272">
        <v>137.34</v>
      </c>
      <c r="F1272">
        <v>136.05119999999999</v>
      </c>
      <c r="G1272">
        <v>136.07390000000001</v>
      </c>
      <c r="I1272">
        <v>12326045</v>
      </c>
      <c r="J1272">
        <v>12893812</v>
      </c>
    </row>
    <row r="1273" spans="1:10" x14ac:dyDescent="0.25">
      <c r="A1273" s="1">
        <v>44180</v>
      </c>
      <c r="B1273">
        <v>137.16999999999999</v>
      </c>
      <c r="C1273">
        <v>137.47499999999999</v>
      </c>
      <c r="D1273">
        <v>137.09399999999999</v>
      </c>
      <c r="E1273">
        <v>137.44999999999999</v>
      </c>
      <c r="F1273">
        <v>135.98939999999999</v>
      </c>
      <c r="G1273">
        <v>136.07749999999999</v>
      </c>
      <c r="I1273">
        <v>12254538</v>
      </c>
      <c r="J1273">
        <v>12819035</v>
      </c>
    </row>
    <row r="1274" spans="1:10" x14ac:dyDescent="0.25">
      <c r="A1274" s="1">
        <v>44179</v>
      </c>
      <c r="B1274">
        <v>136.97999999999999</v>
      </c>
      <c r="C1274">
        <v>137.32</v>
      </c>
      <c r="D1274">
        <v>136.87</v>
      </c>
      <c r="E1274">
        <v>137.18</v>
      </c>
      <c r="F1274">
        <v>135.92760000000001</v>
      </c>
      <c r="G1274">
        <v>136.08420000000001</v>
      </c>
      <c r="I1274">
        <v>8004035</v>
      </c>
      <c r="J1274">
        <v>12578633</v>
      </c>
    </row>
    <row r="1275" spans="1:10" x14ac:dyDescent="0.25">
      <c r="A1275" s="1">
        <v>44176</v>
      </c>
      <c r="B1275">
        <v>137.13999999999999</v>
      </c>
      <c r="C1275">
        <v>137.31</v>
      </c>
      <c r="D1275">
        <v>136.9211</v>
      </c>
      <c r="E1275">
        <v>137.28</v>
      </c>
      <c r="F1275">
        <v>135.8802</v>
      </c>
      <c r="G1275">
        <v>136.0967</v>
      </c>
      <c r="I1275">
        <v>9022995</v>
      </c>
      <c r="J1275">
        <v>13265607</v>
      </c>
    </row>
    <row r="1276" spans="1:10" x14ac:dyDescent="0.25">
      <c r="A1276" s="1">
        <v>44175</v>
      </c>
      <c r="B1276">
        <v>136.57</v>
      </c>
      <c r="C1276">
        <v>137.16</v>
      </c>
      <c r="D1276">
        <v>136.56</v>
      </c>
      <c r="E1276">
        <v>137.13999999999999</v>
      </c>
      <c r="F1276">
        <v>135.8304</v>
      </c>
      <c r="G1276">
        <v>136.10720000000001</v>
      </c>
      <c r="I1276">
        <v>13527558</v>
      </c>
      <c r="J1276">
        <v>13737926</v>
      </c>
    </row>
    <row r="1277" spans="1:10" x14ac:dyDescent="0.25">
      <c r="A1277" s="1">
        <v>44174</v>
      </c>
      <c r="B1277">
        <v>136.6</v>
      </c>
      <c r="C1277">
        <v>136.6</v>
      </c>
      <c r="D1277">
        <v>136.12</v>
      </c>
      <c r="E1277">
        <v>136.46</v>
      </c>
      <c r="F1277">
        <v>135.7818</v>
      </c>
      <c r="G1277">
        <v>136.1146</v>
      </c>
      <c r="I1277">
        <v>20824700</v>
      </c>
      <c r="J1277">
        <v>13627980</v>
      </c>
    </row>
    <row r="1278" spans="1:10" x14ac:dyDescent="0.25">
      <c r="A1278" s="1">
        <v>44173</v>
      </c>
      <c r="B1278">
        <v>137.37</v>
      </c>
      <c r="C1278">
        <v>137.44499999999999</v>
      </c>
      <c r="D1278">
        <v>136.9</v>
      </c>
      <c r="E1278">
        <v>136.96</v>
      </c>
      <c r="F1278">
        <v>135.74719999999999</v>
      </c>
      <c r="G1278">
        <v>136.12700000000001</v>
      </c>
      <c r="I1278">
        <v>12797669</v>
      </c>
      <c r="J1278">
        <v>13028490</v>
      </c>
    </row>
    <row r="1279" spans="1:10" x14ac:dyDescent="0.25">
      <c r="A1279" s="1">
        <v>44172</v>
      </c>
      <c r="B1279">
        <v>137.34</v>
      </c>
      <c r="C1279">
        <v>137.49</v>
      </c>
      <c r="D1279">
        <v>137.07</v>
      </c>
      <c r="E1279">
        <v>137.12</v>
      </c>
      <c r="F1279">
        <v>135.70599999999999</v>
      </c>
      <c r="G1279">
        <v>136.13059999999999</v>
      </c>
      <c r="I1279">
        <v>16697447</v>
      </c>
      <c r="J1279">
        <v>13024835</v>
      </c>
    </row>
    <row r="1280" spans="1:10" x14ac:dyDescent="0.25">
      <c r="A1280" s="1">
        <v>44169</v>
      </c>
      <c r="B1280">
        <v>137.13999999999999</v>
      </c>
      <c r="C1280">
        <v>137.3399</v>
      </c>
      <c r="D1280">
        <v>136.84</v>
      </c>
      <c r="E1280">
        <v>137</v>
      </c>
      <c r="F1280">
        <v>135.648</v>
      </c>
      <c r="G1280">
        <v>136.12889999999999</v>
      </c>
      <c r="I1280">
        <v>12521215</v>
      </c>
      <c r="J1280">
        <v>12462213</v>
      </c>
    </row>
    <row r="1281" spans="1:10" x14ac:dyDescent="0.25">
      <c r="A1281" s="1">
        <v>44168</v>
      </c>
      <c r="B1281">
        <v>137.65</v>
      </c>
      <c r="C1281">
        <v>138.03</v>
      </c>
      <c r="D1281">
        <v>137.47999999999999</v>
      </c>
      <c r="E1281">
        <v>137.76</v>
      </c>
      <c r="F1281">
        <v>135.59520000000001</v>
      </c>
      <c r="G1281">
        <v>136.12459999999999</v>
      </c>
      <c r="I1281">
        <v>18888672</v>
      </c>
      <c r="J1281">
        <v>12753567</v>
      </c>
    </row>
    <row r="1282" spans="1:10" x14ac:dyDescent="0.25">
      <c r="A1282" s="1">
        <v>44167</v>
      </c>
      <c r="B1282">
        <v>137.46</v>
      </c>
      <c r="C1282">
        <v>137.5</v>
      </c>
      <c r="D1282">
        <v>136.97999999999999</v>
      </c>
      <c r="E1282">
        <v>137.22</v>
      </c>
      <c r="F1282">
        <v>135.53399999999999</v>
      </c>
      <c r="G1282">
        <v>136.11000000000001</v>
      </c>
      <c r="I1282">
        <v>15637738</v>
      </c>
      <c r="J1282">
        <v>11745211</v>
      </c>
    </row>
    <row r="1283" spans="1:10" x14ac:dyDescent="0.25">
      <c r="A1283" s="1">
        <v>44166</v>
      </c>
      <c r="B1283">
        <v>138.05000000000001</v>
      </c>
      <c r="C1283">
        <v>138.27000000000001</v>
      </c>
      <c r="D1283">
        <v>137.47999999999999</v>
      </c>
      <c r="E1283">
        <v>137.68</v>
      </c>
      <c r="F1283">
        <v>135.50319999999999</v>
      </c>
      <c r="G1283">
        <v>136.09289999999999</v>
      </c>
      <c r="I1283">
        <v>18933742</v>
      </c>
      <c r="J1283">
        <v>11959347</v>
      </c>
    </row>
    <row r="1284" spans="1:10" x14ac:dyDescent="0.25">
      <c r="A1284" s="1">
        <v>44165</v>
      </c>
      <c r="B1284">
        <v>138.1</v>
      </c>
      <c r="C1284">
        <v>138.52000000000001</v>
      </c>
      <c r="D1284">
        <v>137.94499999999999</v>
      </c>
      <c r="E1284">
        <v>138.47999999999999</v>
      </c>
      <c r="F1284">
        <v>135.4616</v>
      </c>
      <c r="G1284">
        <v>136.07480000000001</v>
      </c>
      <c r="I1284">
        <v>11856166</v>
      </c>
      <c r="J1284">
        <v>12115359</v>
      </c>
    </row>
    <row r="1285" spans="1:10" x14ac:dyDescent="0.25">
      <c r="A1285" s="1">
        <v>44162</v>
      </c>
      <c r="B1285">
        <v>137.82</v>
      </c>
      <c r="C1285">
        <v>138.07</v>
      </c>
      <c r="D1285">
        <v>137.75</v>
      </c>
      <c r="E1285">
        <v>138</v>
      </c>
      <c r="F1285">
        <v>135.4066</v>
      </c>
      <c r="G1285">
        <v>136.05119999999999</v>
      </c>
      <c r="I1285">
        <v>3404832</v>
      </c>
      <c r="J1285">
        <v>12110012</v>
      </c>
    </row>
    <row r="1286" spans="1:10" x14ac:dyDescent="0.25">
      <c r="A1286" s="1">
        <v>44160</v>
      </c>
      <c r="B1286">
        <v>137.6</v>
      </c>
      <c r="C1286">
        <v>137.63</v>
      </c>
      <c r="D1286">
        <v>137.38</v>
      </c>
      <c r="E1286">
        <v>137.51</v>
      </c>
      <c r="F1286">
        <v>135.36619999999999</v>
      </c>
      <c r="G1286">
        <v>136.0248</v>
      </c>
      <c r="I1286">
        <v>6709831</v>
      </c>
      <c r="J1286">
        <v>12839681</v>
      </c>
    </row>
    <row r="1287" spans="1:10" x14ac:dyDescent="0.25">
      <c r="A1287" s="1">
        <v>44159</v>
      </c>
      <c r="B1287">
        <v>137.69999999999999</v>
      </c>
      <c r="C1287">
        <v>137.78</v>
      </c>
      <c r="D1287">
        <v>137.4</v>
      </c>
      <c r="E1287">
        <v>137.43</v>
      </c>
      <c r="F1287">
        <v>135.33500000000001</v>
      </c>
      <c r="G1287">
        <v>136.00550000000001</v>
      </c>
      <c r="I1287">
        <v>11204391</v>
      </c>
      <c r="J1287">
        <v>13726997</v>
      </c>
    </row>
    <row r="1288" spans="1:10" x14ac:dyDescent="0.25">
      <c r="A1288" s="1">
        <v>44158</v>
      </c>
      <c r="B1288">
        <v>137.66999999999999</v>
      </c>
      <c r="C1288">
        <v>137.81</v>
      </c>
      <c r="D1288">
        <v>137.55000000000001</v>
      </c>
      <c r="E1288">
        <v>137.74</v>
      </c>
      <c r="F1288">
        <v>135.30359999999999</v>
      </c>
      <c r="G1288">
        <v>135.98519999999999</v>
      </c>
      <c r="I1288">
        <v>8648510</v>
      </c>
      <c r="J1288">
        <v>13757499</v>
      </c>
    </row>
    <row r="1289" spans="1:10" x14ac:dyDescent="0.25">
      <c r="A1289" s="1">
        <v>44155</v>
      </c>
      <c r="B1289">
        <v>137.4</v>
      </c>
      <c r="C1289">
        <v>137.75</v>
      </c>
      <c r="D1289">
        <v>137.16999999999999</v>
      </c>
      <c r="E1289">
        <v>137.57</v>
      </c>
      <c r="F1289">
        <v>135.26300000000001</v>
      </c>
      <c r="G1289">
        <v>135.95830000000001</v>
      </c>
      <c r="I1289">
        <v>18308636</v>
      </c>
      <c r="J1289">
        <v>14414024</v>
      </c>
    </row>
    <row r="1290" spans="1:10" x14ac:dyDescent="0.25">
      <c r="A1290" s="1">
        <v>44154</v>
      </c>
      <c r="B1290">
        <v>137.19999999999999</v>
      </c>
      <c r="C1290">
        <v>137.85</v>
      </c>
      <c r="D1290">
        <v>137.1138</v>
      </c>
      <c r="E1290">
        <v>137.69</v>
      </c>
      <c r="F1290">
        <v>135.21899999999999</v>
      </c>
      <c r="G1290">
        <v>135.9298</v>
      </c>
      <c r="I1290">
        <v>16107790</v>
      </c>
      <c r="J1290">
        <v>14518492</v>
      </c>
    </row>
    <row r="1291" spans="1:10" x14ac:dyDescent="0.25">
      <c r="A1291" s="1">
        <v>44153</v>
      </c>
      <c r="B1291">
        <v>136.84</v>
      </c>
      <c r="C1291">
        <v>137.08000000000001</v>
      </c>
      <c r="D1291">
        <v>136.78</v>
      </c>
      <c r="E1291">
        <v>136.93</v>
      </c>
      <c r="F1291">
        <v>135.17060000000001</v>
      </c>
      <c r="G1291">
        <v>135.89789999999999</v>
      </c>
      <c r="I1291">
        <v>11878355</v>
      </c>
      <c r="J1291">
        <v>14427610</v>
      </c>
    </row>
    <row r="1292" spans="1:10" x14ac:dyDescent="0.25">
      <c r="A1292" s="1">
        <v>44152</v>
      </c>
      <c r="B1292">
        <v>136.38999999999999</v>
      </c>
      <c r="C1292">
        <v>136.76</v>
      </c>
      <c r="D1292">
        <v>136.26</v>
      </c>
      <c r="E1292">
        <v>136.63999999999999</v>
      </c>
      <c r="F1292">
        <v>135.1354</v>
      </c>
      <c r="G1292">
        <v>135.8698</v>
      </c>
      <c r="I1292">
        <v>11832349</v>
      </c>
      <c r="J1292">
        <v>14540940</v>
      </c>
    </row>
    <row r="1293" spans="1:10" x14ac:dyDescent="0.25">
      <c r="A1293" s="1">
        <v>44151</v>
      </c>
      <c r="B1293">
        <v>135.80000000000001</v>
      </c>
      <c r="C1293">
        <v>136.25</v>
      </c>
      <c r="D1293">
        <v>135.72999999999999</v>
      </c>
      <c r="E1293">
        <v>136.19999999999999</v>
      </c>
      <c r="F1293">
        <v>135.10419999999999</v>
      </c>
      <c r="G1293">
        <v>135.83840000000001</v>
      </c>
      <c r="I1293">
        <v>12742850</v>
      </c>
      <c r="J1293">
        <v>14220367</v>
      </c>
    </row>
    <row r="1294" spans="1:10" x14ac:dyDescent="0.25">
      <c r="A1294" s="1">
        <v>44148</v>
      </c>
      <c r="B1294">
        <v>135.77000000000001</v>
      </c>
      <c r="C1294">
        <v>135.935</v>
      </c>
      <c r="D1294">
        <v>135.62</v>
      </c>
      <c r="E1294">
        <v>135.76</v>
      </c>
      <c r="F1294">
        <v>135.07919999999999</v>
      </c>
      <c r="G1294">
        <v>135.81020000000001</v>
      </c>
      <c r="I1294">
        <v>8258122</v>
      </c>
      <c r="J1294">
        <v>14022615</v>
      </c>
    </row>
    <row r="1295" spans="1:10" x14ac:dyDescent="0.25">
      <c r="A1295" s="1">
        <v>44147</v>
      </c>
      <c r="B1295">
        <v>135.18</v>
      </c>
      <c r="C1295">
        <v>135.6</v>
      </c>
      <c r="D1295">
        <v>135.07</v>
      </c>
      <c r="E1295">
        <v>135.6</v>
      </c>
      <c r="F1295">
        <v>135.09200000000001</v>
      </c>
      <c r="G1295">
        <v>135.785</v>
      </c>
      <c r="I1295">
        <v>16891516</v>
      </c>
      <c r="J1295">
        <v>14272794</v>
      </c>
    </row>
    <row r="1296" spans="1:10" x14ac:dyDescent="0.25">
      <c r="A1296" s="1">
        <v>44146</v>
      </c>
      <c r="B1296">
        <v>135</v>
      </c>
      <c r="C1296">
        <v>135.09</v>
      </c>
      <c r="D1296">
        <v>134.71</v>
      </c>
      <c r="E1296">
        <v>135.06</v>
      </c>
      <c r="F1296">
        <v>135.114</v>
      </c>
      <c r="G1296">
        <v>135.76509999999999</v>
      </c>
      <c r="I1296">
        <v>3763335</v>
      </c>
      <c r="J1296">
        <v>13790813</v>
      </c>
    </row>
    <row r="1297" spans="1:10" x14ac:dyDescent="0.25">
      <c r="A1297" s="1">
        <v>44145</v>
      </c>
      <c r="B1297">
        <v>134.82</v>
      </c>
      <c r="C1297">
        <v>135.37</v>
      </c>
      <c r="D1297">
        <v>134.77000000000001</v>
      </c>
      <c r="E1297">
        <v>134.81</v>
      </c>
      <c r="F1297">
        <v>135.136</v>
      </c>
      <c r="G1297">
        <v>135.75309999999999</v>
      </c>
      <c r="I1297">
        <v>18849778</v>
      </c>
      <c r="J1297">
        <v>14132595</v>
      </c>
    </row>
    <row r="1298" spans="1:10" x14ac:dyDescent="0.25">
      <c r="A1298" s="1">
        <v>44144</v>
      </c>
      <c r="B1298">
        <v>136.19</v>
      </c>
      <c r="C1298">
        <v>136.30459999999999</v>
      </c>
      <c r="D1298">
        <v>135.13999999999999</v>
      </c>
      <c r="E1298">
        <v>135.16</v>
      </c>
      <c r="F1298">
        <v>135.15180000000001</v>
      </c>
      <c r="G1298">
        <v>135.7449</v>
      </c>
      <c r="I1298">
        <v>21273928</v>
      </c>
      <c r="J1298">
        <v>13770172</v>
      </c>
    </row>
    <row r="1299" spans="1:10" x14ac:dyDescent="0.25">
      <c r="A1299" s="1">
        <v>44141</v>
      </c>
      <c r="B1299">
        <v>136.27000000000001</v>
      </c>
      <c r="C1299">
        <v>136.33000000000001</v>
      </c>
      <c r="D1299">
        <v>135.9401</v>
      </c>
      <c r="E1299">
        <v>136.19</v>
      </c>
      <c r="F1299">
        <v>135.14859999999999</v>
      </c>
      <c r="G1299">
        <v>135.73220000000001</v>
      </c>
      <c r="I1299">
        <v>11775954</v>
      </c>
      <c r="J1299">
        <v>12927545</v>
      </c>
    </row>
    <row r="1300" spans="1:10" x14ac:dyDescent="0.25">
      <c r="A1300" s="1">
        <v>44140</v>
      </c>
      <c r="B1300">
        <v>136.54</v>
      </c>
      <c r="C1300">
        <v>136.82</v>
      </c>
      <c r="D1300">
        <v>136.35</v>
      </c>
      <c r="E1300">
        <v>136.62</v>
      </c>
      <c r="F1300">
        <v>135.11660000000001</v>
      </c>
      <c r="G1300">
        <v>135.7062</v>
      </c>
      <c r="I1300">
        <v>14349871</v>
      </c>
      <c r="J1300">
        <v>12725310</v>
      </c>
    </row>
    <row r="1301" spans="1:10" x14ac:dyDescent="0.25">
      <c r="A1301" s="1">
        <v>44139</v>
      </c>
      <c r="B1301">
        <v>135.61000000000001</v>
      </c>
      <c r="C1301">
        <v>136.22999999999999</v>
      </c>
      <c r="D1301">
        <v>135.56</v>
      </c>
      <c r="E1301">
        <v>136.11000000000001</v>
      </c>
      <c r="F1301">
        <v>135.0976</v>
      </c>
      <c r="G1301">
        <v>135.67850000000001</v>
      </c>
      <c r="I1301">
        <v>20019572</v>
      </c>
      <c r="J1301">
        <v>12652378</v>
      </c>
    </row>
    <row r="1302" spans="1:10" x14ac:dyDescent="0.25">
      <c r="A1302" s="1">
        <v>44138</v>
      </c>
      <c r="B1302">
        <v>133.91</v>
      </c>
      <c r="C1302">
        <v>134.13999999999999</v>
      </c>
      <c r="D1302">
        <v>133.78</v>
      </c>
      <c r="E1302">
        <v>134.1</v>
      </c>
      <c r="F1302">
        <v>135.08779999999999</v>
      </c>
      <c r="G1302">
        <v>135.65960000000001</v>
      </c>
      <c r="I1302">
        <v>11661912</v>
      </c>
      <c r="J1302">
        <v>12184049</v>
      </c>
    </row>
    <row r="1303" spans="1:10" x14ac:dyDescent="0.25">
      <c r="A1303" s="1">
        <v>44137</v>
      </c>
      <c r="B1303">
        <v>133.96</v>
      </c>
      <c r="C1303">
        <v>134.25</v>
      </c>
      <c r="D1303">
        <v>133.875</v>
      </c>
      <c r="E1303">
        <v>133.97</v>
      </c>
      <c r="F1303">
        <v>135.13</v>
      </c>
      <c r="G1303">
        <v>135.642</v>
      </c>
      <c r="I1303">
        <v>18496388</v>
      </c>
      <c r="J1303">
        <v>12021804</v>
      </c>
    </row>
    <row r="1304" spans="1:10" x14ac:dyDescent="0.25">
      <c r="A1304" s="1">
        <v>44134</v>
      </c>
      <c r="B1304">
        <v>134.27000000000001</v>
      </c>
      <c r="C1304">
        <v>134.54</v>
      </c>
      <c r="D1304">
        <v>133.72</v>
      </c>
      <c r="E1304">
        <v>133.72999999999999</v>
      </c>
      <c r="F1304">
        <v>135.17959999999999</v>
      </c>
      <c r="G1304">
        <v>135.61930000000001</v>
      </c>
      <c r="I1304">
        <v>19875660</v>
      </c>
      <c r="J1304">
        <v>11153071</v>
      </c>
    </row>
    <row r="1305" spans="1:10" x14ac:dyDescent="0.25">
      <c r="A1305" s="1">
        <v>44133</v>
      </c>
      <c r="B1305">
        <v>134.80000000000001</v>
      </c>
      <c r="C1305">
        <v>134.80000000000001</v>
      </c>
      <c r="D1305">
        <v>134.08000000000001</v>
      </c>
      <c r="E1305">
        <v>134.43</v>
      </c>
      <c r="F1305">
        <v>135.22900000000001</v>
      </c>
      <c r="G1305">
        <v>135.61490000000001</v>
      </c>
      <c r="I1305">
        <v>14744561</v>
      </c>
      <c r="J1305">
        <v>10493343</v>
      </c>
    </row>
    <row r="1306" spans="1:10" x14ac:dyDescent="0.25">
      <c r="A1306" s="1">
        <v>44132</v>
      </c>
      <c r="B1306">
        <v>135.41</v>
      </c>
      <c r="C1306">
        <v>135.47999999999999</v>
      </c>
      <c r="D1306">
        <v>134.74</v>
      </c>
      <c r="E1306">
        <v>134.78</v>
      </c>
      <c r="F1306">
        <v>135.25479999999999</v>
      </c>
      <c r="G1306">
        <v>135.59479999999999</v>
      </c>
      <c r="I1306">
        <v>13578304</v>
      </c>
      <c r="J1306">
        <v>10317168</v>
      </c>
    </row>
    <row r="1307" spans="1:10" x14ac:dyDescent="0.25">
      <c r="A1307" s="1">
        <v>44131</v>
      </c>
      <c r="B1307">
        <v>135.07</v>
      </c>
      <c r="C1307">
        <v>135.46</v>
      </c>
      <c r="D1307">
        <v>135.01</v>
      </c>
      <c r="E1307">
        <v>135.44999999999999</v>
      </c>
      <c r="F1307">
        <v>135.2808</v>
      </c>
      <c r="G1307">
        <v>135.57400000000001</v>
      </c>
      <c r="I1307">
        <v>7023753</v>
      </c>
      <c r="J1307">
        <v>10394987</v>
      </c>
    </row>
    <row r="1308" spans="1:10" x14ac:dyDescent="0.25">
      <c r="A1308" s="1">
        <v>44130</v>
      </c>
      <c r="B1308">
        <v>134.78</v>
      </c>
      <c r="C1308">
        <v>135.01</v>
      </c>
      <c r="D1308">
        <v>134.72</v>
      </c>
      <c r="E1308">
        <v>134.9</v>
      </c>
      <c r="F1308">
        <v>135.28559999999999</v>
      </c>
      <c r="G1308">
        <v>135.5421</v>
      </c>
      <c r="I1308">
        <v>9776567</v>
      </c>
      <c r="J1308">
        <v>11418113</v>
      </c>
    </row>
    <row r="1309" spans="1:10" x14ac:dyDescent="0.25">
      <c r="A1309" s="1">
        <v>44127</v>
      </c>
      <c r="B1309">
        <v>134.31</v>
      </c>
      <c r="C1309">
        <v>134.72499999999999</v>
      </c>
      <c r="D1309">
        <v>134.29499999999999</v>
      </c>
      <c r="E1309">
        <v>134.62</v>
      </c>
      <c r="F1309">
        <v>135.29580000000001</v>
      </c>
      <c r="G1309">
        <v>135.50890000000001</v>
      </c>
      <c r="I1309">
        <v>12010815</v>
      </c>
      <c r="J1309">
        <v>11438253</v>
      </c>
    </row>
    <row r="1310" spans="1:10" x14ac:dyDescent="0.25">
      <c r="A1310" s="1">
        <v>44126</v>
      </c>
      <c r="B1310">
        <v>134.5</v>
      </c>
      <c r="C1310">
        <v>134.53579999999999</v>
      </c>
      <c r="D1310">
        <v>134.16</v>
      </c>
      <c r="E1310">
        <v>134.28</v>
      </c>
      <c r="F1310">
        <v>135.3236</v>
      </c>
      <c r="G1310">
        <v>135.48249999999999</v>
      </c>
      <c r="I1310">
        <v>9661795</v>
      </c>
      <c r="J1310">
        <v>11359506</v>
      </c>
    </row>
    <row r="1311" spans="1:10" x14ac:dyDescent="0.25">
      <c r="A1311" s="1">
        <v>44125</v>
      </c>
      <c r="B1311">
        <v>134.59</v>
      </c>
      <c r="C1311">
        <v>134.875</v>
      </c>
      <c r="D1311">
        <v>134.54</v>
      </c>
      <c r="E1311">
        <v>134.58000000000001</v>
      </c>
      <c r="F1311">
        <v>135.38300000000001</v>
      </c>
      <c r="G1311">
        <v>135.46029999999999</v>
      </c>
      <c r="I1311">
        <v>8890069</v>
      </c>
      <c r="J1311">
        <v>11558229</v>
      </c>
    </row>
    <row r="1312" spans="1:10" x14ac:dyDescent="0.25">
      <c r="A1312" s="1">
        <v>44124</v>
      </c>
      <c r="B1312">
        <v>134.97999999999999</v>
      </c>
      <c r="C1312">
        <v>135.01</v>
      </c>
      <c r="D1312">
        <v>134.77000000000001</v>
      </c>
      <c r="E1312">
        <v>134.80000000000001</v>
      </c>
      <c r="F1312">
        <v>135.44319999999999</v>
      </c>
      <c r="G1312">
        <v>135.43090000000001</v>
      </c>
      <c r="I1312">
        <v>13413433</v>
      </c>
      <c r="J1312">
        <v>11741202</v>
      </c>
    </row>
    <row r="1313" spans="1:10" x14ac:dyDescent="0.25">
      <c r="A1313" s="1">
        <v>44123</v>
      </c>
      <c r="B1313">
        <v>135.25</v>
      </c>
      <c r="C1313">
        <v>135.31530000000001</v>
      </c>
      <c r="D1313">
        <v>135.01</v>
      </c>
      <c r="E1313">
        <v>135.08000000000001</v>
      </c>
      <c r="F1313">
        <v>135.5164</v>
      </c>
      <c r="G1313">
        <v>135.40309999999999</v>
      </c>
      <c r="I1313">
        <v>8634524</v>
      </c>
      <c r="J1313">
        <v>11408882</v>
      </c>
    </row>
    <row r="1314" spans="1:10" x14ac:dyDescent="0.25">
      <c r="A1314" s="1">
        <v>44120</v>
      </c>
      <c r="B1314">
        <v>135.51</v>
      </c>
      <c r="C1314">
        <v>135.87</v>
      </c>
      <c r="D1314">
        <v>135.32</v>
      </c>
      <c r="E1314">
        <v>135.34</v>
      </c>
      <c r="F1314">
        <v>135.59</v>
      </c>
      <c r="G1314">
        <v>135.364</v>
      </c>
      <c r="I1314">
        <v>8742433</v>
      </c>
      <c r="J1314">
        <v>11405233</v>
      </c>
    </row>
    <row r="1315" spans="1:10" x14ac:dyDescent="0.25">
      <c r="A1315" s="1">
        <v>44119</v>
      </c>
      <c r="B1315">
        <v>135.69999999999999</v>
      </c>
      <c r="C1315">
        <v>135.76</v>
      </c>
      <c r="D1315">
        <v>135.49</v>
      </c>
      <c r="E1315">
        <v>135.57</v>
      </c>
      <c r="F1315">
        <v>135.6662</v>
      </c>
      <c r="G1315">
        <v>135.3212</v>
      </c>
      <c r="I1315">
        <v>13255883</v>
      </c>
      <c r="J1315">
        <v>11475278</v>
      </c>
    </row>
    <row r="1316" spans="1:10" x14ac:dyDescent="0.25">
      <c r="A1316" s="1">
        <v>44118</v>
      </c>
      <c r="B1316">
        <v>135.79</v>
      </c>
      <c r="C1316">
        <v>135.9</v>
      </c>
      <c r="D1316">
        <v>135.495</v>
      </c>
      <c r="E1316">
        <v>135.71</v>
      </c>
      <c r="F1316">
        <v>135.726</v>
      </c>
      <c r="G1316">
        <v>135.27070000000001</v>
      </c>
      <c r="I1316">
        <v>12994643</v>
      </c>
      <c r="J1316">
        <v>11964554</v>
      </c>
    </row>
    <row r="1317" spans="1:10" x14ac:dyDescent="0.25">
      <c r="A1317" s="1">
        <v>44117</v>
      </c>
      <c r="B1317">
        <v>135.66999999999999</v>
      </c>
      <c r="C1317">
        <v>135.79</v>
      </c>
      <c r="D1317">
        <v>135.38999999999999</v>
      </c>
      <c r="E1317">
        <v>135.58000000000001</v>
      </c>
      <c r="F1317">
        <v>135.7868</v>
      </c>
      <c r="G1317">
        <v>135.22059999999999</v>
      </c>
      <c r="I1317">
        <v>9228233</v>
      </c>
      <c r="J1317">
        <v>12282242</v>
      </c>
    </row>
    <row r="1318" spans="1:10" x14ac:dyDescent="0.25">
      <c r="A1318" s="1">
        <v>44116</v>
      </c>
      <c r="B1318">
        <v>135.11000000000001</v>
      </c>
      <c r="C1318">
        <v>135.75</v>
      </c>
      <c r="D1318">
        <v>135.1</v>
      </c>
      <c r="E1318">
        <v>135.71</v>
      </c>
      <c r="F1318">
        <v>135.84</v>
      </c>
      <c r="G1318">
        <v>135.17179999999999</v>
      </c>
      <c r="I1318">
        <v>5465387</v>
      </c>
      <c r="J1318">
        <v>12220091</v>
      </c>
    </row>
    <row r="1319" spans="1:10" x14ac:dyDescent="0.25">
      <c r="A1319" s="1">
        <v>44113</v>
      </c>
      <c r="B1319">
        <v>134.52000000000001</v>
      </c>
      <c r="C1319">
        <v>134.97999999999999</v>
      </c>
      <c r="D1319">
        <v>134.44499999999999</v>
      </c>
      <c r="E1319">
        <v>134.93</v>
      </c>
      <c r="F1319">
        <v>135.89279999999999</v>
      </c>
      <c r="G1319">
        <v>135.12270000000001</v>
      </c>
      <c r="I1319">
        <v>9979739</v>
      </c>
      <c r="J1319">
        <v>12661140</v>
      </c>
    </row>
    <row r="1320" spans="1:10" x14ac:dyDescent="0.25">
      <c r="A1320" s="1">
        <v>44112</v>
      </c>
      <c r="B1320">
        <v>134.66</v>
      </c>
      <c r="C1320">
        <v>134.85</v>
      </c>
      <c r="D1320">
        <v>134.51</v>
      </c>
      <c r="E1320">
        <v>134.62</v>
      </c>
      <c r="F1320">
        <v>135.95740000000001</v>
      </c>
      <c r="G1320">
        <v>135.06720000000001</v>
      </c>
      <c r="I1320">
        <v>12101948</v>
      </c>
      <c r="J1320">
        <v>12660356</v>
      </c>
    </row>
    <row r="1321" spans="1:10" x14ac:dyDescent="0.25">
      <c r="A1321" s="1">
        <v>44111</v>
      </c>
      <c r="B1321">
        <v>134.26</v>
      </c>
      <c r="C1321">
        <v>134.74</v>
      </c>
      <c r="D1321">
        <v>134.11000000000001</v>
      </c>
      <c r="E1321">
        <v>134.29</v>
      </c>
      <c r="F1321">
        <v>136.03120000000001</v>
      </c>
      <c r="G1321">
        <v>135.0138</v>
      </c>
      <c r="I1321">
        <v>14745582</v>
      </c>
      <c r="J1321">
        <v>12666252</v>
      </c>
    </row>
    <row r="1322" spans="1:10" x14ac:dyDescent="0.25">
      <c r="A1322" s="1">
        <v>44110</v>
      </c>
      <c r="B1322">
        <v>134.44999999999999</v>
      </c>
      <c r="C1322">
        <v>134.94999999999999</v>
      </c>
      <c r="D1322">
        <v>133.94999999999999</v>
      </c>
      <c r="E1322">
        <v>134.25</v>
      </c>
      <c r="F1322">
        <v>136.0966</v>
      </c>
      <c r="G1322">
        <v>134.9564</v>
      </c>
      <c r="I1322">
        <v>22370644</v>
      </c>
      <c r="J1322">
        <v>12274428</v>
      </c>
    </row>
    <row r="1323" spans="1:10" x14ac:dyDescent="0.25">
      <c r="A1323" s="1">
        <v>44109</v>
      </c>
      <c r="B1323">
        <v>134.49</v>
      </c>
      <c r="C1323">
        <v>134.76</v>
      </c>
      <c r="D1323">
        <v>134.32</v>
      </c>
      <c r="E1323">
        <v>134.36000000000001</v>
      </c>
      <c r="F1323">
        <v>136.16560000000001</v>
      </c>
      <c r="G1323">
        <v>134.89490000000001</v>
      </c>
      <c r="I1323">
        <v>10078674</v>
      </c>
      <c r="J1323">
        <v>11408950</v>
      </c>
    </row>
    <row r="1324" spans="1:10" x14ac:dyDescent="0.25">
      <c r="A1324" s="1">
        <v>44106</v>
      </c>
      <c r="B1324">
        <v>134.66</v>
      </c>
      <c r="C1324">
        <v>134.88999999999999</v>
      </c>
      <c r="D1324">
        <v>134.4</v>
      </c>
      <c r="E1324">
        <v>134.81</v>
      </c>
      <c r="F1324">
        <v>136.24080000000001</v>
      </c>
      <c r="G1324">
        <v>134.8218</v>
      </c>
      <c r="I1324">
        <v>10829596</v>
      </c>
      <c r="J1324">
        <v>11663453</v>
      </c>
    </row>
    <row r="1325" spans="1:10" x14ac:dyDescent="0.25">
      <c r="A1325" s="1">
        <v>44105</v>
      </c>
      <c r="B1325">
        <v>134.26</v>
      </c>
      <c r="C1325">
        <v>134.93</v>
      </c>
      <c r="D1325">
        <v>134.21</v>
      </c>
      <c r="E1325">
        <v>134.79</v>
      </c>
      <c r="F1325">
        <v>136.31319999999999</v>
      </c>
      <c r="G1325">
        <v>134.7413</v>
      </c>
      <c r="I1325">
        <v>12642650</v>
      </c>
      <c r="J1325">
        <v>11593011</v>
      </c>
    </row>
    <row r="1326" spans="1:10" x14ac:dyDescent="0.25">
      <c r="A1326" s="1">
        <v>44104</v>
      </c>
      <c r="B1326">
        <v>134.65</v>
      </c>
      <c r="C1326">
        <v>134.785</v>
      </c>
      <c r="D1326">
        <v>134.42189999999999</v>
      </c>
      <c r="E1326">
        <v>134.71</v>
      </c>
      <c r="F1326">
        <v>136.38399999999999</v>
      </c>
      <c r="G1326">
        <v>134.6489</v>
      </c>
      <c r="I1326">
        <v>11634665</v>
      </c>
      <c r="J1326">
        <v>11591818</v>
      </c>
    </row>
    <row r="1327" spans="1:10" x14ac:dyDescent="0.25">
      <c r="A1327" s="1">
        <v>44103</v>
      </c>
      <c r="B1327">
        <v>135.06</v>
      </c>
      <c r="C1327">
        <v>135.18</v>
      </c>
      <c r="D1327">
        <v>134.71</v>
      </c>
      <c r="E1327">
        <v>134.72999999999999</v>
      </c>
      <c r="F1327">
        <v>136.44739999999999</v>
      </c>
      <c r="G1327">
        <v>134.5684</v>
      </c>
      <c r="I1327">
        <v>8428623</v>
      </c>
      <c r="J1327">
        <v>11592171</v>
      </c>
    </row>
    <row r="1328" spans="1:10" x14ac:dyDescent="0.25">
      <c r="A1328" s="1">
        <v>44102</v>
      </c>
      <c r="B1328">
        <v>134.52000000000001</v>
      </c>
      <c r="C1328">
        <v>134.91999999999999</v>
      </c>
      <c r="D1328">
        <v>134.38999999999999</v>
      </c>
      <c r="E1328">
        <v>134.9</v>
      </c>
      <c r="F1328">
        <v>136.5068</v>
      </c>
      <c r="G1328">
        <v>134.49379999999999</v>
      </c>
      <c r="I1328">
        <v>8579799</v>
      </c>
      <c r="J1328">
        <v>11959083</v>
      </c>
    </row>
    <row r="1329" spans="1:10" x14ac:dyDescent="0.25">
      <c r="A1329" s="1">
        <v>44099</v>
      </c>
      <c r="B1329">
        <v>134.28</v>
      </c>
      <c r="C1329">
        <v>134.44999999999999</v>
      </c>
      <c r="D1329">
        <v>134.04</v>
      </c>
      <c r="E1329">
        <v>134.22</v>
      </c>
      <c r="F1329">
        <v>136.55520000000001</v>
      </c>
      <c r="G1329">
        <v>134.41409999999999</v>
      </c>
      <c r="I1329">
        <v>9793104</v>
      </c>
      <c r="J1329">
        <v>12265628</v>
      </c>
    </row>
    <row r="1330" spans="1:10" x14ac:dyDescent="0.25">
      <c r="A1330" s="1">
        <v>44098</v>
      </c>
      <c r="B1330">
        <v>134.68</v>
      </c>
      <c r="C1330">
        <v>134.80500000000001</v>
      </c>
      <c r="D1330">
        <v>134.22999999999999</v>
      </c>
      <c r="E1330">
        <v>134.36000000000001</v>
      </c>
      <c r="F1330">
        <v>136.60980000000001</v>
      </c>
      <c r="G1330">
        <v>134.35560000000001</v>
      </c>
      <c r="I1330">
        <v>20595030</v>
      </c>
      <c r="J1330">
        <v>12709608</v>
      </c>
    </row>
    <row r="1331" spans="1:10" x14ac:dyDescent="0.25">
      <c r="A1331" s="1">
        <v>44097</v>
      </c>
      <c r="B1331">
        <v>135.66</v>
      </c>
      <c r="C1331">
        <v>135.72999999999999</v>
      </c>
      <c r="D1331">
        <v>134.62</v>
      </c>
      <c r="E1331">
        <v>134.69999999999999</v>
      </c>
      <c r="F1331">
        <v>136.654</v>
      </c>
      <c r="G1331">
        <v>134.29740000000001</v>
      </c>
      <c r="I1331">
        <v>17759952</v>
      </c>
      <c r="J1331">
        <v>12285716</v>
      </c>
    </row>
    <row r="1332" spans="1:10" x14ac:dyDescent="0.25">
      <c r="A1332" s="1">
        <v>44096</v>
      </c>
      <c r="B1332">
        <v>135.71</v>
      </c>
      <c r="C1332">
        <v>135.80000000000001</v>
      </c>
      <c r="D1332">
        <v>135.52000000000001</v>
      </c>
      <c r="E1332">
        <v>135.68</v>
      </c>
      <c r="F1332">
        <v>136.68600000000001</v>
      </c>
      <c r="G1332">
        <v>134.2338</v>
      </c>
      <c r="I1332">
        <v>8295968</v>
      </c>
      <c r="J1332">
        <v>11987711</v>
      </c>
    </row>
    <row r="1333" spans="1:10" x14ac:dyDescent="0.25">
      <c r="A1333" s="1">
        <v>44095</v>
      </c>
      <c r="B1333">
        <v>135.97</v>
      </c>
      <c r="C1333">
        <v>135.97</v>
      </c>
      <c r="D1333">
        <v>135.47</v>
      </c>
      <c r="E1333">
        <v>135.6</v>
      </c>
      <c r="F1333">
        <v>136.68260000000001</v>
      </c>
      <c r="G1333">
        <v>134.1687</v>
      </c>
      <c r="I1333">
        <v>12081124</v>
      </c>
      <c r="J1333">
        <v>12226245</v>
      </c>
    </row>
    <row r="1334" spans="1:10" x14ac:dyDescent="0.25">
      <c r="A1334" s="1">
        <v>44092</v>
      </c>
      <c r="B1334">
        <v>136.06</v>
      </c>
      <c r="C1334">
        <v>136.1163</v>
      </c>
      <c r="D1334">
        <v>135.69</v>
      </c>
      <c r="E1334">
        <v>135.72999999999999</v>
      </c>
      <c r="F1334">
        <v>136.68799999999999</v>
      </c>
      <c r="G1334">
        <v>134.11320000000001</v>
      </c>
      <c r="I1334">
        <v>9967982</v>
      </c>
      <c r="J1334">
        <v>11948002</v>
      </c>
    </row>
    <row r="1335" spans="1:10" x14ac:dyDescent="0.25">
      <c r="A1335" s="1">
        <v>44091</v>
      </c>
      <c r="B1335">
        <v>136.27000000000001</v>
      </c>
      <c r="C1335">
        <v>136.30000000000001</v>
      </c>
      <c r="D1335">
        <v>135.79</v>
      </c>
      <c r="E1335">
        <v>135.97999999999999</v>
      </c>
      <c r="F1335">
        <v>136.69579999999999</v>
      </c>
      <c r="G1335">
        <v>134.0479</v>
      </c>
      <c r="I1335">
        <v>12190385</v>
      </c>
      <c r="J1335">
        <v>12100210</v>
      </c>
    </row>
    <row r="1336" spans="1:10" x14ac:dyDescent="0.25">
      <c r="A1336" s="1">
        <v>44090</v>
      </c>
      <c r="B1336">
        <v>136.16999999999999</v>
      </c>
      <c r="C1336">
        <v>136.27000000000001</v>
      </c>
      <c r="D1336">
        <v>135.755</v>
      </c>
      <c r="E1336">
        <v>135.94999999999999</v>
      </c>
      <c r="F1336">
        <v>136.68340000000001</v>
      </c>
      <c r="G1336">
        <v>133.97659999999999</v>
      </c>
      <c r="I1336">
        <v>8868226</v>
      </c>
      <c r="J1336">
        <v>11704784</v>
      </c>
    </row>
    <row r="1337" spans="1:10" x14ac:dyDescent="0.25">
      <c r="A1337" s="1">
        <v>44089</v>
      </c>
      <c r="B1337">
        <v>135.74</v>
      </c>
      <c r="C1337">
        <v>135.99</v>
      </c>
      <c r="D1337">
        <v>135.72999999999999</v>
      </c>
      <c r="E1337">
        <v>135.86000000000001</v>
      </c>
      <c r="F1337">
        <v>136.67599999999999</v>
      </c>
      <c r="G1337">
        <v>133.9161</v>
      </c>
      <c r="I1337">
        <v>9388467</v>
      </c>
      <c r="J1337">
        <v>11926308</v>
      </c>
    </row>
    <row r="1338" spans="1:10" x14ac:dyDescent="0.25">
      <c r="A1338" s="1">
        <v>44088</v>
      </c>
      <c r="B1338">
        <v>135.6</v>
      </c>
      <c r="C1338">
        <v>135.97999999999999</v>
      </c>
      <c r="D1338">
        <v>135.57660000000001</v>
      </c>
      <c r="E1338">
        <v>135.71</v>
      </c>
      <c r="F1338">
        <v>136.66679999999999</v>
      </c>
      <c r="G1338">
        <v>133.85740000000001</v>
      </c>
      <c r="I1338">
        <v>13896228</v>
      </c>
      <c r="J1338">
        <v>12173311</v>
      </c>
    </row>
    <row r="1339" spans="1:10" x14ac:dyDescent="0.25">
      <c r="A1339" s="1">
        <v>44085</v>
      </c>
      <c r="B1339">
        <v>135.33000000000001</v>
      </c>
      <c r="C1339">
        <v>135.6</v>
      </c>
      <c r="D1339">
        <v>135.18</v>
      </c>
      <c r="E1339">
        <v>135.37</v>
      </c>
      <c r="F1339">
        <v>136.65360000000001</v>
      </c>
      <c r="G1339">
        <v>133.79470000000001</v>
      </c>
      <c r="I1339">
        <v>9772962</v>
      </c>
      <c r="J1339">
        <v>11670491</v>
      </c>
    </row>
    <row r="1340" spans="1:10" x14ac:dyDescent="0.25">
      <c r="A1340" s="1">
        <v>44084</v>
      </c>
      <c r="B1340">
        <v>135.05000000000001</v>
      </c>
      <c r="C1340">
        <v>135.41999999999999</v>
      </c>
      <c r="D1340">
        <v>134.875</v>
      </c>
      <c r="E1340">
        <v>135.27000000000001</v>
      </c>
      <c r="F1340">
        <v>136.64060000000001</v>
      </c>
      <c r="G1340">
        <v>133.7346</v>
      </c>
      <c r="I1340">
        <v>12624759</v>
      </c>
      <c r="J1340">
        <v>11823311</v>
      </c>
    </row>
    <row r="1341" spans="1:10" x14ac:dyDescent="0.25">
      <c r="A1341" s="1">
        <v>44083</v>
      </c>
      <c r="B1341">
        <v>135.11000000000001</v>
      </c>
      <c r="C1341">
        <v>135.69</v>
      </c>
      <c r="D1341">
        <v>135.01</v>
      </c>
      <c r="E1341">
        <v>135.16999999999999</v>
      </c>
      <c r="F1341">
        <v>136.62520000000001</v>
      </c>
      <c r="G1341">
        <v>133.68010000000001</v>
      </c>
      <c r="I1341">
        <v>11639957</v>
      </c>
      <c r="J1341">
        <v>11792906</v>
      </c>
    </row>
    <row r="1342" spans="1:10" x14ac:dyDescent="0.25">
      <c r="A1342" s="1">
        <v>44082</v>
      </c>
      <c r="B1342">
        <v>135.13999999999999</v>
      </c>
      <c r="C1342">
        <v>135.43</v>
      </c>
      <c r="D1342">
        <v>134.99</v>
      </c>
      <c r="E1342">
        <v>135.08000000000001</v>
      </c>
      <c r="F1342">
        <v>136.60419999999999</v>
      </c>
      <c r="G1342">
        <v>133.63399999999999</v>
      </c>
      <c r="I1342">
        <v>13932305</v>
      </c>
      <c r="J1342">
        <v>11830111</v>
      </c>
    </row>
    <row r="1343" spans="1:10" x14ac:dyDescent="0.25">
      <c r="A1343" s="1">
        <v>44078</v>
      </c>
      <c r="B1343">
        <v>136.01</v>
      </c>
      <c r="C1343">
        <v>136.12</v>
      </c>
      <c r="D1343">
        <v>134.87</v>
      </c>
      <c r="E1343">
        <v>134.94999999999999</v>
      </c>
      <c r="F1343">
        <v>136.57259999999999</v>
      </c>
      <c r="G1343">
        <v>133.58449999999999</v>
      </c>
      <c r="I1343">
        <v>13177975</v>
      </c>
      <c r="J1343">
        <v>11536162</v>
      </c>
    </row>
    <row r="1344" spans="1:10" x14ac:dyDescent="0.25">
      <c r="A1344" s="1">
        <v>44077</v>
      </c>
      <c r="B1344">
        <v>136.87</v>
      </c>
      <c r="C1344">
        <v>136.9</v>
      </c>
      <c r="D1344">
        <v>136.33000000000001</v>
      </c>
      <c r="E1344">
        <v>136.4</v>
      </c>
      <c r="F1344">
        <v>136.5412</v>
      </c>
      <c r="G1344">
        <v>133.5428</v>
      </c>
      <c r="I1344">
        <v>16452801</v>
      </c>
      <c r="J1344">
        <v>11484922</v>
      </c>
    </row>
    <row r="1345" spans="1:10" x14ac:dyDescent="0.25">
      <c r="A1345" s="1">
        <v>44076</v>
      </c>
      <c r="B1345">
        <v>136.05000000000001</v>
      </c>
      <c r="C1345">
        <v>136.81</v>
      </c>
      <c r="D1345">
        <v>135.99850000000001</v>
      </c>
      <c r="E1345">
        <v>136.69999999999999</v>
      </c>
      <c r="F1345">
        <v>136.47800000000001</v>
      </c>
      <c r="G1345">
        <v>133.47790000000001</v>
      </c>
      <c r="I1345">
        <v>14236647</v>
      </c>
      <c r="J1345">
        <v>11771721</v>
      </c>
    </row>
    <row r="1346" spans="1:10" x14ac:dyDescent="0.25">
      <c r="A1346" s="1">
        <v>44075</v>
      </c>
      <c r="B1346">
        <v>135.25</v>
      </c>
      <c r="C1346">
        <v>136.19999999999999</v>
      </c>
      <c r="D1346">
        <v>135.1</v>
      </c>
      <c r="E1346">
        <v>136.16</v>
      </c>
      <c r="F1346">
        <v>136.4162</v>
      </c>
      <c r="G1346">
        <v>133.41640000000001</v>
      </c>
      <c r="I1346">
        <v>13289882</v>
      </c>
      <c r="J1346">
        <v>11616118</v>
      </c>
    </row>
    <row r="1347" spans="1:10" x14ac:dyDescent="0.25">
      <c r="A1347" s="1">
        <v>44074</v>
      </c>
      <c r="B1347">
        <v>135.12</v>
      </c>
      <c r="C1347">
        <v>135.79</v>
      </c>
      <c r="D1347">
        <v>135.0581</v>
      </c>
      <c r="E1347">
        <v>135.6</v>
      </c>
      <c r="F1347">
        <v>136.37020000000001</v>
      </c>
      <c r="G1347">
        <v>133.37309999999999</v>
      </c>
      <c r="I1347">
        <v>11873982</v>
      </c>
      <c r="J1347">
        <v>11588161</v>
      </c>
    </row>
    <row r="1348" spans="1:10" x14ac:dyDescent="0.25">
      <c r="A1348" s="1">
        <v>44071</v>
      </c>
      <c r="B1348">
        <v>134.83000000000001</v>
      </c>
      <c r="C1348">
        <v>135.07</v>
      </c>
      <c r="D1348">
        <v>134.62</v>
      </c>
      <c r="E1348">
        <v>135</v>
      </c>
      <c r="F1348">
        <v>136.33799999999999</v>
      </c>
      <c r="G1348">
        <v>133.27619999999999</v>
      </c>
      <c r="I1348">
        <v>7907472</v>
      </c>
      <c r="J1348">
        <v>11205705</v>
      </c>
    </row>
    <row r="1349" spans="1:10" x14ac:dyDescent="0.25">
      <c r="A1349" s="1">
        <v>44070</v>
      </c>
      <c r="B1349">
        <v>135.86000000000001</v>
      </c>
      <c r="C1349">
        <v>135.89070000000001</v>
      </c>
      <c r="D1349">
        <v>134.56</v>
      </c>
      <c r="E1349">
        <v>134.59</v>
      </c>
      <c r="F1349">
        <v>136.3158</v>
      </c>
      <c r="G1349">
        <v>133.16300000000001</v>
      </c>
      <c r="I1349">
        <v>12251098</v>
      </c>
      <c r="J1349">
        <v>11172229</v>
      </c>
    </row>
    <row r="1350" spans="1:10" x14ac:dyDescent="0.25">
      <c r="A1350" s="1">
        <v>44069</v>
      </c>
      <c r="B1350">
        <v>135.4</v>
      </c>
      <c r="C1350">
        <v>135.67500000000001</v>
      </c>
      <c r="D1350">
        <v>135.13</v>
      </c>
      <c r="E1350">
        <v>135.66999999999999</v>
      </c>
      <c r="F1350">
        <v>136.29580000000001</v>
      </c>
      <c r="G1350">
        <v>133.05199999999999</v>
      </c>
      <c r="I1350">
        <v>6259006</v>
      </c>
      <c r="J1350">
        <v>10893344</v>
      </c>
    </row>
    <row r="1351" spans="1:10" x14ac:dyDescent="0.25">
      <c r="A1351" s="1">
        <v>44068</v>
      </c>
      <c r="B1351">
        <v>135.71</v>
      </c>
      <c r="C1351">
        <v>136</v>
      </c>
      <c r="D1351">
        <v>135.22999999999999</v>
      </c>
      <c r="E1351">
        <v>135.62</v>
      </c>
      <c r="F1351">
        <v>136.2594</v>
      </c>
      <c r="G1351">
        <v>132.90629999999999</v>
      </c>
      <c r="I1351">
        <v>12191074</v>
      </c>
      <c r="J1351">
        <v>11249541</v>
      </c>
    </row>
    <row r="1352" spans="1:10" x14ac:dyDescent="0.25">
      <c r="A1352" s="1">
        <v>44067</v>
      </c>
      <c r="B1352">
        <v>136.46</v>
      </c>
      <c r="C1352">
        <v>136.66999999999999</v>
      </c>
      <c r="D1352">
        <v>136.12</v>
      </c>
      <c r="E1352">
        <v>136.21</v>
      </c>
      <c r="F1352">
        <v>136.23140000000001</v>
      </c>
      <c r="G1352">
        <v>132.76740000000001</v>
      </c>
      <c r="I1352">
        <v>13093523</v>
      </c>
      <c r="J1352">
        <v>11110265</v>
      </c>
    </row>
    <row r="1353" spans="1:10" x14ac:dyDescent="0.25">
      <c r="A1353" s="1">
        <v>44064</v>
      </c>
      <c r="B1353">
        <v>136.28</v>
      </c>
      <c r="C1353">
        <v>136.49</v>
      </c>
      <c r="D1353">
        <v>135.97999999999999</v>
      </c>
      <c r="E1353">
        <v>136.44999999999999</v>
      </c>
      <c r="F1353">
        <v>136.154</v>
      </c>
      <c r="G1353">
        <v>132.61940000000001</v>
      </c>
      <c r="I1353">
        <v>6353926</v>
      </c>
      <c r="J1353">
        <v>10965116</v>
      </c>
    </row>
    <row r="1354" spans="1:10" x14ac:dyDescent="0.25">
      <c r="A1354" s="1">
        <v>44063</v>
      </c>
      <c r="B1354">
        <v>136.24</v>
      </c>
      <c r="C1354">
        <v>136.35</v>
      </c>
      <c r="D1354">
        <v>136.02000000000001</v>
      </c>
      <c r="E1354">
        <v>136.19999999999999</v>
      </c>
      <c r="F1354">
        <v>136.059</v>
      </c>
      <c r="G1354">
        <v>132.49</v>
      </c>
      <c r="I1354">
        <v>12065251</v>
      </c>
      <c r="J1354">
        <v>11327436</v>
      </c>
    </row>
    <row r="1355" spans="1:10" x14ac:dyDescent="0.25">
      <c r="A1355" s="1">
        <v>44062</v>
      </c>
      <c r="B1355">
        <v>136.28</v>
      </c>
      <c r="C1355">
        <v>136.35</v>
      </c>
      <c r="D1355">
        <v>135.6</v>
      </c>
      <c r="E1355">
        <v>135.72</v>
      </c>
      <c r="F1355">
        <v>136.0008</v>
      </c>
      <c r="G1355">
        <v>132.3672</v>
      </c>
      <c r="I1355">
        <v>12168689</v>
      </c>
      <c r="J1355">
        <v>11119080</v>
      </c>
    </row>
    <row r="1356" spans="1:10" x14ac:dyDescent="0.25">
      <c r="A1356" s="1">
        <v>44061</v>
      </c>
      <c r="B1356">
        <v>135.86000000000001</v>
      </c>
      <c r="C1356">
        <v>136.24</v>
      </c>
      <c r="D1356">
        <v>135.74</v>
      </c>
      <c r="E1356">
        <v>136.08000000000001</v>
      </c>
      <c r="F1356">
        <v>135.9348</v>
      </c>
      <c r="G1356">
        <v>132.23429999999999</v>
      </c>
      <c r="I1356">
        <v>12198037</v>
      </c>
      <c r="J1356">
        <v>10816179</v>
      </c>
    </row>
    <row r="1357" spans="1:10" x14ac:dyDescent="0.25">
      <c r="A1357" s="1">
        <v>44060</v>
      </c>
      <c r="B1357">
        <v>135.75</v>
      </c>
      <c r="C1357">
        <v>135.91999999999999</v>
      </c>
      <c r="D1357">
        <v>135.57210000000001</v>
      </c>
      <c r="E1357">
        <v>135.69</v>
      </c>
      <c r="F1357">
        <v>135.8672</v>
      </c>
      <c r="G1357">
        <v>132.1003</v>
      </c>
      <c r="I1357">
        <v>9523060</v>
      </c>
      <c r="J1357">
        <v>10864484</v>
      </c>
    </row>
    <row r="1358" spans="1:10" x14ac:dyDescent="0.25">
      <c r="A1358" s="1">
        <v>44057</v>
      </c>
      <c r="B1358">
        <v>135.85</v>
      </c>
      <c r="C1358">
        <v>136.12</v>
      </c>
      <c r="D1358">
        <v>135.28</v>
      </c>
      <c r="E1358">
        <v>135.41</v>
      </c>
      <c r="F1358">
        <v>135.79859999999999</v>
      </c>
      <c r="I1358">
        <v>12409377</v>
      </c>
      <c r="J1358">
        <v>10652788</v>
      </c>
    </row>
    <row r="1359" spans="1:10" x14ac:dyDescent="0.25">
      <c r="A1359" s="1">
        <v>44056</v>
      </c>
      <c r="B1359">
        <v>137.15</v>
      </c>
      <c r="C1359">
        <v>137.22999999999999</v>
      </c>
      <c r="D1359">
        <v>135.75</v>
      </c>
      <c r="E1359">
        <v>136.01</v>
      </c>
      <c r="F1359">
        <v>135.72200000000001</v>
      </c>
      <c r="I1359">
        <v>20754788</v>
      </c>
      <c r="J1359">
        <v>10432599</v>
      </c>
    </row>
    <row r="1360" spans="1:10" x14ac:dyDescent="0.25">
      <c r="A1360" s="1">
        <v>44055</v>
      </c>
      <c r="B1360">
        <v>137.5</v>
      </c>
      <c r="C1360">
        <v>137.72839999999999</v>
      </c>
      <c r="D1360">
        <v>137.1</v>
      </c>
      <c r="E1360">
        <v>137.25</v>
      </c>
      <c r="F1360">
        <v>135.6414</v>
      </c>
      <c r="I1360">
        <v>11902608</v>
      </c>
      <c r="J1360">
        <v>9685231</v>
      </c>
    </row>
    <row r="1361" spans="1:10" x14ac:dyDescent="0.25">
      <c r="A1361" s="1">
        <v>44054</v>
      </c>
      <c r="B1361">
        <v>138</v>
      </c>
      <c r="C1361">
        <v>138.09</v>
      </c>
      <c r="D1361">
        <v>137.48500000000001</v>
      </c>
      <c r="E1361">
        <v>137.59</v>
      </c>
      <c r="F1361">
        <v>135.5376</v>
      </c>
      <c r="I1361">
        <v>12870521</v>
      </c>
      <c r="J1361">
        <v>9307049</v>
      </c>
    </row>
    <row r="1362" spans="1:10" x14ac:dyDescent="0.25">
      <c r="A1362" s="1">
        <v>44053</v>
      </c>
      <c r="B1362">
        <v>138.97999999999999</v>
      </c>
      <c r="C1362">
        <v>138.99</v>
      </c>
      <c r="D1362">
        <v>138.41</v>
      </c>
      <c r="E1362">
        <v>138.46</v>
      </c>
      <c r="F1362">
        <v>135.4186</v>
      </c>
      <c r="I1362">
        <v>6137147</v>
      </c>
      <c r="J1362">
        <v>8963182</v>
      </c>
    </row>
    <row r="1363" spans="1:10" x14ac:dyDescent="0.25">
      <c r="A1363" s="1">
        <v>44050</v>
      </c>
      <c r="B1363">
        <v>139.29</v>
      </c>
      <c r="C1363">
        <v>139.38</v>
      </c>
      <c r="D1363">
        <v>138.72</v>
      </c>
      <c r="E1363">
        <v>138.76</v>
      </c>
      <c r="F1363">
        <v>135.28980000000001</v>
      </c>
      <c r="I1363">
        <v>7405328</v>
      </c>
      <c r="J1363">
        <v>9036994</v>
      </c>
    </row>
    <row r="1364" spans="1:10" x14ac:dyDescent="0.25">
      <c r="A1364" s="1">
        <v>44049</v>
      </c>
      <c r="B1364">
        <v>138.99</v>
      </c>
      <c r="C1364">
        <v>139.2585</v>
      </c>
      <c r="D1364">
        <v>138.93</v>
      </c>
      <c r="E1364">
        <v>139.15</v>
      </c>
      <c r="F1364">
        <v>135.13800000000001</v>
      </c>
      <c r="I1364">
        <v>8067832</v>
      </c>
      <c r="J1364">
        <v>8948545</v>
      </c>
    </row>
    <row r="1365" spans="1:10" x14ac:dyDescent="0.25">
      <c r="A1365" s="1">
        <v>44048</v>
      </c>
      <c r="B1365">
        <v>138.54</v>
      </c>
      <c r="C1365">
        <v>138.80000000000001</v>
      </c>
      <c r="D1365">
        <v>138.43</v>
      </c>
      <c r="E1365">
        <v>138.56</v>
      </c>
      <c r="F1365">
        <v>134.97620000000001</v>
      </c>
      <c r="I1365">
        <v>11601952</v>
      </c>
      <c r="J1365">
        <v>8928145</v>
      </c>
    </row>
    <row r="1366" spans="1:10" x14ac:dyDescent="0.25">
      <c r="A1366" s="1">
        <v>44047</v>
      </c>
      <c r="B1366">
        <v>138.49</v>
      </c>
      <c r="C1366">
        <v>138.75</v>
      </c>
      <c r="D1366">
        <v>138.41</v>
      </c>
      <c r="E1366">
        <v>138.75</v>
      </c>
      <c r="F1366">
        <v>134.81540000000001</v>
      </c>
      <c r="I1366">
        <v>10101937</v>
      </c>
      <c r="J1366">
        <v>8742393</v>
      </c>
    </row>
    <row r="1367" spans="1:10" x14ac:dyDescent="0.25">
      <c r="A1367" s="1">
        <v>44046</v>
      </c>
      <c r="B1367">
        <v>137.94999999999999</v>
      </c>
      <c r="C1367">
        <v>138.34</v>
      </c>
      <c r="D1367">
        <v>137.8099</v>
      </c>
      <c r="E1367">
        <v>138.24</v>
      </c>
      <c r="F1367">
        <v>134.65440000000001</v>
      </c>
      <c r="I1367">
        <v>10916285</v>
      </c>
      <c r="J1367">
        <v>8902634</v>
      </c>
    </row>
    <row r="1368" spans="1:10" x14ac:dyDescent="0.25">
      <c r="A1368" s="1">
        <v>44043</v>
      </c>
      <c r="B1368">
        <v>138.13999999999999</v>
      </c>
      <c r="C1368">
        <v>138.46</v>
      </c>
      <c r="D1368">
        <v>137.93</v>
      </c>
      <c r="E1368">
        <v>138.35</v>
      </c>
      <c r="F1368">
        <v>134.50360000000001</v>
      </c>
      <c r="I1368">
        <v>11788727</v>
      </c>
      <c r="J1368">
        <v>9672031</v>
      </c>
    </row>
    <row r="1369" spans="1:10" x14ac:dyDescent="0.25">
      <c r="A1369" s="1">
        <v>44042</v>
      </c>
      <c r="B1369">
        <v>138.22999999999999</v>
      </c>
      <c r="C1369">
        <v>138.31</v>
      </c>
      <c r="D1369">
        <v>137.96</v>
      </c>
      <c r="E1369">
        <v>138.16</v>
      </c>
      <c r="F1369">
        <v>134.3526</v>
      </c>
      <c r="I1369">
        <v>8939909</v>
      </c>
      <c r="J1369">
        <v>9488988</v>
      </c>
    </row>
    <row r="1370" spans="1:10" x14ac:dyDescent="0.25">
      <c r="A1370" s="1">
        <v>44041</v>
      </c>
      <c r="B1370">
        <v>137.69</v>
      </c>
      <c r="C1370">
        <v>138.31</v>
      </c>
      <c r="D1370">
        <v>137.57</v>
      </c>
      <c r="E1370">
        <v>138.31</v>
      </c>
      <c r="F1370">
        <v>134.17699999999999</v>
      </c>
      <c r="I1370">
        <v>7625173</v>
      </c>
      <c r="J1370">
        <v>9546926</v>
      </c>
    </row>
    <row r="1371" spans="1:10" x14ac:dyDescent="0.25">
      <c r="A1371" s="1">
        <v>44040</v>
      </c>
      <c r="B1371">
        <v>137.91999999999999</v>
      </c>
      <c r="C1371">
        <v>137.99</v>
      </c>
      <c r="D1371">
        <v>137.51</v>
      </c>
      <c r="E1371">
        <v>137.56</v>
      </c>
      <c r="F1371">
        <v>133.99639999999999</v>
      </c>
      <c r="I1371">
        <v>12922615</v>
      </c>
      <c r="J1371">
        <v>9707447</v>
      </c>
    </row>
    <row r="1372" spans="1:10" x14ac:dyDescent="0.25">
      <c r="A1372" s="1">
        <v>44039</v>
      </c>
      <c r="B1372">
        <v>138.19</v>
      </c>
      <c r="C1372">
        <v>138.29</v>
      </c>
      <c r="D1372">
        <v>137.61000000000001</v>
      </c>
      <c r="E1372">
        <v>137.69999999999999</v>
      </c>
      <c r="F1372">
        <v>133.81620000000001</v>
      </c>
      <c r="I1372">
        <v>6347615</v>
      </c>
      <c r="J1372">
        <v>9622281</v>
      </c>
    </row>
    <row r="1373" spans="1:10" x14ac:dyDescent="0.25">
      <c r="A1373" s="1">
        <v>44036</v>
      </c>
      <c r="B1373">
        <v>138.16999999999999</v>
      </c>
      <c r="C1373">
        <v>138.38999999999999</v>
      </c>
      <c r="D1373">
        <v>137.94999999999999</v>
      </c>
      <c r="E1373">
        <v>138.12</v>
      </c>
      <c r="F1373">
        <v>133.6242</v>
      </c>
      <c r="I1373">
        <v>9106546</v>
      </c>
      <c r="J1373">
        <v>10046227</v>
      </c>
    </row>
    <row r="1374" spans="1:10" x14ac:dyDescent="0.25">
      <c r="A1374" s="1">
        <v>44035</v>
      </c>
      <c r="B1374">
        <v>138.47</v>
      </c>
      <c r="C1374">
        <v>138.52000000000001</v>
      </c>
      <c r="D1374">
        <v>138.16999999999999</v>
      </c>
      <c r="E1374">
        <v>138.43</v>
      </c>
      <c r="F1374">
        <v>133.40280000000001</v>
      </c>
      <c r="I1374">
        <v>9544263</v>
      </c>
      <c r="J1374">
        <v>10088002</v>
      </c>
    </row>
    <row r="1375" spans="1:10" x14ac:dyDescent="0.25">
      <c r="A1375" s="1">
        <v>44034</v>
      </c>
      <c r="B1375">
        <v>138.28</v>
      </c>
      <c r="C1375">
        <v>138.34</v>
      </c>
      <c r="D1375">
        <v>138.1</v>
      </c>
      <c r="E1375">
        <v>138.33000000000001</v>
      </c>
      <c r="F1375">
        <v>133.1694</v>
      </c>
      <c r="I1375">
        <v>6229892</v>
      </c>
      <c r="J1375">
        <v>10243222</v>
      </c>
    </row>
    <row r="1376" spans="1:10" x14ac:dyDescent="0.25">
      <c r="A1376" s="1">
        <v>44033</v>
      </c>
      <c r="B1376">
        <v>137.91999999999999</v>
      </c>
      <c r="C1376">
        <v>138.1</v>
      </c>
      <c r="D1376">
        <v>137.7809</v>
      </c>
      <c r="E1376">
        <v>137.88</v>
      </c>
      <c r="F1376">
        <v>132.91380000000001</v>
      </c>
      <c r="I1376">
        <v>7712515</v>
      </c>
      <c r="J1376">
        <v>10601161</v>
      </c>
    </row>
    <row r="1377" spans="1:10" x14ac:dyDescent="0.25">
      <c r="A1377" s="1">
        <v>44032</v>
      </c>
      <c r="B1377">
        <v>137.62</v>
      </c>
      <c r="C1377">
        <v>137.69999999999999</v>
      </c>
      <c r="D1377">
        <v>137.4</v>
      </c>
      <c r="E1377">
        <v>137.69999999999999</v>
      </c>
      <c r="F1377">
        <v>132.68940000000001</v>
      </c>
      <c r="I1377">
        <v>7244318</v>
      </c>
      <c r="J1377">
        <v>10817300</v>
      </c>
    </row>
    <row r="1378" spans="1:10" x14ac:dyDescent="0.25">
      <c r="A1378" s="1">
        <v>44029</v>
      </c>
      <c r="B1378">
        <v>137.32</v>
      </c>
      <c r="C1378">
        <v>137.40899999999999</v>
      </c>
      <c r="D1378">
        <v>136.94</v>
      </c>
      <c r="E1378">
        <v>137.32</v>
      </c>
      <c r="F1378">
        <v>132.48079999999999</v>
      </c>
      <c r="I1378">
        <v>6078603</v>
      </c>
      <c r="J1378">
        <v>10821340</v>
      </c>
    </row>
    <row r="1379" spans="1:10" x14ac:dyDescent="0.25">
      <c r="A1379" s="1">
        <v>44028</v>
      </c>
      <c r="B1379">
        <v>136.72</v>
      </c>
      <c r="C1379">
        <v>137.0299</v>
      </c>
      <c r="D1379">
        <v>136.6</v>
      </c>
      <c r="E1379">
        <v>136.94999999999999</v>
      </c>
      <c r="F1379">
        <v>132.273</v>
      </c>
      <c r="I1379">
        <v>7761820</v>
      </c>
      <c r="J1379">
        <v>11690452</v>
      </c>
    </row>
    <row r="1380" spans="1:10" x14ac:dyDescent="0.25">
      <c r="A1380" s="1">
        <v>44027</v>
      </c>
      <c r="B1380">
        <v>136.47999999999999</v>
      </c>
      <c r="C1380">
        <v>136.58000000000001</v>
      </c>
      <c r="D1380">
        <v>136.24</v>
      </c>
      <c r="E1380">
        <v>136.57</v>
      </c>
      <c r="F1380">
        <v>132.10140000000001</v>
      </c>
      <c r="I1380">
        <v>8815671</v>
      </c>
      <c r="J1380">
        <v>11996815</v>
      </c>
    </row>
    <row r="1381" spans="1:10" x14ac:dyDescent="0.25">
      <c r="A1381" s="1">
        <v>44026</v>
      </c>
      <c r="B1381">
        <v>135.85</v>
      </c>
      <c r="C1381">
        <v>136.43799999999999</v>
      </c>
      <c r="D1381">
        <v>135.80000000000001</v>
      </c>
      <c r="E1381">
        <v>136.30000000000001</v>
      </c>
      <c r="F1381">
        <v>131.9408</v>
      </c>
      <c r="I1381">
        <v>12505560</v>
      </c>
      <c r="J1381">
        <v>12034529</v>
      </c>
    </row>
    <row r="1382" spans="1:10" x14ac:dyDescent="0.25">
      <c r="A1382" s="1">
        <v>44025</v>
      </c>
      <c r="B1382">
        <v>135.88999999999999</v>
      </c>
      <c r="C1382">
        <v>136.08000000000001</v>
      </c>
      <c r="D1382">
        <v>135.43</v>
      </c>
      <c r="E1382">
        <v>135.51</v>
      </c>
      <c r="F1382">
        <v>131.7816</v>
      </c>
      <c r="I1382">
        <v>22457240</v>
      </c>
      <c r="J1382">
        <v>11876428</v>
      </c>
    </row>
    <row r="1383" spans="1:10" x14ac:dyDescent="0.25">
      <c r="A1383" s="1">
        <v>44022</v>
      </c>
      <c r="B1383">
        <v>136.31</v>
      </c>
      <c r="C1383">
        <v>136.41999999999999</v>
      </c>
      <c r="D1383">
        <v>135.68</v>
      </c>
      <c r="E1383">
        <v>135.87</v>
      </c>
      <c r="F1383">
        <v>131.65479999999999</v>
      </c>
      <c r="I1383">
        <v>9043081</v>
      </c>
      <c r="J1383">
        <v>11295374</v>
      </c>
    </row>
    <row r="1384" spans="1:10" x14ac:dyDescent="0.25">
      <c r="A1384" s="1">
        <v>44021</v>
      </c>
      <c r="B1384">
        <v>135.63999999999999</v>
      </c>
      <c r="C1384">
        <v>136.25</v>
      </c>
      <c r="D1384">
        <v>135.41999999999999</v>
      </c>
      <c r="E1384">
        <v>136.12</v>
      </c>
      <c r="F1384">
        <v>131.5384</v>
      </c>
      <c r="I1384">
        <v>9808983</v>
      </c>
      <c r="J1384">
        <v>11312942</v>
      </c>
    </row>
    <row r="1385" spans="1:10" x14ac:dyDescent="0.25">
      <c r="A1385" s="1">
        <v>44020</v>
      </c>
      <c r="B1385">
        <v>135.66999999999999</v>
      </c>
      <c r="C1385">
        <v>135.71</v>
      </c>
      <c r="D1385">
        <v>135.22999999999999</v>
      </c>
      <c r="E1385">
        <v>135.36000000000001</v>
      </c>
      <c r="F1385">
        <v>131.4</v>
      </c>
      <c r="I1385">
        <v>10032985</v>
      </c>
      <c r="J1385">
        <v>12001201</v>
      </c>
    </row>
    <row r="1386" spans="1:10" x14ac:dyDescent="0.25">
      <c r="A1386" s="1">
        <v>44019</v>
      </c>
      <c r="B1386">
        <v>135.4</v>
      </c>
      <c r="C1386">
        <v>135.67500000000001</v>
      </c>
      <c r="D1386">
        <v>135.22499999999999</v>
      </c>
      <c r="E1386">
        <v>135.58000000000001</v>
      </c>
      <c r="F1386">
        <v>131.2698</v>
      </c>
      <c r="I1386">
        <v>11645116</v>
      </c>
      <c r="J1386">
        <v>12419105</v>
      </c>
    </row>
    <row r="1387" spans="1:10" x14ac:dyDescent="0.25">
      <c r="A1387" s="1">
        <v>44018</v>
      </c>
      <c r="B1387">
        <v>135.16</v>
      </c>
      <c r="C1387">
        <v>135.51499999999999</v>
      </c>
      <c r="D1387">
        <v>134.96469999999999</v>
      </c>
      <c r="E1387">
        <v>135.4</v>
      </c>
      <c r="F1387">
        <v>131.15620000000001</v>
      </c>
      <c r="I1387">
        <v>12706807</v>
      </c>
      <c r="J1387">
        <v>13243188</v>
      </c>
    </row>
    <row r="1388" spans="1:10" x14ac:dyDescent="0.25">
      <c r="A1388" s="1">
        <v>44014</v>
      </c>
      <c r="B1388">
        <v>134.96</v>
      </c>
      <c r="C1388">
        <v>135.11000000000001</v>
      </c>
      <c r="D1388">
        <v>134.79</v>
      </c>
      <c r="E1388">
        <v>135.05000000000001</v>
      </c>
      <c r="F1388">
        <v>131.048</v>
      </c>
      <c r="I1388">
        <v>9733182</v>
      </c>
      <c r="J1388">
        <v>13476277</v>
      </c>
    </row>
    <row r="1389" spans="1:10" x14ac:dyDescent="0.25">
      <c r="A1389" s="1">
        <v>44013</v>
      </c>
      <c r="B1389">
        <v>134.15</v>
      </c>
      <c r="C1389">
        <v>134.94</v>
      </c>
      <c r="D1389">
        <v>133.88</v>
      </c>
      <c r="E1389">
        <v>134.72</v>
      </c>
      <c r="F1389">
        <v>130.9358</v>
      </c>
      <c r="I1389">
        <v>11872557</v>
      </c>
      <c r="J1389">
        <v>14712710</v>
      </c>
    </row>
    <row r="1390" spans="1:10" x14ac:dyDescent="0.25">
      <c r="A1390" s="1">
        <v>44012</v>
      </c>
      <c r="B1390">
        <v>134.31</v>
      </c>
      <c r="C1390">
        <v>134.53</v>
      </c>
      <c r="D1390">
        <v>133.82</v>
      </c>
      <c r="E1390">
        <v>134.5</v>
      </c>
      <c r="F1390">
        <v>130.82859999999999</v>
      </c>
      <c r="I1390">
        <v>11598978</v>
      </c>
      <c r="J1390">
        <v>15045623</v>
      </c>
    </row>
    <row r="1391" spans="1:10" x14ac:dyDescent="0.25">
      <c r="A1391" s="1">
        <v>44011</v>
      </c>
      <c r="B1391">
        <v>133.51</v>
      </c>
      <c r="C1391">
        <v>134.12</v>
      </c>
      <c r="D1391">
        <v>133.18</v>
      </c>
      <c r="E1391">
        <v>134.12</v>
      </c>
      <c r="F1391">
        <v>130.73500000000001</v>
      </c>
      <c r="I1391">
        <v>10954606</v>
      </c>
      <c r="J1391">
        <v>15471171</v>
      </c>
    </row>
    <row r="1392" spans="1:10" x14ac:dyDescent="0.25">
      <c r="A1392" s="1">
        <v>44008</v>
      </c>
      <c r="B1392">
        <v>133.4</v>
      </c>
      <c r="C1392">
        <v>133.6</v>
      </c>
      <c r="D1392">
        <v>133.15</v>
      </c>
      <c r="E1392">
        <v>133.5</v>
      </c>
      <c r="F1392">
        <v>130.66380000000001</v>
      </c>
      <c r="I1392">
        <v>7304904</v>
      </c>
      <c r="J1392">
        <v>15799013</v>
      </c>
    </row>
    <row r="1393" spans="1:10" x14ac:dyDescent="0.25">
      <c r="A1393" s="1">
        <v>44007</v>
      </c>
      <c r="B1393">
        <v>133.37</v>
      </c>
      <c r="C1393">
        <v>133.49</v>
      </c>
      <c r="D1393">
        <v>133.08000000000001</v>
      </c>
      <c r="E1393">
        <v>133.38</v>
      </c>
      <c r="F1393">
        <v>130.59639999999999</v>
      </c>
      <c r="I1393">
        <v>19115284</v>
      </c>
      <c r="J1393">
        <v>16788510</v>
      </c>
    </row>
    <row r="1394" spans="1:10" x14ac:dyDescent="0.25">
      <c r="A1394" s="1">
        <v>44006</v>
      </c>
      <c r="B1394">
        <v>133.34</v>
      </c>
      <c r="C1394">
        <v>133.4</v>
      </c>
      <c r="D1394">
        <v>132.69999999999999</v>
      </c>
      <c r="E1394">
        <v>133.24</v>
      </c>
      <c r="F1394">
        <v>130.5444</v>
      </c>
      <c r="I1394">
        <v>12357272</v>
      </c>
      <c r="J1394">
        <v>16165986</v>
      </c>
    </row>
    <row r="1395" spans="1:10" x14ac:dyDescent="0.25">
      <c r="A1395" s="1">
        <v>44005</v>
      </c>
      <c r="B1395">
        <v>133.69999999999999</v>
      </c>
      <c r="C1395">
        <v>134.065</v>
      </c>
      <c r="D1395">
        <v>133.56</v>
      </c>
      <c r="E1395">
        <v>133.61000000000001</v>
      </c>
      <c r="F1395">
        <v>130.4778</v>
      </c>
      <c r="I1395">
        <v>9381382</v>
      </c>
      <c r="J1395">
        <v>16355381</v>
      </c>
    </row>
    <row r="1396" spans="1:10" x14ac:dyDescent="0.25">
      <c r="A1396" s="1">
        <v>44004</v>
      </c>
      <c r="B1396">
        <v>133.99</v>
      </c>
      <c r="C1396">
        <v>134.31</v>
      </c>
      <c r="D1396">
        <v>133.6</v>
      </c>
      <c r="E1396">
        <v>133.86000000000001</v>
      </c>
      <c r="F1396">
        <v>130.41659999999999</v>
      </c>
      <c r="I1396">
        <v>10134038</v>
      </c>
      <c r="J1396">
        <v>16502318</v>
      </c>
    </row>
    <row r="1397" spans="1:10" x14ac:dyDescent="0.25">
      <c r="A1397" s="1">
        <v>44001</v>
      </c>
      <c r="B1397">
        <v>133.96</v>
      </c>
      <c r="C1397">
        <v>134.19499999999999</v>
      </c>
      <c r="D1397">
        <v>133.625</v>
      </c>
      <c r="E1397">
        <v>133.99</v>
      </c>
      <c r="F1397">
        <v>130.376</v>
      </c>
      <c r="I1397">
        <v>13741429</v>
      </c>
      <c r="J1397">
        <v>16854420</v>
      </c>
    </row>
    <row r="1398" spans="1:10" x14ac:dyDescent="0.25">
      <c r="A1398" s="1">
        <v>44000</v>
      </c>
      <c r="B1398">
        <v>133.62</v>
      </c>
      <c r="C1398">
        <v>133.91999999999999</v>
      </c>
      <c r="D1398">
        <v>133.36000000000001</v>
      </c>
      <c r="E1398">
        <v>133.88999999999999</v>
      </c>
      <c r="F1398">
        <v>130.21440000000001</v>
      </c>
      <c r="I1398">
        <v>9306610</v>
      </c>
      <c r="J1398">
        <v>16877834</v>
      </c>
    </row>
    <row r="1399" spans="1:10" x14ac:dyDescent="0.25">
      <c r="A1399" s="1">
        <v>43999</v>
      </c>
      <c r="B1399">
        <v>134</v>
      </c>
      <c r="C1399">
        <v>134.11000000000001</v>
      </c>
      <c r="D1399">
        <v>132.81</v>
      </c>
      <c r="E1399">
        <v>133.59</v>
      </c>
      <c r="F1399">
        <v>130.0102</v>
      </c>
      <c r="I1399">
        <v>20132870</v>
      </c>
      <c r="J1399">
        <v>17081456</v>
      </c>
    </row>
    <row r="1400" spans="1:10" x14ac:dyDescent="0.25">
      <c r="A1400" s="1">
        <v>43998</v>
      </c>
      <c r="B1400">
        <v>134.88999999999999</v>
      </c>
      <c r="C1400">
        <v>134.9</v>
      </c>
      <c r="D1400">
        <v>133.47999999999999</v>
      </c>
      <c r="E1400">
        <v>133.85</v>
      </c>
      <c r="F1400">
        <v>129.8082</v>
      </c>
      <c r="I1400">
        <v>16301538</v>
      </c>
      <c r="J1400">
        <v>16419564</v>
      </c>
    </row>
    <row r="1401" spans="1:10" x14ac:dyDescent="0.25">
      <c r="A1401" s="1">
        <v>43997</v>
      </c>
      <c r="B1401">
        <v>131.88999999999999</v>
      </c>
      <c r="C1401">
        <v>134.82900000000001</v>
      </c>
      <c r="D1401">
        <v>131.82</v>
      </c>
      <c r="E1401">
        <v>134.22</v>
      </c>
      <c r="F1401">
        <v>129.5532</v>
      </c>
      <c r="I1401">
        <v>24006368</v>
      </c>
      <c r="J1401">
        <v>16190463</v>
      </c>
    </row>
    <row r="1402" spans="1:10" x14ac:dyDescent="0.25">
      <c r="A1402" s="1">
        <v>43994</v>
      </c>
      <c r="B1402">
        <v>132.7285</v>
      </c>
      <c r="C1402">
        <v>132.97</v>
      </c>
      <c r="D1402">
        <v>131.79</v>
      </c>
      <c r="E1402">
        <v>132.34</v>
      </c>
      <c r="F1402">
        <v>129.30340000000001</v>
      </c>
      <c r="I1402">
        <v>16203131</v>
      </c>
      <c r="J1402">
        <v>15426499</v>
      </c>
    </row>
    <row r="1403" spans="1:10" x14ac:dyDescent="0.25">
      <c r="A1403" s="1">
        <v>43993</v>
      </c>
      <c r="B1403">
        <v>132.59</v>
      </c>
      <c r="C1403">
        <v>132.81</v>
      </c>
      <c r="D1403">
        <v>131.13</v>
      </c>
      <c r="E1403">
        <v>131.69999999999999</v>
      </c>
      <c r="F1403">
        <v>129.0848</v>
      </c>
      <c r="I1403">
        <v>28279688</v>
      </c>
      <c r="J1403">
        <v>15083570</v>
      </c>
    </row>
    <row r="1404" spans="1:10" x14ac:dyDescent="0.25">
      <c r="A1404" s="1">
        <v>43992</v>
      </c>
      <c r="B1404">
        <v>132.66</v>
      </c>
      <c r="C1404">
        <v>133.51</v>
      </c>
      <c r="D1404">
        <v>132.1</v>
      </c>
      <c r="E1404">
        <v>133.29</v>
      </c>
      <c r="F1404">
        <v>128.92099999999999</v>
      </c>
      <c r="I1404">
        <v>16866248</v>
      </c>
      <c r="J1404">
        <v>14202831</v>
      </c>
    </row>
    <row r="1405" spans="1:10" x14ac:dyDescent="0.25">
      <c r="A1405" s="1">
        <v>43991</v>
      </c>
      <c r="B1405">
        <v>132.77000000000001</v>
      </c>
      <c r="C1405">
        <v>132.85</v>
      </c>
      <c r="D1405">
        <v>132.35</v>
      </c>
      <c r="E1405">
        <v>132.41999999999999</v>
      </c>
      <c r="F1405">
        <v>128.7336</v>
      </c>
      <c r="I1405">
        <v>17982196</v>
      </c>
      <c r="J1405">
        <v>13980346</v>
      </c>
    </row>
    <row r="1406" spans="1:10" x14ac:dyDescent="0.25">
      <c r="A1406" s="1">
        <v>43990</v>
      </c>
      <c r="B1406">
        <v>132.49</v>
      </c>
      <c r="C1406">
        <v>132.91999999999999</v>
      </c>
      <c r="D1406">
        <v>132.31</v>
      </c>
      <c r="E1406">
        <v>132.69999999999999</v>
      </c>
      <c r="F1406">
        <v>128.53380000000001</v>
      </c>
      <c r="I1406">
        <v>15872238</v>
      </c>
      <c r="J1406">
        <v>13801465</v>
      </c>
    </row>
    <row r="1407" spans="1:10" x14ac:dyDescent="0.25">
      <c r="A1407" s="1">
        <v>43987</v>
      </c>
      <c r="B1407">
        <v>132.09</v>
      </c>
      <c r="C1407">
        <v>132.44999999999999</v>
      </c>
      <c r="D1407">
        <v>131.5</v>
      </c>
      <c r="E1407">
        <v>132.26</v>
      </c>
      <c r="F1407">
        <v>128.33340000000001</v>
      </c>
      <c r="I1407">
        <v>22147360</v>
      </c>
      <c r="J1407">
        <v>13942479</v>
      </c>
    </row>
    <row r="1408" spans="1:10" x14ac:dyDescent="0.25">
      <c r="A1408" s="1">
        <v>43986</v>
      </c>
      <c r="B1408">
        <v>132.13999999999999</v>
      </c>
      <c r="C1408">
        <v>132.30000000000001</v>
      </c>
      <c r="D1408">
        <v>131.5</v>
      </c>
      <c r="E1408">
        <v>131.58000000000001</v>
      </c>
      <c r="I1408">
        <v>9777423</v>
      </c>
      <c r="J1408">
        <v>13597886</v>
      </c>
    </row>
    <row r="1409" spans="1:10" x14ac:dyDescent="0.25">
      <c r="A1409" s="1">
        <v>43985</v>
      </c>
      <c r="B1409">
        <v>132.07</v>
      </c>
      <c r="C1409">
        <v>132.28</v>
      </c>
      <c r="D1409">
        <v>131.59889999999999</v>
      </c>
      <c r="E1409">
        <v>131.97999999999999</v>
      </c>
      <c r="I1409">
        <v>15198192</v>
      </c>
      <c r="J1409">
        <v>13839661</v>
      </c>
    </row>
    <row r="1410" spans="1:10" x14ac:dyDescent="0.25">
      <c r="A1410" s="1">
        <v>43984</v>
      </c>
      <c r="B1410">
        <v>131.82</v>
      </c>
      <c r="C1410">
        <v>132.3098</v>
      </c>
      <c r="D1410">
        <v>131.72999999999999</v>
      </c>
      <c r="E1410">
        <v>132.06</v>
      </c>
      <c r="I1410">
        <v>11585439</v>
      </c>
      <c r="J1410">
        <v>14077149</v>
      </c>
    </row>
    <row r="1411" spans="1:10" x14ac:dyDescent="0.25">
      <c r="A1411" s="1">
        <v>43983</v>
      </c>
      <c r="B1411">
        <v>131.4</v>
      </c>
      <c r="C1411">
        <v>131.65</v>
      </c>
      <c r="D1411">
        <v>131.25</v>
      </c>
      <c r="E1411">
        <v>131.63999999999999</v>
      </c>
      <c r="I1411">
        <v>15415566</v>
      </c>
      <c r="J1411">
        <v>14127118</v>
      </c>
    </row>
    <row r="1412" spans="1:10" x14ac:dyDescent="0.25">
      <c r="A1412" s="1">
        <v>43980</v>
      </c>
      <c r="B1412">
        <v>131.36000000000001</v>
      </c>
      <c r="C1412">
        <v>132.04</v>
      </c>
      <c r="D1412">
        <v>131.16</v>
      </c>
      <c r="E1412">
        <v>132.02000000000001</v>
      </c>
      <c r="I1412">
        <v>14092630</v>
      </c>
      <c r="J1412">
        <v>13918563</v>
      </c>
    </row>
    <row r="1413" spans="1:10" x14ac:dyDescent="0.25">
      <c r="A1413" s="1">
        <v>43979</v>
      </c>
      <c r="B1413">
        <v>130.93</v>
      </c>
      <c r="C1413">
        <v>131.375</v>
      </c>
      <c r="D1413">
        <v>130.6</v>
      </c>
      <c r="E1413">
        <v>131.16999999999999</v>
      </c>
      <c r="I1413">
        <v>12360948</v>
      </c>
      <c r="J1413">
        <v>13725347</v>
      </c>
    </row>
    <row r="1414" spans="1:10" x14ac:dyDescent="0.25">
      <c r="A1414" s="1">
        <v>43978</v>
      </c>
      <c r="B1414">
        <v>130.93</v>
      </c>
      <c r="C1414">
        <v>131.11000000000001</v>
      </c>
      <c r="D1414">
        <v>130.69999999999999</v>
      </c>
      <c r="E1414">
        <v>131.06</v>
      </c>
      <c r="I1414">
        <v>10204499</v>
      </c>
      <c r="J1414">
        <v>13612147</v>
      </c>
    </row>
    <row r="1415" spans="1:10" x14ac:dyDescent="0.25">
      <c r="A1415" s="1">
        <v>43977</v>
      </c>
      <c r="B1415">
        <v>130.91999999999999</v>
      </c>
      <c r="C1415">
        <v>131.15</v>
      </c>
      <c r="D1415">
        <v>130.47</v>
      </c>
      <c r="E1415">
        <v>130.52000000000001</v>
      </c>
      <c r="I1415">
        <v>12865016</v>
      </c>
      <c r="J1415">
        <v>13416433</v>
      </c>
    </row>
    <row r="1416" spans="1:10" x14ac:dyDescent="0.25">
      <c r="A1416" s="1">
        <v>43973</v>
      </c>
      <c r="B1416">
        <v>130.72</v>
      </c>
      <c r="C1416">
        <v>130.97999999999999</v>
      </c>
      <c r="D1416">
        <v>130.52000000000001</v>
      </c>
      <c r="E1416">
        <v>130.69999999999999</v>
      </c>
      <c r="I1416">
        <v>12546914</v>
      </c>
      <c r="J1416">
        <v>13189880</v>
      </c>
    </row>
    <row r="1417" spans="1:10" x14ac:dyDescent="0.25">
      <c r="A1417" s="1">
        <v>43972</v>
      </c>
      <c r="B1417">
        <v>130.99</v>
      </c>
      <c r="C1417">
        <v>130.995</v>
      </c>
      <c r="D1417">
        <v>130.55000000000001</v>
      </c>
      <c r="E1417">
        <v>130.69999999999999</v>
      </c>
      <c r="I1417">
        <v>11059197</v>
      </c>
      <c r="J1417">
        <v>13382910</v>
      </c>
    </row>
    <row r="1418" spans="1:10" x14ac:dyDescent="0.25">
      <c r="A1418" s="1">
        <v>43971</v>
      </c>
      <c r="B1418">
        <v>129.76</v>
      </c>
      <c r="C1418">
        <v>130.86000000000001</v>
      </c>
      <c r="D1418">
        <v>129.65010000000001</v>
      </c>
      <c r="E1418">
        <v>130.80000000000001</v>
      </c>
      <c r="I1418">
        <v>15068593</v>
      </c>
      <c r="J1418">
        <v>13617844</v>
      </c>
    </row>
    <row r="1419" spans="1:10" x14ac:dyDescent="0.25">
      <c r="A1419" s="1">
        <v>43970</v>
      </c>
      <c r="B1419">
        <v>129.33000000000001</v>
      </c>
      <c r="C1419">
        <v>129.66</v>
      </c>
      <c r="D1419">
        <v>128.9</v>
      </c>
      <c r="E1419">
        <v>129.38</v>
      </c>
      <c r="I1419">
        <v>13528985</v>
      </c>
      <c r="J1419">
        <v>13106545</v>
      </c>
    </row>
    <row r="1420" spans="1:10" x14ac:dyDescent="0.25">
      <c r="A1420" s="1">
        <v>43969</v>
      </c>
      <c r="B1420">
        <v>128.86000000000001</v>
      </c>
      <c r="C1420">
        <v>130</v>
      </c>
      <c r="D1420">
        <v>128.86000000000001</v>
      </c>
      <c r="E1420">
        <v>129.28</v>
      </c>
      <c r="I1420">
        <v>15298976</v>
      </c>
      <c r="J1420">
        <v>12820157</v>
      </c>
    </row>
    <row r="1421" spans="1:10" x14ac:dyDescent="0.25">
      <c r="A1421" s="1">
        <v>43966</v>
      </c>
      <c r="B1421">
        <v>128.1</v>
      </c>
      <c r="C1421">
        <v>128.61000000000001</v>
      </c>
      <c r="D1421">
        <v>127.97</v>
      </c>
      <c r="E1421">
        <v>128.55000000000001</v>
      </c>
      <c r="I1421">
        <v>17987448</v>
      </c>
      <c r="J1421">
        <v>12586538</v>
      </c>
    </row>
    <row r="1422" spans="1:10" x14ac:dyDescent="0.25">
      <c r="A1422" s="1">
        <v>43965</v>
      </c>
      <c r="B1422">
        <v>127.5</v>
      </c>
      <c r="C1422">
        <v>128.12</v>
      </c>
      <c r="D1422">
        <v>127</v>
      </c>
      <c r="E1422">
        <v>128.1</v>
      </c>
      <c r="I1422">
        <v>16978460</v>
      </c>
      <c r="J1422">
        <v>12386406</v>
      </c>
    </row>
    <row r="1423" spans="1:10" x14ac:dyDescent="0.25">
      <c r="A1423" s="1">
        <v>43964</v>
      </c>
      <c r="B1423">
        <v>127.29</v>
      </c>
      <c r="C1423">
        <v>127.56</v>
      </c>
      <c r="D1423">
        <v>126.94</v>
      </c>
      <c r="E1423">
        <v>127.05</v>
      </c>
      <c r="I1423">
        <v>13404055</v>
      </c>
      <c r="J1423">
        <v>11643416</v>
      </c>
    </row>
    <row r="1424" spans="1:10" x14ac:dyDescent="0.25">
      <c r="A1424" s="1">
        <v>43963</v>
      </c>
      <c r="B1424">
        <v>127.17</v>
      </c>
      <c r="C1424">
        <v>127.2</v>
      </c>
      <c r="D1424">
        <v>126.185</v>
      </c>
      <c r="E1424">
        <v>126.76</v>
      </c>
      <c r="I1424">
        <v>18760506</v>
      </c>
      <c r="J1424">
        <v>12080255</v>
      </c>
    </row>
    <row r="1425" spans="1:10" x14ac:dyDescent="0.25">
      <c r="A1425" s="1">
        <v>43962</v>
      </c>
      <c r="B1425">
        <v>126.38</v>
      </c>
      <c r="C1425">
        <v>126.53</v>
      </c>
      <c r="D1425">
        <v>125.52</v>
      </c>
      <c r="E1425">
        <v>125.55</v>
      </c>
      <c r="I1425">
        <v>12334982</v>
      </c>
      <c r="J1425">
        <v>11905963</v>
      </c>
    </row>
    <row r="1426" spans="1:10" x14ac:dyDescent="0.25">
      <c r="A1426" s="1">
        <v>43959</v>
      </c>
      <c r="B1426">
        <v>126.82</v>
      </c>
      <c r="C1426">
        <v>127.08</v>
      </c>
      <c r="D1426">
        <v>126.36799999999999</v>
      </c>
      <c r="E1426">
        <v>126.66</v>
      </c>
      <c r="I1426">
        <v>12287236</v>
      </c>
      <c r="J1426">
        <v>11887465</v>
      </c>
    </row>
    <row r="1427" spans="1:10" x14ac:dyDescent="0.25">
      <c r="A1427" s="1">
        <v>43958</v>
      </c>
      <c r="B1427">
        <v>127.29</v>
      </c>
      <c r="C1427">
        <v>127.5</v>
      </c>
      <c r="D1427">
        <v>126.89</v>
      </c>
      <c r="E1427">
        <v>127.27</v>
      </c>
      <c r="I1427">
        <v>11194396</v>
      </c>
      <c r="J1427">
        <v>11814177</v>
      </c>
    </row>
    <row r="1428" spans="1:10" x14ac:dyDescent="0.25">
      <c r="A1428" s="1">
        <v>43957</v>
      </c>
      <c r="B1428">
        <v>127.89</v>
      </c>
      <c r="C1428">
        <v>127.95</v>
      </c>
      <c r="D1428">
        <v>126.71</v>
      </c>
      <c r="E1428">
        <v>126.93</v>
      </c>
      <c r="I1428">
        <v>10662941</v>
      </c>
      <c r="J1428">
        <v>11906697</v>
      </c>
    </row>
    <row r="1429" spans="1:10" x14ac:dyDescent="0.25">
      <c r="A1429" s="1">
        <v>43956</v>
      </c>
      <c r="B1429">
        <v>128.38999999999999</v>
      </c>
      <c r="C1429">
        <v>128.72</v>
      </c>
      <c r="D1429">
        <v>128.16</v>
      </c>
      <c r="E1429">
        <v>128.37</v>
      </c>
      <c r="I1429">
        <v>7268785</v>
      </c>
      <c r="J1429">
        <v>12108358</v>
      </c>
    </row>
    <row r="1430" spans="1:10" x14ac:dyDescent="0.25">
      <c r="A1430" s="1">
        <v>43955</v>
      </c>
      <c r="B1430">
        <v>128.53</v>
      </c>
      <c r="C1430">
        <v>128.94999999999999</v>
      </c>
      <c r="D1430">
        <v>128.36000000000001</v>
      </c>
      <c r="E1430">
        <v>128.54</v>
      </c>
      <c r="I1430">
        <v>9466733</v>
      </c>
      <c r="J1430">
        <v>12609881</v>
      </c>
    </row>
    <row r="1431" spans="1:10" x14ac:dyDescent="0.25">
      <c r="A1431" s="1">
        <v>43952</v>
      </c>
      <c r="B1431">
        <v>128.69999999999999</v>
      </c>
      <c r="C1431">
        <v>128.93600000000001</v>
      </c>
      <c r="D1431">
        <v>127.83</v>
      </c>
      <c r="E1431">
        <v>128.34</v>
      </c>
      <c r="I1431">
        <v>15442358</v>
      </c>
      <c r="J1431">
        <v>13352084</v>
      </c>
    </row>
    <row r="1432" spans="1:10" x14ac:dyDescent="0.25">
      <c r="A1432" s="1">
        <v>43951</v>
      </c>
      <c r="B1432">
        <v>129.72999999999999</v>
      </c>
      <c r="C1432">
        <v>130.15</v>
      </c>
      <c r="D1432">
        <v>129.11000000000001</v>
      </c>
      <c r="E1432">
        <v>129.16999999999999</v>
      </c>
      <c r="I1432">
        <v>14583202</v>
      </c>
      <c r="J1432">
        <v>15895009</v>
      </c>
    </row>
    <row r="1433" spans="1:10" x14ac:dyDescent="0.25">
      <c r="A1433" s="1">
        <v>43950</v>
      </c>
      <c r="B1433">
        <v>129.84</v>
      </c>
      <c r="C1433">
        <v>130.22999999999999</v>
      </c>
      <c r="D1433">
        <v>129.69999999999999</v>
      </c>
      <c r="E1433">
        <v>130.05000000000001</v>
      </c>
      <c r="I1433">
        <v>7399117</v>
      </c>
      <c r="J1433">
        <v>15955082</v>
      </c>
    </row>
    <row r="1434" spans="1:10" x14ac:dyDescent="0.25">
      <c r="A1434" s="1">
        <v>43949</v>
      </c>
      <c r="B1434">
        <v>129.4</v>
      </c>
      <c r="C1434">
        <v>129.56</v>
      </c>
      <c r="D1434">
        <v>129.07</v>
      </c>
      <c r="E1434">
        <v>129.19999999999999</v>
      </c>
      <c r="I1434">
        <v>9233154</v>
      </c>
      <c r="J1434">
        <v>16625654</v>
      </c>
    </row>
    <row r="1435" spans="1:10" x14ac:dyDescent="0.25">
      <c r="A1435" s="1">
        <v>43948</v>
      </c>
      <c r="B1435">
        <v>129.97999999999999</v>
      </c>
      <c r="C1435">
        <v>130.09989999999999</v>
      </c>
      <c r="D1435">
        <v>128.82</v>
      </c>
      <c r="E1435">
        <v>128.85</v>
      </c>
      <c r="I1435">
        <v>11794695</v>
      </c>
      <c r="J1435">
        <v>17052230</v>
      </c>
    </row>
    <row r="1436" spans="1:10" x14ac:dyDescent="0.25">
      <c r="A1436" s="1">
        <v>43945</v>
      </c>
      <c r="B1436">
        <v>129.78</v>
      </c>
      <c r="C1436">
        <v>130.19999999999999</v>
      </c>
      <c r="D1436">
        <v>129.214</v>
      </c>
      <c r="E1436">
        <v>129.9</v>
      </c>
      <c r="I1436">
        <v>14985476</v>
      </c>
      <c r="J1436">
        <v>16982878</v>
      </c>
    </row>
    <row r="1437" spans="1:10" x14ac:dyDescent="0.25">
      <c r="A1437" s="1">
        <v>43944</v>
      </c>
      <c r="B1437">
        <v>129.91999999999999</v>
      </c>
      <c r="C1437">
        <v>130.24</v>
      </c>
      <c r="D1437">
        <v>129.69999999999999</v>
      </c>
      <c r="E1437">
        <v>129.99</v>
      </c>
      <c r="I1437">
        <v>5833602</v>
      </c>
      <c r="J1437">
        <v>17512480</v>
      </c>
    </row>
    <row r="1438" spans="1:10" x14ac:dyDescent="0.25">
      <c r="A1438" s="1">
        <v>43943</v>
      </c>
      <c r="B1438">
        <v>129.36000000000001</v>
      </c>
      <c r="C1438">
        <v>129.59800000000001</v>
      </c>
      <c r="D1438">
        <v>128.91</v>
      </c>
      <c r="E1438">
        <v>129.44</v>
      </c>
      <c r="I1438">
        <v>19956648</v>
      </c>
      <c r="J1438">
        <v>18580874</v>
      </c>
    </row>
    <row r="1439" spans="1:10" x14ac:dyDescent="0.25">
      <c r="A1439" s="1">
        <v>43942</v>
      </c>
      <c r="B1439">
        <v>129.69999999999999</v>
      </c>
      <c r="C1439">
        <v>130.13</v>
      </c>
      <c r="D1439">
        <v>128.69</v>
      </c>
      <c r="E1439">
        <v>129.36000000000001</v>
      </c>
      <c r="I1439">
        <v>16146115</v>
      </c>
      <c r="J1439">
        <v>18843968</v>
      </c>
    </row>
    <row r="1440" spans="1:10" x14ac:dyDescent="0.25">
      <c r="A1440" s="1">
        <v>43941</v>
      </c>
      <c r="B1440">
        <v>130.03</v>
      </c>
      <c r="C1440">
        <v>130.13</v>
      </c>
      <c r="D1440">
        <v>129.22999999999999</v>
      </c>
      <c r="E1440">
        <v>129.82</v>
      </c>
      <c r="I1440">
        <v>12057517</v>
      </c>
      <c r="J1440">
        <v>19052408</v>
      </c>
    </row>
    <row r="1441" spans="1:10" x14ac:dyDescent="0.25">
      <c r="A1441" s="1">
        <v>43938</v>
      </c>
      <c r="B1441">
        <v>131.33000000000001</v>
      </c>
      <c r="C1441">
        <v>131.47</v>
      </c>
      <c r="D1441">
        <v>129.94</v>
      </c>
      <c r="E1441">
        <v>130.56</v>
      </c>
      <c r="I1441">
        <v>11187919</v>
      </c>
      <c r="J1441">
        <v>20097278</v>
      </c>
    </row>
    <row r="1442" spans="1:10" x14ac:dyDescent="0.25">
      <c r="A1442" s="1">
        <v>43937</v>
      </c>
      <c r="B1442">
        <v>130.62</v>
      </c>
      <c r="C1442">
        <v>131.07</v>
      </c>
      <c r="D1442">
        <v>130.04</v>
      </c>
      <c r="E1442">
        <v>130.13</v>
      </c>
      <c r="I1442">
        <v>12582187</v>
      </c>
      <c r="J1442">
        <v>20810982</v>
      </c>
    </row>
    <row r="1443" spans="1:10" x14ac:dyDescent="0.25">
      <c r="A1443" s="1">
        <v>43936</v>
      </c>
      <c r="B1443">
        <v>129.4</v>
      </c>
      <c r="C1443">
        <v>130.88</v>
      </c>
      <c r="D1443">
        <v>129.4</v>
      </c>
      <c r="E1443">
        <v>130.78</v>
      </c>
      <c r="I1443">
        <v>13687860</v>
      </c>
    </row>
    <row r="1444" spans="1:10" x14ac:dyDescent="0.25">
      <c r="A1444" s="1">
        <v>43935</v>
      </c>
      <c r="B1444">
        <v>131.4</v>
      </c>
      <c r="C1444">
        <v>131.5</v>
      </c>
      <c r="D1444">
        <v>129.84</v>
      </c>
      <c r="E1444">
        <v>129.91</v>
      </c>
      <c r="I1444">
        <v>14791634</v>
      </c>
    </row>
    <row r="1445" spans="1:10" x14ac:dyDescent="0.25">
      <c r="A1445" s="1">
        <v>43934</v>
      </c>
      <c r="B1445">
        <v>131.19</v>
      </c>
      <c r="C1445">
        <v>131.4599</v>
      </c>
      <c r="D1445">
        <v>129.81</v>
      </c>
      <c r="E1445">
        <v>130.55000000000001</v>
      </c>
      <c r="I1445">
        <v>20599776</v>
      </c>
    </row>
    <row r="1446" spans="1:10" x14ac:dyDescent="0.25">
      <c r="A1446" s="1">
        <v>43930</v>
      </c>
      <c r="B1446">
        <v>129.41</v>
      </c>
      <c r="C1446">
        <v>132</v>
      </c>
      <c r="D1446">
        <v>129.1</v>
      </c>
      <c r="E1446">
        <v>131.83000000000001</v>
      </c>
      <c r="I1446">
        <v>53586240</v>
      </c>
    </row>
    <row r="1447" spans="1:10" x14ac:dyDescent="0.25">
      <c r="A1447" s="1">
        <v>43929</v>
      </c>
      <c r="B1447">
        <v>124.33</v>
      </c>
      <c r="C1447">
        <v>126.01</v>
      </c>
      <c r="D1447">
        <v>123.88</v>
      </c>
      <c r="E1447">
        <v>125.91</v>
      </c>
      <c r="I1447">
        <v>15484286</v>
      </c>
    </row>
    <row r="1448" spans="1:10" x14ac:dyDescent="0.25">
      <c r="A1448" s="1">
        <v>43928</v>
      </c>
      <c r="B1448">
        <v>124.3</v>
      </c>
      <c r="C1448">
        <v>124.4799</v>
      </c>
      <c r="D1448">
        <v>123.47</v>
      </c>
      <c r="E1448">
        <v>123.68</v>
      </c>
      <c r="I1448">
        <v>17457700</v>
      </c>
    </row>
    <row r="1449" spans="1:10" x14ac:dyDescent="0.25">
      <c r="A1449" s="1">
        <v>43927</v>
      </c>
      <c r="B1449">
        <v>122.63</v>
      </c>
      <c r="C1449">
        <v>123.5</v>
      </c>
      <c r="D1449">
        <v>122.23</v>
      </c>
      <c r="E1449">
        <v>123.49</v>
      </c>
      <c r="I1449">
        <v>15631781</v>
      </c>
    </row>
    <row r="1450" spans="1:10" x14ac:dyDescent="0.25">
      <c r="A1450" s="1">
        <v>43924</v>
      </c>
      <c r="B1450">
        <v>122.02</v>
      </c>
      <c r="C1450">
        <v>122.24</v>
      </c>
      <c r="D1450">
        <v>120.68</v>
      </c>
      <c r="E1450">
        <v>121.1</v>
      </c>
      <c r="I1450">
        <v>10754434</v>
      </c>
    </row>
    <row r="1451" spans="1:10" x14ac:dyDescent="0.25">
      <c r="A1451" s="1">
        <v>43923</v>
      </c>
      <c r="B1451">
        <v>121.66</v>
      </c>
      <c r="C1451">
        <v>123.5</v>
      </c>
      <c r="D1451">
        <v>121.51</v>
      </c>
      <c r="E1451">
        <v>121.73</v>
      </c>
      <c r="I1451">
        <v>22929516</v>
      </c>
    </row>
    <row r="1452" spans="1:10" x14ac:dyDescent="0.25">
      <c r="A1452" s="1">
        <v>43922</v>
      </c>
      <c r="B1452">
        <v>122.55</v>
      </c>
      <c r="C1452">
        <v>122.6</v>
      </c>
      <c r="D1452">
        <v>121.315</v>
      </c>
      <c r="E1452">
        <v>121.41</v>
      </c>
      <c r="I1452">
        <v>21859488</v>
      </c>
    </row>
    <row r="1453" spans="1:10" x14ac:dyDescent="0.25">
      <c r="A1453" s="1">
        <v>43921</v>
      </c>
      <c r="B1453">
        <v>124.09</v>
      </c>
      <c r="C1453">
        <v>124.91</v>
      </c>
      <c r="D1453">
        <v>122.99</v>
      </c>
      <c r="E1453">
        <v>123.51</v>
      </c>
      <c r="I1453">
        <v>23903060</v>
      </c>
    </row>
    <row r="1454" spans="1:10" x14ac:dyDescent="0.25">
      <c r="A1454" s="1">
        <v>43920</v>
      </c>
      <c r="B1454">
        <v>122.84</v>
      </c>
      <c r="C1454">
        <v>125</v>
      </c>
      <c r="D1454">
        <v>122.84</v>
      </c>
      <c r="E1454">
        <v>123.92</v>
      </c>
      <c r="I1454">
        <v>19272730</v>
      </c>
    </row>
    <row r="1455" spans="1:10" x14ac:dyDescent="0.25">
      <c r="A1455" s="1">
        <v>43917</v>
      </c>
      <c r="B1455">
        <v>121.58</v>
      </c>
      <c r="C1455">
        <v>122.62</v>
      </c>
      <c r="D1455">
        <v>120.56</v>
      </c>
      <c r="E1455">
        <v>122.43</v>
      </c>
      <c r="I1455">
        <v>27730546</v>
      </c>
    </row>
    <row r="1456" spans="1:10" x14ac:dyDescent="0.25">
      <c r="A1456" s="1">
        <v>43916</v>
      </c>
      <c r="B1456">
        <v>122.5</v>
      </c>
      <c r="C1456">
        <v>123.33</v>
      </c>
      <c r="D1456">
        <v>121.25</v>
      </c>
      <c r="E1456">
        <v>122.68</v>
      </c>
      <c r="I1456">
        <v>21893500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EB13-776F-4AA1-BA00-A7E824EA3CC7}">
  <dimension ref="A1:L1456"/>
  <sheetViews>
    <sheetView topLeftCell="A1424" workbookViewId="0">
      <selection activeCell="H2" sqref="H2"/>
    </sheetView>
  </sheetViews>
  <sheetFormatPr defaultRowHeight="15" x14ac:dyDescent="0.25"/>
  <cols>
    <col min="1" max="1" width="10.42578125" customWidth="1"/>
    <col min="2" max="5" width="9.28515625" bestFit="1" customWidth="1"/>
    <col min="6" max="6" width="14.28515625" bestFit="1" customWidth="1"/>
    <col min="7" max="7" width="13.140625" customWidth="1"/>
    <col min="8" max="8" width="16.42578125" customWidth="1"/>
    <col min="9" max="12" width="1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110.2</v>
      </c>
      <c r="C2" s="2">
        <v>110.39</v>
      </c>
      <c r="D2" s="2">
        <v>110.19</v>
      </c>
      <c r="E2" s="2">
        <v>110.27</v>
      </c>
      <c r="F2" s="2">
        <v>19759688</v>
      </c>
      <c r="G2">
        <f>IFERROR(VLOOKUP(A2,'LQD DVD'!$A$1:$D$1256,2,FALSE),0)</f>
        <v>4.7495000000000003</v>
      </c>
      <c r="H2">
        <f>IFERROR(VLOOKUP(A2,'LQD DVD'!$A$1:$D$1256,4,FALSE),0)</f>
        <v>0.99981154553755125</v>
      </c>
      <c r="I2" s="3">
        <f>B2*$H2</f>
        <v>110.17923231823815</v>
      </c>
      <c r="J2" s="3">
        <f t="shared" ref="J2:L2" si="0">C2*$H2</f>
        <v>110.36919651189028</v>
      </c>
      <c r="K2" s="3">
        <f t="shared" si="0"/>
        <v>110.16923420278277</v>
      </c>
      <c r="L2" s="3">
        <f t="shared" si="0"/>
        <v>110.24921912642577</v>
      </c>
    </row>
    <row r="3" spans="1:12" x14ac:dyDescent="0.25">
      <c r="A3" s="1">
        <v>46029</v>
      </c>
      <c r="B3" s="2">
        <v>110.75</v>
      </c>
      <c r="C3" s="2">
        <v>110.79989999999999</v>
      </c>
      <c r="D3" s="2">
        <v>110.52500000000001</v>
      </c>
      <c r="E3" s="2">
        <v>110.55</v>
      </c>
      <c r="F3" s="2">
        <v>28107442</v>
      </c>
      <c r="G3">
        <f>IFERROR(VLOOKUP(A3,'LQD DVD'!$A$1:$D$1256,2,FALSE),0)</f>
        <v>4.7377000000000002</v>
      </c>
      <c r="H3">
        <f>IFERROR(VLOOKUP(A3,'LQD DVD'!$A$1:$D$1256,4,FALSE),0)</f>
        <v>0.99981201370338457</v>
      </c>
      <c r="I3" s="3">
        <f t="shared" ref="I3:I66" si="1">B3*$H3</f>
        <v>110.72918051764984</v>
      </c>
      <c r="J3" s="3">
        <f t="shared" ref="J3:J66" si="2">C3*$H3</f>
        <v>110.77907113713363</v>
      </c>
      <c r="K3" s="3">
        <f t="shared" ref="K3:K66" si="3">D3*$H3</f>
        <v>110.50422281456659</v>
      </c>
      <c r="L3" s="3">
        <f t="shared" ref="L3:L66" si="4">E3*$H3</f>
        <v>110.52921811490916</v>
      </c>
    </row>
    <row r="4" spans="1:12" x14ac:dyDescent="0.25">
      <c r="A4" s="1">
        <v>46028</v>
      </c>
      <c r="B4" s="2">
        <v>110.31</v>
      </c>
      <c r="C4" s="2">
        <v>110.48</v>
      </c>
      <c r="D4" s="2">
        <v>110.125</v>
      </c>
      <c r="E4" s="2">
        <v>110.47</v>
      </c>
      <c r="F4" s="2">
        <v>31037322</v>
      </c>
      <c r="G4">
        <f>IFERROR(VLOOKUP(A4,'LQD DVD'!$A$1:$D$1256,2,FALSE),0)</f>
        <v>4.7411000000000003</v>
      </c>
      <c r="H4">
        <f>IFERROR(VLOOKUP(A4,'LQD DVD'!$A$1:$D$1256,4,FALSE),0)</f>
        <v>0.99981187880812206</v>
      </c>
      <c r="I4" s="3">
        <f t="shared" si="1"/>
        <v>110.28924835132395</v>
      </c>
      <c r="J4" s="3">
        <f t="shared" si="2"/>
        <v>110.45921637072132</v>
      </c>
      <c r="K4" s="3">
        <f t="shared" si="3"/>
        <v>110.10428315374445</v>
      </c>
      <c r="L4" s="3">
        <f t="shared" si="4"/>
        <v>110.44921825193325</v>
      </c>
    </row>
    <row r="5" spans="1:12" x14ac:dyDescent="0.25">
      <c r="A5" s="1">
        <v>46027</v>
      </c>
      <c r="B5" s="2">
        <v>110.3</v>
      </c>
      <c r="C5" s="2">
        <v>110.51</v>
      </c>
      <c r="D5" s="2">
        <v>110.17</v>
      </c>
      <c r="E5" s="2">
        <v>110.47</v>
      </c>
      <c r="F5" s="2">
        <v>27771020</v>
      </c>
      <c r="G5">
        <f>IFERROR(VLOOKUP(A5,'LQD DVD'!$A$1:$D$1256,2,FALSE),0)</f>
        <v>4.7411000000000003</v>
      </c>
      <c r="H5">
        <f>IFERROR(VLOOKUP(A5,'LQD DVD'!$A$1:$D$1256,4,FALSE),0)</f>
        <v>0.99981187880812206</v>
      </c>
      <c r="I5" s="3">
        <f t="shared" si="1"/>
        <v>110.27925023253586</v>
      </c>
      <c r="J5" s="3">
        <f t="shared" si="2"/>
        <v>110.48921072708558</v>
      </c>
      <c r="K5" s="3">
        <f t="shared" si="3"/>
        <v>110.1492746882908</v>
      </c>
      <c r="L5" s="3">
        <f t="shared" si="4"/>
        <v>110.44921825193325</v>
      </c>
    </row>
    <row r="6" spans="1:12" x14ac:dyDescent="0.25">
      <c r="A6" s="1">
        <v>46024</v>
      </c>
      <c r="B6" s="2">
        <v>110.32</v>
      </c>
      <c r="C6" s="2">
        <v>110.395</v>
      </c>
      <c r="D6" s="2">
        <v>110.035</v>
      </c>
      <c r="E6" s="2">
        <v>110.16</v>
      </c>
      <c r="F6" s="2">
        <v>25676222</v>
      </c>
      <c r="G6">
        <f>IFERROR(VLOOKUP(A6,'LQD DVD'!$A$1:$D$1256,2,FALSE),0)</f>
        <v>4.7544000000000004</v>
      </c>
      <c r="H6">
        <f>IFERROR(VLOOKUP(A6,'LQD DVD'!$A$1:$D$1256,4,FALSE),0)</f>
        <v>0.99981135112976971</v>
      </c>
      <c r="I6" s="3">
        <f t="shared" si="1"/>
        <v>110.29918825663619</v>
      </c>
      <c r="J6" s="3">
        <f t="shared" si="2"/>
        <v>110.37417410797093</v>
      </c>
      <c r="K6" s="3">
        <f t="shared" si="3"/>
        <v>110.0142420215642</v>
      </c>
      <c r="L6" s="3">
        <f t="shared" si="4"/>
        <v>110.13921844045542</v>
      </c>
    </row>
    <row r="7" spans="1:12" x14ac:dyDescent="0.25">
      <c r="A7" s="1">
        <v>46022</v>
      </c>
      <c r="B7" s="2">
        <v>110.53</v>
      </c>
      <c r="C7" s="2">
        <v>110.625</v>
      </c>
      <c r="D7" s="2">
        <v>110.185</v>
      </c>
      <c r="E7" s="2">
        <v>110.19</v>
      </c>
      <c r="F7" s="2">
        <v>19124712</v>
      </c>
      <c r="G7">
        <f>IFERROR(VLOOKUP(A7,'LQD DVD'!$A$1:$D$1256,2,FALSE),0)</f>
        <v>4.7530999999999999</v>
      </c>
      <c r="H7">
        <f>IFERROR(VLOOKUP(A7,'LQD DVD'!$A$1:$D$1256,4,FALSE),0)</f>
        <v>0.9998114027073407</v>
      </c>
      <c r="I7" s="3">
        <f t="shared" si="1"/>
        <v>110.50915434124236</v>
      </c>
      <c r="J7" s="3">
        <f t="shared" si="2"/>
        <v>110.60413642449957</v>
      </c>
      <c r="K7" s="3">
        <f t="shared" si="3"/>
        <v>110.16421940730834</v>
      </c>
      <c r="L7" s="3">
        <f t="shared" si="4"/>
        <v>110.16921846432187</v>
      </c>
    </row>
    <row r="8" spans="1:12" x14ac:dyDescent="0.25">
      <c r="A8" s="1">
        <v>46021</v>
      </c>
      <c r="B8" s="2">
        <v>110.57</v>
      </c>
      <c r="C8" s="2">
        <v>110.76</v>
      </c>
      <c r="D8" s="2">
        <v>110.47499999999999</v>
      </c>
      <c r="E8" s="2">
        <v>110.66</v>
      </c>
      <c r="F8" s="2">
        <v>21486364</v>
      </c>
      <c r="G8">
        <f>IFERROR(VLOOKUP(A8,'LQD DVD'!$A$1:$D$1256,2,FALSE),0)</f>
        <v>4.7329999999999997</v>
      </c>
      <c r="H8">
        <f>IFERROR(VLOOKUP(A8,'LQD DVD'!$A$1:$D$1256,4,FALSE),0)</f>
        <v>0.99981220017627759</v>
      </c>
      <c r="I8" s="3">
        <f t="shared" si="1"/>
        <v>110.54923497349101</v>
      </c>
      <c r="J8" s="3">
        <f t="shared" si="2"/>
        <v>110.73919929152451</v>
      </c>
      <c r="K8" s="3">
        <f t="shared" si="3"/>
        <v>110.45425281447426</v>
      </c>
      <c r="L8" s="3">
        <f t="shared" si="4"/>
        <v>110.63921807150687</v>
      </c>
    </row>
    <row r="9" spans="1:12" x14ac:dyDescent="0.25">
      <c r="A9" s="1">
        <v>46020</v>
      </c>
      <c r="B9" s="2">
        <v>110.69</v>
      </c>
      <c r="C9" s="2">
        <v>110.79</v>
      </c>
      <c r="D9" s="2">
        <v>110.59</v>
      </c>
      <c r="E9" s="2">
        <v>110.79</v>
      </c>
      <c r="F9" s="2">
        <v>18943860</v>
      </c>
      <c r="G9">
        <f>IFERROR(VLOOKUP(A9,'LQD DVD'!$A$1:$D$1256,2,FALSE),0)</f>
        <v>4.7274000000000003</v>
      </c>
      <c r="H9">
        <f>IFERROR(VLOOKUP(A9,'LQD DVD'!$A$1:$D$1256,4,FALSE),0)</f>
        <v>0.99981242235679113</v>
      </c>
      <c r="I9" s="3">
        <f t="shared" si="1"/>
        <v>110.6692370306732</v>
      </c>
      <c r="J9" s="3">
        <f t="shared" si="2"/>
        <v>110.7692182729089</v>
      </c>
      <c r="K9" s="3">
        <f t="shared" si="3"/>
        <v>110.56925578843753</v>
      </c>
      <c r="L9" s="3">
        <f t="shared" si="4"/>
        <v>110.7692182729089</v>
      </c>
    </row>
    <row r="10" spans="1:12" x14ac:dyDescent="0.25">
      <c r="A10" s="1">
        <v>46017</v>
      </c>
      <c r="B10" s="2">
        <v>110.75</v>
      </c>
      <c r="C10" s="2">
        <v>110.8</v>
      </c>
      <c r="D10" s="2">
        <v>110.47</v>
      </c>
      <c r="E10" s="2">
        <v>110.64</v>
      </c>
      <c r="F10" s="2">
        <v>10589292</v>
      </c>
      <c r="G10">
        <f>IFERROR(VLOOKUP(A10,'LQD DVD'!$A$1:$D$1256,2,FALSE),0)</f>
        <v>4.7337999999999996</v>
      </c>
      <c r="H10">
        <f>IFERROR(VLOOKUP(A10,'LQD DVD'!$A$1:$D$1256,4,FALSE),0)</f>
        <v>0.99981216843620824</v>
      </c>
      <c r="I10" s="3">
        <f t="shared" si="1"/>
        <v>110.72919765431006</v>
      </c>
      <c r="J10" s="3">
        <f t="shared" si="2"/>
        <v>110.77918826273186</v>
      </c>
      <c r="K10" s="3">
        <f t="shared" si="3"/>
        <v>110.44925024714793</v>
      </c>
      <c r="L10" s="3">
        <f t="shared" si="4"/>
        <v>110.61921831578208</v>
      </c>
    </row>
    <row r="11" spans="1:12" x14ac:dyDescent="0.25">
      <c r="A11" s="1">
        <v>46015</v>
      </c>
      <c r="B11" s="2">
        <v>110.43</v>
      </c>
      <c r="C11" s="2">
        <v>110.65</v>
      </c>
      <c r="D11" s="2">
        <v>110.34</v>
      </c>
      <c r="E11" s="2">
        <v>110.65</v>
      </c>
      <c r="F11" s="2">
        <v>6400631</v>
      </c>
      <c r="G11">
        <f>IFERROR(VLOOKUP(A11,'LQD DVD'!$A$1:$D$1256,2,FALSE),0)</f>
        <v>4.7333999999999996</v>
      </c>
      <c r="H11">
        <f>IFERROR(VLOOKUP(A11,'LQD DVD'!$A$1:$D$1256,4,FALSE),0)</f>
        <v>0.99981218430624275</v>
      </c>
      <c r="I11" s="3">
        <f t="shared" si="1"/>
        <v>110.40925951293839</v>
      </c>
      <c r="J11" s="3">
        <f t="shared" si="2"/>
        <v>110.62921819348577</v>
      </c>
      <c r="K11" s="3">
        <f t="shared" si="3"/>
        <v>110.31927641635083</v>
      </c>
      <c r="L11" s="3">
        <f t="shared" si="4"/>
        <v>110.62921819348577</v>
      </c>
    </row>
    <row r="12" spans="1:12" x14ac:dyDescent="0.25">
      <c r="A12" s="1">
        <v>46014</v>
      </c>
      <c r="B12" s="2">
        <v>109.91</v>
      </c>
      <c r="C12" s="2">
        <v>110.27</v>
      </c>
      <c r="D12" s="2">
        <v>109.85</v>
      </c>
      <c r="E12" s="2">
        <v>110.22</v>
      </c>
      <c r="F12" s="2">
        <v>16137321</v>
      </c>
      <c r="G12">
        <f>IFERROR(VLOOKUP(A12,'LQD DVD'!$A$1:$D$1256,2,FALSE),0)</f>
        <v>4.7519</v>
      </c>
      <c r="H12">
        <f>IFERROR(VLOOKUP(A12,'LQD DVD'!$A$1:$D$1256,4,FALSE),0)</f>
        <v>0.99981145031740859</v>
      </c>
      <c r="I12" s="3">
        <f t="shared" si="1"/>
        <v>109.88927650438637</v>
      </c>
      <c r="J12" s="3">
        <f t="shared" si="2"/>
        <v>110.24920862650065</v>
      </c>
      <c r="K12" s="3">
        <f t="shared" si="3"/>
        <v>109.82928781736733</v>
      </c>
      <c r="L12" s="3">
        <f t="shared" si="4"/>
        <v>110.19921805398478</v>
      </c>
    </row>
    <row r="13" spans="1:12" x14ac:dyDescent="0.25">
      <c r="A13" s="1">
        <v>46013</v>
      </c>
      <c r="B13" s="2">
        <v>110.18</v>
      </c>
      <c r="C13" s="2">
        <v>110.205</v>
      </c>
      <c r="D13" s="2">
        <v>110.01</v>
      </c>
      <c r="E13" s="2">
        <v>110.11</v>
      </c>
      <c r="F13" s="2">
        <v>17335284</v>
      </c>
      <c r="G13">
        <f>IFERROR(VLOOKUP(A13,'LQD DVD'!$A$1:$D$1256,2,FALSE),0)</f>
        <v>4.7565999999999997</v>
      </c>
      <c r="H13">
        <f>IFERROR(VLOOKUP(A13,'LQD DVD'!$A$1:$D$1256,4,FALSE),0)</f>
        <v>0.99981126384465557</v>
      </c>
      <c r="I13" s="3">
        <f t="shared" si="1"/>
        <v>110.15920505040415</v>
      </c>
      <c r="J13" s="3">
        <f t="shared" si="2"/>
        <v>110.18420033200026</v>
      </c>
      <c r="K13" s="3">
        <f t="shared" si="3"/>
        <v>109.98923713555057</v>
      </c>
      <c r="L13" s="3">
        <f t="shared" si="4"/>
        <v>110.08921826193503</v>
      </c>
    </row>
    <row r="14" spans="1:12" x14ac:dyDescent="0.25">
      <c r="A14" s="1">
        <v>46010</v>
      </c>
      <c r="B14" s="2">
        <v>110.28</v>
      </c>
      <c r="C14" s="2">
        <v>110.34</v>
      </c>
      <c r="D14" s="2">
        <v>110.1</v>
      </c>
      <c r="E14" s="2">
        <v>110.13</v>
      </c>
      <c r="F14" s="2">
        <v>28594888</v>
      </c>
      <c r="G14">
        <f>IFERROR(VLOOKUP(A14,'LQD DVD'!$A$1:$D$1256,2,FALSE),0)</f>
        <v>4.7557</v>
      </c>
      <c r="H14">
        <f>IFERROR(VLOOKUP(A14,'LQD DVD'!$A$1:$D$1256,4,FALSE),0)</f>
        <v>0.99981129955220127</v>
      </c>
      <c r="I14" s="3">
        <f t="shared" si="1"/>
        <v>110.25919011461676</v>
      </c>
      <c r="J14" s="3">
        <f t="shared" si="2"/>
        <v>110.3191787925899</v>
      </c>
      <c r="K14" s="3">
        <f t="shared" si="3"/>
        <v>110.07922408069736</v>
      </c>
      <c r="L14" s="3">
        <f t="shared" si="4"/>
        <v>110.10921841968393</v>
      </c>
    </row>
    <row r="15" spans="1:12" x14ac:dyDescent="0.25">
      <c r="A15" s="1">
        <v>46009</v>
      </c>
      <c r="B15" s="2">
        <v>110.85</v>
      </c>
      <c r="C15" s="2">
        <v>110.935</v>
      </c>
      <c r="D15" s="2">
        <v>110.63500000000001</v>
      </c>
      <c r="E15" s="2">
        <v>110.85</v>
      </c>
      <c r="F15" s="2">
        <v>31844286</v>
      </c>
      <c r="G15">
        <f>IFERROR(VLOOKUP(A15,'LQD DVD'!$A$1:$D$1256,2,FALSE),0)</f>
        <v>4.7248000000000001</v>
      </c>
      <c r="H15">
        <f>IFERROR(VLOOKUP(A15,'LQD DVD'!$A$1:$D$1256,4,FALSE),0)</f>
        <v>0.99981252551204647</v>
      </c>
      <c r="I15" s="3">
        <f t="shared" si="1"/>
        <v>110.82921845301034</v>
      </c>
      <c r="J15" s="3">
        <f t="shared" si="2"/>
        <v>110.91420251767887</v>
      </c>
      <c r="K15" s="3">
        <f t="shared" si="3"/>
        <v>110.61425876002527</v>
      </c>
      <c r="L15" s="3">
        <f t="shared" si="4"/>
        <v>110.82921845301034</v>
      </c>
    </row>
    <row r="16" spans="1:12" x14ac:dyDescent="0.25">
      <c r="A16" s="1">
        <v>46008</v>
      </c>
      <c r="B16" s="2">
        <v>110.43</v>
      </c>
      <c r="C16" s="2">
        <v>110.575</v>
      </c>
      <c r="D16" s="2">
        <v>110.35</v>
      </c>
      <c r="E16" s="2">
        <v>110.43</v>
      </c>
      <c r="F16" s="2">
        <v>22248040</v>
      </c>
      <c r="G16">
        <f>IFERROR(VLOOKUP(A16,'LQD DVD'!$A$1:$D$1256,2,FALSE),0)</f>
        <v>4.4931000000000001</v>
      </c>
      <c r="H16">
        <f>IFERROR(VLOOKUP(A16,'LQD DVD'!$A$1:$D$1256,4,FALSE),0)</f>
        <v>0.99982171827502819</v>
      </c>
      <c r="I16" s="3">
        <f t="shared" si="1"/>
        <v>110.41031234911136</v>
      </c>
      <c r="J16" s="3">
        <f t="shared" si="2"/>
        <v>110.55528649826124</v>
      </c>
      <c r="K16" s="3">
        <f t="shared" si="3"/>
        <v>110.33032661164935</v>
      </c>
      <c r="L16" s="3">
        <f t="shared" si="4"/>
        <v>110.41031234911136</v>
      </c>
    </row>
    <row r="17" spans="1:12" x14ac:dyDescent="0.25">
      <c r="A17" s="1">
        <v>46007</v>
      </c>
      <c r="B17" s="2">
        <v>110.18</v>
      </c>
      <c r="C17" s="2">
        <v>110.58499999999999</v>
      </c>
      <c r="D17" s="2">
        <v>110.11499999999999</v>
      </c>
      <c r="E17" s="2">
        <v>110.55</v>
      </c>
      <c r="F17" s="2">
        <v>31692622</v>
      </c>
      <c r="G17">
        <f>IFERROR(VLOOKUP(A17,'LQD DVD'!$A$1:$D$1256,2,FALSE),0)</f>
        <v>4.4882999999999997</v>
      </c>
      <c r="H17">
        <f>IFERROR(VLOOKUP(A17,'LQD DVD'!$A$1:$D$1256,4,FALSE),0)</f>
        <v>0.99982190871727838</v>
      </c>
      <c r="I17" s="3">
        <f t="shared" si="1"/>
        <v>110.16037790246973</v>
      </c>
      <c r="J17" s="3">
        <f t="shared" si="2"/>
        <v>110.56530577550022</v>
      </c>
      <c r="K17" s="3">
        <f t="shared" si="3"/>
        <v>110.09538947840311</v>
      </c>
      <c r="L17" s="3">
        <f t="shared" si="4"/>
        <v>110.53031200869512</v>
      </c>
    </row>
    <row r="18" spans="1:12" x14ac:dyDescent="0.25">
      <c r="A18" s="1">
        <v>46006</v>
      </c>
      <c r="B18" s="2">
        <v>110.53</v>
      </c>
      <c r="C18" s="2">
        <v>110.605</v>
      </c>
      <c r="D18" s="2">
        <v>110.22</v>
      </c>
      <c r="E18" s="2">
        <v>110.3</v>
      </c>
      <c r="F18" s="2">
        <v>22151514</v>
      </c>
      <c r="G18">
        <f>IFERROR(VLOOKUP(A18,'LQD DVD'!$A$1:$D$1256,2,FALSE),0)</f>
        <v>4.4984000000000002</v>
      </c>
      <c r="H18">
        <f>IFERROR(VLOOKUP(A18,'LQD DVD'!$A$1:$D$1256,4,FALSE),0)</f>
        <v>0.99982150799508573</v>
      </c>
      <c r="I18" s="3">
        <f t="shared" si="1"/>
        <v>110.51027127869683</v>
      </c>
      <c r="J18" s="3">
        <f t="shared" si="2"/>
        <v>110.58525789179646</v>
      </c>
      <c r="K18" s="3">
        <f t="shared" si="3"/>
        <v>110.20032661121834</v>
      </c>
      <c r="L18" s="3">
        <f t="shared" si="4"/>
        <v>110.28031233185796</v>
      </c>
    </row>
    <row r="19" spans="1:12" x14ac:dyDescent="0.25">
      <c r="A19" s="1">
        <v>46003</v>
      </c>
      <c r="B19" s="2">
        <v>110.3</v>
      </c>
      <c r="C19" s="2">
        <v>110.41</v>
      </c>
      <c r="D19" s="2">
        <v>110.1</v>
      </c>
      <c r="E19" s="2">
        <v>110.17</v>
      </c>
      <c r="F19" s="2">
        <v>39040128</v>
      </c>
      <c r="G19">
        <f>IFERROR(VLOOKUP(A19,'LQD DVD'!$A$1:$D$1256,2,FALSE),0)</f>
        <v>4.5037000000000003</v>
      </c>
      <c r="H19">
        <f>IFERROR(VLOOKUP(A19,'LQD DVD'!$A$1:$D$1256,4,FALSE),0)</f>
        <v>0.99982129771518757</v>
      </c>
      <c r="I19" s="3">
        <f t="shared" si="1"/>
        <v>110.28028913798519</v>
      </c>
      <c r="J19" s="3">
        <f t="shared" si="2"/>
        <v>110.39026948073386</v>
      </c>
      <c r="K19" s="3">
        <f t="shared" si="3"/>
        <v>110.08032487844214</v>
      </c>
      <c r="L19" s="3">
        <f t="shared" si="4"/>
        <v>110.15031236928222</v>
      </c>
    </row>
    <row r="20" spans="1:12" x14ac:dyDescent="0.25">
      <c r="A20" s="1">
        <v>46002</v>
      </c>
      <c r="B20" s="2">
        <v>111.19</v>
      </c>
      <c r="C20" s="2">
        <v>111.30500000000001</v>
      </c>
      <c r="D20" s="2">
        <v>110.79</v>
      </c>
      <c r="E20" s="2">
        <v>110.84</v>
      </c>
      <c r="F20" s="2">
        <v>41927196</v>
      </c>
      <c r="G20">
        <f>IFERROR(VLOOKUP(A20,'LQD DVD'!$A$1:$D$1256,2,FALSE),0)</f>
        <v>4.4764999999999997</v>
      </c>
      <c r="H20">
        <f>IFERROR(VLOOKUP(A20,'LQD DVD'!$A$1:$D$1256,4,FALSE),0)</f>
        <v>0.99982237688796438</v>
      </c>
      <c r="I20" s="3">
        <f t="shared" si="1"/>
        <v>111.17025008617276</v>
      </c>
      <c r="J20" s="3">
        <f t="shared" si="2"/>
        <v>111.28522965951488</v>
      </c>
      <c r="K20" s="3">
        <f t="shared" si="3"/>
        <v>110.77032113541757</v>
      </c>
      <c r="L20" s="3">
        <f t="shared" si="4"/>
        <v>110.82031225426198</v>
      </c>
    </row>
    <row r="21" spans="1:12" x14ac:dyDescent="0.25">
      <c r="A21" s="1">
        <v>46001</v>
      </c>
      <c r="B21" s="2">
        <v>110.46</v>
      </c>
      <c r="C21" s="2">
        <v>111.06</v>
      </c>
      <c r="D21" s="2">
        <v>110.425</v>
      </c>
      <c r="E21" s="2">
        <v>111</v>
      </c>
      <c r="F21" s="2">
        <v>34019496</v>
      </c>
      <c r="G21">
        <f>IFERROR(VLOOKUP(A21,'LQD DVD'!$A$1:$D$1256,2,FALSE),0)</f>
        <v>4.4701000000000004</v>
      </c>
      <c r="H21">
        <f>IFERROR(VLOOKUP(A21,'LQD DVD'!$A$1:$D$1256,4,FALSE),0)</f>
        <v>0.99982263081113987</v>
      </c>
      <c r="I21" s="3">
        <f t="shared" si="1"/>
        <v>110.4404077993985</v>
      </c>
      <c r="J21" s="3">
        <f t="shared" si="2"/>
        <v>111.0403013778852</v>
      </c>
      <c r="K21" s="3">
        <f t="shared" si="3"/>
        <v>110.40541400732012</v>
      </c>
      <c r="L21" s="3">
        <f t="shared" si="4"/>
        <v>110.98031202003652</v>
      </c>
    </row>
    <row r="22" spans="1:12" x14ac:dyDescent="0.25">
      <c r="A22" s="1">
        <v>46000</v>
      </c>
      <c r="B22" s="2">
        <v>110.86</v>
      </c>
      <c r="C22" s="2">
        <v>110.88</v>
      </c>
      <c r="D22" s="2">
        <v>110.4</v>
      </c>
      <c r="E22" s="2">
        <v>110.49</v>
      </c>
      <c r="F22" s="2">
        <v>29239888</v>
      </c>
      <c r="G22">
        <f>IFERROR(VLOOKUP(A22,'LQD DVD'!$A$1:$D$1256,2,FALSE),0)</f>
        <v>4.4907000000000004</v>
      </c>
      <c r="H22">
        <f>IFERROR(VLOOKUP(A22,'LQD DVD'!$A$1:$D$1256,4,FALSE),0)</f>
        <v>0.99982181349614874</v>
      </c>
      <c r="I22" s="3">
        <f t="shared" si="1"/>
        <v>110.84024624418305</v>
      </c>
      <c r="J22" s="3">
        <f t="shared" si="2"/>
        <v>110.86024268045297</v>
      </c>
      <c r="K22" s="3">
        <f t="shared" si="3"/>
        <v>110.38032820997482</v>
      </c>
      <c r="L22" s="3">
        <f t="shared" si="4"/>
        <v>110.47031217318947</v>
      </c>
    </row>
    <row r="23" spans="1:12" x14ac:dyDescent="0.25">
      <c r="A23" s="1">
        <v>45999</v>
      </c>
      <c r="B23" s="2">
        <v>110.88</v>
      </c>
      <c r="C23" s="2">
        <v>110.88500000000001</v>
      </c>
      <c r="D23" s="2">
        <v>110.41</v>
      </c>
      <c r="E23" s="2">
        <v>110.63</v>
      </c>
      <c r="F23" s="2">
        <v>28815224</v>
      </c>
      <c r="G23">
        <f>IFERROR(VLOOKUP(A23,'LQD DVD'!$A$1:$D$1256,2,FALSE),0)</f>
        <v>4.4850000000000003</v>
      </c>
      <c r="H23">
        <f>IFERROR(VLOOKUP(A23,'LQD DVD'!$A$1:$D$1256,4,FALSE),0)</f>
        <v>0.99982203964634642</v>
      </c>
      <c r="I23" s="3">
        <f t="shared" si="1"/>
        <v>110.86026775598688</v>
      </c>
      <c r="J23" s="3">
        <f t="shared" si="2"/>
        <v>110.86526686618512</v>
      </c>
      <c r="K23" s="3">
        <f t="shared" si="3"/>
        <v>110.3903513973531</v>
      </c>
      <c r="L23" s="3">
        <f t="shared" si="4"/>
        <v>110.6103122460753</v>
      </c>
    </row>
    <row r="24" spans="1:12" x14ac:dyDescent="0.25">
      <c r="A24" s="1">
        <v>45996</v>
      </c>
      <c r="B24" s="2">
        <v>111.02</v>
      </c>
      <c r="C24" s="2">
        <v>111.03</v>
      </c>
      <c r="D24" s="2">
        <v>110.70229999999999</v>
      </c>
      <c r="E24" s="2">
        <v>110.86</v>
      </c>
      <c r="F24" s="2">
        <v>25470026</v>
      </c>
      <c r="G24">
        <f>IFERROR(VLOOKUP(A24,'LQD DVD'!$A$1:$D$1256,2,FALSE),0)</f>
        <v>4.4756999999999998</v>
      </c>
      <c r="H24">
        <f>IFERROR(VLOOKUP(A24,'LQD DVD'!$A$1:$D$1256,4,FALSE),0)</f>
        <v>0.9998224086283577</v>
      </c>
      <c r="I24" s="3">
        <f t="shared" si="1"/>
        <v>111.00028380592026</v>
      </c>
      <c r="J24" s="3">
        <f t="shared" si="2"/>
        <v>111.01028203000655</v>
      </c>
      <c r="K24" s="3">
        <f t="shared" si="3"/>
        <v>110.68264022669904</v>
      </c>
      <c r="L24" s="3">
        <f t="shared" si="4"/>
        <v>110.84031222053973</v>
      </c>
    </row>
    <row r="25" spans="1:12" x14ac:dyDescent="0.25">
      <c r="A25" s="1">
        <v>45995</v>
      </c>
      <c r="B25" s="2">
        <v>111.04</v>
      </c>
      <c r="C25" s="2">
        <v>111.06</v>
      </c>
      <c r="D25" s="2">
        <v>110.86</v>
      </c>
      <c r="E25" s="2">
        <v>110.97</v>
      </c>
      <c r="F25" s="2">
        <v>29846546</v>
      </c>
      <c r="G25">
        <f>IFERROR(VLOOKUP(A25,'LQD DVD'!$A$1:$D$1256,2,FALSE),0)</f>
        <v>4.4713000000000003</v>
      </c>
      <c r="H25">
        <f>IFERROR(VLOOKUP(A25,'LQD DVD'!$A$1:$D$1256,4,FALSE),0)</f>
        <v>0.99982258320053963</v>
      </c>
      <c r="I25" s="3">
        <f t="shared" si="1"/>
        <v>111.02029963858793</v>
      </c>
      <c r="J25" s="3">
        <f t="shared" si="2"/>
        <v>111.04029609025193</v>
      </c>
      <c r="K25" s="3">
        <f t="shared" si="3"/>
        <v>110.84033157361182</v>
      </c>
      <c r="L25" s="3">
        <f t="shared" si="4"/>
        <v>110.95031205776388</v>
      </c>
    </row>
    <row r="26" spans="1:12" x14ac:dyDescent="0.25">
      <c r="A26" s="1">
        <v>45994</v>
      </c>
      <c r="B26" s="2">
        <v>111</v>
      </c>
      <c r="C26" s="2">
        <v>111.265</v>
      </c>
      <c r="D26" s="2">
        <v>110.95</v>
      </c>
      <c r="E26" s="2">
        <v>111.17</v>
      </c>
      <c r="F26" s="2">
        <v>20998020</v>
      </c>
      <c r="G26">
        <f>IFERROR(VLOOKUP(A26,'LQD DVD'!$A$1:$D$1256,2,FALSE),0)</f>
        <v>4.4631999999999996</v>
      </c>
      <c r="H26">
        <f>IFERROR(VLOOKUP(A26,'LQD DVD'!$A$1:$D$1256,4,FALSE),0)</f>
        <v>0.99982290457213585</v>
      </c>
      <c r="I26" s="3">
        <f t="shared" si="1"/>
        <v>110.98034240750708</v>
      </c>
      <c r="J26" s="3">
        <f t="shared" si="2"/>
        <v>111.24529547721869</v>
      </c>
      <c r="K26" s="3">
        <f t="shared" si="3"/>
        <v>110.93035126227848</v>
      </c>
      <c r="L26" s="3">
        <f t="shared" si="4"/>
        <v>111.15031230128434</v>
      </c>
    </row>
    <row r="27" spans="1:12" x14ac:dyDescent="0.25">
      <c r="A27" s="1">
        <v>45993</v>
      </c>
      <c r="B27" s="2">
        <v>110.84</v>
      </c>
      <c r="C27" s="2">
        <v>111.05</v>
      </c>
      <c r="D27" s="2">
        <v>110.75</v>
      </c>
      <c r="E27" s="2">
        <v>110.92</v>
      </c>
      <c r="F27" s="2">
        <v>34955064</v>
      </c>
      <c r="G27">
        <f>IFERROR(VLOOKUP(A27,'LQD DVD'!$A$1:$D$1256,2,FALSE),0)</f>
        <v>4.4733000000000001</v>
      </c>
      <c r="H27">
        <f>IFERROR(VLOOKUP(A27,'LQD DVD'!$A$1:$D$1256,4,FALSE),0)</f>
        <v>0.99982250384954408</v>
      </c>
      <c r="I27" s="3">
        <f t="shared" si="1"/>
        <v>110.82032632668347</v>
      </c>
      <c r="J27" s="3">
        <f t="shared" si="2"/>
        <v>111.03028905249187</v>
      </c>
      <c r="K27" s="3">
        <f t="shared" si="3"/>
        <v>110.730342301337</v>
      </c>
      <c r="L27" s="3">
        <f t="shared" si="4"/>
        <v>110.90031212699144</v>
      </c>
    </row>
    <row r="28" spans="1:12" x14ac:dyDescent="0.25">
      <c r="A28" s="1">
        <v>45992</v>
      </c>
      <c r="B28" s="2">
        <v>110.77</v>
      </c>
      <c r="C28" s="2">
        <v>110.89</v>
      </c>
      <c r="D28" s="2">
        <v>110.66</v>
      </c>
      <c r="E28" s="2">
        <v>110.85</v>
      </c>
      <c r="F28" s="2">
        <v>24610136</v>
      </c>
      <c r="G28">
        <f>IFERROR(VLOOKUP(A28,'LQD DVD'!$A$1:$D$1256,2,FALSE),0)</f>
        <v>4.4760999999999997</v>
      </c>
      <c r="H28">
        <f>IFERROR(VLOOKUP(A28,'LQD DVD'!$A$1:$D$1256,4,FALSE),0)</f>
        <v>0.99982239275816087</v>
      </c>
      <c r="I28" s="3">
        <f t="shared" si="1"/>
        <v>110.75032644582147</v>
      </c>
      <c r="J28" s="3">
        <f t="shared" si="2"/>
        <v>110.87030513295245</v>
      </c>
      <c r="K28" s="3">
        <f t="shared" si="3"/>
        <v>110.64034598261807</v>
      </c>
      <c r="L28" s="3">
        <f t="shared" si="4"/>
        <v>110.83031223724213</v>
      </c>
    </row>
    <row r="29" spans="1:12" x14ac:dyDescent="0.25">
      <c r="A29" s="1">
        <v>45989</v>
      </c>
      <c r="B29" s="2">
        <v>111.98</v>
      </c>
      <c r="C29" s="2">
        <v>112.02</v>
      </c>
      <c r="D29" s="2">
        <v>111.68</v>
      </c>
      <c r="E29" s="2">
        <v>111.86</v>
      </c>
      <c r="F29" s="2">
        <v>25471156</v>
      </c>
      <c r="G29">
        <f>IFERROR(VLOOKUP(A29,'LQD DVD'!$A$1:$D$1256,2,FALSE),0)</f>
        <v>4.4356999999999998</v>
      </c>
      <c r="H29">
        <f>IFERROR(VLOOKUP(A29,'LQD DVD'!$A$1:$D$1256,4,FALSE),0)</f>
        <v>0.99982399564931357</v>
      </c>
      <c r="I29" s="3">
        <f t="shared" si="1"/>
        <v>111.96029103281013</v>
      </c>
      <c r="J29" s="3">
        <f t="shared" si="2"/>
        <v>112.0002839926361</v>
      </c>
      <c r="K29" s="3">
        <f t="shared" si="3"/>
        <v>111.66034383411535</v>
      </c>
      <c r="L29" s="3">
        <f t="shared" si="4"/>
        <v>111.84031215333222</v>
      </c>
    </row>
    <row r="30" spans="1:12" x14ac:dyDescent="0.25">
      <c r="A30" s="1">
        <v>45987</v>
      </c>
      <c r="B30" s="2">
        <v>111.67</v>
      </c>
      <c r="C30" s="2">
        <v>112.06</v>
      </c>
      <c r="D30" s="2">
        <v>111.54</v>
      </c>
      <c r="E30" s="2">
        <v>112.05</v>
      </c>
      <c r="F30" s="2">
        <v>24585384</v>
      </c>
      <c r="G30">
        <f>IFERROR(VLOOKUP(A30,'LQD DVD'!$A$1:$D$1256,2,FALSE),0)</f>
        <v>4.3099999999999996</v>
      </c>
      <c r="H30">
        <f>IFERROR(VLOOKUP(A30,'LQD DVD'!$A$1:$D$1256,4,FALSE),0)</f>
        <v>0.99982898287906352</v>
      </c>
      <c r="I30" s="3">
        <f t="shared" si="1"/>
        <v>111.65090251810503</v>
      </c>
      <c r="J30" s="3">
        <f t="shared" si="2"/>
        <v>112.04083582142786</v>
      </c>
      <c r="K30" s="3">
        <f t="shared" si="3"/>
        <v>111.52092475033075</v>
      </c>
      <c r="L30" s="3">
        <f t="shared" si="4"/>
        <v>112.03083753159906</v>
      </c>
    </row>
    <row r="31" spans="1:12" x14ac:dyDescent="0.25">
      <c r="A31" s="1">
        <v>45986</v>
      </c>
      <c r="B31" s="2">
        <v>111.43</v>
      </c>
      <c r="C31" s="2">
        <v>111.895</v>
      </c>
      <c r="D31" s="2">
        <v>111.40009999999999</v>
      </c>
      <c r="E31" s="2">
        <v>111.67</v>
      </c>
      <c r="F31" s="2">
        <v>47560984</v>
      </c>
      <c r="G31">
        <f>IFERROR(VLOOKUP(A31,'LQD DVD'!$A$1:$D$1256,2,FALSE),0)</f>
        <v>4.3247</v>
      </c>
      <c r="H31">
        <f>IFERROR(VLOOKUP(A31,'LQD DVD'!$A$1:$D$1256,4,FALSE),0)</f>
        <v>0.99982839964566028</v>
      </c>
      <c r="I31" s="3">
        <f t="shared" si="1"/>
        <v>111.41087857251593</v>
      </c>
      <c r="J31" s="3">
        <f t="shared" si="2"/>
        <v>111.87579877835115</v>
      </c>
      <c r="K31" s="3">
        <f t="shared" si="3"/>
        <v>111.38098370336651</v>
      </c>
      <c r="L31" s="3">
        <f t="shared" si="4"/>
        <v>111.65083738843089</v>
      </c>
    </row>
    <row r="32" spans="1:12" x14ac:dyDescent="0.25">
      <c r="A32" s="1">
        <v>45985</v>
      </c>
      <c r="B32" s="2">
        <v>111.18</v>
      </c>
      <c r="C32" s="2">
        <v>111.36</v>
      </c>
      <c r="D32" s="2">
        <v>111.08499999999999</v>
      </c>
      <c r="E32" s="2">
        <v>111.36</v>
      </c>
      <c r="F32" s="2">
        <v>28437904</v>
      </c>
      <c r="G32">
        <f>IFERROR(VLOOKUP(A32,'LQD DVD'!$A$1:$D$1256,2,FALSE),0)</f>
        <v>4.3367000000000004</v>
      </c>
      <c r="H32">
        <f>IFERROR(VLOOKUP(A32,'LQD DVD'!$A$1:$D$1256,4,FALSE),0)</f>
        <v>0.99982792353701189</v>
      </c>
      <c r="I32" s="3">
        <f t="shared" si="1"/>
        <v>111.16086853884499</v>
      </c>
      <c r="J32" s="3">
        <f t="shared" si="2"/>
        <v>111.34083756508164</v>
      </c>
      <c r="K32" s="3">
        <f t="shared" si="3"/>
        <v>111.06588488610896</v>
      </c>
      <c r="L32" s="3">
        <f t="shared" si="4"/>
        <v>111.34083756508164</v>
      </c>
    </row>
    <row r="33" spans="1:12" x14ac:dyDescent="0.25">
      <c r="A33" s="1">
        <v>45982</v>
      </c>
      <c r="B33" s="2">
        <v>110.9</v>
      </c>
      <c r="C33" s="2">
        <v>110.96</v>
      </c>
      <c r="D33" s="2">
        <v>110.61</v>
      </c>
      <c r="E33" s="2">
        <v>110.92</v>
      </c>
      <c r="F33" s="2">
        <v>41000504</v>
      </c>
      <c r="G33">
        <f>IFERROR(VLOOKUP(A33,'LQD DVD'!$A$1:$D$1256,2,FALSE),0)</f>
        <v>4.3539000000000003</v>
      </c>
      <c r="H33">
        <f>IFERROR(VLOOKUP(A33,'LQD DVD'!$A$1:$D$1256,4,FALSE),0)</f>
        <v>0.99982724111501131</v>
      </c>
      <c r="I33" s="3">
        <f t="shared" si="1"/>
        <v>110.88084103965475</v>
      </c>
      <c r="J33" s="3">
        <f t="shared" si="2"/>
        <v>110.94083067412164</v>
      </c>
      <c r="K33" s="3">
        <f t="shared" si="3"/>
        <v>110.5908911397314</v>
      </c>
      <c r="L33" s="3">
        <f t="shared" si="4"/>
        <v>110.90083758447706</v>
      </c>
    </row>
    <row r="34" spans="1:12" x14ac:dyDescent="0.25">
      <c r="A34" s="1">
        <v>45981</v>
      </c>
      <c r="B34" s="2">
        <v>110.67</v>
      </c>
      <c r="C34" s="2">
        <v>110.81</v>
      </c>
      <c r="D34" s="2">
        <v>110.43</v>
      </c>
      <c r="E34" s="2">
        <v>110.53</v>
      </c>
      <c r="F34" s="2">
        <v>49362256</v>
      </c>
      <c r="G34">
        <f>IFERROR(VLOOKUP(A34,'LQD DVD'!$A$1:$D$1256,2,FALSE),0)</f>
        <v>4.3693</v>
      </c>
      <c r="H34">
        <f>IFERROR(VLOOKUP(A34,'LQD DVD'!$A$1:$D$1256,4,FALSE),0)</f>
        <v>0.99982663010966177</v>
      </c>
      <c r="I34" s="3">
        <f t="shared" si="1"/>
        <v>110.65081315423627</v>
      </c>
      <c r="J34" s="3">
        <f t="shared" si="2"/>
        <v>110.79078888245162</v>
      </c>
      <c r="K34" s="3">
        <f t="shared" si="3"/>
        <v>110.41085476300995</v>
      </c>
      <c r="L34" s="3">
        <f t="shared" si="4"/>
        <v>110.51083742602091</v>
      </c>
    </row>
    <row r="35" spans="1:12" x14ac:dyDescent="0.25">
      <c r="A35" s="1">
        <v>45980</v>
      </c>
      <c r="B35" s="2">
        <v>110.6</v>
      </c>
      <c r="C35" s="2">
        <v>110.67</v>
      </c>
      <c r="D35" s="2">
        <v>110.32</v>
      </c>
      <c r="E35" s="2">
        <v>110.38</v>
      </c>
      <c r="F35" s="2">
        <v>29144994</v>
      </c>
      <c r="G35">
        <f>IFERROR(VLOOKUP(A35,'LQD DVD'!$A$1:$D$1256,2,FALSE),0)</f>
        <v>4.3752000000000004</v>
      </c>
      <c r="H35">
        <f>IFERROR(VLOOKUP(A35,'LQD DVD'!$A$1:$D$1256,4,FALSE),0)</f>
        <v>0.99982639602329559</v>
      </c>
      <c r="I35" s="3">
        <f t="shared" si="1"/>
        <v>110.58079940017649</v>
      </c>
      <c r="J35" s="3">
        <f t="shared" si="2"/>
        <v>110.65078724789812</v>
      </c>
      <c r="K35" s="3">
        <f t="shared" si="3"/>
        <v>110.30084800928996</v>
      </c>
      <c r="L35" s="3">
        <f t="shared" si="4"/>
        <v>110.36083759305136</v>
      </c>
    </row>
    <row r="36" spans="1:12" x14ac:dyDescent="0.25">
      <c r="A36" s="1">
        <v>45979</v>
      </c>
      <c r="B36" s="2">
        <v>110.51</v>
      </c>
      <c r="C36" s="2">
        <v>110.575</v>
      </c>
      <c r="D36" s="2">
        <v>110.26</v>
      </c>
      <c r="E36" s="2">
        <v>110.37</v>
      </c>
      <c r="F36" s="2">
        <v>30566074</v>
      </c>
      <c r="G36">
        <f>IFERROR(VLOOKUP(A36,'LQD DVD'!$A$1:$D$1256,2,FALSE),0)</f>
        <v>4.3756000000000004</v>
      </c>
      <c r="H36">
        <f>IFERROR(VLOOKUP(A36,'LQD DVD'!$A$1:$D$1256,4,FALSE),0)</f>
        <v>0.99982638015303549</v>
      </c>
      <c r="I36" s="3">
        <f t="shared" si="1"/>
        <v>110.49081327071195</v>
      </c>
      <c r="J36" s="3">
        <f t="shared" si="2"/>
        <v>110.55580198542191</v>
      </c>
      <c r="K36" s="3">
        <f t="shared" si="3"/>
        <v>110.2408566756737</v>
      </c>
      <c r="L36" s="3">
        <f t="shared" si="4"/>
        <v>110.35083757749054</v>
      </c>
    </row>
    <row r="37" spans="1:12" x14ac:dyDescent="0.25">
      <c r="A37" s="1">
        <v>45978</v>
      </c>
      <c r="B37" s="2">
        <v>110.31</v>
      </c>
      <c r="C37" s="2">
        <v>110.58</v>
      </c>
      <c r="D37" s="2">
        <v>110.25</v>
      </c>
      <c r="E37" s="2">
        <v>110.32</v>
      </c>
      <c r="F37" s="2">
        <v>34343348</v>
      </c>
      <c r="G37">
        <f>IFERROR(VLOOKUP(A37,'LQD DVD'!$A$1:$D$1256,2,FALSE),0)</f>
        <v>4.3776000000000002</v>
      </c>
      <c r="H37">
        <f>IFERROR(VLOOKUP(A37,'LQD DVD'!$A$1:$D$1256,4,FALSE),0)</f>
        <v>0.99982630080173862</v>
      </c>
      <c r="I37" s="3">
        <f t="shared" si="1"/>
        <v>110.29083924143978</v>
      </c>
      <c r="J37" s="3">
        <f t="shared" si="2"/>
        <v>110.56079234265626</v>
      </c>
      <c r="K37" s="3">
        <f t="shared" si="3"/>
        <v>110.23084966339168</v>
      </c>
      <c r="L37" s="3">
        <f t="shared" si="4"/>
        <v>110.3008375044478</v>
      </c>
    </row>
    <row r="38" spans="1:12" x14ac:dyDescent="0.25">
      <c r="A38" s="1">
        <v>45975</v>
      </c>
      <c r="B38" s="2">
        <v>110.64</v>
      </c>
      <c r="C38" s="2">
        <v>110.72499999999999</v>
      </c>
      <c r="D38" s="2">
        <v>110.24</v>
      </c>
      <c r="E38" s="2">
        <v>110.25</v>
      </c>
      <c r="F38" s="2">
        <v>31437628</v>
      </c>
      <c r="G38">
        <f>IFERROR(VLOOKUP(A38,'LQD DVD'!$A$1:$D$1256,2,FALSE),0)</f>
        <v>4.3803999999999998</v>
      </c>
      <c r="H38">
        <f>IFERROR(VLOOKUP(A38,'LQD DVD'!$A$1:$D$1256,4,FALSE),0)</f>
        <v>0.99982618970993353</v>
      </c>
      <c r="I38" s="3">
        <f t="shared" si="1"/>
        <v>110.62076962950705</v>
      </c>
      <c r="J38" s="3">
        <f t="shared" si="2"/>
        <v>110.70575485563238</v>
      </c>
      <c r="K38" s="3">
        <f t="shared" si="3"/>
        <v>110.22083915362306</v>
      </c>
      <c r="L38" s="3">
        <f t="shared" si="4"/>
        <v>110.23083741552017</v>
      </c>
    </row>
    <row r="39" spans="1:12" x14ac:dyDescent="0.25">
      <c r="A39" s="1">
        <v>45974</v>
      </c>
      <c r="B39" s="2">
        <v>110.79</v>
      </c>
      <c r="C39" s="2">
        <v>110.91</v>
      </c>
      <c r="D39" s="2">
        <v>110.55</v>
      </c>
      <c r="E39" s="2">
        <v>110.55</v>
      </c>
      <c r="F39" s="2">
        <v>34125888</v>
      </c>
      <c r="G39">
        <f>IFERROR(VLOOKUP(A39,'LQD DVD'!$A$1:$D$1256,2,FALSE),0)</f>
        <v>4.3685</v>
      </c>
      <c r="H39">
        <f>IFERROR(VLOOKUP(A39,'LQD DVD'!$A$1:$D$1256,4,FALSE),0)</f>
        <v>0.9998266618501902</v>
      </c>
      <c r="I39" s="3">
        <f t="shared" si="1"/>
        <v>110.77079586638258</v>
      </c>
      <c r="J39" s="3">
        <f t="shared" si="2"/>
        <v>110.89077506580459</v>
      </c>
      <c r="K39" s="3">
        <f t="shared" si="3"/>
        <v>110.53083746753852</v>
      </c>
      <c r="L39" s="3">
        <f t="shared" si="4"/>
        <v>110.53083746753852</v>
      </c>
    </row>
    <row r="40" spans="1:12" x14ac:dyDescent="0.25">
      <c r="A40" s="1">
        <v>45973</v>
      </c>
      <c r="B40" s="2">
        <v>111.14</v>
      </c>
      <c r="C40" s="2">
        <v>111.19</v>
      </c>
      <c r="D40" s="2">
        <v>111</v>
      </c>
      <c r="E40" s="2">
        <v>111.1</v>
      </c>
      <c r="F40" s="2">
        <v>39067936</v>
      </c>
      <c r="G40">
        <f>IFERROR(VLOOKUP(A40,'LQD DVD'!$A$1:$D$1256,2,FALSE),0)</f>
        <v>4.3468</v>
      </c>
      <c r="H40">
        <f>IFERROR(VLOOKUP(A40,'LQD DVD'!$A$1:$D$1256,4,FALSE),0)</f>
        <v>0.99982752281240861</v>
      </c>
      <c r="I40" s="3">
        <f t="shared" si="1"/>
        <v>111.12083088537109</v>
      </c>
      <c r="J40" s="3">
        <f t="shared" si="2"/>
        <v>111.17082226151172</v>
      </c>
      <c r="K40" s="3">
        <f t="shared" si="3"/>
        <v>110.98085503217736</v>
      </c>
      <c r="L40" s="3">
        <f t="shared" si="4"/>
        <v>111.08083778445859</v>
      </c>
    </row>
    <row r="41" spans="1:12" x14ac:dyDescent="0.25">
      <c r="A41" s="1">
        <v>45972</v>
      </c>
      <c r="B41" s="2">
        <v>111.05</v>
      </c>
      <c r="C41" s="2">
        <v>111.29</v>
      </c>
      <c r="D41" s="2">
        <v>110.98</v>
      </c>
      <c r="E41" s="2">
        <v>111.21</v>
      </c>
      <c r="F41" s="2">
        <v>11282570</v>
      </c>
      <c r="G41">
        <f>IFERROR(VLOOKUP(A41,'LQD DVD'!$A$1:$D$1256,2,FALSE),0)</f>
        <v>4.3425000000000002</v>
      </c>
      <c r="H41">
        <f>IFERROR(VLOOKUP(A41,'LQD DVD'!$A$1:$D$1256,4,FALSE),0)</f>
        <v>0.99982769341791311</v>
      </c>
      <c r="I41" s="3">
        <f t="shared" si="1"/>
        <v>111.03086535405924</v>
      </c>
      <c r="J41" s="3">
        <f t="shared" si="2"/>
        <v>111.27082400047955</v>
      </c>
      <c r="K41" s="3">
        <f t="shared" si="3"/>
        <v>110.96087741552</v>
      </c>
      <c r="L41" s="3">
        <f t="shared" si="4"/>
        <v>111.19083778500611</v>
      </c>
    </row>
    <row r="42" spans="1:12" x14ac:dyDescent="0.25">
      <c r="A42" s="1">
        <v>45971</v>
      </c>
      <c r="B42" s="2">
        <v>110.77</v>
      </c>
      <c r="C42" s="2">
        <v>110.895</v>
      </c>
      <c r="D42" s="2">
        <v>110.71</v>
      </c>
      <c r="E42" s="2">
        <v>110.77</v>
      </c>
      <c r="F42" s="2">
        <v>45229108</v>
      </c>
      <c r="G42">
        <f>IFERROR(VLOOKUP(A42,'LQD DVD'!$A$1:$D$1256,2,FALSE),0)</f>
        <v>4.3597999999999999</v>
      </c>
      <c r="H42">
        <f>IFERROR(VLOOKUP(A42,'LQD DVD'!$A$1:$D$1256,4,FALSE),0)</f>
        <v>0.99982700702850202</v>
      </c>
      <c r="I42" s="3">
        <f t="shared" si="1"/>
        <v>110.75083756854717</v>
      </c>
      <c r="J42" s="3">
        <f t="shared" si="2"/>
        <v>110.87581594442572</v>
      </c>
      <c r="K42" s="3">
        <f t="shared" si="3"/>
        <v>110.69084794812545</v>
      </c>
      <c r="L42" s="3">
        <f t="shared" si="4"/>
        <v>110.75083756854717</v>
      </c>
    </row>
    <row r="43" spans="1:12" x14ac:dyDescent="0.25">
      <c r="A43" s="1">
        <v>45968</v>
      </c>
      <c r="B43" s="2">
        <v>110.65</v>
      </c>
      <c r="C43" s="2">
        <v>110.84</v>
      </c>
      <c r="D43" s="2">
        <v>110.59</v>
      </c>
      <c r="E43" s="2">
        <v>110.71</v>
      </c>
      <c r="F43" s="2">
        <v>42671620</v>
      </c>
      <c r="G43">
        <f>IFERROR(VLOOKUP(A43,'LQD DVD'!$A$1:$D$1256,2,FALSE),0)</f>
        <v>4.3621999999999996</v>
      </c>
      <c r="H43">
        <f>IFERROR(VLOOKUP(A43,'LQD DVD'!$A$1:$D$1256,4,FALSE),0)</f>
        <v>0.99982691180688688</v>
      </c>
      <c r="I43" s="3">
        <f t="shared" si="1"/>
        <v>110.63084779143203</v>
      </c>
      <c r="J43" s="3">
        <f t="shared" si="2"/>
        <v>110.82081490467534</v>
      </c>
      <c r="K43" s="3">
        <f t="shared" si="3"/>
        <v>110.57085817672362</v>
      </c>
      <c r="L43" s="3">
        <f t="shared" si="4"/>
        <v>110.69083740614045</v>
      </c>
    </row>
    <row r="44" spans="1:12" x14ac:dyDescent="0.25">
      <c r="A44" s="1">
        <v>45967</v>
      </c>
      <c r="B44" s="2">
        <v>110.8</v>
      </c>
      <c r="C44" s="2">
        <v>110.93</v>
      </c>
      <c r="D44" s="2">
        <v>110.73</v>
      </c>
      <c r="E44" s="2">
        <v>110.93</v>
      </c>
      <c r="F44" s="2">
        <v>37815112</v>
      </c>
      <c r="G44">
        <f>IFERROR(VLOOKUP(A44,'LQD DVD'!$A$1:$D$1256,2,FALSE),0)</f>
        <v>4.3535000000000004</v>
      </c>
      <c r="H44">
        <f>IFERROR(VLOOKUP(A44,'LQD DVD'!$A$1:$D$1256,4,FALSE),0)</f>
        <v>0.99982725698528507</v>
      </c>
      <c r="I44" s="3">
        <f t="shared" si="1"/>
        <v>110.78086007396958</v>
      </c>
      <c r="J44" s="3">
        <f t="shared" si="2"/>
        <v>110.91083761737768</v>
      </c>
      <c r="K44" s="3">
        <f t="shared" si="3"/>
        <v>110.71087216598062</v>
      </c>
      <c r="L44" s="3">
        <f t="shared" si="4"/>
        <v>110.91083761737768</v>
      </c>
    </row>
    <row r="45" spans="1:12" x14ac:dyDescent="0.25">
      <c r="A45" s="1">
        <v>45966</v>
      </c>
      <c r="B45" s="2">
        <v>110.65</v>
      </c>
      <c r="C45" s="2">
        <v>110.72</v>
      </c>
      <c r="D45" s="2">
        <v>110.33</v>
      </c>
      <c r="E45" s="2">
        <v>110.35</v>
      </c>
      <c r="F45" s="2">
        <v>43258252</v>
      </c>
      <c r="G45">
        <f>IFERROR(VLOOKUP(A45,'LQD DVD'!$A$1:$D$1256,2,FALSE),0)</f>
        <v>4.3764000000000003</v>
      </c>
      <c r="H45">
        <f>IFERROR(VLOOKUP(A45,'LQD DVD'!$A$1:$D$1256,4,FALSE),0)</f>
        <v>0.99982634841251594</v>
      </c>
      <c r="I45" s="3">
        <f t="shared" si="1"/>
        <v>110.6307854518449</v>
      </c>
      <c r="J45" s="3">
        <f t="shared" si="2"/>
        <v>110.70077329623376</v>
      </c>
      <c r="K45" s="3">
        <f t="shared" si="3"/>
        <v>110.31084102035288</v>
      </c>
      <c r="L45" s="3">
        <f t="shared" si="4"/>
        <v>110.33083754732112</v>
      </c>
    </row>
    <row r="46" spans="1:12" x14ac:dyDescent="0.25">
      <c r="A46" s="1">
        <v>45965</v>
      </c>
      <c r="B46" s="2">
        <v>110.46</v>
      </c>
      <c r="C46" s="2">
        <v>110.96</v>
      </c>
      <c r="D46" s="2">
        <v>110.45</v>
      </c>
      <c r="E46" s="2">
        <v>110.68</v>
      </c>
      <c r="F46" s="2">
        <v>62636736</v>
      </c>
      <c r="G46">
        <f>IFERROR(VLOOKUP(A46,'LQD DVD'!$A$1:$D$1256,2,FALSE),0)</f>
        <v>4.3632999999999997</v>
      </c>
      <c r="H46">
        <f>IFERROR(VLOOKUP(A46,'LQD DVD'!$A$1:$D$1256,4,FALSE),0)</f>
        <v>0.99982686816364963</v>
      </c>
      <c r="I46" s="3">
        <f t="shared" si="1"/>
        <v>110.44087585735673</v>
      </c>
      <c r="J46" s="3">
        <f t="shared" si="2"/>
        <v>110.94078929143856</v>
      </c>
      <c r="K46" s="3">
        <f t="shared" si="3"/>
        <v>110.4308775886751</v>
      </c>
      <c r="L46" s="3">
        <f t="shared" si="4"/>
        <v>110.66083776835275</v>
      </c>
    </row>
    <row r="47" spans="1:12" x14ac:dyDescent="0.25">
      <c r="A47" s="1">
        <v>45964</v>
      </c>
      <c r="B47" s="2">
        <v>110.59</v>
      </c>
      <c r="C47" s="2">
        <v>110.61499999999999</v>
      </c>
      <c r="D47" s="2">
        <v>110.395</v>
      </c>
      <c r="E47" s="2">
        <v>110.53</v>
      </c>
      <c r="F47" s="2">
        <v>53372128</v>
      </c>
      <c r="G47">
        <f>IFERROR(VLOOKUP(A47,'LQD DVD'!$A$1:$D$1256,2,FALSE),0)</f>
        <v>4.3693</v>
      </c>
      <c r="H47">
        <f>IFERROR(VLOOKUP(A47,'LQD DVD'!$A$1:$D$1256,4,FALSE),0)</f>
        <v>0.99982663010966177</v>
      </c>
      <c r="I47" s="3">
        <f t="shared" si="1"/>
        <v>110.5708270238275</v>
      </c>
      <c r="J47" s="3">
        <f t="shared" si="2"/>
        <v>110.59582268958023</v>
      </c>
      <c r="K47" s="3">
        <f t="shared" si="3"/>
        <v>110.37586083095611</v>
      </c>
      <c r="L47" s="3">
        <f t="shared" si="4"/>
        <v>110.51083742602091</v>
      </c>
    </row>
    <row r="48" spans="1:12" x14ac:dyDescent="0.25">
      <c r="A48" s="1">
        <v>45961</v>
      </c>
      <c r="B48" s="2">
        <v>111.77500000000001</v>
      </c>
      <c r="C48" s="2">
        <v>111.78</v>
      </c>
      <c r="D48" s="2">
        <v>111.1942</v>
      </c>
      <c r="E48" s="2">
        <v>111.23</v>
      </c>
      <c r="F48" s="2">
        <v>57255524</v>
      </c>
      <c r="G48">
        <f>IFERROR(VLOOKUP(A48,'LQD DVD'!$A$1:$D$1256,2,FALSE),0)</f>
        <v>4.3418000000000001</v>
      </c>
      <c r="H48">
        <f>IFERROR(VLOOKUP(A48,'LQD DVD'!$A$1:$D$1256,4,FALSE),0)</f>
        <v>0.99982772119090502</v>
      </c>
      <c r="I48" s="3">
        <f t="shared" si="1"/>
        <v>111.75574353611341</v>
      </c>
      <c r="J48" s="3">
        <f t="shared" si="2"/>
        <v>111.76074267471937</v>
      </c>
      <c r="K48" s="3">
        <f t="shared" si="3"/>
        <v>111.17504359564573</v>
      </c>
      <c r="L48" s="3">
        <f t="shared" si="4"/>
        <v>111.21083742806437</v>
      </c>
    </row>
    <row r="49" spans="1:12" x14ac:dyDescent="0.25">
      <c r="A49" s="1">
        <v>45960</v>
      </c>
      <c r="B49" s="2">
        <v>111.62</v>
      </c>
      <c r="C49" s="2">
        <v>112.01</v>
      </c>
      <c r="D49" s="2">
        <v>111.52</v>
      </c>
      <c r="E49" s="2">
        <v>111.68</v>
      </c>
      <c r="F49" s="2">
        <v>46045252</v>
      </c>
      <c r="G49">
        <f>IFERROR(VLOOKUP(A49,'LQD DVD'!$A$1:$D$1256,2,FALSE),0)</f>
        <v>4.3628999999999998</v>
      </c>
      <c r="H49">
        <f>IFERROR(VLOOKUP(A49,'LQD DVD'!$A$1:$D$1256,4,FALSE),0)</f>
        <v>0.99982688403391751</v>
      </c>
      <c r="I49" s="3">
        <f t="shared" si="1"/>
        <v>111.60067679586588</v>
      </c>
      <c r="J49" s="3">
        <f t="shared" si="2"/>
        <v>111.99060928063911</v>
      </c>
      <c r="K49" s="3">
        <f t="shared" si="3"/>
        <v>111.50069410746248</v>
      </c>
      <c r="L49" s="3">
        <f t="shared" si="4"/>
        <v>111.66066640890791</v>
      </c>
    </row>
    <row r="50" spans="1:12" x14ac:dyDescent="0.25">
      <c r="A50" s="1">
        <v>45959</v>
      </c>
      <c r="B50" s="2">
        <v>112.86</v>
      </c>
      <c r="C50" s="2">
        <v>112.89</v>
      </c>
      <c r="D50" s="2">
        <v>112.185</v>
      </c>
      <c r="E50" s="2">
        <v>112.28</v>
      </c>
      <c r="F50" s="2">
        <v>36236248</v>
      </c>
      <c r="G50">
        <f>IFERROR(VLOOKUP(A50,'LQD DVD'!$A$1:$D$1256,2,FALSE),0)</f>
        <v>4.3395000000000001</v>
      </c>
      <c r="H50">
        <f>IFERROR(VLOOKUP(A50,'LQD DVD'!$A$1:$D$1256,4,FALSE),0)</f>
        <v>0.99982781244502661</v>
      </c>
      <c r="I50" s="3">
        <f t="shared" si="1"/>
        <v>112.8405669125457</v>
      </c>
      <c r="J50" s="3">
        <f t="shared" si="2"/>
        <v>112.87056174691905</v>
      </c>
      <c r="K50" s="3">
        <f t="shared" si="3"/>
        <v>112.16568313914532</v>
      </c>
      <c r="L50" s="3">
        <f t="shared" si="4"/>
        <v>112.26066678132759</v>
      </c>
    </row>
    <row r="51" spans="1:12" x14ac:dyDescent="0.25">
      <c r="A51" s="1">
        <v>45958</v>
      </c>
      <c r="B51" s="2">
        <v>112.85</v>
      </c>
      <c r="C51" s="2">
        <v>112.93</v>
      </c>
      <c r="D51" s="2">
        <v>112.7</v>
      </c>
      <c r="E51" s="2">
        <v>112.92</v>
      </c>
      <c r="F51" s="2">
        <v>34236304</v>
      </c>
      <c r="G51">
        <f>IFERROR(VLOOKUP(A51,'LQD DVD'!$A$1:$D$1256,2,FALSE),0)</f>
        <v>4.3148999999999997</v>
      </c>
      <c r="H51">
        <f>IFERROR(VLOOKUP(A51,'LQD DVD'!$A$1:$D$1256,4,FALSE),0)</f>
        <v>0.99982878846789136</v>
      </c>
      <c r="I51" s="3">
        <f t="shared" si="1"/>
        <v>112.83067877860154</v>
      </c>
      <c r="J51" s="3">
        <f t="shared" si="2"/>
        <v>112.91066508167899</v>
      </c>
      <c r="K51" s="3">
        <f t="shared" si="3"/>
        <v>112.68070446033136</v>
      </c>
      <c r="L51" s="3">
        <f t="shared" si="4"/>
        <v>112.9006667937943</v>
      </c>
    </row>
    <row r="52" spans="1:12" x14ac:dyDescent="0.25">
      <c r="A52" s="1">
        <v>45957</v>
      </c>
      <c r="B52" s="2">
        <v>112.71</v>
      </c>
      <c r="C52" s="2">
        <v>112.93</v>
      </c>
      <c r="D52" s="2">
        <v>112.55</v>
      </c>
      <c r="E52" s="2">
        <v>112.91</v>
      </c>
      <c r="F52" s="2">
        <v>23513396</v>
      </c>
      <c r="G52">
        <f>IFERROR(VLOOKUP(A52,'LQD DVD'!$A$1:$D$1256,2,FALSE),0)</f>
        <v>4.3152999999999997</v>
      </c>
      <c r="H52">
        <f>IFERROR(VLOOKUP(A52,'LQD DVD'!$A$1:$D$1256,4,FALSE),0)</f>
        <v>0.99982877259759317</v>
      </c>
      <c r="I52" s="3">
        <f t="shared" si="1"/>
        <v>112.69070095947473</v>
      </c>
      <c r="J52" s="3">
        <f t="shared" si="2"/>
        <v>112.91066328944621</v>
      </c>
      <c r="K52" s="3">
        <f t="shared" si="3"/>
        <v>112.53072835585911</v>
      </c>
      <c r="L52" s="3">
        <f t="shared" si="4"/>
        <v>112.89066671399424</v>
      </c>
    </row>
    <row r="53" spans="1:12" x14ac:dyDescent="0.25">
      <c r="A53" s="1">
        <v>45954</v>
      </c>
      <c r="B53" s="2">
        <v>112.78</v>
      </c>
      <c r="C53" s="2">
        <v>112.79</v>
      </c>
      <c r="D53" s="2">
        <v>112.55</v>
      </c>
      <c r="E53" s="2">
        <v>112.72</v>
      </c>
      <c r="F53" s="2">
        <v>29474580</v>
      </c>
      <c r="G53">
        <f>IFERROR(VLOOKUP(A53,'LQD DVD'!$A$1:$D$1256,2,FALSE),0)</f>
        <v>4.3226000000000004</v>
      </c>
      <c r="H53">
        <f>IFERROR(VLOOKUP(A53,'LQD DVD'!$A$1:$D$1256,4,FALSE),0)</f>
        <v>0.99982848296469706</v>
      </c>
      <c r="I53" s="3">
        <f t="shared" si="1"/>
        <v>112.76065630875854</v>
      </c>
      <c r="J53" s="3">
        <f t="shared" si="2"/>
        <v>112.77065459358819</v>
      </c>
      <c r="K53" s="3">
        <f t="shared" si="3"/>
        <v>112.53069575767665</v>
      </c>
      <c r="L53" s="3">
        <f t="shared" si="4"/>
        <v>112.70066659978065</v>
      </c>
    </row>
    <row r="54" spans="1:12" x14ac:dyDescent="0.25">
      <c r="A54" s="1">
        <v>45953</v>
      </c>
      <c r="B54" s="2">
        <v>112.52</v>
      </c>
      <c r="C54" s="2">
        <v>112.685</v>
      </c>
      <c r="D54" s="2">
        <v>112.455</v>
      </c>
      <c r="E54" s="2">
        <v>112.53</v>
      </c>
      <c r="F54" s="2">
        <v>27558500</v>
      </c>
      <c r="G54">
        <f>IFERROR(VLOOKUP(A54,'LQD DVD'!$A$1:$D$1256,2,FALSE),0)</f>
        <v>4.3299000000000003</v>
      </c>
      <c r="H54">
        <f>IFERROR(VLOOKUP(A54,'LQD DVD'!$A$1:$D$1256,4,FALSE),0)</f>
        <v>0.99982819333188488</v>
      </c>
      <c r="I54" s="3">
        <f t="shared" si="1"/>
        <v>112.50066831370368</v>
      </c>
      <c r="J54" s="3">
        <f t="shared" si="2"/>
        <v>112.66563996560345</v>
      </c>
      <c r="K54" s="3">
        <f t="shared" si="3"/>
        <v>112.43567948113711</v>
      </c>
      <c r="L54" s="3">
        <f t="shared" si="4"/>
        <v>112.51066659563701</v>
      </c>
    </row>
    <row r="55" spans="1:12" x14ac:dyDescent="0.25">
      <c r="A55" s="1">
        <v>45952</v>
      </c>
      <c r="B55" s="2">
        <v>112.55</v>
      </c>
      <c r="C55" s="2">
        <v>112.68</v>
      </c>
      <c r="D55" s="2">
        <v>112.41</v>
      </c>
      <c r="E55" s="2">
        <v>112.67</v>
      </c>
      <c r="F55" s="2">
        <v>41003684</v>
      </c>
      <c r="G55">
        <f>IFERROR(VLOOKUP(A55,'LQD DVD'!$A$1:$D$1256,2,FALSE),0)</f>
        <v>4.3244999999999996</v>
      </c>
      <c r="H55">
        <f>IFERROR(VLOOKUP(A55,'LQD DVD'!$A$1:$D$1256,4,FALSE),0)</f>
        <v>0.99982840758080638</v>
      </c>
      <c r="I55" s="3">
        <f t="shared" si="1"/>
        <v>112.53068727321975</v>
      </c>
      <c r="J55" s="3">
        <f t="shared" si="2"/>
        <v>112.66066496620527</v>
      </c>
      <c r="K55" s="3">
        <f t="shared" si="3"/>
        <v>112.39071129615844</v>
      </c>
      <c r="L55" s="3">
        <f t="shared" si="4"/>
        <v>112.65066668212945</v>
      </c>
    </row>
    <row r="56" spans="1:12" x14ac:dyDescent="0.25">
      <c r="A56" s="1">
        <v>45951</v>
      </c>
      <c r="B56" s="2">
        <v>112.82</v>
      </c>
      <c r="C56" s="2">
        <v>112.88500000000001</v>
      </c>
      <c r="D56" s="2">
        <v>112.55</v>
      </c>
      <c r="E56" s="2">
        <v>112.56</v>
      </c>
      <c r="F56" s="2">
        <v>27353848</v>
      </c>
      <c r="G56">
        <f>IFERROR(VLOOKUP(A56,'LQD DVD'!$A$1:$D$1256,2,FALSE),0)</f>
        <v>4.3287000000000004</v>
      </c>
      <c r="H56">
        <f>IFERROR(VLOOKUP(A56,'LQD DVD'!$A$1:$D$1256,4,FALSE),0)</f>
        <v>0.99982824094275236</v>
      </c>
      <c r="I56" s="3">
        <f t="shared" si="1"/>
        <v>112.80062214316132</v>
      </c>
      <c r="J56" s="3">
        <f t="shared" si="2"/>
        <v>112.8656109788226</v>
      </c>
      <c r="K56" s="3">
        <f t="shared" si="3"/>
        <v>112.53066851810678</v>
      </c>
      <c r="L56" s="3">
        <f t="shared" si="4"/>
        <v>112.54066680051621</v>
      </c>
    </row>
    <row r="57" spans="1:12" x14ac:dyDescent="0.25">
      <c r="A57" s="1">
        <v>45950</v>
      </c>
      <c r="B57" s="2">
        <v>112.46</v>
      </c>
      <c r="C57" s="2">
        <v>112.56</v>
      </c>
      <c r="D57" s="2">
        <v>112.41500000000001</v>
      </c>
      <c r="E57" s="2">
        <v>112.54</v>
      </c>
      <c r="F57" s="2">
        <v>26361144</v>
      </c>
      <c r="G57">
        <f>IFERROR(VLOOKUP(A57,'LQD DVD'!$A$1:$D$1256,2,FALSE),0)</f>
        <v>4.3295000000000003</v>
      </c>
      <c r="H57">
        <f>IFERROR(VLOOKUP(A57,'LQD DVD'!$A$1:$D$1256,4,FALSE),0)</f>
        <v>0.99982820920217375</v>
      </c>
      <c r="I57" s="3">
        <f t="shared" si="1"/>
        <v>112.44068040687645</v>
      </c>
      <c r="J57" s="3">
        <f t="shared" si="2"/>
        <v>112.54066322779668</v>
      </c>
      <c r="K57" s="3">
        <f t="shared" si="3"/>
        <v>112.39568813746237</v>
      </c>
      <c r="L57" s="3">
        <f t="shared" si="4"/>
        <v>112.52066666361264</v>
      </c>
    </row>
    <row r="58" spans="1:12" x14ac:dyDescent="0.25">
      <c r="A58" s="1">
        <v>45947</v>
      </c>
      <c r="B58" s="2">
        <v>112.29</v>
      </c>
      <c r="C58" s="2">
        <v>112.32</v>
      </c>
      <c r="D58" s="2">
        <v>112.11</v>
      </c>
      <c r="E58" s="2">
        <v>112.2</v>
      </c>
      <c r="F58" s="2">
        <v>35433552</v>
      </c>
      <c r="G58">
        <f>IFERROR(VLOOKUP(A58,'LQD DVD'!$A$1:$D$1256,2,FALSE),0)</f>
        <v>4.3426</v>
      </c>
      <c r="H58">
        <f>IFERROR(VLOOKUP(A58,'LQD DVD'!$A$1:$D$1256,4,FALSE),0)</f>
        <v>0.99982768945034295</v>
      </c>
      <c r="I58" s="3">
        <f t="shared" si="1"/>
        <v>112.27065124837901</v>
      </c>
      <c r="J58" s="3">
        <f t="shared" si="2"/>
        <v>112.30064607906252</v>
      </c>
      <c r="K58" s="3">
        <f t="shared" si="3"/>
        <v>112.09068226427794</v>
      </c>
      <c r="L58" s="3">
        <f t="shared" si="4"/>
        <v>112.18066675632848</v>
      </c>
    </row>
    <row r="59" spans="1:12" x14ac:dyDescent="0.25">
      <c r="A59" s="1">
        <v>45946</v>
      </c>
      <c r="B59" s="2">
        <v>112.05</v>
      </c>
      <c r="C59" s="2">
        <v>112.44</v>
      </c>
      <c r="D59" s="2">
        <v>111.97499999999999</v>
      </c>
      <c r="E59" s="2">
        <v>112.42</v>
      </c>
      <c r="F59" s="2">
        <v>39858440</v>
      </c>
      <c r="G59">
        <f>IFERROR(VLOOKUP(A59,'LQD DVD'!$A$1:$D$1256,2,FALSE),0)</f>
        <v>4.3341000000000003</v>
      </c>
      <c r="H59">
        <f>IFERROR(VLOOKUP(A59,'LQD DVD'!$A$1:$D$1256,4,FALSE),0)</f>
        <v>0.9998280266938665</v>
      </c>
      <c r="I59" s="3">
        <f t="shared" si="1"/>
        <v>112.03073039104774</v>
      </c>
      <c r="J59" s="3">
        <f t="shared" si="2"/>
        <v>112.42066332145835</v>
      </c>
      <c r="K59" s="3">
        <f t="shared" si="3"/>
        <v>111.9557432890457</v>
      </c>
      <c r="L59" s="3">
        <f t="shared" si="4"/>
        <v>112.40066676092448</v>
      </c>
    </row>
    <row r="60" spans="1:12" x14ac:dyDescent="0.25">
      <c r="A60" s="1">
        <v>45945</v>
      </c>
      <c r="B60" s="2">
        <v>112.26</v>
      </c>
      <c r="C60" s="2">
        <v>112.5</v>
      </c>
      <c r="D60" s="2">
        <v>111.91</v>
      </c>
      <c r="E60" s="2">
        <v>112.1</v>
      </c>
      <c r="F60" s="2">
        <v>45017328</v>
      </c>
      <c r="G60">
        <f>IFERROR(VLOOKUP(A60,'LQD DVD'!$A$1:$D$1256,2,FALSE),0)</f>
        <v>4.3464999999999998</v>
      </c>
      <c r="H60">
        <f>IFERROR(VLOOKUP(A60,'LQD DVD'!$A$1:$D$1256,4,FALSE),0)</f>
        <v>0.99982753471511721</v>
      </c>
      <c r="I60" s="3">
        <f t="shared" si="1"/>
        <v>112.24063904711906</v>
      </c>
      <c r="J60" s="3">
        <f t="shared" si="2"/>
        <v>112.48059765545068</v>
      </c>
      <c r="K60" s="3">
        <f t="shared" si="3"/>
        <v>111.89069940996876</v>
      </c>
      <c r="L60" s="3">
        <f t="shared" si="4"/>
        <v>112.08066664156463</v>
      </c>
    </row>
    <row r="61" spans="1:12" x14ac:dyDescent="0.25">
      <c r="A61" s="1">
        <v>45944</v>
      </c>
      <c r="B61" s="2">
        <v>111.52</v>
      </c>
      <c r="C61" s="2">
        <v>112.13</v>
      </c>
      <c r="D61" s="2">
        <v>111.48</v>
      </c>
      <c r="E61" s="2">
        <v>112.1</v>
      </c>
      <c r="F61" s="2">
        <v>43975276</v>
      </c>
      <c r="G61">
        <f>IFERROR(VLOOKUP(A61,'LQD DVD'!$A$1:$D$1256,2,FALSE),0)</f>
        <v>4.3464999999999998</v>
      </c>
      <c r="H61">
        <f>IFERROR(VLOOKUP(A61,'LQD DVD'!$A$1:$D$1256,4,FALSE),0)</f>
        <v>0.99982753471511721</v>
      </c>
      <c r="I61" s="3">
        <f t="shared" si="1"/>
        <v>111.50076667142987</v>
      </c>
      <c r="J61" s="3">
        <f t="shared" si="2"/>
        <v>112.11066146760609</v>
      </c>
      <c r="K61" s="3">
        <f t="shared" si="3"/>
        <v>111.46077357004127</v>
      </c>
      <c r="L61" s="3">
        <f t="shared" si="4"/>
        <v>112.08066664156463</v>
      </c>
    </row>
    <row r="62" spans="1:12" x14ac:dyDescent="0.25">
      <c r="A62" s="1">
        <v>45943</v>
      </c>
      <c r="B62" s="2">
        <v>111.4</v>
      </c>
      <c r="C62" s="2">
        <v>111.8</v>
      </c>
      <c r="D62" s="2">
        <v>111.33</v>
      </c>
      <c r="E62" s="2">
        <v>111.73</v>
      </c>
      <c r="F62" s="2">
        <v>11236009</v>
      </c>
      <c r="G62">
        <f>IFERROR(VLOOKUP(A62,'LQD DVD'!$A$1:$D$1256,2,FALSE),0)</f>
        <v>4.3609</v>
      </c>
      <c r="H62">
        <f>IFERROR(VLOOKUP(A62,'LQD DVD'!$A$1:$D$1256,4,FALSE),0)</f>
        <v>0.99982696338526067</v>
      </c>
      <c r="I62" s="3">
        <f t="shared" si="1"/>
        <v>111.38072372111804</v>
      </c>
      <c r="J62" s="3">
        <f t="shared" si="2"/>
        <v>111.78065450647215</v>
      </c>
      <c r="K62" s="3">
        <f t="shared" si="3"/>
        <v>111.31073583368106</v>
      </c>
      <c r="L62" s="3">
        <f t="shared" si="4"/>
        <v>111.71066661903518</v>
      </c>
    </row>
    <row r="63" spans="1:12" x14ac:dyDescent="0.25">
      <c r="A63" s="1">
        <v>45940</v>
      </c>
      <c r="B63" s="2">
        <v>111.48</v>
      </c>
      <c r="C63" s="2">
        <v>111.55</v>
      </c>
      <c r="D63" s="2">
        <v>111.28</v>
      </c>
      <c r="E63" s="2">
        <v>111.35</v>
      </c>
      <c r="F63" s="2">
        <v>39146388</v>
      </c>
      <c r="G63">
        <f>IFERROR(VLOOKUP(A63,'LQD DVD'!$A$1:$D$1256,2,FALSE),0)</f>
        <v>4.3757999999999999</v>
      </c>
      <c r="H63">
        <f>IFERROR(VLOOKUP(A63,'LQD DVD'!$A$1:$D$1256,4,FALSE),0)</f>
        <v>0.99982637221790549</v>
      </c>
      <c r="I63" s="3">
        <f t="shared" si="1"/>
        <v>111.4606439748521</v>
      </c>
      <c r="J63" s="3">
        <f t="shared" si="2"/>
        <v>111.53063182090736</v>
      </c>
      <c r="K63" s="3">
        <f t="shared" si="3"/>
        <v>111.26067870040852</v>
      </c>
      <c r="L63" s="3">
        <f t="shared" si="4"/>
        <v>111.33066654646377</v>
      </c>
    </row>
    <row r="64" spans="1:12" x14ac:dyDescent="0.25">
      <c r="A64" s="1">
        <v>45939</v>
      </c>
      <c r="B64" s="2">
        <v>111.17</v>
      </c>
      <c r="C64" s="2">
        <v>111.21</v>
      </c>
      <c r="D64" s="2">
        <v>110.9525</v>
      </c>
      <c r="E64" s="2">
        <v>111.04</v>
      </c>
      <c r="F64" s="2">
        <v>29660684</v>
      </c>
      <c r="G64">
        <f>IFERROR(VLOOKUP(A64,'LQD DVD'!$A$1:$D$1256,2,FALSE),0)</f>
        <v>4.3879999999999999</v>
      </c>
      <c r="H64">
        <f>IFERROR(VLOOKUP(A64,'LQD DVD'!$A$1:$D$1256,4,FALSE),0)</f>
        <v>0.99982588817509643</v>
      </c>
      <c r="I64" s="3">
        <f t="shared" si="1"/>
        <v>111.15064398842547</v>
      </c>
      <c r="J64" s="3">
        <f t="shared" si="2"/>
        <v>111.19063702395246</v>
      </c>
      <c r="K64" s="3">
        <f t="shared" si="3"/>
        <v>110.93318185774739</v>
      </c>
      <c r="L64" s="3">
        <f t="shared" si="4"/>
        <v>111.02066662296271</v>
      </c>
    </row>
    <row r="65" spans="1:12" x14ac:dyDescent="0.25">
      <c r="A65" s="1">
        <v>45938</v>
      </c>
      <c r="B65" s="2">
        <v>111.61</v>
      </c>
      <c r="C65" s="2">
        <v>111.62</v>
      </c>
      <c r="D65" s="2">
        <v>111.25</v>
      </c>
      <c r="E65" s="2">
        <v>111.26</v>
      </c>
      <c r="F65" s="2">
        <v>22462144</v>
      </c>
      <c r="G65">
        <f>IFERROR(VLOOKUP(A65,'LQD DVD'!$A$1:$D$1256,2,FALSE),0)</f>
        <v>4.3792999999999997</v>
      </c>
      <c r="H65">
        <f>IFERROR(VLOOKUP(A65,'LQD DVD'!$A$1:$D$1256,4,FALSE),0)</f>
        <v>0.99982623335314125</v>
      </c>
      <c r="I65" s="3">
        <f t="shared" si="1"/>
        <v>111.59060590454409</v>
      </c>
      <c r="J65" s="3">
        <f t="shared" si="2"/>
        <v>111.60060416687763</v>
      </c>
      <c r="K65" s="3">
        <f t="shared" si="3"/>
        <v>111.23066846053696</v>
      </c>
      <c r="L65" s="3">
        <f t="shared" si="4"/>
        <v>111.2406667228705</v>
      </c>
    </row>
    <row r="66" spans="1:12" x14ac:dyDescent="0.25">
      <c r="A66" s="1">
        <v>45937</v>
      </c>
      <c r="B66" s="2">
        <v>111.34</v>
      </c>
      <c r="C66" s="2">
        <v>111.49</v>
      </c>
      <c r="D66" s="2">
        <v>111.17</v>
      </c>
      <c r="E66" s="2">
        <v>111.4</v>
      </c>
      <c r="F66" s="2">
        <v>29459480</v>
      </c>
      <c r="G66">
        <f>IFERROR(VLOOKUP(A66,'LQD DVD'!$A$1:$D$1256,2,FALSE),0)</f>
        <v>4.3738000000000001</v>
      </c>
      <c r="H66">
        <f>IFERROR(VLOOKUP(A66,'LQD DVD'!$A$1:$D$1256,4,FALSE),0)</f>
        <v>0.99982645156920802</v>
      </c>
      <c r="I66" s="3">
        <f t="shared" si="1"/>
        <v>111.32067711771562</v>
      </c>
      <c r="J66" s="3">
        <f t="shared" si="2"/>
        <v>111.470651085451</v>
      </c>
      <c r="K66" s="3">
        <f t="shared" si="3"/>
        <v>111.15070662094885</v>
      </c>
      <c r="L66" s="3">
        <f t="shared" si="4"/>
        <v>111.38066670480978</v>
      </c>
    </row>
    <row r="67" spans="1:12" x14ac:dyDescent="0.25">
      <c r="A67" s="1">
        <v>45936</v>
      </c>
      <c r="B67" s="2">
        <v>111.24</v>
      </c>
      <c r="C67" s="2">
        <v>111.465</v>
      </c>
      <c r="D67" s="2">
        <v>111.155</v>
      </c>
      <c r="E67" s="2">
        <v>111.19</v>
      </c>
      <c r="F67" s="2">
        <v>19553972</v>
      </c>
      <c r="G67">
        <f>IFERROR(VLOOKUP(A67,'LQD DVD'!$A$1:$D$1256,2,FALSE),0)</f>
        <v>4.3821000000000003</v>
      </c>
      <c r="H67">
        <f>IFERROR(VLOOKUP(A67,'LQD DVD'!$A$1:$D$1256,4,FALSE),0)</f>
        <v>0.99982612226134371</v>
      </c>
      <c r="I67" s="3">
        <f t="shared" ref="I67:I130" si="5">B67*$H67</f>
        <v>111.22065784035186</v>
      </c>
      <c r="J67" s="3">
        <f t="shared" ref="J67:J130" si="6">C67*$H67</f>
        <v>111.44561871786068</v>
      </c>
      <c r="K67" s="3">
        <f t="shared" ref="K67:K130" si="7">D67*$H67</f>
        <v>111.13567261995966</v>
      </c>
      <c r="L67" s="3">
        <f t="shared" ref="L67:L130" si="8">E67*$H67</f>
        <v>111.1706665342388</v>
      </c>
    </row>
    <row r="68" spans="1:12" x14ac:dyDescent="0.25">
      <c r="A68" s="1">
        <v>45933</v>
      </c>
      <c r="B68" s="2">
        <v>111.69</v>
      </c>
      <c r="C68" s="2">
        <v>111.77</v>
      </c>
      <c r="D68" s="2">
        <v>111.48</v>
      </c>
      <c r="E68" s="2">
        <v>111.55</v>
      </c>
      <c r="F68" s="2">
        <v>19971320</v>
      </c>
      <c r="G68">
        <f>IFERROR(VLOOKUP(A68,'LQD DVD'!$A$1:$D$1256,2,FALSE),0)</f>
        <v>4.3678999999999997</v>
      </c>
      <c r="H68">
        <f>IFERROR(VLOOKUP(A68,'LQD DVD'!$A$1:$D$1256,4,FALSE),0)</f>
        <v>0.99982668565558719</v>
      </c>
      <c r="I68" s="3">
        <f t="shared" si="5"/>
        <v>111.67064252087253</v>
      </c>
      <c r="J68" s="3">
        <f t="shared" si="6"/>
        <v>111.75062865572498</v>
      </c>
      <c r="K68" s="3">
        <f t="shared" si="7"/>
        <v>111.46067891688486</v>
      </c>
      <c r="L68" s="3">
        <f t="shared" si="8"/>
        <v>111.53066678488075</v>
      </c>
    </row>
    <row r="69" spans="1:12" x14ac:dyDescent="0.25">
      <c r="A69" s="1">
        <v>45932</v>
      </c>
      <c r="B69" s="2">
        <v>111.49</v>
      </c>
      <c r="C69" s="2">
        <v>111.73</v>
      </c>
      <c r="D69" s="2">
        <v>111.405</v>
      </c>
      <c r="E69" s="2">
        <v>111.69</v>
      </c>
      <c r="F69" s="2">
        <v>18259448</v>
      </c>
      <c r="G69">
        <f>IFERROR(VLOOKUP(A69,'LQD DVD'!$A$1:$D$1256,2,FALSE),0)</f>
        <v>4.3624999999999998</v>
      </c>
      <c r="H69">
        <f>IFERROR(VLOOKUP(A69,'LQD DVD'!$A$1:$D$1256,4,FALSE),0)</f>
        <v>0.99982689990418561</v>
      </c>
      <c r="I69" s="3">
        <f t="shared" si="5"/>
        <v>111.47070107031765</v>
      </c>
      <c r="J69" s="3">
        <f t="shared" si="6"/>
        <v>111.71065952629466</v>
      </c>
      <c r="K69" s="3">
        <f t="shared" si="7"/>
        <v>111.3857157838258</v>
      </c>
      <c r="L69" s="3">
        <f t="shared" si="8"/>
        <v>111.67066645029848</v>
      </c>
    </row>
    <row r="70" spans="1:12" x14ac:dyDescent="0.25">
      <c r="A70" s="1">
        <v>45931</v>
      </c>
      <c r="B70" s="2">
        <v>111.44</v>
      </c>
      <c r="C70" s="2">
        <v>111.51</v>
      </c>
      <c r="D70" s="2">
        <v>111.23</v>
      </c>
      <c r="E70" s="2">
        <v>111.51</v>
      </c>
      <c r="F70" s="2">
        <v>30262694</v>
      </c>
      <c r="G70">
        <f>IFERROR(VLOOKUP(A70,'LQD DVD'!$A$1:$D$1256,2,FALSE),0)</f>
        <v>4.3695000000000004</v>
      </c>
      <c r="H70">
        <f>IFERROR(VLOOKUP(A70,'LQD DVD'!$A$1:$D$1256,4,FALSE),0)</f>
        <v>0.99982662217452978</v>
      </c>
      <c r="I70" s="3">
        <f t="shared" si="5"/>
        <v>111.4206787751296</v>
      </c>
      <c r="J70" s="3">
        <f t="shared" si="6"/>
        <v>111.49066663868182</v>
      </c>
      <c r="K70" s="3">
        <f t="shared" si="7"/>
        <v>111.21071518447295</v>
      </c>
      <c r="L70" s="3">
        <f t="shared" si="8"/>
        <v>111.49066663868182</v>
      </c>
    </row>
    <row r="71" spans="1:12" x14ac:dyDescent="0.25">
      <c r="A71" s="1">
        <v>45930</v>
      </c>
      <c r="B71" s="2">
        <v>111.65</v>
      </c>
      <c r="C71" s="2">
        <v>111.855</v>
      </c>
      <c r="D71" s="2">
        <v>111.38</v>
      </c>
      <c r="E71" s="2">
        <v>111.47</v>
      </c>
      <c r="F71" s="2">
        <v>34939756</v>
      </c>
      <c r="G71">
        <f>IFERROR(VLOOKUP(A71,'LQD DVD'!$A$1:$D$1256,2,FALSE),0)</f>
        <v>4.3711000000000002</v>
      </c>
      <c r="H71">
        <f>IFERROR(VLOOKUP(A71,'LQD DVD'!$A$1:$D$1256,4,FALSE),0)</f>
        <v>0.99982655869347647</v>
      </c>
      <c r="I71" s="3">
        <f t="shared" si="5"/>
        <v>111.63063527812666</v>
      </c>
      <c r="J71" s="3">
        <f t="shared" si="6"/>
        <v>111.83559972265881</v>
      </c>
      <c r="K71" s="3">
        <f t="shared" si="7"/>
        <v>111.3606821072794</v>
      </c>
      <c r="L71" s="3">
        <f t="shared" si="8"/>
        <v>111.45066649756183</v>
      </c>
    </row>
    <row r="72" spans="1:12" x14ac:dyDescent="0.25">
      <c r="A72" s="1">
        <v>45929</v>
      </c>
      <c r="B72" s="2">
        <v>111.46</v>
      </c>
      <c r="C72" s="2">
        <v>111.7</v>
      </c>
      <c r="D72" s="2">
        <v>111.41500000000001</v>
      </c>
      <c r="E72" s="2">
        <v>111.58</v>
      </c>
      <c r="F72" s="2">
        <v>31961904</v>
      </c>
      <c r="G72">
        <f>IFERROR(VLOOKUP(A72,'LQD DVD'!$A$1:$D$1256,2,FALSE),0)</f>
        <v>4.1344000000000003</v>
      </c>
      <c r="H72">
        <f>IFERROR(VLOOKUP(A72,'LQD DVD'!$A$1:$D$1256,4,FALSE),0)</f>
        <v>0.9998359499656152</v>
      </c>
      <c r="I72" s="3">
        <f t="shared" si="5"/>
        <v>111.44171498316746</v>
      </c>
      <c r="J72" s="3">
        <f t="shared" si="6"/>
        <v>111.68167561115922</v>
      </c>
      <c r="K72" s="3">
        <f t="shared" si="7"/>
        <v>111.39672236541902</v>
      </c>
      <c r="L72" s="3">
        <f t="shared" si="8"/>
        <v>111.56169529716334</v>
      </c>
    </row>
    <row r="73" spans="1:12" x14ac:dyDescent="0.25">
      <c r="A73" s="1">
        <v>45926</v>
      </c>
      <c r="B73" s="2">
        <v>111.15</v>
      </c>
      <c r="C73" s="2">
        <v>111.39</v>
      </c>
      <c r="D73" s="2">
        <v>110.985</v>
      </c>
      <c r="E73" s="2">
        <v>111.21</v>
      </c>
      <c r="F73" s="2">
        <v>31962180</v>
      </c>
      <c r="G73">
        <f>IFERROR(VLOOKUP(A73,'LQD DVD'!$A$1:$D$1256,2,FALSE),0)</f>
        <v>4.1482000000000001</v>
      </c>
      <c r="H73">
        <f>IFERROR(VLOOKUP(A73,'LQD DVD'!$A$1:$D$1256,4,FALSE),0)</f>
        <v>0.99983540243655444</v>
      </c>
      <c r="I73" s="3">
        <f t="shared" si="5"/>
        <v>111.13170498082303</v>
      </c>
      <c r="J73" s="3">
        <f t="shared" si="6"/>
        <v>111.3716654774078</v>
      </c>
      <c r="K73" s="3">
        <f t="shared" si="7"/>
        <v>110.966732139421</v>
      </c>
      <c r="L73" s="3">
        <f t="shared" si="8"/>
        <v>111.19169510496921</v>
      </c>
    </row>
    <row r="74" spans="1:12" x14ac:dyDescent="0.25">
      <c r="A74" s="1">
        <v>45925</v>
      </c>
      <c r="B74" s="2">
        <v>111</v>
      </c>
      <c r="C74" s="2">
        <v>111.08</v>
      </c>
      <c r="D74" s="2">
        <v>110.68</v>
      </c>
      <c r="E74" s="2">
        <v>111.06</v>
      </c>
      <c r="F74" s="2">
        <v>36991180</v>
      </c>
      <c r="G74">
        <f>IFERROR(VLOOKUP(A74,'LQD DVD'!$A$1:$D$1256,2,FALSE),0)</f>
        <v>4.1538000000000004</v>
      </c>
      <c r="H74">
        <f>IFERROR(VLOOKUP(A74,'LQD DVD'!$A$1:$D$1256,4,FALSE),0)</f>
        <v>0.99983518025093421</v>
      </c>
      <c r="I74" s="3">
        <f t="shared" si="5"/>
        <v>110.98170500785369</v>
      </c>
      <c r="J74" s="3">
        <f t="shared" si="6"/>
        <v>111.06169182227377</v>
      </c>
      <c r="K74" s="3">
        <f t="shared" si="7"/>
        <v>110.66175775017341</v>
      </c>
      <c r="L74" s="3">
        <f t="shared" si="8"/>
        <v>111.04169511866876</v>
      </c>
    </row>
    <row r="75" spans="1:12" x14ac:dyDescent="0.25">
      <c r="A75" s="1">
        <v>45924</v>
      </c>
      <c r="B75" s="2">
        <v>111.49</v>
      </c>
      <c r="C75" s="2">
        <v>111.52</v>
      </c>
      <c r="D75" s="2">
        <v>111.17</v>
      </c>
      <c r="E75" s="2">
        <v>111.26</v>
      </c>
      <c r="F75" s="2">
        <v>34756684</v>
      </c>
      <c r="G75">
        <f>IFERROR(VLOOKUP(A75,'LQD DVD'!$A$1:$D$1256,2,FALSE),0)</f>
        <v>4.1463000000000001</v>
      </c>
      <c r="H75">
        <f>IFERROR(VLOOKUP(A75,'LQD DVD'!$A$1:$D$1256,4,FALSE),0)</f>
        <v>0.9998354778209726</v>
      </c>
      <c r="I75" s="3">
        <f t="shared" si="5"/>
        <v>111.47165742226024</v>
      </c>
      <c r="J75" s="3">
        <f t="shared" si="6"/>
        <v>111.50165248659486</v>
      </c>
      <c r="K75" s="3">
        <f t="shared" si="7"/>
        <v>111.15171006935752</v>
      </c>
      <c r="L75" s="3">
        <f t="shared" si="8"/>
        <v>111.24169526236142</v>
      </c>
    </row>
    <row r="76" spans="1:12" x14ac:dyDescent="0.25">
      <c r="A76" s="1">
        <v>45923</v>
      </c>
      <c r="B76" s="2">
        <v>111.65</v>
      </c>
      <c r="C76" s="2">
        <v>111.75</v>
      </c>
      <c r="D76" s="2">
        <v>111.485</v>
      </c>
      <c r="E76" s="2">
        <v>111.71</v>
      </c>
      <c r="F76" s="2">
        <v>31575414</v>
      </c>
      <c r="G76">
        <f>IFERROR(VLOOKUP(A76,'LQD DVD'!$A$1:$D$1256,2,FALSE),0)</f>
        <v>4.1295999999999999</v>
      </c>
      <c r="H76">
        <f>IFERROR(VLOOKUP(A76,'LQD DVD'!$A$1:$D$1256,4,FALSE),0)</f>
        <v>0.99983614041057622</v>
      </c>
      <c r="I76" s="3">
        <f t="shared" si="5"/>
        <v>111.63170507684084</v>
      </c>
      <c r="J76" s="3">
        <f t="shared" si="6"/>
        <v>111.7316886908819</v>
      </c>
      <c r="K76" s="3">
        <f t="shared" si="7"/>
        <v>111.46673211367309</v>
      </c>
      <c r="L76" s="3">
        <f t="shared" si="8"/>
        <v>111.69169524526546</v>
      </c>
    </row>
    <row r="77" spans="1:12" x14ac:dyDescent="0.25">
      <c r="A77" s="1">
        <v>45922</v>
      </c>
      <c r="B77" s="2">
        <v>111.64</v>
      </c>
      <c r="C77" s="2">
        <v>111.7</v>
      </c>
      <c r="D77" s="2">
        <v>111.43</v>
      </c>
      <c r="E77" s="2">
        <v>111.49</v>
      </c>
      <c r="F77" s="2">
        <v>25908608</v>
      </c>
      <c r="G77">
        <f>IFERROR(VLOOKUP(A77,'LQD DVD'!$A$1:$D$1256,2,FALSE),0)</f>
        <v>4.1378000000000004</v>
      </c>
      <c r="H77">
        <f>IFERROR(VLOOKUP(A77,'LQD DVD'!$A$1:$D$1256,4,FALSE),0)</f>
        <v>0.99983581506712316</v>
      </c>
      <c r="I77" s="3">
        <f t="shared" si="5"/>
        <v>111.62167039409363</v>
      </c>
      <c r="J77" s="3">
        <f t="shared" si="6"/>
        <v>111.68166054299766</v>
      </c>
      <c r="K77" s="3">
        <f t="shared" si="7"/>
        <v>111.41170487292953</v>
      </c>
      <c r="L77" s="3">
        <f t="shared" si="8"/>
        <v>111.47169502183355</v>
      </c>
    </row>
    <row r="78" spans="1:12" x14ac:dyDescent="0.25">
      <c r="A78" s="1">
        <v>45919</v>
      </c>
      <c r="B78" s="2">
        <v>111.74</v>
      </c>
      <c r="C78" s="2">
        <v>111.84</v>
      </c>
      <c r="D78" s="2">
        <v>111.56</v>
      </c>
      <c r="E78" s="2">
        <v>111.74</v>
      </c>
      <c r="F78" s="2">
        <v>26845364</v>
      </c>
      <c r="G78">
        <f>IFERROR(VLOOKUP(A78,'LQD DVD'!$A$1:$D$1256,2,FALSE),0)</f>
        <v>4.1284999999999998</v>
      </c>
      <c r="H78">
        <f>IFERROR(VLOOKUP(A78,'LQD DVD'!$A$1:$D$1256,4,FALSE),0)</f>
        <v>0.99983618405421826</v>
      </c>
      <c r="I78" s="3">
        <f t="shared" si="5"/>
        <v>111.72169520621834</v>
      </c>
      <c r="J78" s="3">
        <f t="shared" si="6"/>
        <v>111.82167882462377</v>
      </c>
      <c r="K78" s="3">
        <f t="shared" si="7"/>
        <v>111.5417246930886</v>
      </c>
      <c r="L78" s="3">
        <f t="shared" si="8"/>
        <v>111.72169520621834</v>
      </c>
    </row>
    <row r="79" spans="1:12" x14ac:dyDescent="0.25">
      <c r="A79" s="1">
        <v>45918</v>
      </c>
      <c r="B79" s="2">
        <v>111.72</v>
      </c>
      <c r="C79" s="2">
        <v>111.875</v>
      </c>
      <c r="D79" s="2">
        <v>111.515</v>
      </c>
      <c r="E79" s="2">
        <v>111.83</v>
      </c>
      <c r="F79" s="2">
        <v>37159312</v>
      </c>
      <c r="G79">
        <f>IFERROR(VLOOKUP(A79,'LQD DVD'!$A$1:$D$1256,2,FALSE),0)</f>
        <v>4.1252000000000004</v>
      </c>
      <c r="H79">
        <f>IFERROR(VLOOKUP(A79,'LQD DVD'!$A$1:$D$1256,4,FALSE),0)</f>
        <v>0.99983631498515568</v>
      </c>
      <c r="I79" s="3">
        <f t="shared" si="5"/>
        <v>111.7017131101416</v>
      </c>
      <c r="J79" s="3">
        <f t="shared" si="6"/>
        <v>111.8566877389643</v>
      </c>
      <c r="K79" s="3">
        <f t="shared" si="7"/>
        <v>111.49674666556963</v>
      </c>
      <c r="L79" s="3">
        <f t="shared" si="8"/>
        <v>111.81169510478996</v>
      </c>
    </row>
    <row r="80" spans="1:12" x14ac:dyDescent="0.25">
      <c r="A80" s="1">
        <v>45917</v>
      </c>
      <c r="B80" s="2">
        <v>112.46</v>
      </c>
      <c r="C80" s="2">
        <v>112.63500000000001</v>
      </c>
      <c r="D80" s="2">
        <v>111.82</v>
      </c>
      <c r="E80" s="2">
        <v>112.06</v>
      </c>
      <c r="F80" s="2">
        <v>34970040</v>
      </c>
      <c r="G80">
        <f>IFERROR(VLOOKUP(A80,'LQD DVD'!$A$1:$D$1256,2,FALSE),0)</f>
        <v>4.1166999999999998</v>
      </c>
      <c r="H80">
        <f>IFERROR(VLOOKUP(A80,'LQD DVD'!$A$1:$D$1256,4,FALSE),0)</f>
        <v>0.99983665223158869</v>
      </c>
      <c r="I80" s="3">
        <f t="shared" si="5"/>
        <v>112.44162990996446</v>
      </c>
      <c r="J80" s="3">
        <f t="shared" si="6"/>
        <v>112.61660132410499</v>
      </c>
      <c r="K80" s="3">
        <f t="shared" si="7"/>
        <v>111.80173445253624</v>
      </c>
      <c r="L80" s="3">
        <f t="shared" si="8"/>
        <v>112.04169524907184</v>
      </c>
    </row>
    <row r="81" spans="1:12" x14ac:dyDescent="0.25">
      <c r="A81" s="1">
        <v>45916</v>
      </c>
      <c r="B81" s="2">
        <v>112.29</v>
      </c>
      <c r="C81" s="2">
        <v>112.395</v>
      </c>
      <c r="D81" s="2">
        <v>112.16</v>
      </c>
      <c r="E81" s="2">
        <v>112.26</v>
      </c>
      <c r="F81" s="2">
        <v>28232640</v>
      </c>
      <c r="G81">
        <f>IFERROR(VLOOKUP(A81,'LQD DVD'!$A$1:$D$1256,2,FALSE),0)</f>
        <v>4.1093999999999999</v>
      </c>
      <c r="H81">
        <f>IFERROR(VLOOKUP(A81,'LQD DVD'!$A$1:$D$1256,4,FALSE),0)</f>
        <v>0.99983694186685124</v>
      </c>
      <c r="I81" s="3">
        <f t="shared" si="5"/>
        <v>112.27169020222873</v>
      </c>
      <c r="J81" s="3">
        <f t="shared" si="6"/>
        <v>112.37667308112474</v>
      </c>
      <c r="K81" s="3">
        <f t="shared" si="7"/>
        <v>112.14171139978603</v>
      </c>
      <c r="L81" s="3">
        <f t="shared" si="8"/>
        <v>112.24169509397272</v>
      </c>
    </row>
    <row r="82" spans="1:12" x14ac:dyDescent="0.25">
      <c r="A82" s="1">
        <v>45915</v>
      </c>
      <c r="B82" s="2">
        <v>112.23</v>
      </c>
      <c r="C82" s="2">
        <v>112.42</v>
      </c>
      <c r="D82" s="2">
        <v>112.23</v>
      </c>
      <c r="E82" s="2">
        <v>112.36</v>
      </c>
      <c r="F82" s="2">
        <v>21863832</v>
      </c>
      <c r="G82">
        <f>IFERROR(VLOOKUP(A82,'LQD DVD'!$A$1:$D$1256,2,FALSE),0)</f>
        <v>4.1056999999999997</v>
      </c>
      <c r="H82">
        <f>IFERROR(VLOOKUP(A82,'LQD DVD'!$A$1:$D$1256,4,FALSE),0)</f>
        <v>0.99983708866831777</v>
      </c>
      <c r="I82" s="3">
        <f t="shared" si="5"/>
        <v>112.2117164612453</v>
      </c>
      <c r="J82" s="3">
        <f t="shared" si="6"/>
        <v>112.40168550809229</v>
      </c>
      <c r="K82" s="3">
        <f t="shared" si="7"/>
        <v>112.2117164612453</v>
      </c>
      <c r="L82" s="3">
        <f t="shared" si="8"/>
        <v>112.34169528277218</v>
      </c>
    </row>
    <row r="83" spans="1:12" x14ac:dyDescent="0.25">
      <c r="A83" s="1">
        <v>45912</v>
      </c>
      <c r="B83" s="2">
        <v>111.97</v>
      </c>
      <c r="C83" s="2">
        <v>112.04</v>
      </c>
      <c r="D83" s="2">
        <v>111.71</v>
      </c>
      <c r="E83" s="2">
        <v>112.01</v>
      </c>
      <c r="F83" s="2">
        <v>26728496</v>
      </c>
      <c r="G83">
        <f>IFERROR(VLOOKUP(A83,'LQD DVD'!$A$1:$D$1256,2,FALSE),0)</f>
        <v>4.1185999999999998</v>
      </c>
      <c r="H83">
        <f>IFERROR(VLOOKUP(A83,'LQD DVD'!$A$1:$D$1256,4,FALSE),0)</f>
        <v>0.99983657684708194</v>
      </c>
      <c r="I83" s="3">
        <f t="shared" si="5"/>
        <v>111.95170150956777</v>
      </c>
      <c r="J83" s="3">
        <f t="shared" si="6"/>
        <v>112.02169006994707</v>
      </c>
      <c r="K83" s="3">
        <f t="shared" si="7"/>
        <v>111.69174399958752</v>
      </c>
      <c r="L83" s="3">
        <f t="shared" si="8"/>
        <v>111.99169497264165</v>
      </c>
    </row>
    <row r="84" spans="1:12" x14ac:dyDescent="0.25">
      <c r="A84" s="1">
        <v>45911</v>
      </c>
      <c r="B84" s="2">
        <v>111.89</v>
      </c>
      <c r="C84" s="2">
        <v>112.325</v>
      </c>
      <c r="D84" s="2">
        <v>111.87</v>
      </c>
      <c r="E84" s="2">
        <v>112.21</v>
      </c>
      <c r="F84" s="2">
        <v>28405698</v>
      </c>
      <c r="G84">
        <f>IFERROR(VLOOKUP(A84,'LQD DVD'!$A$1:$D$1256,2,FALSE),0)</f>
        <v>4.1112000000000002</v>
      </c>
      <c r="H84">
        <f>IFERROR(VLOOKUP(A84,'LQD DVD'!$A$1:$D$1256,4,FALSE),0)</f>
        <v>0.99983687044992942</v>
      </c>
      <c r="I84" s="3">
        <f t="shared" si="5"/>
        <v>111.8717474346426</v>
      </c>
      <c r="J84" s="3">
        <f t="shared" si="6"/>
        <v>112.30667647328832</v>
      </c>
      <c r="K84" s="3">
        <f t="shared" si="7"/>
        <v>111.85175069723361</v>
      </c>
      <c r="L84" s="3">
        <f t="shared" si="8"/>
        <v>112.19169523318658</v>
      </c>
    </row>
    <row r="85" spans="1:12" x14ac:dyDescent="0.25">
      <c r="A85" s="1">
        <v>45910</v>
      </c>
      <c r="B85" s="2">
        <v>111.58</v>
      </c>
      <c r="C85" s="2">
        <v>111.985</v>
      </c>
      <c r="D85" s="2">
        <v>111.55</v>
      </c>
      <c r="E85" s="2">
        <v>111.69</v>
      </c>
      <c r="F85" s="2">
        <v>30188052</v>
      </c>
      <c r="G85">
        <f>IFERROR(VLOOKUP(A85,'LQD DVD'!$A$1:$D$1256,2,FALSE),0)</f>
        <v>4.1303999999999998</v>
      </c>
      <c r="H85">
        <f>IFERROR(VLOOKUP(A85,'LQD DVD'!$A$1:$D$1256,4,FALSE),0)</f>
        <v>0.99983610866974693</v>
      </c>
      <c r="I85" s="3">
        <f t="shared" si="5"/>
        <v>111.56171300537036</v>
      </c>
      <c r="J85" s="3">
        <f t="shared" si="6"/>
        <v>111.96664662938161</v>
      </c>
      <c r="K85" s="3">
        <f t="shared" si="7"/>
        <v>111.53171792211026</v>
      </c>
      <c r="L85" s="3">
        <f t="shared" si="8"/>
        <v>111.67169497732404</v>
      </c>
    </row>
    <row r="86" spans="1:12" x14ac:dyDescent="0.25">
      <c r="A86" s="1">
        <v>45909</v>
      </c>
      <c r="B86" s="2">
        <v>111.44</v>
      </c>
      <c r="C86" s="2">
        <v>111.545</v>
      </c>
      <c r="D86" s="2">
        <v>111.12350000000001</v>
      </c>
      <c r="E86" s="2">
        <v>111.36</v>
      </c>
      <c r="F86" s="2">
        <v>24412518</v>
      </c>
      <c r="G86">
        <f>IFERROR(VLOOKUP(A86,'LQD DVD'!$A$1:$D$1256,2,FALSE),0)</f>
        <v>4.1425999999999998</v>
      </c>
      <c r="H86">
        <f>IFERROR(VLOOKUP(A86,'LQD DVD'!$A$1:$D$1256,4,FALSE),0)</f>
        <v>0.99983562462222408</v>
      </c>
      <c r="I86" s="3">
        <f t="shared" si="5"/>
        <v>111.42168200790066</v>
      </c>
      <c r="J86" s="3">
        <f t="shared" si="6"/>
        <v>111.52666474848598</v>
      </c>
      <c r="K86" s="3">
        <f t="shared" si="7"/>
        <v>111.10523403270773</v>
      </c>
      <c r="L86" s="3">
        <f t="shared" si="8"/>
        <v>111.34169515793087</v>
      </c>
    </row>
    <row r="87" spans="1:12" x14ac:dyDescent="0.25">
      <c r="A87" s="1">
        <v>45908</v>
      </c>
      <c r="B87" s="2">
        <v>111.51</v>
      </c>
      <c r="C87" s="2">
        <v>111.6335</v>
      </c>
      <c r="D87" s="2">
        <v>111.42</v>
      </c>
      <c r="E87" s="2">
        <v>111.56</v>
      </c>
      <c r="F87" s="2">
        <v>28998156</v>
      </c>
      <c r="G87">
        <f>IFERROR(VLOOKUP(A87,'LQD DVD'!$A$1:$D$1256,2,FALSE),0)</f>
        <v>4.1352000000000002</v>
      </c>
      <c r="H87">
        <f>IFERROR(VLOOKUP(A87,'LQD DVD'!$A$1:$D$1256,4,FALSE),0)</f>
        <v>0.9998359182247919</v>
      </c>
      <c r="I87" s="3">
        <f t="shared" si="5"/>
        <v>111.49170324124655</v>
      </c>
      <c r="J87" s="3">
        <f t="shared" si="6"/>
        <v>111.6151829771473</v>
      </c>
      <c r="K87" s="3">
        <f t="shared" si="7"/>
        <v>111.40171800860631</v>
      </c>
      <c r="L87" s="3">
        <f t="shared" si="8"/>
        <v>111.54169503715778</v>
      </c>
    </row>
    <row r="88" spans="1:12" x14ac:dyDescent="0.25">
      <c r="A88" s="1">
        <v>45905</v>
      </c>
      <c r="B88" s="2">
        <v>111.21</v>
      </c>
      <c r="C88" s="2">
        <v>111.31</v>
      </c>
      <c r="D88" s="2">
        <v>111.06</v>
      </c>
      <c r="E88" s="2">
        <v>111.17</v>
      </c>
      <c r="F88" s="2">
        <v>36249072</v>
      </c>
      <c r="G88">
        <f>IFERROR(VLOOKUP(A88,'LQD DVD'!$A$1:$D$1256,2,FALSE),0)</f>
        <v>4.1497000000000002</v>
      </c>
      <c r="H88">
        <f>IFERROR(VLOOKUP(A88,'LQD DVD'!$A$1:$D$1256,4,FALSE),0)</f>
        <v>0.99983534292254417</v>
      </c>
      <c r="I88" s="3">
        <f t="shared" si="5"/>
        <v>111.19168848641613</v>
      </c>
      <c r="J88" s="3">
        <f t="shared" si="6"/>
        <v>111.29167202070839</v>
      </c>
      <c r="K88" s="3">
        <f t="shared" si="7"/>
        <v>111.04171318497775</v>
      </c>
      <c r="L88" s="3">
        <f t="shared" si="8"/>
        <v>111.15169507269924</v>
      </c>
    </row>
    <row r="89" spans="1:12" x14ac:dyDescent="0.25">
      <c r="A89" s="1">
        <v>45904</v>
      </c>
      <c r="B89" s="2">
        <v>110.08</v>
      </c>
      <c r="C89" s="2">
        <v>110.46</v>
      </c>
      <c r="D89" s="2">
        <v>109.97</v>
      </c>
      <c r="E89" s="2">
        <v>110.45</v>
      </c>
      <c r="F89" s="2">
        <v>43026668</v>
      </c>
      <c r="G89">
        <f>IFERROR(VLOOKUP(A89,'LQD DVD'!$A$1:$D$1256,2,FALSE),0)</f>
        <v>4.1767000000000003</v>
      </c>
      <c r="H89">
        <f>IFERROR(VLOOKUP(A89,'LQD DVD'!$A$1:$D$1256,4,FALSE),0)</f>
        <v>0.99983427167096495</v>
      </c>
      <c r="I89" s="3">
        <f t="shared" si="5"/>
        <v>110.06175662553981</v>
      </c>
      <c r="J89" s="3">
        <f t="shared" si="6"/>
        <v>110.44169364877479</v>
      </c>
      <c r="K89" s="3">
        <f t="shared" si="7"/>
        <v>109.95177485565601</v>
      </c>
      <c r="L89" s="3">
        <f t="shared" si="8"/>
        <v>110.43169530605807</v>
      </c>
    </row>
    <row r="90" spans="1:12" x14ac:dyDescent="0.25">
      <c r="A90" s="1">
        <v>45903</v>
      </c>
      <c r="B90" s="2">
        <v>109.26</v>
      </c>
      <c r="C90" s="2">
        <v>109.8254</v>
      </c>
      <c r="D90" s="2">
        <v>109.24</v>
      </c>
      <c r="E90" s="2">
        <v>109.7</v>
      </c>
      <c r="F90" s="2">
        <v>34520896</v>
      </c>
      <c r="G90">
        <f>IFERROR(VLOOKUP(A90,'LQD DVD'!$A$1:$D$1256,2,FALSE),0)</f>
        <v>4.2053000000000003</v>
      </c>
      <c r="H90">
        <f>IFERROR(VLOOKUP(A90,'LQD DVD'!$A$1:$D$1256,4,FALSE),0)</f>
        <v>0.99983313693906239</v>
      </c>
      <c r="I90" s="3">
        <f t="shared" si="5"/>
        <v>109.24176854196196</v>
      </c>
      <c r="J90" s="3">
        <f t="shared" si="6"/>
        <v>109.80707419758731</v>
      </c>
      <c r="K90" s="3">
        <f t="shared" si="7"/>
        <v>109.22177187922317</v>
      </c>
      <c r="L90" s="3">
        <f t="shared" si="8"/>
        <v>109.68169512221515</v>
      </c>
    </row>
    <row r="91" spans="1:12" x14ac:dyDescent="0.25">
      <c r="A91" s="1">
        <v>45902</v>
      </c>
      <c r="B91" s="2">
        <v>108.875</v>
      </c>
      <c r="C91" s="2">
        <v>109.09</v>
      </c>
      <c r="D91" s="2">
        <v>108.81</v>
      </c>
      <c r="E91" s="2">
        <v>109.05</v>
      </c>
      <c r="F91" s="2">
        <v>31044768</v>
      </c>
      <c r="G91">
        <f>IFERROR(VLOOKUP(A91,'LQD DVD'!$A$1:$D$1256,2,FALSE),0)</f>
        <v>4.2304000000000004</v>
      </c>
      <c r="H91">
        <f>IFERROR(VLOOKUP(A91,'LQD DVD'!$A$1:$D$1256,4,FALSE),0)</f>
        <v>0.9998321410740133</v>
      </c>
      <c r="I91" s="3">
        <f t="shared" si="5"/>
        <v>108.8567243594332</v>
      </c>
      <c r="J91" s="3">
        <f t="shared" si="6"/>
        <v>109.07168826976411</v>
      </c>
      <c r="K91" s="3">
        <f t="shared" si="7"/>
        <v>108.79173527026339</v>
      </c>
      <c r="L91" s="3">
        <f t="shared" si="8"/>
        <v>109.03169498412115</v>
      </c>
    </row>
    <row r="92" spans="1:12" x14ac:dyDescent="0.25">
      <c r="A92" s="1">
        <v>45898</v>
      </c>
      <c r="B92" s="2">
        <v>109.99</v>
      </c>
      <c r="C92" s="2">
        <v>110.01</v>
      </c>
      <c r="D92" s="2">
        <v>109.75</v>
      </c>
      <c r="E92" s="2">
        <v>109.8</v>
      </c>
      <c r="F92" s="2">
        <v>32201128</v>
      </c>
      <c r="G92">
        <f>IFERROR(VLOOKUP(A92,'LQD DVD'!$A$1:$D$1256,2,FALSE),0)</f>
        <v>4.2015000000000002</v>
      </c>
      <c r="H92">
        <f>IFERROR(VLOOKUP(A92,'LQD DVD'!$A$1:$D$1256,4,FALSE),0)</f>
        <v>0.99983328770756275</v>
      </c>
      <c r="I92" s="3">
        <f t="shared" si="5"/>
        <v>109.97166331495482</v>
      </c>
      <c r="J92" s="3">
        <f t="shared" si="6"/>
        <v>109.99165998070899</v>
      </c>
      <c r="K92" s="3">
        <f t="shared" si="7"/>
        <v>109.73170332590502</v>
      </c>
      <c r="L92" s="3">
        <f t="shared" si="8"/>
        <v>109.78169499029039</v>
      </c>
    </row>
    <row r="93" spans="1:12" x14ac:dyDescent="0.25">
      <c r="A93" s="1">
        <v>45897</v>
      </c>
      <c r="B93" s="2">
        <v>110.08</v>
      </c>
      <c r="C93" s="2">
        <v>110.31</v>
      </c>
      <c r="D93" s="2">
        <v>110</v>
      </c>
      <c r="E93" s="2">
        <v>110.2</v>
      </c>
      <c r="F93" s="2">
        <v>26892772</v>
      </c>
      <c r="G93">
        <f>IFERROR(VLOOKUP(A93,'LQD DVD'!$A$1:$D$1256,2,FALSE),0)</f>
        <v>4.8365</v>
      </c>
      <c r="H93">
        <f>IFERROR(VLOOKUP(A93,'LQD DVD'!$A$1:$D$1256,4,FALSE),0)</f>
        <v>0.99980809381317381</v>
      </c>
      <c r="I93" s="3">
        <f t="shared" si="5"/>
        <v>110.05887496695418</v>
      </c>
      <c r="J93" s="3">
        <f t="shared" si="6"/>
        <v>110.2888308285312</v>
      </c>
      <c r="K93" s="3">
        <f t="shared" si="7"/>
        <v>109.97889031944912</v>
      </c>
      <c r="L93" s="3">
        <f t="shared" si="8"/>
        <v>110.17885193821176</v>
      </c>
    </row>
    <row r="94" spans="1:12" x14ac:dyDescent="0.25">
      <c r="A94" s="1">
        <v>45896</v>
      </c>
      <c r="B94" s="2">
        <v>109.68</v>
      </c>
      <c r="C94" s="2">
        <v>110.06</v>
      </c>
      <c r="D94" s="2">
        <v>109.59</v>
      </c>
      <c r="E94" s="2">
        <v>110.03</v>
      </c>
      <c r="F94" s="2">
        <v>25171734</v>
      </c>
      <c r="G94">
        <f>IFERROR(VLOOKUP(A94,'LQD DVD'!$A$1:$D$1256,2,FALSE),0)</f>
        <v>4.8440000000000003</v>
      </c>
      <c r="H94">
        <f>IFERROR(VLOOKUP(A94,'LQD DVD'!$A$1:$D$1256,4,FALSE),0)</f>
        <v>0.99980779625128546</v>
      </c>
      <c r="I94" s="3">
        <f t="shared" si="5"/>
        <v>109.658919092841</v>
      </c>
      <c r="J94" s="3">
        <f t="shared" si="6"/>
        <v>110.03884605541649</v>
      </c>
      <c r="K94" s="3">
        <f t="shared" si="7"/>
        <v>109.56893639117838</v>
      </c>
      <c r="L94" s="3">
        <f t="shared" si="8"/>
        <v>110.00885182152894</v>
      </c>
    </row>
    <row r="95" spans="1:12" x14ac:dyDescent="0.25">
      <c r="A95" s="1">
        <v>45895</v>
      </c>
      <c r="B95" s="2">
        <v>109.89</v>
      </c>
      <c r="C95" s="2">
        <v>110.01</v>
      </c>
      <c r="D95" s="2">
        <v>109.66</v>
      </c>
      <c r="E95" s="2">
        <v>109.99</v>
      </c>
      <c r="F95" s="2">
        <v>23246366</v>
      </c>
      <c r="G95">
        <f>IFERROR(VLOOKUP(A95,'LQD DVD'!$A$1:$D$1256,2,FALSE),0)</f>
        <v>4.8457999999999997</v>
      </c>
      <c r="H95">
        <f>IFERROR(VLOOKUP(A95,'LQD DVD'!$A$1:$D$1256,4,FALSE),0)</f>
        <v>0.99980772483644542</v>
      </c>
      <c r="I95" s="3">
        <f t="shared" si="5"/>
        <v>109.86887088227699</v>
      </c>
      <c r="J95" s="3">
        <f t="shared" si="6"/>
        <v>109.98884780925736</v>
      </c>
      <c r="K95" s="3">
        <f t="shared" si="7"/>
        <v>109.63891510556461</v>
      </c>
      <c r="L95" s="3">
        <f t="shared" si="8"/>
        <v>109.96885165476063</v>
      </c>
    </row>
    <row r="96" spans="1:12" x14ac:dyDescent="0.25">
      <c r="A96" s="1">
        <v>45894</v>
      </c>
      <c r="B96" s="2">
        <v>109.97</v>
      </c>
      <c r="C96" s="2">
        <v>110.14</v>
      </c>
      <c r="D96" s="2">
        <v>109.88</v>
      </c>
      <c r="E96" s="2">
        <v>109.91</v>
      </c>
      <c r="F96" s="2">
        <v>18983096</v>
      </c>
      <c r="G96">
        <f>IFERROR(VLOOKUP(A96,'LQD DVD'!$A$1:$D$1256,2,FALSE),0)</f>
        <v>4.8493000000000004</v>
      </c>
      <c r="H96">
        <f>IFERROR(VLOOKUP(A96,'LQD DVD'!$A$1:$D$1256,4,FALSE),0)</f>
        <v>0.999807585974271</v>
      </c>
      <c r="I96" s="3">
        <f t="shared" si="5"/>
        <v>109.94884022959059</v>
      </c>
      <c r="J96" s="3">
        <f t="shared" si="6"/>
        <v>110.11880751920621</v>
      </c>
      <c r="K96" s="3">
        <f t="shared" si="7"/>
        <v>109.85885754685289</v>
      </c>
      <c r="L96" s="3">
        <f t="shared" si="8"/>
        <v>109.88885177443213</v>
      </c>
    </row>
    <row r="97" spans="1:12" x14ac:dyDescent="0.25">
      <c r="A97" s="1">
        <v>45891</v>
      </c>
      <c r="B97" s="2">
        <v>109.65</v>
      </c>
      <c r="C97" s="2">
        <v>110.3073</v>
      </c>
      <c r="D97" s="2">
        <v>109.56</v>
      </c>
      <c r="E97" s="2">
        <v>110.2</v>
      </c>
      <c r="F97" s="2">
        <v>34562880</v>
      </c>
      <c r="G97">
        <f>IFERROR(VLOOKUP(A97,'LQD DVD'!$A$1:$D$1256,2,FALSE),0)</f>
        <v>4.8365</v>
      </c>
      <c r="H97">
        <f>IFERROR(VLOOKUP(A97,'LQD DVD'!$A$1:$D$1256,4,FALSE),0)</f>
        <v>0.99980809381317381</v>
      </c>
      <c r="I97" s="3">
        <f t="shared" si="5"/>
        <v>109.62895748661451</v>
      </c>
      <c r="J97" s="3">
        <f t="shared" si="6"/>
        <v>110.28613134667791</v>
      </c>
      <c r="K97" s="3">
        <f t="shared" si="7"/>
        <v>109.53897475817132</v>
      </c>
      <c r="L97" s="3">
        <f t="shared" si="8"/>
        <v>110.17885193821176</v>
      </c>
    </row>
    <row r="98" spans="1:12" x14ac:dyDescent="0.25">
      <c r="A98" s="1">
        <v>45890</v>
      </c>
      <c r="B98" s="2">
        <v>109.56</v>
      </c>
      <c r="C98" s="2">
        <v>109.565</v>
      </c>
      <c r="D98" s="2">
        <v>109.19</v>
      </c>
      <c r="E98" s="2">
        <v>109.34</v>
      </c>
      <c r="F98" s="2">
        <v>25158000</v>
      </c>
      <c r="G98">
        <f>IFERROR(VLOOKUP(A98,'LQD DVD'!$A$1:$D$1256,2,FALSE),0)</f>
        <v>4.8746</v>
      </c>
      <c r="H98">
        <f>IFERROR(VLOOKUP(A98,'LQD DVD'!$A$1:$D$1256,4,FALSE),0)</f>
        <v>0.99980658219969853</v>
      </c>
      <c r="I98" s="3">
        <f t="shared" si="5"/>
        <v>109.53880914579898</v>
      </c>
      <c r="J98" s="3">
        <f t="shared" si="6"/>
        <v>109.54380817870997</v>
      </c>
      <c r="K98" s="3">
        <f t="shared" si="7"/>
        <v>109.16888071038508</v>
      </c>
      <c r="L98" s="3">
        <f t="shared" si="8"/>
        <v>109.31885169771505</v>
      </c>
    </row>
    <row r="99" spans="1:12" x14ac:dyDescent="0.25">
      <c r="A99" s="1">
        <v>45889</v>
      </c>
      <c r="B99" s="2">
        <v>109.67</v>
      </c>
      <c r="C99" s="2">
        <v>109.87</v>
      </c>
      <c r="D99" s="2">
        <v>109.59</v>
      </c>
      <c r="E99" s="2">
        <v>109.76</v>
      </c>
      <c r="F99" s="2">
        <v>25054762</v>
      </c>
      <c r="G99">
        <f>IFERROR(VLOOKUP(A99,'LQD DVD'!$A$1:$D$1256,2,FALSE),0)</f>
        <v>4.8559000000000001</v>
      </c>
      <c r="H99">
        <f>IFERROR(VLOOKUP(A99,'LQD DVD'!$A$1:$D$1256,4,FALSE),0)</f>
        <v>0.99980732411993756</v>
      </c>
      <c r="I99" s="3">
        <f t="shared" si="5"/>
        <v>109.64886923623355</v>
      </c>
      <c r="J99" s="3">
        <f t="shared" si="6"/>
        <v>109.84883070105754</v>
      </c>
      <c r="K99" s="3">
        <f t="shared" si="7"/>
        <v>109.56888465030396</v>
      </c>
      <c r="L99" s="3">
        <f t="shared" si="8"/>
        <v>109.73885189540435</v>
      </c>
    </row>
    <row r="100" spans="1:12" x14ac:dyDescent="0.25">
      <c r="A100" s="1">
        <v>45888</v>
      </c>
      <c r="B100" s="2">
        <v>109.68</v>
      </c>
      <c r="C100" s="2">
        <v>109.78</v>
      </c>
      <c r="D100" s="2">
        <v>109.605</v>
      </c>
      <c r="E100" s="2">
        <v>109.71</v>
      </c>
      <c r="F100" s="2">
        <v>26744244</v>
      </c>
      <c r="G100">
        <f>IFERROR(VLOOKUP(A100,'LQD DVD'!$A$1:$D$1256,2,FALSE),0)</f>
        <v>4.8581000000000003</v>
      </c>
      <c r="H100">
        <f>IFERROR(VLOOKUP(A100,'LQD DVD'!$A$1:$D$1256,4,FALSE),0)</f>
        <v>0.99980723683517503</v>
      </c>
      <c r="I100" s="3">
        <f t="shared" si="5"/>
        <v>109.658857736082</v>
      </c>
      <c r="J100" s="3">
        <f t="shared" si="6"/>
        <v>109.75883845976551</v>
      </c>
      <c r="K100" s="3">
        <f t="shared" si="7"/>
        <v>109.58387219331937</v>
      </c>
      <c r="L100" s="3">
        <f t="shared" si="8"/>
        <v>109.68885195318704</v>
      </c>
    </row>
    <row r="101" spans="1:12" x14ac:dyDescent="0.25">
      <c r="A101" s="1">
        <v>45887</v>
      </c>
      <c r="B101" s="2">
        <v>109.82</v>
      </c>
      <c r="C101" s="2">
        <v>109.84</v>
      </c>
      <c r="D101" s="2">
        <v>109.435</v>
      </c>
      <c r="E101" s="2">
        <v>109.54</v>
      </c>
      <c r="F101" s="2">
        <v>19579900</v>
      </c>
      <c r="G101">
        <f>IFERROR(VLOOKUP(A101,'LQD DVD'!$A$1:$D$1256,2,FALSE),0)</f>
        <v>4.8657000000000004</v>
      </c>
      <c r="H101">
        <f>IFERROR(VLOOKUP(A101,'LQD DVD'!$A$1:$D$1256,4,FALSE),0)</f>
        <v>0.9998069353060538</v>
      </c>
      <c r="I101" s="3">
        <f t="shared" si="5"/>
        <v>109.79879763531082</v>
      </c>
      <c r="J101" s="3">
        <f t="shared" si="6"/>
        <v>109.81879377401695</v>
      </c>
      <c r="K101" s="3">
        <f t="shared" si="7"/>
        <v>109.41387196521799</v>
      </c>
      <c r="L101" s="3">
        <f t="shared" si="8"/>
        <v>109.51885169342513</v>
      </c>
    </row>
    <row r="102" spans="1:12" x14ac:dyDescent="0.25">
      <c r="A102" s="1">
        <v>45884</v>
      </c>
      <c r="B102" s="2">
        <v>109.84</v>
      </c>
      <c r="C102" s="2">
        <v>109.93</v>
      </c>
      <c r="D102" s="2">
        <v>109.63</v>
      </c>
      <c r="E102" s="2">
        <v>109.74</v>
      </c>
      <c r="F102" s="2">
        <v>20932192</v>
      </c>
      <c r="G102">
        <f>IFERROR(VLOOKUP(A102,'LQD DVD'!$A$1:$D$1256,2,FALSE),0)</f>
        <v>4.8567999999999998</v>
      </c>
      <c r="H102">
        <f>IFERROR(VLOOKUP(A102,'LQD DVD'!$A$1:$D$1256,4,FALSE),0)</f>
        <v>0.99980728841253375</v>
      </c>
      <c r="I102" s="3">
        <f t="shared" si="5"/>
        <v>109.8188325592327</v>
      </c>
      <c r="J102" s="3">
        <f t="shared" si="6"/>
        <v>109.90881521518985</v>
      </c>
      <c r="K102" s="3">
        <f t="shared" si="7"/>
        <v>109.60887302866607</v>
      </c>
      <c r="L102" s="3">
        <f t="shared" si="8"/>
        <v>109.71885183039144</v>
      </c>
    </row>
    <row r="103" spans="1:12" x14ac:dyDescent="0.25">
      <c r="A103" s="1">
        <v>45883</v>
      </c>
      <c r="B103" s="2">
        <v>110</v>
      </c>
      <c r="C103" s="2">
        <v>110.05500000000001</v>
      </c>
      <c r="D103" s="2">
        <v>109.75</v>
      </c>
      <c r="E103" s="2">
        <v>109.88</v>
      </c>
      <c r="F103" s="2">
        <v>18817748</v>
      </c>
      <c r="G103">
        <f>IFERROR(VLOOKUP(A103,'LQD DVD'!$A$1:$D$1256,2,FALSE),0)</f>
        <v>4.8506</v>
      </c>
      <c r="H103">
        <f>IFERROR(VLOOKUP(A103,'LQD DVD'!$A$1:$D$1256,4,FALSE),0)</f>
        <v>0.99980753439689696</v>
      </c>
      <c r="I103" s="3">
        <f t="shared" si="5"/>
        <v>109.97882878365867</v>
      </c>
      <c r="J103" s="3">
        <f t="shared" si="6"/>
        <v>110.0338181980505</v>
      </c>
      <c r="K103" s="3">
        <f t="shared" si="7"/>
        <v>109.72887690005945</v>
      </c>
      <c r="L103" s="3">
        <f t="shared" si="8"/>
        <v>109.85885187953103</v>
      </c>
    </row>
    <row r="104" spans="1:12" x14ac:dyDescent="0.25">
      <c r="A104" s="1">
        <v>45882</v>
      </c>
      <c r="B104" s="2">
        <v>110.06</v>
      </c>
      <c r="C104" s="2">
        <v>110.315</v>
      </c>
      <c r="D104" s="2">
        <v>110.05</v>
      </c>
      <c r="E104" s="2">
        <v>110.26</v>
      </c>
      <c r="F104" s="2">
        <v>27701428</v>
      </c>
      <c r="G104">
        <f>IFERROR(VLOOKUP(A104,'LQD DVD'!$A$1:$D$1256,2,FALSE),0)</f>
        <v>4.8338999999999999</v>
      </c>
      <c r="H104">
        <f>IFERROR(VLOOKUP(A104,'LQD DVD'!$A$1:$D$1256,4,FALSE),0)</f>
        <v>0.99980819696798251</v>
      </c>
      <c r="I104" s="3">
        <f t="shared" si="5"/>
        <v>110.03889015829616</v>
      </c>
      <c r="J104" s="3">
        <f t="shared" si="6"/>
        <v>110.29384124852299</v>
      </c>
      <c r="K104" s="3">
        <f t="shared" si="7"/>
        <v>110.02889207632647</v>
      </c>
      <c r="L104" s="3">
        <f t="shared" si="8"/>
        <v>110.23885179768976</v>
      </c>
    </row>
    <row r="105" spans="1:12" x14ac:dyDescent="0.25">
      <c r="A105" s="1">
        <v>45881</v>
      </c>
      <c r="B105" s="2">
        <v>109.39</v>
      </c>
      <c r="C105" s="2">
        <v>109.7</v>
      </c>
      <c r="D105" s="2">
        <v>109.2701</v>
      </c>
      <c r="E105" s="2">
        <v>109.68</v>
      </c>
      <c r="F105" s="2">
        <v>26513708</v>
      </c>
      <c r="G105">
        <f>IFERROR(VLOOKUP(A105,'LQD DVD'!$A$1:$D$1256,2,FALSE),0)</f>
        <v>4.8594999999999997</v>
      </c>
      <c r="H105">
        <f>IFERROR(VLOOKUP(A105,'LQD DVD'!$A$1:$D$1256,4,FALSE),0)</f>
        <v>0.99980718129033008</v>
      </c>
      <c r="I105" s="3">
        <f t="shared" si="5"/>
        <v>109.3689075613492</v>
      </c>
      <c r="J105" s="3">
        <f t="shared" si="6"/>
        <v>109.67884778754922</v>
      </c>
      <c r="K105" s="3">
        <f t="shared" si="7"/>
        <v>109.2490306803125</v>
      </c>
      <c r="L105" s="3">
        <f t="shared" si="8"/>
        <v>109.65885164392341</v>
      </c>
    </row>
    <row r="106" spans="1:12" x14ac:dyDescent="0.25">
      <c r="A106" s="1">
        <v>45880</v>
      </c>
      <c r="B106" s="2">
        <v>109.57</v>
      </c>
      <c r="C106" s="2">
        <v>109.72</v>
      </c>
      <c r="D106" s="2">
        <v>109.44499999999999</v>
      </c>
      <c r="E106" s="2">
        <v>109.58</v>
      </c>
      <c r="F106" s="2">
        <v>24444316</v>
      </c>
      <c r="G106">
        <f>IFERROR(VLOOKUP(A106,'LQD DVD'!$A$1:$D$1256,2,FALSE),0)</f>
        <v>4.8639000000000001</v>
      </c>
      <c r="H106">
        <f>IFERROR(VLOOKUP(A106,'LQD DVD'!$A$1:$D$1256,4,FALSE),0)</f>
        <v>0.99980700672083744</v>
      </c>
      <c r="I106" s="3">
        <f t="shared" si="5"/>
        <v>109.54885372640216</v>
      </c>
      <c r="J106" s="3">
        <f t="shared" si="6"/>
        <v>109.69882477741028</v>
      </c>
      <c r="K106" s="3">
        <f t="shared" si="7"/>
        <v>109.42387785056205</v>
      </c>
      <c r="L106" s="3">
        <f t="shared" si="8"/>
        <v>109.55885179646937</v>
      </c>
    </row>
    <row r="107" spans="1:12" x14ac:dyDescent="0.25">
      <c r="A107" s="1">
        <v>45877</v>
      </c>
      <c r="B107" s="2">
        <v>109.64</v>
      </c>
      <c r="C107" s="2">
        <v>109.64</v>
      </c>
      <c r="D107" s="2">
        <v>109.39</v>
      </c>
      <c r="E107" s="2">
        <v>109.41</v>
      </c>
      <c r="F107" s="2">
        <v>16946308</v>
      </c>
      <c r="G107">
        <f>IFERROR(VLOOKUP(A107,'LQD DVD'!$A$1:$D$1256,2,FALSE),0)</f>
        <v>4.8715000000000002</v>
      </c>
      <c r="H107">
        <f>IFERROR(VLOOKUP(A107,'LQD DVD'!$A$1:$D$1256,4,FALSE),0)</f>
        <v>0.99980670519178561</v>
      </c>
      <c r="I107" s="3">
        <f t="shared" si="5"/>
        <v>109.61880715722738</v>
      </c>
      <c r="J107" s="3">
        <f t="shared" si="6"/>
        <v>109.61880715722738</v>
      </c>
      <c r="K107" s="3">
        <f t="shared" si="7"/>
        <v>109.36885548092943</v>
      </c>
      <c r="L107" s="3">
        <f t="shared" si="8"/>
        <v>109.38885161503326</v>
      </c>
    </row>
    <row r="108" spans="1:12" x14ac:dyDescent="0.25">
      <c r="A108" s="1">
        <v>45876</v>
      </c>
      <c r="B108" s="2">
        <v>109.91</v>
      </c>
      <c r="C108" s="2">
        <v>110.08</v>
      </c>
      <c r="D108" s="2">
        <v>109.69</v>
      </c>
      <c r="E108" s="2">
        <v>109.76</v>
      </c>
      <c r="F108" s="2">
        <v>29018104</v>
      </c>
      <c r="G108">
        <f>IFERROR(VLOOKUP(A108,'LQD DVD'!$A$1:$D$1256,2,FALSE),0)</f>
        <v>4.8559000000000001</v>
      </c>
      <c r="H108">
        <f>IFERROR(VLOOKUP(A108,'LQD DVD'!$A$1:$D$1256,4,FALSE),0)</f>
        <v>0.99980732411993756</v>
      </c>
      <c r="I108" s="3">
        <f t="shared" si="5"/>
        <v>109.88882299402233</v>
      </c>
      <c r="J108" s="3">
        <f t="shared" si="6"/>
        <v>110.05879023912273</v>
      </c>
      <c r="K108" s="3">
        <f t="shared" si="7"/>
        <v>109.66886538271595</v>
      </c>
      <c r="L108" s="3">
        <f t="shared" si="8"/>
        <v>109.73885189540435</v>
      </c>
    </row>
    <row r="109" spans="1:12" x14ac:dyDescent="0.25">
      <c r="A109" s="1">
        <v>45875</v>
      </c>
      <c r="B109" s="2">
        <v>109.65</v>
      </c>
      <c r="C109" s="2">
        <v>109.92</v>
      </c>
      <c r="D109" s="2">
        <v>109.23</v>
      </c>
      <c r="E109" s="2">
        <v>109.87</v>
      </c>
      <c r="F109" s="2">
        <v>31825414</v>
      </c>
      <c r="G109">
        <f>IFERROR(VLOOKUP(A109,'LQD DVD'!$A$1:$D$1256,2,FALSE),0)</f>
        <v>4.8510999999999997</v>
      </c>
      <c r="H109">
        <f>IFERROR(VLOOKUP(A109,'LQD DVD'!$A$1:$D$1256,4,FALSE),0)</f>
        <v>0.99980751455944605</v>
      </c>
      <c r="I109" s="3">
        <f t="shared" si="5"/>
        <v>109.62889397144326</v>
      </c>
      <c r="J109" s="3">
        <f t="shared" si="6"/>
        <v>109.89884200037432</v>
      </c>
      <c r="K109" s="3">
        <f t="shared" si="7"/>
        <v>109.20897481532829</v>
      </c>
      <c r="L109" s="3">
        <f t="shared" si="8"/>
        <v>109.84885162464634</v>
      </c>
    </row>
    <row r="110" spans="1:12" x14ac:dyDescent="0.25">
      <c r="A110" s="1">
        <v>45874</v>
      </c>
      <c r="B110" s="2">
        <v>109.63</v>
      </c>
      <c r="C110" s="2">
        <v>109.93</v>
      </c>
      <c r="D110" s="2">
        <v>109.61</v>
      </c>
      <c r="E110" s="2">
        <v>109.9</v>
      </c>
      <c r="F110" s="2">
        <v>25922894</v>
      </c>
      <c r="G110">
        <f>IFERROR(VLOOKUP(A110,'LQD DVD'!$A$1:$D$1256,2,FALSE),0)</f>
        <v>4.8497000000000003</v>
      </c>
      <c r="H110">
        <f>IFERROR(VLOOKUP(A110,'LQD DVD'!$A$1:$D$1256,4,FALSE),0)</f>
        <v>0.99980757010430954</v>
      </c>
      <c r="I110" s="3">
        <f t="shared" si="5"/>
        <v>109.60890391053545</v>
      </c>
      <c r="J110" s="3">
        <f t="shared" si="6"/>
        <v>109.90884618156676</v>
      </c>
      <c r="K110" s="3">
        <f t="shared" si="7"/>
        <v>109.58890775913336</v>
      </c>
      <c r="L110" s="3">
        <f t="shared" si="8"/>
        <v>109.87885195446363</v>
      </c>
    </row>
    <row r="111" spans="1:12" x14ac:dyDescent="0.25">
      <c r="A111" s="1">
        <v>45873</v>
      </c>
      <c r="B111" s="2">
        <v>109.78</v>
      </c>
      <c r="C111" s="2">
        <v>109.89</v>
      </c>
      <c r="D111" s="2">
        <v>109.58</v>
      </c>
      <c r="E111" s="2">
        <v>109.82</v>
      </c>
      <c r="F111" s="2">
        <v>31779656</v>
      </c>
      <c r="G111">
        <f>IFERROR(VLOOKUP(A111,'LQD DVD'!$A$1:$D$1256,2,FALSE),0)</f>
        <v>4.8532999999999999</v>
      </c>
      <c r="H111">
        <f>IFERROR(VLOOKUP(A111,'LQD DVD'!$A$1:$D$1256,4,FALSE),0)</f>
        <v>0.99980742727466687</v>
      </c>
      <c r="I111" s="3">
        <f t="shared" si="5"/>
        <v>109.75885936621293</v>
      </c>
      <c r="J111" s="3">
        <f t="shared" si="6"/>
        <v>109.86883818321314</v>
      </c>
      <c r="K111" s="3">
        <f t="shared" si="7"/>
        <v>109.558897880758</v>
      </c>
      <c r="L111" s="3">
        <f t="shared" si="8"/>
        <v>109.79885166330391</v>
      </c>
    </row>
    <row r="112" spans="1:12" x14ac:dyDescent="0.25">
      <c r="A112" s="1">
        <v>45870</v>
      </c>
      <c r="B112" s="2">
        <v>109.32</v>
      </c>
      <c r="C112" s="2">
        <v>109.69499999999999</v>
      </c>
      <c r="D112" s="2">
        <v>109.12</v>
      </c>
      <c r="E112" s="2">
        <v>109.63</v>
      </c>
      <c r="F112" s="2">
        <v>46073844</v>
      </c>
      <c r="G112">
        <f>IFERROR(VLOOKUP(A112,'LQD DVD'!$A$1:$D$1256,2,FALSE),0)</f>
        <v>4.8616999999999999</v>
      </c>
      <c r="H112">
        <f>IFERROR(VLOOKUP(A112,'LQD DVD'!$A$1:$D$1256,4,FALSE),0)</f>
        <v>0.99980709400557999</v>
      </c>
      <c r="I112" s="3">
        <f t="shared" si="5"/>
        <v>109.29891151669</v>
      </c>
      <c r="J112" s="3">
        <f t="shared" si="6"/>
        <v>109.6738391769421</v>
      </c>
      <c r="K112" s="3">
        <f t="shared" si="7"/>
        <v>109.09895009788889</v>
      </c>
      <c r="L112" s="3">
        <f t="shared" si="8"/>
        <v>109.60885171583173</v>
      </c>
    </row>
    <row r="113" spans="1:12" x14ac:dyDescent="0.25">
      <c r="A113" s="1">
        <v>45869</v>
      </c>
      <c r="B113" s="2">
        <v>109.41</v>
      </c>
      <c r="C113" s="2">
        <v>109.5</v>
      </c>
      <c r="D113" s="2">
        <v>109.08499999999999</v>
      </c>
      <c r="E113" s="2">
        <v>109.11</v>
      </c>
      <c r="F113" s="2">
        <v>31745016</v>
      </c>
      <c r="G113">
        <f>IFERROR(VLOOKUP(A113,'LQD DVD'!$A$1:$D$1256,2,FALSE),0)</f>
        <v>4.8849</v>
      </c>
      <c r="H113">
        <f>IFERROR(VLOOKUP(A113,'LQD DVD'!$A$1:$D$1256,4,FALSE),0)</f>
        <v>0.99980617354867896</v>
      </c>
      <c r="I113" s="3">
        <f t="shared" si="5"/>
        <v>109.38879344796096</v>
      </c>
      <c r="J113" s="3">
        <f t="shared" si="6"/>
        <v>109.47877600358035</v>
      </c>
      <c r="K113" s="3">
        <f t="shared" si="7"/>
        <v>109.06385644155763</v>
      </c>
      <c r="L113" s="3">
        <f t="shared" si="8"/>
        <v>109.08885159589636</v>
      </c>
    </row>
    <row r="114" spans="1:12" x14ac:dyDescent="0.25">
      <c r="A114" s="1">
        <v>45868</v>
      </c>
      <c r="B114" s="2">
        <v>109.09</v>
      </c>
      <c r="C114" s="2">
        <v>109.45</v>
      </c>
      <c r="D114" s="2">
        <v>108.98</v>
      </c>
      <c r="E114" s="2">
        <v>109.08</v>
      </c>
      <c r="F114" s="2">
        <v>23313276</v>
      </c>
      <c r="G114">
        <f>IFERROR(VLOOKUP(A114,'LQD DVD'!$A$1:$D$1256,2,FALSE),0)</f>
        <v>4.4215999999999998</v>
      </c>
      <c r="H114">
        <f>IFERROR(VLOOKUP(A114,'LQD DVD'!$A$1:$D$1256,4,FALSE),0)</f>
        <v>0.99982455507480095</v>
      </c>
      <c r="I114" s="3">
        <f t="shared" si="5"/>
        <v>109.07086071311004</v>
      </c>
      <c r="J114" s="3">
        <f t="shared" si="6"/>
        <v>109.43079755293697</v>
      </c>
      <c r="K114" s="3">
        <f t="shared" si="7"/>
        <v>108.96088001205182</v>
      </c>
      <c r="L114" s="3">
        <f t="shared" si="8"/>
        <v>109.06086246755929</v>
      </c>
    </row>
    <row r="115" spans="1:12" x14ac:dyDescent="0.25">
      <c r="A115" s="1">
        <v>45867</v>
      </c>
      <c r="B115" s="2">
        <v>108.95</v>
      </c>
      <c r="C115" s="2">
        <v>109.5</v>
      </c>
      <c r="D115" s="2">
        <v>108.93</v>
      </c>
      <c r="E115" s="2">
        <v>109.49</v>
      </c>
      <c r="F115" s="2">
        <v>26131258</v>
      </c>
      <c r="G115">
        <f>IFERROR(VLOOKUP(A115,'LQD DVD'!$A$1:$D$1256,2,FALSE),0)</f>
        <v>4.4051</v>
      </c>
      <c r="H115">
        <f>IFERROR(VLOOKUP(A115,'LQD DVD'!$A$1:$D$1256,4,FALSE),0)</f>
        <v>0.99982520972204536</v>
      </c>
      <c r="I115" s="3">
        <f t="shared" si="5"/>
        <v>108.93095659921684</v>
      </c>
      <c r="J115" s="3">
        <f t="shared" si="6"/>
        <v>109.48086046456396</v>
      </c>
      <c r="K115" s="3">
        <f t="shared" si="7"/>
        <v>108.9109600950224</v>
      </c>
      <c r="L115" s="3">
        <f t="shared" si="8"/>
        <v>109.47086221246674</v>
      </c>
    </row>
    <row r="116" spans="1:12" x14ac:dyDescent="0.25">
      <c r="A116" s="1">
        <v>45866</v>
      </c>
      <c r="B116" s="2">
        <v>108.86</v>
      </c>
      <c r="C116" s="2">
        <v>108.935</v>
      </c>
      <c r="D116" s="2">
        <v>108.72499999999999</v>
      </c>
      <c r="E116" s="2">
        <v>108.77</v>
      </c>
      <c r="F116" s="2">
        <v>21887904</v>
      </c>
      <c r="G116">
        <f>IFERROR(VLOOKUP(A116,'LQD DVD'!$A$1:$D$1256,2,FALSE),0)</f>
        <v>4.4341999999999997</v>
      </c>
      <c r="H116">
        <f>IFERROR(VLOOKUP(A116,'LQD DVD'!$A$1:$D$1256,4,FALSE),0)</f>
        <v>0.99982405516264838</v>
      </c>
      <c r="I116" s="3">
        <f t="shared" si="5"/>
        <v>108.8408466450059</v>
      </c>
      <c r="J116" s="3">
        <f t="shared" si="6"/>
        <v>108.91583344914311</v>
      </c>
      <c r="K116" s="3">
        <f t="shared" si="7"/>
        <v>108.70587039755894</v>
      </c>
      <c r="L116" s="3">
        <f t="shared" si="8"/>
        <v>108.75086248004126</v>
      </c>
    </row>
    <row r="117" spans="1:12" x14ac:dyDescent="0.25">
      <c r="A117" s="1">
        <v>45863</v>
      </c>
      <c r="B117" s="2">
        <v>108.69</v>
      </c>
      <c r="C117" s="2">
        <v>109.04</v>
      </c>
      <c r="D117" s="2">
        <v>108.595</v>
      </c>
      <c r="E117" s="2">
        <v>108.99</v>
      </c>
      <c r="F117" s="2">
        <v>26008690</v>
      </c>
      <c r="G117">
        <f>IFERROR(VLOOKUP(A117,'LQD DVD'!$A$1:$D$1256,2,FALSE),0)</f>
        <v>4.4253</v>
      </c>
      <c r="H117">
        <f>IFERROR(VLOOKUP(A117,'LQD DVD'!$A$1:$D$1256,4,FALSE),0)</f>
        <v>0.9998244082751746</v>
      </c>
      <c r="I117" s="3">
        <f t="shared" si="5"/>
        <v>108.67091493542873</v>
      </c>
      <c r="J117" s="3">
        <f t="shared" si="6"/>
        <v>109.02085347832505</v>
      </c>
      <c r="K117" s="3">
        <f t="shared" si="7"/>
        <v>108.57593161664259</v>
      </c>
      <c r="L117" s="3">
        <f t="shared" si="8"/>
        <v>108.97086225791128</v>
      </c>
    </row>
    <row r="118" spans="1:12" x14ac:dyDescent="0.25">
      <c r="A118" s="1">
        <v>45862</v>
      </c>
      <c r="B118" s="2">
        <v>108.44</v>
      </c>
      <c r="C118" s="2">
        <v>108.8599</v>
      </c>
      <c r="D118" s="2">
        <v>108.41500000000001</v>
      </c>
      <c r="E118" s="2">
        <v>108.64</v>
      </c>
      <c r="F118" s="2">
        <v>23064800</v>
      </c>
      <c r="G118">
        <f>IFERROR(VLOOKUP(A118,'LQD DVD'!$A$1:$D$1256,2,FALSE),0)</f>
        <v>4.4394999999999998</v>
      </c>
      <c r="H118">
        <f>IFERROR(VLOOKUP(A118,'LQD DVD'!$A$1:$D$1256,4,FALSE),0)</f>
        <v>0.99982384488221443</v>
      </c>
      <c r="I118" s="3">
        <f t="shared" si="5"/>
        <v>108.42089773902732</v>
      </c>
      <c r="J118" s="3">
        <f t="shared" si="6"/>
        <v>108.84072377149337</v>
      </c>
      <c r="K118" s="3">
        <f t="shared" si="7"/>
        <v>108.39590214290529</v>
      </c>
      <c r="L118" s="3">
        <f t="shared" si="8"/>
        <v>108.62086250800378</v>
      </c>
    </row>
    <row r="119" spans="1:12" x14ac:dyDescent="0.25">
      <c r="A119" s="1">
        <v>45861</v>
      </c>
      <c r="B119" s="2">
        <v>108.76</v>
      </c>
      <c r="C119" s="2">
        <v>108.88</v>
      </c>
      <c r="D119" s="2">
        <v>108.65</v>
      </c>
      <c r="E119" s="2">
        <v>108.8</v>
      </c>
      <c r="F119" s="2">
        <v>20810418</v>
      </c>
      <c r="G119">
        <f>IFERROR(VLOOKUP(A119,'LQD DVD'!$A$1:$D$1256,2,FALSE),0)</f>
        <v>4.4329999999999998</v>
      </c>
      <c r="H119">
        <f>IFERROR(VLOOKUP(A119,'LQD DVD'!$A$1:$D$1256,4,FALSE),0)</f>
        <v>0.99982410277331879</v>
      </c>
      <c r="I119" s="3">
        <f t="shared" si="5"/>
        <v>108.74086941762616</v>
      </c>
      <c r="J119" s="3">
        <f t="shared" si="6"/>
        <v>108.86084830995894</v>
      </c>
      <c r="K119" s="3">
        <f t="shared" si="7"/>
        <v>108.63088876632109</v>
      </c>
      <c r="L119" s="3">
        <f t="shared" si="8"/>
        <v>108.78086238173708</v>
      </c>
    </row>
    <row r="120" spans="1:12" x14ac:dyDescent="0.25">
      <c r="A120" s="1">
        <v>45860</v>
      </c>
      <c r="B120" s="2">
        <v>108.76</v>
      </c>
      <c r="C120" s="2">
        <v>109.03</v>
      </c>
      <c r="D120" s="2">
        <v>108.72</v>
      </c>
      <c r="E120" s="2">
        <v>108.97</v>
      </c>
      <c r="F120" s="2">
        <v>19568714</v>
      </c>
      <c r="G120">
        <f>IFERROR(VLOOKUP(A120,'LQD DVD'!$A$1:$D$1256,2,FALSE),0)</f>
        <v>4.4260999999999999</v>
      </c>
      <c r="H120">
        <f>IFERROR(VLOOKUP(A120,'LQD DVD'!$A$1:$D$1256,4,FALSE),0)</f>
        <v>0.99982437653471778</v>
      </c>
      <c r="I120" s="3">
        <f t="shared" si="5"/>
        <v>108.74089919191591</v>
      </c>
      <c r="J120" s="3">
        <f t="shared" si="6"/>
        <v>109.01085177358028</v>
      </c>
      <c r="K120" s="3">
        <f t="shared" si="7"/>
        <v>108.70090621685452</v>
      </c>
      <c r="L120" s="3">
        <f t="shared" si="8"/>
        <v>108.9508623109882</v>
      </c>
    </row>
    <row r="121" spans="1:12" x14ac:dyDescent="0.25">
      <c r="A121" s="1">
        <v>45859</v>
      </c>
      <c r="B121" s="2">
        <v>108.86</v>
      </c>
      <c r="C121" s="2">
        <v>108.99</v>
      </c>
      <c r="D121" s="2">
        <v>108.68</v>
      </c>
      <c r="E121" s="2">
        <v>108.71</v>
      </c>
      <c r="F121" s="2">
        <v>17147056</v>
      </c>
      <c r="G121">
        <f>IFERROR(VLOOKUP(A121,'LQD DVD'!$A$1:$D$1256,2,FALSE),0)</f>
        <v>4.4367000000000001</v>
      </c>
      <c r="H121">
        <f>IFERROR(VLOOKUP(A121,'LQD DVD'!$A$1:$D$1256,4,FALSE),0)</f>
        <v>0.99982395597375895</v>
      </c>
      <c r="I121" s="3">
        <f t="shared" si="5"/>
        <v>108.8408358473034</v>
      </c>
      <c r="J121" s="3">
        <f t="shared" si="6"/>
        <v>108.97081296157998</v>
      </c>
      <c r="K121" s="3">
        <f t="shared" si="7"/>
        <v>108.66086753522814</v>
      </c>
      <c r="L121" s="3">
        <f t="shared" si="8"/>
        <v>108.69086225390733</v>
      </c>
    </row>
    <row r="122" spans="1:12" x14ac:dyDescent="0.25">
      <c r="A122" s="1">
        <v>45856</v>
      </c>
      <c r="B122" s="2">
        <v>108.39</v>
      </c>
      <c r="C122" s="2">
        <v>108.43</v>
      </c>
      <c r="D122" s="2">
        <v>108.155</v>
      </c>
      <c r="E122" s="2">
        <v>108.29</v>
      </c>
      <c r="F122" s="2">
        <v>17446164</v>
      </c>
      <c r="G122">
        <f>IFERROR(VLOOKUP(A122,'LQD DVD'!$A$1:$D$1256,2,FALSE),0)</f>
        <v>4.4539</v>
      </c>
      <c r="H122">
        <f>IFERROR(VLOOKUP(A122,'LQD DVD'!$A$1:$D$1256,4,FALSE),0)</f>
        <v>0.99982327355446632</v>
      </c>
      <c r="I122" s="3">
        <f t="shared" si="5"/>
        <v>108.3708446205686</v>
      </c>
      <c r="J122" s="3">
        <f t="shared" si="6"/>
        <v>108.4108375515108</v>
      </c>
      <c r="K122" s="3">
        <f t="shared" si="7"/>
        <v>108.1358861512833</v>
      </c>
      <c r="L122" s="3">
        <f t="shared" si="8"/>
        <v>108.27086229321317</v>
      </c>
    </row>
    <row r="123" spans="1:12" x14ac:dyDescent="0.25">
      <c r="A123" s="1">
        <v>45855</v>
      </c>
      <c r="B123" s="2">
        <v>108.04</v>
      </c>
      <c r="C123" s="2">
        <v>108.21</v>
      </c>
      <c r="D123" s="2">
        <v>107.95</v>
      </c>
      <c r="E123" s="2">
        <v>108.09</v>
      </c>
      <c r="F123" s="2">
        <v>19396900</v>
      </c>
      <c r="G123">
        <f>IFERROR(VLOOKUP(A123,'LQD DVD'!$A$1:$D$1256,2,FALSE),0)</f>
        <v>4.4621000000000004</v>
      </c>
      <c r="H123">
        <f>IFERROR(VLOOKUP(A123,'LQD DVD'!$A$1:$D$1256,4,FALSE),0)</f>
        <v>0.99982294821520012</v>
      </c>
      <c r="I123" s="3">
        <f t="shared" si="5"/>
        <v>108.02087132517023</v>
      </c>
      <c r="J123" s="3">
        <f t="shared" si="6"/>
        <v>108.1908412263668</v>
      </c>
      <c r="K123" s="3">
        <f t="shared" si="7"/>
        <v>107.93088725983085</v>
      </c>
      <c r="L123" s="3">
        <f t="shared" si="8"/>
        <v>108.07086247258098</v>
      </c>
    </row>
    <row r="124" spans="1:12" x14ac:dyDescent="0.25">
      <c r="A124" s="1">
        <v>45854</v>
      </c>
      <c r="B124" s="2">
        <v>107.91</v>
      </c>
      <c r="C124" s="2">
        <v>108.1</v>
      </c>
      <c r="D124" s="2">
        <v>107.34</v>
      </c>
      <c r="E124" s="2">
        <v>107.83</v>
      </c>
      <c r="F124" s="2">
        <v>41794064</v>
      </c>
      <c r="G124">
        <f>IFERROR(VLOOKUP(A124,'LQD DVD'!$A$1:$D$1256,2,FALSE),0)</f>
        <v>4.4729000000000001</v>
      </c>
      <c r="H124">
        <f>IFERROR(VLOOKUP(A124,'LQD DVD'!$A$1:$D$1256,4,FALSE),0)</f>
        <v>0.99982251971974268</v>
      </c>
      <c r="I124" s="3">
        <f t="shared" si="5"/>
        <v>107.89084810295743</v>
      </c>
      <c r="J124" s="3">
        <f t="shared" si="6"/>
        <v>108.08081438170417</v>
      </c>
      <c r="K124" s="3">
        <f t="shared" si="7"/>
        <v>107.32094926671718</v>
      </c>
      <c r="L124" s="3">
        <f t="shared" si="8"/>
        <v>107.81086230137986</v>
      </c>
    </row>
    <row r="125" spans="1:12" x14ac:dyDescent="0.25">
      <c r="A125" s="1">
        <v>45853</v>
      </c>
      <c r="B125" s="2">
        <v>108.28</v>
      </c>
      <c r="C125" s="2">
        <v>108.28</v>
      </c>
      <c r="D125" s="2">
        <v>107.62</v>
      </c>
      <c r="E125" s="2">
        <v>107.66</v>
      </c>
      <c r="F125" s="2">
        <v>31329432</v>
      </c>
      <c r="G125">
        <f>IFERROR(VLOOKUP(A125,'LQD DVD'!$A$1:$D$1256,2,FALSE),0)</f>
        <v>4.4800000000000004</v>
      </c>
      <c r="H125">
        <f>IFERROR(VLOOKUP(A125,'LQD DVD'!$A$1:$D$1256,4,FALSE),0)</f>
        <v>0.99982223802375492</v>
      </c>
      <c r="I125" s="3">
        <f t="shared" si="5"/>
        <v>108.26075193321218</v>
      </c>
      <c r="J125" s="3">
        <f t="shared" si="6"/>
        <v>108.26075193321218</v>
      </c>
      <c r="K125" s="3">
        <f t="shared" si="7"/>
        <v>107.60086925611651</v>
      </c>
      <c r="L125" s="3">
        <f t="shared" si="8"/>
        <v>107.64086214563746</v>
      </c>
    </row>
    <row r="126" spans="1:12" x14ac:dyDescent="0.25">
      <c r="A126" s="1">
        <v>45852</v>
      </c>
      <c r="B126" s="2">
        <v>108.02</v>
      </c>
      <c r="C126" s="2">
        <v>108.19</v>
      </c>
      <c r="D126" s="2">
        <v>107.86</v>
      </c>
      <c r="E126" s="2">
        <v>108.05</v>
      </c>
      <c r="F126" s="2">
        <v>18216460</v>
      </c>
      <c r="G126">
        <f>IFERROR(VLOOKUP(A126,'LQD DVD'!$A$1:$D$1256,2,FALSE),0)</f>
        <v>4.4638</v>
      </c>
      <c r="H126">
        <f>IFERROR(VLOOKUP(A126,'LQD DVD'!$A$1:$D$1256,4,FALSE),0)</f>
        <v>0.9998228807668289</v>
      </c>
      <c r="I126" s="3">
        <f t="shared" si="5"/>
        <v>108.00086758043285</v>
      </c>
      <c r="J126" s="3">
        <f t="shared" si="6"/>
        <v>108.17083747016322</v>
      </c>
      <c r="K126" s="3">
        <f t="shared" si="7"/>
        <v>107.84089591951016</v>
      </c>
      <c r="L126" s="3">
        <f t="shared" si="8"/>
        <v>108.03086226685586</v>
      </c>
    </row>
    <row r="127" spans="1:12" x14ac:dyDescent="0.25">
      <c r="A127" s="1">
        <v>45849</v>
      </c>
      <c r="B127" s="2">
        <v>108.26</v>
      </c>
      <c r="C127" s="2">
        <v>108.285</v>
      </c>
      <c r="D127" s="2">
        <v>108</v>
      </c>
      <c r="E127" s="2">
        <v>108.08</v>
      </c>
      <c r="F127" s="2">
        <v>23776028</v>
      </c>
      <c r="G127">
        <f>IFERROR(VLOOKUP(A127,'LQD DVD'!$A$1:$D$1256,2,FALSE),0)</f>
        <v>4.4625000000000004</v>
      </c>
      <c r="H127">
        <f>IFERROR(VLOOKUP(A127,'LQD DVD'!$A$1:$D$1256,4,FALSE),0)</f>
        <v>0.99982293234499464</v>
      </c>
      <c r="I127" s="3">
        <f t="shared" si="5"/>
        <v>108.24083065566913</v>
      </c>
      <c r="J127" s="3">
        <f t="shared" si="6"/>
        <v>108.26582622897774</v>
      </c>
      <c r="K127" s="3">
        <f t="shared" si="7"/>
        <v>107.98087669325942</v>
      </c>
      <c r="L127" s="3">
        <f t="shared" si="8"/>
        <v>108.06086252784702</v>
      </c>
    </row>
    <row r="128" spans="1:12" x14ac:dyDescent="0.25">
      <c r="A128" s="1">
        <v>45848</v>
      </c>
      <c r="B128" s="2">
        <v>108.68</v>
      </c>
      <c r="C128" s="2">
        <v>108.84</v>
      </c>
      <c r="D128" s="2">
        <v>108.47</v>
      </c>
      <c r="E128" s="2">
        <v>108.74</v>
      </c>
      <c r="F128" s="2">
        <v>29758960</v>
      </c>
      <c r="G128">
        <f>IFERROR(VLOOKUP(A128,'LQD DVD'!$A$1:$D$1256,2,FALSE),0)</f>
        <v>4.4355000000000002</v>
      </c>
      <c r="H128">
        <f>IFERROR(VLOOKUP(A128,'LQD DVD'!$A$1:$D$1256,4,FALSE),0)</f>
        <v>0.99982400358442458</v>
      </c>
      <c r="I128" s="3">
        <f t="shared" si="5"/>
        <v>108.66087270955526</v>
      </c>
      <c r="J128" s="3">
        <f t="shared" si="6"/>
        <v>108.82084455012877</v>
      </c>
      <c r="K128" s="3">
        <f t="shared" si="7"/>
        <v>108.45090966880254</v>
      </c>
      <c r="L128" s="3">
        <f t="shared" si="8"/>
        <v>108.72086214977033</v>
      </c>
    </row>
    <row r="129" spans="1:12" x14ac:dyDescent="0.25">
      <c r="A129" s="1">
        <v>45847</v>
      </c>
      <c r="B129" s="2">
        <v>108.35</v>
      </c>
      <c r="C129" s="2">
        <v>108.74</v>
      </c>
      <c r="D129" s="2">
        <v>108.245</v>
      </c>
      <c r="E129" s="2">
        <v>108.72</v>
      </c>
      <c r="F129" s="2">
        <v>33183212</v>
      </c>
      <c r="G129">
        <f>IFERROR(VLOOKUP(A129,'LQD DVD'!$A$1:$D$1256,2,FALSE),0)</f>
        <v>4.4363000000000001</v>
      </c>
      <c r="H129">
        <f>IFERROR(VLOOKUP(A129,'LQD DVD'!$A$1:$D$1256,4,FALSE),0)</f>
        <v>0.99982397184398053</v>
      </c>
      <c r="I129" s="3">
        <f t="shared" si="5"/>
        <v>108.33092734929528</v>
      </c>
      <c r="J129" s="3">
        <f t="shared" si="6"/>
        <v>108.72085869831444</v>
      </c>
      <c r="K129" s="3">
        <f t="shared" si="7"/>
        <v>108.22594583225168</v>
      </c>
      <c r="L129" s="3">
        <f t="shared" si="8"/>
        <v>108.70086221887756</v>
      </c>
    </row>
    <row r="130" spans="1:12" x14ac:dyDescent="0.25">
      <c r="A130" s="1">
        <v>45846</v>
      </c>
      <c r="B130" s="2">
        <v>108.16</v>
      </c>
      <c r="C130" s="2">
        <v>108.185</v>
      </c>
      <c r="D130" s="2">
        <v>108.005</v>
      </c>
      <c r="E130" s="2">
        <v>108.1</v>
      </c>
      <c r="F130" s="2">
        <v>29375104</v>
      </c>
      <c r="G130">
        <f>IFERROR(VLOOKUP(A130,'LQD DVD'!$A$1:$D$1256,2,FALSE),0)</f>
        <v>4.4617000000000004</v>
      </c>
      <c r="H130">
        <f>IFERROR(VLOOKUP(A130,'LQD DVD'!$A$1:$D$1256,4,FALSE),0)</f>
        <v>0.99982296408540572</v>
      </c>
      <c r="I130" s="3">
        <f t="shared" si="5"/>
        <v>108.14085179547747</v>
      </c>
      <c r="J130" s="3">
        <f t="shared" si="6"/>
        <v>108.16584736957962</v>
      </c>
      <c r="K130" s="3">
        <f t="shared" si="7"/>
        <v>107.98587923604424</v>
      </c>
      <c r="L130" s="3">
        <f t="shared" si="8"/>
        <v>108.08086241763235</v>
      </c>
    </row>
    <row r="131" spans="1:12" x14ac:dyDescent="0.25">
      <c r="A131" s="1">
        <v>45845</v>
      </c>
      <c r="B131" s="2">
        <v>108.86</v>
      </c>
      <c r="C131" s="2">
        <v>108.86</v>
      </c>
      <c r="D131" s="2">
        <v>108.29</v>
      </c>
      <c r="E131" s="2">
        <v>108.41</v>
      </c>
      <c r="F131" s="2">
        <v>18303340</v>
      </c>
      <c r="G131">
        <f>IFERROR(VLOOKUP(A131,'LQD DVD'!$A$1:$D$1256,2,FALSE),0)</f>
        <v>4.4489999999999998</v>
      </c>
      <c r="H131">
        <f>IFERROR(VLOOKUP(A131,'LQD DVD'!$A$1:$D$1256,4,FALSE),0)</f>
        <v>0.99982346796456623</v>
      </c>
      <c r="I131" s="3">
        <f t="shared" ref="I131:I194" si="9">B131*$H131</f>
        <v>108.84078272262268</v>
      </c>
      <c r="J131" s="3">
        <f t="shared" ref="J131:J194" si="10">C131*$H131</f>
        <v>108.84078272262268</v>
      </c>
      <c r="K131" s="3">
        <f t="shared" ref="K131:K194" si="11">D131*$H131</f>
        <v>108.27088334588288</v>
      </c>
      <c r="L131" s="3">
        <f t="shared" ref="L131:L194" si="12">E131*$H131</f>
        <v>108.39086216203862</v>
      </c>
    </row>
    <row r="132" spans="1:12" x14ac:dyDescent="0.25">
      <c r="A132" s="1">
        <v>45841</v>
      </c>
      <c r="B132" s="2">
        <v>109.15</v>
      </c>
      <c r="C132" s="2">
        <v>109.28</v>
      </c>
      <c r="D132" s="2">
        <v>108.98</v>
      </c>
      <c r="E132" s="2">
        <v>109.06</v>
      </c>
      <c r="F132" s="2">
        <v>17340488</v>
      </c>
      <c r="G132">
        <f>IFERROR(VLOOKUP(A132,'LQD DVD'!$A$1:$D$1256,2,FALSE),0)</f>
        <v>4.4225000000000003</v>
      </c>
      <c r="H132">
        <f>IFERROR(VLOOKUP(A132,'LQD DVD'!$A$1:$D$1256,4,FALSE),0)</f>
        <v>0.99982451936678174</v>
      </c>
      <c r="I132" s="3">
        <f t="shared" si="9"/>
        <v>109.13084628888423</v>
      </c>
      <c r="J132" s="3">
        <f t="shared" si="10"/>
        <v>109.26082347640191</v>
      </c>
      <c r="K132" s="3">
        <f t="shared" si="11"/>
        <v>108.96087612059188</v>
      </c>
      <c r="L132" s="3">
        <f t="shared" si="12"/>
        <v>109.04086208214122</v>
      </c>
    </row>
    <row r="133" spans="1:12" x14ac:dyDescent="0.25">
      <c r="A133" s="1">
        <v>45840</v>
      </c>
      <c r="B133" s="2">
        <v>108.98</v>
      </c>
      <c r="C133" s="2">
        <v>109.32</v>
      </c>
      <c r="D133" s="2">
        <v>108.895</v>
      </c>
      <c r="E133" s="2">
        <v>109.32</v>
      </c>
      <c r="F133" s="2">
        <v>24284510</v>
      </c>
      <c r="G133">
        <f>IFERROR(VLOOKUP(A133,'LQD DVD'!$A$1:$D$1256,2,FALSE),0)</f>
        <v>4.4119000000000002</v>
      </c>
      <c r="H133">
        <f>IFERROR(VLOOKUP(A133,'LQD DVD'!$A$1:$D$1256,4,FALSE),0)</f>
        <v>0.9998249399279775</v>
      </c>
      <c r="I133" s="3">
        <f t="shared" si="9"/>
        <v>108.96092195335099</v>
      </c>
      <c r="J133" s="3">
        <f t="shared" si="10"/>
        <v>109.30086243292649</v>
      </c>
      <c r="K133" s="3">
        <f t="shared" si="11"/>
        <v>108.8759368334571</v>
      </c>
      <c r="L133" s="3">
        <f t="shared" si="12"/>
        <v>109.30086243292649</v>
      </c>
    </row>
    <row r="134" spans="1:12" x14ac:dyDescent="0.25">
      <c r="A134" s="1">
        <v>45839</v>
      </c>
      <c r="B134" s="2">
        <v>109.255</v>
      </c>
      <c r="C134" s="2">
        <v>109.40989999999999</v>
      </c>
      <c r="D134" s="2">
        <v>109.03</v>
      </c>
      <c r="E134" s="2">
        <v>109.34</v>
      </c>
      <c r="F134" s="2">
        <v>28691296</v>
      </c>
      <c r="G134">
        <f>IFERROR(VLOOKUP(A134,'LQD DVD'!$A$1:$D$1256,2,FALSE),0)</f>
        <v>4.4111000000000002</v>
      </c>
      <c r="H134">
        <f>IFERROR(VLOOKUP(A134,'LQD DVD'!$A$1:$D$1256,4,FALSE),0)</f>
        <v>0.9998249716684523</v>
      </c>
      <c r="I134" s="3">
        <f t="shared" si="9"/>
        <v>109.23587727963675</v>
      </c>
      <c r="J134" s="3">
        <f t="shared" si="10"/>
        <v>109.39075016774819</v>
      </c>
      <c r="K134" s="3">
        <f t="shared" si="11"/>
        <v>109.01091666101135</v>
      </c>
      <c r="L134" s="3">
        <f t="shared" si="12"/>
        <v>109.32086240222858</v>
      </c>
    </row>
    <row r="135" spans="1:12" x14ac:dyDescent="0.25">
      <c r="A135" s="1">
        <v>45838</v>
      </c>
      <c r="B135" s="2">
        <v>109.37</v>
      </c>
      <c r="C135" s="2">
        <v>109.72</v>
      </c>
      <c r="D135" s="2">
        <v>109.24</v>
      </c>
      <c r="E135" s="2">
        <v>109.61</v>
      </c>
      <c r="F135" s="2">
        <v>40575028</v>
      </c>
      <c r="G135">
        <f>IFERROR(VLOOKUP(A135,'LQD DVD'!$A$1:$D$1256,2,FALSE),0)</f>
        <v>4.4002999999999997</v>
      </c>
      <c r="H135">
        <f>IFERROR(VLOOKUP(A135,'LQD DVD'!$A$1:$D$1256,4,FALSE),0)</f>
        <v>0.99982540016496058</v>
      </c>
      <c r="I135" s="3">
        <f t="shared" si="9"/>
        <v>109.35090401604174</v>
      </c>
      <c r="J135" s="3">
        <f t="shared" si="10"/>
        <v>109.70084290609947</v>
      </c>
      <c r="K135" s="3">
        <f t="shared" si="11"/>
        <v>109.22092671402029</v>
      </c>
      <c r="L135" s="3">
        <f t="shared" si="12"/>
        <v>109.59086211208133</v>
      </c>
    </row>
    <row r="136" spans="1:12" x14ac:dyDescent="0.25">
      <c r="A136" s="1">
        <v>45835</v>
      </c>
      <c r="B136" s="2">
        <v>109</v>
      </c>
      <c r="C136" s="2">
        <v>109.395</v>
      </c>
      <c r="D136" s="2">
        <v>108.88</v>
      </c>
      <c r="E136" s="2">
        <v>109.01</v>
      </c>
      <c r="F136" s="2">
        <v>24704784</v>
      </c>
      <c r="G136">
        <f>IFERROR(VLOOKUP(A136,'LQD DVD'!$A$1:$D$1256,2,FALSE),0)</f>
        <v>4.3627000000000002</v>
      </c>
      <c r="H136">
        <f>IFERROR(VLOOKUP(A136,'LQD DVD'!$A$1:$D$1256,4,FALSE),0)</f>
        <v>0.9998268919690515</v>
      </c>
      <c r="I136" s="3">
        <f t="shared" si="9"/>
        <v>108.98113122462661</v>
      </c>
      <c r="J136" s="3">
        <f t="shared" si="10"/>
        <v>109.37606284695438</v>
      </c>
      <c r="K136" s="3">
        <f t="shared" si="11"/>
        <v>108.86115199759033</v>
      </c>
      <c r="L136" s="3">
        <f t="shared" si="12"/>
        <v>108.99112949354631</v>
      </c>
    </row>
    <row r="137" spans="1:12" x14ac:dyDescent="0.25">
      <c r="A137" s="1">
        <v>45834</v>
      </c>
      <c r="B137" s="2">
        <v>108.91</v>
      </c>
      <c r="C137" s="2">
        <v>109.2</v>
      </c>
      <c r="D137" s="2">
        <v>108.685</v>
      </c>
      <c r="E137" s="2">
        <v>109.19</v>
      </c>
      <c r="F137" s="2">
        <v>31026052</v>
      </c>
      <c r="G137">
        <f>IFERROR(VLOOKUP(A137,'LQD DVD'!$A$1:$D$1256,2,FALSE),0)</f>
        <v>4.3555999999999999</v>
      </c>
      <c r="H137">
        <f>IFERROR(VLOOKUP(A137,'LQD DVD'!$A$1:$D$1256,4,FALSE),0)</f>
        <v>0.99982717366635043</v>
      </c>
      <c r="I137" s="3">
        <f t="shared" si="9"/>
        <v>108.89117748400223</v>
      </c>
      <c r="J137" s="3">
        <f t="shared" si="10"/>
        <v>109.18112736436547</v>
      </c>
      <c r="K137" s="3">
        <f t="shared" si="11"/>
        <v>108.6662163699273</v>
      </c>
      <c r="L137" s="3">
        <f t="shared" si="12"/>
        <v>109.1711290926288</v>
      </c>
    </row>
    <row r="138" spans="1:12" x14ac:dyDescent="0.25">
      <c r="A138" s="1">
        <v>45833</v>
      </c>
      <c r="B138" s="2">
        <v>108.71</v>
      </c>
      <c r="C138" s="2">
        <v>108.85</v>
      </c>
      <c r="D138" s="2">
        <v>108.52500000000001</v>
      </c>
      <c r="E138" s="2">
        <v>108.79</v>
      </c>
      <c r="F138" s="2">
        <v>30675214</v>
      </c>
      <c r="G138">
        <f>IFERROR(VLOOKUP(A138,'LQD DVD'!$A$1:$D$1256,2,FALSE),0)</f>
        <v>4.3715999999999999</v>
      </c>
      <c r="H138">
        <f>IFERROR(VLOOKUP(A138,'LQD DVD'!$A$1:$D$1256,4,FALSE),0)</f>
        <v>0.99982653885564809</v>
      </c>
      <c r="I138" s="3">
        <f t="shared" si="9"/>
        <v>108.6911430389975</v>
      </c>
      <c r="J138" s="3">
        <f t="shared" si="10"/>
        <v>108.83111875443728</v>
      </c>
      <c r="K138" s="3">
        <f t="shared" si="11"/>
        <v>108.50617512930921</v>
      </c>
      <c r="L138" s="3">
        <f t="shared" si="12"/>
        <v>108.77112916210596</v>
      </c>
    </row>
    <row r="139" spans="1:12" x14ac:dyDescent="0.25">
      <c r="A139" s="1">
        <v>45832</v>
      </c>
      <c r="B139" s="2">
        <v>108.28</v>
      </c>
      <c r="C139" s="2">
        <v>109.02</v>
      </c>
      <c r="D139" s="2">
        <v>108.27</v>
      </c>
      <c r="E139" s="2">
        <v>108.92</v>
      </c>
      <c r="F139" s="2">
        <v>38185304</v>
      </c>
      <c r="G139">
        <f>IFERROR(VLOOKUP(A139,'LQD DVD'!$A$1:$D$1256,2,FALSE),0)</f>
        <v>4.3662999999999998</v>
      </c>
      <c r="H139">
        <f>IFERROR(VLOOKUP(A139,'LQD DVD'!$A$1:$D$1256,4,FALSE),0)</f>
        <v>0.9998267491366486</v>
      </c>
      <c r="I139" s="3">
        <f t="shared" si="9"/>
        <v>108.26124039651631</v>
      </c>
      <c r="J139" s="3">
        <f t="shared" si="10"/>
        <v>109.00111219087742</v>
      </c>
      <c r="K139" s="3">
        <f t="shared" si="11"/>
        <v>108.25124212902494</v>
      </c>
      <c r="L139" s="3">
        <f t="shared" si="12"/>
        <v>108.90112951596376</v>
      </c>
    </row>
    <row r="140" spans="1:12" x14ac:dyDescent="0.25">
      <c r="A140" s="1">
        <v>45831</v>
      </c>
      <c r="B140" s="2">
        <v>108.39</v>
      </c>
      <c r="C140" s="2">
        <v>108.7</v>
      </c>
      <c r="D140" s="2">
        <v>108.31</v>
      </c>
      <c r="E140" s="2">
        <v>108.41</v>
      </c>
      <c r="F140" s="2">
        <v>34072448</v>
      </c>
      <c r="G140">
        <f>IFERROR(VLOOKUP(A140,'LQD DVD'!$A$1:$D$1256,2,FALSE),0)</f>
        <v>4.3868999999999998</v>
      </c>
      <c r="H140">
        <f>IFERROR(VLOOKUP(A140,'LQD DVD'!$A$1:$D$1256,4,FALSE),0)</f>
        <v>0.99982593181829094</v>
      </c>
      <c r="I140" s="3">
        <f t="shared" si="9"/>
        <v>108.37113274978455</v>
      </c>
      <c r="J140" s="3">
        <f t="shared" si="10"/>
        <v>108.68107878864822</v>
      </c>
      <c r="K140" s="3">
        <f t="shared" si="11"/>
        <v>108.29114667523909</v>
      </c>
      <c r="L140" s="3">
        <f t="shared" si="12"/>
        <v>108.39112926842091</v>
      </c>
    </row>
    <row r="141" spans="1:12" x14ac:dyDescent="0.25">
      <c r="A141" s="1">
        <v>45828</v>
      </c>
      <c r="B141" s="2">
        <v>107.86</v>
      </c>
      <c r="C141" s="2">
        <v>108.31</v>
      </c>
      <c r="D141" s="2">
        <v>107.72</v>
      </c>
      <c r="E141" s="2">
        <v>108.14</v>
      </c>
      <c r="F141" s="2">
        <v>20437544</v>
      </c>
      <c r="G141">
        <f>IFERROR(VLOOKUP(A141,'LQD DVD'!$A$1:$D$1256,2,FALSE),0)</f>
        <v>4.3978000000000002</v>
      </c>
      <c r="H141">
        <f>IFERROR(VLOOKUP(A141,'LQD DVD'!$A$1:$D$1256,4,FALSE),0)</f>
        <v>0.99982549935399334</v>
      </c>
      <c r="I141" s="3">
        <f t="shared" si="9"/>
        <v>107.84117836032172</v>
      </c>
      <c r="J141" s="3">
        <f t="shared" si="10"/>
        <v>108.29109983503102</v>
      </c>
      <c r="K141" s="3">
        <f t="shared" si="11"/>
        <v>107.70120279041217</v>
      </c>
      <c r="L141" s="3">
        <f t="shared" si="12"/>
        <v>108.12112950014084</v>
      </c>
    </row>
    <row r="142" spans="1:12" x14ac:dyDescent="0.25">
      <c r="A142" s="1">
        <v>45826</v>
      </c>
      <c r="B142" s="2">
        <v>108.22</v>
      </c>
      <c r="C142" s="2">
        <v>108.42</v>
      </c>
      <c r="D142" s="2">
        <v>107.845</v>
      </c>
      <c r="E142" s="2">
        <v>108.05</v>
      </c>
      <c r="F142" s="2">
        <v>29762358</v>
      </c>
      <c r="G142">
        <f>IFERROR(VLOOKUP(A142,'LQD DVD'!$A$1:$D$1256,2,FALSE),0)</f>
        <v>4.4015000000000004</v>
      </c>
      <c r="H142">
        <f>IFERROR(VLOOKUP(A142,'LQD DVD'!$A$1:$D$1256,4,FALSE),0)</f>
        <v>0.99982535255422833</v>
      </c>
      <c r="I142" s="3">
        <f t="shared" si="9"/>
        <v>108.20109965341859</v>
      </c>
      <c r="J142" s="3">
        <f t="shared" si="10"/>
        <v>108.40106472392944</v>
      </c>
      <c r="K142" s="3">
        <f t="shared" si="11"/>
        <v>107.82616514621076</v>
      </c>
      <c r="L142" s="3">
        <f t="shared" si="12"/>
        <v>108.03112934348437</v>
      </c>
    </row>
    <row r="143" spans="1:12" x14ac:dyDescent="0.25">
      <c r="A143" s="1">
        <v>45825</v>
      </c>
      <c r="B143" s="2">
        <v>107.88</v>
      </c>
      <c r="C143" s="2">
        <v>108.04</v>
      </c>
      <c r="D143" s="2">
        <v>107.65</v>
      </c>
      <c r="E143" s="2">
        <v>107.97</v>
      </c>
      <c r="F143" s="2">
        <v>27241594</v>
      </c>
      <c r="G143">
        <f>IFERROR(VLOOKUP(A143,'LQD DVD'!$A$1:$D$1256,2,FALSE),0)</f>
        <v>4.4047999999999998</v>
      </c>
      <c r="H143">
        <f>IFERROR(VLOOKUP(A143,'LQD DVD'!$A$1:$D$1256,4,FALSE),0)</f>
        <v>0.99982522162472653</v>
      </c>
      <c r="I143" s="3">
        <f t="shared" si="9"/>
        <v>107.86114490887549</v>
      </c>
      <c r="J143" s="3">
        <f t="shared" si="10"/>
        <v>108.02111694433546</v>
      </c>
      <c r="K143" s="3">
        <f t="shared" si="11"/>
        <v>107.63118510790181</v>
      </c>
      <c r="L143" s="3">
        <f t="shared" si="12"/>
        <v>107.95112917882172</v>
      </c>
    </row>
    <row r="144" spans="1:12" x14ac:dyDescent="0.25">
      <c r="A144" s="1">
        <v>45824</v>
      </c>
      <c r="B144" s="2">
        <v>107.8</v>
      </c>
      <c r="C144" s="2">
        <v>108.12</v>
      </c>
      <c r="D144" s="2">
        <v>107.575</v>
      </c>
      <c r="E144" s="2">
        <v>107.6</v>
      </c>
      <c r="F144" s="2">
        <v>21285982</v>
      </c>
      <c r="G144">
        <f>IFERROR(VLOOKUP(A144,'LQD DVD'!$A$1:$D$1256,2,FALSE),0)</f>
        <v>4.4199000000000002</v>
      </c>
      <c r="H144">
        <f>IFERROR(VLOOKUP(A144,'LQD DVD'!$A$1:$D$1256,4,FALSE),0)</f>
        <v>0.99982462252328508</v>
      </c>
      <c r="I144" s="3">
        <f t="shared" si="9"/>
        <v>107.78109430801013</v>
      </c>
      <c r="J144" s="3">
        <f t="shared" si="10"/>
        <v>108.10103818721758</v>
      </c>
      <c r="K144" s="3">
        <f t="shared" si="11"/>
        <v>107.5561337679424</v>
      </c>
      <c r="L144" s="3">
        <f t="shared" si="12"/>
        <v>107.58112938350547</v>
      </c>
    </row>
    <row r="145" spans="1:12" x14ac:dyDescent="0.25">
      <c r="A145" s="1">
        <v>45821</v>
      </c>
      <c r="B145" s="2">
        <v>108.12</v>
      </c>
      <c r="C145" s="2">
        <v>108.19</v>
      </c>
      <c r="D145" s="2">
        <v>107.5</v>
      </c>
      <c r="E145" s="2">
        <v>107.79</v>
      </c>
      <c r="F145" s="2">
        <v>34794500</v>
      </c>
      <c r="G145">
        <f>IFERROR(VLOOKUP(A145,'LQD DVD'!$A$1:$D$1256,2,FALSE),0)</f>
        <v>4.4120999999999997</v>
      </c>
      <c r="H145">
        <f>IFERROR(VLOOKUP(A145,'LQD DVD'!$A$1:$D$1256,4,FALSE),0)</f>
        <v>0.99982493199285905</v>
      </c>
      <c r="I145" s="3">
        <f t="shared" si="9"/>
        <v>108.10107164706793</v>
      </c>
      <c r="J145" s="3">
        <f t="shared" si="10"/>
        <v>108.17105939230741</v>
      </c>
      <c r="K145" s="3">
        <f t="shared" si="11"/>
        <v>107.48118018923235</v>
      </c>
      <c r="L145" s="3">
        <f t="shared" si="12"/>
        <v>107.77112941951029</v>
      </c>
    </row>
    <row r="146" spans="1:12" x14ac:dyDescent="0.25">
      <c r="A146" s="1">
        <v>45820</v>
      </c>
      <c r="B146" s="2">
        <v>108.23</v>
      </c>
      <c r="C146" s="2">
        <v>108.44</v>
      </c>
      <c r="D146" s="2">
        <v>108.075</v>
      </c>
      <c r="E146" s="2">
        <v>108.44</v>
      </c>
      <c r="F146" s="2">
        <v>26497296</v>
      </c>
      <c r="G146">
        <f>IFERROR(VLOOKUP(A146,'LQD DVD'!$A$1:$D$1256,2,FALSE),0)</f>
        <v>4.3856999999999999</v>
      </c>
      <c r="H146">
        <f>IFERROR(VLOOKUP(A146,'LQD DVD'!$A$1:$D$1256,4,FALSE),0)</f>
        <v>0.99982597942905072</v>
      </c>
      <c r="I146" s="3">
        <f t="shared" si="9"/>
        <v>108.21116575360617</v>
      </c>
      <c r="J146" s="3">
        <f t="shared" si="10"/>
        <v>108.42112920928626</v>
      </c>
      <c r="K146" s="3">
        <f t="shared" si="11"/>
        <v>108.05619272679466</v>
      </c>
      <c r="L146" s="3">
        <f t="shared" si="12"/>
        <v>108.42112920928626</v>
      </c>
    </row>
    <row r="147" spans="1:12" x14ac:dyDescent="0.25">
      <c r="A147" s="1">
        <v>45819</v>
      </c>
      <c r="B147" s="2">
        <v>107.68</v>
      </c>
      <c r="C147" s="2">
        <v>107.97</v>
      </c>
      <c r="D147" s="2">
        <v>107.55500000000001</v>
      </c>
      <c r="E147" s="2">
        <v>107.84</v>
      </c>
      <c r="F147" s="2">
        <v>20584732</v>
      </c>
      <c r="G147">
        <f>IFERROR(VLOOKUP(A147,'LQD DVD'!$A$1:$D$1256,2,FALSE),0)</f>
        <v>4.4100999999999999</v>
      </c>
      <c r="H147">
        <f>IFERROR(VLOOKUP(A147,'LQD DVD'!$A$1:$D$1256,4,FALSE),0)</f>
        <v>0.99982501134404722</v>
      </c>
      <c r="I147" s="3">
        <f t="shared" si="9"/>
        <v>107.66115722152701</v>
      </c>
      <c r="J147" s="3">
        <f t="shared" si="10"/>
        <v>107.95110647481678</v>
      </c>
      <c r="K147" s="3">
        <f t="shared" si="11"/>
        <v>107.53617909510901</v>
      </c>
      <c r="L147" s="3">
        <f t="shared" si="12"/>
        <v>107.82112922334206</v>
      </c>
    </row>
    <row r="148" spans="1:12" x14ac:dyDescent="0.25">
      <c r="A148" s="1">
        <v>45818</v>
      </c>
      <c r="B148" s="2">
        <v>107.65</v>
      </c>
      <c r="C148" s="2">
        <v>107.69</v>
      </c>
      <c r="D148" s="2">
        <v>107.26</v>
      </c>
      <c r="E148" s="2">
        <v>107.5</v>
      </c>
      <c r="F148" s="2">
        <v>20359002</v>
      </c>
      <c r="G148">
        <f>IFERROR(VLOOKUP(A148,'LQD DVD'!$A$1:$D$1256,2,FALSE),0)</f>
        <v>4.4240000000000004</v>
      </c>
      <c r="H148">
        <f>IFERROR(VLOOKUP(A148,'LQD DVD'!$A$1:$D$1256,4,FALSE),0)</f>
        <v>0.99982445985341928</v>
      </c>
      <c r="I148" s="3">
        <f t="shared" si="9"/>
        <v>107.6311031032206</v>
      </c>
      <c r="J148" s="3">
        <f t="shared" si="10"/>
        <v>107.67109608161472</v>
      </c>
      <c r="K148" s="3">
        <f t="shared" si="11"/>
        <v>107.24117156387776</v>
      </c>
      <c r="L148" s="3">
        <f t="shared" si="12"/>
        <v>107.48112943424258</v>
      </c>
    </row>
    <row r="149" spans="1:12" x14ac:dyDescent="0.25">
      <c r="A149" s="1">
        <v>45817</v>
      </c>
      <c r="B149" s="2">
        <v>106.99</v>
      </c>
      <c r="C149" s="2">
        <v>107.38</v>
      </c>
      <c r="D149" s="2">
        <v>106.94</v>
      </c>
      <c r="E149" s="2">
        <v>107.24</v>
      </c>
      <c r="F149" s="2">
        <v>18850014</v>
      </c>
      <c r="G149">
        <f>IFERROR(VLOOKUP(A149,'LQD DVD'!$A$1:$D$1256,2,FALSE),0)</f>
        <v>4.4348000000000001</v>
      </c>
      <c r="H149">
        <f>IFERROR(VLOOKUP(A149,'LQD DVD'!$A$1:$D$1256,4,FALSE),0)</f>
        <v>0.99982403135731401</v>
      </c>
      <c r="I149" s="3">
        <f t="shared" si="9"/>
        <v>106.97117311491903</v>
      </c>
      <c r="J149" s="3">
        <f t="shared" si="10"/>
        <v>107.36110448714838</v>
      </c>
      <c r="K149" s="3">
        <f t="shared" si="11"/>
        <v>106.92118191335116</v>
      </c>
      <c r="L149" s="3">
        <f t="shared" si="12"/>
        <v>107.22112912275836</v>
      </c>
    </row>
    <row r="150" spans="1:12" x14ac:dyDescent="0.25">
      <c r="A150" s="1">
        <v>45814</v>
      </c>
      <c r="B150" s="2">
        <v>107.22</v>
      </c>
      <c r="C150" s="2">
        <v>107.35</v>
      </c>
      <c r="D150" s="2">
        <v>106.91</v>
      </c>
      <c r="E150" s="2">
        <v>106.92</v>
      </c>
      <c r="F150" s="2">
        <v>31093072</v>
      </c>
      <c r="G150">
        <f>IFERROR(VLOOKUP(A150,'LQD DVD'!$A$1:$D$1256,2,FALSE),0)</f>
        <v>4.4480000000000004</v>
      </c>
      <c r="H150">
        <f>IFERROR(VLOOKUP(A150,'LQD DVD'!$A$1:$D$1256,4,FALSE),0)</f>
        <v>0.99982350764010142</v>
      </c>
      <c r="I150" s="3">
        <f t="shared" si="9"/>
        <v>107.20107648917167</v>
      </c>
      <c r="J150" s="3">
        <f t="shared" si="10"/>
        <v>107.33105354516488</v>
      </c>
      <c r="K150" s="3">
        <f t="shared" si="11"/>
        <v>106.89113120180323</v>
      </c>
      <c r="L150" s="3">
        <f t="shared" si="12"/>
        <v>106.90112943687964</v>
      </c>
    </row>
    <row r="151" spans="1:12" x14ac:dyDescent="0.25">
      <c r="A151" s="1">
        <v>45813</v>
      </c>
      <c r="B151" s="2">
        <v>107.94</v>
      </c>
      <c r="C151" s="2">
        <v>107.985</v>
      </c>
      <c r="D151" s="2">
        <v>107.505</v>
      </c>
      <c r="E151" s="2">
        <v>107.57</v>
      </c>
      <c r="F151" s="2">
        <v>29760772</v>
      </c>
      <c r="G151">
        <f>IFERROR(VLOOKUP(A151,'LQD DVD'!$A$1:$D$1256,2,FALSE),0)</f>
        <v>4.4211</v>
      </c>
      <c r="H151">
        <f>IFERROR(VLOOKUP(A151,'LQD DVD'!$A$1:$D$1256,4,FALSE),0)</f>
        <v>0.99982457491258991</v>
      </c>
      <c r="I151" s="3">
        <f t="shared" si="9"/>
        <v>107.92106461606495</v>
      </c>
      <c r="J151" s="3">
        <f t="shared" si="10"/>
        <v>107.96605672193603</v>
      </c>
      <c r="K151" s="3">
        <f t="shared" si="11"/>
        <v>107.48614092597798</v>
      </c>
      <c r="L151" s="3">
        <f t="shared" si="12"/>
        <v>107.55112952334729</v>
      </c>
    </row>
    <row r="152" spans="1:12" x14ac:dyDescent="0.25">
      <c r="A152" s="1">
        <v>45812</v>
      </c>
      <c r="B152" s="2">
        <v>107.63</v>
      </c>
      <c r="C152" s="2">
        <v>108.045</v>
      </c>
      <c r="D152" s="2">
        <v>107.52</v>
      </c>
      <c r="E152" s="2">
        <v>107.9</v>
      </c>
      <c r="F152" s="2">
        <v>28006468</v>
      </c>
      <c r="G152">
        <f>IFERROR(VLOOKUP(A152,'LQD DVD'!$A$1:$D$1256,2,FALSE),0)</f>
        <v>4.4076000000000004</v>
      </c>
      <c r="H152">
        <f>IFERROR(VLOOKUP(A152,'LQD DVD'!$A$1:$D$1256,4,FALSE),0)</f>
        <v>0.99982511053304135</v>
      </c>
      <c r="I152" s="3">
        <f t="shared" si="9"/>
        <v>107.61117664667124</v>
      </c>
      <c r="J152" s="3">
        <f t="shared" si="10"/>
        <v>108.02610406754245</v>
      </c>
      <c r="K152" s="3">
        <f t="shared" si="11"/>
        <v>107.5011958845126</v>
      </c>
      <c r="L152" s="3">
        <f t="shared" si="12"/>
        <v>107.88112942651517</v>
      </c>
    </row>
    <row r="153" spans="1:12" x14ac:dyDescent="0.25">
      <c r="A153" s="1">
        <v>45811</v>
      </c>
      <c r="B153" s="2">
        <v>107.24</v>
      </c>
      <c r="C153" s="2">
        <v>107.41</v>
      </c>
      <c r="D153" s="2">
        <v>106.99</v>
      </c>
      <c r="E153" s="2">
        <v>107.12</v>
      </c>
      <c r="F153" s="2">
        <v>24080000</v>
      </c>
      <c r="G153">
        <f>IFERROR(VLOOKUP(A153,'LQD DVD'!$A$1:$D$1256,2,FALSE),0)</f>
        <v>4.4397000000000002</v>
      </c>
      <c r="H153">
        <f>IFERROR(VLOOKUP(A153,'LQD DVD'!$A$1:$D$1256,4,FALSE),0)</f>
        <v>0.99982383694710464</v>
      </c>
      <c r="I153" s="3">
        <f t="shared" si="9"/>
        <v>107.2211082742075</v>
      </c>
      <c r="J153" s="3">
        <f t="shared" si="10"/>
        <v>107.39107832648851</v>
      </c>
      <c r="K153" s="3">
        <f t="shared" si="11"/>
        <v>106.97115231497072</v>
      </c>
      <c r="L153" s="3">
        <f t="shared" si="12"/>
        <v>107.10112941377385</v>
      </c>
    </row>
    <row r="154" spans="1:12" x14ac:dyDescent="0.25">
      <c r="A154" s="1">
        <v>45810</v>
      </c>
      <c r="B154" s="2">
        <v>106.99</v>
      </c>
      <c r="C154" s="2">
        <v>107.08</v>
      </c>
      <c r="D154" s="2">
        <v>106.69</v>
      </c>
      <c r="E154" s="2">
        <v>107.07</v>
      </c>
      <c r="F154" s="2">
        <v>24225876</v>
      </c>
      <c r="G154">
        <f>IFERROR(VLOOKUP(A154,'LQD DVD'!$A$1:$D$1256,2,FALSE),0)</f>
        <v>4.4417999999999997</v>
      </c>
      <c r="H154">
        <f>IFERROR(VLOOKUP(A154,'LQD DVD'!$A$1:$D$1256,4,FALSE),0)</f>
        <v>0.99982375362845499</v>
      </c>
      <c r="I154" s="3">
        <f t="shared" si="9"/>
        <v>106.9711434007084</v>
      </c>
      <c r="J154" s="3">
        <f t="shared" si="10"/>
        <v>107.06112753853496</v>
      </c>
      <c r="K154" s="3">
        <f t="shared" si="11"/>
        <v>106.67119627461986</v>
      </c>
      <c r="L154" s="3">
        <f t="shared" si="12"/>
        <v>107.05112930099867</v>
      </c>
    </row>
    <row r="155" spans="1:12" x14ac:dyDescent="0.25">
      <c r="A155" s="1">
        <v>45807</v>
      </c>
      <c r="B155" s="2">
        <v>107.45</v>
      </c>
      <c r="C155" s="2">
        <v>107.77</v>
      </c>
      <c r="D155" s="2">
        <v>107.35</v>
      </c>
      <c r="E155" s="2">
        <v>107.77</v>
      </c>
      <c r="F155" s="2">
        <v>29890796</v>
      </c>
      <c r="G155">
        <f>IFERROR(VLOOKUP(A155,'LQD DVD'!$A$1:$D$1256,2,FALSE),0)</f>
        <v>4.4128999999999996</v>
      </c>
      <c r="H155">
        <f>IFERROR(VLOOKUP(A155,'LQD DVD'!$A$1:$D$1256,4,FALSE),0)</f>
        <v>0.99982490025238546</v>
      </c>
      <c r="I155" s="3">
        <f t="shared" si="9"/>
        <v>107.43118553211882</v>
      </c>
      <c r="J155" s="3">
        <f t="shared" si="10"/>
        <v>107.75112950019958</v>
      </c>
      <c r="K155" s="3">
        <f t="shared" si="11"/>
        <v>107.33120304209358</v>
      </c>
      <c r="L155" s="3">
        <f t="shared" si="12"/>
        <v>107.75112950019958</v>
      </c>
    </row>
    <row r="156" spans="1:12" x14ac:dyDescent="0.25">
      <c r="A156" s="1">
        <v>45806</v>
      </c>
      <c r="B156" s="2">
        <v>107.33</v>
      </c>
      <c r="C156" s="2">
        <v>107.56</v>
      </c>
      <c r="D156" s="2">
        <v>107.19499999999999</v>
      </c>
      <c r="E156" s="2">
        <v>107.46</v>
      </c>
      <c r="F156" s="2">
        <v>31012832</v>
      </c>
      <c r="G156">
        <f>IFERROR(VLOOKUP(A156,'LQD DVD'!$A$1:$D$1256,2,FALSE),0)</f>
        <v>4.8235000000000001</v>
      </c>
      <c r="H156">
        <f>IFERROR(VLOOKUP(A156,'LQD DVD'!$A$1:$D$1256,4,FALSE),0)</f>
        <v>0.99980860958732354</v>
      </c>
      <c r="I156" s="3">
        <f t="shared" si="9"/>
        <v>107.30945806700744</v>
      </c>
      <c r="J156" s="3">
        <f t="shared" si="10"/>
        <v>107.53941404721252</v>
      </c>
      <c r="K156" s="3">
        <f t="shared" si="11"/>
        <v>107.17448390471314</v>
      </c>
      <c r="L156" s="3">
        <f t="shared" si="12"/>
        <v>107.43943318625378</v>
      </c>
    </row>
    <row r="157" spans="1:12" x14ac:dyDescent="0.25">
      <c r="A157" s="1">
        <v>45805</v>
      </c>
      <c r="B157" s="2">
        <v>107.03</v>
      </c>
      <c r="C157" s="2">
        <v>107.1</v>
      </c>
      <c r="D157" s="2">
        <v>106.67</v>
      </c>
      <c r="E157" s="2">
        <v>106.98</v>
      </c>
      <c r="F157" s="2">
        <v>29079844</v>
      </c>
      <c r="G157">
        <f>IFERROR(VLOOKUP(A157,'LQD DVD'!$A$1:$D$1256,2,FALSE),0)</f>
        <v>4.8451000000000004</v>
      </c>
      <c r="H157">
        <f>IFERROR(VLOOKUP(A157,'LQD DVD'!$A$1:$D$1256,4,FALSE),0)</f>
        <v>0.99980775260888255</v>
      </c>
      <c r="I157" s="3">
        <f t="shared" si="9"/>
        <v>107.0094237617287</v>
      </c>
      <c r="J157" s="3">
        <f t="shared" si="10"/>
        <v>107.07941030441131</v>
      </c>
      <c r="K157" s="3">
        <f t="shared" si="11"/>
        <v>106.64949297078951</v>
      </c>
      <c r="L157" s="3">
        <f t="shared" si="12"/>
        <v>106.95943337409825</v>
      </c>
    </row>
    <row r="158" spans="1:12" x14ac:dyDescent="0.25">
      <c r="A158" s="1">
        <v>45804</v>
      </c>
      <c r="B158" s="2">
        <v>106.92</v>
      </c>
      <c r="C158" s="2">
        <v>107.33</v>
      </c>
      <c r="D158" s="2">
        <v>106.52</v>
      </c>
      <c r="E158" s="2">
        <v>107.24</v>
      </c>
      <c r="F158" s="2">
        <v>29208424</v>
      </c>
      <c r="G158">
        <f>IFERROR(VLOOKUP(A158,'LQD DVD'!$A$1:$D$1256,2,FALSE),0)</f>
        <v>4.8334000000000001</v>
      </c>
      <c r="H158">
        <f>IFERROR(VLOOKUP(A158,'LQD DVD'!$A$1:$D$1256,4,FALSE),0)</f>
        <v>0.99980821680544696</v>
      </c>
      <c r="I158" s="3">
        <f t="shared" si="9"/>
        <v>106.89949454083839</v>
      </c>
      <c r="J158" s="3">
        <f t="shared" si="10"/>
        <v>107.30941590972861</v>
      </c>
      <c r="K158" s="3">
        <f t="shared" si="11"/>
        <v>106.4995712541162</v>
      </c>
      <c r="L158" s="3">
        <f t="shared" si="12"/>
        <v>107.21943317021612</v>
      </c>
    </row>
    <row r="159" spans="1:12" x14ac:dyDescent="0.25">
      <c r="A159" s="1">
        <v>45800</v>
      </c>
      <c r="B159" s="2">
        <v>106.41</v>
      </c>
      <c r="C159" s="2">
        <v>106.565</v>
      </c>
      <c r="D159" s="2">
        <v>106.09</v>
      </c>
      <c r="E159" s="2">
        <v>106.28</v>
      </c>
      <c r="F159" s="2">
        <v>21447156</v>
      </c>
      <c r="G159">
        <f>IFERROR(VLOOKUP(A159,'LQD DVD'!$A$1:$D$1256,2,FALSE),0)</f>
        <v>4.8769999999999998</v>
      </c>
      <c r="H159">
        <f>IFERROR(VLOOKUP(A159,'LQD DVD'!$A$1:$D$1256,4,FALSE),0)</f>
        <v>0.99980648698002861</v>
      </c>
      <c r="I159" s="3">
        <f t="shared" si="9"/>
        <v>106.38940827954484</v>
      </c>
      <c r="J159" s="3">
        <f t="shared" si="10"/>
        <v>106.54437828502675</v>
      </c>
      <c r="K159" s="3">
        <f t="shared" si="11"/>
        <v>106.06947020371123</v>
      </c>
      <c r="L159" s="3">
        <f t="shared" si="12"/>
        <v>106.25943343623744</v>
      </c>
    </row>
    <row r="160" spans="1:12" x14ac:dyDescent="0.25">
      <c r="A160" s="1">
        <v>45799</v>
      </c>
      <c r="B160" s="2">
        <v>105.54</v>
      </c>
      <c r="C160" s="2">
        <v>106.25</v>
      </c>
      <c r="D160" s="2">
        <v>105.39</v>
      </c>
      <c r="E160" s="2">
        <v>106.2</v>
      </c>
      <c r="F160" s="2">
        <v>34010720</v>
      </c>
      <c r="G160">
        <f>IFERROR(VLOOKUP(A160,'LQD DVD'!$A$1:$D$1256,2,FALSE),0)</f>
        <v>4.8807</v>
      </c>
      <c r="H160">
        <f>IFERROR(VLOOKUP(A160,'LQD DVD'!$A$1:$D$1256,4,FALSE),0)</f>
        <v>0.99980634018305514</v>
      </c>
      <c r="I160" s="3">
        <f t="shared" si="9"/>
        <v>105.51956114291964</v>
      </c>
      <c r="J160" s="3">
        <f t="shared" si="10"/>
        <v>106.22942364444961</v>
      </c>
      <c r="K160" s="3">
        <f t="shared" si="11"/>
        <v>105.36959019189219</v>
      </c>
      <c r="L160" s="3">
        <f t="shared" si="12"/>
        <v>106.17943332744046</v>
      </c>
    </row>
    <row r="161" spans="1:12" x14ac:dyDescent="0.25">
      <c r="A161" s="1">
        <v>45798</v>
      </c>
      <c r="B161" s="2">
        <v>106.36</v>
      </c>
      <c r="C161" s="2">
        <v>106.54</v>
      </c>
      <c r="D161" s="2">
        <v>105.57</v>
      </c>
      <c r="E161" s="2">
        <v>105.66</v>
      </c>
      <c r="F161" s="2">
        <v>35452808</v>
      </c>
      <c r="G161">
        <f>IFERROR(VLOOKUP(A161,'LQD DVD'!$A$1:$D$1256,2,FALSE),0)</f>
        <v>4.9055999999999997</v>
      </c>
      <c r="H161">
        <f>IFERROR(VLOOKUP(A161,'LQD DVD'!$A$1:$D$1256,4,FALSE),0)</f>
        <v>0.9998053522796595</v>
      </c>
      <c r="I161" s="3">
        <f t="shared" si="9"/>
        <v>106.33929726846458</v>
      </c>
      <c r="J161" s="3">
        <f t="shared" si="10"/>
        <v>106.51926223187493</v>
      </c>
      <c r="K161" s="3">
        <f t="shared" si="11"/>
        <v>105.54945104016365</v>
      </c>
      <c r="L161" s="3">
        <f t="shared" si="12"/>
        <v>105.63943352186882</v>
      </c>
    </row>
    <row r="162" spans="1:12" x14ac:dyDescent="0.25">
      <c r="A162" s="1">
        <v>45797</v>
      </c>
      <c r="B162" s="2">
        <v>106.8</v>
      </c>
      <c r="C162" s="2">
        <v>106.97539999999999</v>
      </c>
      <c r="D162" s="2">
        <v>106.605</v>
      </c>
      <c r="E162" s="2">
        <v>106.85</v>
      </c>
      <c r="F162" s="2">
        <v>23036242</v>
      </c>
      <c r="G162">
        <f>IFERROR(VLOOKUP(A162,'LQD DVD'!$A$1:$D$1256,2,FALSE),0)</f>
        <v>4.851</v>
      </c>
      <c r="H162">
        <f>IFERROR(VLOOKUP(A162,'LQD DVD'!$A$1:$D$1256,4,FALSE),0)</f>
        <v>0.99980751852693617</v>
      </c>
      <c r="I162" s="3">
        <f t="shared" si="9"/>
        <v>106.77944297867678</v>
      </c>
      <c r="J162" s="3">
        <f t="shared" si="10"/>
        <v>106.9548092174264</v>
      </c>
      <c r="K162" s="3">
        <f t="shared" si="11"/>
        <v>106.58448051256403</v>
      </c>
      <c r="L162" s="3">
        <f t="shared" si="12"/>
        <v>106.82943335460313</v>
      </c>
    </row>
    <row r="163" spans="1:12" x14ac:dyDescent="0.25">
      <c r="A163" s="1">
        <v>45796</v>
      </c>
      <c r="B163" s="2">
        <v>106.16</v>
      </c>
      <c r="C163" s="2">
        <v>107.17</v>
      </c>
      <c r="D163" s="2">
        <v>106.06</v>
      </c>
      <c r="E163" s="2">
        <v>107.11</v>
      </c>
      <c r="F163" s="2">
        <v>33615568</v>
      </c>
      <c r="G163">
        <f>IFERROR(VLOOKUP(A163,'LQD DVD'!$A$1:$D$1256,2,FALSE),0)</f>
        <v>4.8391999999999999</v>
      </c>
      <c r="H163">
        <f>IFERROR(VLOOKUP(A163,'LQD DVD'!$A$1:$D$1256,4,FALSE),0)</f>
        <v>0.99980798669088378</v>
      </c>
      <c r="I163" s="3">
        <f t="shared" si="9"/>
        <v>106.13961586710421</v>
      </c>
      <c r="J163" s="3">
        <f t="shared" si="10"/>
        <v>107.14942193366201</v>
      </c>
      <c r="K163" s="3">
        <f t="shared" si="11"/>
        <v>106.03963506843513</v>
      </c>
      <c r="L163" s="3">
        <f t="shared" si="12"/>
        <v>107.08943345446056</v>
      </c>
    </row>
    <row r="164" spans="1:12" x14ac:dyDescent="0.25">
      <c r="A164" s="1">
        <v>45793</v>
      </c>
      <c r="B164" s="2">
        <v>107.39</v>
      </c>
      <c r="C164" s="2">
        <v>107.4</v>
      </c>
      <c r="D164" s="2">
        <v>106.94499999999999</v>
      </c>
      <c r="E164" s="2">
        <v>107.1</v>
      </c>
      <c r="F164" s="2">
        <v>21888744</v>
      </c>
      <c r="G164">
        <f>IFERROR(VLOOKUP(A164,'LQD DVD'!$A$1:$D$1256,2,FALSE),0)</f>
        <v>4.8396999999999997</v>
      </c>
      <c r="H164">
        <f>IFERROR(VLOOKUP(A164,'LQD DVD'!$A$1:$D$1256,4,FALSE),0)</f>
        <v>0.99980796685342399</v>
      </c>
      <c r="I164" s="3">
        <f t="shared" si="9"/>
        <v>107.3693775603892</v>
      </c>
      <c r="J164" s="3">
        <f t="shared" si="10"/>
        <v>107.37937564005775</v>
      </c>
      <c r="K164" s="3">
        <f t="shared" si="11"/>
        <v>106.92446301513942</v>
      </c>
      <c r="L164" s="3">
        <f t="shared" si="12"/>
        <v>107.0794332500017</v>
      </c>
    </row>
    <row r="165" spans="1:12" x14ac:dyDescent="0.25">
      <c r="A165" s="1">
        <v>45792</v>
      </c>
      <c r="B165" s="2">
        <v>106.38500000000001</v>
      </c>
      <c r="C165" s="2">
        <v>106.96</v>
      </c>
      <c r="D165" s="2">
        <v>106.32</v>
      </c>
      <c r="E165" s="2">
        <v>106.9</v>
      </c>
      <c r="F165" s="2">
        <v>30008272</v>
      </c>
      <c r="G165">
        <f>IFERROR(VLOOKUP(A165,'LQD DVD'!$A$1:$D$1256,2,FALSE),0)</f>
        <v>4.8487</v>
      </c>
      <c r="H165">
        <f>IFERROR(VLOOKUP(A165,'LQD DVD'!$A$1:$D$1256,4,FALSE),0)</f>
        <v>0.9998076097792139</v>
      </c>
      <c r="I165" s="3">
        <f t="shared" si="9"/>
        <v>106.36453256636167</v>
      </c>
      <c r="J165" s="3">
        <f t="shared" si="10"/>
        <v>106.93942194198472</v>
      </c>
      <c r="K165" s="3">
        <f t="shared" si="11"/>
        <v>106.29954507172602</v>
      </c>
      <c r="L165" s="3">
        <f t="shared" si="12"/>
        <v>106.87943348539797</v>
      </c>
    </row>
    <row r="166" spans="1:12" x14ac:dyDescent="0.25">
      <c r="A166" s="1">
        <v>45791</v>
      </c>
      <c r="B166" s="2">
        <v>106.58</v>
      </c>
      <c r="C166" s="2">
        <v>106.71</v>
      </c>
      <c r="D166" s="2">
        <v>106.1</v>
      </c>
      <c r="E166" s="2">
        <v>106.14</v>
      </c>
      <c r="F166" s="2">
        <v>25340652</v>
      </c>
      <c r="G166">
        <f>IFERROR(VLOOKUP(A166,'LQD DVD'!$A$1:$D$1256,2,FALSE),0)</f>
        <v>4.8834</v>
      </c>
      <c r="H166">
        <f>IFERROR(VLOOKUP(A166,'LQD DVD'!$A$1:$D$1256,4,FALSE),0)</f>
        <v>0.99980623306095295</v>
      </c>
      <c r="I166" s="3">
        <f t="shared" si="9"/>
        <v>106.55934831963637</v>
      </c>
      <c r="J166" s="3">
        <f t="shared" si="10"/>
        <v>106.68932312993428</v>
      </c>
      <c r="K166" s="3">
        <f t="shared" si="11"/>
        <v>106.0794413277671</v>
      </c>
      <c r="L166" s="3">
        <f t="shared" si="12"/>
        <v>106.11943357708955</v>
      </c>
    </row>
    <row r="167" spans="1:12" x14ac:dyDescent="0.25">
      <c r="A167" s="1">
        <v>45790</v>
      </c>
      <c r="B167" s="2">
        <v>106.69</v>
      </c>
      <c r="C167" s="2">
        <v>106.82</v>
      </c>
      <c r="D167" s="2">
        <v>106.47</v>
      </c>
      <c r="E167" s="2">
        <v>106.68</v>
      </c>
      <c r="F167" s="2">
        <v>32005730</v>
      </c>
      <c r="G167">
        <f>IFERROR(VLOOKUP(A167,'LQD DVD'!$A$1:$D$1256,2,FALSE),0)</f>
        <v>4.8586999999999998</v>
      </c>
      <c r="H167">
        <f>IFERROR(VLOOKUP(A167,'LQD DVD'!$A$1:$D$1256,4,FALSE),0)</f>
        <v>0.99980721303024112</v>
      </c>
      <c r="I167" s="3">
        <f t="shared" si="9"/>
        <v>106.66943155819642</v>
      </c>
      <c r="J167" s="3">
        <f t="shared" si="10"/>
        <v>106.79940649589035</v>
      </c>
      <c r="K167" s="3">
        <f t="shared" si="11"/>
        <v>106.44947397132977</v>
      </c>
      <c r="L167" s="3">
        <f t="shared" si="12"/>
        <v>106.65943348606613</v>
      </c>
    </row>
    <row r="168" spans="1:12" x14ac:dyDescent="0.25">
      <c r="A168" s="1">
        <v>45789</v>
      </c>
      <c r="B168" s="2">
        <v>106.59</v>
      </c>
      <c r="C168" s="2">
        <v>106.83</v>
      </c>
      <c r="D168" s="2">
        <v>106.485</v>
      </c>
      <c r="E168" s="2">
        <v>106.59</v>
      </c>
      <c r="F168" s="2">
        <v>28270872</v>
      </c>
      <c r="G168">
        <f>IFERROR(VLOOKUP(A168,'LQD DVD'!$A$1:$D$1256,2,FALSE),0)</f>
        <v>4.8628</v>
      </c>
      <c r="H168">
        <f>IFERROR(VLOOKUP(A168,'LQD DVD'!$A$1:$D$1256,4,FALSE),0)</f>
        <v>0.99980705036320772</v>
      </c>
      <c r="I168" s="3">
        <f t="shared" si="9"/>
        <v>106.56943349821431</v>
      </c>
      <c r="J168" s="3">
        <f t="shared" si="10"/>
        <v>106.80938719030148</v>
      </c>
      <c r="K168" s="3">
        <f t="shared" si="11"/>
        <v>106.46445375792618</v>
      </c>
      <c r="L168" s="3">
        <f t="shared" si="12"/>
        <v>106.56943349821431</v>
      </c>
    </row>
    <row r="169" spans="1:12" x14ac:dyDescent="0.25">
      <c r="A169" s="1">
        <v>45786</v>
      </c>
      <c r="B169" s="2">
        <v>106.93</v>
      </c>
      <c r="C169" s="2">
        <v>107.0274</v>
      </c>
      <c r="D169" s="2">
        <v>106.58</v>
      </c>
      <c r="E169" s="2">
        <v>106.61</v>
      </c>
      <c r="F169" s="2">
        <v>18254752</v>
      </c>
      <c r="G169">
        <f>IFERROR(VLOOKUP(A169,'LQD DVD'!$A$1:$D$1256,2,FALSE),0)</f>
        <v>4.8619000000000003</v>
      </c>
      <c r="H169">
        <f>IFERROR(VLOOKUP(A169,'LQD DVD'!$A$1:$D$1256,4,FALSE),0)</f>
        <v>0.99980708607060298</v>
      </c>
      <c r="I169" s="3">
        <f t="shared" si="9"/>
        <v>106.90937171352958</v>
      </c>
      <c r="J169" s="3">
        <f t="shared" si="10"/>
        <v>107.00675292371285</v>
      </c>
      <c r="K169" s="3">
        <f t="shared" si="11"/>
        <v>106.55943923340486</v>
      </c>
      <c r="L169" s="3">
        <f t="shared" si="12"/>
        <v>106.58943344598698</v>
      </c>
    </row>
    <row r="170" spans="1:12" x14ac:dyDescent="0.25">
      <c r="A170" s="1">
        <v>45785</v>
      </c>
      <c r="B170" s="2">
        <v>107.35</v>
      </c>
      <c r="C170" s="2">
        <v>107.43</v>
      </c>
      <c r="D170" s="2">
        <v>106.65</v>
      </c>
      <c r="E170" s="2">
        <v>106.65</v>
      </c>
      <c r="F170" s="2">
        <v>25149708</v>
      </c>
      <c r="G170">
        <f>IFERROR(VLOOKUP(A170,'LQD DVD'!$A$1:$D$1256,2,FALSE),0)</f>
        <v>4.8601000000000001</v>
      </c>
      <c r="H170">
        <f>IFERROR(VLOOKUP(A170,'LQD DVD'!$A$1:$D$1256,4,FALSE),0)</f>
        <v>0.99980715748539739</v>
      </c>
      <c r="I170" s="3">
        <f t="shared" si="9"/>
        <v>107.32929835605741</v>
      </c>
      <c r="J170" s="3">
        <f t="shared" si="10"/>
        <v>107.40928292865625</v>
      </c>
      <c r="K170" s="3">
        <f t="shared" si="11"/>
        <v>106.62943334581763</v>
      </c>
      <c r="L170" s="3">
        <f t="shared" si="12"/>
        <v>106.62943334581763</v>
      </c>
    </row>
    <row r="171" spans="1:12" x14ac:dyDescent="0.25">
      <c r="A171" s="1">
        <v>45784</v>
      </c>
      <c r="B171" s="2">
        <v>107.19</v>
      </c>
      <c r="C171" s="2">
        <v>107.3</v>
      </c>
      <c r="D171" s="2">
        <v>107</v>
      </c>
      <c r="E171" s="2">
        <v>107.19</v>
      </c>
      <c r="F171" s="2">
        <v>19892884</v>
      </c>
      <c r="G171">
        <f>IFERROR(VLOOKUP(A171,'LQD DVD'!$A$1:$D$1256,2,FALSE),0)</f>
        <v>4.8356000000000003</v>
      </c>
      <c r="H171">
        <f>IFERROR(VLOOKUP(A171,'LQD DVD'!$A$1:$D$1256,4,FALSE),0)</f>
        <v>0.99980812952060638</v>
      </c>
      <c r="I171" s="3">
        <f t="shared" si="9"/>
        <v>107.16943340331379</v>
      </c>
      <c r="J171" s="3">
        <f t="shared" si="10"/>
        <v>107.27941229756107</v>
      </c>
      <c r="K171" s="3">
        <f t="shared" si="11"/>
        <v>106.97946985870489</v>
      </c>
      <c r="L171" s="3">
        <f t="shared" si="12"/>
        <v>107.16943340331379</v>
      </c>
    </row>
    <row r="172" spans="1:12" x14ac:dyDescent="0.25">
      <c r="A172" s="1">
        <v>45783</v>
      </c>
      <c r="B172" s="2">
        <v>106.46</v>
      </c>
      <c r="C172" s="2">
        <v>106.98</v>
      </c>
      <c r="D172" s="2">
        <v>106.37</v>
      </c>
      <c r="E172" s="2">
        <v>106.97</v>
      </c>
      <c r="F172" s="2">
        <v>29906476</v>
      </c>
      <c r="G172">
        <f>IFERROR(VLOOKUP(A172,'LQD DVD'!$A$1:$D$1256,2,FALSE),0)</f>
        <v>4.8456000000000001</v>
      </c>
      <c r="H172">
        <f>IFERROR(VLOOKUP(A172,'LQD DVD'!$A$1:$D$1256,4,FALSE),0)</f>
        <v>0.99980773277142743</v>
      </c>
      <c r="I172" s="3">
        <f t="shared" si="9"/>
        <v>106.43953123084616</v>
      </c>
      <c r="J172" s="3">
        <f t="shared" si="10"/>
        <v>106.95943125188731</v>
      </c>
      <c r="K172" s="3">
        <f t="shared" si="11"/>
        <v>106.34954853489674</v>
      </c>
      <c r="L172" s="3">
        <f t="shared" si="12"/>
        <v>106.94943317455959</v>
      </c>
    </row>
    <row r="173" spans="1:12" x14ac:dyDescent="0.25">
      <c r="A173" s="1">
        <v>45782</v>
      </c>
      <c r="B173" s="2">
        <v>106.64</v>
      </c>
      <c r="C173" s="2">
        <v>106.81</v>
      </c>
      <c r="D173" s="2">
        <v>106.3</v>
      </c>
      <c r="E173" s="2">
        <v>106.76</v>
      </c>
      <c r="F173" s="2">
        <v>20005776</v>
      </c>
      <c r="G173">
        <f>IFERROR(VLOOKUP(A173,'LQD DVD'!$A$1:$D$1256,2,FALSE),0)</f>
        <v>4.8551000000000002</v>
      </c>
      <c r="H173">
        <f>IFERROR(VLOOKUP(A173,'LQD DVD'!$A$1:$D$1256,4,FALSE),0)</f>
        <v>0.99980735585985314</v>
      </c>
      <c r="I173" s="3">
        <f t="shared" si="9"/>
        <v>106.61945642889474</v>
      </c>
      <c r="J173" s="3">
        <f t="shared" si="10"/>
        <v>106.78942367939092</v>
      </c>
      <c r="K173" s="3">
        <f t="shared" si="11"/>
        <v>106.27952192790238</v>
      </c>
      <c r="L173" s="3">
        <f t="shared" si="12"/>
        <v>106.73943331159792</v>
      </c>
    </row>
    <row r="174" spans="1:12" x14ac:dyDescent="0.25">
      <c r="A174" s="1">
        <v>45779</v>
      </c>
      <c r="B174" s="2">
        <v>106.84</v>
      </c>
      <c r="C174" s="2">
        <v>107.04</v>
      </c>
      <c r="D174" s="2">
        <v>106.7</v>
      </c>
      <c r="E174" s="2">
        <v>106.91</v>
      </c>
      <c r="F174" s="2">
        <v>20302140</v>
      </c>
      <c r="G174">
        <f>IFERROR(VLOOKUP(A174,'LQD DVD'!$A$1:$D$1256,2,FALSE),0)</f>
        <v>4.8483000000000001</v>
      </c>
      <c r="H174">
        <f>IFERROR(VLOOKUP(A174,'LQD DVD'!$A$1:$D$1256,4,FALSE),0)</f>
        <v>0.99980762564917602</v>
      </c>
      <c r="I174" s="3">
        <f t="shared" si="9"/>
        <v>106.81944672435797</v>
      </c>
      <c r="J174" s="3">
        <f t="shared" si="10"/>
        <v>107.01940824948781</v>
      </c>
      <c r="K174" s="3">
        <f t="shared" si="11"/>
        <v>106.67947365676709</v>
      </c>
      <c r="L174" s="3">
        <f t="shared" si="12"/>
        <v>106.8894332581534</v>
      </c>
    </row>
    <row r="175" spans="1:12" x14ac:dyDescent="0.25">
      <c r="A175" s="1">
        <v>45778</v>
      </c>
      <c r="B175" s="2">
        <v>107.76</v>
      </c>
      <c r="C175" s="2">
        <v>107.76</v>
      </c>
      <c r="D175" s="2">
        <v>107.08499999999999</v>
      </c>
      <c r="E175" s="2">
        <v>107.17</v>
      </c>
      <c r="F175" s="2">
        <v>28056352</v>
      </c>
      <c r="G175">
        <f>IFERROR(VLOOKUP(A175,'LQD DVD'!$A$1:$D$1256,2,FALSE),0)</f>
        <v>4.8365</v>
      </c>
      <c r="H175">
        <f>IFERROR(VLOOKUP(A175,'LQD DVD'!$A$1:$D$1256,4,FALSE),0)</f>
        <v>0.99980809381317381</v>
      </c>
      <c r="I175" s="3">
        <f t="shared" si="9"/>
        <v>107.73932018930762</v>
      </c>
      <c r="J175" s="3">
        <f t="shared" si="10"/>
        <v>107.73932018930762</v>
      </c>
      <c r="K175" s="3">
        <f t="shared" si="11"/>
        <v>107.06444972598371</v>
      </c>
      <c r="L175" s="3">
        <f t="shared" si="12"/>
        <v>107.14943341395784</v>
      </c>
    </row>
    <row r="176" spans="1:12" x14ac:dyDescent="0.25">
      <c r="A176" s="1">
        <v>45777</v>
      </c>
      <c r="B176" s="2">
        <v>108.13</v>
      </c>
      <c r="C176" s="2">
        <v>108.29</v>
      </c>
      <c r="D176" s="2">
        <v>107.80500000000001</v>
      </c>
      <c r="E176" s="2">
        <v>107.98</v>
      </c>
      <c r="F176" s="2">
        <v>35129284</v>
      </c>
      <c r="G176">
        <f>IFERROR(VLOOKUP(A176,'LQD DVD'!$A$1:$D$1256,2,FALSE),0)</f>
        <v>4.8002000000000002</v>
      </c>
      <c r="H176">
        <f>IFERROR(VLOOKUP(A176,'LQD DVD'!$A$1:$D$1256,4,FALSE),0)</f>
        <v>0.99980953401396533</v>
      </c>
      <c r="I176" s="3">
        <f t="shared" si="9"/>
        <v>108.10940491293006</v>
      </c>
      <c r="J176" s="3">
        <f t="shared" si="10"/>
        <v>108.26937443837231</v>
      </c>
      <c r="K176" s="3">
        <f t="shared" si="11"/>
        <v>107.78446681437553</v>
      </c>
      <c r="L176" s="3">
        <f t="shared" si="12"/>
        <v>107.95943348282798</v>
      </c>
    </row>
    <row r="177" spans="1:12" x14ac:dyDescent="0.25">
      <c r="A177" s="1">
        <v>45776</v>
      </c>
      <c r="B177" s="2">
        <v>108.06</v>
      </c>
      <c r="C177" s="2">
        <v>108.5</v>
      </c>
      <c r="D177" s="2">
        <v>108.05</v>
      </c>
      <c r="E177" s="2">
        <v>108.49</v>
      </c>
      <c r="F177" s="2">
        <v>19346196</v>
      </c>
      <c r="G177">
        <f>IFERROR(VLOOKUP(A177,'LQD DVD'!$A$1:$D$1256,2,FALSE),0)</f>
        <v>4.6100000000000003</v>
      </c>
      <c r="H177">
        <f>IFERROR(VLOOKUP(A177,'LQD DVD'!$A$1:$D$1256,4,FALSE),0)</f>
        <v>0.99981708022392612</v>
      </c>
      <c r="I177" s="3">
        <f t="shared" si="9"/>
        <v>108.04023368899746</v>
      </c>
      <c r="J177" s="3">
        <f t="shared" si="10"/>
        <v>108.48015320429599</v>
      </c>
      <c r="K177" s="3">
        <f t="shared" si="11"/>
        <v>108.03023551819521</v>
      </c>
      <c r="L177" s="3">
        <f t="shared" si="12"/>
        <v>108.47015503349374</v>
      </c>
    </row>
    <row r="178" spans="1:12" x14ac:dyDescent="0.25">
      <c r="A178" s="1">
        <v>45775</v>
      </c>
      <c r="B178" s="2">
        <v>107.89</v>
      </c>
      <c r="C178" s="2">
        <v>108.35</v>
      </c>
      <c r="D178" s="2">
        <v>107.88</v>
      </c>
      <c r="E178" s="2">
        <v>108.24</v>
      </c>
      <c r="F178" s="2">
        <v>18297964</v>
      </c>
      <c r="G178">
        <f>IFERROR(VLOOKUP(A178,'LQD DVD'!$A$1:$D$1256,2,FALSE),0)</f>
        <v>4.6205999999999996</v>
      </c>
      <c r="H178">
        <f>IFERROR(VLOOKUP(A178,'LQD DVD'!$A$1:$D$1256,4,FALSE),0)</f>
        <v>0.99981665966603639</v>
      </c>
      <c r="I178" s="3">
        <f t="shared" si="9"/>
        <v>107.87021941136867</v>
      </c>
      <c r="J178" s="3">
        <f t="shared" si="10"/>
        <v>108.33013507481503</v>
      </c>
      <c r="K178" s="3">
        <f t="shared" si="11"/>
        <v>107.86022124477201</v>
      </c>
      <c r="L178" s="3">
        <f t="shared" si="12"/>
        <v>108.22015524225178</v>
      </c>
    </row>
    <row r="179" spans="1:12" x14ac:dyDescent="0.25">
      <c r="A179" s="1">
        <v>45772</v>
      </c>
      <c r="B179" s="2">
        <v>107.83</v>
      </c>
      <c r="C179" s="2">
        <v>108.035</v>
      </c>
      <c r="D179" s="2">
        <v>107.65</v>
      </c>
      <c r="E179" s="2">
        <v>107.99</v>
      </c>
      <c r="F179" s="2">
        <v>14575339</v>
      </c>
      <c r="G179">
        <f>IFERROR(VLOOKUP(A179,'LQD DVD'!$A$1:$D$1256,2,FALSE),0)</f>
        <v>4.6313000000000004</v>
      </c>
      <c r="H179">
        <f>IFERROR(VLOOKUP(A179,'LQD DVD'!$A$1:$D$1256,4,FALSE),0)</f>
        <v>0.99981623514079887</v>
      </c>
      <c r="I179" s="3">
        <f t="shared" si="9"/>
        <v>107.81018463523235</v>
      </c>
      <c r="J179" s="3">
        <f t="shared" si="10"/>
        <v>108.01514696343621</v>
      </c>
      <c r="K179" s="3">
        <f t="shared" si="11"/>
        <v>107.630217712907</v>
      </c>
      <c r="L179" s="3">
        <f t="shared" si="12"/>
        <v>107.97015523285486</v>
      </c>
    </row>
    <row r="180" spans="1:12" x14ac:dyDescent="0.25">
      <c r="A180" s="1">
        <v>45771</v>
      </c>
      <c r="B180" s="2">
        <v>107.06</v>
      </c>
      <c r="C180" s="2">
        <v>107.48</v>
      </c>
      <c r="D180" s="2">
        <v>106.87</v>
      </c>
      <c r="E180" s="2">
        <v>107.42</v>
      </c>
      <c r="F180" s="2">
        <v>23838676</v>
      </c>
      <c r="G180">
        <f>IFERROR(VLOOKUP(A180,'LQD DVD'!$A$1:$D$1256,2,FALSE),0)</f>
        <v>4.6558999999999999</v>
      </c>
      <c r="H180">
        <f>IFERROR(VLOOKUP(A180,'LQD DVD'!$A$1:$D$1256,4,FALSE),0)</f>
        <v>0.99981525913018854</v>
      </c>
      <c r="I180" s="3">
        <f t="shared" si="9"/>
        <v>107.04022164247799</v>
      </c>
      <c r="J180" s="3">
        <f t="shared" si="10"/>
        <v>107.46014405131267</v>
      </c>
      <c r="K180" s="3">
        <f t="shared" si="11"/>
        <v>106.85025674324325</v>
      </c>
      <c r="L180" s="3">
        <f t="shared" si="12"/>
        <v>107.40015513576485</v>
      </c>
    </row>
    <row r="181" spans="1:12" x14ac:dyDescent="0.25">
      <c r="A181" s="1">
        <v>45770</v>
      </c>
      <c r="B181" s="2">
        <v>107.55</v>
      </c>
      <c r="C181" s="2">
        <v>107.67</v>
      </c>
      <c r="D181" s="2">
        <v>106.31</v>
      </c>
      <c r="E181" s="2">
        <v>106.33</v>
      </c>
      <c r="F181" s="2">
        <v>31155876</v>
      </c>
      <c r="G181">
        <f>IFERROR(VLOOKUP(A181,'LQD DVD'!$A$1:$D$1256,2,FALSE),0)</f>
        <v>4.7035999999999998</v>
      </c>
      <c r="H181">
        <f>IFERROR(VLOOKUP(A181,'LQD DVD'!$A$1:$D$1256,4,FALSE),0)</f>
        <v>0.99981336662452491</v>
      </c>
      <c r="I181" s="3">
        <f t="shared" si="9"/>
        <v>107.52992758046766</v>
      </c>
      <c r="J181" s="3">
        <f t="shared" si="10"/>
        <v>107.6499051844626</v>
      </c>
      <c r="K181" s="3">
        <f t="shared" si="11"/>
        <v>106.29015900585324</v>
      </c>
      <c r="L181" s="3">
        <f t="shared" si="12"/>
        <v>106.31015527318573</v>
      </c>
    </row>
    <row r="182" spans="1:12" x14ac:dyDescent="0.25">
      <c r="A182" s="1">
        <v>45769</v>
      </c>
      <c r="B182" s="2">
        <v>106.18</v>
      </c>
      <c r="C182" s="2">
        <v>106.23</v>
      </c>
      <c r="D182" s="2">
        <v>105.82</v>
      </c>
      <c r="E182" s="2">
        <v>105.86</v>
      </c>
      <c r="F182" s="2">
        <v>20939648</v>
      </c>
      <c r="G182">
        <f>IFERROR(VLOOKUP(A182,'LQD DVD'!$A$1:$D$1256,2,FALSE),0)</f>
        <v>4.7244999999999999</v>
      </c>
      <c r="H182">
        <f>IFERROR(VLOOKUP(A182,'LQD DVD'!$A$1:$D$1256,4,FALSE),0)</f>
        <v>0.99981253741457654</v>
      </c>
      <c r="I182" s="3">
        <f t="shared" si="9"/>
        <v>106.16009522267974</v>
      </c>
      <c r="J182" s="3">
        <f t="shared" si="10"/>
        <v>106.21008584955047</v>
      </c>
      <c r="K182" s="3">
        <f t="shared" si="11"/>
        <v>105.80016270921048</v>
      </c>
      <c r="L182" s="3">
        <f t="shared" si="12"/>
        <v>105.84015521070707</v>
      </c>
    </row>
    <row r="183" spans="1:12" x14ac:dyDescent="0.25">
      <c r="A183" s="1">
        <v>45768</v>
      </c>
      <c r="B183" s="2">
        <v>106.21</v>
      </c>
      <c r="C183" s="2">
        <v>106.38</v>
      </c>
      <c r="D183" s="2">
        <v>105.51</v>
      </c>
      <c r="E183" s="2">
        <v>105.6</v>
      </c>
      <c r="F183" s="2">
        <v>23506712</v>
      </c>
      <c r="G183">
        <f>IFERROR(VLOOKUP(A183,'LQD DVD'!$A$1:$D$1256,2,FALSE),0)</f>
        <v>4.7361000000000004</v>
      </c>
      <c r="H183">
        <f>IFERROR(VLOOKUP(A183,'LQD DVD'!$A$1:$D$1256,4,FALSE),0)</f>
        <v>0.9998120771835145</v>
      </c>
      <c r="I183" s="3">
        <f t="shared" si="9"/>
        <v>106.19004071766106</v>
      </c>
      <c r="J183" s="3">
        <f t="shared" si="10"/>
        <v>106.36000877078227</v>
      </c>
      <c r="K183" s="3">
        <f t="shared" si="11"/>
        <v>105.49017226363262</v>
      </c>
      <c r="L183" s="3">
        <f t="shared" si="12"/>
        <v>105.58015535057912</v>
      </c>
    </row>
    <row r="184" spans="1:12" x14ac:dyDescent="0.25">
      <c r="A184" s="1">
        <v>45764</v>
      </c>
      <c r="B184" s="2">
        <v>106.91</v>
      </c>
      <c r="C184" s="2">
        <v>106.995</v>
      </c>
      <c r="D184" s="2">
        <v>106.57</v>
      </c>
      <c r="E184" s="2">
        <v>106.75</v>
      </c>
      <c r="F184" s="2">
        <v>11483696</v>
      </c>
      <c r="G184">
        <f>IFERROR(VLOOKUP(A184,'LQD DVD'!$A$1:$D$1256,2,FALSE),0)</f>
        <v>4.6851000000000003</v>
      </c>
      <c r="H184">
        <f>IFERROR(VLOOKUP(A184,'LQD DVD'!$A$1:$D$1256,4,FALSE),0)</f>
        <v>0.99981410061476583</v>
      </c>
      <c r="I184" s="3">
        <f t="shared" si="9"/>
        <v>106.89012549672461</v>
      </c>
      <c r="J184" s="3">
        <f t="shared" si="10"/>
        <v>106.97510969527687</v>
      </c>
      <c r="K184" s="3">
        <f t="shared" si="11"/>
        <v>106.55018870251558</v>
      </c>
      <c r="L184" s="3">
        <f t="shared" si="12"/>
        <v>106.73015524062625</v>
      </c>
    </row>
    <row r="185" spans="1:12" x14ac:dyDescent="0.25">
      <c r="A185" s="1">
        <v>45763</v>
      </c>
      <c r="B185" s="2">
        <v>106.55</v>
      </c>
      <c r="C185" s="2">
        <v>106.91</v>
      </c>
      <c r="D185" s="2">
        <v>106.28</v>
      </c>
      <c r="E185" s="2">
        <v>106.9</v>
      </c>
      <c r="F185" s="2">
        <v>24639810</v>
      </c>
      <c r="G185">
        <f>IFERROR(VLOOKUP(A185,'LQD DVD'!$A$1:$D$1256,2,FALSE),0)</f>
        <v>4.6786000000000003</v>
      </c>
      <c r="H185">
        <f>IFERROR(VLOOKUP(A185,'LQD DVD'!$A$1:$D$1256,4,FALSE),0)</f>
        <v>0.99981435850335676</v>
      </c>
      <c r="I185" s="3">
        <f t="shared" si="9"/>
        <v>106.53021989853266</v>
      </c>
      <c r="J185" s="3">
        <f t="shared" si="10"/>
        <v>106.89015306759387</v>
      </c>
      <c r="K185" s="3">
        <f t="shared" si="11"/>
        <v>106.26027002173676</v>
      </c>
      <c r="L185" s="3">
        <f t="shared" si="12"/>
        <v>106.88015492400885</v>
      </c>
    </row>
    <row r="186" spans="1:12" x14ac:dyDescent="0.25">
      <c r="A186" s="1">
        <v>45762</v>
      </c>
      <c r="B186" s="2">
        <v>105.93</v>
      </c>
      <c r="C186" s="2">
        <v>106.61</v>
      </c>
      <c r="D186" s="2">
        <v>105.875</v>
      </c>
      <c r="E186" s="2">
        <v>106.45</v>
      </c>
      <c r="F186" s="2">
        <v>20502638</v>
      </c>
      <c r="G186">
        <f>IFERROR(VLOOKUP(A186,'LQD DVD'!$A$1:$D$1256,2,FALSE),0)</f>
        <v>4.6982999999999997</v>
      </c>
      <c r="H186">
        <f>IFERROR(VLOOKUP(A186,'LQD DVD'!$A$1:$D$1256,4,FALSE),0)</f>
        <v>0.99981357690275507</v>
      </c>
      <c r="I186" s="3">
        <f t="shared" si="9"/>
        <v>105.91025220130885</v>
      </c>
      <c r="J186" s="3">
        <f t="shared" si="10"/>
        <v>106.59012543360272</v>
      </c>
      <c r="K186" s="3">
        <f t="shared" si="11"/>
        <v>105.85526245457919</v>
      </c>
      <c r="L186" s="3">
        <f t="shared" si="12"/>
        <v>106.43015526129828</v>
      </c>
    </row>
    <row r="187" spans="1:12" x14ac:dyDescent="0.25">
      <c r="A187" s="1">
        <v>45761</v>
      </c>
      <c r="B187" s="2">
        <v>105.99</v>
      </c>
      <c r="C187" s="2">
        <v>106.09</v>
      </c>
      <c r="D187" s="2">
        <v>105.48</v>
      </c>
      <c r="E187" s="2">
        <v>105.88</v>
      </c>
      <c r="F187" s="2">
        <v>28111924</v>
      </c>
      <c r="G187">
        <f>IFERROR(VLOOKUP(A187,'LQD DVD'!$A$1:$D$1256,2,FALSE),0)</f>
        <v>4.7236000000000002</v>
      </c>
      <c r="H187">
        <f>IFERROR(VLOOKUP(A187,'LQD DVD'!$A$1:$D$1256,4,FALSE),0)</f>
        <v>0.99981257312216787</v>
      </c>
      <c r="I187" s="3">
        <f t="shared" si="9"/>
        <v>105.97013462521856</v>
      </c>
      <c r="J187" s="3">
        <f t="shared" si="10"/>
        <v>106.07011588253079</v>
      </c>
      <c r="K187" s="3">
        <f t="shared" si="11"/>
        <v>105.46023021292628</v>
      </c>
      <c r="L187" s="3">
        <f t="shared" si="12"/>
        <v>105.86015524217513</v>
      </c>
    </row>
    <row r="188" spans="1:12" x14ac:dyDescent="0.25">
      <c r="A188" s="1">
        <v>45758</v>
      </c>
      <c r="B188" s="2">
        <v>104.53</v>
      </c>
      <c r="C188" s="2">
        <v>105.43</v>
      </c>
      <c r="D188" s="2">
        <v>103.45</v>
      </c>
      <c r="E188" s="2">
        <v>105.23</v>
      </c>
      <c r="F188" s="2">
        <v>41686888</v>
      </c>
      <c r="G188">
        <f>IFERROR(VLOOKUP(A188,'LQD DVD'!$A$1:$D$1256,2,FALSE),0)</f>
        <v>4.7527999999999997</v>
      </c>
      <c r="H188">
        <f>IFERROR(VLOOKUP(A188,'LQD DVD'!$A$1:$D$1256,4,FALSE),0)</f>
        <v>0.99981141460985745</v>
      </c>
      <c r="I188" s="3">
        <f t="shared" si="9"/>
        <v>104.51028716916841</v>
      </c>
      <c r="J188" s="3">
        <f t="shared" si="10"/>
        <v>105.41011744231727</v>
      </c>
      <c r="K188" s="3">
        <f t="shared" si="11"/>
        <v>103.43049084138976</v>
      </c>
      <c r="L188" s="3">
        <f t="shared" si="12"/>
        <v>105.2101551593953</v>
      </c>
    </row>
    <row r="189" spans="1:12" x14ac:dyDescent="0.25">
      <c r="A189" s="1">
        <v>45757</v>
      </c>
      <c r="B189" s="2">
        <v>105.96</v>
      </c>
      <c r="C189" s="2">
        <v>106.35</v>
      </c>
      <c r="D189" s="2">
        <v>105.06</v>
      </c>
      <c r="E189" s="2">
        <v>105.25</v>
      </c>
      <c r="F189" s="2">
        <v>55825044</v>
      </c>
      <c r="G189">
        <f>IFERROR(VLOOKUP(A189,'LQD DVD'!$A$1:$D$1256,2,FALSE),0)</f>
        <v>4.7519</v>
      </c>
      <c r="H189">
        <f>IFERROR(VLOOKUP(A189,'LQD DVD'!$A$1:$D$1256,4,FALSE),0)</f>
        <v>0.99981145031740859</v>
      </c>
      <c r="I189" s="3">
        <f t="shared" si="9"/>
        <v>105.9400212756326</v>
      </c>
      <c r="J189" s="3">
        <f t="shared" si="10"/>
        <v>106.3299477412564</v>
      </c>
      <c r="K189" s="3">
        <f t="shared" si="11"/>
        <v>105.04019097034696</v>
      </c>
      <c r="L189" s="3">
        <f t="shared" si="12"/>
        <v>105.23015514590725</v>
      </c>
    </row>
    <row r="190" spans="1:12" x14ac:dyDescent="0.25">
      <c r="A190" s="1">
        <v>45756</v>
      </c>
      <c r="B190" s="2">
        <v>104.09</v>
      </c>
      <c r="C190" s="2">
        <v>107.11</v>
      </c>
      <c r="D190" s="2">
        <v>103.77</v>
      </c>
      <c r="E190" s="2">
        <v>107.07</v>
      </c>
      <c r="F190" s="2">
        <v>77380648</v>
      </c>
      <c r="G190">
        <f>IFERROR(VLOOKUP(A190,'LQD DVD'!$A$1:$D$1256,2,FALSE),0)</f>
        <v>4.6711</v>
      </c>
      <c r="H190">
        <f>IFERROR(VLOOKUP(A190,'LQD DVD'!$A$1:$D$1256,4,FALSE),0)</f>
        <v>0.99981465606719822</v>
      </c>
      <c r="I190" s="3">
        <f t="shared" si="9"/>
        <v>104.07070755003467</v>
      </c>
      <c r="J190" s="3">
        <f t="shared" si="10"/>
        <v>107.0901478113576</v>
      </c>
      <c r="K190" s="3">
        <f t="shared" si="11"/>
        <v>103.75076686009315</v>
      </c>
      <c r="L190" s="3">
        <f t="shared" si="12"/>
        <v>107.05015522511491</v>
      </c>
    </row>
    <row r="191" spans="1:12" x14ac:dyDescent="0.25">
      <c r="A191" s="1">
        <v>45755</v>
      </c>
      <c r="B191" s="2">
        <v>106.84</v>
      </c>
      <c r="C191" s="2">
        <v>106.91</v>
      </c>
      <c r="D191" s="2">
        <v>104.97</v>
      </c>
      <c r="E191" s="2">
        <v>105.31</v>
      </c>
      <c r="F191" s="2">
        <v>56747800</v>
      </c>
      <c r="G191">
        <f>IFERROR(VLOOKUP(A191,'LQD DVD'!$A$1:$D$1256,2,FALSE),0)</f>
        <v>4.7492000000000001</v>
      </c>
      <c r="H191">
        <f>IFERROR(VLOOKUP(A191,'LQD DVD'!$A$1:$D$1256,4,FALSE),0)</f>
        <v>0.99981155744006978</v>
      </c>
      <c r="I191" s="3">
        <f t="shared" si="9"/>
        <v>106.81986679689706</v>
      </c>
      <c r="J191" s="3">
        <f t="shared" si="10"/>
        <v>106.88985360591785</v>
      </c>
      <c r="K191" s="3">
        <f t="shared" si="11"/>
        <v>104.95021918448413</v>
      </c>
      <c r="L191" s="3">
        <f t="shared" si="12"/>
        <v>105.29015511401376</v>
      </c>
    </row>
    <row r="192" spans="1:12" x14ac:dyDescent="0.25">
      <c r="A192" s="1">
        <v>45754</v>
      </c>
      <c r="B192" s="2">
        <v>107.77</v>
      </c>
      <c r="C192" s="2">
        <v>108.27</v>
      </c>
      <c r="D192" s="2">
        <v>106.36</v>
      </c>
      <c r="E192" s="2">
        <v>106.66</v>
      </c>
      <c r="F192" s="2">
        <v>62583300</v>
      </c>
      <c r="G192">
        <f>IFERROR(VLOOKUP(A192,'LQD DVD'!$A$1:$D$1256,2,FALSE),0)</f>
        <v>4.6890999999999998</v>
      </c>
      <c r="H192">
        <f>IFERROR(VLOOKUP(A192,'LQD DVD'!$A$1:$D$1256,4,FALSE),0)</f>
        <v>0.99981394191412754</v>
      </c>
      <c r="I192" s="3">
        <f t="shared" si="9"/>
        <v>107.74994852008552</v>
      </c>
      <c r="J192" s="3">
        <f t="shared" si="10"/>
        <v>108.24985549104258</v>
      </c>
      <c r="K192" s="3">
        <f t="shared" si="11"/>
        <v>106.34021086198661</v>
      </c>
      <c r="L192" s="3">
        <f t="shared" si="12"/>
        <v>106.64015504456084</v>
      </c>
    </row>
    <row r="193" spans="1:12" x14ac:dyDescent="0.25">
      <c r="A193" s="1">
        <v>45751</v>
      </c>
      <c r="B193" s="2">
        <v>109.13</v>
      </c>
      <c r="C193" s="2">
        <v>109.47</v>
      </c>
      <c r="D193" s="2">
        <v>108.5</v>
      </c>
      <c r="E193" s="2">
        <v>108.78</v>
      </c>
      <c r="F193" s="2">
        <v>60793780</v>
      </c>
      <c r="G193">
        <f>IFERROR(VLOOKUP(A193,'LQD DVD'!$A$1:$D$1256,2,FALSE),0)</f>
        <v>4.5976999999999997</v>
      </c>
      <c r="H193">
        <f>IFERROR(VLOOKUP(A193,'LQD DVD'!$A$1:$D$1256,4,FALSE),0)</f>
        <v>0.99981756823000112</v>
      </c>
      <c r="I193" s="3">
        <f t="shared" si="9"/>
        <v>109.11009122094002</v>
      </c>
      <c r="J193" s="3">
        <f t="shared" si="10"/>
        <v>109.45002919413822</v>
      </c>
      <c r="K193" s="3">
        <f t="shared" si="11"/>
        <v>108.48020615295512</v>
      </c>
      <c r="L193" s="3">
        <f t="shared" si="12"/>
        <v>108.76015507205952</v>
      </c>
    </row>
    <row r="194" spans="1:12" x14ac:dyDescent="0.25">
      <c r="A194" s="1">
        <v>45750</v>
      </c>
      <c r="B194" s="2">
        <v>109.11</v>
      </c>
      <c r="C194" s="2">
        <v>109.54</v>
      </c>
      <c r="D194" s="2">
        <v>108.745</v>
      </c>
      <c r="E194" s="2">
        <v>108.9</v>
      </c>
      <c r="F194" s="2">
        <v>41675720</v>
      </c>
      <c r="G194">
        <f>IFERROR(VLOOKUP(A194,'LQD DVD'!$A$1:$D$1256,2,FALSE),0)</f>
        <v>4.5926</v>
      </c>
      <c r="H194">
        <f>IFERROR(VLOOKUP(A194,'LQD DVD'!$A$1:$D$1256,4,FALSE),0)</f>
        <v>0.99981777057405319</v>
      </c>
      <c r="I194" s="3">
        <f t="shared" si="9"/>
        <v>109.09011694733495</v>
      </c>
      <c r="J194" s="3">
        <f t="shared" si="10"/>
        <v>109.52003858868179</v>
      </c>
      <c r="K194" s="3">
        <f t="shared" si="11"/>
        <v>108.72518346107542</v>
      </c>
      <c r="L194" s="3">
        <f t="shared" si="12"/>
        <v>108.88015521551439</v>
      </c>
    </row>
    <row r="195" spans="1:12" x14ac:dyDescent="0.25">
      <c r="A195" s="1">
        <v>45749</v>
      </c>
      <c r="B195" s="2">
        <v>109.01</v>
      </c>
      <c r="C195" s="2">
        <v>109.01</v>
      </c>
      <c r="D195" s="2">
        <v>108.35</v>
      </c>
      <c r="E195" s="2">
        <v>108.91</v>
      </c>
      <c r="F195" s="2">
        <v>24768960</v>
      </c>
      <c r="G195">
        <f>IFERROR(VLOOKUP(A195,'LQD DVD'!$A$1:$D$1256,2,FALSE),0)</f>
        <v>4.5922000000000001</v>
      </c>
      <c r="H195">
        <f>IFERROR(VLOOKUP(A195,'LQD DVD'!$A$1:$D$1256,4,FALSE),0)</f>
        <v>0.99981778644417674</v>
      </c>
      <c r="I195" s="3">
        <f t="shared" ref="I195:I258" si="13">B195*$H195</f>
        <v>108.99013690027971</v>
      </c>
      <c r="J195" s="3">
        <f t="shared" ref="J195:J258" si="14">C195*$H195</f>
        <v>108.99013690027971</v>
      </c>
      <c r="K195" s="3">
        <f t="shared" ref="K195:K258" si="15">D195*$H195</f>
        <v>108.33025716122654</v>
      </c>
      <c r="L195" s="3">
        <f t="shared" ref="L195:L258" si="16">E195*$H195</f>
        <v>108.89015512163529</v>
      </c>
    </row>
    <row r="196" spans="1:12" x14ac:dyDescent="0.25">
      <c r="A196" s="1">
        <v>45748</v>
      </c>
      <c r="B196" s="2">
        <v>108.53</v>
      </c>
      <c r="C196" s="2">
        <v>108.9</v>
      </c>
      <c r="D196" s="2">
        <v>108.48</v>
      </c>
      <c r="E196" s="2">
        <v>108.66</v>
      </c>
      <c r="F196" s="2">
        <v>22059216</v>
      </c>
      <c r="G196">
        <f>IFERROR(VLOOKUP(A196,'LQD DVD'!$A$1:$D$1256,2,FALSE),0)</f>
        <v>4.6028000000000002</v>
      </c>
      <c r="H196">
        <f>IFERROR(VLOOKUP(A196,'LQD DVD'!$A$1:$D$1256,4,FALSE),0)</f>
        <v>0.99981736588598991</v>
      </c>
      <c r="I196" s="3">
        <f t="shared" si="13"/>
        <v>108.51017871960649</v>
      </c>
      <c r="J196" s="3">
        <f t="shared" si="14"/>
        <v>108.88011114498431</v>
      </c>
      <c r="K196" s="3">
        <f t="shared" si="15"/>
        <v>108.46018785131218</v>
      </c>
      <c r="L196" s="3">
        <f t="shared" si="16"/>
        <v>108.64015497717166</v>
      </c>
    </row>
    <row r="197" spans="1:12" x14ac:dyDescent="0.25">
      <c r="A197" s="1">
        <v>45747</v>
      </c>
      <c r="B197" s="2">
        <v>108.75</v>
      </c>
      <c r="C197" s="2">
        <v>108.82</v>
      </c>
      <c r="D197" s="2">
        <v>108.3035</v>
      </c>
      <c r="E197" s="2">
        <v>108.69</v>
      </c>
      <c r="F197" s="2">
        <v>29834512</v>
      </c>
      <c r="G197">
        <f>IFERROR(VLOOKUP(A197,'LQD DVD'!$A$1:$D$1256,2,FALSE),0)</f>
        <v>4.6014999999999997</v>
      </c>
      <c r="H197">
        <f>IFERROR(VLOOKUP(A197,'LQD DVD'!$A$1:$D$1256,4,FALSE),0)</f>
        <v>0.99981741746387121</v>
      </c>
      <c r="I197" s="3">
        <f t="shared" si="13"/>
        <v>108.73014414919599</v>
      </c>
      <c r="J197" s="3">
        <f t="shared" si="14"/>
        <v>108.80013136841846</v>
      </c>
      <c r="K197" s="3">
        <f t="shared" si="15"/>
        <v>108.28372567229837</v>
      </c>
      <c r="L197" s="3">
        <f t="shared" si="16"/>
        <v>108.67015510414817</v>
      </c>
    </row>
    <row r="198" spans="1:12" x14ac:dyDescent="0.25">
      <c r="A198" s="1">
        <v>45744</v>
      </c>
      <c r="B198" s="2">
        <v>108.3</v>
      </c>
      <c r="C198" s="2">
        <v>108.53</v>
      </c>
      <c r="D198" s="2">
        <v>108.15</v>
      </c>
      <c r="E198" s="2">
        <v>108.48</v>
      </c>
      <c r="F198" s="2">
        <v>27257044</v>
      </c>
      <c r="G198">
        <f>IFERROR(VLOOKUP(A198,'LQD DVD'!$A$1:$D$1256,2,FALSE),0)</f>
        <v>4.5879000000000003</v>
      </c>
      <c r="H198">
        <f>IFERROR(VLOOKUP(A198,'LQD DVD'!$A$1:$D$1256,4,FALSE),0)</f>
        <v>0.9998179570480199</v>
      </c>
      <c r="I198" s="3">
        <f t="shared" si="13"/>
        <v>108.28028474830056</v>
      </c>
      <c r="J198" s="3">
        <f t="shared" si="14"/>
        <v>108.51024287842161</v>
      </c>
      <c r="K198" s="3">
        <f t="shared" si="15"/>
        <v>108.13031205474336</v>
      </c>
      <c r="L198" s="3">
        <f t="shared" si="16"/>
        <v>108.4602519805692</v>
      </c>
    </row>
    <row r="199" spans="1:12" x14ac:dyDescent="0.25">
      <c r="A199" s="1">
        <v>45743</v>
      </c>
      <c r="B199" s="2">
        <v>107.77</v>
      </c>
      <c r="C199" s="2">
        <v>107.87</v>
      </c>
      <c r="D199" s="2">
        <v>107.64</v>
      </c>
      <c r="E199" s="2">
        <v>107.83</v>
      </c>
      <c r="F199" s="2">
        <v>22028928</v>
      </c>
      <c r="G199">
        <f>IFERROR(VLOOKUP(A199,'LQD DVD'!$A$1:$D$1256,2,FALSE),0)</f>
        <v>4.6154999999999999</v>
      </c>
      <c r="H199">
        <f>IFERROR(VLOOKUP(A199,'LQD DVD'!$A$1:$D$1256,4,FALSE),0)</f>
        <v>0.99981686200990472</v>
      </c>
      <c r="I199" s="3">
        <f t="shared" si="13"/>
        <v>107.75026321880743</v>
      </c>
      <c r="J199" s="3">
        <f t="shared" si="14"/>
        <v>107.85024490500842</v>
      </c>
      <c r="K199" s="3">
        <f t="shared" si="15"/>
        <v>107.62028702674614</v>
      </c>
      <c r="L199" s="3">
        <f t="shared" si="16"/>
        <v>107.81025223052802</v>
      </c>
    </row>
    <row r="200" spans="1:12" x14ac:dyDescent="0.25">
      <c r="A200" s="1">
        <v>45742</v>
      </c>
      <c r="B200" s="2">
        <v>108.22</v>
      </c>
      <c r="C200" s="2">
        <v>108.22</v>
      </c>
      <c r="D200" s="2">
        <v>107.91</v>
      </c>
      <c r="E200" s="2">
        <v>107.96</v>
      </c>
      <c r="F200" s="2">
        <v>17115590</v>
      </c>
      <c r="G200">
        <f>IFERROR(VLOOKUP(A200,'LQD DVD'!$A$1:$D$1256,2,FALSE),0)</f>
        <v>4.6100000000000003</v>
      </c>
      <c r="H200">
        <f>IFERROR(VLOOKUP(A200,'LQD DVD'!$A$1:$D$1256,4,FALSE),0)</f>
        <v>0.99981708022392612</v>
      </c>
      <c r="I200" s="3">
        <f t="shared" si="13"/>
        <v>108.20020442183328</v>
      </c>
      <c r="J200" s="3">
        <f t="shared" si="14"/>
        <v>108.20020442183328</v>
      </c>
      <c r="K200" s="3">
        <f t="shared" si="15"/>
        <v>107.89026112696386</v>
      </c>
      <c r="L200" s="3">
        <f t="shared" si="16"/>
        <v>107.94025198097506</v>
      </c>
    </row>
    <row r="201" spans="1:12" x14ac:dyDescent="0.25">
      <c r="A201" s="1">
        <v>45741</v>
      </c>
      <c r="B201" s="2">
        <v>108.29</v>
      </c>
      <c r="C201" s="2">
        <v>108.62</v>
      </c>
      <c r="D201" s="2">
        <v>108.19</v>
      </c>
      <c r="E201" s="2">
        <v>108.4</v>
      </c>
      <c r="F201" s="2">
        <v>22743988</v>
      </c>
      <c r="G201">
        <f>IFERROR(VLOOKUP(A201,'LQD DVD'!$A$1:$D$1256,2,FALSE),0)</f>
        <v>4.5911999999999997</v>
      </c>
      <c r="H201">
        <f>IFERROR(VLOOKUP(A201,'LQD DVD'!$A$1:$D$1256,4,FALSE),0)</f>
        <v>0.99981782611948644</v>
      </c>
      <c r="I201" s="3">
        <f t="shared" si="13"/>
        <v>108.27027239047919</v>
      </c>
      <c r="J201" s="3">
        <f t="shared" si="14"/>
        <v>108.60021227309862</v>
      </c>
      <c r="K201" s="3">
        <f t="shared" si="15"/>
        <v>108.17029060786723</v>
      </c>
      <c r="L201" s="3">
        <f t="shared" si="16"/>
        <v>108.38025235135234</v>
      </c>
    </row>
    <row r="202" spans="1:12" x14ac:dyDescent="0.25">
      <c r="A202" s="1">
        <v>45740</v>
      </c>
      <c r="B202" s="2">
        <v>108.64</v>
      </c>
      <c r="C202" s="2">
        <v>108.64</v>
      </c>
      <c r="D202" s="2">
        <v>108.205</v>
      </c>
      <c r="E202" s="2">
        <v>108.29</v>
      </c>
      <c r="F202" s="2">
        <v>25243280</v>
      </c>
      <c r="G202">
        <f>IFERROR(VLOOKUP(A202,'LQD DVD'!$A$1:$D$1256,2,FALSE),0)</f>
        <v>4.5959000000000003</v>
      </c>
      <c r="H202">
        <f>IFERROR(VLOOKUP(A202,'LQD DVD'!$A$1:$D$1256,4,FALSE),0)</f>
        <v>0.99981763964554426</v>
      </c>
      <c r="I202" s="3">
        <f t="shared" si="13"/>
        <v>108.62018837109193</v>
      </c>
      <c r="J202" s="3">
        <f t="shared" si="14"/>
        <v>108.62018837109193</v>
      </c>
      <c r="K202" s="3">
        <f t="shared" si="15"/>
        <v>108.18526769784611</v>
      </c>
      <c r="L202" s="3">
        <f t="shared" si="16"/>
        <v>108.270252197216</v>
      </c>
    </row>
    <row r="203" spans="1:12" x14ac:dyDescent="0.25">
      <c r="A203" s="1">
        <v>45737</v>
      </c>
      <c r="B203" s="2">
        <v>108.98</v>
      </c>
      <c r="C203" s="2">
        <v>109.1</v>
      </c>
      <c r="D203" s="2">
        <v>108.685</v>
      </c>
      <c r="E203" s="2">
        <v>108.76</v>
      </c>
      <c r="F203" s="2">
        <v>26447414</v>
      </c>
      <c r="G203">
        <f>IFERROR(VLOOKUP(A203,'LQD DVD'!$A$1:$D$1256,2,FALSE),0)</f>
        <v>4.5759999999999996</v>
      </c>
      <c r="H203">
        <f>IFERROR(VLOOKUP(A203,'LQD DVD'!$A$1:$D$1256,4,FALSE),0)</f>
        <v>0.9998184291843889</v>
      </c>
      <c r="I203" s="3">
        <f t="shared" si="13"/>
        <v>108.96021241251471</v>
      </c>
      <c r="J203" s="3">
        <f t="shared" si="14"/>
        <v>109.08019062401682</v>
      </c>
      <c r="K203" s="3">
        <f t="shared" si="15"/>
        <v>108.66526597590531</v>
      </c>
      <c r="L203" s="3">
        <f t="shared" si="16"/>
        <v>108.74025235809414</v>
      </c>
    </row>
    <row r="204" spans="1:12" x14ac:dyDescent="0.25">
      <c r="A204" s="1">
        <v>45736</v>
      </c>
      <c r="B204" s="2">
        <v>109.64</v>
      </c>
      <c r="C204" s="2">
        <v>109.65</v>
      </c>
      <c r="D204" s="2">
        <v>108.9</v>
      </c>
      <c r="E204" s="2">
        <v>108.91</v>
      </c>
      <c r="F204" s="2">
        <v>26937328</v>
      </c>
      <c r="G204">
        <f>IFERROR(VLOOKUP(A204,'LQD DVD'!$A$1:$D$1256,2,FALSE),0)</f>
        <v>4.5697000000000001</v>
      </c>
      <c r="H204">
        <f>IFERROR(VLOOKUP(A204,'LQD DVD'!$A$1:$D$1256,4,FALSE),0)</f>
        <v>0.99981867913902744</v>
      </c>
      <c r="I204" s="3">
        <f t="shared" si="13"/>
        <v>109.62011998080297</v>
      </c>
      <c r="J204" s="3">
        <f t="shared" si="14"/>
        <v>109.63011816759436</v>
      </c>
      <c r="K204" s="3">
        <f t="shared" si="15"/>
        <v>108.88025415824009</v>
      </c>
      <c r="L204" s="3">
        <f t="shared" si="16"/>
        <v>108.89025234503147</v>
      </c>
    </row>
    <row r="205" spans="1:12" x14ac:dyDescent="0.25">
      <c r="A205" s="1">
        <v>45735</v>
      </c>
      <c r="B205" s="2">
        <v>108.45</v>
      </c>
      <c r="C205" s="2">
        <v>109.175</v>
      </c>
      <c r="D205" s="2">
        <v>108.28</v>
      </c>
      <c r="E205" s="2">
        <v>109.07</v>
      </c>
      <c r="F205" s="2">
        <v>27469802</v>
      </c>
      <c r="G205">
        <f>IFERROR(VLOOKUP(A205,'LQD DVD'!$A$1:$D$1256,2,FALSE),0)</f>
        <v>4.5629999999999997</v>
      </c>
      <c r="H205">
        <f>IFERROR(VLOOKUP(A205,'LQD DVD'!$A$1:$D$1256,4,FALSE),0)</f>
        <v>0.99981894496387025</v>
      </c>
      <c r="I205" s="3">
        <f t="shared" si="13"/>
        <v>108.43036458133173</v>
      </c>
      <c r="J205" s="3">
        <f t="shared" si="14"/>
        <v>109.15523331643053</v>
      </c>
      <c r="K205" s="3">
        <f t="shared" si="15"/>
        <v>108.26039536068787</v>
      </c>
      <c r="L205" s="3">
        <f t="shared" si="16"/>
        <v>109.05025232720932</v>
      </c>
    </row>
    <row r="206" spans="1:12" x14ac:dyDescent="0.25">
      <c r="A206" s="1">
        <v>45734</v>
      </c>
      <c r="B206" s="2">
        <v>108.14</v>
      </c>
      <c r="C206" s="2">
        <v>108.66</v>
      </c>
      <c r="D206" s="2">
        <v>108.02</v>
      </c>
      <c r="E206" s="2">
        <v>108.43</v>
      </c>
      <c r="F206" s="2">
        <v>27948148</v>
      </c>
      <c r="G206">
        <f>IFERROR(VLOOKUP(A206,'LQD DVD'!$A$1:$D$1256,2,FALSE),0)</f>
        <v>4.59</v>
      </c>
      <c r="H206">
        <f>IFERROR(VLOOKUP(A206,'LQD DVD'!$A$1:$D$1256,4,FALSE),0)</f>
        <v>0.99981787372986031</v>
      </c>
      <c r="I206" s="3">
        <f t="shared" si="13"/>
        <v>108.12030486514709</v>
      </c>
      <c r="J206" s="3">
        <f t="shared" si="14"/>
        <v>108.64021015948661</v>
      </c>
      <c r="K206" s="3">
        <f t="shared" si="15"/>
        <v>108.00032672029951</v>
      </c>
      <c r="L206" s="3">
        <f t="shared" si="16"/>
        <v>108.41025204852876</v>
      </c>
    </row>
    <row r="207" spans="1:12" x14ac:dyDescent="0.25">
      <c r="A207" s="1">
        <v>45733</v>
      </c>
      <c r="B207" s="2">
        <v>108.345</v>
      </c>
      <c r="C207" s="2">
        <v>108.56</v>
      </c>
      <c r="D207" s="2">
        <v>108.11499999999999</v>
      </c>
      <c r="E207" s="2">
        <v>108.17</v>
      </c>
      <c r="F207" s="2">
        <v>17561384</v>
      </c>
      <c r="G207">
        <f>IFERROR(VLOOKUP(A207,'LQD DVD'!$A$1:$D$1256,2,FALSE),0)</f>
        <v>4.601</v>
      </c>
      <c r="H207">
        <f>IFERROR(VLOOKUP(A207,'LQD DVD'!$A$1:$D$1256,4,FALSE),0)</f>
        <v>0.99981743730151862</v>
      </c>
      <c r="I207" s="3">
        <f t="shared" si="13"/>
        <v>108.32522024443303</v>
      </c>
      <c r="J207" s="3">
        <f t="shared" si="14"/>
        <v>108.54018099345286</v>
      </c>
      <c r="K207" s="3">
        <f t="shared" si="15"/>
        <v>108.09526223385367</v>
      </c>
      <c r="L207" s="3">
        <f t="shared" si="16"/>
        <v>108.15025219290527</v>
      </c>
    </row>
    <row r="208" spans="1:12" x14ac:dyDescent="0.25">
      <c r="A208" s="1">
        <v>45730</v>
      </c>
      <c r="B208" s="2">
        <v>108</v>
      </c>
      <c r="C208" s="2">
        <v>108.21</v>
      </c>
      <c r="D208" s="2">
        <v>107.86499999999999</v>
      </c>
      <c r="E208" s="2">
        <v>107.95</v>
      </c>
      <c r="F208" s="2">
        <v>31358136</v>
      </c>
      <c r="G208">
        <f>IFERROR(VLOOKUP(A208,'LQD DVD'!$A$1:$D$1256,2,FALSE),0)</f>
        <v>4.6104000000000003</v>
      </c>
      <c r="H208">
        <f>IFERROR(VLOOKUP(A208,'LQD DVD'!$A$1:$D$1256,4,FALSE),0)</f>
        <v>0.9998170643538139</v>
      </c>
      <c r="I208" s="3">
        <f t="shared" si="13"/>
        <v>107.9802429502119</v>
      </c>
      <c r="J208" s="3">
        <f t="shared" si="14"/>
        <v>108.1902045337262</v>
      </c>
      <c r="K208" s="3">
        <f t="shared" si="15"/>
        <v>107.84526764652414</v>
      </c>
      <c r="L208" s="3">
        <f t="shared" si="16"/>
        <v>107.93025209699421</v>
      </c>
    </row>
    <row r="209" spans="1:12" x14ac:dyDescent="0.25">
      <c r="A209" s="1">
        <v>45729</v>
      </c>
      <c r="B209" s="2">
        <v>107.29</v>
      </c>
      <c r="C209" s="2">
        <v>108.03</v>
      </c>
      <c r="D209" s="2">
        <v>107.18</v>
      </c>
      <c r="E209" s="2">
        <v>108</v>
      </c>
      <c r="F209" s="2">
        <v>43907984</v>
      </c>
      <c r="G209">
        <f>IFERROR(VLOOKUP(A209,'LQD DVD'!$A$1:$D$1256,2,FALSE),0)</f>
        <v>4.6082000000000001</v>
      </c>
      <c r="H209">
        <f>IFERROR(VLOOKUP(A209,'LQD DVD'!$A$1:$D$1256,4,FALSE),0)</f>
        <v>0.99981715163943441</v>
      </c>
      <c r="I209" s="3">
        <f t="shared" si="13"/>
        <v>107.27038219939493</v>
      </c>
      <c r="J209" s="3">
        <f t="shared" si="14"/>
        <v>108.01024689160811</v>
      </c>
      <c r="K209" s="3">
        <f t="shared" si="15"/>
        <v>107.16040231271458</v>
      </c>
      <c r="L209" s="3">
        <f t="shared" si="16"/>
        <v>107.98025237705892</v>
      </c>
    </row>
    <row r="210" spans="1:12" x14ac:dyDescent="0.25">
      <c r="A210" s="1">
        <v>45728</v>
      </c>
      <c r="B210" s="2">
        <v>108.03</v>
      </c>
      <c r="C210" s="2">
        <v>108.06</v>
      </c>
      <c r="D210" s="2">
        <v>107.62</v>
      </c>
      <c r="E210" s="2">
        <v>107.66</v>
      </c>
      <c r="F210" s="2">
        <v>35875692</v>
      </c>
      <c r="G210">
        <f>IFERROR(VLOOKUP(A210,'LQD DVD'!$A$1:$D$1256,2,FALSE),0)</f>
        <v>4.6227999999999998</v>
      </c>
      <c r="H210">
        <f>IFERROR(VLOOKUP(A210,'LQD DVD'!$A$1:$D$1256,4,FALSE),0)</f>
        <v>0.99981657238045885</v>
      </c>
      <c r="I210" s="3">
        <f t="shared" si="13"/>
        <v>108.01018431426097</v>
      </c>
      <c r="J210" s="3">
        <f t="shared" si="14"/>
        <v>108.04017881143238</v>
      </c>
      <c r="K210" s="3">
        <f t="shared" si="15"/>
        <v>107.60025951958498</v>
      </c>
      <c r="L210" s="3">
        <f t="shared" si="16"/>
        <v>107.6402521824802</v>
      </c>
    </row>
    <row r="211" spans="1:12" x14ac:dyDescent="0.25">
      <c r="A211" s="1">
        <v>45727</v>
      </c>
      <c r="B211" s="2">
        <v>108.61</v>
      </c>
      <c r="C211" s="2">
        <v>108.675</v>
      </c>
      <c r="D211" s="2">
        <v>107.95</v>
      </c>
      <c r="E211" s="2">
        <v>107.98</v>
      </c>
      <c r="F211" s="2">
        <v>42262556</v>
      </c>
      <c r="G211">
        <f>IFERROR(VLOOKUP(A211,'LQD DVD'!$A$1:$D$1256,2,FALSE),0)</f>
        <v>4.6090999999999998</v>
      </c>
      <c r="H211">
        <f>IFERROR(VLOOKUP(A211,'LQD DVD'!$A$1:$D$1256,4,FALSE),0)</f>
        <v>0.99981711593167966</v>
      </c>
      <c r="I211" s="3">
        <f t="shared" si="13"/>
        <v>108.59013696133972</v>
      </c>
      <c r="J211" s="3">
        <f t="shared" si="14"/>
        <v>108.65512507387528</v>
      </c>
      <c r="K211" s="3">
        <f t="shared" si="15"/>
        <v>107.93025766482482</v>
      </c>
      <c r="L211" s="3">
        <f t="shared" si="16"/>
        <v>107.96025217830277</v>
      </c>
    </row>
    <row r="212" spans="1:12" x14ac:dyDescent="0.25">
      <c r="A212" s="1">
        <v>45726</v>
      </c>
      <c r="B212" s="2">
        <v>108.82</v>
      </c>
      <c r="C212" s="2">
        <v>109.06</v>
      </c>
      <c r="D212" s="2">
        <v>108.545</v>
      </c>
      <c r="E212" s="2">
        <v>108.69</v>
      </c>
      <c r="F212" s="2">
        <v>34294776</v>
      </c>
      <c r="G212">
        <f>IFERROR(VLOOKUP(A212,'LQD DVD'!$A$1:$D$1256,2,FALSE),0)</f>
        <v>4.5789999999999997</v>
      </c>
      <c r="H212">
        <f>IFERROR(VLOOKUP(A212,'LQD DVD'!$A$1:$D$1256,4,FALSE),0)</f>
        <v>0.99981831015839251</v>
      </c>
      <c r="I212" s="3">
        <f t="shared" si="13"/>
        <v>108.80022851143626</v>
      </c>
      <c r="J212" s="3">
        <f t="shared" si="14"/>
        <v>109.04018490587428</v>
      </c>
      <c r="K212" s="3">
        <f t="shared" si="15"/>
        <v>108.52527847614272</v>
      </c>
      <c r="L212" s="3">
        <f t="shared" si="16"/>
        <v>108.67025213111567</v>
      </c>
    </row>
    <row r="213" spans="1:12" x14ac:dyDescent="0.25">
      <c r="A213" s="1">
        <v>45723</v>
      </c>
      <c r="B213" s="2">
        <v>109.03</v>
      </c>
      <c r="C213" s="2">
        <v>109.03</v>
      </c>
      <c r="D213" s="2">
        <v>108.2</v>
      </c>
      <c r="E213" s="2">
        <v>108.32</v>
      </c>
      <c r="F213" s="2">
        <v>30747144</v>
      </c>
      <c r="G213">
        <f>IFERROR(VLOOKUP(A213,'LQD DVD'!$A$1:$D$1256,2,FALSE),0)</f>
        <v>4.5945999999999998</v>
      </c>
      <c r="H213">
        <f>IFERROR(VLOOKUP(A213,'LQD DVD'!$A$1:$D$1256,4,FALSE),0)</f>
        <v>0.99981769122343966</v>
      </c>
      <c r="I213" s="3">
        <f t="shared" si="13"/>
        <v>109.01012287409162</v>
      </c>
      <c r="J213" s="3">
        <f t="shared" si="14"/>
        <v>109.01012287409162</v>
      </c>
      <c r="K213" s="3">
        <f t="shared" si="15"/>
        <v>108.18027419037618</v>
      </c>
      <c r="L213" s="3">
        <f t="shared" si="16"/>
        <v>108.30025231332297</v>
      </c>
    </row>
    <row r="214" spans="1:12" x14ac:dyDescent="0.25">
      <c r="A214" s="1">
        <v>45722</v>
      </c>
      <c r="B214" s="2">
        <v>108.69</v>
      </c>
      <c r="C214" s="2">
        <v>108.84</v>
      </c>
      <c r="D214" s="2">
        <v>108.29</v>
      </c>
      <c r="E214" s="2">
        <v>108.49</v>
      </c>
      <c r="F214" s="2">
        <v>40519992</v>
      </c>
      <c r="G214">
        <f>IFERROR(VLOOKUP(A214,'LQD DVD'!$A$1:$D$1256,2,FALSE),0)</f>
        <v>4.5873999999999997</v>
      </c>
      <c r="H214">
        <f>IFERROR(VLOOKUP(A214,'LQD DVD'!$A$1:$D$1256,4,FALSE),0)</f>
        <v>0.99981797688567797</v>
      </c>
      <c r="I214" s="3">
        <f t="shared" si="13"/>
        <v>108.67021590770433</v>
      </c>
      <c r="J214" s="3">
        <f t="shared" si="14"/>
        <v>108.82018860423719</v>
      </c>
      <c r="K214" s="3">
        <f t="shared" si="15"/>
        <v>108.27028871695008</v>
      </c>
      <c r="L214" s="3">
        <f t="shared" si="16"/>
        <v>108.4702523123272</v>
      </c>
    </row>
    <row r="215" spans="1:12" x14ac:dyDescent="0.25">
      <c r="A215" s="1">
        <v>45721</v>
      </c>
      <c r="B215" s="2">
        <v>109.33</v>
      </c>
      <c r="C215" s="2">
        <v>109.45</v>
      </c>
      <c r="D215" s="2">
        <v>108.73</v>
      </c>
      <c r="E215" s="2">
        <v>108.83</v>
      </c>
      <c r="F215" s="2">
        <v>45483508</v>
      </c>
      <c r="G215">
        <f>IFERROR(VLOOKUP(A215,'LQD DVD'!$A$1:$D$1256,2,FALSE),0)</f>
        <v>4.5731000000000002</v>
      </c>
      <c r="H215">
        <f>IFERROR(VLOOKUP(A215,'LQD DVD'!$A$1:$D$1256,4,FALSE),0)</f>
        <v>0.99981854424286554</v>
      </c>
      <c r="I215" s="3">
        <f t="shared" si="13"/>
        <v>109.31016144207248</v>
      </c>
      <c r="J215" s="3">
        <f t="shared" si="14"/>
        <v>109.43013966738164</v>
      </c>
      <c r="K215" s="3">
        <f t="shared" si="15"/>
        <v>108.71027031552677</v>
      </c>
      <c r="L215" s="3">
        <f t="shared" si="16"/>
        <v>108.81025216995106</v>
      </c>
    </row>
    <row r="216" spans="1:12" x14ac:dyDescent="0.25">
      <c r="A216" s="1">
        <v>45720</v>
      </c>
      <c r="B216" s="2">
        <v>109.36</v>
      </c>
      <c r="C216" s="2">
        <v>109.545</v>
      </c>
      <c r="D216" s="2">
        <v>109.05</v>
      </c>
      <c r="E216" s="2">
        <v>109.18</v>
      </c>
      <c r="F216" s="2">
        <v>46053344</v>
      </c>
      <c r="G216">
        <f>IFERROR(VLOOKUP(A216,'LQD DVD'!$A$1:$D$1256,2,FALSE),0)</f>
        <v>4.5583999999999998</v>
      </c>
      <c r="H216">
        <f>IFERROR(VLOOKUP(A216,'LQD DVD'!$A$1:$D$1256,4,FALSE),0)</f>
        <v>0.99981912747051971</v>
      </c>
      <c r="I216" s="3">
        <f t="shared" si="13"/>
        <v>109.34021978017603</v>
      </c>
      <c r="J216" s="3">
        <f t="shared" si="14"/>
        <v>109.52518631875809</v>
      </c>
      <c r="K216" s="3">
        <f t="shared" si="15"/>
        <v>109.03027585066017</v>
      </c>
      <c r="L216" s="3">
        <f t="shared" si="16"/>
        <v>109.16025233723136</v>
      </c>
    </row>
    <row r="217" spans="1:12" x14ac:dyDescent="0.25">
      <c r="A217" s="1">
        <v>45719</v>
      </c>
      <c r="B217" s="2">
        <v>108.94</v>
      </c>
      <c r="C217" s="2">
        <v>109.54</v>
      </c>
      <c r="D217" s="2">
        <v>108.87</v>
      </c>
      <c r="E217" s="2">
        <v>109.54</v>
      </c>
      <c r="F217" s="2">
        <v>42545336</v>
      </c>
      <c r="G217">
        <f>IFERROR(VLOOKUP(A217,'LQD DVD'!$A$1:$D$1256,2,FALSE),0)</f>
        <v>4.5434999999999999</v>
      </c>
      <c r="H217">
        <f>IFERROR(VLOOKUP(A217,'LQD DVD'!$A$1:$D$1256,4,FALSE),0)</f>
        <v>0.99981971863359131</v>
      </c>
      <c r="I217" s="3">
        <f t="shared" si="13"/>
        <v>108.92036014794344</v>
      </c>
      <c r="J217" s="3">
        <f t="shared" si="14"/>
        <v>109.5202519791236</v>
      </c>
      <c r="K217" s="3">
        <f t="shared" si="15"/>
        <v>108.85037276763909</v>
      </c>
      <c r="L217" s="3">
        <f t="shared" si="16"/>
        <v>109.5202519791236</v>
      </c>
    </row>
    <row r="218" spans="1:12" x14ac:dyDescent="0.25">
      <c r="A218" s="1">
        <v>45716</v>
      </c>
      <c r="B218" s="2">
        <v>109.51</v>
      </c>
      <c r="C218" s="2">
        <v>109.66</v>
      </c>
      <c r="D218" s="2">
        <v>109.15</v>
      </c>
      <c r="E218" s="2">
        <v>109.61</v>
      </c>
      <c r="F218" s="2">
        <v>29596094</v>
      </c>
      <c r="G218">
        <f>IFERROR(VLOOKUP(A218,'LQD DVD'!$A$1:$D$1256,2,FALSE),0)</f>
        <v>4.5406000000000004</v>
      </c>
      <c r="H218">
        <f>IFERROR(VLOOKUP(A218,'LQD DVD'!$A$1:$D$1256,4,FALSE),0)</f>
        <v>0.99981983369221639</v>
      </c>
      <c r="I218" s="3">
        <f t="shared" si="13"/>
        <v>109.49026998763462</v>
      </c>
      <c r="J218" s="3">
        <f t="shared" si="14"/>
        <v>109.64024296268845</v>
      </c>
      <c r="K218" s="3">
        <f t="shared" si="15"/>
        <v>109.13033484750542</v>
      </c>
      <c r="L218" s="3">
        <f t="shared" si="16"/>
        <v>109.59025197100384</v>
      </c>
    </row>
    <row r="219" spans="1:12" x14ac:dyDescent="0.25">
      <c r="A219" s="1">
        <v>45715</v>
      </c>
      <c r="B219" s="2">
        <v>109.28</v>
      </c>
      <c r="C219" s="2">
        <v>109.45</v>
      </c>
      <c r="D219" s="2">
        <v>109.065</v>
      </c>
      <c r="E219" s="2">
        <v>109.13</v>
      </c>
      <c r="F219" s="2">
        <v>27258152</v>
      </c>
      <c r="G219">
        <f>IFERROR(VLOOKUP(A219,'LQD DVD'!$A$1:$D$1256,2,FALSE),0)</f>
        <v>4.2771999999999997</v>
      </c>
      <c r="H219">
        <f>IFERROR(VLOOKUP(A219,'LQD DVD'!$A$1:$D$1256,4,FALSE),0)</f>
        <v>0.99983028424461828</v>
      </c>
      <c r="I219" s="3">
        <f t="shared" si="13"/>
        <v>109.26145346225189</v>
      </c>
      <c r="J219" s="3">
        <f t="shared" si="14"/>
        <v>109.43142461057347</v>
      </c>
      <c r="K219" s="3">
        <f t="shared" si="15"/>
        <v>109.04648995113929</v>
      </c>
      <c r="L219" s="3">
        <f t="shared" si="16"/>
        <v>109.11147891961519</v>
      </c>
    </row>
    <row r="220" spans="1:12" x14ac:dyDescent="0.25">
      <c r="A220" s="1">
        <v>45714</v>
      </c>
      <c r="B220" s="2">
        <v>109.4</v>
      </c>
      <c r="C220" s="2">
        <v>109.64</v>
      </c>
      <c r="D220" s="2">
        <v>109.185</v>
      </c>
      <c r="E220" s="2">
        <v>109.59</v>
      </c>
      <c r="F220" s="2">
        <v>22983146</v>
      </c>
      <c r="G220">
        <f>IFERROR(VLOOKUP(A220,'LQD DVD'!$A$1:$D$1256,2,FALSE),0)</f>
        <v>4.2592999999999996</v>
      </c>
      <c r="H220">
        <f>IFERROR(VLOOKUP(A220,'LQD DVD'!$A$1:$D$1256,4,FALSE),0)</f>
        <v>0.99983099444177881</v>
      </c>
      <c r="I220" s="3">
        <f t="shared" si="13"/>
        <v>109.38151079193061</v>
      </c>
      <c r="J220" s="3">
        <f t="shared" si="14"/>
        <v>109.62147023059663</v>
      </c>
      <c r="K220" s="3">
        <f t="shared" si="15"/>
        <v>109.16654712812561</v>
      </c>
      <c r="L220" s="3">
        <f t="shared" si="16"/>
        <v>109.57147868087455</v>
      </c>
    </row>
    <row r="221" spans="1:12" x14ac:dyDescent="0.25">
      <c r="A221" s="1">
        <v>45713</v>
      </c>
      <c r="B221" s="2">
        <v>109.21</v>
      </c>
      <c r="C221" s="2">
        <v>109.4</v>
      </c>
      <c r="D221" s="2">
        <v>109.06</v>
      </c>
      <c r="E221" s="2">
        <v>109.36</v>
      </c>
      <c r="F221" s="2">
        <v>26835200</v>
      </c>
      <c r="G221">
        <f>IFERROR(VLOOKUP(A221,'LQD DVD'!$A$1:$D$1256,2,FALSE),0)</f>
        <v>4.2682000000000002</v>
      </c>
      <c r="H221">
        <f>IFERROR(VLOOKUP(A221,'LQD DVD'!$A$1:$D$1256,4,FALSE),0)</f>
        <v>0.99983064132692645</v>
      </c>
      <c r="I221" s="3">
        <f t="shared" si="13"/>
        <v>109.19150433931362</v>
      </c>
      <c r="J221" s="3">
        <f t="shared" si="14"/>
        <v>109.38147216116576</v>
      </c>
      <c r="K221" s="3">
        <f t="shared" si="15"/>
        <v>109.04152974311459</v>
      </c>
      <c r="L221" s="3">
        <f t="shared" si="16"/>
        <v>109.34147893551268</v>
      </c>
    </row>
    <row r="222" spans="1:12" x14ac:dyDescent="0.25">
      <c r="A222" s="1">
        <v>45712</v>
      </c>
      <c r="B222" s="2">
        <v>108.31</v>
      </c>
      <c r="C222" s="2">
        <v>108.675</v>
      </c>
      <c r="D222" s="2">
        <v>108.18</v>
      </c>
      <c r="E222" s="2">
        <v>108.53</v>
      </c>
      <c r="F222" s="2">
        <v>23399528</v>
      </c>
      <c r="G222">
        <f>IFERROR(VLOOKUP(A222,'LQD DVD'!$A$1:$D$1256,2,FALSE),0)</f>
        <v>4.3009000000000004</v>
      </c>
      <c r="H222">
        <f>IFERROR(VLOOKUP(A222,'LQD DVD'!$A$1:$D$1256,4,FALSE),0)</f>
        <v>0.99982934392848366</v>
      </c>
      <c r="I222" s="3">
        <f t="shared" si="13"/>
        <v>108.29151624089407</v>
      </c>
      <c r="J222" s="3">
        <f t="shared" si="14"/>
        <v>108.65645395142796</v>
      </c>
      <c r="K222" s="3">
        <f t="shared" si="15"/>
        <v>108.16153842618337</v>
      </c>
      <c r="L222" s="3">
        <f t="shared" si="16"/>
        <v>108.51147869655833</v>
      </c>
    </row>
    <row r="223" spans="1:12" x14ac:dyDescent="0.25">
      <c r="A223" s="1">
        <v>45709</v>
      </c>
      <c r="B223" s="2">
        <v>108.02</v>
      </c>
      <c r="C223" s="2">
        <v>108.58</v>
      </c>
      <c r="D223" s="2">
        <v>107.985</v>
      </c>
      <c r="E223" s="2">
        <v>108.25</v>
      </c>
      <c r="F223" s="2">
        <v>30130768</v>
      </c>
      <c r="G223">
        <f>IFERROR(VLOOKUP(A223,'LQD DVD'!$A$1:$D$1256,2,FALSE),0)</f>
        <v>4.3120000000000003</v>
      </c>
      <c r="H223">
        <f>IFERROR(VLOOKUP(A223,'LQD DVD'!$A$1:$D$1256,4,FALSE),0)</f>
        <v>0.99982890352756015</v>
      </c>
      <c r="I223" s="3">
        <f t="shared" si="13"/>
        <v>108.00151815904704</v>
      </c>
      <c r="J223" s="3">
        <f t="shared" si="14"/>
        <v>108.56142234502248</v>
      </c>
      <c r="K223" s="3">
        <f t="shared" si="15"/>
        <v>107.96652414742358</v>
      </c>
      <c r="L223" s="3">
        <f t="shared" si="16"/>
        <v>108.23147880685839</v>
      </c>
    </row>
    <row r="224" spans="1:12" x14ac:dyDescent="0.25">
      <c r="A224" s="1">
        <v>45708</v>
      </c>
      <c r="B224" s="2">
        <v>107.78</v>
      </c>
      <c r="C224" s="2">
        <v>107.94499999999999</v>
      </c>
      <c r="D224" s="2">
        <v>107.71</v>
      </c>
      <c r="E224" s="2">
        <v>107.87</v>
      </c>
      <c r="F224" s="2">
        <v>23814790</v>
      </c>
      <c r="G224">
        <f>IFERROR(VLOOKUP(A224,'LQD DVD'!$A$1:$D$1256,2,FALSE),0)</f>
        <v>4.3272000000000004</v>
      </c>
      <c r="H224">
        <f>IFERROR(VLOOKUP(A224,'LQD DVD'!$A$1:$D$1256,4,FALSE),0)</f>
        <v>0.99982830045633986</v>
      </c>
      <c r="I224" s="3">
        <f t="shared" si="13"/>
        <v>107.76149422318431</v>
      </c>
      <c r="J224" s="3">
        <f t="shared" si="14"/>
        <v>107.92646589275959</v>
      </c>
      <c r="K224" s="3">
        <f t="shared" si="15"/>
        <v>107.69150624215236</v>
      </c>
      <c r="L224" s="3">
        <f t="shared" si="16"/>
        <v>107.85147877022538</v>
      </c>
    </row>
    <row r="225" spans="1:12" x14ac:dyDescent="0.25">
      <c r="A225" s="1">
        <v>45707</v>
      </c>
      <c r="B225" s="2">
        <v>107.51</v>
      </c>
      <c r="C225" s="2">
        <v>107.77</v>
      </c>
      <c r="D225" s="2">
        <v>107.4</v>
      </c>
      <c r="E225" s="2">
        <v>107.61</v>
      </c>
      <c r="F225" s="2">
        <v>26007436</v>
      </c>
      <c r="G225">
        <f>IFERROR(VLOOKUP(A225,'LQD DVD'!$A$1:$D$1256,2,FALSE),0)</f>
        <v>4.3376000000000001</v>
      </c>
      <c r="H225">
        <f>IFERROR(VLOOKUP(A225,'LQD DVD'!$A$1:$D$1256,4,FALSE),0)</f>
        <v>0.99982788782887244</v>
      </c>
      <c r="I225" s="3">
        <f t="shared" si="13"/>
        <v>107.49149622048208</v>
      </c>
      <c r="J225" s="3">
        <f t="shared" si="14"/>
        <v>107.75145147131758</v>
      </c>
      <c r="K225" s="3">
        <f t="shared" si="15"/>
        <v>107.38151515282091</v>
      </c>
      <c r="L225" s="3">
        <f t="shared" si="16"/>
        <v>107.59147900926496</v>
      </c>
    </row>
    <row r="226" spans="1:12" x14ac:dyDescent="0.25">
      <c r="A226" s="1">
        <v>45706</v>
      </c>
      <c r="B226" s="2">
        <v>107.85</v>
      </c>
      <c r="C226" s="2">
        <v>107.96</v>
      </c>
      <c r="D226" s="2">
        <v>107.47280000000001</v>
      </c>
      <c r="E226" s="2">
        <v>107.55</v>
      </c>
      <c r="F226" s="2">
        <v>17639982</v>
      </c>
      <c r="G226">
        <f>IFERROR(VLOOKUP(A226,'LQD DVD'!$A$1:$D$1256,2,FALSE),0)</f>
        <v>4.3400999999999996</v>
      </c>
      <c r="H226">
        <f>IFERROR(VLOOKUP(A226,'LQD DVD'!$A$1:$D$1256,4,FALSE),0)</f>
        <v>0.99982778863960275</v>
      </c>
      <c r="I226" s="3">
        <f t="shared" si="13"/>
        <v>107.83142700478115</v>
      </c>
      <c r="J226" s="3">
        <f t="shared" si="14"/>
        <v>107.9414080615315</v>
      </c>
      <c r="K226" s="3">
        <f t="shared" si="15"/>
        <v>107.45429196290631</v>
      </c>
      <c r="L226" s="3">
        <f t="shared" si="16"/>
        <v>107.53147866818928</v>
      </c>
    </row>
    <row r="227" spans="1:12" x14ac:dyDescent="0.25">
      <c r="A227" s="1">
        <v>45702</v>
      </c>
      <c r="B227" s="2">
        <v>108.13</v>
      </c>
      <c r="C227" s="2">
        <v>108.345</v>
      </c>
      <c r="D227" s="2">
        <v>107.99</v>
      </c>
      <c r="E227" s="2">
        <v>107.99</v>
      </c>
      <c r="F227" s="2">
        <v>14409430</v>
      </c>
      <c r="G227">
        <f>IFERROR(VLOOKUP(A227,'LQD DVD'!$A$1:$D$1256,2,FALSE),0)</f>
        <v>4.3224</v>
      </c>
      <c r="H227">
        <f>IFERROR(VLOOKUP(A227,'LQD DVD'!$A$1:$D$1256,4,FALSE),0)</f>
        <v>0.99982849089984382</v>
      </c>
      <c r="I227" s="3">
        <f t="shared" si="13"/>
        <v>108.11145472100011</v>
      </c>
      <c r="J227" s="3">
        <f t="shared" si="14"/>
        <v>108.32641784654358</v>
      </c>
      <c r="K227" s="3">
        <f t="shared" si="15"/>
        <v>107.97147873227414</v>
      </c>
      <c r="L227" s="3">
        <f t="shared" si="16"/>
        <v>107.97147873227414</v>
      </c>
    </row>
    <row r="228" spans="1:12" x14ac:dyDescent="0.25">
      <c r="A228" s="1">
        <v>45701</v>
      </c>
      <c r="B228" s="2">
        <v>107.32</v>
      </c>
      <c r="C228" s="2">
        <v>107.76</v>
      </c>
      <c r="D228" s="2">
        <v>107.28</v>
      </c>
      <c r="E228" s="2">
        <v>107.57</v>
      </c>
      <c r="F228" s="2">
        <v>20735520</v>
      </c>
      <c r="G228">
        <f>IFERROR(VLOOKUP(A228,'LQD DVD'!$A$1:$D$1256,2,FALSE),0)</f>
        <v>4.3391999999999999</v>
      </c>
      <c r="H228">
        <f>IFERROR(VLOOKUP(A228,'LQD DVD'!$A$1:$D$1256,4,FALSE),0)</f>
        <v>0.99982782434773876</v>
      </c>
      <c r="I228" s="3">
        <f t="shared" si="13"/>
        <v>107.30152210899932</v>
      </c>
      <c r="J228" s="3">
        <f t="shared" si="14"/>
        <v>107.74144635171233</v>
      </c>
      <c r="K228" s="3">
        <f t="shared" si="15"/>
        <v>107.26152899602542</v>
      </c>
      <c r="L228" s="3">
        <f t="shared" si="16"/>
        <v>107.55147906508626</v>
      </c>
    </row>
    <row r="229" spans="1:12" x14ac:dyDescent="0.25">
      <c r="A229" s="1">
        <v>45700</v>
      </c>
      <c r="B229" s="2">
        <v>106.57</v>
      </c>
      <c r="C229" s="2">
        <v>106.87</v>
      </c>
      <c r="D229" s="2">
        <v>106.36</v>
      </c>
      <c r="E229" s="2">
        <v>106.74</v>
      </c>
      <c r="F229" s="2">
        <v>31480572</v>
      </c>
      <c r="G229">
        <f>IFERROR(VLOOKUP(A229,'LQD DVD'!$A$1:$D$1256,2,FALSE),0)</f>
        <v>4.3730000000000002</v>
      </c>
      <c r="H229">
        <f>IFERROR(VLOOKUP(A229,'LQD DVD'!$A$1:$D$1256,4,FALSE),0)</f>
        <v>0.99982648330973078</v>
      </c>
      <c r="I229" s="3">
        <f t="shared" si="13"/>
        <v>106.551508326318</v>
      </c>
      <c r="J229" s="3">
        <f t="shared" si="14"/>
        <v>106.85145627131094</v>
      </c>
      <c r="K229" s="3">
        <f t="shared" si="15"/>
        <v>106.34154476482297</v>
      </c>
      <c r="L229" s="3">
        <f t="shared" si="16"/>
        <v>106.72147882848066</v>
      </c>
    </row>
    <row r="230" spans="1:12" x14ac:dyDescent="0.25">
      <c r="A230" s="1">
        <v>45699</v>
      </c>
      <c r="B230" s="2">
        <v>107.23</v>
      </c>
      <c r="C230" s="2">
        <v>107.4</v>
      </c>
      <c r="D230" s="2">
        <v>107.2</v>
      </c>
      <c r="E230" s="2">
        <v>107.32</v>
      </c>
      <c r="F230" s="2">
        <v>19478772</v>
      </c>
      <c r="G230">
        <f>IFERROR(VLOOKUP(A230,'LQD DVD'!$A$1:$D$1256,2,FALSE),0)</f>
        <v>4.3494000000000002</v>
      </c>
      <c r="H230">
        <f>IFERROR(VLOOKUP(A230,'LQD DVD'!$A$1:$D$1256,4,FALSE),0)</f>
        <v>0.99982741965560595</v>
      </c>
      <c r="I230" s="3">
        <f t="shared" si="13"/>
        <v>107.21149420967063</v>
      </c>
      <c r="J230" s="3">
        <f t="shared" si="14"/>
        <v>107.38146487101208</v>
      </c>
      <c r="K230" s="3">
        <f t="shared" si="15"/>
        <v>107.18149938708096</v>
      </c>
      <c r="L230" s="3">
        <f t="shared" si="16"/>
        <v>107.30147867743962</v>
      </c>
    </row>
    <row r="231" spans="1:12" x14ac:dyDescent="0.25">
      <c r="A231" s="1">
        <v>45698</v>
      </c>
      <c r="B231" s="2">
        <v>107.63</v>
      </c>
      <c r="C231" s="2">
        <v>107.845</v>
      </c>
      <c r="D231" s="2">
        <v>107.45</v>
      </c>
      <c r="E231" s="2">
        <v>107.56</v>
      </c>
      <c r="F231" s="2">
        <v>15302274</v>
      </c>
      <c r="G231">
        <f>IFERROR(VLOOKUP(A231,'LQD DVD'!$A$1:$D$1256,2,FALSE),0)</f>
        <v>4.3395999999999999</v>
      </c>
      <c r="H231">
        <f>IFERROR(VLOOKUP(A231,'LQD DVD'!$A$1:$D$1256,4,FALSE),0)</f>
        <v>0.99982780847745589</v>
      </c>
      <c r="I231" s="3">
        <f t="shared" si="13"/>
        <v>107.61146702642857</v>
      </c>
      <c r="J231" s="3">
        <f t="shared" si="14"/>
        <v>107.82643000525123</v>
      </c>
      <c r="K231" s="3">
        <f t="shared" si="15"/>
        <v>107.43149802090264</v>
      </c>
      <c r="L231" s="3">
        <f t="shared" si="16"/>
        <v>107.54147907983516</v>
      </c>
    </row>
    <row r="232" spans="1:12" x14ac:dyDescent="0.25">
      <c r="A232" s="1">
        <v>45695</v>
      </c>
      <c r="B232" s="2">
        <v>107.64</v>
      </c>
      <c r="C232" s="2">
        <v>107.715</v>
      </c>
      <c r="D232" s="2">
        <v>107.40049999999999</v>
      </c>
      <c r="E232" s="2">
        <v>107.53</v>
      </c>
      <c r="F232" s="2">
        <v>23910968</v>
      </c>
      <c r="G232">
        <f>IFERROR(VLOOKUP(A232,'LQD DVD'!$A$1:$D$1256,2,FALSE),0)</f>
        <v>4.3409000000000004</v>
      </c>
      <c r="H232">
        <f>IFERROR(VLOOKUP(A232,'LQD DVD'!$A$1:$D$1256,4,FALSE),0)</f>
        <v>0.99982775689903858</v>
      </c>
      <c r="I232" s="3">
        <f t="shared" si="13"/>
        <v>107.62145975261251</v>
      </c>
      <c r="J232" s="3">
        <f t="shared" si="14"/>
        <v>107.69644683437994</v>
      </c>
      <c r="K232" s="3">
        <f t="shared" si="15"/>
        <v>107.38200100483519</v>
      </c>
      <c r="L232" s="3">
        <f t="shared" si="16"/>
        <v>107.51147869935362</v>
      </c>
    </row>
    <row r="233" spans="1:12" x14ac:dyDescent="0.25">
      <c r="A233" s="1">
        <v>45694</v>
      </c>
      <c r="B233" s="2">
        <v>108.13</v>
      </c>
      <c r="C233" s="2">
        <v>108.285</v>
      </c>
      <c r="D233" s="2">
        <v>107.89</v>
      </c>
      <c r="E233" s="2">
        <v>108</v>
      </c>
      <c r="F233" s="2">
        <v>22557696</v>
      </c>
      <c r="G233">
        <f>IFERROR(VLOOKUP(A233,'LQD DVD'!$A$1:$D$1256,2,FALSE),0)</f>
        <v>4.3220000000000001</v>
      </c>
      <c r="H233">
        <f>IFERROR(VLOOKUP(A233,'LQD DVD'!$A$1:$D$1256,4,FALSE),0)</f>
        <v>0.99982850677013746</v>
      </c>
      <c r="I233" s="3">
        <f t="shared" si="13"/>
        <v>108.11145643705495</v>
      </c>
      <c r="J233" s="3">
        <f t="shared" si="14"/>
        <v>108.26642985560433</v>
      </c>
      <c r="K233" s="3">
        <f t="shared" si="15"/>
        <v>107.87149759543013</v>
      </c>
      <c r="L233" s="3">
        <f t="shared" si="16"/>
        <v>107.98147873117485</v>
      </c>
    </row>
    <row r="234" spans="1:12" x14ac:dyDescent="0.25">
      <c r="A234" s="1">
        <v>45693</v>
      </c>
      <c r="B234" s="2">
        <v>108.04</v>
      </c>
      <c r="C234" s="2">
        <v>108.425</v>
      </c>
      <c r="D234" s="2">
        <v>107.77</v>
      </c>
      <c r="E234" s="2">
        <v>108.2</v>
      </c>
      <c r="F234" s="2">
        <v>30119236</v>
      </c>
      <c r="G234">
        <f>IFERROR(VLOOKUP(A234,'LQD DVD'!$A$1:$D$1256,2,FALSE),0)</f>
        <v>4.3140000000000001</v>
      </c>
      <c r="H234">
        <f>IFERROR(VLOOKUP(A234,'LQD DVD'!$A$1:$D$1256,4,FALSE),0)</f>
        <v>0.999828824176063</v>
      </c>
      <c r="I234" s="3">
        <f t="shared" si="13"/>
        <v>108.02150616398185</v>
      </c>
      <c r="J234" s="3">
        <f t="shared" si="14"/>
        <v>108.40644026128963</v>
      </c>
      <c r="K234" s="3">
        <f t="shared" si="15"/>
        <v>107.7515523814543</v>
      </c>
      <c r="L234" s="3">
        <f t="shared" si="16"/>
        <v>108.18147877585002</v>
      </c>
    </row>
    <row r="235" spans="1:12" x14ac:dyDescent="0.25">
      <c r="A235" s="1">
        <v>45692</v>
      </c>
      <c r="B235" s="2">
        <v>106.98</v>
      </c>
      <c r="C235" s="2">
        <v>107.5667</v>
      </c>
      <c r="D235" s="2">
        <v>106.94</v>
      </c>
      <c r="E235" s="2">
        <v>107.45</v>
      </c>
      <c r="F235" s="2">
        <v>25086180</v>
      </c>
      <c r="G235">
        <f>IFERROR(VLOOKUP(A235,'LQD DVD'!$A$1:$D$1256,2,FALSE),0)</f>
        <v>4.3441000000000001</v>
      </c>
      <c r="H235">
        <f>IFERROR(VLOOKUP(A235,'LQD DVD'!$A$1:$D$1256,4,FALSE),0)</f>
        <v>0.99982762993679175</v>
      </c>
      <c r="I235" s="3">
        <f t="shared" si="13"/>
        <v>106.96155985063798</v>
      </c>
      <c r="J235" s="3">
        <f t="shared" si="14"/>
        <v>107.54815872112189</v>
      </c>
      <c r="K235" s="3">
        <f t="shared" si="15"/>
        <v>106.9215667454405</v>
      </c>
      <c r="L235" s="3">
        <f t="shared" si="16"/>
        <v>107.43147883670828</v>
      </c>
    </row>
    <row r="236" spans="1:12" x14ac:dyDescent="0.25">
      <c r="A236" s="1">
        <v>45691</v>
      </c>
      <c r="B236" s="2">
        <v>107.36</v>
      </c>
      <c r="C236" s="2">
        <v>107.68</v>
      </c>
      <c r="D236" s="2">
        <v>107.015</v>
      </c>
      <c r="E236" s="2">
        <v>107.24</v>
      </c>
      <c r="F236" s="2">
        <v>21155028</v>
      </c>
      <c r="G236">
        <f>IFERROR(VLOOKUP(A236,'LQD DVD'!$A$1:$D$1256,2,FALSE),0)</f>
        <v>4.3525999999999998</v>
      </c>
      <c r="H236">
        <f>IFERROR(VLOOKUP(A236,'LQD DVD'!$A$1:$D$1256,4,FALSE),0)</f>
        <v>0.99982729269340209</v>
      </c>
      <c r="I236" s="3">
        <f t="shared" si="13"/>
        <v>107.34145814356364</v>
      </c>
      <c r="J236" s="3">
        <f t="shared" si="14"/>
        <v>107.66140287722554</v>
      </c>
      <c r="K236" s="3">
        <f t="shared" si="15"/>
        <v>106.99651772758442</v>
      </c>
      <c r="L236" s="3">
        <f t="shared" si="16"/>
        <v>107.22147886844043</v>
      </c>
    </row>
    <row r="237" spans="1:12" x14ac:dyDescent="0.25">
      <c r="A237" s="1">
        <v>45688</v>
      </c>
      <c r="B237" s="2">
        <v>107.9</v>
      </c>
      <c r="C237" s="2">
        <v>108.02</v>
      </c>
      <c r="D237" s="2">
        <v>107.24</v>
      </c>
      <c r="E237" s="2">
        <v>107.46</v>
      </c>
      <c r="F237" s="2">
        <v>28454648</v>
      </c>
      <c r="G237">
        <f>IFERROR(VLOOKUP(A237,'LQD DVD'!$A$1:$D$1256,2,FALSE),0)</f>
        <v>4.3437000000000001</v>
      </c>
      <c r="H237">
        <f>IFERROR(VLOOKUP(A237,'LQD DVD'!$A$1:$D$1256,4,FALSE),0)</f>
        <v>0.99982764580707173</v>
      </c>
      <c r="I237" s="3">
        <f t="shared" si="13"/>
        <v>107.88140298258304</v>
      </c>
      <c r="J237" s="3">
        <f t="shared" si="14"/>
        <v>108.00138230007988</v>
      </c>
      <c r="K237" s="3">
        <f t="shared" si="15"/>
        <v>107.22151673635037</v>
      </c>
      <c r="L237" s="3">
        <f t="shared" si="16"/>
        <v>107.44147881842792</v>
      </c>
    </row>
    <row r="238" spans="1:12" x14ac:dyDescent="0.25">
      <c r="A238" s="1">
        <v>45687</v>
      </c>
      <c r="B238" s="2">
        <v>107.86</v>
      </c>
      <c r="C238" s="2">
        <v>108.005</v>
      </c>
      <c r="D238" s="2">
        <v>107.66</v>
      </c>
      <c r="E238" s="2">
        <v>107.81</v>
      </c>
      <c r="F238" s="2">
        <v>22709264</v>
      </c>
      <c r="G238">
        <f>IFERROR(VLOOKUP(A238,'LQD DVD'!$A$1:$D$1256,2,FALSE),0)</f>
        <v>4.2908999999999997</v>
      </c>
      <c r="H238">
        <f>IFERROR(VLOOKUP(A238,'LQD DVD'!$A$1:$D$1256,4,FALSE),0)</f>
        <v>0.99982974068623853</v>
      </c>
      <c r="I238" s="3">
        <f t="shared" si="13"/>
        <v>107.84163583041769</v>
      </c>
      <c r="J238" s="3">
        <f t="shared" si="14"/>
        <v>107.98661114281718</v>
      </c>
      <c r="K238" s="3">
        <f t="shared" si="15"/>
        <v>107.64166988228044</v>
      </c>
      <c r="L238" s="3">
        <f t="shared" si="16"/>
        <v>107.79164434338338</v>
      </c>
    </row>
    <row r="239" spans="1:12" x14ac:dyDescent="0.25">
      <c r="A239" s="1">
        <v>45686</v>
      </c>
      <c r="B239" s="2">
        <v>107.89</v>
      </c>
      <c r="C239" s="2">
        <v>107.92</v>
      </c>
      <c r="D239" s="2">
        <v>107.23</v>
      </c>
      <c r="E239" s="2">
        <v>107.57</v>
      </c>
      <c r="F239" s="2">
        <v>24969094</v>
      </c>
      <c r="G239">
        <f>IFERROR(VLOOKUP(A239,'LQD DVD'!$A$1:$D$1256,2,FALSE),0)</f>
        <v>4.3003999999999998</v>
      </c>
      <c r="H239">
        <f>IFERROR(VLOOKUP(A239,'LQD DVD'!$A$1:$D$1256,4,FALSE),0)</f>
        <v>0.99982936376636766</v>
      </c>
      <c r="I239" s="3">
        <f t="shared" si="13"/>
        <v>107.8715900567534</v>
      </c>
      <c r="J239" s="3">
        <f t="shared" si="14"/>
        <v>107.9015849376664</v>
      </c>
      <c r="K239" s="3">
        <f t="shared" si="15"/>
        <v>107.21170267666761</v>
      </c>
      <c r="L239" s="3">
        <f t="shared" si="16"/>
        <v>107.55164466034816</v>
      </c>
    </row>
    <row r="240" spans="1:12" x14ac:dyDescent="0.25">
      <c r="A240" s="1">
        <v>45685</v>
      </c>
      <c r="B240" s="2">
        <v>107.58</v>
      </c>
      <c r="C240" s="2">
        <v>107.77</v>
      </c>
      <c r="D240" s="2">
        <v>107.47499999999999</v>
      </c>
      <c r="E240" s="2">
        <v>107.71</v>
      </c>
      <c r="F240" s="2">
        <v>22253058</v>
      </c>
      <c r="G240">
        <f>IFERROR(VLOOKUP(A240,'LQD DVD'!$A$1:$D$1256,2,FALSE),0)</f>
        <v>4.2949000000000002</v>
      </c>
      <c r="H240">
        <f>IFERROR(VLOOKUP(A240,'LQD DVD'!$A$1:$D$1256,4,FALSE),0)</f>
        <v>0.99982958198311767</v>
      </c>
      <c r="I240" s="3">
        <f t="shared" si="13"/>
        <v>107.56166642974379</v>
      </c>
      <c r="J240" s="3">
        <f t="shared" si="14"/>
        <v>107.75163405032059</v>
      </c>
      <c r="K240" s="3">
        <f t="shared" si="15"/>
        <v>107.45668432363557</v>
      </c>
      <c r="L240" s="3">
        <f t="shared" si="16"/>
        <v>107.6916442754016</v>
      </c>
    </row>
    <row r="241" spans="1:12" x14ac:dyDescent="0.25">
      <c r="A241" s="1">
        <v>45684</v>
      </c>
      <c r="B241" s="2">
        <v>107.65</v>
      </c>
      <c r="C241" s="2">
        <v>107.89</v>
      </c>
      <c r="D241" s="2">
        <v>107.505</v>
      </c>
      <c r="E241" s="2">
        <v>107.86</v>
      </c>
      <c r="F241" s="2">
        <v>18954316</v>
      </c>
      <c r="G241">
        <f>IFERROR(VLOOKUP(A241,'LQD DVD'!$A$1:$D$1256,2,FALSE),0)</f>
        <v>4.2888999999999999</v>
      </c>
      <c r="H241">
        <f>IFERROR(VLOOKUP(A241,'LQD DVD'!$A$1:$D$1256,4,FALSE),0)</f>
        <v>0.9998298200378084</v>
      </c>
      <c r="I241" s="3">
        <f t="shared" si="13"/>
        <v>107.63168012707008</v>
      </c>
      <c r="J241" s="3">
        <f t="shared" si="14"/>
        <v>107.87163928387915</v>
      </c>
      <c r="K241" s="3">
        <f t="shared" si="15"/>
        <v>107.48670480316459</v>
      </c>
      <c r="L241" s="3">
        <f t="shared" si="16"/>
        <v>107.84164438927802</v>
      </c>
    </row>
    <row r="242" spans="1:12" x14ac:dyDescent="0.25">
      <c r="A242" s="1">
        <v>45681</v>
      </c>
      <c r="B242" s="2">
        <v>106.87</v>
      </c>
      <c r="C242" s="2">
        <v>107.24</v>
      </c>
      <c r="D242" s="2">
        <v>106.76</v>
      </c>
      <c r="E242" s="2">
        <v>107.12</v>
      </c>
      <c r="F242" s="2">
        <v>13020323</v>
      </c>
      <c r="G242">
        <f>IFERROR(VLOOKUP(A242,'LQD DVD'!$A$1:$D$1256,2,FALSE),0)</f>
        <v>4.3185000000000002</v>
      </c>
      <c r="H242">
        <f>IFERROR(VLOOKUP(A242,'LQD DVD'!$A$1:$D$1256,4,FALSE),0)</f>
        <v>0.99982864563521745</v>
      </c>
      <c r="I242" s="3">
        <f t="shared" si="13"/>
        <v>106.85168735903569</v>
      </c>
      <c r="J242" s="3">
        <f t="shared" si="14"/>
        <v>107.22162395792071</v>
      </c>
      <c r="K242" s="3">
        <f t="shared" si="15"/>
        <v>106.74170620801581</v>
      </c>
      <c r="L242" s="3">
        <f t="shared" si="16"/>
        <v>107.10164452044449</v>
      </c>
    </row>
    <row r="243" spans="1:12" x14ac:dyDescent="0.25">
      <c r="A243" s="1">
        <v>45680</v>
      </c>
      <c r="B243" s="2">
        <v>106.59</v>
      </c>
      <c r="C243" s="2">
        <v>106.92</v>
      </c>
      <c r="D243" s="2">
        <v>106.57</v>
      </c>
      <c r="E243" s="2">
        <v>106.91</v>
      </c>
      <c r="F243" s="2">
        <v>18118252</v>
      </c>
      <c r="G243">
        <f>IFERROR(VLOOKUP(A243,'LQD DVD'!$A$1:$D$1256,2,FALSE),0)</f>
        <v>4.327</v>
      </c>
      <c r="H243">
        <f>IFERROR(VLOOKUP(A243,'LQD DVD'!$A$1:$D$1256,4,FALSE),0)</f>
        <v>0.99982830839148518</v>
      </c>
      <c r="I243" s="3">
        <f t="shared" si="13"/>
        <v>106.5716993914484</v>
      </c>
      <c r="J243" s="3">
        <f t="shared" si="14"/>
        <v>106.9016427332176</v>
      </c>
      <c r="K243" s="3">
        <f t="shared" si="15"/>
        <v>106.55170282528057</v>
      </c>
      <c r="L243" s="3">
        <f t="shared" si="16"/>
        <v>106.89164445013368</v>
      </c>
    </row>
    <row r="244" spans="1:12" x14ac:dyDescent="0.25">
      <c r="A244" s="1">
        <v>45679</v>
      </c>
      <c r="B244" s="2">
        <v>107.4</v>
      </c>
      <c r="C244" s="2">
        <v>107.51</v>
      </c>
      <c r="D244" s="2">
        <v>107.05</v>
      </c>
      <c r="E244" s="2">
        <v>107.06</v>
      </c>
      <c r="F244" s="2">
        <v>18418872</v>
      </c>
      <c r="G244">
        <f>IFERROR(VLOOKUP(A244,'LQD DVD'!$A$1:$D$1256,2,FALSE),0)</f>
        <v>4.3209</v>
      </c>
      <c r="H244">
        <f>IFERROR(VLOOKUP(A244,'LQD DVD'!$A$1:$D$1256,4,FALSE),0)</f>
        <v>0.9998285504134462</v>
      </c>
      <c r="I244" s="3">
        <f t="shared" si="13"/>
        <v>107.38158631440413</v>
      </c>
      <c r="J244" s="3">
        <f t="shared" si="14"/>
        <v>107.4915674549496</v>
      </c>
      <c r="K244" s="3">
        <f t="shared" si="15"/>
        <v>107.03164632175941</v>
      </c>
      <c r="L244" s="3">
        <f t="shared" si="16"/>
        <v>107.04164460726355</v>
      </c>
    </row>
    <row r="245" spans="1:12" x14ac:dyDescent="0.25">
      <c r="A245" s="1">
        <v>45678</v>
      </c>
      <c r="B245" s="2">
        <v>107.23</v>
      </c>
      <c r="C245" s="2">
        <v>107.42</v>
      </c>
      <c r="D245" s="2">
        <v>107.11499999999999</v>
      </c>
      <c r="E245" s="2">
        <v>107.4</v>
      </c>
      <c r="F245" s="2">
        <v>20670588</v>
      </c>
      <c r="G245">
        <f>IFERROR(VLOOKUP(A245,'LQD DVD'!$A$1:$D$1256,2,FALSE),0)</f>
        <v>4.3072999999999997</v>
      </c>
      <c r="H245">
        <f>IFERROR(VLOOKUP(A245,'LQD DVD'!$A$1:$D$1256,4,FALSE),0)</f>
        <v>0.9998290900036032</v>
      </c>
      <c r="I245" s="3">
        <f t="shared" si="13"/>
        <v>107.21167332108638</v>
      </c>
      <c r="J245" s="3">
        <f t="shared" si="14"/>
        <v>107.40164084818706</v>
      </c>
      <c r="K245" s="3">
        <f t="shared" si="15"/>
        <v>107.09669297573595</v>
      </c>
      <c r="L245" s="3">
        <f t="shared" si="16"/>
        <v>107.38164426638699</v>
      </c>
    </row>
    <row r="246" spans="1:12" x14ac:dyDescent="0.25">
      <c r="A246" s="1">
        <v>45674</v>
      </c>
      <c r="B246" s="2">
        <v>106.98</v>
      </c>
      <c r="C246" s="2">
        <v>107.01</v>
      </c>
      <c r="D246" s="2">
        <v>106.71</v>
      </c>
      <c r="E246" s="2">
        <v>106.78</v>
      </c>
      <c r="F246" s="2">
        <v>18912032</v>
      </c>
      <c r="G246">
        <f>IFERROR(VLOOKUP(A246,'LQD DVD'!$A$1:$D$1256,2,FALSE),0)</f>
        <v>4.3323</v>
      </c>
      <c r="H246">
        <f>IFERROR(VLOOKUP(A246,'LQD DVD'!$A$1:$D$1256,4,FALSE),0)</f>
        <v>0.99982809811015672</v>
      </c>
      <c r="I246" s="3">
        <f t="shared" si="13"/>
        <v>106.96160993582457</v>
      </c>
      <c r="J246" s="3">
        <f t="shared" si="14"/>
        <v>106.99160477876788</v>
      </c>
      <c r="K246" s="3">
        <f t="shared" si="15"/>
        <v>106.69165634933482</v>
      </c>
      <c r="L246" s="3">
        <f t="shared" si="16"/>
        <v>106.76164431620253</v>
      </c>
    </row>
    <row r="247" spans="1:12" x14ac:dyDescent="0.25">
      <c r="A247" s="1">
        <v>45673</v>
      </c>
      <c r="B247" s="2">
        <v>106.43</v>
      </c>
      <c r="C247" s="2">
        <v>106.905</v>
      </c>
      <c r="D247" s="2">
        <v>106.205</v>
      </c>
      <c r="E247" s="2">
        <v>106.69</v>
      </c>
      <c r="F247" s="2">
        <v>24583448</v>
      </c>
      <c r="G247">
        <f>IFERROR(VLOOKUP(A247,'LQD DVD'!$A$1:$D$1256,2,FALSE),0)</f>
        <v>4.3358999999999996</v>
      </c>
      <c r="H247">
        <f>IFERROR(VLOOKUP(A247,'LQD DVD'!$A$1:$D$1256,4,FALSE),0)</f>
        <v>0.99982795527758139</v>
      </c>
      <c r="I247" s="3">
        <f t="shared" si="13"/>
        <v>106.41168928019299</v>
      </c>
      <c r="J247" s="3">
        <f t="shared" si="14"/>
        <v>106.88660755894983</v>
      </c>
      <c r="K247" s="3">
        <f t="shared" si="15"/>
        <v>106.18672799025553</v>
      </c>
      <c r="L247" s="3">
        <f t="shared" si="16"/>
        <v>106.67164454856515</v>
      </c>
    </row>
    <row r="248" spans="1:12" x14ac:dyDescent="0.25">
      <c r="A248" s="1">
        <v>45672</v>
      </c>
      <c r="B248" s="2">
        <v>106.42</v>
      </c>
      <c r="C248" s="2">
        <v>106.64</v>
      </c>
      <c r="D248" s="2">
        <v>106.22490000000001</v>
      </c>
      <c r="E248" s="2">
        <v>106.48</v>
      </c>
      <c r="F248" s="2">
        <v>32123636</v>
      </c>
      <c r="G248">
        <f>IFERROR(VLOOKUP(A248,'LQD DVD'!$A$1:$D$1256,2,FALSE),0)</f>
        <v>4.3445</v>
      </c>
      <c r="H248">
        <f>IFERROR(VLOOKUP(A248,'LQD DVD'!$A$1:$D$1256,4,FALSE),0)</f>
        <v>0.9998276140665121</v>
      </c>
      <c r="I248" s="3">
        <f t="shared" si="13"/>
        <v>106.40165468895822</v>
      </c>
      <c r="J248" s="3">
        <f t="shared" si="14"/>
        <v>106.62161676405285</v>
      </c>
      <c r="K248" s="3">
        <f t="shared" si="15"/>
        <v>106.20658832145385</v>
      </c>
      <c r="L248" s="3">
        <f t="shared" si="16"/>
        <v>106.46164434580221</v>
      </c>
    </row>
    <row r="249" spans="1:12" x14ac:dyDescent="0.25">
      <c r="A249" s="1">
        <v>45671</v>
      </c>
      <c r="B249" s="2">
        <v>105.2</v>
      </c>
      <c r="C249" s="2">
        <v>105.28</v>
      </c>
      <c r="D249" s="2">
        <v>104.94119999999999</v>
      </c>
      <c r="E249" s="2">
        <v>105.22</v>
      </c>
      <c r="F249" s="2">
        <v>27585228</v>
      </c>
      <c r="G249">
        <f>IFERROR(VLOOKUP(A249,'LQD DVD'!$A$1:$D$1256,2,FALSE),0)</f>
        <v>4.3964999999999996</v>
      </c>
      <c r="H249">
        <f>IFERROR(VLOOKUP(A249,'LQD DVD'!$A$1:$D$1256,4,FALSE),0)</f>
        <v>0.99982555093229419</v>
      </c>
      <c r="I249" s="3">
        <f t="shared" si="13"/>
        <v>105.18164795807735</v>
      </c>
      <c r="J249" s="3">
        <f t="shared" si="14"/>
        <v>105.26163400215194</v>
      </c>
      <c r="K249" s="3">
        <f t="shared" si="15"/>
        <v>104.92289310549607</v>
      </c>
      <c r="L249" s="3">
        <f t="shared" si="16"/>
        <v>105.201644469096</v>
      </c>
    </row>
    <row r="250" spans="1:12" x14ac:dyDescent="0.25">
      <c r="A250" s="1">
        <v>45670</v>
      </c>
      <c r="B250" s="2">
        <v>105.35</v>
      </c>
      <c r="C250" s="2">
        <v>105.37</v>
      </c>
      <c r="D250" s="2">
        <v>105.03</v>
      </c>
      <c r="E250" s="2">
        <v>105.1</v>
      </c>
      <c r="F250" s="2">
        <v>18873296</v>
      </c>
      <c r="G250">
        <f>IFERROR(VLOOKUP(A250,'LQD DVD'!$A$1:$D$1256,2,FALSE),0)</f>
        <v>4.4015000000000004</v>
      </c>
      <c r="H250">
        <f>IFERROR(VLOOKUP(A250,'LQD DVD'!$A$1:$D$1256,4,FALSE),0)</f>
        <v>0.99982535255422833</v>
      </c>
      <c r="I250" s="3">
        <f t="shared" si="13"/>
        <v>105.33160089158795</v>
      </c>
      <c r="J250" s="3">
        <f t="shared" si="14"/>
        <v>105.35159739863904</v>
      </c>
      <c r="K250" s="3">
        <f t="shared" si="15"/>
        <v>105.0116567787706</v>
      </c>
      <c r="L250" s="3">
        <f t="shared" si="16"/>
        <v>105.08164455344939</v>
      </c>
    </row>
    <row r="251" spans="1:12" x14ac:dyDescent="0.25">
      <c r="A251" s="1">
        <v>45667</v>
      </c>
      <c r="B251" s="2">
        <v>105.35</v>
      </c>
      <c r="C251" s="2">
        <v>105.735</v>
      </c>
      <c r="D251" s="2">
        <v>105.2242</v>
      </c>
      <c r="E251" s="2">
        <v>105.4</v>
      </c>
      <c r="F251" s="2">
        <v>24613504</v>
      </c>
      <c r="G251">
        <f>IFERROR(VLOOKUP(A251,'LQD DVD'!$A$1:$D$1256,2,FALSE),0)</f>
        <v>4.3890000000000002</v>
      </c>
      <c r="H251">
        <f>IFERROR(VLOOKUP(A251,'LQD DVD'!$A$1:$D$1256,4,FALSE),0)</f>
        <v>0.99982584849946676</v>
      </c>
      <c r="I251" s="3">
        <f t="shared" si="13"/>
        <v>105.33165313941882</v>
      </c>
      <c r="J251" s="3">
        <f t="shared" si="14"/>
        <v>105.71658609109112</v>
      </c>
      <c r="K251" s="3">
        <f t="shared" si="15"/>
        <v>105.20587504767758</v>
      </c>
      <c r="L251" s="3">
        <f t="shared" si="16"/>
        <v>105.3816444318438</v>
      </c>
    </row>
    <row r="252" spans="1:12" x14ac:dyDescent="0.25">
      <c r="A252" s="1">
        <v>45665</v>
      </c>
      <c r="B252" s="2">
        <v>105.71</v>
      </c>
      <c r="C252" s="2">
        <v>106.11</v>
      </c>
      <c r="D252" s="2">
        <v>105.625</v>
      </c>
      <c r="E252" s="2">
        <v>106.01</v>
      </c>
      <c r="F252" s="2">
        <v>30143772</v>
      </c>
      <c r="G252">
        <f>IFERROR(VLOOKUP(A252,'LQD DVD'!$A$1:$D$1256,2,FALSE),0)</f>
        <v>4.3636999999999997</v>
      </c>
      <c r="H252">
        <f>IFERROR(VLOOKUP(A252,'LQD DVD'!$A$1:$D$1256,4,FALSE),0)</f>
        <v>0.99982685229338197</v>
      </c>
      <c r="I252" s="3">
        <f t="shared" si="13"/>
        <v>105.6916965559334</v>
      </c>
      <c r="J252" s="3">
        <f t="shared" si="14"/>
        <v>106.09162729685076</v>
      </c>
      <c r="K252" s="3">
        <f t="shared" si="15"/>
        <v>105.60671127348847</v>
      </c>
      <c r="L252" s="3">
        <f t="shared" si="16"/>
        <v>105.99164461162142</v>
      </c>
    </row>
    <row r="253" spans="1:12" x14ac:dyDescent="0.25">
      <c r="A253" s="1">
        <v>45664</v>
      </c>
      <c r="B253" s="2">
        <v>106.19</v>
      </c>
      <c r="C253" s="2">
        <v>106.31</v>
      </c>
      <c r="D253" s="2">
        <v>105.67</v>
      </c>
      <c r="E253" s="2">
        <v>105.84</v>
      </c>
      <c r="F253" s="2">
        <v>25115672</v>
      </c>
      <c r="G253">
        <f>IFERROR(VLOOKUP(A253,'LQD DVD'!$A$1:$D$1256,2,FALSE),0)</f>
        <v>4.3707000000000003</v>
      </c>
      <c r="H253">
        <f>IFERROR(VLOOKUP(A253,'LQD DVD'!$A$1:$D$1256,4,FALSE),0)</f>
        <v>0.99982657456373936</v>
      </c>
      <c r="I253" s="3">
        <f t="shared" si="13"/>
        <v>106.17158395292348</v>
      </c>
      <c r="J253" s="3">
        <f t="shared" si="14"/>
        <v>106.29156314187114</v>
      </c>
      <c r="K253" s="3">
        <f t="shared" si="15"/>
        <v>105.65167413415034</v>
      </c>
      <c r="L253" s="3">
        <f t="shared" si="16"/>
        <v>105.82164465182618</v>
      </c>
    </row>
    <row r="254" spans="1:12" x14ac:dyDescent="0.25">
      <c r="A254" s="1">
        <v>45663</v>
      </c>
      <c r="B254" s="2">
        <v>106.52</v>
      </c>
      <c r="C254" s="2">
        <v>106.59</v>
      </c>
      <c r="D254" s="2">
        <v>106.27</v>
      </c>
      <c r="E254" s="2">
        <v>106.33</v>
      </c>
      <c r="F254" s="2">
        <v>24302200</v>
      </c>
      <c r="G254">
        <f>IFERROR(VLOOKUP(A254,'LQD DVD'!$A$1:$D$1256,2,FALSE),0)</f>
        <v>4.3506</v>
      </c>
      <c r="H254">
        <f>IFERROR(VLOOKUP(A254,'LQD DVD'!$A$1:$D$1256,4,FALSE),0)</f>
        <v>0.99982737204477767</v>
      </c>
      <c r="I254" s="3">
        <f t="shared" si="13"/>
        <v>106.50161167020971</v>
      </c>
      <c r="J254" s="3">
        <f t="shared" si="14"/>
        <v>106.57159958625286</v>
      </c>
      <c r="K254" s="3">
        <f t="shared" si="15"/>
        <v>106.25165482719852</v>
      </c>
      <c r="L254" s="3">
        <f t="shared" si="16"/>
        <v>106.31164446952121</v>
      </c>
    </row>
    <row r="255" spans="1:12" x14ac:dyDescent="0.25">
      <c r="A255" s="1">
        <v>45660</v>
      </c>
      <c r="B255" s="2">
        <v>107</v>
      </c>
      <c r="C255" s="2">
        <v>107.06</v>
      </c>
      <c r="D255" s="2">
        <v>106.535</v>
      </c>
      <c r="E255" s="2">
        <v>106.6</v>
      </c>
      <c r="F255" s="2">
        <v>22610546</v>
      </c>
      <c r="G255">
        <f>IFERROR(VLOOKUP(A255,'LQD DVD'!$A$1:$D$1256,2,FALSE),0)</f>
        <v>4.3395999999999999</v>
      </c>
      <c r="H255">
        <f>IFERROR(VLOOKUP(A255,'LQD DVD'!$A$1:$D$1256,4,FALSE),0)</f>
        <v>0.99982780847745589</v>
      </c>
      <c r="I255" s="3">
        <f t="shared" si="13"/>
        <v>106.98157550708778</v>
      </c>
      <c r="J255" s="3">
        <f t="shared" si="14"/>
        <v>107.04156517559643</v>
      </c>
      <c r="K255" s="3">
        <f t="shared" si="15"/>
        <v>106.51665557614577</v>
      </c>
      <c r="L255" s="3">
        <f t="shared" si="16"/>
        <v>106.5816443836968</v>
      </c>
    </row>
    <row r="256" spans="1:12" x14ac:dyDescent="0.25">
      <c r="A256" s="1">
        <v>45659</v>
      </c>
      <c r="B256" s="2">
        <v>107.12</v>
      </c>
      <c r="C256" s="2">
        <v>107.31</v>
      </c>
      <c r="D256" s="2">
        <v>106.61499999999999</v>
      </c>
      <c r="E256" s="2">
        <v>106.85</v>
      </c>
      <c r="F256" s="2">
        <v>19098640</v>
      </c>
      <c r="G256">
        <f>IFERROR(VLOOKUP(A256,'LQD DVD'!$A$1:$D$1256,2,FALSE),0)</f>
        <v>4.3293999999999997</v>
      </c>
      <c r="H256">
        <f>IFERROR(VLOOKUP(A256,'LQD DVD'!$A$1:$D$1256,4,FALSE),0)</f>
        <v>0.99982821316974602</v>
      </c>
      <c r="I256" s="3">
        <f t="shared" si="13"/>
        <v>107.1015981947432</v>
      </c>
      <c r="J256" s="3">
        <f t="shared" si="14"/>
        <v>107.29156555524544</v>
      </c>
      <c r="K256" s="3">
        <f t="shared" si="15"/>
        <v>106.59668494709247</v>
      </c>
      <c r="L256" s="3">
        <f t="shared" si="16"/>
        <v>106.83164457718736</v>
      </c>
    </row>
    <row r="257" spans="1:12" x14ac:dyDescent="0.25">
      <c r="A257" s="1">
        <v>45657</v>
      </c>
      <c r="B257" s="2">
        <v>107.29</v>
      </c>
      <c r="C257" s="2">
        <v>107.38500000000001</v>
      </c>
      <c r="D257" s="2">
        <v>106.66500000000001</v>
      </c>
      <c r="E257" s="2">
        <v>106.84</v>
      </c>
      <c r="F257" s="2">
        <v>10768679</v>
      </c>
      <c r="G257">
        <f>IFERROR(VLOOKUP(A257,'LQD DVD'!$A$1:$D$1256,2,FALSE),0)</f>
        <v>4.3297999999999996</v>
      </c>
      <c r="H257">
        <f>IFERROR(VLOOKUP(A257,'LQD DVD'!$A$1:$D$1256,4,FALSE),0)</f>
        <v>0.99982819729945704</v>
      </c>
      <c r="I257" s="3">
        <f t="shared" si="13"/>
        <v>107.27156728825875</v>
      </c>
      <c r="J257" s="3">
        <f t="shared" si="14"/>
        <v>107.3665509670022</v>
      </c>
      <c r="K257" s="3">
        <f t="shared" si="15"/>
        <v>106.64667466494659</v>
      </c>
      <c r="L257" s="3">
        <f t="shared" si="16"/>
        <v>106.821644599474</v>
      </c>
    </row>
    <row r="258" spans="1:12" x14ac:dyDescent="0.25">
      <c r="A258" s="1">
        <v>45656</v>
      </c>
      <c r="B258" s="2">
        <v>107.03</v>
      </c>
      <c r="C258" s="2">
        <v>107.18</v>
      </c>
      <c r="D258" s="2">
        <v>106.965</v>
      </c>
      <c r="E258" s="2">
        <v>107.11</v>
      </c>
      <c r="F258" s="2">
        <v>9141366</v>
      </c>
      <c r="G258">
        <f>IFERROR(VLOOKUP(A258,'LQD DVD'!$A$1:$D$1256,2,FALSE),0)</f>
        <v>4.3189000000000002</v>
      </c>
      <c r="H258">
        <f>IFERROR(VLOOKUP(A258,'LQD DVD'!$A$1:$D$1256,4,FALSE),0)</f>
        <v>0.99982862976492159</v>
      </c>
      <c r="I258" s="3">
        <f t="shared" si="13"/>
        <v>107.01165824373956</v>
      </c>
      <c r="J258" s="3">
        <f t="shared" si="14"/>
        <v>107.1616325382043</v>
      </c>
      <c r="K258" s="3">
        <f t="shared" si="15"/>
        <v>106.94666938280484</v>
      </c>
      <c r="L258" s="3">
        <f t="shared" si="16"/>
        <v>107.09164453412075</v>
      </c>
    </row>
    <row r="259" spans="1:12" x14ac:dyDescent="0.25">
      <c r="A259" s="1">
        <v>45653</v>
      </c>
      <c r="B259" s="2">
        <v>106.91</v>
      </c>
      <c r="C259" s="2">
        <v>107.035</v>
      </c>
      <c r="D259" s="2">
        <v>106.61</v>
      </c>
      <c r="E259" s="2">
        <v>106.65</v>
      </c>
      <c r="F259" s="2">
        <v>13908392</v>
      </c>
      <c r="G259">
        <f>IFERROR(VLOOKUP(A259,'LQD DVD'!$A$1:$D$1256,2,FALSE),0)</f>
        <v>4.3375000000000004</v>
      </c>
      <c r="H259">
        <f>IFERROR(VLOOKUP(A259,'LQD DVD'!$A$1:$D$1256,4,FALSE),0)</f>
        <v>0.99982789179644338</v>
      </c>
      <c r="I259" s="3">
        <f t="shared" ref="I259:I322" si="17">B259*$H259</f>
        <v>106.89159991195775</v>
      </c>
      <c r="J259" s="3">
        <f t="shared" ref="J259:J322" si="18">C259*$H259</f>
        <v>107.01657839843232</v>
      </c>
      <c r="K259" s="3">
        <f t="shared" ref="K259:K322" si="19">D259*$H259</f>
        <v>106.59165154441882</v>
      </c>
      <c r="L259" s="3">
        <f t="shared" ref="L259:L322" si="20">E259*$H259</f>
        <v>106.63164466009069</v>
      </c>
    </row>
    <row r="260" spans="1:12" x14ac:dyDescent="0.25">
      <c r="A260" s="1">
        <v>45652</v>
      </c>
      <c r="B260" s="2">
        <v>106.5</v>
      </c>
      <c r="C260" s="2">
        <v>107.14</v>
      </c>
      <c r="D260" s="2">
        <v>106.5</v>
      </c>
      <c r="E260" s="2">
        <v>107.1</v>
      </c>
      <c r="F260" s="2">
        <v>12454764</v>
      </c>
      <c r="G260">
        <f>IFERROR(VLOOKUP(A260,'LQD DVD'!$A$1:$D$1256,2,FALSE),0)</f>
        <v>4.3193000000000001</v>
      </c>
      <c r="H260">
        <f>IFERROR(VLOOKUP(A260,'LQD DVD'!$A$1:$D$1256,4,FALSE),0)</f>
        <v>0.99982861389462607</v>
      </c>
      <c r="I260" s="3">
        <f t="shared" si="17"/>
        <v>106.48174737977767</v>
      </c>
      <c r="J260" s="3">
        <f t="shared" si="18"/>
        <v>107.12163769267023</v>
      </c>
      <c r="K260" s="3">
        <f t="shared" si="19"/>
        <v>106.48174737977767</v>
      </c>
      <c r="L260" s="3">
        <f t="shared" si="20"/>
        <v>107.08164454811444</v>
      </c>
    </row>
    <row r="261" spans="1:12" x14ac:dyDescent="0.25">
      <c r="A261" s="1">
        <v>45650</v>
      </c>
      <c r="B261" s="2">
        <v>106.46</v>
      </c>
      <c r="C261" s="2">
        <v>107.01</v>
      </c>
      <c r="D261" s="2">
        <v>106.41800000000001</v>
      </c>
      <c r="E261" s="2">
        <v>107</v>
      </c>
      <c r="F261" s="2">
        <v>6215326</v>
      </c>
      <c r="G261">
        <f>IFERROR(VLOOKUP(A261,'LQD DVD'!$A$1:$D$1256,2,FALSE),0)</f>
        <v>4.3234000000000004</v>
      </c>
      <c r="H261">
        <f>IFERROR(VLOOKUP(A261,'LQD DVD'!$A$1:$D$1256,4,FALSE),0)</f>
        <v>0.99982845122411079</v>
      </c>
      <c r="I261" s="3">
        <f t="shared" si="17"/>
        <v>106.44173691731883</v>
      </c>
      <c r="J261" s="3">
        <f t="shared" si="18"/>
        <v>106.9916425654921</v>
      </c>
      <c r="K261" s="3">
        <f t="shared" si="19"/>
        <v>106.39974412236742</v>
      </c>
      <c r="L261" s="3">
        <f t="shared" si="20"/>
        <v>106.98164428097985</v>
      </c>
    </row>
    <row r="262" spans="1:12" x14ac:dyDescent="0.25">
      <c r="A262" s="1">
        <v>45649</v>
      </c>
      <c r="B262" s="2">
        <v>107.01</v>
      </c>
      <c r="C262" s="2">
        <v>107.08</v>
      </c>
      <c r="D262" s="2">
        <v>106.55</v>
      </c>
      <c r="E262" s="2">
        <v>106.67</v>
      </c>
      <c r="F262" s="2">
        <v>13091761</v>
      </c>
      <c r="G262">
        <f>IFERROR(VLOOKUP(A262,'LQD DVD'!$A$1:$D$1256,2,FALSE),0)</f>
        <v>4.3367000000000004</v>
      </c>
      <c r="H262">
        <f>IFERROR(VLOOKUP(A262,'LQD DVD'!$A$1:$D$1256,4,FALSE),0)</f>
        <v>0.99982792353701189</v>
      </c>
      <c r="I262" s="3">
        <f t="shared" si="17"/>
        <v>106.99158609769565</v>
      </c>
      <c r="J262" s="3">
        <f t="shared" si="18"/>
        <v>107.06157405234323</v>
      </c>
      <c r="K262" s="3">
        <f t="shared" si="19"/>
        <v>106.53166525286862</v>
      </c>
      <c r="L262" s="3">
        <f t="shared" si="20"/>
        <v>106.65164460369306</v>
      </c>
    </row>
    <row r="263" spans="1:12" x14ac:dyDescent="0.25">
      <c r="A263" s="1">
        <v>45646</v>
      </c>
      <c r="B263" s="2">
        <v>107.09</v>
      </c>
      <c r="C263" s="2">
        <v>107.47</v>
      </c>
      <c r="D263" s="2">
        <v>106.81</v>
      </c>
      <c r="E263" s="2">
        <v>106.98</v>
      </c>
      <c r="F263" s="2">
        <v>27608256</v>
      </c>
      <c r="G263">
        <f>IFERROR(VLOOKUP(A263,'LQD DVD'!$A$1:$D$1256,2,FALSE),0)</f>
        <v>4.3242000000000003</v>
      </c>
      <c r="H263">
        <f>IFERROR(VLOOKUP(A263,'LQD DVD'!$A$1:$D$1256,4,FALSE),0)</f>
        <v>0.99982841948352552</v>
      </c>
      <c r="I263" s="3">
        <f t="shared" si="17"/>
        <v>107.07162544249076</v>
      </c>
      <c r="J263" s="3">
        <f t="shared" si="18"/>
        <v>107.45156024189448</v>
      </c>
      <c r="K263" s="3">
        <f t="shared" si="19"/>
        <v>106.79167348503536</v>
      </c>
      <c r="L263" s="3">
        <f t="shared" si="20"/>
        <v>106.96164431634756</v>
      </c>
    </row>
    <row r="264" spans="1:12" x14ac:dyDescent="0.25">
      <c r="A264" s="1">
        <v>45645</v>
      </c>
      <c r="B264" s="2">
        <v>106.86</v>
      </c>
      <c r="C264" s="2">
        <v>106.995</v>
      </c>
      <c r="D264" s="2">
        <v>106.33</v>
      </c>
      <c r="E264" s="2">
        <v>106.56</v>
      </c>
      <c r="F264" s="2">
        <v>40480348</v>
      </c>
      <c r="G264">
        <f>IFERROR(VLOOKUP(A264,'LQD DVD'!$A$1:$D$1256,2,FALSE),0)</f>
        <v>4.3411999999999997</v>
      </c>
      <c r="H264">
        <f>IFERROR(VLOOKUP(A264,'LQD DVD'!$A$1:$D$1256,4,FALSE),0)</f>
        <v>0.99982774499632721</v>
      </c>
      <c r="I264" s="3">
        <f t="shared" si="17"/>
        <v>106.84159283030752</v>
      </c>
      <c r="J264" s="3">
        <f t="shared" si="18"/>
        <v>106.97656957588204</v>
      </c>
      <c r="K264" s="3">
        <f t="shared" si="19"/>
        <v>106.31168412545946</v>
      </c>
      <c r="L264" s="3">
        <f t="shared" si="20"/>
        <v>106.54164450680862</v>
      </c>
    </row>
    <row r="265" spans="1:12" x14ac:dyDescent="0.25">
      <c r="A265" s="1">
        <v>45644</v>
      </c>
      <c r="B265" s="2">
        <v>108.36</v>
      </c>
      <c r="C265" s="2">
        <v>108.59</v>
      </c>
      <c r="D265" s="2">
        <v>107.05</v>
      </c>
      <c r="E265" s="2">
        <v>107.14</v>
      </c>
      <c r="F265" s="2">
        <v>36753888</v>
      </c>
      <c r="G265">
        <f>IFERROR(VLOOKUP(A265,'LQD DVD'!$A$1:$D$1256,2,FALSE),0)</f>
        <v>4.3177000000000003</v>
      </c>
      <c r="H265">
        <f>IFERROR(VLOOKUP(A265,'LQD DVD'!$A$1:$D$1256,4,FALSE),0)</f>
        <v>0.99982867737580983</v>
      </c>
      <c r="I265" s="3">
        <f t="shared" si="17"/>
        <v>108.34143548044275</v>
      </c>
      <c r="J265" s="3">
        <f t="shared" si="18"/>
        <v>108.5713960762392</v>
      </c>
      <c r="K265" s="3">
        <f t="shared" si="19"/>
        <v>107.03165991308043</v>
      </c>
      <c r="L265" s="3">
        <f t="shared" si="20"/>
        <v>107.12164449404426</v>
      </c>
    </row>
    <row r="266" spans="1:12" x14ac:dyDescent="0.25">
      <c r="A266" s="1">
        <v>45643</v>
      </c>
      <c r="B266" s="2">
        <v>108.84</v>
      </c>
      <c r="C266" s="2">
        <v>109.02</v>
      </c>
      <c r="D266" s="2">
        <v>108.75</v>
      </c>
      <c r="E266" s="2">
        <v>108.87</v>
      </c>
      <c r="F266" s="2">
        <v>29945780</v>
      </c>
      <c r="G266">
        <f>IFERROR(VLOOKUP(A266,'LQD DVD'!$A$1:$D$1256,2,FALSE),0)</f>
        <v>4.2491000000000003</v>
      </c>
      <c r="H266">
        <f>IFERROR(VLOOKUP(A266,'LQD DVD'!$A$1:$D$1256,4,FALSE),0)</f>
        <v>0.99983139913535846</v>
      </c>
      <c r="I266" s="3">
        <f t="shared" si="17"/>
        <v>108.82164948189242</v>
      </c>
      <c r="J266" s="3">
        <f t="shared" si="18"/>
        <v>109.00161913373678</v>
      </c>
      <c r="K266" s="3">
        <f t="shared" si="19"/>
        <v>108.73166465597023</v>
      </c>
      <c r="L266" s="3">
        <f t="shared" si="20"/>
        <v>108.85164442386647</v>
      </c>
    </row>
    <row r="267" spans="1:12" x14ac:dyDescent="0.25">
      <c r="A267" s="1">
        <v>45642</v>
      </c>
      <c r="B267" s="2">
        <v>109.03</v>
      </c>
      <c r="C267" s="2">
        <v>109.06</v>
      </c>
      <c r="D267" s="2">
        <v>108.7</v>
      </c>
      <c r="E267" s="2">
        <v>108.86</v>
      </c>
      <c r="F267" s="2">
        <v>18893014</v>
      </c>
      <c r="G267">
        <f>IFERROR(VLOOKUP(A267,'LQD DVD'!$A$1:$D$1256,2,FALSE),0)</f>
        <v>4.2252000000000001</v>
      </c>
      <c r="H267">
        <f>IFERROR(VLOOKUP(A267,'LQD DVD'!$A$1:$D$1256,4,FALSE),0)</f>
        <v>0.99983234738860338</v>
      </c>
      <c r="I267" s="3">
        <f t="shared" si="17"/>
        <v>109.01172083577943</v>
      </c>
      <c r="J267" s="3">
        <f t="shared" si="18"/>
        <v>109.04171580620108</v>
      </c>
      <c r="K267" s="3">
        <f t="shared" si="19"/>
        <v>108.68177616114119</v>
      </c>
      <c r="L267" s="3">
        <f t="shared" si="20"/>
        <v>108.84174933672337</v>
      </c>
    </row>
    <row r="268" spans="1:12" x14ac:dyDescent="0.25">
      <c r="A268" s="1">
        <v>45639</v>
      </c>
      <c r="B268" s="2">
        <v>109.18</v>
      </c>
      <c r="C268" s="2">
        <v>109.19</v>
      </c>
      <c r="D268" s="2">
        <v>108.65</v>
      </c>
      <c r="E268" s="2">
        <v>108.72</v>
      </c>
      <c r="F268" s="2">
        <v>13195029</v>
      </c>
      <c r="G268">
        <f>IFERROR(VLOOKUP(A268,'LQD DVD'!$A$1:$D$1256,2,FALSE),0)</f>
        <v>4.2306999999999997</v>
      </c>
      <c r="H268">
        <f>IFERROR(VLOOKUP(A268,'LQD DVD'!$A$1:$D$1256,4,FALSE),0)</f>
        <v>0.99983212917124975</v>
      </c>
      <c r="I268" s="3">
        <f t="shared" si="17"/>
        <v>109.16167186291706</v>
      </c>
      <c r="J268" s="3">
        <f t="shared" si="18"/>
        <v>109.17167018420876</v>
      </c>
      <c r="K268" s="3">
        <f t="shared" si="19"/>
        <v>108.63176083445629</v>
      </c>
      <c r="L268" s="3">
        <f t="shared" si="20"/>
        <v>108.70174908349827</v>
      </c>
    </row>
    <row r="269" spans="1:12" x14ac:dyDescent="0.25">
      <c r="A269" s="1">
        <v>45638</v>
      </c>
      <c r="B269" s="2">
        <v>109.69</v>
      </c>
      <c r="C269" s="2">
        <v>109.72</v>
      </c>
      <c r="D269" s="2">
        <v>109.25</v>
      </c>
      <c r="E269" s="2">
        <v>109.33</v>
      </c>
      <c r="F269" s="2">
        <v>24747648</v>
      </c>
      <c r="G269">
        <f>IFERROR(VLOOKUP(A269,'LQD DVD'!$A$1:$D$1256,2,FALSE),0)</f>
        <v>4.2070999999999996</v>
      </c>
      <c r="H269">
        <f>IFERROR(VLOOKUP(A269,'LQD DVD'!$A$1:$D$1256,4,FALSE),0)</f>
        <v>0.99983306552241236</v>
      </c>
      <c r="I269" s="3">
        <f t="shared" si="17"/>
        <v>109.67168895715341</v>
      </c>
      <c r="J269" s="3">
        <f t="shared" si="18"/>
        <v>109.70168394911909</v>
      </c>
      <c r="K269" s="3">
        <f t="shared" si="19"/>
        <v>109.23176240832355</v>
      </c>
      <c r="L269" s="3">
        <f t="shared" si="20"/>
        <v>109.31174905356534</v>
      </c>
    </row>
    <row r="270" spans="1:12" x14ac:dyDescent="0.25">
      <c r="A270" s="1">
        <v>45637</v>
      </c>
      <c r="B270" s="2">
        <v>110.45</v>
      </c>
      <c r="C270" s="2">
        <v>110.59</v>
      </c>
      <c r="D270" s="2">
        <v>109.93</v>
      </c>
      <c r="E270" s="2">
        <v>109.95</v>
      </c>
      <c r="F270" s="2">
        <v>24516500</v>
      </c>
      <c r="G270">
        <f>IFERROR(VLOOKUP(A270,'LQD DVD'!$A$1:$D$1256,2,FALSE),0)</f>
        <v>4.1833</v>
      </c>
      <c r="H270">
        <f>IFERROR(VLOOKUP(A270,'LQD DVD'!$A$1:$D$1256,4,FALSE),0)</f>
        <v>0.99983400980964232</v>
      </c>
      <c r="I270" s="3">
        <f t="shared" si="17"/>
        <v>110.43166638347499</v>
      </c>
      <c r="J270" s="3">
        <f t="shared" si="18"/>
        <v>110.57164314484835</v>
      </c>
      <c r="K270" s="3">
        <f t="shared" si="19"/>
        <v>109.91175269837399</v>
      </c>
      <c r="L270" s="3">
        <f t="shared" si="20"/>
        <v>109.93174937857017</v>
      </c>
    </row>
    <row r="271" spans="1:12" x14ac:dyDescent="0.25">
      <c r="A271" s="1">
        <v>45636</v>
      </c>
      <c r="B271" s="2">
        <v>110.17</v>
      </c>
      <c r="C271" s="2">
        <v>110.4</v>
      </c>
      <c r="D271" s="2">
        <v>110.105</v>
      </c>
      <c r="E271" s="2">
        <v>110.25</v>
      </c>
      <c r="F271" s="2">
        <v>19497648</v>
      </c>
      <c r="G271">
        <f>IFERROR(VLOOKUP(A271,'LQD DVD'!$A$1:$D$1256,2,FALSE),0)</f>
        <v>4.1719999999999997</v>
      </c>
      <c r="H271">
        <f>IFERROR(VLOOKUP(A271,'LQD DVD'!$A$1:$D$1256,4,FALSE),0)</f>
        <v>0.9998344581480092</v>
      </c>
      <c r="I271" s="3">
        <f t="shared" si="17"/>
        <v>110.15176225416617</v>
      </c>
      <c r="J271" s="3">
        <f t="shared" si="18"/>
        <v>110.38172417954021</v>
      </c>
      <c r="K271" s="3">
        <f t="shared" si="19"/>
        <v>110.08677301438655</v>
      </c>
      <c r="L271" s="3">
        <f t="shared" si="20"/>
        <v>110.23174901081802</v>
      </c>
    </row>
    <row r="272" spans="1:12" x14ac:dyDescent="0.25">
      <c r="A272" s="1">
        <v>45635</v>
      </c>
      <c r="B272" s="2">
        <v>110.54</v>
      </c>
      <c r="C272" s="2">
        <v>110.6</v>
      </c>
      <c r="D272" s="2">
        <v>110.33</v>
      </c>
      <c r="E272" s="2">
        <v>110.42</v>
      </c>
      <c r="F272" s="2">
        <v>21149332</v>
      </c>
      <c r="G272">
        <f>IFERROR(VLOOKUP(A272,'LQD DVD'!$A$1:$D$1256,2,FALSE),0)</f>
        <v>4.1654999999999998</v>
      </c>
      <c r="H272">
        <f>IFERROR(VLOOKUP(A272,'LQD DVD'!$A$1:$D$1256,4,FALSE),0)</f>
        <v>0.99983471604185115</v>
      </c>
      <c r="I272" s="3">
        <f t="shared" si="17"/>
        <v>110.52172951126623</v>
      </c>
      <c r="J272" s="3">
        <f t="shared" si="18"/>
        <v>110.58171959422873</v>
      </c>
      <c r="K272" s="3">
        <f t="shared" si="19"/>
        <v>110.31176422089743</v>
      </c>
      <c r="L272" s="3">
        <f t="shared" si="20"/>
        <v>110.4017493453412</v>
      </c>
    </row>
    <row r="273" spans="1:12" x14ac:dyDescent="0.25">
      <c r="A273" s="1">
        <v>45632</v>
      </c>
      <c r="B273" s="2">
        <v>110.92</v>
      </c>
      <c r="C273" s="2">
        <v>110.93</v>
      </c>
      <c r="D273" s="2">
        <v>110.435</v>
      </c>
      <c r="E273" s="2">
        <v>110.7</v>
      </c>
      <c r="F273" s="2">
        <v>16668798</v>
      </c>
      <c r="G273">
        <f>IFERROR(VLOOKUP(A273,'LQD DVD'!$A$1:$D$1256,2,FALSE),0)</f>
        <v>4.1550000000000002</v>
      </c>
      <c r="H273">
        <f>IFERROR(VLOOKUP(A273,'LQD DVD'!$A$1:$D$1256,4,FALSE),0)</f>
        <v>0.99983513263973622</v>
      </c>
      <c r="I273" s="3">
        <f t="shared" si="17"/>
        <v>110.90171291239955</v>
      </c>
      <c r="J273" s="3">
        <f t="shared" si="18"/>
        <v>110.91171126372595</v>
      </c>
      <c r="K273" s="3">
        <f t="shared" si="19"/>
        <v>110.41679287306927</v>
      </c>
      <c r="L273" s="3">
        <f t="shared" si="20"/>
        <v>110.6817491832188</v>
      </c>
    </row>
    <row r="274" spans="1:12" x14ac:dyDescent="0.25">
      <c r="A274" s="1">
        <v>45631</v>
      </c>
      <c r="B274" s="2">
        <v>110.21</v>
      </c>
      <c r="C274" s="2">
        <v>110.54</v>
      </c>
      <c r="D274" s="2">
        <v>110.17</v>
      </c>
      <c r="E274" s="2">
        <v>110.45</v>
      </c>
      <c r="F274" s="2">
        <v>16792680</v>
      </c>
      <c r="G274">
        <f>IFERROR(VLOOKUP(A274,'LQD DVD'!$A$1:$D$1256,2,FALSE),0)</f>
        <v>4.1643999999999997</v>
      </c>
      <c r="H274">
        <f>IFERROR(VLOOKUP(A274,'LQD DVD'!$A$1:$D$1256,4,FALSE),0)</f>
        <v>0.9998347596854309</v>
      </c>
      <c r="I274" s="3">
        <f t="shared" si="17"/>
        <v>110.19178886493134</v>
      </c>
      <c r="J274" s="3">
        <f t="shared" si="18"/>
        <v>110.52173433562754</v>
      </c>
      <c r="K274" s="3">
        <f t="shared" si="19"/>
        <v>110.15179547454392</v>
      </c>
      <c r="L274" s="3">
        <f t="shared" si="20"/>
        <v>110.43174920725585</v>
      </c>
    </row>
    <row r="275" spans="1:12" x14ac:dyDescent="0.25">
      <c r="A275" s="1">
        <v>45630</v>
      </c>
      <c r="B275" s="2">
        <v>109.75</v>
      </c>
      <c r="C275" s="2">
        <v>110.59</v>
      </c>
      <c r="D275" s="2">
        <v>109.7</v>
      </c>
      <c r="E275" s="2">
        <v>110.48</v>
      </c>
      <c r="F275" s="2">
        <v>22704098</v>
      </c>
      <c r="G275">
        <f>IFERROR(VLOOKUP(A275,'LQD DVD'!$A$1:$D$1256,2,FALSE),0)</f>
        <v>4.1632999999999996</v>
      </c>
      <c r="H275">
        <f>IFERROR(VLOOKUP(A275,'LQD DVD'!$A$1:$D$1256,4,FALSE),0)</f>
        <v>0.99983480332901264</v>
      </c>
      <c r="I275" s="3">
        <f t="shared" si="17"/>
        <v>109.73186966535914</v>
      </c>
      <c r="J275" s="3">
        <f t="shared" si="18"/>
        <v>110.57173090015552</v>
      </c>
      <c r="K275" s="3">
        <f t="shared" si="19"/>
        <v>109.68187792519269</v>
      </c>
      <c r="L275" s="3">
        <f t="shared" si="20"/>
        <v>110.46174907178933</v>
      </c>
    </row>
    <row r="276" spans="1:12" x14ac:dyDescent="0.25">
      <c r="A276" s="1">
        <v>45629</v>
      </c>
      <c r="B276" s="2">
        <v>110.46</v>
      </c>
      <c r="C276" s="2">
        <v>110.54</v>
      </c>
      <c r="D276" s="2">
        <v>109.89</v>
      </c>
      <c r="E276" s="2">
        <v>109.95</v>
      </c>
      <c r="F276" s="2">
        <v>27394750</v>
      </c>
      <c r="G276">
        <f>IFERROR(VLOOKUP(A276,'LQD DVD'!$A$1:$D$1256,2,FALSE),0)</f>
        <v>4.1833</v>
      </c>
      <c r="H276">
        <f>IFERROR(VLOOKUP(A276,'LQD DVD'!$A$1:$D$1256,4,FALSE),0)</f>
        <v>0.99983400980964232</v>
      </c>
      <c r="I276" s="3">
        <f t="shared" si="17"/>
        <v>110.44166472357308</v>
      </c>
      <c r="J276" s="3">
        <f t="shared" si="18"/>
        <v>110.52165144435787</v>
      </c>
      <c r="K276" s="3">
        <f t="shared" si="19"/>
        <v>109.8717593379816</v>
      </c>
      <c r="L276" s="3">
        <f t="shared" si="20"/>
        <v>109.93174937857017</v>
      </c>
    </row>
    <row r="277" spans="1:12" x14ac:dyDescent="0.25">
      <c r="A277" s="1">
        <v>45628</v>
      </c>
      <c r="B277" s="2">
        <v>110.35</v>
      </c>
      <c r="C277" s="2">
        <v>110.43</v>
      </c>
      <c r="D277" s="2">
        <v>109.81</v>
      </c>
      <c r="E277" s="2">
        <v>110.34</v>
      </c>
      <c r="F277" s="2">
        <v>33409424</v>
      </c>
      <c r="G277">
        <f>IFERROR(VLOOKUP(A277,'LQD DVD'!$A$1:$D$1256,2,FALSE),0)</f>
        <v>4.1685999999999996</v>
      </c>
      <c r="H277">
        <f>IFERROR(VLOOKUP(A277,'LQD DVD'!$A$1:$D$1256,4,FALSE),0)</f>
        <v>0.99983459304631817</v>
      </c>
      <c r="I277" s="3">
        <f t="shared" si="17"/>
        <v>110.3317473426612</v>
      </c>
      <c r="J277" s="3">
        <f t="shared" si="18"/>
        <v>110.41173411010492</v>
      </c>
      <c r="K277" s="3">
        <f t="shared" si="19"/>
        <v>109.7918366624162</v>
      </c>
      <c r="L277" s="3">
        <f t="shared" si="20"/>
        <v>110.32174899673075</v>
      </c>
    </row>
    <row r="278" spans="1:12" x14ac:dyDescent="0.25">
      <c r="A278" s="1">
        <v>45625</v>
      </c>
      <c r="B278" s="2">
        <v>110.34</v>
      </c>
      <c r="C278" s="2">
        <v>110.57</v>
      </c>
      <c r="D278" s="2">
        <v>110.29</v>
      </c>
      <c r="E278" s="2">
        <v>110.55</v>
      </c>
      <c r="F278" s="2">
        <v>11838905</v>
      </c>
      <c r="G278">
        <f>IFERROR(VLOOKUP(A278,'LQD DVD'!$A$1:$D$1256,2,FALSE),0)</f>
        <v>4.1605999999999996</v>
      </c>
      <c r="H278">
        <f>IFERROR(VLOOKUP(A278,'LQD DVD'!$A$1:$D$1256,4,FALSE),0)</f>
        <v>0.99983491045417594</v>
      </c>
      <c r="I278" s="3">
        <f t="shared" si="17"/>
        <v>110.32178401951377</v>
      </c>
      <c r="J278" s="3">
        <f t="shared" si="18"/>
        <v>110.55174604891823</v>
      </c>
      <c r="K278" s="3">
        <f t="shared" si="19"/>
        <v>110.27179227399107</v>
      </c>
      <c r="L278" s="3">
        <f t="shared" si="20"/>
        <v>110.53174935070915</v>
      </c>
    </row>
    <row r="279" spans="1:12" x14ac:dyDescent="0.25">
      <c r="A279" s="1">
        <v>45623</v>
      </c>
      <c r="B279" s="2">
        <v>109.79</v>
      </c>
      <c r="C279" s="2">
        <v>109.98</v>
      </c>
      <c r="D279" s="2">
        <v>109.55500000000001</v>
      </c>
      <c r="E279" s="2">
        <v>109.87</v>
      </c>
      <c r="F279" s="2">
        <v>23583976</v>
      </c>
      <c r="G279">
        <f>IFERROR(VLOOKUP(A279,'LQD DVD'!$A$1:$D$1256,2,FALSE),0)</f>
        <v>4.2076000000000002</v>
      </c>
      <c r="H279">
        <f>IFERROR(VLOOKUP(A279,'LQD DVD'!$A$1:$D$1256,4,FALSE),0)</f>
        <v>0.99983304568445486</v>
      </c>
      <c r="I279" s="3">
        <f t="shared" si="17"/>
        <v>109.7716700856963</v>
      </c>
      <c r="J279" s="3">
        <f t="shared" si="18"/>
        <v>109.96163836437636</v>
      </c>
      <c r="K279" s="3">
        <f t="shared" si="19"/>
        <v>109.53670931996047</v>
      </c>
      <c r="L279" s="3">
        <f t="shared" si="20"/>
        <v>109.85165672935106</v>
      </c>
    </row>
    <row r="280" spans="1:12" x14ac:dyDescent="0.25">
      <c r="A280" s="1">
        <v>45622</v>
      </c>
      <c r="B280" s="2">
        <v>109.49</v>
      </c>
      <c r="C280" s="2">
        <v>109.515</v>
      </c>
      <c r="D280" s="2">
        <v>109.11</v>
      </c>
      <c r="E280" s="2">
        <v>109.47</v>
      </c>
      <c r="F280" s="2">
        <v>25005440</v>
      </c>
      <c r="G280">
        <f>IFERROR(VLOOKUP(A280,'LQD DVD'!$A$1:$D$1256,2,FALSE),0)</f>
        <v>4.2229999999999999</v>
      </c>
      <c r="H280">
        <f>IFERROR(VLOOKUP(A280,'LQD DVD'!$A$1:$D$1256,4,FALSE),0)</f>
        <v>0.99983243467555816</v>
      </c>
      <c r="I280" s="3">
        <f t="shared" si="17"/>
        <v>109.47165327262685</v>
      </c>
      <c r="J280" s="3">
        <f t="shared" si="18"/>
        <v>109.49664908349375</v>
      </c>
      <c r="K280" s="3">
        <f t="shared" si="19"/>
        <v>109.09171694745015</v>
      </c>
      <c r="L280" s="3">
        <f t="shared" si="20"/>
        <v>109.45165662393335</v>
      </c>
    </row>
    <row r="281" spans="1:12" x14ac:dyDescent="0.25">
      <c r="A281" s="1">
        <v>45621</v>
      </c>
      <c r="B281" s="2">
        <v>109.56</v>
      </c>
      <c r="C281" s="2">
        <v>109.81</v>
      </c>
      <c r="D281" s="2">
        <v>109.42010000000001</v>
      </c>
      <c r="E281" s="2">
        <v>109.75</v>
      </c>
      <c r="F281" s="2">
        <v>21678022</v>
      </c>
      <c r="G281">
        <f>IFERROR(VLOOKUP(A281,'LQD DVD'!$A$1:$D$1256,2,FALSE),0)</f>
        <v>4.2122000000000002</v>
      </c>
      <c r="H281">
        <f>IFERROR(VLOOKUP(A281,'LQD DVD'!$A$1:$D$1256,4,FALSE),0)</f>
        <v>0.99983286317526476</v>
      </c>
      <c r="I281" s="3">
        <f t="shared" si="17"/>
        <v>109.54168848948201</v>
      </c>
      <c r="J281" s="3">
        <f t="shared" si="18"/>
        <v>109.79164670527582</v>
      </c>
      <c r="K281" s="3">
        <f t="shared" si="19"/>
        <v>109.4018118719238</v>
      </c>
      <c r="L281" s="3">
        <f t="shared" si="20"/>
        <v>109.73165673348531</v>
      </c>
    </row>
    <row r="282" spans="1:12" x14ac:dyDescent="0.25">
      <c r="A282" s="1">
        <v>45618</v>
      </c>
      <c r="B282" s="2">
        <v>108.48</v>
      </c>
      <c r="C282" s="2">
        <v>108.59</v>
      </c>
      <c r="D282" s="2">
        <v>108.22</v>
      </c>
      <c r="E282" s="2">
        <v>108.4</v>
      </c>
      <c r="F282" s="2">
        <v>13812969</v>
      </c>
      <c r="G282">
        <f>IFERROR(VLOOKUP(A282,'LQD DVD'!$A$1:$D$1256,2,FALSE),0)</f>
        <v>4.2647000000000004</v>
      </c>
      <c r="H282">
        <f>IFERROR(VLOOKUP(A282,'LQD DVD'!$A$1:$D$1256,4,FALSE),0)</f>
        <v>0.99983078019230298</v>
      </c>
      <c r="I282" s="3">
        <f t="shared" si="17"/>
        <v>108.46164303526103</v>
      </c>
      <c r="J282" s="3">
        <f t="shared" si="18"/>
        <v>108.57162442108219</v>
      </c>
      <c r="K282" s="3">
        <f t="shared" si="19"/>
        <v>108.20168703241103</v>
      </c>
      <c r="L282" s="3">
        <f t="shared" si="20"/>
        <v>108.38165657284564</v>
      </c>
    </row>
    <row r="283" spans="1:12" x14ac:dyDescent="0.25">
      <c r="A283" s="1">
        <v>45617</v>
      </c>
      <c r="B283" s="2">
        <v>108.47</v>
      </c>
      <c r="C283" s="2">
        <v>108.75</v>
      </c>
      <c r="D283" s="2">
        <v>108.205</v>
      </c>
      <c r="E283" s="2">
        <v>108.3</v>
      </c>
      <c r="F283" s="2">
        <v>22507416</v>
      </c>
      <c r="G283">
        <f>IFERROR(VLOOKUP(A283,'LQD DVD'!$A$1:$D$1256,2,FALSE),0)</f>
        <v>4.2686000000000002</v>
      </c>
      <c r="H283">
        <f>IFERROR(VLOOKUP(A283,'LQD DVD'!$A$1:$D$1256,4,FALSE),0)</f>
        <v>0.99983062545659895</v>
      </c>
      <c r="I283" s="3">
        <f t="shared" si="17"/>
        <v>108.45162794327729</v>
      </c>
      <c r="J283" s="3">
        <f t="shared" si="18"/>
        <v>108.73158051840514</v>
      </c>
      <c r="K283" s="3">
        <f t="shared" si="19"/>
        <v>108.18667282753128</v>
      </c>
      <c r="L283" s="3">
        <f t="shared" si="20"/>
        <v>108.28165673694966</v>
      </c>
    </row>
    <row r="284" spans="1:12" x14ac:dyDescent="0.25">
      <c r="A284" s="1">
        <v>45616</v>
      </c>
      <c r="B284" s="2">
        <v>108.31</v>
      </c>
      <c r="C284" s="2">
        <v>108.59990000000001</v>
      </c>
      <c r="D284" s="2">
        <v>108.27</v>
      </c>
      <c r="E284" s="2">
        <v>108.43</v>
      </c>
      <c r="F284" s="2">
        <v>24792234</v>
      </c>
      <c r="G284">
        <f>IFERROR(VLOOKUP(A284,'LQD DVD'!$A$1:$D$1256,2,FALSE),0)</f>
        <v>4.2634999999999996</v>
      </c>
      <c r="H284">
        <f>IFERROR(VLOOKUP(A284,'LQD DVD'!$A$1:$D$1256,4,FALSE),0)</f>
        <v>0.99983082780329358</v>
      </c>
      <c r="I284" s="3">
        <f t="shared" si="17"/>
        <v>108.29167695937473</v>
      </c>
      <c r="J284" s="3">
        <f t="shared" si="18"/>
        <v>108.5815279163549</v>
      </c>
      <c r="K284" s="3">
        <f t="shared" si="19"/>
        <v>108.2516837262626</v>
      </c>
      <c r="L284" s="3">
        <f t="shared" si="20"/>
        <v>108.41165665871112</v>
      </c>
    </row>
    <row r="285" spans="1:12" x14ac:dyDescent="0.25">
      <c r="A285" s="1">
        <v>45615</v>
      </c>
      <c r="B285" s="2">
        <v>108.72</v>
      </c>
      <c r="C285" s="2">
        <v>108.905</v>
      </c>
      <c r="D285" s="2">
        <v>108.61</v>
      </c>
      <c r="E285" s="2">
        <v>108.69</v>
      </c>
      <c r="F285" s="2">
        <v>21473204</v>
      </c>
      <c r="G285">
        <f>IFERROR(VLOOKUP(A285,'LQD DVD'!$A$1:$D$1256,2,FALSE),0)</f>
        <v>4.2533000000000003</v>
      </c>
      <c r="H285">
        <f>IFERROR(VLOOKUP(A285,'LQD DVD'!$A$1:$D$1256,4,FALSE),0)</f>
        <v>0.99983123249680583</v>
      </c>
      <c r="I285" s="3">
        <f t="shared" si="17"/>
        <v>108.70165159705273</v>
      </c>
      <c r="J285" s="3">
        <f t="shared" si="18"/>
        <v>108.88662037506464</v>
      </c>
      <c r="K285" s="3">
        <f t="shared" si="19"/>
        <v>108.59167016147808</v>
      </c>
      <c r="L285" s="3">
        <f t="shared" si="20"/>
        <v>108.67165666007783</v>
      </c>
    </row>
    <row r="286" spans="1:12" x14ac:dyDescent="0.25">
      <c r="A286" s="1">
        <v>45614</v>
      </c>
      <c r="B286" s="2">
        <v>108.13</v>
      </c>
      <c r="C286" s="2">
        <v>108.63500000000001</v>
      </c>
      <c r="D286" s="2">
        <v>108.035</v>
      </c>
      <c r="E286" s="2">
        <v>108.46</v>
      </c>
      <c r="F286" s="2">
        <v>19399072</v>
      </c>
      <c r="G286">
        <f>IFERROR(VLOOKUP(A286,'LQD DVD'!$A$1:$D$1256,2,FALSE),0)</f>
        <v>4.2622999999999998</v>
      </c>
      <c r="H286">
        <f>IFERROR(VLOOKUP(A286,'LQD DVD'!$A$1:$D$1256,4,FALSE),0)</f>
        <v>0.99983087541428661</v>
      </c>
      <c r="I286" s="3">
        <f t="shared" si="17"/>
        <v>108.11171255854681</v>
      </c>
      <c r="J286" s="3">
        <f t="shared" si="18"/>
        <v>108.61662715063103</v>
      </c>
      <c r="K286" s="3">
        <f t="shared" si="19"/>
        <v>108.01672862538246</v>
      </c>
      <c r="L286" s="3">
        <f t="shared" si="20"/>
        <v>108.44165674743353</v>
      </c>
    </row>
    <row r="287" spans="1:12" x14ac:dyDescent="0.25">
      <c r="A287" s="1">
        <v>45611</v>
      </c>
      <c r="B287" s="2">
        <v>107.91</v>
      </c>
      <c r="C287" s="2">
        <v>108.52</v>
      </c>
      <c r="D287" s="2">
        <v>107.6</v>
      </c>
      <c r="E287" s="2">
        <v>108.26</v>
      </c>
      <c r="F287" s="2">
        <v>27296424</v>
      </c>
      <c r="G287">
        <f>IFERROR(VLOOKUP(A287,'LQD DVD'!$A$1:$D$1256,2,FALSE),0)</f>
        <v>4.2702</v>
      </c>
      <c r="H287">
        <f>IFERROR(VLOOKUP(A287,'LQD DVD'!$A$1:$D$1256,4,FALSE),0)</f>
        <v>0.99983056197529141</v>
      </c>
      <c r="I287" s="3">
        <f t="shared" si="17"/>
        <v>107.89171594275369</v>
      </c>
      <c r="J287" s="3">
        <f t="shared" si="18"/>
        <v>108.50161258555862</v>
      </c>
      <c r="K287" s="3">
        <f t="shared" si="19"/>
        <v>107.58176846854136</v>
      </c>
      <c r="L287" s="3">
        <f t="shared" si="20"/>
        <v>108.24165663944505</v>
      </c>
    </row>
    <row r="288" spans="1:12" x14ac:dyDescent="0.25">
      <c r="A288" s="1">
        <v>45610</v>
      </c>
      <c r="B288" s="2">
        <v>108.53</v>
      </c>
      <c r="C288" s="2">
        <v>108.715</v>
      </c>
      <c r="D288" s="2">
        <v>108.1</v>
      </c>
      <c r="E288" s="2">
        <v>108.21</v>
      </c>
      <c r="F288" s="2">
        <v>26889138</v>
      </c>
      <c r="G288">
        <f>IFERROR(VLOOKUP(A288,'LQD DVD'!$A$1:$D$1256,2,FALSE),0)</f>
        <v>4.2721999999999998</v>
      </c>
      <c r="H288">
        <f>IFERROR(VLOOKUP(A288,'LQD DVD'!$A$1:$D$1256,4,FALSE),0)</f>
        <v>0.9998304826236627</v>
      </c>
      <c r="I288" s="3">
        <f t="shared" si="17"/>
        <v>108.51160227914612</v>
      </c>
      <c r="J288" s="3">
        <f t="shared" si="18"/>
        <v>108.69657091843149</v>
      </c>
      <c r="K288" s="3">
        <f t="shared" si="19"/>
        <v>108.08167517161793</v>
      </c>
      <c r="L288" s="3">
        <f t="shared" si="20"/>
        <v>108.19165652470653</v>
      </c>
    </row>
    <row r="289" spans="1:12" x14ac:dyDescent="0.25">
      <c r="A289" s="1">
        <v>45609</v>
      </c>
      <c r="B289" s="2">
        <v>109.24</v>
      </c>
      <c r="C289" s="2">
        <v>109.25</v>
      </c>
      <c r="D289" s="2">
        <v>108.17</v>
      </c>
      <c r="E289" s="2">
        <v>108.24</v>
      </c>
      <c r="F289" s="2">
        <v>22942486</v>
      </c>
      <c r="G289">
        <f>IFERROR(VLOOKUP(A289,'LQD DVD'!$A$1:$D$1256,2,FALSE),0)</f>
        <v>4.2709999999999999</v>
      </c>
      <c r="H289">
        <f>IFERROR(VLOOKUP(A289,'LQD DVD'!$A$1:$D$1256,4,FALSE),0)</f>
        <v>0.99983053023463919</v>
      </c>
      <c r="I289" s="3">
        <f t="shared" si="17"/>
        <v>109.22148712283197</v>
      </c>
      <c r="J289" s="3">
        <f t="shared" si="18"/>
        <v>109.23148542813433</v>
      </c>
      <c r="K289" s="3">
        <f t="shared" si="19"/>
        <v>108.15166845548092</v>
      </c>
      <c r="L289" s="3">
        <f t="shared" si="20"/>
        <v>108.22165659259734</v>
      </c>
    </row>
    <row r="290" spans="1:12" x14ac:dyDescent="0.25">
      <c r="A290" s="1">
        <v>45608</v>
      </c>
      <c r="B290" s="2">
        <v>109.17</v>
      </c>
      <c r="C290" s="2">
        <v>109.4</v>
      </c>
      <c r="D290" s="2">
        <v>108.56</v>
      </c>
      <c r="E290" s="2">
        <v>108.65</v>
      </c>
      <c r="F290" s="2">
        <v>36203320</v>
      </c>
      <c r="G290">
        <f>IFERROR(VLOOKUP(A290,'LQD DVD'!$A$1:$D$1256,2,FALSE),0)</f>
        <v>4.2549000000000001</v>
      </c>
      <c r="H290">
        <f>IFERROR(VLOOKUP(A290,'LQD DVD'!$A$1:$D$1256,4,FALSE),0)</f>
        <v>0.99983116901545976</v>
      </c>
      <c r="I290" s="3">
        <f t="shared" si="17"/>
        <v>109.15156872141775</v>
      </c>
      <c r="J290" s="3">
        <f t="shared" si="18"/>
        <v>109.3815298902913</v>
      </c>
      <c r="K290" s="3">
        <f t="shared" si="19"/>
        <v>108.54167170831832</v>
      </c>
      <c r="L290" s="3">
        <f t="shared" si="20"/>
        <v>108.63165651352971</v>
      </c>
    </row>
    <row r="291" spans="1:12" x14ac:dyDescent="0.25">
      <c r="A291" s="1">
        <v>45607</v>
      </c>
      <c r="B291" s="2">
        <v>109.65</v>
      </c>
      <c r="C291" s="2">
        <v>109.73</v>
      </c>
      <c r="D291" s="2">
        <v>109.455</v>
      </c>
      <c r="E291" s="2">
        <v>109.64</v>
      </c>
      <c r="F291" s="2">
        <v>7971121</v>
      </c>
      <c r="G291">
        <f>IFERROR(VLOOKUP(A291,'LQD DVD'!$A$1:$D$1256,2,FALSE),0)</f>
        <v>4.2164000000000001</v>
      </c>
      <c r="H291">
        <f>IFERROR(VLOOKUP(A291,'LQD DVD'!$A$1:$D$1256,4,FALSE),0)</f>
        <v>0.99983269653646811</v>
      </c>
      <c r="I291" s="3">
        <f t="shared" si="17"/>
        <v>109.63165517522373</v>
      </c>
      <c r="J291" s="3">
        <f t="shared" si="18"/>
        <v>109.71164179094664</v>
      </c>
      <c r="K291" s="3">
        <f t="shared" si="19"/>
        <v>109.43668779939911</v>
      </c>
      <c r="L291" s="3">
        <f t="shared" si="20"/>
        <v>109.62165684825837</v>
      </c>
    </row>
    <row r="292" spans="1:12" x14ac:dyDescent="0.25">
      <c r="A292" s="1">
        <v>45604</v>
      </c>
      <c r="B292" s="2">
        <v>109.71</v>
      </c>
      <c r="C292" s="2">
        <v>110.08</v>
      </c>
      <c r="D292" s="2">
        <v>109.59</v>
      </c>
      <c r="E292" s="2">
        <v>109.85</v>
      </c>
      <c r="F292" s="2">
        <v>21113584</v>
      </c>
      <c r="G292">
        <f>IFERROR(VLOOKUP(A292,'LQD DVD'!$A$1:$D$1256,2,FALSE),0)</f>
        <v>4.2084000000000001</v>
      </c>
      <c r="H292">
        <f>IFERROR(VLOOKUP(A292,'LQD DVD'!$A$1:$D$1256,4,FALSE),0)</f>
        <v>0.99983301394372381</v>
      </c>
      <c r="I292" s="3">
        <f t="shared" si="17"/>
        <v>109.69167995976593</v>
      </c>
      <c r="J292" s="3">
        <f t="shared" si="18"/>
        <v>110.06161817492512</v>
      </c>
      <c r="K292" s="3">
        <f t="shared" si="19"/>
        <v>109.5716999980927</v>
      </c>
      <c r="L292" s="3">
        <f t="shared" si="20"/>
        <v>109.83165658171805</v>
      </c>
    </row>
    <row r="293" spans="1:12" x14ac:dyDescent="0.25">
      <c r="A293" s="1">
        <v>45603</v>
      </c>
      <c r="B293" s="2">
        <v>108.83</v>
      </c>
      <c r="C293" s="2">
        <v>109.59</v>
      </c>
      <c r="D293" s="2">
        <v>108.72</v>
      </c>
      <c r="E293" s="2">
        <v>109.47</v>
      </c>
      <c r="F293" s="2">
        <v>24596652</v>
      </c>
      <c r="G293">
        <f>IFERROR(VLOOKUP(A293,'LQD DVD'!$A$1:$D$1256,2,FALSE),0)</f>
        <v>4.2229999999999999</v>
      </c>
      <c r="H293">
        <f>IFERROR(VLOOKUP(A293,'LQD DVD'!$A$1:$D$1256,4,FALSE),0)</f>
        <v>0.99983243467555816</v>
      </c>
      <c r="I293" s="3">
        <f t="shared" si="17"/>
        <v>108.81176386574099</v>
      </c>
      <c r="J293" s="3">
        <f t="shared" si="18"/>
        <v>109.57163651609442</v>
      </c>
      <c r="K293" s="3">
        <f t="shared" si="19"/>
        <v>108.70178229792668</v>
      </c>
      <c r="L293" s="3">
        <f t="shared" si="20"/>
        <v>109.45165662393335</v>
      </c>
    </row>
    <row r="294" spans="1:12" x14ac:dyDescent="0.25">
      <c r="A294" s="1">
        <v>45602</v>
      </c>
      <c r="B294" s="2">
        <v>108.07</v>
      </c>
      <c r="C294" s="2">
        <v>108.65</v>
      </c>
      <c r="D294" s="2">
        <v>107.905</v>
      </c>
      <c r="E294" s="2">
        <v>108.19</v>
      </c>
      <c r="F294" s="2">
        <v>38097908</v>
      </c>
      <c r="G294">
        <f>IFERROR(VLOOKUP(A294,'LQD DVD'!$A$1:$D$1256,2,FALSE),0)</f>
        <v>4.2728999999999999</v>
      </c>
      <c r="H294">
        <f>IFERROR(VLOOKUP(A294,'LQD DVD'!$A$1:$D$1256,4,FALSE),0)</f>
        <v>0.99983045485059407</v>
      </c>
      <c r="I294" s="3">
        <f t="shared" si="17"/>
        <v>108.05167725570369</v>
      </c>
      <c r="J294" s="3">
        <f t="shared" si="18"/>
        <v>108.63157891951705</v>
      </c>
      <c r="K294" s="3">
        <f t="shared" si="19"/>
        <v>107.88670523065335</v>
      </c>
      <c r="L294" s="3">
        <f t="shared" si="20"/>
        <v>108.17165691028578</v>
      </c>
    </row>
    <row r="295" spans="1:12" x14ac:dyDescent="0.25">
      <c r="A295" s="1">
        <v>45601</v>
      </c>
      <c r="B295" s="2">
        <v>108.76</v>
      </c>
      <c r="C295" s="2">
        <v>109.35</v>
      </c>
      <c r="D295" s="2">
        <v>108.5</v>
      </c>
      <c r="E295" s="2">
        <v>109.33</v>
      </c>
      <c r="F295" s="2">
        <v>23732496</v>
      </c>
      <c r="G295">
        <f>IFERROR(VLOOKUP(A295,'LQD DVD'!$A$1:$D$1256,2,FALSE),0)</f>
        <v>4.2283999999999997</v>
      </c>
      <c r="H295">
        <f>IFERROR(VLOOKUP(A295,'LQD DVD'!$A$1:$D$1256,4,FALSE),0)</f>
        <v>0.99983222042577369</v>
      </c>
      <c r="I295" s="3">
        <f t="shared" si="17"/>
        <v>108.74175229350715</v>
      </c>
      <c r="J295" s="3">
        <f t="shared" si="18"/>
        <v>109.33165330355834</v>
      </c>
      <c r="K295" s="3">
        <f t="shared" si="19"/>
        <v>108.48179591619645</v>
      </c>
      <c r="L295" s="3">
        <f t="shared" si="20"/>
        <v>109.31165665914983</v>
      </c>
    </row>
    <row r="296" spans="1:12" x14ac:dyDescent="0.25">
      <c r="A296" s="1">
        <v>45600</v>
      </c>
      <c r="B296" s="2">
        <v>108.9</v>
      </c>
      <c r="C296" s="2">
        <v>109.08</v>
      </c>
      <c r="D296" s="2">
        <v>108.52</v>
      </c>
      <c r="E296" s="2">
        <v>108.81</v>
      </c>
      <c r="F296" s="2">
        <v>24713536</v>
      </c>
      <c r="G296">
        <f>IFERROR(VLOOKUP(A296,'LQD DVD'!$A$1:$D$1256,2,FALSE),0)</f>
        <v>4.2485999999999997</v>
      </c>
      <c r="H296">
        <f>IFERROR(VLOOKUP(A296,'LQD DVD'!$A$1:$D$1256,4,FALSE),0)</f>
        <v>0.9998314189732832</v>
      </c>
      <c r="I296" s="3">
        <f t="shared" si="17"/>
        <v>108.88164152619055</v>
      </c>
      <c r="J296" s="3">
        <f t="shared" si="18"/>
        <v>109.06161118160573</v>
      </c>
      <c r="K296" s="3">
        <f t="shared" si="19"/>
        <v>108.50170558698069</v>
      </c>
      <c r="L296" s="3">
        <f t="shared" si="20"/>
        <v>108.79165669848295</v>
      </c>
    </row>
    <row r="297" spans="1:12" x14ac:dyDescent="0.25">
      <c r="A297" s="1">
        <v>45597</v>
      </c>
      <c r="B297" s="2">
        <v>108.9</v>
      </c>
      <c r="C297" s="2">
        <v>109.07</v>
      </c>
      <c r="D297" s="2">
        <v>107.96</v>
      </c>
      <c r="E297" s="2">
        <v>108.01</v>
      </c>
      <c r="F297" s="2">
        <v>25142224</v>
      </c>
      <c r="G297">
        <f>IFERROR(VLOOKUP(A297,'LQD DVD'!$A$1:$D$1256,2,FALSE),0)</f>
        <v>4.2801</v>
      </c>
      <c r="H297">
        <f>IFERROR(VLOOKUP(A297,'LQD DVD'!$A$1:$D$1256,4,FALSE),0)</f>
        <v>0.99983016918479062</v>
      </c>
      <c r="I297" s="3">
        <f t="shared" si="17"/>
        <v>108.8815054242237</v>
      </c>
      <c r="J297" s="3">
        <f t="shared" si="18"/>
        <v>109.05147655298511</v>
      </c>
      <c r="K297" s="3">
        <f t="shared" si="19"/>
        <v>107.94166506518999</v>
      </c>
      <c r="L297" s="3">
        <f t="shared" si="20"/>
        <v>107.99165657364924</v>
      </c>
    </row>
    <row r="298" spans="1:12" x14ac:dyDescent="0.25">
      <c r="A298" s="1">
        <v>45596</v>
      </c>
      <c r="B298" s="2">
        <v>109.03</v>
      </c>
      <c r="C298" s="2">
        <v>109.315</v>
      </c>
      <c r="D298" s="2">
        <v>108.72</v>
      </c>
      <c r="E298" s="2">
        <v>108.99</v>
      </c>
      <c r="F298" s="2">
        <v>29424396</v>
      </c>
      <c r="G298">
        <f>IFERROR(VLOOKUP(A298,'LQD DVD'!$A$1:$D$1256,2,FALSE),0)</f>
        <v>4.2416</v>
      </c>
      <c r="H298">
        <f>IFERROR(VLOOKUP(A298,'LQD DVD'!$A$1:$D$1256,4,FALSE),0)</f>
        <v>0.99983169670427152</v>
      </c>
      <c r="I298" s="3">
        <f t="shared" si="17"/>
        <v>109.01164989166672</v>
      </c>
      <c r="J298" s="3">
        <f t="shared" si="18"/>
        <v>109.29660192522744</v>
      </c>
      <c r="K298" s="3">
        <f t="shared" si="19"/>
        <v>108.70170206568839</v>
      </c>
      <c r="L298" s="3">
        <f t="shared" si="20"/>
        <v>108.97165662379855</v>
      </c>
    </row>
    <row r="299" spans="1:12" x14ac:dyDescent="0.25">
      <c r="A299" s="1">
        <v>45595</v>
      </c>
      <c r="B299" s="2">
        <v>109.68</v>
      </c>
      <c r="C299" s="2">
        <v>109.95</v>
      </c>
      <c r="D299" s="2">
        <v>109.16</v>
      </c>
      <c r="E299" s="2">
        <v>109.21</v>
      </c>
      <c r="F299" s="2">
        <v>25259112</v>
      </c>
      <c r="G299">
        <f>IFERROR(VLOOKUP(A299,'LQD DVD'!$A$1:$D$1256,2,FALSE),0)</f>
        <v>4.5186999999999999</v>
      </c>
      <c r="H299">
        <f>IFERROR(VLOOKUP(A299,'LQD DVD'!$A$1:$D$1256,4,FALSE),0)</f>
        <v>0.99982070258363986</v>
      </c>
      <c r="I299" s="3">
        <f t="shared" si="17"/>
        <v>109.66033465937363</v>
      </c>
      <c r="J299" s="3">
        <f t="shared" si="18"/>
        <v>109.9302862490712</v>
      </c>
      <c r="K299" s="3">
        <f t="shared" si="19"/>
        <v>109.14042789403013</v>
      </c>
      <c r="L299" s="3">
        <f t="shared" si="20"/>
        <v>109.19041892915931</v>
      </c>
    </row>
    <row r="300" spans="1:12" x14ac:dyDescent="0.25">
      <c r="A300" s="1">
        <v>45594</v>
      </c>
      <c r="B300" s="2">
        <v>108.74</v>
      </c>
      <c r="C300" s="2">
        <v>109.375</v>
      </c>
      <c r="D300" s="2">
        <v>108.66</v>
      </c>
      <c r="E300" s="2">
        <v>109.35</v>
      </c>
      <c r="F300" s="2">
        <v>24075752</v>
      </c>
      <c r="G300">
        <f>IFERROR(VLOOKUP(A300,'LQD DVD'!$A$1:$D$1256,2,FALSE),0)</f>
        <v>4.5129999999999999</v>
      </c>
      <c r="H300">
        <f>IFERROR(VLOOKUP(A300,'LQD DVD'!$A$1:$D$1256,4,FALSE),0)</f>
        <v>0.9998209287335863</v>
      </c>
      <c r="I300" s="3">
        <f t="shared" si="17"/>
        <v>108.72052779049017</v>
      </c>
      <c r="J300" s="3">
        <f t="shared" si="18"/>
        <v>109.355414080236</v>
      </c>
      <c r="K300" s="3">
        <f t="shared" si="19"/>
        <v>108.64054211619148</v>
      </c>
      <c r="L300" s="3">
        <f t="shared" si="20"/>
        <v>109.33041855701765</v>
      </c>
    </row>
    <row r="301" spans="1:12" x14ac:dyDescent="0.25">
      <c r="A301" s="1">
        <v>45593</v>
      </c>
      <c r="B301" s="2">
        <v>109.43</v>
      </c>
      <c r="C301" s="2">
        <v>109.49</v>
      </c>
      <c r="D301" s="2">
        <v>108.9701</v>
      </c>
      <c r="E301" s="2">
        <v>109.22</v>
      </c>
      <c r="F301" s="2">
        <v>20935192</v>
      </c>
      <c r="G301">
        <f>IFERROR(VLOOKUP(A301,'LQD DVD'!$A$1:$D$1256,2,FALSE),0)</f>
        <v>4.5183</v>
      </c>
      <c r="H301">
        <f>IFERROR(VLOOKUP(A301,'LQD DVD'!$A$1:$D$1256,4,FALSE),0)</f>
        <v>0.99982071845380982</v>
      </c>
      <c r="I301" s="3">
        <f t="shared" si="17"/>
        <v>109.41038122040041</v>
      </c>
      <c r="J301" s="3">
        <f t="shared" si="18"/>
        <v>109.47037046350763</v>
      </c>
      <c r="K301" s="3">
        <f t="shared" si="19"/>
        <v>108.9505636719835</v>
      </c>
      <c r="L301" s="3">
        <f t="shared" si="20"/>
        <v>109.20041886952511</v>
      </c>
    </row>
    <row r="302" spans="1:12" x14ac:dyDescent="0.25">
      <c r="A302" s="1">
        <v>45590</v>
      </c>
      <c r="B302" s="2">
        <v>109.88</v>
      </c>
      <c r="C302" s="2">
        <v>109.94</v>
      </c>
      <c r="D302" s="2">
        <v>109.245</v>
      </c>
      <c r="E302" s="2">
        <v>109.31</v>
      </c>
      <c r="F302" s="2">
        <v>16041032</v>
      </c>
      <c r="G302">
        <f>IFERROR(VLOOKUP(A302,'LQD DVD'!$A$1:$D$1256,2,FALSE),0)</f>
        <v>4.5145999999999997</v>
      </c>
      <c r="H302">
        <f>IFERROR(VLOOKUP(A302,'LQD DVD'!$A$1:$D$1256,4,FALSE),0)</f>
        <v>0.99982086525289438</v>
      </c>
      <c r="I302" s="3">
        <f t="shared" si="17"/>
        <v>109.86031667398802</v>
      </c>
      <c r="J302" s="3">
        <f t="shared" si="18"/>
        <v>109.92030592590321</v>
      </c>
      <c r="K302" s="3">
        <f t="shared" si="19"/>
        <v>109.22543042455246</v>
      </c>
      <c r="L302" s="3">
        <f t="shared" si="20"/>
        <v>109.29041878079389</v>
      </c>
    </row>
    <row r="303" spans="1:12" x14ac:dyDescent="0.25">
      <c r="A303" s="1">
        <v>45589</v>
      </c>
      <c r="B303" s="2">
        <v>109.41</v>
      </c>
      <c r="C303" s="2">
        <v>109.77</v>
      </c>
      <c r="D303" s="2">
        <v>109.265</v>
      </c>
      <c r="E303" s="2">
        <v>109.57</v>
      </c>
      <c r="F303" s="2">
        <v>21021140</v>
      </c>
      <c r="G303">
        <f>IFERROR(VLOOKUP(A303,'LQD DVD'!$A$1:$D$1256,2,FALSE),0)</f>
        <v>4.5038999999999998</v>
      </c>
      <c r="H303">
        <f>IFERROR(VLOOKUP(A303,'LQD DVD'!$A$1:$D$1256,4,FALSE),0)</f>
        <v>0.99982128978009788</v>
      </c>
      <c r="I303" s="3">
        <f t="shared" si="17"/>
        <v>109.3904473148405</v>
      </c>
      <c r="J303" s="3">
        <f t="shared" si="18"/>
        <v>109.75038297916134</v>
      </c>
      <c r="K303" s="3">
        <f t="shared" si="19"/>
        <v>109.2454732278224</v>
      </c>
      <c r="L303" s="3">
        <f t="shared" si="20"/>
        <v>109.55041872120532</v>
      </c>
    </row>
    <row r="304" spans="1:12" x14ac:dyDescent="0.25">
      <c r="A304" s="1">
        <v>45588</v>
      </c>
      <c r="B304" s="2">
        <v>109.24</v>
      </c>
      <c r="C304" s="2">
        <v>109.46</v>
      </c>
      <c r="D304" s="2">
        <v>109.08</v>
      </c>
      <c r="E304" s="2">
        <v>109.24</v>
      </c>
      <c r="F304" s="2">
        <v>25425832</v>
      </c>
      <c r="G304">
        <f>IFERROR(VLOOKUP(A304,'LQD DVD'!$A$1:$D$1256,2,FALSE),0)</f>
        <v>4.5175000000000001</v>
      </c>
      <c r="H304">
        <f>IFERROR(VLOOKUP(A304,'LQD DVD'!$A$1:$D$1256,4,FALSE),0)</f>
        <v>0.99982075019415062</v>
      </c>
      <c r="I304" s="3">
        <f t="shared" si="17"/>
        <v>109.22041875120901</v>
      </c>
      <c r="J304" s="3">
        <f t="shared" si="18"/>
        <v>109.44037931625172</v>
      </c>
      <c r="K304" s="3">
        <f t="shared" si="19"/>
        <v>109.06044743117795</v>
      </c>
      <c r="L304" s="3">
        <f t="shared" si="20"/>
        <v>109.22041875120901</v>
      </c>
    </row>
    <row r="305" spans="1:12" x14ac:dyDescent="0.25">
      <c r="A305" s="1">
        <v>45587</v>
      </c>
      <c r="B305" s="2">
        <v>109.72</v>
      </c>
      <c r="C305" s="2">
        <v>109.74</v>
      </c>
      <c r="D305" s="2">
        <v>109.35</v>
      </c>
      <c r="E305" s="2">
        <v>109.61</v>
      </c>
      <c r="F305" s="2">
        <v>26001166</v>
      </c>
      <c r="G305">
        <f>IFERROR(VLOOKUP(A305,'LQD DVD'!$A$1:$D$1256,2,FALSE),0)</f>
        <v>4.5022000000000002</v>
      </c>
      <c r="H305">
        <f>IFERROR(VLOOKUP(A305,'LQD DVD'!$A$1:$D$1256,4,FALSE),0)</f>
        <v>0.99982135722836185</v>
      </c>
      <c r="I305" s="3">
        <f t="shared" si="17"/>
        <v>109.70039931509586</v>
      </c>
      <c r="J305" s="3">
        <f t="shared" si="18"/>
        <v>109.72039574224043</v>
      </c>
      <c r="K305" s="3">
        <f t="shared" si="19"/>
        <v>109.33046541292136</v>
      </c>
      <c r="L305" s="3">
        <f t="shared" si="20"/>
        <v>109.59041896580074</v>
      </c>
    </row>
    <row r="306" spans="1:12" x14ac:dyDescent="0.25">
      <c r="A306" s="1">
        <v>45586</v>
      </c>
      <c r="B306" s="2">
        <v>110.21</v>
      </c>
      <c r="C306" s="2">
        <v>110.28</v>
      </c>
      <c r="D306" s="2">
        <v>109.58</v>
      </c>
      <c r="E306" s="2">
        <v>109.62</v>
      </c>
      <c r="F306" s="2">
        <v>28320420</v>
      </c>
      <c r="G306">
        <f>IFERROR(VLOOKUP(A306,'LQD DVD'!$A$1:$D$1256,2,FALSE),0)</f>
        <v>4.5018000000000002</v>
      </c>
      <c r="H306">
        <f>IFERROR(VLOOKUP(A306,'LQD DVD'!$A$1:$D$1256,4,FALSE),0)</f>
        <v>0.99982137309854224</v>
      </c>
      <c r="I306" s="3">
        <f t="shared" si="17"/>
        <v>110.19031352919033</v>
      </c>
      <c r="J306" s="3">
        <f t="shared" si="18"/>
        <v>110.26030102530724</v>
      </c>
      <c r="K306" s="3">
        <f t="shared" si="19"/>
        <v>109.56042606413826</v>
      </c>
      <c r="L306" s="3">
        <f t="shared" si="20"/>
        <v>109.60041891906221</v>
      </c>
    </row>
    <row r="307" spans="1:12" x14ac:dyDescent="0.25">
      <c r="A307" s="1">
        <v>45583</v>
      </c>
      <c r="B307" s="2">
        <v>111.06</v>
      </c>
      <c r="C307" s="2">
        <v>111.15</v>
      </c>
      <c r="D307" s="2">
        <v>110.73</v>
      </c>
      <c r="E307" s="2">
        <v>110.75</v>
      </c>
      <c r="F307" s="2">
        <v>27372432</v>
      </c>
      <c r="G307">
        <f>IFERROR(VLOOKUP(A307,'LQD DVD'!$A$1:$D$1256,2,FALSE),0)</f>
        <v>4.4558999999999997</v>
      </c>
      <c r="H307">
        <f>IFERROR(VLOOKUP(A307,'LQD DVD'!$A$1:$D$1256,4,FALSE),0)</f>
        <v>0.99982319420341603</v>
      </c>
      <c r="I307" s="3">
        <f t="shared" si="17"/>
        <v>111.04036394823139</v>
      </c>
      <c r="J307" s="3">
        <f t="shared" si="18"/>
        <v>111.1303480357097</v>
      </c>
      <c r="K307" s="3">
        <f t="shared" si="19"/>
        <v>110.71042229414427</v>
      </c>
      <c r="L307" s="3">
        <f t="shared" si="20"/>
        <v>110.73041875802832</v>
      </c>
    </row>
    <row r="308" spans="1:12" x14ac:dyDescent="0.25">
      <c r="A308" s="1">
        <v>45582</v>
      </c>
      <c r="B308" s="2">
        <v>111.28</v>
      </c>
      <c r="C308" s="2">
        <v>111.315</v>
      </c>
      <c r="D308" s="2">
        <v>110.83</v>
      </c>
      <c r="E308" s="2">
        <v>110.88</v>
      </c>
      <c r="F308" s="2">
        <v>31367344</v>
      </c>
      <c r="G308">
        <f>IFERROR(VLOOKUP(A308,'LQD DVD'!$A$1:$D$1256,2,FALSE),0)</f>
        <v>4.4507000000000003</v>
      </c>
      <c r="H308">
        <f>IFERROR(VLOOKUP(A308,'LQD DVD'!$A$1:$D$1256,4,FALSE),0)</f>
        <v>0.99982340051615992</v>
      </c>
      <c r="I308" s="3">
        <f t="shared" si="17"/>
        <v>111.26034800943827</v>
      </c>
      <c r="J308" s="3">
        <f t="shared" si="18"/>
        <v>111.29534182845634</v>
      </c>
      <c r="K308" s="3">
        <f t="shared" si="19"/>
        <v>110.810427479206</v>
      </c>
      <c r="L308" s="3">
        <f t="shared" si="20"/>
        <v>110.8604186492318</v>
      </c>
    </row>
    <row r="309" spans="1:12" x14ac:dyDescent="0.25">
      <c r="A309" s="1">
        <v>45581</v>
      </c>
      <c r="B309" s="2">
        <v>111.67</v>
      </c>
      <c r="C309" s="2">
        <v>111.79</v>
      </c>
      <c r="D309" s="2">
        <v>111.49</v>
      </c>
      <c r="E309" s="2">
        <v>111.71</v>
      </c>
      <c r="F309" s="2">
        <v>20474308</v>
      </c>
      <c r="G309">
        <f>IFERROR(VLOOKUP(A309,'LQD DVD'!$A$1:$D$1256,2,FALSE),0)</f>
        <v>4.4176000000000002</v>
      </c>
      <c r="H309">
        <f>IFERROR(VLOOKUP(A309,'LQD DVD'!$A$1:$D$1256,4,FALSE),0)</f>
        <v>0.9998247137771239</v>
      </c>
      <c r="I309" s="3">
        <f t="shared" si="17"/>
        <v>111.65042578749143</v>
      </c>
      <c r="J309" s="3">
        <f t="shared" si="18"/>
        <v>111.77040475314469</v>
      </c>
      <c r="K309" s="3">
        <f t="shared" si="19"/>
        <v>111.47045733901153</v>
      </c>
      <c r="L309" s="3">
        <f t="shared" si="20"/>
        <v>111.69041877604251</v>
      </c>
    </row>
    <row r="310" spans="1:12" x14ac:dyDescent="0.25">
      <c r="A310" s="1">
        <v>45580</v>
      </c>
      <c r="B310" s="2">
        <v>111.05</v>
      </c>
      <c r="C310" s="2">
        <v>111.47</v>
      </c>
      <c r="D310" s="2">
        <v>111.05</v>
      </c>
      <c r="E310" s="2">
        <v>111.36</v>
      </c>
      <c r="F310" s="2">
        <v>28275244</v>
      </c>
      <c r="G310">
        <f>IFERROR(VLOOKUP(A310,'LQD DVD'!$A$1:$D$1256,2,FALSE),0)</f>
        <v>4.4314999999999998</v>
      </c>
      <c r="H310">
        <f>IFERROR(VLOOKUP(A310,'LQD DVD'!$A$1:$D$1256,4,FALSE),0)</f>
        <v>0.99982416228666005</v>
      </c>
      <c r="I310" s="3">
        <f t="shared" si="17"/>
        <v>111.03047322193359</v>
      </c>
      <c r="J310" s="3">
        <f t="shared" si="18"/>
        <v>111.45039937009399</v>
      </c>
      <c r="K310" s="3">
        <f t="shared" si="19"/>
        <v>111.03047322193359</v>
      </c>
      <c r="L310" s="3">
        <f t="shared" si="20"/>
        <v>111.34041871224247</v>
      </c>
    </row>
    <row r="311" spans="1:12" x14ac:dyDescent="0.25">
      <c r="A311" s="1">
        <v>45579</v>
      </c>
      <c r="B311" s="2">
        <v>110.5</v>
      </c>
      <c r="C311" s="2">
        <v>110.8365</v>
      </c>
      <c r="D311" s="2">
        <v>110.37</v>
      </c>
      <c r="E311" s="2">
        <v>110.82</v>
      </c>
      <c r="F311" s="2">
        <v>4335426</v>
      </c>
      <c r="G311">
        <f>IFERROR(VLOOKUP(A311,'LQD DVD'!$A$1:$D$1256,2,FALSE),0)</f>
        <v>4.4531000000000001</v>
      </c>
      <c r="H311">
        <f>IFERROR(VLOOKUP(A311,'LQD DVD'!$A$1:$D$1256,4,FALSE),0)</f>
        <v>0.99982330529488816</v>
      </c>
      <c r="I311" s="3">
        <f t="shared" si="17"/>
        <v>110.48047523508514</v>
      </c>
      <c r="J311" s="3">
        <f t="shared" si="18"/>
        <v>110.81691577731688</v>
      </c>
      <c r="K311" s="3">
        <f t="shared" si="19"/>
        <v>110.35049820539682</v>
      </c>
      <c r="L311" s="3">
        <f t="shared" si="20"/>
        <v>110.8004186927795</v>
      </c>
    </row>
    <row r="312" spans="1:12" x14ac:dyDescent="0.25">
      <c r="A312" s="1">
        <v>45576</v>
      </c>
      <c r="B312" s="2">
        <v>110.67</v>
      </c>
      <c r="C312" s="2">
        <v>111.02</v>
      </c>
      <c r="D312" s="2">
        <v>110.57</v>
      </c>
      <c r="E312" s="2">
        <v>110.81</v>
      </c>
      <c r="F312" s="2">
        <v>20078968</v>
      </c>
      <c r="G312">
        <f>IFERROR(VLOOKUP(A312,'LQD DVD'!$A$1:$D$1256,2,FALSE),0)</f>
        <v>4.4535</v>
      </c>
      <c r="H312">
        <f>IFERROR(VLOOKUP(A312,'LQD DVD'!$A$1:$D$1256,4,FALSE),0)</f>
        <v>0.99982328942467713</v>
      </c>
      <c r="I312" s="3">
        <f t="shared" si="17"/>
        <v>110.65044344062902</v>
      </c>
      <c r="J312" s="3">
        <f t="shared" si="18"/>
        <v>111.00038159192765</v>
      </c>
      <c r="K312" s="3">
        <f t="shared" si="19"/>
        <v>110.55046111168654</v>
      </c>
      <c r="L312" s="3">
        <f t="shared" si="20"/>
        <v>110.79041870114848</v>
      </c>
    </row>
    <row r="313" spans="1:12" x14ac:dyDescent="0.25">
      <c r="A313" s="1">
        <v>45575</v>
      </c>
      <c r="B313" s="2">
        <v>110.73</v>
      </c>
      <c r="C313" s="2">
        <v>110.89</v>
      </c>
      <c r="D313" s="2">
        <v>110.5</v>
      </c>
      <c r="E313" s="2">
        <v>110.83</v>
      </c>
      <c r="F313" s="2">
        <v>25932548</v>
      </c>
      <c r="G313">
        <f>IFERROR(VLOOKUP(A313,'LQD DVD'!$A$1:$D$1256,2,FALSE),0)</f>
        <v>4.4527000000000001</v>
      </c>
      <c r="H313">
        <f>IFERROR(VLOOKUP(A313,'LQD DVD'!$A$1:$D$1256,4,FALSE),0)</f>
        <v>0.99982332116509953</v>
      </c>
      <c r="I313" s="3">
        <f t="shared" si="17"/>
        <v>110.71043635261148</v>
      </c>
      <c r="J313" s="3">
        <f t="shared" si="18"/>
        <v>110.87040808399789</v>
      </c>
      <c r="K313" s="3">
        <f t="shared" si="19"/>
        <v>110.4804769887435</v>
      </c>
      <c r="L313" s="3">
        <f t="shared" si="20"/>
        <v>110.81041868472798</v>
      </c>
    </row>
    <row r="314" spans="1:12" x14ac:dyDescent="0.25">
      <c r="A314" s="1">
        <v>45574</v>
      </c>
      <c r="B314" s="2">
        <v>110.93</v>
      </c>
      <c r="C314" s="2">
        <v>111.066</v>
      </c>
      <c r="D314" s="2">
        <v>110.75</v>
      </c>
      <c r="E314" s="2">
        <v>110.95</v>
      </c>
      <c r="F314" s="2">
        <v>29951942</v>
      </c>
      <c r="G314">
        <f>IFERROR(VLOOKUP(A314,'LQD DVD'!$A$1:$D$1256,2,FALSE),0)</f>
        <v>4.4478999999999997</v>
      </c>
      <c r="H314">
        <f>IFERROR(VLOOKUP(A314,'LQD DVD'!$A$1:$D$1256,4,FALSE),0)</f>
        <v>0.99982351160765504</v>
      </c>
      <c r="I314" s="3">
        <f t="shared" si="17"/>
        <v>110.91042214263717</v>
      </c>
      <c r="J314" s="3">
        <f t="shared" si="18"/>
        <v>111.04639814021581</v>
      </c>
      <c r="K314" s="3">
        <f t="shared" si="19"/>
        <v>110.73045391054779</v>
      </c>
      <c r="L314" s="3">
        <f t="shared" si="20"/>
        <v>110.93041861286933</v>
      </c>
    </row>
    <row r="315" spans="1:12" x14ac:dyDescent="0.25">
      <c r="A315" s="1">
        <v>45573</v>
      </c>
      <c r="B315" s="2">
        <v>110.82</v>
      </c>
      <c r="C315" s="2">
        <v>111.17</v>
      </c>
      <c r="D315" s="2">
        <v>110.66500000000001</v>
      </c>
      <c r="E315" s="2">
        <v>111.17</v>
      </c>
      <c r="F315" s="2">
        <v>27315986</v>
      </c>
      <c r="G315">
        <f>IFERROR(VLOOKUP(A315,'LQD DVD'!$A$1:$D$1256,2,FALSE),0)</f>
        <v>4.4390999999999998</v>
      </c>
      <c r="H315">
        <f>IFERROR(VLOOKUP(A315,'LQD DVD'!$A$1:$D$1256,4,FALSE),0)</f>
        <v>0.99982386075243435</v>
      </c>
      <c r="I315" s="3">
        <f t="shared" si="17"/>
        <v>110.80048024858476</v>
      </c>
      <c r="J315" s="3">
        <f t="shared" si="18"/>
        <v>111.15041859984812</v>
      </c>
      <c r="K315" s="3">
        <f t="shared" si="19"/>
        <v>110.64550755016815</v>
      </c>
      <c r="L315" s="3">
        <f t="shared" si="20"/>
        <v>111.15041859984812</v>
      </c>
    </row>
    <row r="316" spans="1:12" x14ac:dyDescent="0.25">
      <c r="A316" s="1">
        <v>45572</v>
      </c>
      <c r="B316" s="2">
        <v>111.12</v>
      </c>
      <c r="C316" s="2">
        <v>111.325</v>
      </c>
      <c r="D316" s="2">
        <v>110.88</v>
      </c>
      <c r="E316" s="2">
        <v>110.95</v>
      </c>
      <c r="F316" s="2">
        <v>27106316</v>
      </c>
      <c r="G316">
        <f>IFERROR(VLOOKUP(A316,'LQD DVD'!$A$1:$D$1256,2,FALSE),0)</f>
        <v>4.4478999999999997</v>
      </c>
      <c r="H316">
        <f>IFERROR(VLOOKUP(A316,'LQD DVD'!$A$1:$D$1256,4,FALSE),0)</f>
        <v>0.99982351160765504</v>
      </c>
      <c r="I316" s="3">
        <f t="shared" si="17"/>
        <v>111.10038860984264</v>
      </c>
      <c r="J316" s="3">
        <f t="shared" si="18"/>
        <v>111.30535242972221</v>
      </c>
      <c r="K316" s="3">
        <f t="shared" si="19"/>
        <v>110.86043096705679</v>
      </c>
      <c r="L316" s="3">
        <f t="shared" si="20"/>
        <v>110.93041861286933</v>
      </c>
    </row>
    <row r="317" spans="1:12" x14ac:dyDescent="0.25">
      <c r="A317" s="1">
        <v>45569</v>
      </c>
      <c r="B317" s="2">
        <v>111.55</v>
      </c>
      <c r="C317" s="2">
        <v>111.64</v>
      </c>
      <c r="D317" s="2">
        <v>111.39</v>
      </c>
      <c r="E317" s="2">
        <v>111.52</v>
      </c>
      <c r="F317" s="2">
        <v>33856636</v>
      </c>
      <c r="G317">
        <f>IFERROR(VLOOKUP(A317,'LQD DVD'!$A$1:$D$1256,2,FALSE),0)</f>
        <v>4.4250999999999996</v>
      </c>
      <c r="H317">
        <f>IFERROR(VLOOKUP(A317,'LQD DVD'!$A$1:$D$1256,4,FALSE),0)</f>
        <v>0.99982441621028906</v>
      </c>
      <c r="I317" s="3">
        <f t="shared" si="17"/>
        <v>111.53041362825775</v>
      </c>
      <c r="J317" s="3">
        <f t="shared" si="18"/>
        <v>111.62039782571667</v>
      </c>
      <c r="K317" s="3">
        <f t="shared" si="19"/>
        <v>111.37044172166409</v>
      </c>
      <c r="L317" s="3">
        <f t="shared" si="20"/>
        <v>111.50041889577143</v>
      </c>
    </row>
    <row r="318" spans="1:12" x14ac:dyDescent="0.25">
      <c r="A318" s="1">
        <v>45568</v>
      </c>
      <c r="B318" s="2">
        <v>112.58</v>
      </c>
      <c r="C318" s="2">
        <v>112.63</v>
      </c>
      <c r="D318" s="2">
        <v>112.13</v>
      </c>
      <c r="E318" s="2">
        <v>112.13</v>
      </c>
      <c r="F318" s="2">
        <v>24163168</v>
      </c>
      <c r="G318">
        <f>IFERROR(VLOOKUP(A318,'LQD DVD'!$A$1:$D$1256,2,FALSE),0)</f>
        <v>4.4010999999999996</v>
      </c>
      <c r="H318">
        <f>IFERROR(VLOOKUP(A318,'LQD DVD'!$A$1:$D$1256,4,FALSE),0)</f>
        <v>0.99982536842447223</v>
      </c>
      <c r="I318" s="3">
        <f t="shared" si="17"/>
        <v>112.56033997722709</v>
      </c>
      <c r="J318" s="3">
        <f t="shared" si="18"/>
        <v>112.6103312456483</v>
      </c>
      <c r="K318" s="3">
        <f t="shared" si="19"/>
        <v>112.11041856143606</v>
      </c>
      <c r="L318" s="3">
        <f t="shared" si="20"/>
        <v>112.11041856143606</v>
      </c>
    </row>
    <row r="319" spans="1:12" x14ac:dyDescent="0.25">
      <c r="A319" s="1">
        <v>45567</v>
      </c>
      <c r="B319" s="2">
        <v>112.44</v>
      </c>
      <c r="C319" s="2">
        <v>112.88</v>
      </c>
      <c r="D319" s="2">
        <v>112.38500000000001</v>
      </c>
      <c r="E319" s="2">
        <v>112.86</v>
      </c>
      <c r="F319" s="2">
        <v>29446704</v>
      </c>
      <c r="G319">
        <f>IFERROR(VLOOKUP(A319,'LQD DVD'!$A$1:$D$1256,2,FALSE),0)</f>
        <v>4.3726000000000003</v>
      </c>
      <c r="H319">
        <f>IFERROR(VLOOKUP(A319,'LQD DVD'!$A$1:$D$1256,4,FALSE),0)</f>
        <v>0.99982649917999256</v>
      </c>
      <c r="I319" s="3">
        <f t="shared" si="17"/>
        <v>112.42049156779836</v>
      </c>
      <c r="J319" s="3">
        <f t="shared" si="18"/>
        <v>112.86041522743756</v>
      </c>
      <c r="K319" s="3">
        <f t="shared" si="19"/>
        <v>112.36550111034347</v>
      </c>
      <c r="L319" s="3">
        <f t="shared" si="20"/>
        <v>112.84041869745396</v>
      </c>
    </row>
    <row r="320" spans="1:12" x14ac:dyDescent="0.25">
      <c r="A320" s="1">
        <v>45566</v>
      </c>
      <c r="B320" s="2">
        <v>113.1</v>
      </c>
      <c r="C320" s="2">
        <v>113.29</v>
      </c>
      <c r="D320" s="2">
        <v>112.87</v>
      </c>
      <c r="E320" s="2">
        <v>113.11</v>
      </c>
      <c r="F320" s="2">
        <v>36591428</v>
      </c>
      <c r="G320">
        <f>IFERROR(VLOOKUP(A320,'LQD DVD'!$A$1:$D$1256,2,FALSE),0)</f>
        <v>4.3628999999999998</v>
      </c>
      <c r="H320">
        <f>IFERROR(VLOOKUP(A320,'LQD DVD'!$A$1:$D$1256,4,FALSE),0)</f>
        <v>0.99982688403391751</v>
      </c>
      <c r="I320" s="3">
        <f t="shared" si="17"/>
        <v>113.08042058423607</v>
      </c>
      <c r="J320" s="3">
        <f t="shared" si="18"/>
        <v>113.27038769220252</v>
      </c>
      <c r="K320" s="3">
        <f t="shared" si="19"/>
        <v>112.85046040090828</v>
      </c>
      <c r="L320" s="3">
        <f t="shared" si="20"/>
        <v>113.09041885307641</v>
      </c>
    </row>
    <row r="321" spans="1:12" x14ac:dyDescent="0.25">
      <c r="A321" s="1">
        <v>45565</v>
      </c>
      <c r="B321" s="2">
        <v>113.2</v>
      </c>
      <c r="C321" s="2">
        <v>113.32</v>
      </c>
      <c r="D321" s="2">
        <v>112.825</v>
      </c>
      <c r="E321" s="2">
        <v>112.98</v>
      </c>
      <c r="F321" s="2">
        <v>22731244</v>
      </c>
      <c r="G321">
        <f>IFERROR(VLOOKUP(A321,'LQD DVD'!$A$1:$D$1256,2,FALSE),0)</f>
        <v>4.3680000000000003</v>
      </c>
      <c r="H321">
        <f>IFERROR(VLOOKUP(A321,'LQD DVD'!$A$1:$D$1256,4,FALSE),0)</f>
        <v>0.99982668168802102</v>
      </c>
      <c r="I321" s="3">
        <f t="shared" si="17"/>
        <v>113.18038036708398</v>
      </c>
      <c r="J321" s="3">
        <f t="shared" si="18"/>
        <v>113.30035956888653</v>
      </c>
      <c r="K321" s="3">
        <f t="shared" si="19"/>
        <v>112.80544536145098</v>
      </c>
      <c r="L321" s="3">
        <f t="shared" si="20"/>
        <v>112.96041849711261</v>
      </c>
    </row>
    <row r="322" spans="1:12" x14ac:dyDescent="0.25">
      <c r="A322" s="1">
        <v>45562</v>
      </c>
      <c r="B322" s="2">
        <v>113.13</v>
      </c>
      <c r="C322" s="2">
        <v>113.35</v>
      </c>
      <c r="D322" s="2">
        <v>113.05</v>
      </c>
      <c r="E322" s="2">
        <v>113.26</v>
      </c>
      <c r="F322" s="2">
        <v>25231960</v>
      </c>
      <c r="G322">
        <f>IFERROR(VLOOKUP(A322,'LQD DVD'!$A$1:$D$1256,2,FALSE),0)</f>
        <v>4.2935999999999996</v>
      </c>
      <c r="H322">
        <f>IFERROR(VLOOKUP(A322,'LQD DVD'!$A$1:$D$1256,4,FALSE),0)</f>
        <v>0.99982963356162924</v>
      </c>
      <c r="I322" s="3">
        <f t="shared" si="17"/>
        <v>113.11072644482711</v>
      </c>
      <c r="J322" s="3">
        <f t="shared" si="18"/>
        <v>113.33068896421067</v>
      </c>
      <c r="K322" s="3">
        <f t="shared" si="19"/>
        <v>113.03074007414219</v>
      </c>
      <c r="L322" s="3">
        <f t="shared" si="20"/>
        <v>113.24070429719013</v>
      </c>
    </row>
    <row r="323" spans="1:12" x14ac:dyDescent="0.25">
      <c r="A323" s="1">
        <v>45561</v>
      </c>
      <c r="B323" s="2">
        <v>113.01</v>
      </c>
      <c r="C323" s="2">
        <v>113.09</v>
      </c>
      <c r="D323" s="2">
        <v>112.515</v>
      </c>
      <c r="E323" s="2">
        <v>112.81</v>
      </c>
      <c r="F323" s="2">
        <v>20877082</v>
      </c>
      <c r="G323">
        <f>IFERROR(VLOOKUP(A323,'LQD DVD'!$A$1:$D$1256,2,FALSE),0)</f>
        <v>4.3108000000000004</v>
      </c>
      <c r="H323">
        <f>IFERROR(VLOOKUP(A323,'LQD DVD'!$A$1:$D$1256,4,FALSE),0)</f>
        <v>0.99982895113846137</v>
      </c>
      <c r="I323" s="3">
        <f t="shared" ref="I323:I386" si="21">B323*$H323</f>
        <v>112.99066976815753</v>
      </c>
      <c r="J323" s="3">
        <f t="shared" ref="J323:J386" si="22">C323*$H323</f>
        <v>113.0706560842486</v>
      </c>
      <c r="K323" s="3">
        <f t="shared" ref="K323:K386" si="23">D323*$H323</f>
        <v>112.49575443734398</v>
      </c>
      <c r="L323" s="3">
        <f t="shared" ref="L323:L386" si="24">E323*$H323</f>
        <v>112.79070397792982</v>
      </c>
    </row>
    <row r="324" spans="1:12" x14ac:dyDescent="0.25">
      <c r="A324" s="1">
        <v>45560</v>
      </c>
      <c r="B324" s="2">
        <v>113.16</v>
      </c>
      <c r="C324" s="2">
        <v>113.2</v>
      </c>
      <c r="D324" s="2">
        <v>112.78</v>
      </c>
      <c r="E324" s="2">
        <v>112.81</v>
      </c>
      <c r="F324" s="2">
        <v>32881288</v>
      </c>
      <c r="G324">
        <f>IFERROR(VLOOKUP(A324,'LQD DVD'!$A$1:$D$1256,2,FALSE),0)</f>
        <v>4.3108000000000004</v>
      </c>
      <c r="H324">
        <f>IFERROR(VLOOKUP(A324,'LQD DVD'!$A$1:$D$1256,4,FALSE),0)</f>
        <v>0.99982895113846137</v>
      </c>
      <c r="I324" s="3">
        <f t="shared" si="21"/>
        <v>113.14064411082829</v>
      </c>
      <c r="J324" s="3">
        <f t="shared" si="22"/>
        <v>113.18063726887382</v>
      </c>
      <c r="K324" s="3">
        <f t="shared" si="23"/>
        <v>112.76070910939568</v>
      </c>
      <c r="L324" s="3">
        <f t="shared" si="24"/>
        <v>112.79070397792982</v>
      </c>
    </row>
    <row r="325" spans="1:12" x14ac:dyDescent="0.25">
      <c r="A325" s="1">
        <v>45559</v>
      </c>
      <c r="B325" s="2">
        <v>113</v>
      </c>
      <c r="C325" s="2">
        <v>113.565</v>
      </c>
      <c r="D325" s="2">
        <v>112.9</v>
      </c>
      <c r="E325" s="2">
        <v>113.48</v>
      </c>
      <c r="F325" s="2">
        <v>24719872</v>
      </c>
      <c r="G325">
        <f>IFERROR(VLOOKUP(A325,'LQD DVD'!$A$1:$D$1256,2,FALSE),0)</f>
        <v>4.2853000000000003</v>
      </c>
      <c r="H325">
        <f>IFERROR(VLOOKUP(A325,'LQD DVD'!$A$1:$D$1256,4,FALSE),0)</f>
        <v>0.99982996287065007</v>
      </c>
      <c r="I325" s="3">
        <f t="shared" si="21"/>
        <v>112.98078580438346</v>
      </c>
      <c r="J325" s="3">
        <f t="shared" si="22"/>
        <v>113.54568973340537</v>
      </c>
      <c r="K325" s="3">
        <f t="shared" si="23"/>
        <v>112.8808028080964</v>
      </c>
      <c r="L325" s="3">
        <f t="shared" si="24"/>
        <v>113.46070418656137</v>
      </c>
    </row>
    <row r="326" spans="1:12" x14ac:dyDescent="0.25">
      <c r="A326" s="1">
        <v>45558</v>
      </c>
      <c r="B326" s="2">
        <v>113.1</v>
      </c>
      <c r="C326" s="2">
        <v>113.52</v>
      </c>
      <c r="D326" s="2">
        <v>112.955</v>
      </c>
      <c r="E326" s="2">
        <v>113.29</v>
      </c>
      <c r="F326" s="2">
        <v>22635556</v>
      </c>
      <c r="G326">
        <f>IFERROR(VLOOKUP(A326,'LQD DVD'!$A$1:$D$1256,2,FALSE),0)</f>
        <v>4.2925000000000004</v>
      </c>
      <c r="H326">
        <f>IFERROR(VLOOKUP(A326,'LQD DVD'!$A$1:$D$1256,4,FALSE),0)</f>
        <v>0.99982967720498717</v>
      </c>
      <c r="I326" s="3">
        <f t="shared" si="21"/>
        <v>113.08073649188404</v>
      </c>
      <c r="J326" s="3">
        <f t="shared" si="22"/>
        <v>113.50066495631015</v>
      </c>
      <c r="K326" s="3">
        <f t="shared" si="23"/>
        <v>112.93576118868933</v>
      </c>
      <c r="L326" s="3">
        <f t="shared" si="24"/>
        <v>113.270704130553</v>
      </c>
    </row>
    <row r="327" spans="1:12" x14ac:dyDescent="0.25">
      <c r="A327" s="1">
        <v>45555</v>
      </c>
      <c r="B327" s="2">
        <v>113.18</v>
      </c>
      <c r="C327" s="2">
        <v>113.5</v>
      </c>
      <c r="D327" s="2">
        <v>112.99</v>
      </c>
      <c r="E327" s="2">
        <v>113.45</v>
      </c>
      <c r="F327" s="2">
        <v>29958880</v>
      </c>
      <c r="G327">
        <f>IFERROR(VLOOKUP(A327,'LQD DVD'!$A$1:$D$1256,2,FALSE),0)</f>
        <v>4.2864000000000004</v>
      </c>
      <c r="H327">
        <f>IFERROR(VLOOKUP(A327,'LQD DVD'!$A$1:$D$1256,4,FALSE),0)</f>
        <v>0.9998299192272796</v>
      </c>
      <c r="I327" s="3">
        <f t="shared" si="21"/>
        <v>113.16075025814351</v>
      </c>
      <c r="J327" s="3">
        <f t="shared" si="22"/>
        <v>113.48069583229623</v>
      </c>
      <c r="K327" s="3">
        <f t="shared" si="23"/>
        <v>112.97078257349031</v>
      </c>
      <c r="L327" s="3">
        <f t="shared" si="24"/>
        <v>113.43070433633487</v>
      </c>
    </row>
    <row r="328" spans="1:12" x14ac:dyDescent="0.25">
      <c r="A328" s="1">
        <v>45554</v>
      </c>
      <c r="B328" s="2">
        <v>113.3</v>
      </c>
      <c r="C328" s="2">
        <v>113.55500000000001</v>
      </c>
      <c r="D328" s="2">
        <v>113.14</v>
      </c>
      <c r="E328" s="2">
        <v>113.35</v>
      </c>
      <c r="F328" s="2">
        <v>31099064</v>
      </c>
      <c r="G328">
        <f>IFERROR(VLOOKUP(A328,'LQD DVD'!$A$1:$D$1256,2,FALSE),0)</f>
        <v>4.2901999999999996</v>
      </c>
      <c r="H328">
        <f>IFERROR(VLOOKUP(A328,'LQD DVD'!$A$1:$D$1256,4,FALSE),0)</f>
        <v>0.99982976845928728</v>
      </c>
      <c r="I328" s="3">
        <f t="shared" si="21"/>
        <v>113.28071276643725</v>
      </c>
      <c r="J328" s="3">
        <f t="shared" si="22"/>
        <v>113.53566935739437</v>
      </c>
      <c r="K328" s="3">
        <f t="shared" si="23"/>
        <v>113.12074000348376</v>
      </c>
      <c r="L328" s="3">
        <f t="shared" si="24"/>
        <v>113.33070425486021</v>
      </c>
    </row>
    <row r="329" spans="1:12" x14ac:dyDescent="0.25">
      <c r="A329" s="1">
        <v>45553</v>
      </c>
      <c r="B329" s="2">
        <v>113.44</v>
      </c>
      <c r="C329" s="2">
        <v>114.07</v>
      </c>
      <c r="D329" s="2">
        <v>113.215</v>
      </c>
      <c r="E329" s="2">
        <v>113.25</v>
      </c>
      <c r="F329" s="2">
        <v>35015472</v>
      </c>
      <c r="G329">
        <f>IFERROR(VLOOKUP(A329,'LQD DVD'!$A$1:$D$1256,2,FALSE),0)</f>
        <v>4.2939999999999996</v>
      </c>
      <c r="H329">
        <f>IFERROR(VLOOKUP(A329,'LQD DVD'!$A$1:$D$1256,4,FALSE),0)</f>
        <v>0.99982961769131773</v>
      </c>
      <c r="I329" s="3">
        <f t="shared" si="21"/>
        <v>113.42067183090307</v>
      </c>
      <c r="J329" s="3">
        <f t="shared" si="22"/>
        <v>114.0505644900486</v>
      </c>
      <c r="K329" s="3">
        <f t="shared" si="23"/>
        <v>113.19571016692254</v>
      </c>
      <c r="L329" s="3">
        <f t="shared" si="24"/>
        <v>113.23070420354173</v>
      </c>
    </row>
    <row r="330" spans="1:12" x14ac:dyDescent="0.25">
      <c r="A330" s="1">
        <v>45552</v>
      </c>
      <c r="B330" s="2">
        <v>113.9</v>
      </c>
      <c r="C330" s="2">
        <v>113.92</v>
      </c>
      <c r="D330" s="2">
        <v>113.54</v>
      </c>
      <c r="E330" s="2">
        <v>113.72</v>
      </c>
      <c r="F330" s="2">
        <v>31732768</v>
      </c>
      <c r="G330">
        <f>IFERROR(VLOOKUP(A330,'LQD DVD'!$A$1:$D$1256,2,FALSE),0)</f>
        <v>4.2763</v>
      </c>
      <c r="H330">
        <f>IFERROR(VLOOKUP(A330,'LQD DVD'!$A$1:$D$1256,4,FALSE),0)</f>
        <v>0.99983031995284344</v>
      </c>
      <c r="I330" s="3">
        <f t="shared" si="21"/>
        <v>113.88067344262888</v>
      </c>
      <c r="J330" s="3">
        <f t="shared" si="22"/>
        <v>113.90067004902792</v>
      </c>
      <c r="K330" s="3">
        <f t="shared" si="23"/>
        <v>113.52073452744585</v>
      </c>
      <c r="L330" s="3">
        <f t="shared" si="24"/>
        <v>113.70070398503735</v>
      </c>
    </row>
    <row r="331" spans="1:12" x14ac:dyDescent="0.25">
      <c r="A331" s="1">
        <v>45551</v>
      </c>
      <c r="B331" s="2">
        <v>113.35</v>
      </c>
      <c r="C331" s="2">
        <v>113.79</v>
      </c>
      <c r="D331" s="2">
        <v>113.22</v>
      </c>
      <c r="E331" s="2">
        <v>113.71</v>
      </c>
      <c r="F331" s="2">
        <v>25464786</v>
      </c>
      <c r="G331">
        <f>IFERROR(VLOOKUP(A331,'LQD DVD'!$A$1:$D$1256,2,FALSE),0)</f>
        <v>4.2766000000000002</v>
      </c>
      <c r="H331">
        <f>IFERROR(VLOOKUP(A331,'LQD DVD'!$A$1:$D$1256,4,FALSE),0)</f>
        <v>0.99983030805010153</v>
      </c>
      <c r="I331" s="3">
        <f t="shared" si="21"/>
        <v>113.330765417479</v>
      </c>
      <c r="J331" s="3">
        <f t="shared" si="22"/>
        <v>113.77069075302106</v>
      </c>
      <c r="K331" s="3">
        <f t="shared" si="23"/>
        <v>113.2007874774325</v>
      </c>
      <c r="L331" s="3">
        <f t="shared" si="24"/>
        <v>113.69070432837704</v>
      </c>
    </row>
    <row r="332" spans="1:12" x14ac:dyDescent="0.25">
      <c r="A332" s="1">
        <v>45548</v>
      </c>
      <c r="B332" s="2">
        <v>113.22</v>
      </c>
      <c r="C332" s="2">
        <v>113.37</v>
      </c>
      <c r="D332" s="2">
        <v>113.095</v>
      </c>
      <c r="E332" s="2">
        <v>113.21</v>
      </c>
      <c r="F332" s="2">
        <v>25536632</v>
      </c>
      <c r="G332">
        <f>IFERROR(VLOOKUP(A332,'LQD DVD'!$A$1:$D$1256,2,FALSE),0)</f>
        <v>4.2954999999999997</v>
      </c>
      <c r="H332">
        <f>IFERROR(VLOOKUP(A332,'LQD DVD'!$A$1:$D$1256,4,FALSE),0)</f>
        <v>0.99982955817765173</v>
      </c>
      <c r="I332" s="3">
        <f t="shared" si="21"/>
        <v>113.20070257687372</v>
      </c>
      <c r="J332" s="3">
        <f t="shared" si="22"/>
        <v>113.35067701060038</v>
      </c>
      <c r="K332" s="3">
        <f t="shared" si="23"/>
        <v>113.07572388210153</v>
      </c>
      <c r="L332" s="3">
        <f t="shared" si="24"/>
        <v>113.19070428129194</v>
      </c>
    </row>
    <row r="333" spans="1:12" x14ac:dyDescent="0.25">
      <c r="A333" s="1">
        <v>45547</v>
      </c>
      <c r="B333" s="2">
        <v>112.86</v>
      </c>
      <c r="C333" s="2">
        <v>112.95</v>
      </c>
      <c r="D333" s="2">
        <v>112.56</v>
      </c>
      <c r="E333" s="2">
        <v>112.86</v>
      </c>
      <c r="F333" s="2">
        <v>30368280</v>
      </c>
      <c r="G333">
        <f>IFERROR(VLOOKUP(A333,'LQD DVD'!$A$1:$D$1256,2,FALSE),0)</f>
        <v>4.3089000000000004</v>
      </c>
      <c r="H333">
        <f>IFERROR(VLOOKUP(A333,'LQD DVD'!$A$1:$D$1256,4,FALSE),0)</f>
        <v>0.99982902652239314</v>
      </c>
      <c r="I333" s="3">
        <f t="shared" si="21"/>
        <v>112.84070393331729</v>
      </c>
      <c r="J333" s="3">
        <f t="shared" si="22"/>
        <v>112.93068854570431</v>
      </c>
      <c r="K333" s="3">
        <f t="shared" si="23"/>
        <v>112.54075522536057</v>
      </c>
      <c r="L333" s="3">
        <f t="shared" si="24"/>
        <v>112.84070393331729</v>
      </c>
    </row>
    <row r="334" spans="1:12" x14ac:dyDescent="0.25">
      <c r="A334" s="1">
        <v>45546</v>
      </c>
      <c r="B334" s="2">
        <v>112.66</v>
      </c>
      <c r="C334" s="2">
        <v>113.11</v>
      </c>
      <c r="D334" s="2">
        <v>112.565</v>
      </c>
      <c r="E334" s="2">
        <v>112.94</v>
      </c>
      <c r="F334" s="2">
        <v>36948020</v>
      </c>
      <c r="G334">
        <f>IFERROR(VLOOKUP(A334,'LQD DVD'!$A$1:$D$1256,2,FALSE),0)</f>
        <v>4.3057999999999996</v>
      </c>
      <c r="H334">
        <f>IFERROR(VLOOKUP(A334,'LQD DVD'!$A$1:$D$1256,4,FALSE),0)</f>
        <v>0.99982914951724122</v>
      </c>
      <c r="I334" s="3">
        <f t="shared" si="21"/>
        <v>112.64075198461239</v>
      </c>
      <c r="J334" s="3">
        <f t="shared" si="22"/>
        <v>113.09067510189516</v>
      </c>
      <c r="K334" s="3">
        <f t="shared" si="23"/>
        <v>112.54576821540826</v>
      </c>
      <c r="L334" s="3">
        <f t="shared" si="24"/>
        <v>112.92070414647722</v>
      </c>
    </row>
    <row r="335" spans="1:12" x14ac:dyDescent="0.25">
      <c r="A335" s="1">
        <v>45545</v>
      </c>
      <c r="B335" s="2">
        <v>112.63</v>
      </c>
      <c r="C335" s="2">
        <v>112.91</v>
      </c>
      <c r="D335" s="2">
        <v>112.51</v>
      </c>
      <c r="E335" s="2">
        <v>112.89</v>
      </c>
      <c r="F335" s="2">
        <v>30489502</v>
      </c>
      <c r="G335">
        <f>IFERROR(VLOOKUP(A335,'LQD DVD'!$A$1:$D$1256,2,FALSE),0)</f>
        <v>4.3076999999999996</v>
      </c>
      <c r="H335">
        <f>IFERROR(VLOOKUP(A335,'LQD DVD'!$A$1:$D$1256,4,FALSE),0)</f>
        <v>0.99982907413330024</v>
      </c>
      <c r="I335" s="3">
        <f t="shared" si="21"/>
        <v>112.6107486196336</v>
      </c>
      <c r="J335" s="3">
        <f t="shared" si="22"/>
        <v>112.89070076039093</v>
      </c>
      <c r="K335" s="3">
        <f t="shared" si="23"/>
        <v>112.49076913073762</v>
      </c>
      <c r="L335" s="3">
        <f t="shared" si="24"/>
        <v>112.87070417890827</v>
      </c>
    </row>
    <row r="336" spans="1:12" x14ac:dyDescent="0.25">
      <c r="A336" s="1">
        <v>45544</v>
      </c>
      <c r="B336" s="2">
        <v>112.31</v>
      </c>
      <c r="C336" s="2">
        <v>112.69</v>
      </c>
      <c r="D336" s="2">
        <v>112.18</v>
      </c>
      <c r="E336" s="2">
        <v>112.58</v>
      </c>
      <c r="F336" s="2">
        <v>35440328</v>
      </c>
      <c r="G336">
        <f>IFERROR(VLOOKUP(A336,'LQD DVD'!$A$1:$D$1256,2,FALSE),0)</f>
        <v>4.3196000000000003</v>
      </c>
      <c r="H336">
        <f>IFERROR(VLOOKUP(A336,'LQD DVD'!$A$1:$D$1256,4,FALSE),0)</f>
        <v>0.99982860199190449</v>
      </c>
      <c r="I336" s="3">
        <f t="shared" si="21"/>
        <v>112.2907502897108</v>
      </c>
      <c r="J336" s="3">
        <f t="shared" si="22"/>
        <v>112.67068515846772</v>
      </c>
      <c r="K336" s="3">
        <f t="shared" si="23"/>
        <v>112.16077257145186</v>
      </c>
      <c r="L336" s="3">
        <f t="shared" si="24"/>
        <v>112.56070401224861</v>
      </c>
    </row>
    <row r="337" spans="1:12" x14ac:dyDescent="0.25">
      <c r="A337" s="1">
        <v>45541</v>
      </c>
      <c r="B337" s="2">
        <v>112.4</v>
      </c>
      <c r="C337" s="2">
        <v>113.05500000000001</v>
      </c>
      <c r="D337" s="2">
        <v>112.13</v>
      </c>
      <c r="E337" s="2">
        <v>112.33</v>
      </c>
      <c r="F337" s="2">
        <v>42004644</v>
      </c>
      <c r="G337">
        <f>IFERROR(VLOOKUP(A337,'LQD DVD'!$A$1:$D$1256,2,FALSE),0)</f>
        <v>4.3292000000000002</v>
      </c>
      <c r="H337">
        <f>IFERROR(VLOOKUP(A337,'LQD DVD'!$A$1:$D$1256,4,FALSE),0)</f>
        <v>0.99982822110489056</v>
      </c>
      <c r="I337" s="3">
        <f t="shared" si="21"/>
        <v>112.3806920521897</v>
      </c>
      <c r="J337" s="3">
        <f t="shared" si="22"/>
        <v>113.0355795370134</v>
      </c>
      <c r="K337" s="3">
        <f t="shared" si="23"/>
        <v>112.11073843249137</v>
      </c>
      <c r="L337" s="3">
        <f t="shared" si="24"/>
        <v>112.31070407671236</v>
      </c>
    </row>
    <row r="338" spans="1:12" x14ac:dyDescent="0.25">
      <c r="A338" s="1">
        <v>45540</v>
      </c>
      <c r="B338" s="2">
        <v>112.16</v>
      </c>
      <c r="C338" s="2">
        <v>112.41</v>
      </c>
      <c r="D338" s="2">
        <v>111.74</v>
      </c>
      <c r="E338" s="2">
        <v>112.38</v>
      </c>
      <c r="F338" s="2">
        <v>35538516</v>
      </c>
      <c r="G338">
        <f>IFERROR(VLOOKUP(A338,'LQD DVD'!$A$1:$D$1256,2,FALSE),0)</f>
        <v>4.3273000000000001</v>
      </c>
      <c r="H338">
        <f>IFERROR(VLOOKUP(A338,'LQD DVD'!$A$1:$D$1256,4,FALSE),0)</f>
        <v>0.99982829648876725</v>
      </c>
      <c r="I338" s="3">
        <f t="shared" si="21"/>
        <v>112.14074173418012</v>
      </c>
      <c r="J338" s="3">
        <f t="shared" si="22"/>
        <v>112.39069880830232</v>
      </c>
      <c r="K338" s="3">
        <f t="shared" si="23"/>
        <v>111.72081384965485</v>
      </c>
      <c r="L338" s="3">
        <f t="shared" si="24"/>
        <v>112.36070395940766</v>
      </c>
    </row>
    <row r="339" spans="1:12" x14ac:dyDescent="0.25">
      <c r="A339" s="1">
        <v>45539</v>
      </c>
      <c r="B339" s="2">
        <v>111.21</v>
      </c>
      <c r="C339" s="2">
        <v>111.86499999999999</v>
      </c>
      <c r="D339" s="2">
        <v>111.19</v>
      </c>
      <c r="E339" s="2">
        <v>111.83</v>
      </c>
      <c r="F339" s="2">
        <v>31897860</v>
      </c>
      <c r="G339">
        <f>IFERROR(VLOOKUP(A339,'LQD DVD'!$A$1:$D$1256,2,FALSE),0)</f>
        <v>4.3484999999999996</v>
      </c>
      <c r="H339">
        <f>IFERROR(VLOOKUP(A339,'LQD DVD'!$A$1:$D$1256,4,FALSE),0)</f>
        <v>0.99982745536372875</v>
      </c>
      <c r="I339" s="3">
        <f t="shared" si="21"/>
        <v>111.19081131100027</v>
      </c>
      <c r="J339" s="3">
        <f t="shared" si="22"/>
        <v>111.84569829426351</v>
      </c>
      <c r="K339" s="3">
        <f t="shared" si="23"/>
        <v>111.170814761893</v>
      </c>
      <c r="L339" s="3">
        <f t="shared" si="24"/>
        <v>111.81070433332579</v>
      </c>
    </row>
    <row r="340" spans="1:12" x14ac:dyDescent="0.25">
      <c r="A340" s="1">
        <v>45538</v>
      </c>
      <c r="B340" s="2">
        <v>111.29</v>
      </c>
      <c r="C340" s="2">
        <v>111.52</v>
      </c>
      <c r="D340" s="2">
        <v>110.965</v>
      </c>
      <c r="E340" s="2">
        <v>111.14</v>
      </c>
      <c r="F340" s="2">
        <v>27734580</v>
      </c>
      <c r="G340">
        <f>IFERROR(VLOOKUP(A340,'LQD DVD'!$A$1:$D$1256,2,FALSE),0)</f>
        <v>4.3754999999999997</v>
      </c>
      <c r="H340">
        <f>IFERROR(VLOOKUP(A340,'LQD DVD'!$A$1:$D$1256,4,FALSE),0)</f>
        <v>0.99982638412060043</v>
      </c>
      <c r="I340" s="3">
        <f t="shared" si="21"/>
        <v>111.27067828878162</v>
      </c>
      <c r="J340" s="3">
        <f t="shared" si="22"/>
        <v>111.50063835712936</v>
      </c>
      <c r="K340" s="3">
        <f t="shared" si="23"/>
        <v>110.94573471394243</v>
      </c>
      <c r="L340" s="3">
        <f t="shared" si="24"/>
        <v>111.12070433116354</v>
      </c>
    </row>
    <row r="341" spans="1:12" x14ac:dyDescent="0.25">
      <c r="A341" s="1">
        <v>45534</v>
      </c>
      <c r="B341" s="2">
        <v>111.66</v>
      </c>
      <c r="C341" s="2">
        <v>111.81</v>
      </c>
      <c r="D341" s="2">
        <v>111.16500000000001</v>
      </c>
      <c r="E341" s="2">
        <v>111.21</v>
      </c>
      <c r="F341" s="2">
        <v>25275520</v>
      </c>
      <c r="G341">
        <f>IFERROR(VLOOKUP(A341,'LQD DVD'!$A$1:$D$1256,2,FALSE),0)</f>
        <v>4.3727999999999998</v>
      </c>
      <c r="H341">
        <f>IFERROR(VLOOKUP(A341,'LQD DVD'!$A$1:$D$1256,4,FALSE),0)</f>
        <v>0.99982649124486167</v>
      </c>
      <c r="I341" s="3">
        <f t="shared" si="21"/>
        <v>111.64062601240126</v>
      </c>
      <c r="J341" s="3">
        <f t="shared" si="22"/>
        <v>111.79059998608798</v>
      </c>
      <c r="K341" s="3">
        <f t="shared" si="23"/>
        <v>111.14571189923505</v>
      </c>
      <c r="L341" s="3">
        <f t="shared" si="24"/>
        <v>111.19070409134106</v>
      </c>
    </row>
    <row r="342" spans="1:12" x14ac:dyDescent="0.25">
      <c r="A342" s="1">
        <v>45533</v>
      </c>
      <c r="B342" s="2">
        <v>111.49</v>
      </c>
      <c r="C342" s="2">
        <v>111.63500000000001</v>
      </c>
      <c r="D342" s="2">
        <v>111.34</v>
      </c>
      <c r="E342" s="2">
        <v>111.52</v>
      </c>
      <c r="F342" s="2">
        <v>20079396</v>
      </c>
      <c r="G342">
        <f>IFERROR(VLOOKUP(A342,'LQD DVD'!$A$1:$D$1256,2,FALSE),0)</f>
        <v>4.2228000000000003</v>
      </c>
      <c r="H342">
        <f>IFERROR(VLOOKUP(A342,'LQD DVD'!$A$1:$D$1256,4,FALSE),0)</f>
        <v>0.99983244261073623</v>
      </c>
      <c r="I342" s="3">
        <f t="shared" si="21"/>
        <v>111.47131902667098</v>
      </c>
      <c r="J342" s="3">
        <f t="shared" si="22"/>
        <v>111.61629473084955</v>
      </c>
      <c r="K342" s="3">
        <f t="shared" si="23"/>
        <v>111.32134416027938</v>
      </c>
      <c r="L342" s="3">
        <f t="shared" si="24"/>
        <v>111.5013139999493</v>
      </c>
    </row>
    <row r="343" spans="1:12" x14ac:dyDescent="0.25">
      <c r="A343" s="1">
        <v>45532</v>
      </c>
      <c r="B343" s="2">
        <v>111.87</v>
      </c>
      <c r="C343" s="2">
        <v>111.96</v>
      </c>
      <c r="D343" s="2">
        <v>111.64</v>
      </c>
      <c r="E343" s="2">
        <v>111.71</v>
      </c>
      <c r="F343" s="2">
        <v>21724816</v>
      </c>
      <c r="G343">
        <f>IFERROR(VLOOKUP(A343,'LQD DVD'!$A$1:$D$1256,2,FALSE),0)</f>
        <v>4.2156000000000002</v>
      </c>
      <c r="H343">
        <f>IFERROR(VLOOKUP(A343,'LQD DVD'!$A$1:$D$1256,4,FALSE),0)</f>
        <v>0.99983272827718916</v>
      </c>
      <c r="I343" s="3">
        <f t="shared" si="21"/>
        <v>111.85128731236915</v>
      </c>
      <c r="J343" s="3">
        <f t="shared" si="22"/>
        <v>111.94127225791409</v>
      </c>
      <c r="K343" s="3">
        <f t="shared" si="23"/>
        <v>111.62132578486541</v>
      </c>
      <c r="L343" s="3">
        <f t="shared" si="24"/>
        <v>111.6913140758448</v>
      </c>
    </row>
    <row r="344" spans="1:12" x14ac:dyDescent="0.25">
      <c r="A344" s="1">
        <v>45531</v>
      </c>
      <c r="B344" s="2">
        <v>111.58</v>
      </c>
      <c r="C344" s="2">
        <v>111.99</v>
      </c>
      <c r="D344" s="2">
        <v>111.535</v>
      </c>
      <c r="E344" s="2">
        <v>111.94</v>
      </c>
      <c r="F344" s="2">
        <v>15922739</v>
      </c>
      <c r="G344">
        <f>IFERROR(VLOOKUP(A344,'LQD DVD'!$A$1:$D$1256,2,FALSE),0)</f>
        <v>4.2069999999999999</v>
      </c>
      <c r="H344">
        <f>IFERROR(VLOOKUP(A344,'LQD DVD'!$A$1:$D$1256,4,FALSE),0)</f>
        <v>0.99983306949000383</v>
      </c>
      <c r="I344" s="3">
        <f t="shared" si="21"/>
        <v>111.56137389369462</v>
      </c>
      <c r="J344" s="3">
        <f t="shared" si="22"/>
        <v>111.97130545218552</v>
      </c>
      <c r="K344" s="3">
        <f t="shared" si="23"/>
        <v>111.51638140556757</v>
      </c>
      <c r="L344" s="3">
        <f t="shared" si="24"/>
        <v>111.92131379871103</v>
      </c>
    </row>
    <row r="345" spans="1:12" x14ac:dyDescent="0.25">
      <c r="A345" s="1">
        <v>45530</v>
      </c>
      <c r="B345" s="2">
        <v>112.4</v>
      </c>
      <c r="C345" s="2">
        <v>112.4</v>
      </c>
      <c r="D345" s="2">
        <v>111.985</v>
      </c>
      <c r="E345" s="2">
        <v>112.03</v>
      </c>
      <c r="F345" s="2">
        <v>15312661</v>
      </c>
      <c r="G345">
        <f>IFERROR(VLOOKUP(A345,'LQD DVD'!$A$1:$D$1256,2,FALSE),0)</f>
        <v>4.2035999999999998</v>
      </c>
      <c r="H345">
        <f>IFERROR(VLOOKUP(A345,'LQD DVD'!$A$1:$D$1256,4,FALSE),0)</f>
        <v>0.99983320438812551</v>
      </c>
      <c r="I345" s="3">
        <f t="shared" si="21"/>
        <v>112.38125217322531</v>
      </c>
      <c r="J345" s="3">
        <f t="shared" si="22"/>
        <v>112.38125217322531</v>
      </c>
      <c r="K345" s="3">
        <f t="shared" si="23"/>
        <v>111.96632139340423</v>
      </c>
      <c r="L345" s="3">
        <f t="shared" si="24"/>
        <v>112.0113138876017</v>
      </c>
    </row>
    <row r="346" spans="1:12" x14ac:dyDescent="0.25">
      <c r="A346" s="1">
        <v>45527</v>
      </c>
      <c r="B346" s="2">
        <v>111.85</v>
      </c>
      <c r="C346" s="2">
        <v>112.295</v>
      </c>
      <c r="D346" s="2">
        <v>111.71</v>
      </c>
      <c r="E346" s="2">
        <v>112.17</v>
      </c>
      <c r="F346" s="2">
        <v>22650180</v>
      </c>
      <c r="G346">
        <f>IFERROR(VLOOKUP(A346,'LQD DVD'!$A$1:$D$1256,2,FALSE),0)</f>
        <v>4.1982999999999997</v>
      </c>
      <c r="H346">
        <f>IFERROR(VLOOKUP(A346,'LQD DVD'!$A$1:$D$1256,4,FALSE),0)</f>
        <v>0.99983341467052789</v>
      </c>
      <c r="I346" s="3">
        <f t="shared" si="21"/>
        <v>111.83136743089854</v>
      </c>
      <c r="J346" s="3">
        <f t="shared" si="22"/>
        <v>112.27629330042693</v>
      </c>
      <c r="K346" s="3">
        <f t="shared" si="23"/>
        <v>111.69139075284467</v>
      </c>
      <c r="L346" s="3">
        <f t="shared" si="24"/>
        <v>112.15131412359311</v>
      </c>
    </row>
    <row r="347" spans="1:12" x14ac:dyDescent="0.25">
      <c r="A347" s="1">
        <v>45526</v>
      </c>
      <c r="B347" s="2">
        <v>111.74</v>
      </c>
      <c r="C347" s="2">
        <v>111.815</v>
      </c>
      <c r="D347" s="2">
        <v>111.285</v>
      </c>
      <c r="E347" s="2">
        <v>111.53</v>
      </c>
      <c r="F347" s="2">
        <v>17926328</v>
      </c>
      <c r="G347">
        <f>IFERROR(VLOOKUP(A347,'LQD DVD'!$A$1:$D$1256,2,FALSE),0)</f>
        <v>4.2224000000000004</v>
      </c>
      <c r="H347">
        <f>IFERROR(VLOOKUP(A347,'LQD DVD'!$A$1:$D$1256,4,FALSE),0)</f>
        <v>0.99983245848109259</v>
      </c>
      <c r="I347" s="3">
        <f t="shared" si="21"/>
        <v>111.72127891067728</v>
      </c>
      <c r="J347" s="3">
        <f t="shared" si="22"/>
        <v>111.79626634506337</v>
      </c>
      <c r="K347" s="3">
        <f t="shared" si="23"/>
        <v>111.26635514206839</v>
      </c>
      <c r="L347" s="3">
        <f t="shared" si="24"/>
        <v>111.51131409439625</v>
      </c>
    </row>
    <row r="348" spans="1:12" x14ac:dyDescent="0.25">
      <c r="A348" s="1">
        <v>45525</v>
      </c>
      <c r="B348" s="2">
        <v>111.83</v>
      </c>
      <c r="C348" s="2">
        <v>112.28</v>
      </c>
      <c r="D348" s="2">
        <v>111.67</v>
      </c>
      <c r="E348" s="2">
        <v>111.99</v>
      </c>
      <c r="F348" s="2">
        <v>23819078</v>
      </c>
      <c r="G348">
        <f>IFERROR(VLOOKUP(A348,'LQD DVD'!$A$1:$D$1256,2,FALSE),0)</f>
        <v>4.2050999999999998</v>
      </c>
      <c r="H348">
        <f>IFERROR(VLOOKUP(A348,'LQD DVD'!$A$1:$D$1256,4,FALSE),0)</f>
        <v>0.99983314487424613</v>
      </c>
      <c r="I348" s="3">
        <f t="shared" si="21"/>
        <v>111.81134059128695</v>
      </c>
      <c r="J348" s="3">
        <f t="shared" si="22"/>
        <v>112.26126550648036</v>
      </c>
      <c r="K348" s="3">
        <f t="shared" si="23"/>
        <v>111.65136728810707</v>
      </c>
      <c r="L348" s="3">
        <f t="shared" si="24"/>
        <v>111.97131389446682</v>
      </c>
    </row>
    <row r="349" spans="1:12" x14ac:dyDescent="0.25">
      <c r="A349" s="1">
        <v>45524</v>
      </c>
      <c r="B349" s="2">
        <v>111.64</v>
      </c>
      <c r="C349" s="2">
        <v>111.8</v>
      </c>
      <c r="D349" s="2">
        <v>111.45</v>
      </c>
      <c r="E349" s="2">
        <v>111.74</v>
      </c>
      <c r="F349" s="2">
        <v>27114144</v>
      </c>
      <c r="G349">
        <f>IFERROR(VLOOKUP(A349,'LQD DVD'!$A$1:$D$1256,2,FALSE),0)</f>
        <v>4.2145000000000001</v>
      </c>
      <c r="H349">
        <f>IFERROR(VLOOKUP(A349,'LQD DVD'!$A$1:$D$1256,4,FALSE),0)</f>
        <v>0.99983277192068221</v>
      </c>
      <c r="I349" s="3">
        <f t="shared" si="21"/>
        <v>111.62133065722496</v>
      </c>
      <c r="J349" s="3">
        <f t="shared" si="22"/>
        <v>111.78130390073227</v>
      </c>
      <c r="K349" s="3">
        <f t="shared" si="23"/>
        <v>111.43136243056003</v>
      </c>
      <c r="L349" s="3">
        <f t="shared" si="24"/>
        <v>111.72131393441703</v>
      </c>
    </row>
    <row r="350" spans="1:12" x14ac:dyDescent="0.25">
      <c r="A350" s="1">
        <v>45523</v>
      </c>
      <c r="B350" s="2">
        <v>111.17</v>
      </c>
      <c r="C350" s="2">
        <v>111.565</v>
      </c>
      <c r="D350" s="2">
        <v>111.152</v>
      </c>
      <c r="E350" s="2">
        <v>111.45</v>
      </c>
      <c r="F350" s="2">
        <v>16004099</v>
      </c>
      <c r="G350">
        <f>IFERROR(VLOOKUP(A350,'LQD DVD'!$A$1:$D$1256,2,FALSE),0)</f>
        <v>4.2255000000000003</v>
      </c>
      <c r="H350">
        <f>IFERROR(VLOOKUP(A350,'LQD DVD'!$A$1:$D$1256,4,FALSE),0)</f>
        <v>0.99983233548583739</v>
      </c>
      <c r="I350" s="3">
        <f t="shared" si="21"/>
        <v>111.15136073596054</v>
      </c>
      <c r="J350" s="3">
        <f t="shared" si="22"/>
        <v>111.54629450847744</v>
      </c>
      <c r="K350" s="3">
        <f t="shared" si="23"/>
        <v>111.1333637539218</v>
      </c>
      <c r="L350" s="3">
        <f t="shared" si="24"/>
        <v>111.43131378989658</v>
      </c>
    </row>
    <row r="351" spans="1:12" x14ac:dyDescent="0.25">
      <c r="A351" s="1">
        <v>45520</v>
      </c>
      <c r="B351" s="2">
        <v>110.98</v>
      </c>
      <c r="C351" s="2">
        <v>111.26</v>
      </c>
      <c r="D351" s="2">
        <v>110.42</v>
      </c>
      <c r="E351" s="2">
        <v>111.19</v>
      </c>
      <c r="F351" s="2">
        <v>21411552</v>
      </c>
      <c r="G351">
        <f>IFERROR(VLOOKUP(A351,'LQD DVD'!$A$1:$D$1256,2,FALSE),0)</f>
        <v>4.2352999999999996</v>
      </c>
      <c r="H351">
        <f>IFERROR(VLOOKUP(A351,'LQD DVD'!$A$1:$D$1256,4,FALSE),0)</f>
        <v>0.99983194666222697</v>
      </c>
      <c r="I351" s="3">
        <f t="shared" si="21"/>
        <v>110.96134944057395</v>
      </c>
      <c r="J351" s="3">
        <f t="shared" si="22"/>
        <v>111.24130238563937</v>
      </c>
      <c r="K351" s="3">
        <f t="shared" si="23"/>
        <v>110.4014435504431</v>
      </c>
      <c r="L351" s="3">
        <f t="shared" si="24"/>
        <v>111.17131414937302</v>
      </c>
    </row>
    <row r="352" spans="1:12" x14ac:dyDescent="0.25">
      <c r="A352" s="1">
        <v>45519</v>
      </c>
      <c r="B352" s="2">
        <v>110.51</v>
      </c>
      <c r="C352" s="2">
        <v>111.01</v>
      </c>
      <c r="D352" s="2">
        <v>110.44</v>
      </c>
      <c r="E352" s="2">
        <v>110.86</v>
      </c>
      <c r="F352" s="2">
        <v>29441628</v>
      </c>
      <c r="G352">
        <f>IFERROR(VLOOKUP(A352,'LQD DVD'!$A$1:$D$1256,2,FALSE),0)</f>
        <v>4.2480000000000002</v>
      </c>
      <c r="H352">
        <f>IFERROR(VLOOKUP(A352,'LQD DVD'!$A$1:$D$1256,4,FALSE),0)</f>
        <v>0.99983144277879354</v>
      </c>
      <c r="I352" s="3">
        <f t="shared" si="21"/>
        <v>110.49137274148448</v>
      </c>
      <c r="J352" s="3">
        <f t="shared" si="22"/>
        <v>110.99128846287388</v>
      </c>
      <c r="K352" s="3">
        <f t="shared" si="23"/>
        <v>110.42138454048995</v>
      </c>
      <c r="L352" s="3">
        <f t="shared" si="24"/>
        <v>110.84131374645705</v>
      </c>
    </row>
    <row r="353" spans="1:12" x14ac:dyDescent="0.25">
      <c r="A353" s="1">
        <v>45518</v>
      </c>
      <c r="B353" s="2">
        <v>110.84</v>
      </c>
      <c r="C353" s="2">
        <v>111.34</v>
      </c>
      <c r="D353" s="2">
        <v>110.83</v>
      </c>
      <c r="E353" s="2">
        <v>111.2</v>
      </c>
      <c r="F353" s="2">
        <v>28985604</v>
      </c>
      <c r="G353">
        <f>IFERROR(VLOOKUP(A353,'LQD DVD'!$A$1:$D$1256,2,FALSE),0)</f>
        <v>4.2350000000000003</v>
      </c>
      <c r="H353">
        <f>IFERROR(VLOOKUP(A353,'LQD DVD'!$A$1:$D$1256,4,FALSE),0)</f>
        <v>0.9998319585649883</v>
      </c>
      <c r="I353" s="3">
        <f t="shared" si="21"/>
        <v>110.8213742873433</v>
      </c>
      <c r="J353" s="3">
        <f t="shared" si="22"/>
        <v>111.32129026662579</v>
      </c>
      <c r="K353" s="3">
        <f t="shared" si="23"/>
        <v>110.81137596775766</v>
      </c>
      <c r="L353" s="3">
        <f t="shared" si="24"/>
        <v>111.18131379242671</v>
      </c>
    </row>
    <row r="354" spans="1:12" x14ac:dyDescent="0.25">
      <c r="A354" s="1">
        <v>45517</v>
      </c>
      <c r="B354" s="2">
        <v>110.46</v>
      </c>
      <c r="C354" s="2">
        <v>110.71</v>
      </c>
      <c r="D354" s="2">
        <v>110.295</v>
      </c>
      <c r="E354" s="2">
        <v>110.71</v>
      </c>
      <c r="F354" s="2">
        <v>31245032</v>
      </c>
      <c r="G354">
        <f>IFERROR(VLOOKUP(A354,'LQD DVD'!$A$1:$D$1256,2,FALSE),0)</f>
        <v>4.2537000000000003</v>
      </c>
      <c r="H354">
        <f>IFERROR(VLOOKUP(A354,'LQD DVD'!$A$1:$D$1256,4,FALSE),0)</f>
        <v>0.9998312166264689</v>
      </c>
      <c r="I354" s="3">
        <f t="shared" si="21"/>
        <v>110.44135618855975</v>
      </c>
      <c r="J354" s="3">
        <f t="shared" si="22"/>
        <v>110.69131399271636</v>
      </c>
      <c r="K354" s="3">
        <f t="shared" si="23"/>
        <v>110.27638403781638</v>
      </c>
      <c r="L354" s="3">
        <f t="shared" si="24"/>
        <v>110.69131399271636</v>
      </c>
    </row>
    <row r="355" spans="1:12" x14ac:dyDescent="0.25">
      <c r="A355" s="1">
        <v>45516</v>
      </c>
      <c r="B355" s="2">
        <v>109.66</v>
      </c>
      <c r="C355" s="2">
        <v>110.05500000000001</v>
      </c>
      <c r="D355" s="2">
        <v>109.545</v>
      </c>
      <c r="E355" s="2">
        <v>109.94</v>
      </c>
      <c r="F355" s="2">
        <v>24281810</v>
      </c>
      <c r="G355">
        <f>IFERROR(VLOOKUP(A355,'LQD DVD'!$A$1:$D$1256,2,FALSE),0)</f>
        <v>4.2835000000000001</v>
      </c>
      <c r="H355">
        <f>IFERROR(VLOOKUP(A355,'LQD DVD'!$A$1:$D$1256,4,FALSE),0)</f>
        <v>0.99983003428707851</v>
      </c>
      <c r="I355" s="3">
        <f t="shared" si="21"/>
        <v>109.64136155992102</v>
      </c>
      <c r="J355" s="3">
        <f t="shared" si="22"/>
        <v>110.03629442346443</v>
      </c>
      <c r="K355" s="3">
        <f t="shared" si="23"/>
        <v>109.52638110597802</v>
      </c>
      <c r="L355" s="3">
        <f t="shared" si="24"/>
        <v>109.92131396952141</v>
      </c>
    </row>
    <row r="356" spans="1:12" x14ac:dyDescent="0.25">
      <c r="A356" s="1">
        <v>45513</v>
      </c>
      <c r="B356" s="2">
        <v>109.89</v>
      </c>
      <c r="C356" s="2">
        <v>109.91500000000001</v>
      </c>
      <c r="D356" s="2">
        <v>109.61</v>
      </c>
      <c r="E356" s="2">
        <v>109.71</v>
      </c>
      <c r="F356" s="2">
        <v>23199740</v>
      </c>
      <c r="G356">
        <f>IFERROR(VLOOKUP(A356,'LQD DVD'!$A$1:$D$1256,2,FALSE),0)</f>
        <v>4.2925000000000004</v>
      </c>
      <c r="H356">
        <f>IFERROR(VLOOKUP(A356,'LQD DVD'!$A$1:$D$1256,4,FALSE),0)</f>
        <v>0.99982967720498717</v>
      </c>
      <c r="I356" s="3">
        <f t="shared" si="21"/>
        <v>109.87128322805604</v>
      </c>
      <c r="J356" s="3">
        <f t="shared" si="22"/>
        <v>109.89627896998617</v>
      </c>
      <c r="K356" s="3">
        <f t="shared" si="23"/>
        <v>109.59133091843864</v>
      </c>
      <c r="L356" s="3">
        <f t="shared" si="24"/>
        <v>109.69131388615914</v>
      </c>
    </row>
    <row r="357" spans="1:12" x14ac:dyDescent="0.25">
      <c r="A357" s="1">
        <v>45512</v>
      </c>
      <c r="B357" s="2">
        <v>109.04</v>
      </c>
      <c r="C357" s="2">
        <v>109.22</v>
      </c>
      <c r="D357" s="2">
        <v>108.84</v>
      </c>
      <c r="E357" s="2">
        <v>109.15</v>
      </c>
      <c r="F357" s="2">
        <v>23536780</v>
      </c>
      <c r="G357">
        <f>IFERROR(VLOOKUP(A357,'LQD DVD'!$A$1:$D$1256,2,FALSE),0)</f>
        <v>4.3144999999999998</v>
      </c>
      <c r="H357">
        <f>IFERROR(VLOOKUP(A357,'LQD DVD'!$A$1:$D$1256,4,FALSE),0)</f>
        <v>0.99982880433818966</v>
      </c>
      <c r="I357" s="3">
        <f t="shared" si="21"/>
        <v>109.02133282503621</v>
      </c>
      <c r="J357" s="3">
        <f t="shared" si="22"/>
        <v>109.20130200981707</v>
      </c>
      <c r="K357" s="3">
        <f t="shared" si="23"/>
        <v>108.82136706416857</v>
      </c>
      <c r="L357" s="3">
        <f t="shared" si="24"/>
        <v>109.1313139935134</v>
      </c>
    </row>
    <row r="358" spans="1:12" x14ac:dyDescent="0.25">
      <c r="A358" s="1">
        <v>45511</v>
      </c>
      <c r="B358" s="2">
        <v>109.54</v>
      </c>
      <c r="C358" s="2">
        <v>109.77</v>
      </c>
      <c r="D358" s="2">
        <v>108.94</v>
      </c>
      <c r="E358" s="2">
        <v>109.1</v>
      </c>
      <c r="F358" s="2">
        <v>46819004</v>
      </c>
      <c r="G358">
        <f>IFERROR(VLOOKUP(A358,'LQD DVD'!$A$1:$D$1256,2,FALSE),0)</f>
        <v>4.3164999999999996</v>
      </c>
      <c r="H358">
        <f>IFERROR(VLOOKUP(A358,'LQD DVD'!$A$1:$D$1256,4,FALSE),0)</f>
        <v>0.99982872498670039</v>
      </c>
      <c r="I358" s="3">
        <f t="shared" si="21"/>
        <v>109.52123853504317</v>
      </c>
      <c r="J358" s="3">
        <f t="shared" si="22"/>
        <v>109.7511991417901</v>
      </c>
      <c r="K358" s="3">
        <f t="shared" si="23"/>
        <v>108.92134130005114</v>
      </c>
      <c r="L358" s="3">
        <f t="shared" si="24"/>
        <v>109.08131389604901</v>
      </c>
    </row>
    <row r="359" spans="1:12" x14ac:dyDescent="0.25">
      <c r="A359" s="1">
        <v>45510</v>
      </c>
      <c r="B359" s="2">
        <v>110.2</v>
      </c>
      <c r="C359" s="2">
        <v>110.235</v>
      </c>
      <c r="D359" s="2">
        <v>109.58</v>
      </c>
      <c r="E359" s="2">
        <v>109.6</v>
      </c>
      <c r="F359" s="2">
        <v>47432504</v>
      </c>
      <c r="G359">
        <f>IFERROR(VLOOKUP(A359,'LQD DVD'!$A$1:$D$1256,2,FALSE),0)</f>
        <v>4.2968000000000002</v>
      </c>
      <c r="H359">
        <f>IFERROR(VLOOKUP(A359,'LQD DVD'!$A$1:$D$1256,4,FALSE),0)</f>
        <v>0.99982950659914416</v>
      </c>
      <c r="I359" s="3">
        <f t="shared" si="21"/>
        <v>110.18121162722569</v>
      </c>
      <c r="J359" s="3">
        <f t="shared" si="22"/>
        <v>110.21620565995666</v>
      </c>
      <c r="K359" s="3">
        <f t="shared" si="23"/>
        <v>109.56131733313421</v>
      </c>
      <c r="L359" s="3">
        <f t="shared" si="24"/>
        <v>109.58131392326619</v>
      </c>
    </row>
    <row r="360" spans="1:12" x14ac:dyDescent="0.25">
      <c r="A360" s="1">
        <v>45509</v>
      </c>
      <c r="B360" s="2">
        <v>110.56</v>
      </c>
      <c r="C360" s="2">
        <v>110.66</v>
      </c>
      <c r="D360" s="2">
        <v>110.01</v>
      </c>
      <c r="E360" s="2">
        <v>110.32</v>
      </c>
      <c r="F360" s="2">
        <v>56991104</v>
      </c>
      <c r="G360">
        <f>IFERROR(VLOOKUP(A360,'LQD DVD'!$A$1:$D$1256,2,FALSE),0)</f>
        <v>4.2686999999999999</v>
      </c>
      <c r="H360">
        <f>IFERROR(VLOOKUP(A360,'LQD DVD'!$A$1:$D$1256,4,FALSE),0)</f>
        <v>0.99983062148901714</v>
      </c>
      <c r="I360" s="3">
        <f t="shared" si="21"/>
        <v>110.54127351182574</v>
      </c>
      <c r="J360" s="3">
        <f t="shared" si="22"/>
        <v>110.64125657397463</v>
      </c>
      <c r="K360" s="3">
        <f t="shared" si="23"/>
        <v>109.99136667000678</v>
      </c>
      <c r="L360" s="3">
        <f t="shared" si="24"/>
        <v>110.30131416266836</v>
      </c>
    </row>
    <row r="361" spans="1:12" x14ac:dyDescent="0.25">
      <c r="A361" s="1">
        <v>45506</v>
      </c>
      <c r="B361" s="2">
        <v>110.11</v>
      </c>
      <c r="C361" s="2">
        <v>110.69</v>
      </c>
      <c r="D361" s="2">
        <v>110.11</v>
      </c>
      <c r="E361" s="2">
        <v>110.6</v>
      </c>
      <c r="F361" s="2">
        <v>46697928</v>
      </c>
      <c r="G361">
        <f>IFERROR(VLOOKUP(A361,'LQD DVD'!$A$1:$D$1256,2,FALSE),0)</f>
        <v>4.2579000000000002</v>
      </c>
      <c r="H361">
        <f>IFERROR(VLOOKUP(A361,'LQD DVD'!$A$1:$D$1256,4,FALSE),0)</f>
        <v>0.9998310499879467</v>
      </c>
      <c r="I361" s="3">
        <f t="shared" si="21"/>
        <v>110.0913969141728</v>
      </c>
      <c r="J361" s="3">
        <f t="shared" si="22"/>
        <v>110.67129892316582</v>
      </c>
      <c r="K361" s="3">
        <f t="shared" si="23"/>
        <v>110.0913969141728</v>
      </c>
      <c r="L361" s="3">
        <f t="shared" si="24"/>
        <v>110.5813141286669</v>
      </c>
    </row>
    <row r="362" spans="1:12" x14ac:dyDescent="0.25">
      <c r="A362" s="1">
        <v>45505</v>
      </c>
      <c r="B362" s="2">
        <v>109.56</v>
      </c>
      <c r="C362" s="2">
        <v>109.84</v>
      </c>
      <c r="D362" s="2">
        <v>109.4528</v>
      </c>
      <c r="E362" s="2">
        <v>109.53</v>
      </c>
      <c r="F362" s="2">
        <v>34564676</v>
      </c>
      <c r="G362">
        <f>IFERROR(VLOOKUP(A362,'LQD DVD'!$A$1:$D$1256,2,FALSE),0)</f>
        <v>4.2995000000000001</v>
      </c>
      <c r="H362">
        <f>IFERROR(VLOOKUP(A362,'LQD DVD'!$A$1:$D$1256,4,FALSE),0)</f>
        <v>0.99982939947455984</v>
      </c>
      <c r="I362" s="3">
        <f t="shared" si="21"/>
        <v>109.54130900643278</v>
      </c>
      <c r="J362" s="3">
        <f t="shared" si="22"/>
        <v>109.82126123828566</v>
      </c>
      <c r="K362" s="3">
        <f t="shared" si="23"/>
        <v>109.4341272948091</v>
      </c>
      <c r="L362" s="3">
        <f t="shared" si="24"/>
        <v>109.51131412444855</v>
      </c>
    </row>
    <row r="363" spans="1:12" x14ac:dyDescent="0.25">
      <c r="A363" s="1">
        <v>45504</v>
      </c>
      <c r="B363" s="2">
        <v>109.39</v>
      </c>
      <c r="C363" s="2">
        <v>109.59</v>
      </c>
      <c r="D363" s="2">
        <v>109.09</v>
      </c>
      <c r="E363" s="2">
        <v>109.56</v>
      </c>
      <c r="F363" s="2">
        <v>29226938</v>
      </c>
      <c r="G363">
        <f>IFERROR(VLOOKUP(A363,'LQD DVD'!$A$1:$D$1256,2,FALSE),0)</f>
        <v>4.2984</v>
      </c>
      <c r="H363">
        <f>IFERROR(VLOOKUP(A363,'LQD DVD'!$A$1:$D$1256,4,FALSE),0)</f>
        <v>0.99982944311790756</v>
      </c>
      <c r="I363" s="3">
        <f t="shared" si="21"/>
        <v>109.37134278266791</v>
      </c>
      <c r="J363" s="3">
        <f t="shared" si="22"/>
        <v>109.57130867129149</v>
      </c>
      <c r="K363" s="3">
        <f t="shared" si="23"/>
        <v>109.07139394973254</v>
      </c>
      <c r="L363" s="3">
        <f t="shared" si="24"/>
        <v>109.54131378799795</v>
      </c>
    </row>
    <row r="364" spans="1:12" x14ac:dyDescent="0.25">
      <c r="A364" s="1">
        <v>45503</v>
      </c>
      <c r="B364" s="2">
        <v>108.92</v>
      </c>
      <c r="C364" s="2">
        <v>108.99</v>
      </c>
      <c r="D364" s="2">
        <v>108.685</v>
      </c>
      <c r="E364" s="2">
        <v>108.93</v>
      </c>
      <c r="F364" s="2">
        <v>14952038</v>
      </c>
      <c r="G364">
        <f>IFERROR(VLOOKUP(A364,'LQD DVD'!$A$1:$D$1256,2,FALSE),0)</f>
        <v>4.1394000000000002</v>
      </c>
      <c r="H364">
        <f>IFERROR(VLOOKUP(A364,'LQD DVD'!$A$1:$D$1256,4,FALSE),0)</f>
        <v>0.9998357515854861</v>
      </c>
      <c r="I364" s="3">
        <f t="shared" si="21"/>
        <v>108.90211006269115</v>
      </c>
      <c r="J364" s="3">
        <f t="shared" si="22"/>
        <v>108.97209856530212</v>
      </c>
      <c r="K364" s="3">
        <f t="shared" si="23"/>
        <v>108.66714866106855</v>
      </c>
      <c r="L364" s="3">
        <f t="shared" si="24"/>
        <v>108.91210842020701</v>
      </c>
    </row>
    <row r="365" spans="1:12" x14ac:dyDescent="0.25">
      <c r="A365" s="1">
        <v>45502</v>
      </c>
      <c r="B365" s="2">
        <v>108.93</v>
      </c>
      <c r="C365" s="2">
        <v>108.97</v>
      </c>
      <c r="D365" s="2">
        <v>108.61499999999999</v>
      </c>
      <c r="E365" s="2">
        <v>108.84</v>
      </c>
      <c r="F365" s="2">
        <v>24734556</v>
      </c>
      <c r="G365">
        <f>IFERROR(VLOOKUP(A365,'LQD DVD'!$A$1:$D$1256,2,FALSE),0)</f>
        <v>4.1428000000000003</v>
      </c>
      <c r="H365">
        <f>IFERROR(VLOOKUP(A365,'LQD DVD'!$A$1:$D$1256,4,FALSE),0)</f>
        <v>0.99983561668702081</v>
      </c>
      <c r="I365" s="3">
        <f t="shared" si="21"/>
        <v>108.91209372571718</v>
      </c>
      <c r="J365" s="3">
        <f t="shared" si="22"/>
        <v>108.95208715038466</v>
      </c>
      <c r="K365" s="3">
        <f t="shared" si="23"/>
        <v>108.59714550646076</v>
      </c>
      <c r="L365" s="3">
        <f t="shared" si="24"/>
        <v>108.82210852021535</v>
      </c>
    </row>
    <row r="366" spans="1:12" x14ac:dyDescent="0.25">
      <c r="A366" s="1">
        <v>45499</v>
      </c>
      <c r="B366" s="2">
        <v>108.61</v>
      </c>
      <c r="C366" s="2">
        <v>108.655</v>
      </c>
      <c r="D366" s="2">
        <v>108.345</v>
      </c>
      <c r="E366" s="2">
        <v>108.61</v>
      </c>
      <c r="F366" s="2">
        <v>21119896</v>
      </c>
      <c r="G366">
        <f>IFERROR(VLOOKUP(A366,'LQD DVD'!$A$1:$D$1256,2,FALSE),0)</f>
        <v>4.1516000000000002</v>
      </c>
      <c r="H366">
        <f>IFERROR(VLOOKUP(A366,'LQD DVD'!$A$1:$D$1256,4,FALSE),0)</f>
        <v>0.99983526753813623</v>
      </c>
      <c r="I366" s="3">
        <f t="shared" si="21"/>
        <v>108.59210840731697</v>
      </c>
      <c r="J366" s="3">
        <f t="shared" si="22"/>
        <v>108.63710099435619</v>
      </c>
      <c r="K366" s="3">
        <f t="shared" si="23"/>
        <v>108.32715206141937</v>
      </c>
      <c r="L366" s="3">
        <f t="shared" si="24"/>
        <v>108.59210840731697</v>
      </c>
    </row>
    <row r="367" spans="1:12" x14ac:dyDescent="0.25">
      <c r="A367" s="1">
        <v>45498</v>
      </c>
      <c r="B367" s="2">
        <v>107.79</v>
      </c>
      <c r="C367" s="2">
        <v>108.27500000000001</v>
      </c>
      <c r="D367" s="2">
        <v>107.77</v>
      </c>
      <c r="E367" s="2">
        <v>108.01</v>
      </c>
      <c r="F367" s="2">
        <v>29760448</v>
      </c>
      <c r="G367">
        <f>IFERROR(VLOOKUP(A367,'LQD DVD'!$A$1:$D$1256,2,FALSE),0)</f>
        <v>4.1746999999999996</v>
      </c>
      <c r="H367">
        <f>IFERROR(VLOOKUP(A367,'LQD DVD'!$A$1:$D$1256,4,FALSE),0)</f>
        <v>0.99983435102289442</v>
      </c>
      <c r="I367" s="3">
        <f t="shared" si="21"/>
        <v>107.77214469675779</v>
      </c>
      <c r="J367" s="3">
        <f t="shared" si="22"/>
        <v>108.2570643570039</v>
      </c>
      <c r="K367" s="3">
        <f t="shared" si="23"/>
        <v>107.75214800973733</v>
      </c>
      <c r="L367" s="3">
        <f t="shared" si="24"/>
        <v>107.99210825398283</v>
      </c>
    </row>
    <row r="368" spans="1:12" x14ac:dyDescent="0.25">
      <c r="A368" s="1">
        <v>45497</v>
      </c>
      <c r="B368" s="2">
        <v>108.37</v>
      </c>
      <c r="C368" s="2">
        <v>108.47</v>
      </c>
      <c r="D368" s="2">
        <v>107.58</v>
      </c>
      <c r="E368" s="2">
        <v>107.58</v>
      </c>
      <c r="F368" s="2">
        <v>27876352</v>
      </c>
      <c r="G368">
        <f>IFERROR(VLOOKUP(A368,'LQD DVD'!$A$1:$D$1256,2,FALSE),0)</f>
        <v>4.1913</v>
      </c>
      <c r="H368">
        <f>IFERROR(VLOOKUP(A368,'LQD DVD'!$A$1:$D$1256,4,FALSE),0)</f>
        <v>0.99983369240207054</v>
      </c>
      <c r="I368" s="3">
        <f t="shared" si="21"/>
        <v>108.35197724561239</v>
      </c>
      <c r="J368" s="3">
        <f t="shared" si="22"/>
        <v>108.4519606148526</v>
      </c>
      <c r="K368" s="3">
        <f t="shared" si="23"/>
        <v>107.56210862861475</v>
      </c>
      <c r="L368" s="3">
        <f t="shared" si="24"/>
        <v>107.56210862861475</v>
      </c>
    </row>
    <row r="369" spans="1:12" x14ac:dyDescent="0.25">
      <c r="A369" s="1">
        <v>45496</v>
      </c>
      <c r="B369" s="2">
        <v>108.46</v>
      </c>
      <c r="C369" s="2">
        <v>108.57</v>
      </c>
      <c r="D369" s="2">
        <v>108.24</v>
      </c>
      <c r="E369" s="2">
        <v>108.24</v>
      </c>
      <c r="F369" s="2">
        <v>24425744</v>
      </c>
      <c r="G369">
        <f>IFERROR(VLOOKUP(A369,'LQD DVD'!$A$1:$D$1256,2,FALSE),0)</f>
        <v>4.1657999999999999</v>
      </c>
      <c r="H369">
        <f>IFERROR(VLOOKUP(A369,'LQD DVD'!$A$1:$D$1256,4,FALSE),0)</f>
        <v>0.99983470413905695</v>
      </c>
      <c r="I369" s="3">
        <f t="shared" si="21"/>
        <v>108.4420720109221</v>
      </c>
      <c r="J369" s="3">
        <f t="shared" si="22"/>
        <v>108.55205382837741</v>
      </c>
      <c r="K369" s="3">
        <f t="shared" si="23"/>
        <v>108.22210837601152</v>
      </c>
      <c r="L369" s="3">
        <f t="shared" si="24"/>
        <v>108.22210837601152</v>
      </c>
    </row>
    <row r="370" spans="1:12" x14ac:dyDescent="0.25">
      <c r="A370" s="1">
        <v>45495</v>
      </c>
      <c r="B370" s="2">
        <v>108.72</v>
      </c>
      <c r="C370" s="2">
        <v>108.76</v>
      </c>
      <c r="D370" s="2">
        <v>108.2</v>
      </c>
      <c r="E370" s="2">
        <v>108.32</v>
      </c>
      <c r="F370" s="2">
        <v>22556792</v>
      </c>
      <c r="G370">
        <f>IFERROR(VLOOKUP(A370,'LQD DVD'!$A$1:$D$1256,2,FALSE),0)</f>
        <v>4.1627000000000001</v>
      </c>
      <c r="H370">
        <f>IFERROR(VLOOKUP(A370,'LQD DVD'!$A$1:$D$1256,4,FALSE),0)</f>
        <v>0.99983482713460348</v>
      </c>
      <c r="I370" s="3">
        <f t="shared" si="21"/>
        <v>108.70204240607409</v>
      </c>
      <c r="J370" s="3">
        <f t="shared" si="22"/>
        <v>108.74203579915948</v>
      </c>
      <c r="K370" s="3">
        <f t="shared" si="23"/>
        <v>108.18212829596411</v>
      </c>
      <c r="L370" s="3">
        <f t="shared" si="24"/>
        <v>108.30210847522024</v>
      </c>
    </row>
    <row r="371" spans="1:12" x14ac:dyDescent="0.25">
      <c r="A371" s="1">
        <v>45492</v>
      </c>
      <c r="B371" s="2">
        <v>108.57</v>
      </c>
      <c r="C371" s="2">
        <v>108.58199999999999</v>
      </c>
      <c r="D371" s="2">
        <v>108.31</v>
      </c>
      <c r="E371" s="2">
        <v>108.38</v>
      </c>
      <c r="F371" s="2">
        <v>16576793</v>
      </c>
      <c r="G371">
        <f>IFERROR(VLOOKUP(A371,'LQD DVD'!$A$1:$D$1256,2,FALSE),0)</f>
        <v>4.1604000000000001</v>
      </c>
      <c r="H371">
        <f>IFERROR(VLOOKUP(A371,'LQD DVD'!$A$1:$D$1256,4,FALSE),0)</f>
        <v>0.99983491838937366</v>
      </c>
      <c r="I371" s="3">
        <f t="shared" si="21"/>
        <v>108.55207708953429</v>
      </c>
      <c r="J371" s="3">
        <f t="shared" si="22"/>
        <v>108.56407510855496</v>
      </c>
      <c r="K371" s="3">
        <f t="shared" si="23"/>
        <v>108.29212001075307</v>
      </c>
      <c r="L371" s="3">
        <f t="shared" si="24"/>
        <v>108.36210845504031</v>
      </c>
    </row>
    <row r="372" spans="1:12" x14ac:dyDescent="0.25">
      <c r="A372" s="1">
        <v>45491</v>
      </c>
      <c r="B372" s="2">
        <v>108.99</v>
      </c>
      <c r="C372" s="2">
        <v>109.24</v>
      </c>
      <c r="D372" s="2">
        <v>108.74</v>
      </c>
      <c r="E372" s="2">
        <v>108.78</v>
      </c>
      <c r="F372" s="2">
        <v>28091702</v>
      </c>
      <c r="G372">
        <f>IFERROR(VLOOKUP(A372,'LQD DVD'!$A$1:$D$1256,2,FALSE),0)</f>
        <v>4.1451000000000002</v>
      </c>
      <c r="H372">
        <f>IFERROR(VLOOKUP(A372,'LQD DVD'!$A$1:$D$1256,4,FALSE),0)</f>
        <v>0.9998355254321869</v>
      </c>
      <c r="I372" s="3">
        <f t="shared" si="21"/>
        <v>108.97207391685404</v>
      </c>
      <c r="J372" s="3">
        <f t="shared" si="22"/>
        <v>109.2220327982121</v>
      </c>
      <c r="K372" s="3">
        <f t="shared" si="23"/>
        <v>108.722115035496</v>
      </c>
      <c r="L372" s="3">
        <f t="shared" si="24"/>
        <v>108.76210845651329</v>
      </c>
    </row>
    <row r="373" spans="1:12" x14ac:dyDescent="0.25">
      <c r="A373" s="1">
        <v>45490</v>
      </c>
      <c r="B373" s="2">
        <v>108.9</v>
      </c>
      <c r="C373" s="2">
        <v>109.3</v>
      </c>
      <c r="D373" s="2">
        <v>108.84099999999999</v>
      </c>
      <c r="E373" s="2">
        <v>109.25</v>
      </c>
      <c r="F373" s="2">
        <v>21313528</v>
      </c>
      <c r="G373">
        <f>IFERROR(VLOOKUP(A373,'LQD DVD'!$A$1:$D$1256,2,FALSE),0)</f>
        <v>4.1273</v>
      </c>
      <c r="H373">
        <f>IFERROR(VLOOKUP(A373,'LQD DVD'!$A$1:$D$1256,4,FALSE),0)</f>
        <v>0.9998362316654662</v>
      </c>
      <c r="I373" s="3">
        <f t="shared" si="21"/>
        <v>108.88216562836928</v>
      </c>
      <c r="J373" s="3">
        <f t="shared" si="22"/>
        <v>109.28210012103546</v>
      </c>
      <c r="K373" s="3">
        <f t="shared" si="23"/>
        <v>108.823175290701</v>
      </c>
      <c r="L373" s="3">
        <f t="shared" si="24"/>
        <v>109.23210830945219</v>
      </c>
    </row>
    <row r="374" spans="1:12" x14ac:dyDescent="0.25">
      <c r="A374" s="1">
        <v>45489</v>
      </c>
      <c r="B374" s="2">
        <v>108.83</v>
      </c>
      <c r="C374" s="2">
        <v>109.22</v>
      </c>
      <c r="D374" s="2">
        <v>108.74</v>
      </c>
      <c r="E374" s="2">
        <v>109.2</v>
      </c>
      <c r="F374" s="2">
        <v>20090700</v>
      </c>
      <c r="G374">
        <f>IFERROR(VLOOKUP(A374,'LQD DVD'!$A$1:$D$1256,2,FALSE),0)</f>
        <v>4.1292</v>
      </c>
      <c r="H374">
        <f>IFERROR(VLOOKUP(A374,'LQD DVD'!$A$1:$D$1256,4,FALSE),0)</f>
        <v>0.99983615628099132</v>
      </c>
      <c r="I374" s="3">
        <f t="shared" si="21"/>
        <v>108.81216888806028</v>
      </c>
      <c r="J374" s="3">
        <f t="shared" si="22"/>
        <v>109.20210498900987</v>
      </c>
      <c r="K374" s="3">
        <f t="shared" si="23"/>
        <v>108.72218363399499</v>
      </c>
      <c r="L374" s="3">
        <f t="shared" si="24"/>
        <v>109.18210826588425</v>
      </c>
    </row>
    <row r="375" spans="1:12" x14ac:dyDescent="0.25">
      <c r="A375" s="1">
        <v>45488</v>
      </c>
      <c r="B375" s="2">
        <v>108.8</v>
      </c>
      <c r="C375" s="2">
        <v>108.96</v>
      </c>
      <c r="D375" s="2">
        <v>108.55</v>
      </c>
      <c r="E375" s="2">
        <v>108.57</v>
      </c>
      <c r="F375" s="2">
        <v>18291452</v>
      </c>
      <c r="G375">
        <f>IFERROR(VLOOKUP(A375,'LQD DVD'!$A$1:$D$1256,2,FALSE),0)</f>
        <v>4.1531000000000002</v>
      </c>
      <c r="H375">
        <f>IFERROR(VLOOKUP(A375,'LQD DVD'!$A$1:$D$1256,4,FALSE),0)</f>
        <v>0.99983520802413395</v>
      </c>
      <c r="I375" s="3">
        <f t="shared" si="21"/>
        <v>108.78207063302577</v>
      </c>
      <c r="J375" s="3">
        <f t="shared" si="22"/>
        <v>108.94204426630962</v>
      </c>
      <c r="K375" s="3">
        <f t="shared" si="23"/>
        <v>108.53211183101973</v>
      </c>
      <c r="L375" s="3">
        <f t="shared" si="24"/>
        <v>108.55210853518021</v>
      </c>
    </row>
    <row r="376" spans="1:12" x14ac:dyDescent="0.25">
      <c r="A376" s="1">
        <v>45485</v>
      </c>
      <c r="B376" s="2">
        <v>108.83</v>
      </c>
      <c r="C376" s="2">
        <v>109.17</v>
      </c>
      <c r="D376" s="2">
        <v>108.72499999999999</v>
      </c>
      <c r="E376" s="2">
        <v>109.17</v>
      </c>
      <c r="F376" s="2">
        <v>20301344</v>
      </c>
      <c r="G376">
        <f>IFERROR(VLOOKUP(A376,'LQD DVD'!$A$1:$D$1256,2,FALSE),0)</f>
        <v>4.1303000000000001</v>
      </c>
      <c r="H376">
        <f>IFERROR(VLOOKUP(A376,'LQD DVD'!$A$1:$D$1256,4,FALSE),0)</f>
        <v>0.9998361126373505</v>
      </c>
      <c r="I376" s="3">
        <f t="shared" si="21"/>
        <v>108.81216413832286</v>
      </c>
      <c r="J376" s="3">
        <f t="shared" si="22"/>
        <v>109.15210841661955</v>
      </c>
      <c r="K376" s="3">
        <f t="shared" si="23"/>
        <v>108.70718134649593</v>
      </c>
      <c r="L376" s="3">
        <f t="shared" si="24"/>
        <v>109.15210841661955</v>
      </c>
    </row>
    <row r="377" spans="1:12" x14ac:dyDescent="0.25">
      <c r="A377" s="1">
        <v>45484</v>
      </c>
      <c r="B377" s="2">
        <v>108.86</v>
      </c>
      <c r="C377" s="2">
        <v>109.015</v>
      </c>
      <c r="D377" s="2">
        <v>108.68</v>
      </c>
      <c r="E377" s="2">
        <v>108.77</v>
      </c>
      <c r="F377" s="2">
        <v>31412714</v>
      </c>
      <c r="G377">
        <f>IFERROR(VLOOKUP(A377,'LQD DVD'!$A$1:$D$1256,2,FALSE),0)</f>
        <v>4.1455000000000002</v>
      </c>
      <c r="H377">
        <f>IFERROR(VLOOKUP(A377,'LQD DVD'!$A$1:$D$1256,4,FALSE),0)</f>
        <v>0.99983550956178191</v>
      </c>
      <c r="I377" s="3">
        <f t="shared" si="21"/>
        <v>108.84209357089559</v>
      </c>
      <c r="J377" s="3">
        <f t="shared" si="22"/>
        <v>108.99706807487766</v>
      </c>
      <c r="K377" s="3">
        <f t="shared" si="23"/>
        <v>108.66212317917446</v>
      </c>
      <c r="L377" s="3">
        <f t="shared" si="24"/>
        <v>108.75210837503501</v>
      </c>
    </row>
    <row r="378" spans="1:12" x14ac:dyDescent="0.25">
      <c r="A378" s="1">
        <v>45483</v>
      </c>
      <c r="B378" s="2">
        <v>108.06</v>
      </c>
      <c r="C378" s="2">
        <v>108.21</v>
      </c>
      <c r="D378" s="2">
        <v>107.9</v>
      </c>
      <c r="E378" s="2">
        <v>108.19</v>
      </c>
      <c r="F378" s="2">
        <v>17263192</v>
      </c>
      <c r="G378">
        <f>IFERROR(VLOOKUP(A378,'LQD DVD'!$A$1:$D$1256,2,FALSE),0)</f>
        <v>4.1677</v>
      </c>
      <c r="H378">
        <f>IFERROR(VLOOKUP(A378,'LQD DVD'!$A$1:$D$1256,4,FALSE),0)</f>
        <v>0.9998346287546972</v>
      </c>
      <c r="I378" s="3">
        <f t="shared" si="21"/>
        <v>108.04212998323258</v>
      </c>
      <c r="J378" s="3">
        <f t="shared" si="22"/>
        <v>108.19210517754578</v>
      </c>
      <c r="K378" s="3">
        <f t="shared" si="23"/>
        <v>107.88215644263184</v>
      </c>
      <c r="L378" s="3">
        <f t="shared" si="24"/>
        <v>108.17210848497069</v>
      </c>
    </row>
    <row r="379" spans="1:12" x14ac:dyDescent="0.25">
      <c r="A379" s="1">
        <v>45482</v>
      </c>
      <c r="B379" s="2">
        <v>107.95</v>
      </c>
      <c r="C379" s="2">
        <v>108.12</v>
      </c>
      <c r="D379" s="2">
        <v>107.69</v>
      </c>
      <c r="E379" s="2">
        <v>107.93</v>
      </c>
      <c r="F379" s="2">
        <v>20384666</v>
      </c>
      <c r="G379">
        <f>IFERROR(VLOOKUP(A379,'LQD DVD'!$A$1:$D$1256,2,FALSE),0)</f>
        <v>4.1778000000000004</v>
      </c>
      <c r="H379">
        <f>IFERROR(VLOOKUP(A379,'LQD DVD'!$A$1:$D$1256,4,FALSE),0)</f>
        <v>0.9998342280274064</v>
      </c>
      <c r="I379" s="3">
        <f t="shared" si="21"/>
        <v>107.93210491555853</v>
      </c>
      <c r="J379" s="3">
        <f t="shared" si="22"/>
        <v>108.10207673432319</v>
      </c>
      <c r="K379" s="3">
        <f t="shared" si="23"/>
        <v>107.67214801627139</v>
      </c>
      <c r="L379" s="3">
        <f t="shared" si="24"/>
        <v>107.91210823099799</v>
      </c>
    </row>
    <row r="380" spans="1:12" x14ac:dyDescent="0.25">
      <c r="A380" s="1">
        <v>45481</v>
      </c>
      <c r="B380" s="2">
        <v>108.22</v>
      </c>
      <c r="C380" s="2">
        <v>108.3073</v>
      </c>
      <c r="D380" s="2">
        <v>107.98</v>
      </c>
      <c r="E380" s="2">
        <v>108.13</v>
      </c>
      <c r="F380" s="2">
        <v>18136674</v>
      </c>
      <c r="G380">
        <f>IFERROR(VLOOKUP(A380,'LQD DVD'!$A$1:$D$1256,2,FALSE),0)</f>
        <v>4.17</v>
      </c>
      <c r="H380">
        <f>IFERROR(VLOOKUP(A380,'LQD DVD'!$A$1:$D$1256,4,FALSE),0)</f>
        <v>0.99983453749995344</v>
      </c>
      <c r="I380" s="3">
        <f t="shared" si="21"/>
        <v>108.20209364824495</v>
      </c>
      <c r="J380" s="3">
        <f t="shared" si="22"/>
        <v>108.28937920336871</v>
      </c>
      <c r="K380" s="3">
        <f t="shared" si="23"/>
        <v>107.96213335924497</v>
      </c>
      <c r="L380" s="3">
        <f t="shared" si="24"/>
        <v>108.11210853986996</v>
      </c>
    </row>
    <row r="381" spans="1:12" x14ac:dyDescent="0.25">
      <c r="A381" s="1">
        <v>45478</v>
      </c>
      <c r="B381" s="2">
        <v>107.99</v>
      </c>
      <c r="C381" s="2">
        <v>108.19499999999999</v>
      </c>
      <c r="D381" s="2">
        <v>107.7</v>
      </c>
      <c r="E381" s="2">
        <v>108.14</v>
      </c>
      <c r="F381" s="2">
        <v>18800324</v>
      </c>
      <c r="G381">
        <f>IFERROR(VLOOKUP(A381,'LQD DVD'!$A$1:$D$1256,2,FALSE),0)</f>
        <v>4.1696</v>
      </c>
      <c r="H381">
        <f>IFERROR(VLOOKUP(A381,'LQD DVD'!$A$1:$D$1256,4,FALSE),0)</f>
        <v>0.9998345533703431</v>
      </c>
      <c r="I381" s="3">
        <f t="shared" si="21"/>
        <v>107.97213341846334</v>
      </c>
      <c r="J381" s="3">
        <f t="shared" si="22"/>
        <v>108.17709950190427</v>
      </c>
      <c r="K381" s="3">
        <f t="shared" si="23"/>
        <v>107.68218139798596</v>
      </c>
      <c r="L381" s="3">
        <f t="shared" si="24"/>
        <v>108.12210860146891</v>
      </c>
    </row>
    <row r="382" spans="1:12" x14ac:dyDescent="0.25">
      <c r="A382" s="1">
        <v>45476</v>
      </c>
      <c r="B382" s="2">
        <v>107.15</v>
      </c>
      <c r="C382" s="2">
        <v>107.58</v>
      </c>
      <c r="D382" s="2">
        <v>107.04</v>
      </c>
      <c r="E382" s="2">
        <v>107.58</v>
      </c>
      <c r="F382" s="2">
        <v>14318907</v>
      </c>
      <c r="G382">
        <f>IFERROR(VLOOKUP(A382,'LQD DVD'!$A$1:$D$1256,2,FALSE),0)</f>
        <v>4.1913</v>
      </c>
      <c r="H382">
        <f>IFERROR(VLOOKUP(A382,'LQD DVD'!$A$1:$D$1256,4,FALSE),0)</f>
        <v>0.99983369240207054</v>
      </c>
      <c r="I382" s="3">
        <f t="shared" si="21"/>
        <v>107.13218014088186</v>
      </c>
      <c r="J382" s="3">
        <f t="shared" si="22"/>
        <v>107.56210862861475</v>
      </c>
      <c r="K382" s="3">
        <f t="shared" si="23"/>
        <v>107.02219843471764</v>
      </c>
      <c r="L382" s="3">
        <f t="shared" si="24"/>
        <v>107.56210862861475</v>
      </c>
    </row>
    <row r="383" spans="1:12" x14ac:dyDescent="0.25">
      <c r="A383" s="1">
        <v>45475</v>
      </c>
      <c r="B383" s="2">
        <v>106.65</v>
      </c>
      <c r="C383" s="2">
        <v>106.815</v>
      </c>
      <c r="D383" s="2">
        <v>106.405</v>
      </c>
      <c r="E383" s="2">
        <v>106.79</v>
      </c>
      <c r="F383" s="2">
        <v>19845728</v>
      </c>
      <c r="G383">
        <f>IFERROR(VLOOKUP(A383,'LQD DVD'!$A$1:$D$1256,2,FALSE),0)</f>
        <v>4.2224000000000004</v>
      </c>
      <c r="H383">
        <f>IFERROR(VLOOKUP(A383,'LQD DVD'!$A$1:$D$1256,4,FALSE),0)</f>
        <v>0.99983245848109259</v>
      </c>
      <c r="I383" s="3">
        <f t="shared" si="21"/>
        <v>106.63213169700853</v>
      </c>
      <c r="J383" s="3">
        <f t="shared" si="22"/>
        <v>106.7971040526579</v>
      </c>
      <c r="K383" s="3">
        <f t="shared" si="23"/>
        <v>106.38717274468065</v>
      </c>
      <c r="L383" s="3">
        <f t="shared" si="24"/>
        <v>106.77210824119588</v>
      </c>
    </row>
    <row r="384" spans="1:12" x14ac:dyDescent="0.25">
      <c r="A384" s="1">
        <v>45474</v>
      </c>
      <c r="B384" s="2">
        <v>106.34</v>
      </c>
      <c r="C384" s="2">
        <v>106.7</v>
      </c>
      <c r="D384" s="2">
        <v>106.05289999999999</v>
      </c>
      <c r="E384" s="2">
        <v>106.11</v>
      </c>
      <c r="F384" s="2">
        <v>22429124</v>
      </c>
      <c r="G384">
        <f>IFERROR(VLOOKUP(A384,'LQD DVD'!$A$1:$D$1256,2,FALSE),0)</f>
        <v>4.2493999999999996</v>
      </c>
      <c r="H384">
        <f>IFERROR(VLOOKUP(A384,'LQD DVD'!$A$1:$D$1256,4,FALSE),0)</f>
        <v>0.99983138723260379</v>
      </c>
      <c r="I384" s="3">
        <f t="shared" si="21"/>
        <v>106.32206971831509</v>
      </c>
      <c r="J384" s="3">
        <f t="shared" si="22"/>
        <v>106.68200901771883</v>
      </c>
      <c r="K384" s="3">
        <f t="shared" si="23"/>
        <v>106.0350181270406</v>
      </c>
      <c r="L384" s="3">
        <f t="shared" si="24"/>
        <v>106.09210849925158</v>
      </c>
    </row>
    <row r="385" spans="1:12" x14ac:dyDescent="0.25">
      <c r="A385" s="1">
        <v>45471</v>
      </c>
      <c r="B385" s="2">
        <v>108.08</v>
      </c>
      <c r="C385" s="2">
        <v>108.105</v>
      </c>
      <c r="D385" s="2">
        <v>107.09</v>
      </c>
      <c r="E385" s="2">
        <v>107.12</v>
      </c>
      <c r="F385" s="2">
        <v>27395846</v>
      </c>
      <c r="G385">
        <f>IFERROR(VLOOKUP(A385,'LQD DVD'!$A$1:$D$1256,2,FALSE),0)</f>
        <v>4.2092999999999998</v>
      </c>
      <c r="H385">
        <f>IFERROR(VLOOKUP(A385,'LQD DVD'!$A$1:$D$1256,4,FALSE),0)</f>
        <v>0.99983297823540251</v>
      </c>
      <c r="I385" s="3">
        <f t="shared" si="21"/>
        <v>108.0619482876823</v>
      </c>
      <c r="J385" s="3">
        <f t="shared" si="22"/>
        <v>108.0869441121382</v>
      </c>
      <c r="K385" s="3">
        <f t="shared" si="23"/>
        <v>107.07211363922926</v>
      </c>
      <c r="L385" s="3">
        <f t="shared" si="24"/>
        <v>107.10210862857632</v>
      </c>
    </row>
    <row r="386" spans="1:12" x14ac:dyDescent="0.25">
      <c r="A386" s="1">
        <v>45470</v>
      </c>
      <c r="B386" s="2">
        <v>107.93</v>
      </c>
      <c r="C386" s="2">
        <v>107.97499999999999</v>
      </c>
      <c r="D386" s="2">
        <v>107.78</v>
      </c>
      <c r="E386" s="2">
        <v>107.81</v>
      </c>
      <c r="F386" s="2">
        <v>19939416</v>
      </c>
      <c r="G386">
        <f>IFERROR(VLOOKUP(A386,'LQD DVD'!$A$1:$D$1256,2,FALSE),0)</f>
        <v>4.5025000000000004</v>
      </c>
      <c r="H386">
        <f>IFERROR(VLOOKUP(A386,'LQD DVD'!$A$1:$D$1256,4,FALSE),0)</f>
        <v>0.99982134532572664</v>
      </c>
      <c r="I386" s="3">
        <f t="shared" si="21"/>
        <v>107.91071780100569</v>
      </c>
      <c r="J386" s="3">
        <f t="shared" si="22"/>
        <v>107.95570976154532</v>
      </c>
      <c r="K386" s="3">
        <f t="shared" si="23"/>
        <v>107.76074459920682</v>
      </c>
      <c r="L386" s="3">
        <f t="shared" si="24"/>
        <v>107.79073923956659</v>
      </c>
    </row>
    <row r="387" spans="1:12" x14ac:dyDescent="0.25">
      <c r="A387" s="1">
        <v>45469</v>
      </c>
      <c r="B387" s="2">
        <v>107.5</v>
      </c>
      <c r="C387" s="2">
        <v>107.69499999999999</v>
      </c>
      <c r="D387" s="2">
        <v>107.39149999999999</v>
      </c>
      <c r="E387" s="2">
        <v>107.6</v>
      </c>
      <c r="F387" s="2">
        <v>26381308</v>
      </c>
      <c r="G387">
        <f>IFERROR(VLOOKUP(A387,'LQD DVD'!$A$1:$D$1256,2,FALSE),0)</f>
        <v>4.5111999999999997</v>
      </c>
      <c r="H387">
        <f>IFERROR(VLOOKUP(A387,'LQD DVD'!$A$1:$D$1256,4,FALSE),0)</f>
        <v>0.99982100014936948</v>
      </c>
      <c r="I387" s="3">
        <f t="shared" ref="I387:I450" si="25">B387*$H387</f>
        <v>107.48075751605722</v>
      </c>
      <c r="J387" s="3">
        <f t="shared" ref="J387:J450" si="26">C387*$H387</f>
        <v>107.67572261108634</v>
      </c>
      <c r="K387" s="3">
        <f t="shared" ref="K387:K450" si="27">D387*$H387</f>
        <v>107.372276937541</v>
      </c>
      <c r="L387" s="3">
        <f t="shared" ref="L387:L450" si="28">E387*$H387</f>
        <v>107.58073961607215</v>
      </c>
    </row>
    <row r="388" spans="1:12" x14ac:dyDescent="0.25">
      <c r="A388" s="1">
        <v>45468</v>
      </c>
      <c r="B388" s="2">
        <v>108.15</v>
      </c>
      <c r="C388" s="2">
        <v>108.29</v>
      </c>
      <c r="D388" s="2">
        <v>108.015</v>
      </c>
      <c r="E388" s="2">
        <v>108.19</v>
      </c>
      <c r="F388" s="2">
        <v>16359902</v>
      </c>
      <c r="G388">
        <f>IFERROR(VLOOKUP(A388,'LQD DVD'!$A$1:$D$1256,2,FALSE),0)</f>
        <v>4.4866000000000001</v>
      </c>
      <c r="H388">
        <f>IFERROR(VLOOKUP(A388,'LQD DVD'!$A$1:$D$1256,4,FALSE),0)</f>
        <v>0.9998219761655841</v>
      </c>
      <c r="I388" s="3">
        <f t="shared" si="25"/>
        <v>108.13074672230793</v>
      </c>
      <c r="J388" s="3">
        <f t="shared" si="26"/>
        <v>108.27072179897111</v>
      </c>
      <c r="K388" s="3">
        <f t="shared" si="27"/>
        <v>107.99577075552557</v>
      </c>
      <c r="L388" s="3">
        <f t="shared" si="28"/>
        <v>108.17073960135454</v>
      </c>
    </row>
    <row r="389" spans="1:12" x14ac:dyDescent="0.25">
      <c r="A389" s="1">
        <v>45467</v>
      </c>
      <c r="B389" s="2">
        <v>108.23</v>
      </c>
      <c r="C389" s="2">
        <v>108.42</v>
      </c>
      <c r="D389" s="2">
        <v>108.17</v>
      </c>
      <c r="E389" s="2">
        <v>108.23</v>
      </c>
      <c r="F389" s="2">
        <v>18597580</v>
      </c>
      <c r="G389">
        <f>IFERROR(VLOOKUP(A389,'LQD DVD'!$A$1:$D$1256,2,FALSE),0)</f>
        <v>4.4850000000000003</v>
      </c>
      <c r="H389">
        <f>IFERROR(VLOOKUP(A389,'LQD DVD'!$A$1:$D$1256,4,FALSE),0)</f>
        <v>0.99982203964634642</v>
      </c>
      <c r="I389" s="3">
        <f t="shared" si="25"/>
        <v>108.21073935092407</v>
      </c>
      <c r="J389" s="3">
        <f t="shared" si="26"/>
        <v>108.40070553845688</v>
      </c>
      <c r="K389" s="3">
        <f t="shared" si="27"/>
        <v>108.15075002854529</v>
      </c>
      <c r="L389" s="3">
        <f t="shared" si="28"/>
        <v>108.21073935092407</v>
      </c>
    </row>
    <row r="390" spans="1:12" x14ac:dyDescent="0.25">
      <c r="A390" s="1">
        <v>45464</v>
      </c>
      <c r="B390" s="2">
        <v>108.19</v>
      </c>
      <c r="C390" s="2">
        <v>108.345</v>
      </c>
      <c r="D390" s="2">
        <v>107.86</v>
      </c>
      <c r="E390" s="2">
        <v>108.12</v>
      </c>
      <c r="F390" s="2">
        <v>20988198</v>
      </c>
      <c r="G390">
        <f>IFERROR(VLOOKUP(A390,'LQD DVD'!$A$1:$D$1256,2,FALSE),0)</f>
        <v>4.4894999999999996</v>
      </c>
      <c r="H390">
        <f>IFERROR(VLOOKUP(A390,'LQD DVD'!$A$1:$D$1256,4,FALSE),0)</f>
        <v>0.99982186110671245</v>
      </c>
      <c r="I390" s="3">
        <f t="shared" si="25"/>
        <v>108.17072715313522</v>
      </c>
      <c r="J390" s="3">
        <f t="shared" si="26"/>
        <v>108.32569954160675</v>
      </c>
      <c r="K390" s="3">
        <f t="shared" si="27"/>
        <v>107.84078593897</v>
      </c>
      <c r="L390" s="3">
        <f t="shared" si="28"/>
        <v>108.10073962285776</v>
      </c>
    </row>
    <row r="391" spans="1:12" x14ac:dyDescent="0.25">
      <c r="A391" s="1">
        <v>45463</v>
      </c>
      <c r="B391" s="2">
        <v>107.84</v>
      </c>
      <c r="C391" s="2">
        <v>108.11</v>
      </c>
      <c r="D391" s="2">
        <v>107.78</v>
      </c>
      <c r="E391" s="2">
        <v>108.09</v>
      </c>
      <c r="F391" s="2">
        <v>21206308</v>
      </c>
      <c r="G391">
        <f>IFERROR(VLOOKUP(A391,'LQD DVD'!$A$1:$D$1256,2,FALSE),0)</f>
        <v>4.4908000000000001</v>
      </c>
      <c r="H391">
        <f>IFERROR(VLOOKUP(A391,'LQD DVD'!$A$1:$D$1256,4,FALSE),0)</f>
        <v>0.99982180952860189</v>
      </c>
      <c r="I391" s="3">
        <f t="shared" si="25"/>
        <v>107.82078393956444</v>
      </c>
      <c r="J391" s="3">
        <f t="shared" si="26"/>
        <v>108.09073582813716</v>
      </c>
      <c r="K391" s="3">
        <f t="shared" si="27"/>
        <v>107.76079463099271</v>
      </c>
      <c r="L391" s="3">
        <f t="shared" si="28"/>
        <v>108.07073939194659</v>
      </c>
    </row>
    <row r="392" spans="1:12" x14ac:dyDescent="0.25">
      <c r="A392" s="1">
        <v>45461</v>
      </c>
      <c r="B392" s="2">
        <v>108.18</v>
      </c>
      <c r="C392" s="2">
        <v>108.55</v>
      </c>
      <c r="D392" s="2">
        <v>108.14</v>
      </c>
      <c r="E392" s="2">
        <v>108.45</v>
      </c>
      <c r="F392" s="2">
        <v>25576574</v>
      </c>
      <c r="G392">
        <f>IFERROR(VLOOKUP(A392,'LQD DVD'!$A$1:$D$1256,2,FALSE),0)</f>
        <v>4.4759000000000002</v>
      </c>
      <c r="H392">
        <f>IFERROR(VLOOKUP(A392,'LQD DVD'!$A$1:$D$1256,4,FALSE),0)</f>
        <v>0.99982240069325934</v>
      </c>
      <c r="I392" s="3">
        <f t="shared" si="25"/>
        <v>108.1607873069968</v>
      </c>
      <c r="J392" s="3">
        <f t="shared" si="26"/>
        <v>108.5307215952533</v>
      </c>
      <c r="K392" s="3">
        <f t="shared" si="27"/>
        <v>108.12079441096907</v>
      </c>
      <c r="L392" s="3">
        <f t="shared" si="28"/>
        <v>108.43073935518397</v>
      </c>
    </row>
    <row r="393" spans="1:12" x14ac:dyDescent="0.25">
      <c r="A393" s="1">
        <v>45460</v>
      </c>
      <c r="B393" s="2">
        <v>107.82</v>
      </c>
      <c r="C393" s="2">
        <v>108.01</v>
      </c>
      <c r="D393" s="2">
        <v>107.72499999999999</v>
      </c>
      <c r="E393" s="2">
        <v>107.95</v>
      </c>
      <c r="F393" s="2">
        <v>24678708</v>
      </c>
      <c r="G393">
        <f>IFERROR(VLOOKUP(A393,'LQD DVD'!$A$1:$D$1256,2,FALSE),0)</f>
        <v>4.4965999999999999</v>
      </c>
      <c r="H393">
        <f>IFERROR(VLOOKUP(A393,'LQD DVD'!$A$1:$D$1256,4,FALSE),0)</f>
        <v>0.99982157941091032</v>
      </c>
      <c r="I393" s="3">
        <f t="shared" si="25"/>
        <v>107.80076269208435</v>
      </c>
      <c r="J393" s="3">
        <f t="shared" si="26"/>
        <v>107.99072879217243</v>
      </c>
      <c r="K393" s="3">
        <f t="shared" si="27"/>
        <v>107.70577964204031</v>
      </c>
      <c r="L393" s="3">
        <f t="shared" si="28"/>
        <v>107.93073949740777</v>
      </c>
    </row>
    <row r="394" spans="1:12" x14ac:dyDescent="0.25">
      <c r="A394" s="1">
        <v>45457</v>
      </c>
      <c r="B394" s="2">
        <v>108.43</v>
      </c>
      <c r="C394" s="2">
        <v>108.58</v>
      </c>
      <c r="D394" s="2">
        <v>108.25</v>
      </c>
      <c r="E394" s="2">
        <v>108.46</v>
      </c>
      <c r="F394" s="2">
        <v>28561920</v>
      </c>
      <c r="G394">
        <f>IFERROR(VLOOKUP(A394,'LQD DVD'!$A$1:$D$1256,2,FALSE),0)</f>
        <v>4.4755000000000003</v>
      </c>
      <c r="H394">
        <f>IFERROR(VLOOKUP(A394,'LQD DVD'!$A$1:$D$1256,4,FALSE),0)</f>
        <v>0.99982241656345627</v>
      </c>
      <c r="I394" s="3">
        <f t="shared" si="25"/>
        <v>108.41074462797557</v>
      </c>
      <c r="J394" s="3">
        <f t="shared" si="26"/>
        <v>108.56071799046008</v>
      </c>
      <c r="K394" s="3">
        <f t="shared" si="27"/>
        <v>108.23077659299415</v>
      </c>
      <c r="L394" s="3">
        <f t="shared" si="28"/>
        <v>108.44073930047246</v>
      </c>
    </row>
    <row r="395" spans="1:12" x14ac:dyDescent="0.25">
      <c r="A395" s="1">
        <v>45456</v>
      </c>
      <c r="B395" s="2">
        <v>108.35</v>
      </c>
      <c r="C395" s="2">
        <v>108.55</v>
      </c>
      <c r="D395" s="2">
        <v>108.05500000000001</v>
      </c>
      <c r="E395" s="2">
        <v>108.37</v>
      </c>
      <c r="F395" s="2">
        <v>26782664</v>
      </c>
      <c r="G395">
        <f>IFERROR(VLOOKUP(A395,'LQD DVD'!$A$1:$D$1256,2,FALSE),0)</f>
        <v>4.4791999999999996</v>
      </c>
      <c r="H395">
        <f>IFERROR(VLOOKUP(A395,'LQD DVD'!$A$1:$D$1256,4,FALSE),0)</f>
        <v>0.99982226976414401</v>
      </c>
      <c r="I395" s="3">
        <f t="shared" si="25"/>
        <v>108.330742928945</v>
      </c>
      <c r="J395" s="3">
        <f t="shared" si="26"/>
        <v>108.53070738289783</v>
      </c>
      <c r="K395" s="3">
        <f t="shared" si="27"/>
        <v>108.03579535936458</v>
      </c>
      <c r="L395" s="3">
        <f t="shared" si="28"/>
        <v>108.35073937434029</v>
      </c>
    </row>
    <row r="396" spans="1:12" x14ac:dyDescent="0.25">
      <c r="A396" s="1">
        <v>45455</v>
      </c>
      <c r="B396" s="2">
        <v>108.28</v>
      </c>
      <c r="C396" s="2">
        <v>108.56</v>
      </c>
      <c r="D396" s="2">
        <v>107.82</v>
      </c>
      <c r="E396" s="2">
        <v>107.86</v>
      </c>
      <c r="F396" s="2">
        <v>27209394</v>
      </c>
      <c r="G396">
        <f>IFERROR(VLOOKUP(A396,'LQD DVD'!$A$1:$D$1256,2,FALSE),0)</f>
        <v>4.5004</v>
      </c>
      <c r="H396">
        <f>IFERROR(VLOOKUP(A396,'LQD DVD'!$A$1:$D$1256,4,FALSE),0)</f>
        <v>0.99982142864417556</v>
      </c>
      <c r="I396" s="3">
        <f t="shared" si="25"/>
        <v>108.26066429359133</v>
      </c>
      <c r="J396" s="3">
        <f t="shared" si="26"/>
        <v>108.5406142936117</v>
      </c>
      <c r="K396" s="3">
        <f t="shared" si="27"/>
        <v>107.800746436415</v>
      </c>
      <c r="L396" s="3">
        <f t="shared" si="28"/>
        <v>107.84073929356077</v>
      </c>
    </row>
    <row r="397" spans="1:12" x14ac:dyDescent="0.25">
      <c r="A397" s="1">
        <v>45454</v>
      </c>
      <c r="B397" s="2">
        <v>106.8</v>
      </c>
      <c r="C397" s="2">
        <v>107.27</v>
      </c>
      <c r="D397" s="2">
        <v>106.73</v>
      </c>
      <c r="E397" s="2">
        <v>107.2</v>
      </c>
      <c r="F397" s="2">
        <v>19042640</v>
      </c>
      <c r="G397">
        <f>IFERROR(VLOOKUP(A397,'LQD DVD'!$A$1:$D$1256,2,FALSE),0)</f>
        <v>4.5281000000000002</v>
      </c>
      <c r="H397">
        <f>IFERROR(VLOOKUP(A397,'LQD DVD'!$A$1:$D$1256,4,FALSE),0)</f>
        <v>0.99982032963471712</v>
      </c>
      <c r="I397" s="3">
        <f t="shared" si="25"/>
        <v>106.78081120498778</v>
      </c>
      <c r="J397" s="3">
        <f t="shared" si="26"/>
        <v>107.25072675991611</v>
      </c>
      <c r="K397" s="3">
        <f t="shared" si="27"/>
        <v>106.71082378191336</v>
      </c>
      <c r="L397" s="3">
        <f t="shared" si="28"/>
        <v>107.18073933684168</v>
      </c>
    </row>
    <row r="398" spans="1:12" x14ac:dyDescent="0.25">
      <c r="A398" s="1">
        <v>45453</v>
      </c>
      <c r="B398" s="2">
        <v>106.75</v>
      </c>
      <c r="C398" s="2">
        <v>106.84</v>
      </c>
      <c r="D398" s="2">
        <v>106.65</v>
      </c>
      <c r="E398" s="2">
        <v>106.74</v>
      </c>
      <c r="F398" s="2">
        <v>19537936</v>
      </c>
      <c r="G398">
        <f>IFERROR(VLOOKUP(A398,'LQD DVD'!$A$1:$D$1256,2,FALSE),0)</f>
        <v>4.5476000000000001</v>
      </c>
      <c r="H398">
        <f>IFERROR(VLOOKUP(A398,'LQD DVD'!$A$1:$D$1256,4,FALSE),0)</f>
        <v>0.99981955596452332</v>
      </c>
      <c r="I398" s="3">
        <f t="shared" si="25"/>
        <v>106.73073759921286</v>
      </c>
      <c r="J398" s="3">
        <f t="shared" si="26"/>
        <v>106.82072135924967</v>
      </c>
      <c r="K398" s="3">
        <f t="shared" si="27"/>
        <v>106.63075564361642</v>
      </c>
      <c r="L398" s="3">
        <f t="shared" si="28"/>
        <v>106.72073940365321</v>
      </c>
    </row>
    <row r="399" spans="1:12" x14ac:dyDescent="0.25">
      <c r="A399" s="1">
        <v>45450</v>
      </c>
      <c r="B399" s="2">
        <v>107.03</v>
      </c>
      <c r="C399" s="2">
        <v>107.19499999999999</v>
      </c>
      <c r="D399" s="2">
        <v>106.8723</v>
      </c>
      <c r="E399" s="2">
        <v>106.96</v>
      </c>
      <c r="F399" s="2">
        <v>26228652</v>
      </c>
      <c r="G399">
        <f>IFERROR(VLOOKUP(A399,'LQD DVD'!$A$1:$D$1256,2,FALSE),0)</f>
        <v>4.5381999999999998</v>
      </c>
      <c r="H399">
        <f>IFERROR(VLOOKUP(A399,'LQD DVD'!$A$1:$D$1256,4,FALSE),0)</f>
        <v>0.99981992891315741</v>
      </c>
      <c r="I399" s="3">
        <f t="shared" si="25"/>
        <v>107.01072699157524</v>
      </c>
      <c r="J399" s="3">
        <f t="shared" si="26"/>
        <v>107.17569727984591</v>
      </c>
      <c r="K399" s="3">
        <f t="shared" si="27"/>
        <v>106.85305538878563</v>
      </c>
      <c r="L399" s="3">
        <f t="shared" si="28"/>
        <v>106.94073959655131</v>
      </c>
    </row>
    <row r="400" spans="1:12" x14ac:dyDescent="0.25">
      <c r="A400" s="1">
        <v>45449</v>
      </c>
      <c r="B400" s="2">
        <v>107.83</v>
      </c>
      <c r="C400" s="2">
        <v>108.03</v>
      </c>
      <c r="D400" s="2">
        <v>107.785</v>
      </c>
      <c r="E400" s="2">
        <v>107.93</v>
      </c>
      <c r="F400" s="2">
        <v>22687052</v>
      </c>
      <c r="G400">
        <f>IFERROR(VLOOKUP(A400,'LQD DVD'!$A$1:$D$1256,2,FALSE),0)</f>
        <v>4.4973999999999998</v>
      </c>
      <c r="H400">
        <f>IFERROR(VLOOKUP(A400,'LQD DVD'!$A$1:$D$1256,4,FALSE),0)</f>
        <v>0.99982154767054321</v>
      </c>
      <c r="I400" s="3">
        <f t="shared" si="25"/>
        <v>107.81075748531467</v>
      </c>
      <c r="J400" s="3">
        <f t="shared" si="26"/>
        <v>108.01072179484878</v>
      </c>
      <c r="K400" s="3">
        <f t="shared" si="27"/>
        <v>107.7657655156695</v>
      </c>
      <c r="L400" s="3">
        <f t="shared" si="28"/>
        <v>107.91073964008173</v>
      </c>
    </row>
    <row r="401" spans="1:12" x14ac:dyDescent="0.25">
      <c r="A401" s="1">
        <v>45448</v>
      </c>
      <c r="B401" s="2">
        <v>107.82</v>
      </c>
      <c r="C401" s="2">
        <v>108.02500000000001</v>
      </c>
      <c r="D401" s="2">
        <v>107.43</v>
      </c>
      <c r="E401" s="2">
        <v>108</v>
      </c>
      <c r="F401" s="2">
        <v>26584736</v>
      </c>
      <c r="G401">
        <f>IFERROR(VLOOKUP(A401,'LQD DVD'!$A$1:$D$1256,2,FALSE),0)</f>
        <v>4.4945000000000004</v>
      </c>
      <c r="H401">
        <f>IFERROR(VLOOKUP(A401,'LQD DVD'!$A$1:$D$1256,4,FALSE),0)</f>
        <v>0.99982166272937878</v>
      </c>
      <c r="I401" s="3">
        <f t="shared" si="25"/>
        <v>107.80077167548161</v>
      </c>
      <c r="J401" s="3">
        <f t="shared" si="26"/>
        <v>108.00573511634114</v>
      </c>
      <c r="K401" s="3">
        <f t="shared" si="27"/>
        <v>107.41084122701717</v>
      </c>
      <c r="L401" s="3">
        <f t="shared" si="28"/>
        <v>107.98073957477291</v>
      </c>
    </row>
    <row r="402" spans="1:12" x14ac:dyDescent="0.25">
      <c r="A402" s="1">
        <v>45447</v>
      </c>
      <c r="B402" s="2">
        <v>107.52</v>
      </c>
      <c r="C402" s="2">
        <v>107.8</v>
      </c>
      <c r="D402" s="2">
        <v>107.3526</v>
      </c>
      <c r="E402" s="2">
        <v>107.64</v>
      </c>
      <c r="F402" s="2">
        <v>24545216</v>
      </c>
      <c r="G402">
        <f>IFERROR(VLOOKUP(A402,'LQD DVD'!$A$1:$D$1256,2,FALSE),0)</f>
        <v>4.5095999999999998</v>
      </c>
      <c r="H402">
        <f>IFERROR(VLOOKUP(A402,'LQD DVD'!$A$1:$D$1256,4,FALSE),0)</f>
        <v>0.99982106363006984</v>
      </c>
      <c r="I402" s="3">
        <f t="shared" si="25"/>
        <v>107.50076076150511</v>
      </c>
      <c r="J402" s="3">
        <f t="shared" si="26"/>
        <v>107.78071065932153</v>
      </c>
      <c r="K402" s="3">
        <f t="shared" si="27"/>
        <v>107.33339071545343</v>
      </c>
      <c r="L402" s="3">
        <f t="shared" si="28"/>
        <v>107.62073928914072</v>
      </c>
    </row>
    <row r="403" spans="1:12" x14ac:dyDescent="0.25">
      <c r="A403" s="1">
        <v>45446</v>
      </c>
      <c r="B403" s="2">
        <v>106.81</v>
      </c>
      <c r="C403" s="2">
        <v>107.24</v>
      </c>
      <c r="D403" s="2">
        <v>106.76</v>
      </c>
      <c r="E403" s="2">
        <v>107.22</v>
      </c>
      <c r="F403" s="2">
        <v>20154860</v>
      </c>
      <c r="G403">
        <f>IFERROR(VLOOKUP(A403,'LQD DVD'!$A$1:$D$1256,2,FALSE),0)</f>
        <v>4.5271999999999997</v>
      </c>
      <c r="H403">
        <f>IFERROR(VLOOKUP(A403,'LQD DVD'!$A$1:$D$1256,4,FALSE),0)</f>
        <v>0.99982036534258678</v>
      </c>
      <c r="I403" s="3">
        <f t="shared" si="25"/>
        <v>106.7908132222417</v>
      </c>
      <c r="J403" s="3">
        <f t="shared" si="26"/>
        <v>107.220735979339</v>
      </c>
      <c r="K403" s="3">
        <f t="shared" si="27"/>
        <v>106.74082220397457</v>
      </c>
      <c r="L403" s="3">
        <f t="shared" si="28"/>
        <v>107.20073957203215</v>
      </c>
    </row>
    <row r="404" spans="1:12" x14ac:dyDescent="0.25">
      <c r="A404" s="1">
        <v>45443</v>
      </c>
      <c r="B404" s="2">
        <v>106.84</v>
      </c>
      <c r="C404" s="2">
        <v>107.02</v>
      </c>
      <c r="D404" s="2">
        <v>106.66500000000001</v>
      </c>
      <c r="E404" s="2">
        <v>106.89</v>
      </c>
      <c r="F404" s="2">
        <v>19901444</v>
      </c>
      <c r="G404">
        <f>IFERROR(VLOOKUP(A404,'LQD DVD'!$A$1:$D$1256,2,FALSE),0)</f>
        <v>4.5411999999999999</v>
      </c>
      <c r="H404">
        <f>IFERROR(VLOOKUP(A404,'LQD DVD'!$A$1:$D$1256,4,FALSE),0)</f>
        <v>0.99981980988698249</v>
      </c>
      <c r="I404" s="3">
        <f t="shared" si="25"/>
        <v>106.82074848832521</v>
      </c>
      <c r="J404" s="3">
        <f t="shared" si="26"/>
        <v>107.00071605410486</v>
      </c>
      <c r="K404" s="3">
        <f t="shared" si="27"/>
        <v>106.64578002159499</v>
      </c>
      <c r="L404" s="3">
        <f t="shared" si="28"/>
        <v>106.87073947881956</v>
      </c>
    </row>
    <row r="405" spans="1:12" x14ac:dyDescent="0.25">
      <c r="A405" s="1">
        <v>45442</v>
      </c>
      <c r="B405" s="2">
        <v>106.2</v>
      </c>
      <c r="C405" s="2">
        <v>106.45</v>
      </c>
      <c r="D405" s="2">
        <v>106.13</v>
      </c>
      <c r="E405" s="2">
        <v>106.42</v>
      </c>
      <c r="F405" s="2">
        <v>21036460</v>
      </c>
      <c r="G405">
        <f>IFERROR(VLOOKUP(A405,'LQD DVD'!$A$1:$D$1256,2,FALSE),0)</f>
        <v>4.6795</v>
      </c>
      <c r="H405">
        <f>IFERROR(VLOOKUP(A405,'LQD DVD'!$A$1:$D$1256,4,FALSE),0)</f>
        <v>0.9998143227957017</v>
      </c>
      <c r="I405" s="3">
        <f t="shared" si="25"/>
        <v>106.18028108090353</v>
      </c>
      <c r="J405" s="3">
        <f t="shared" si="26"/>
        <v>106.43023466160246</v>
      </c>
      <c r="K405" s="3">
        <f t="shared" si="27"/>
        <v>106.11029407830782</v>
      </c>
      <c r="L405" s="3">
        <f t="shared" si="28"/>
        <v>106.40024023191857</v>
      </c>
    </row>
    <row r="406" spans="1:12" x14ac:dyDescent="0.25">
      <c r="A406" s="1">
        <v>45441</v>
      </c>
      <c r="B406" s="2">
        <v>105.955</v>
      </c>
      <c r="C406" s="2">
        <v>105.965</v>
      </c>
      <c r="D406" s="2">
        <v>105.55</v>
      </c>
      <c r="E406" s="2">
        <v>105.77</v>
      </c>
      <c r="F406" s="2">
        <v>30016076</v>
      </c>
      <c r="G406">
        <f>IFERROR(VLOOKUP(A406,'LQD DVD'!$A$1:$D$1256,2,FALSE),0)</f>
        <v>4.7083000000000004</v>
      </c>
      <c r="H406">
        <f>IFERROR(VLOOKUP(A406,'LQD DVD'!$A$1:$D$1256,4,FALSE),0)</f>
        <v>0.9998131801514144</v>
      </c>
      <c r="I406" s="3">
        <f t="shared" si="25"/>
        <v>105.93520550294311</v>
      </c>
      <c r="J406" s="3">
        <f t="shared" si="26"/>
        <v>105.94520363474463</v>
      </c>
      <c r="K406" s="3">
        <f t="shared" si="27"/>
        <v>105.53028116498179</v>
      </c>
      <c r="L406" s="3">
        <f t="shared" si="28"/>
        <v>105.7502400646151</v>
      </c>
    </row>
    <row r="407" spans="1:12" x14ac:dyDescent="0.25">
      <c r="A407" s="1">
        <v>45440</v>
      </c>
      <c r="B407" s="2">
        <v>107.13</v>
      </c>
      <c r="C407" s="2">
        <v>107.13</v>
      </c>
      <c r="D407" s="2">
        <v>106.27</v>
      </c>
      <c r="E407" s="2">
        <v>106.34</v>
      </c>
      <c r="F407" s="2">
        <v>15989604</v>
      </c>
      <c r="G407">
        <f>IFERROR(VLOOKUP(A407,'LQD DVD'!$A$1:$D$1256,2,FALSE),0)</f>
        <v>4.6829999999999998</v>
      </c>
      <c r="H407">
        <f>IFERROR(VLOOKUP(A407,'LQD DVD'!$A$1:$D$1256,4,FALSE),0)</f>
        <v>0.99981418393261101</v>
      </c>
      <c r="I407" s="3">
        <f t="shared" si="25"/>
        <v>107.11009352470062</v>
      </c>
      <c r="J407" s="3">
        <f t="shared" si="26"/>
        <v>107.11009352470062</v>
      </c>
      <c r="K407" s="3">
        <f t="shared" si="27"/>
        <v>106.25025332651857</v>
      </c>
      <c r="L407" s="3">
        <f t="shared" si="28"/>
        <v>106.32024031939386</v>
      </c>
    </row>
    <row r="408" spans="1:12" x14ac:dyDescent="0.25">
      <c r="A408" s="1">
        <v>45436</v>
      </c>
      <c r="B408" s="2">
        <v>106.705</v>
      </c>
      <c r="C408" s="2">
        <v>106.99</v>
      </c>
      <c r="D408" s="2">
        <v>106.62</v>
      </c>
      <c r="E408" s="2">
        <v>106.98</v>
      </c>
      <c r="F408" s="2">
        <v>11189545</v>
      </c>
      <c r="G408">
        <f>IFERROR(VLOOKUP(A408,'LQD DVD'!$A$1:$D$1256,2,FALSE),0)</f>
        <v>4.6550000000000002</v>
      </c>
      <c r="H408">
        <f>IFERROR(VLOOKUP(A408,'LQD DVD'!$A$1:$D$1256,4,FALSE),0)</f>
        <v>0.99981529483787701</v>
      </c>
      <c r="I408" s="3">
        <f t="shared" si="25"/>
        <v>106.68529103567566</v>
      </c>
      <c r="J408" s="3">
        <f t="shared" si="26"/>
        <v>106.97023839470445</v>
      </c>
      <c r="K408" s="3">
        <f t="shared" si="27"/>
        <v>106.60030673561445</v>
      </c>
      <c r="L408" s="3">
        <f t="shared" si="28"/>
        <v>106.96024024175608</v>
      </c>
    </row>
    <row r="409" spans="1:12" x14ac:dyDescent="0.25">
      <c r="A409" s="1">
        <v>45435</v>
      </c>
      <c r="B409" s="2">
        <v>107.3</v>
      </c>
      <c r="C409" s="2">
        <v>107.33199999999999</v>
      </c>
      <c r="D409" s="2">
        <v>106.57</v>
      </c>
      <c r="E409" s="2">
        <v>106.69</v>
      </c>
      <c r="F409" s="2">
        <v>24876092</v>
      </c>
      <c r="G409">
        <f>IFERROR(VLOOKUP(A409,'LQD DVD'!$A$1:$D$1256,2,FALSE),0)</f>
        <v>4.6677</v>
      </c>
      <c r="H409">
        <f>IFERROR(VLOOKUP(A409,'LQD DVD'!$A$1:$D$1256,4,FALSE),0)</f>
        <v>0.99981479096283554</v>
      </c>
      <c r="I409" s="3">
        <f t="shared" si="25"/>
        <v>107.28012707031225</v>
      </c>
      <c r="J409" s="3">
        <f t="shared" si="26"/>
        <v>107.31212114362306</v>
      </c>
      <c r="K409" s="3">
        <f t="shared" si="27"/>
        <v>106.55026227290938</v>
      </c>
      <c r="L409" s="3">
        <f t="shared" si="28"/>
        <v>106.67024004782492</v>
      </c>
    </row>
    <row r="410" spans="1:12" x14ac:dyDescent="0.25">
      <c r="A410" s="1">
        <v>45434</v>
      </c>
      <c r="B410" s="2">
        <v>107.01</v>
      </c>
      <c r="C410" s="2">
        <v>107.3199</v>
      </c>
      <c r="D410" s="2">
        <v>107</v>
      </c>
      <c r="E410" s="2">
        <v>107.16</v>
      </c>
      <c r="F410" s="2">
        <v>26735598</v>
      </c>
      <c r="G410">
        <f>IFERROR(VLOOKUP(A410,'LQD DVD'!$A$1:$D$1256,2,FALSE),0)</f>
        <v>4.6471999999999998</v>
      </c>
      <c r="H410">
        <f>IFERROR(VLOOKUP(A410,'LQD DVD'!$A$1:$D$1256,4,FALSE),0)</f>
        <v>0.99981560430456373</v>
      </c>
      <c r="I410" s="3">
        <f t="shared" si="25"/>
        <v>106.99026781663137</v>
      </c>
      <c r="J410" s="3">
        <f t="shared" si="26"/>
        <v>107.30011067240535</v>
      </c>
      <c r="K410" s="3">
        <f t="shared" si="27"/>
        <v>106.98026966058832</v>
      </c>
      <c r="L410" s="3">
        <f t="shared" si="28"/>
        <v>107.14024015727705</v>
      </c>
    </row>
    <row r="411" spans="1:12" x14ac:dyDescent="0.25">
      <c r="A411" s="1">
        <v>45433</v>
      </c>
      <c r="B411" s="2">
        <v>107.44</v>
      </c>
      <c r="C411" s="2">
        <v>107.48</v>
      </c>
      <c r="D411" s="2">
        <v>107.26</v>
      </c>
      <c r="E411" s="2">
        <v>107.32</v>
      </c>
      <c r="F411" s="2">
        <v>17412028</v>
      </c>
      <c r="G411">
        <f>IFERROR(VLOOKUP(A411,'LQD DVD'!$A$1:$D$1256,2,FALSE),0)</f>
        <v>4.6402999999999999</v>
      </c>
      <c r="H411">
        <f>IFERROR(VLOOKUP(A411,'LQD DVD'!$A$1:$D$1256,4,FALSE),0)</f>
        <v>0.99981587806363581</v>
      </c>
      <c r="I411" s="3">
        <f t="shared" si="25"/>
        <v>107.42021793915703</v>
      </c>
      <c r="J411" s="3">
        <f t="shared" si="26"/>
        <v>107.46021057427959</v>
      </c>
      <c r="K411" s="3">
        <f t="shared" si="27"/>
        <v>107.24025108110558</v>
      </c>
      <c r="L411" s="3">
        <f t="shared" si="28"/>
        <v>107.30024003378939</v>
      </c>
    </row>
    <row r="412" spans="1:12" x14ac:dyDescent="0.25">
      <c r="A412" s="1">
        <v>45432</v>
      </c>
      <c r="B412" s="2">
        <v>107.11</v>
      </c>
      <c r="C412" s="2">
        <v>107.22499999999999</v>
      </c>
      <c r="D412" s="2">
        <v>107.06</v>
      </c>
      <c r="E412" s="2">
        <v>107.14</v>
      </c>
      <c r="F412" s="2">
        <v>17885196</v>
      </c>
      <c r="G412">
        <f>IFERROR(VLOOKUP(A412,'LQD DVD'!$A$1:$D$1256,2,FALSE),0)</f>
        <v>4.6481000000000003</v>
      </c>
      <c r="H412">
        <f>IFERROR(VLOOKUP(A412,'LQD DVD'!$A$1:$D$1256,4,FALSE),0)</f>
        <v>0.99981556859686427</v>
      </c>
      <c r="I412" s="3">
        <f t="shared" si="25"/>
        <v>107.09024555241012</v>
      </c>
      <c r="J412" s="3">
        <f t="shared" si="26"/>
        <v>107.20522434279877</v>
      </c>
      <c r="K412" s="3">
        <f t="shared" si="27"/>
        <v>107.04025477398029</v>
      </c>
      <c r="L412" s="3">
        <f t="shared" si="28"/>
        <v>107.12024001946804</v>
      </c>
    </row>
    <row r="413" spans="1:12" x14ac:dyDescent="0.25">
      <c r="A413" s="1">
        <v>45429</v>
      </c>
      <c r="B413" s="2">
        <v>107.25</v>
      </c>
      <c r="C413" s="2">
        <v>107.45</v>
      </c>
      <c r="D413" s="2">
        <v>107.16330000000001</v>
      </c>
      <c r="E413" s="2">
        <v>107.19</v>
      </c>
      <c r="F413" s="2">
        <v>21862768</v>
      </c>
      <c r="G413">
        <f>IFERROR(VLOOKUP(A413,'LQD DVD'!$A$1:$D$1256,2,FALSE),0)</f>
        <v>4.6459000000000001</v>
      </c>
      <c r="H413">
        <f>IFERROR(VLOOKUP(A413,'LQD DVD'!$A$1:$D$1256,4,FALSE),0)</f>
        <v>0.99981565588235422</v>
      </c>
      <c r="I413" s="3">
        <f t="shared" si="25"/>
        <v>107.23022909338249</v>
      </c>
      <c r="J413" s="3">
        <f t="shared" si="26"/>
        <v>107.43019222455897</v>
      </c>
      <c r="K413" s="3">
        <f t="shared" si="27"/>
        <v>107.1435450760175</v>
      </c>
      <c r="L413" s="3">
        <f t="shared" si="28"/>
        <v>107.17024015402954</v>
      </c>
    </row>
    <row r="414" spans="1:12" x14ac:dyDescent="0.25">
      <c r="A414" s="1">
        <v>45428</v>
      </c>
      <c r="B414" s="2">
        <v>107.76</v>
      </c>
      <c r="C414" s="2">
        <v>107.77500000000001</v>
      </c>
      <c r="D414" s="2">
        <v>107.39</v>
      </c>
      <c r="E414" s="2">
        <v>107.44</v>
      </c>
      <c r="F414" s="2">
        <v>23586568</v>
      </c>
      <c r="G414">
        <f>IFERROR(VLOOKUP(A414,'LQD DVD'!$A$1:$D$1256,2,FALSE),0)</f>
        <v>4.6351000000000004</v>
      </c>
      <c r="H414">
        <f>IFERROR(VLOOKUP(A414,'LQD DVD'!$A$1:$D$1256,4,FALSE),0)</f>
        <v>0.99981608437487002</v>
      </c>
      <c r="I414" s="3">
        <f t="shared" si="25"/>
        <v>107.740181252236</v>
      </c>
      <c r="J414" s="3">
        <f t="shared" si="26"/>
        <v>107.75517849350162</v>
      </c>
      <c r="K414" s="3">
        <f t="shared" si="27"/>
        <v>107.3702493010173</v>
      </c>
      <c r="L414" s="3">
        <f t="shared" si="28"/>
        <v>107.42024010523603</v>
      </c>
    </row>
    <row r="415" spans="1:12" x14ac:dyDescent="0.25">
      <c r="A415" s="1">
        <v>45427</v>
      </c>
      <c r="B415" s="2">
        <v>107.5</v>
      </c>
      <c r="C415" s="2">
        <v>107.78</v>
      </c>
      <c r="D415" s="2">
        <v>107.25</v>
      </c>
      <c r="E415" s="2">
        <v>107.61</v>
      </c>
      <c r="F415" s="2">
        <v>33780940</v>
      </c>
      <c r="G415">
        <f>IFERROR(VLOOKUP(A415,'LQD DVD'!$A$1:$D$1256,2,FALSE),0)</f>
        <v>4.6277999999999997</v>
      </c>
      <c r="H415">
        <f>IFERROR(VLOOKUP(A415,'LQD DVD'!$A$1:$D$1256,4,FALSE),0)</f>
        <v>0.99981637400417445</v>
      </c>
      <c r="I415" s="3">
        <f t="shared" si="25"/>
        <v>107.48026020544876</v>
      </c>
      <c r="J415" s="3">
        <f t="shared" si="26"/>
        <v>107.76020879016993</v>
      </c>
      <c r="K415" s="3">
        <f t="shared" si="27"/>
        <v>107.23030611194771</v>
      </c>
      <c r="L415" s="3">
        <f t="shared" si="28"/>
        <v>107.59024000658921</v>
      </c>
    </row>
    <row r="416" spans="1:12" x14ac:dyDescent="0.25">
      <c r="A416" s="1">
        <v>45426</v>
      </c>
      <c r="B416" s="2">
        <v>106.63</v>
      </c>
      <c r="C416" s="2">
        <v>106.78</v>
      </c>
      <c r="D416" s="2">
        <v>106.5</v>
      </c>
      <c r="E416" s="2">
        <v>106.66</v>
      </c>
      <c r="F416" s="2">
        <v>25440420</v>
      </c>
      <c r="G416">
        <f>IFERROR(VLOOKUP(A416,'LQD DVD'!$A$1:$D$1256,2,FALSE),0)</f>
        <v>4.6689999999999996</v>
      </c>
      <c r="H416">
        <f>IFERROR(VLOOKUP(A416,'LQD DVD'!$A$1:$D$1256,4,FALSE),0)</f>
        <v>0.99981473938508969</v>
      </c>
      <c r="I416" s="3">
        <f t="shared" si="25"/>
        <v>106.6102456606321</v>
      </c>
      <c r="J416" s="3">
        <f t="shared" si="26"/>
        <v>106.76021787153988</v>
      </c>
      <c r="K416" s="3">
        <f t="shared" si="27"/>
        <v>106.48026974451206</v>
      </c>
      <c r="L416" s="3">
        <f t="shared" si="28"/>
        <v>106.64024010281366</v>
      </c>
    </row>
    <row r="417" spans="1:12" x14ac:dyDescent="0.25">
      <c r="A417" s="1">
        <v>45425</v>
      </c>
      <c r="B417" s="2">
        <v>106.56</v>
      </c>
      <c r="C417" s="2">
        <v>106.65</v>
      </c>
      <c r="D417" s="2">
        <v>106.32</v>
      </c>
      <c r="E417" s="2">
        <v>106.35</v>
      </c>
      <c r="F417" s="2">
        <v>20464158</v>
      </c>
      <c r="G417">
        <f>IFERROR(VLOOKUP(A417,'LQD DVD'!$A$1:$D$1256,2,FALSE),0)</f>
        <v>4.6825999999999999</v>
      </c>
      <c r="H417">
        <f>IFERROR(VLOOKUP(A417,'LQD DVD'!$A$1:$D$1256,4,FALSE),0)</f>
        <v>0.99981419980267749</v>
      </c>
      <c r="I417" s="3">
        <f t="shared" si="25"/>
        <v>106.54020113097332</v>
      </c>
      <c r="J417" s="3">
        <f t="shared" si="26"/>
        <v>106.63018440895556</v>
      </c>
      <c r="K417" s="3">
        <f t="shared" si="27"/>
        <v>106.30024572302067</v>
      </c>
      <c r="L417" s="3">
        <f t="shared" si="28"/>
        <v>106.33024014901474</v>
      </c>
    </row>
    <row r="418" spans="1:12" x14ac:dyDescent="0.25">
      <c r="A418" s="1">
        <v>45422</v>
      </c>
      <c r="B418" s="2">
        <v>106.44</v>
      </c>
      <c r="C418" s="2">
        <v>106.515</v>
      </c>
      <c r="D418" s="2">
        <v>106.19</v>
      </c>
      <c r="E418" s="2">
        <v>106.31</v>
      </c>
      <c r="F418" s="2">
        <v>16291464</v>
      </c>
      <c r="G418">
        <f>IFERROR(VLOOKUP(A418,'LQD DVD'!$A$1:$D$1256,2,FALSE),0)</f>
        <v>4.6844000000000001</v>
      </c>
      <c r="H418">
        <f>IFERROR(VLOOKUP(A418,'LQD DVD'!$A$1:$D$1256,4,FALSE),0)</f>
        <v>0.99981412838738015</v>
      </c>
      <c r="I418" s="3">
        <f t="shared" si="25"/>
        <v>106.42021582555275</v>
      </c>
      <c r="J418" s="3">
        <f t="shared" si="26"/>
        <v>106.4952018851818</v>
      </c>
      <c r="K418" s="3">
        <f t="shared" si="27"/>
        <v>106.17026229345589</v>
      </c>
      <c r="L418" s="3">
        <f t="shared" si="28"/>
        <v>106.29023998886238</v>
      </c>
    </row>
    <row r="419" spans="1:12" x14ac:dyDescent="0.25">
      <c r="A419" s="1">
        <v>45421</v>
      </c>
      <c r="B419" s="2">
        <v>106.4</v>
      </c>
      <c r="C419" s="2">
        <v>106.77</v>
      </c>
      <c r="D419" s="2">
        <v>106.29</v>
      </c>
      <c r="E419" s="2">
        <v>106.65</v>
      </c>
      <c r="F419" s="2">
        <v>25443672</v>
      </c>
      <c r="G419">
        <f>IFERROR(VLOOKUP(A419,'LQD DVD'!$A$1:$D$1256,2,FALSE),0)</f>
        <v>4.6694000000000004</v>
      </c>
      <c r="H419">
        <f>IFERROR(VLOOKUP(A419,'LQD DVD'!$A$1:$D$1256,4,FALSE),0)</f>
        <v>0.99981472351501466</v>
      </c>
      <c r="I419" s="3">
        <f t="shared" si="25"/>
        <v>106.38028658199757</v>
      </c>
      <c r="J419" s="3">
        <f t="shared" si="26"/>
        <v>106.75021802969812</v>
      </c>
      <c r="K419" s="3">
        <f t="shared" si="27"/>
        <v>106.27030696241091</v>
      </c>
      <c r="L419" s="3">
        <f t="shared" si="28"/>
        <v>106.63024026287631</v>
      </c>
    </row>
    <row r="420" spans="1:12" x14ac:dyDescent="0.25">
      <c r="A420" s="1">
        <v>45420</v>
      </c>
      <c r="B420" s="2">
        <v>106.5</v>
      </c>
      <c r="C420" s="2">
        <v>106.6455</v>
      </c>
      <c r="D420" s="2">
        <v>106.41</v>
      </c>
      <c r="E420" s="2">
        <v>106.48</v>
      </c>
      <c r="F420" s="2">
        <v>19757592</v>
      </c>
      <c r="G420">
        <f>IFERROR(VLOOKUP(A420,'LQD DVD'!$A$1:$D$1256,2,FALSE),0)</f>
        <v>4.6768999999999998</v>
      </c>
      <c r="H420">
        <f>IFERROR(VLOOKUP(A420,'LQD DVD'!$A$1:$D$1256,4,FALSE),0)</f>
        <v>0.99981442595115311</v>
      </c>
      <c r="I420" s="3">
        <f t="shared" si="25"/>
        <v>106.4802363637978</v>
      </c>
      <c r="J420" s="3">
        <f t="shared" si="26"/>
        <v>106.62570936277369</v>
      </c>
      <c r="K420" s="3">
        <f t="shared" si="27"/>
        <v>106.3902530654622</v>
      </c>
      <c r="L420" s="3">
        <f t="shared" si="28"/>
        <v>106.46024007527879</v>
      </c>
    </row>
    <row r="421" spans="1:12" x14ac:dyDescent="0.25">
      <c r="A421" s="1">
        <v>45419</v>
      </c>
      <c r="B421" s="2">
        <v>107</v>
      </c>
      <c r="C421" s="2">
        <v>107.16</v>
      </c>
      <c r="D421" s="2">
        <v>106.65</v>
      </c>
      <c r="E421" s="2">
        <v>106.75</v>
      </c>
      <c r="F421" s="2">
        <v>28680400</v>
      </c>
      <c r="G421">
        <f>IFERROR(VLOOKUP(A421,'LQD DVD'!$A$1:$D$1256,2,FALSE),0)</f>
        <v>4.665</v>
      </c>
      <c r="H421">
        <f>IFERROR(VLOOKUP(A421,'LQD DVD'!$A$1:$D$1256,4,FALSE),0)</f>
        <v>0.99981489808585455</v>
      </c>
      <c r="I421" s="3">
        <f t="shared" si="25"/>
        <v>106.98019409518643</v>
      </c>
      <c r="J421" s="3">
        <f t="shared" si="26"/>
        <v>107.14016447888017</v>
      </c>
      <c r="K421" s="3">
        <f t="shared" si="27"/>
        <v>106.63025888085639</v>
      </c>
      <c r="L421" s="3">
        <f t="shared" si="28"/>
        <v>106.73024037066497</v>
      </c>
    </row>
    <row r="422" spans="1:12" x14ac:dyDescent="0.25">
      <c r="A422" s="1">
        <v>45418</v>
      </c>
      <c r="B422" s="2">
        <v>106.52</v>
      </c>
      <c r="C422" s="2">
        <v>106.705</v>
      </c>
      <c r="D422" s="2">
        <v>106.45</v>
      </c>
      <c r="E422" s="2">
        <v>106.7</v>
      </c>
      <c r="F422" s="2">
        <v>18519816</v>
      </c>
      <c r="G422">
        <f>IFERROR(VLOOKUP(A422,'LQD DVD'!$A$1:$D$1256,2,FALSE),0)</f>
        <v>4.6672000000000002</v>
      </c>
      <c r="H422">
        <f>IFERROR(VLOOKUP(A422,'LQD DVD'!$A$1:$D$1256,4,FALSE),0)</f>
        <v>0.99981481080043078</v>
      </c>
      <c r="I422" s="3">
        <f t="shared" si="25"/>
        <v>106.50027364646188</v>
      </c>
      <c r="J422" s="3">
        <f t="shared" si="26"/>
        <v>106.68523938645997</v>
      </c>
      <c r="K422" s="3">
        <f t="shared" si="27"/>
        <v>106.43028660970586</v>
      </c>
      <c r="L422" s="3">
        <f t="shared" si="28"/>
        <v>106.68024031240597</v>
      </c>
    </row>
    <row r="423" spans="1:12" x14ac:dyDescent="0.25">
      <c r="A423" s="1">
        <v>45415</v>
      </c>
      <c r="B423" s="2">
        <v>106.43</v>
      </c>
      <c r="C423" s="2">
        <v>106.79</v>
      </c>
      <c r="D423" s="2">
        <v>106</v>
      </c>
      <c r="E423" s="2">
        <v>106.4</v>
      </c>
      <c r="F423" s="2">
        <v>24166830</v>
      </c>
      <c r="G423">
        <f>IFERROR(VLOOKUP(A423,'LQD DVD'!$A$1:$D$1256,2,FALSE),0)</f>
        <v>4.6803999999999997</v>
      </c>
      <c r="H423">
        <f>IFERROR(VLOOKUP(A423,'LQD DVD'!$A$1:$D$1256,4,FALSE),0)</f>
        <v>0.99981428708804798</v>
      </c>
      <c r="I423" s="3">
        <f t="shared" si="25"/>
        <v>106.41023457478096</v>
      </c>
      <c r="J423" s="3">
        <f t="shared" si="26"/>
        <v>106.77016771813265</v>
      </c>
      <c r="K423" s="3">
        <f t="shared" si="27"/>
        <v>105.98031443133308</v>
      </c>
      <c r="L423" s="3">
        <f t="shared" si="28"/>
        <v>106.3802401461683</v>
      </c>
    </row>
    <row r="424" spans="1:12" x14ac:dyDescent="0.25">
      <c r="A424" s="1">
        <v>45414</v>
      </c>
      <c r="B424" s="2">
        <v>105.09</v>
      </c>
      <c r="C424" s="2">
        <v>105.72</v>
      </c>
      <c r="D424" s="2">
        <v>104.93</v>
      </c>
      <c r="E424" s="2">
        <v>105.66</v>
      </c>
      <c r="F424" s="2">
        <v>28044340</v>
      </c>
      <c r="G424">
        <f>IFERROR(VLOOKUP(A424,'LQD DVD'!$A$1:$D$1256,2,FALSE),0)</f>
        <v>4.7131999999999996</v>
      </c>
      <c r="H424">
        <f>IFERROR(VLOOKUP(A424,'LQD DVD'!$A$1:$D$1256,4,FALSE),0)</f>
        <v>0.9998129857433149</v>
      </c>
      <c r="I424" s="3">
        <f t="shared" si="25"/>
        <v>105.07034667176497</v>
      </c>
      <c r="J424" s="3">
        <f t="shared" si="26"/>
        <v>105.70022885278325</v>
      </c>
      <c r="K424" s="3">
        <f t="shared" si="27"/>
        <v>104.91037659404604</v>
      </c>
      <c r="L424" s="3">
        <f t="shared" si="28"/>
        <v>105.64024007363865</v>
      </c>
    </row>
    <row r="425" spans="1:12" x14ac:dyDescent="0.25">
      <c r="A425" s="1">
        <v>45413</v>
      </c>
      <c r="B425" s="2">
        <v>104.88</v>
      </c>
      <c r="C425" s="2">
        <v>105.55</v>
      </c>
      <c r="D425" s="2">
        <v>104.65</v>
      </c>
      <c r="E425" s="2">
        <v>105.01</v>
      </c>
      <c r="F425" s="2">
        <v>30342950</v>
      </c>
      <c r="G425">
        <f>IFERROR(VLOOKUP(A425,'LQD DVD'!$A$1:$D$1256,2,FALSE),0)</f>
        <v>4.7423000000000002</v>
      </c>
      <c r="H425">
        <f>IFERROR(VLOOKUP(A425,'LQD DVD'!$A$1:$D$1256,4,FALSE),0)</f>
        <v>0.99981183119803363</v>
      </c>
      <c r="I425" s="3">
        <f t="shared" si="25"/>
        <v>104.86026485604977</v>
      </c>
      <c r="J425" s="3">
        <f t="shared" si="26"/>
        <v>105.53013878295245</v>
      </c>
      <c r="K425" s="3">
        <f t="shared" si="27"/>
        <v>104.63030813487423</v>
      </c>
      <c r="L425" s="3">
        <f t="shared" si="28"/>
        <v>104.99024039410551</v>
      </c>
    </row>
    <row r="426" spans="1:12" x14ac:dyDescent="0.25">
      <c r="A426" s="1">
        <v>45412</v>
      </c>
      <c r="B426" s="2">
        <v>105.14</v>
      </c>
      <c r="C426" s="2">
        <v>105.4</v>
      </c>
      <c r="D426" s="2">
        <v>104.9</v>
      </c>
      <c r="E426" s="2">
        <v>104.99</v>
      </c>
      <c r="F426" s="2">
        <v>26008076</v>
      </c>
      <c r="G426">
        <f>IFERROR(VLOOKUP(A426,'LQD DVD'!$A$1:$D$1256,2,FALSE),0)</f>
        <v>4.7432999999999996</v>
      </c>
      <c r="H426">
        <f>IFERROR(VLOOKUP(A426,'LQD DVD'!$A$1:$D$1256,4,FALSE),0)</f>
        <v>0.99981179152296185</v>
      </c>
      <c r="I426" s="3">
        <f t="shared" si="25"/>
        <v>105.1202117607242</v>
      </c>
      <c r="J426" s="3">
        <f t="shared" si="26"/>
        <v>105.38016282652019</v>
      </c>
      <c r="K426" s="3">
        <f t="shared" si="27"/>
        <v>104.8802569307587</v>
      </c>
      <c r="L426" s="3">
        <f t="shared" si="28"/>
        <v>104.97023999199575</v>
      </c>
    </row>
    <row r="427" spans="1:12" x14ac:dyDescent="0.25">
      <c r="A427" s="1">
        <v>45411</v>
      </c>
      <c r="B427" s="2">
        <v>105.43</v>
      </c>
      <c r="C427" s="2">
        <v>105.67</v>
      </c>
      <c r="D427" s="2">
        <v>105.3</v>
      </c>
      <c r="E427" s="2">
        <v>105.57</v>
      </c>
      <c r="F427" s="2">
        <v>18052124</v>
      </c>
      <c r="G427">
        <f>IFERROR(VLOOKUP(A427,'LQD DVD'!$A$1:$D$1256,2,FALSE),0)</f>
        <v>4.6685999999999996</v>
      </c>
      <c r="H427">
        <f>IFERROR(VLOOKUP(A427,'LQD DVD'!$A$1:$D$1256,4,FALSE),0)</f>
        <v>0.99981475525516506</v>
      </c>
      <c r="I427" s="3">
        <f t="shared" si="25"/>
        <v>105.41046964655206</v>
      </c>
      <c r="J427" s="3">
        <f t="shared" si="26"/>
        <v>105.6504251878133</v>
      </c>
      <c r="K427" s="3">
        <f t="shared" si="27"/>
        <v>105.28049372836888</v>
      </c>
      <c r="L427" s="3">
        <f t="shared" si="28"/>
        <v>105.55044371228777</v>
      </c>
    </row>
    <row r="428" spans="1:12" x14ac:dyDescent="0.25">
      <c r="A428" s="1">
        <v>45408</v>
      </c>
      <c r="B428" s="2">
        <v>105.13</v>
      </c>
      <c r="C428" s="2">
        <v>105.32</v>
      </c>
      <c r="D428" s="2">
        <v>105.06</v>
      </c>
      <c r="E428" s="2">
        <v>105.13</v>
      </c>
      <c r="F428" s="2">
        <v>11784062</v>
      </c>
      <c r="G428">
        <f>IFERROR(VLOOKUP(A428,'LQD DVD'!$A$1:$D$1256,2,FALSE),0)</f>
        <v>4.6881000000000004</v>
      </c>
      <c r="H428">
        <f>IFERROR(VLOOKUP(A428,'LQD DVD'!$A$1:$D$1256,4,FALSE),0)</f>
        <v>0.99981398158928469</v>
      </c>
      <c r="I428" s="3">
        <f t="shared" si="25"/>
        <v>105.1104438844815</v>
      </c>
      <c r="J428" s="3">
        <f t="shared" si="26"/>
        <v>105.30040854098345</v>
      </c>
      <c r="K428" s="3">
        <f t="shared" si="27"/>
        <v>105.04045690577026</v>
      </c>
      <c r="L428" s="3">
        <f t="shared" si="28"/>
        <v>105.1104438844815</v>
      </c>
    </row>
    <row r="429" spans="1:12" x14ac:dyDescent="0.25">
      <c r="A429" s="1">
        <v>45407</v>
      </c>
      <c r="B429" s="2">
        <v>104.3</v>
      </c>
      <c r="C429" s="2">
        <v>104.78</v>
      </c>
      <c r="D429" s="2">
        <v>104.14</v>
      </c>
      <c r="E429" s="2">
        <v>104.73</v>
      </c>
      <c r="F429" s="2">
        <v>29826536</v>
      </c>
      <c r="G429">
        <f>IFERROR(VLOOKUP(A429,'LQD DVD'!$A$1:$D$1256,2,FALSE),0)</f>
        <v>4.7060000000000004</v>
      </c>
      <c r="H429">
        <f>IFERROR(VLOOKUP(A429,'LQD DVD'!$A$1:$D$1256,4,FALSE),0)</f>
        <v>0.99981327140420873</v>
      </c>
      <c r="I429" s="3">
        <f t="shared" si="25"/>
        <v>104.28052420745897</v>
      </c>
      <c r="J429" s="3">
        <f t="shared" si="26"/>
        <v>104.76043457773299</v>
      </c>
      <c r="K429" s="3">
        <f t="shared" si="27"/>
        <v>104.1205540840343</v>
      </c>
      <c r="L429" s="3">
        <f t="shared" si="28"/>
        <v>104.71044391416278</v>
      </c>
    </row>
    <row r="430" spans="1:12" x14ac:dyDescent="0.25">
      <c r="A430" s="1">
        <v>45406</v>
      </c>
      <c r="B430" s="2">
        <v>105.22</v>
      </c>
      <c r="C430" s="2">
        <v>105.27500000000001</v>
      </c>
      <c r="D430" s="2">
        <v>104.74</v>
      </c>
      <c r="E430" s="2">
        <v>105.04</v>
      </c>
      <c r="F430" s="2">
        <v>24538378</v>
      </c>
      <c r="G430">
        <f>IFERROR(VLOOKUP(A430,'LQD DVD'!$A$1:$D$1256,2,FALSE),0)</f>
        <v>4.6921999999999997</v>
      </c>
      <c r="H430">
        <f>IFERROR(VLOOKUP(A430,'LQD DVD'!$A$1:$D$1256,4,FALSE),0)</f>
        <v>0.99981381892115018</v>
      </c>
      <c r="I430" s="3">
        <f t="shared" si="25"/>
        <v>105.20041002688342</v>
      </c>
      <c r="J430" s="3">
        <f t="shared" si="26"/>
        <v>105.25539978692409</v>
      </c>
      <c r="K430" s="3">
        <f t="shared" si="27"/>
        <v>104.72049939380126</v>
      </c>
      <c r="L430" s="3">
        <f t="shared" si="28"/>
        <v>105.02044353947763</v>
      </c>
    </row>
    <row r="431" spans="1:12" x14ac:dyDescent="0.25">
      <c r="A431" s="1">
        <v>45405</v>
      </c>
      <c r="B431" s="2">
        <v>105.17</v>
      </c>
      <c r="C431" s="2">
        <v>105.86499999999999</v>
      </c>
      <c r="D431" s="2">
        <v>105.015</v>
      </c>
      <c r="E431" s="2">
        <v>105.45</v>
      </c>
      <c r="F431" s="2">
        <v>26338808</v>
      </c>
      <c r="G431">
        <f>IFERROR(VLOOKUP(A431,'LQD DVD'!$A$1:$D$1256,2,FALSE),0)</f>
        <v>4.6738999999999997</v>
      </c>
      <c r="H431">
        <f>IFERROR(VLOOKUP(A431,'LQD DVD'!$A$1:$D$1256,4,FALSE),0)</f>
        <v>0.99981454497668709</v>
      </c>
      <c r="I431" s="3">
        <f t="shared" si="25"/>
        <v>105.15049569519819</v>
      </c>
      <c r="J431" s="3">
        <f t="shared" si="26"/>
        <v>105.84536680395698</v>
      </c>
      <c r="K431" s="3">
        <f t="shared" si="27"/>
        <v>104.9955244407268</v>
      </c>
      <c r="L431" s="3">
        <f t="shared" si="28"/>
        <v>105.43044376779166</v>
      </c>
    </row>
    <row r="432" spans="1:12" x14ac:dyDescent="0.25">
      <c r="A432" s="1">
        <v>45404</v>
      </c>
      <c r="B432" s="2">
        <v>104.97</v>
      </c>
      <c r="C432" s="2">
        <v>105.3095</v>
      </c>
      <c r="D432" s="2">
        <v>104.92</v>
      </c>
      <c r="E432" s="2">
        <v>105.27</v>
      </c>
      <c r="F432" s="2">
        <v>26642442</v>
      </c>
      <c r="G432">
        <f>IFERROR(VLOOKUP(A432,'LQD DVD'!$A$1:$D$1256,2,FALSE),0)</f>
        <v>4.6818999999999997</v>
      </c>
      <c r="H432">
        <f>IFERROR(VLOOKUP(A432,'LQD DVD'!$A$1:$D$1256,4,FALSE),0)</f>
        <v>0.99981422757529459</v>
      </c>
      <c r="I432" s="3">
        <f t="shared" si="25"/>
        <v>104.95049946857867</v>
      </c>
      <c r="J432" s="3">
        <f t="shared" si="26"/>
        <v>105.28993639884048</v>
      </c>
      <c r="K432" s="3">
        <f t="shared" si="27"/>
        <v>104.90050875719992</v>
      </c>
      <c r="L432" s="3">
        <f t="shared" si="28"/>
        <v>105.25044373685125</v>
      </c>
    </row>
    <row r="433" spans="1:12" x14ac:dyDescent="0.25">
      <c r="A433" s="1">
        <v>45401</v>
      </c>
      <c r="B433" s="2">
        <v>105.27</v>
      </c>
      <c r="C433" s="2">
        <v>105.29</v>
      </c>
      <c r="D433" s="2">
        <v>104.9101</v>
      </c>
      <c r="E433" s="2">
        <v>105.01</v>
      </c>
      <c r="F433" s="2">
        <v>20265572</v>
      </c>
      <c r="G433">
        <f>IFERROR(VLOOKUP(A433,'LQD DVD'!$A$1:$D$1256,2,FALSE),0)</f>
        <v>4.6935000000000002</v>
      </c>
      <c r="H433">
        <f>IFERROR(VLOOKUP(A433,'LQD DVD'!$A$1:$D$1256,4,FALSE),0)</f>
        <v>0.99981376734345451</v>
      </c>
      <c r="I433" s="3">
        <f t="shared" si="25"/>
        <v>105.25039528824546</v>
      </c>
      <c r="J433" s="3">
        <f t="shared" si="26"/>
        <v>105.27039156359233</v>
      </c>
      <c r="K433" s="3">
        <f t="shared" si="27"/>
        <v>104.89056231337855</v>
      </c>
      <c r="L433" s="3">
        <f t="shared" si="28"/>
        <v>104.99044370873617</v>
      </c>
    </row>
    <row r="434" spans="1:12" x14ac:dyDescent="0.25">
      <c r="A434" s="1">
        <v>45400</v>
      </c>
      <c r="B434" s="2">
        <v>105.18</v>
      </c>
      <c r="C434" s="2">
        <v>105.21</v>
      </c>
      <c r="D434" s="2">
        <v>104.72499999999999</v>
      </c>
      <c r="E434" s="2">
        <v>104.9</v>
      </c>
      <c r="F434" s="2">
        <v>25998032</v>
      </c>
      <c r="G434">
        <f>IFERROR(VLOOKUP(A434,'LQD DVD'!$A$1:$D$1256,2,FALSE),0)</f>
        <v>4.6984000000000004</v>
      </c>
      <c r="H434">
        <f>IFERROR(VLOOKUP(A434,'LQD DVD'!$A$1:$D$1256,4,FALSE),0)</f>
        <v>0.99981357293524087</v>
      </c>
      <c r="I434" s="3">
        <f t="shared" si="25"/>
        <v>105.16039160132864</v>
      </c>
      <c r="J434" s="3">
        <f t="shared" si="26"/>
        <v>105.19038600851668</v>
      </c>
      <c r="K434" s="3">
        <f t="shared" si="27"/>
        <v>104.7054764256431</v>
      </c>
      <c r="L434" s="3">
        <f t="shared" si="28"/>
        <v>104.88044380090678</v>
      </c>
    </row>
    <row r="435" spans="1:12" x14ac:dyDescent="0.25">
      <c r="A435" s="1">
        <v>45399</v>
      </c>
      <c r="B435" s="2">
        <v>105.04</v>
      </c>
      <c r="C435" s="2">
        <v>105.28</v>
      </c>
      <c r="D435" s="2">
        <v>104.81</v>
      </c>
      <c r="E435" s="2">
        <v>105.11</v>
      </c>
      <c r="F435" s="2">
        <v>26726268</v>
      </c>
      <c r="G435">
        <f>IFERROR(VLOOKUP(A435,'LQD DVD'!$A$1:$D$1256,2,FALSE),0)</f>
        <v>4.6890000000000001</v>
      </c>
      <c r="H435">
        <f>IFERROR(VLOOKUP(A435,'LQD DVD'!$A$1:$D$1256,4,FALSE),0)</f>
        <v>0.99981394588164318</v>
      </c>
      <c r="I435" s="3">
        <f t="shared" si="25"/>
        <v>105.0204568754078</v>
      </c>
      <c r="J435" s="3">
        <f t="shared" si="26"/>
        <v>105.26041222241939</v>
      </c>
      <c r="K435" s="3">
        <f t="shared" si="27"/>
        <v>104.79049966785503</v>
      </c>
      <c r="L435" s="3">
        <f t="shared" si="28"/>
        <v>105.09044385161951</v>
      </c>
    </row>
    <row r="436" spans="1:12" x14ac:dyDescent="0.25">
      <c r="A436" s="1">
        <v>45398</v>
      </c>
      <c r="B436" s="2">
        <v>104.46</v>
      </c>
      <c r="C436" s="2">
        <v>104.66</v>
      </c>
      <c r="D436" s="2">
        <v>104.18</v>
      </c>
      <c r="E436" s="2">
        <v>104.54</v>
      </c>
      <c r="F436" s="2">
        <v>34191584</v>
      </c>
      <c r="G436">
        <f>IFERROR(VLOOKUP(A436,'LQD DVD'!$A$1:$D$1256,2,FALSE),0)</f>
        <v>4.7145999999999999</v>
      </c>
      <c r="H436">
        <f>IFERROR(VLOOKUP(A436,'LQD DVD'!$A$1:$D$1256,4,FALSE),0)</f>
        <v>0.99981293019815054</v>
      </c>
      <c r="I436" s="3">
        <f t="shared" si="25"/>
        <v>104.44045868849879</v>
      </c>
      <c r="J436" s="3">
        <f t="shared" si="26"/>
        <v>104.64042127453843</v>
      </c>
      <c r="K436" s="3">
        <f t="shared" si="27"/>
        <v>104.16051106804333</v>
      </c>
      <c r="L436" s="3">
        <f t="shared" si="28"/>
        <v>104.52044372291466</v>
      </c>
    </row>
    <row r="437" spans="1:12" x14ac:dyDescent="0.25">
      <c r="A437" s="1">
        <v>45397</v>
      </c>
      <c r="B437" s="2">
        <v>105.49</v>
      </c>
      <c r="C437" s="2">
        <v>105.49</v>
      </c>
      <c r="D437" s="2">
        <v>104.745</v>
      </c>
      <c r="E437" s="2">
        <v>104.89</v>
      </c>
      <c r="F437" s="2">
        <v>27018476</v>
      </c>
      <c r="G437">
        <f>IFERROR(VLOOKUP(A437,'LQD DVD'!$A$1:$D$1256,2,FALSE),0)</f>
        <v>4.6989000000000001</v>
      </c>
      <c r="H437">
        <f>IFERROR(VLOOKUP(A437,'LQD DVD'!$A$1:$D$1256,4,FALSE),0)</f>
        <v>0.99981355309767017</v>
      </c>
      <c r="I437" s="3">
        <f t="shared" si="25"/>
        <v>105.47033171627322</v>
      </c>
      <c r="J437" s="3">
        <f t="shared" si="26"/>
        <v>105.47033171627322</v>
      </c>
      <c r="K437" s="3">
        <f t="shared" si="27"/>
        <v>104.72547061921547</v>
      </c>
      <c r="L437" s="3">
        <f t="shared" si="28"/>
        <v>104.87044358441463</v>
      </c>
    </row>
    <row r="438" spans="1:12" x14ac:dyDescent="0.25">
      <c r="A438" s="1">
        <v>45394</v>
      </c>
      <c r="B438" s="2">
        <v>106.285</v>
      </c>
      <c r="C438" s="2">
        <v>106.33</v>
      </c>
      <c r="D438" s="2">
        <v>106.02</v>
      </c>
      <c r="E438" s="2">
        <v>106.06</v>
      </c>
      <c r="F438" s="2">
        <v>35119716</v>
      </c>
      <c r="G438">
        <f>IFERROR(VLOOKUP(A438,'LQD DVD'!$A$1:$D$1256,2,FALSE),0)</f>
        <v>4.6470000000000002</v>
      </c>
      <c r="H438">
        <f>IFERROR(VLOOKUP(A438,'LQD DVD'!$A$1:$D$1256,4,FALSE),0)</f>
        <v>0.99981561223960824</v>
      </c>
      <c r="I438" s="3">
        <f t="shared" si="25"/>
        <v>106.26540234688676</v>
      </c>
      <c r="J438" s="3">
        <f t="shared" si="26"/>
        <v>106.31039404943755</v>
      </c>
      <c r="K438" s="3">
        <f t="shared" si="27"/>
        <v>106.00045120964326</v>
      </c>
      <c r="L438" s="3">
        <f t="shared" si="28"/>
        <v>106.04044383413286</v>
      </c>
    </row>
    <row r="439" spans="1:12" x14ac:dyDescent="0.25">
      <c r="A439" s="1">
        <v>45393</v>
      </c>
      <c r="B439" s="2">
        <v>106.31</v>
      </c>
      <c r="C439" s="2">
        <v>106.4</v>
      </c>
      <c r="D439" s="2">
        <v>105.61</v>
      </c>
      <c r="E439" s="2">
        <v>105.82</v>
      </c>
      <c r="F439" s="2">
        <v>38047920</v>
      </c>
      <c r="G439">
        <f>IFERROR(VLOOKUP(A439,'LQD DVD'!$A$1:$D$1256,2,FALSE),0)</f>
        <v>4.6576000000000004</v>
      </c>
      <c r="H439">
        <f>IFERROR(VLOOKUP(A439,'LQD DVD'!$A$1:$D$1256,4,FALSE),0)</f>
        <v>0.99981519168233601</v>
      </c>
      <c r="I439" s="3">
        <f t="shared" si="25"/>
        <v>106.29035302774915</v>
      </c>
      <c r="J439" s="3">
        <f t="shared" si="26"/>
        <v>106.38033639500055</v>
      </c>
      <c r="K439" s="3">
        <f t="shared" si="27"/>
        <v>105.59048239357151</v>
      </c>
      <c r="L439" s="3">
        <f t="shared" si="28"/>
        <v>105.80044358382479</v>
      </c>
    </row>
    <row r="440" spans="1:12" x14ac:dyDescent="0.25">
      <c r="A440" s="1">
        <v>45392</v>
      </c>
      <c r="B440" s="2">
        <v>106.74</v>
      </c>
      <c r="C440" s="2">
        <v>106.74</v>
      </c>
      <c r="D440" s="2">
        <v>105.88</v>
      </c>
      <c r="E440" s="2">
        <v>106.04</v>
      </c>
      <c r="F440" s="2">
        <v>45351668</v>
      </c>
      <c r="G440">
        <f>IFERROR(VLOOKUP(A440,'LQD DVD'!$A$1:$D$1256,2,FALSE),0)</f>
        <v>4.6478999999999999</v>
      </c>
      <c r="H440">
        <f>IFERROR(VLOOKUP(A440,'LQD DVD'!$A$1:$D$1256,4,FALSE),0)</f>
        <v>0.99981557653190845</v>
      </c>
      <c r="I440" s="3">
        <f t="shared" si="25"/>
        <v>106.7203146390159</v>
      </c>
      <c r="J440" s="3">
        <f t="shared" si="26"/>
        <v>106.7203146390159</v>
      </c>
      <c r="K440" s="3">
        <f t="shared" si="27"/>
        <v>105.86047324319846</v>
      </c>
      <c r="L440" s="3">
        <f t="shared" si="28"/>
        <v>106.02044373544358</v>
      </c>
    </row>
    <row r="441" spans="1:12" x14ac:dyDescent="0.25">
      <c r="A441" s="1">
        <v>45391</v>
      </c>
      <c r="B441" s="2">
        <v>107.45</v>
      </c>
      <c r="C441" s="2">
        <v>107.63</v>
      </c>
      <c r="D441" s="2">
        <v>107.39</v>
      </c>
      <c r="E441" s="2">
        <v>107.57</v>
      </c>
      <c r="F441" s="2">
        <v>21967288</v>
      </c>
      <c r="G441">
        <f>IFERROR(VLOOKUP(A441,'LQD DVD'!$A$1:$D$1256,2,FALSE),0)</f>
        <v>4.5818000000000003</v>
      </c>
      <c r="H441">
        <f>IFERROR(VLOOKUP(A441,'LQD DVD'!$A$1:$D$1256,4,FALSE),0)</f>
        <v>0.99981819906747527</v>
      </c>
      <c r="I441" s="3">
        <f t="shared" si="25"/>
        <v>107.43046548980023</v>
      </c>
      <c r="J441" s="3">
        <f t="shared" si="26"/>
        <v>107.61043276563235</v>
      </c>
      <c r="K441" s="3">
        <f t="shared" si="27"/>
        <v>107.37047639785617</v>
      </c>
      <c r="L441" s="3">
        <f t="shared" si="28"/>
        <v>107.55044367368831</v>
      </c>
    </row>
    <row r="442" spans="1:12" x14ac:dyDescent="0.25">
      <c r="A442" s="1">
        <v>45390</v>
      </c>
      <c r="B442" s="2">
        <v>106.93</v>
      </c>
      <c r="C442" s="2">
        <v>107.22</v>
      </c>
      <c r="D442" s="2">
        <v>106.855</v>
      </c>
      <c r="E442" s="2">
        <v>107.02</v>
      </c>
      <c r="F442" s="2">
        <v>37054452</v>
      </c>
      <c r="G442">
        <f>IFERROR(VLOOKUP(A442,'LQD DVD'!$A$1:$D$1256,2,FALSE),0)</f>
        <v>4.6052999999999997</v>
      </c>
      <c r="H442">
        <f>IFERROR(VLOOKUP(A442,'LQD DVD'!$A$1:$D$1256,4,FALSE),0)</f>
        <v>0.99981726669776405</v>
      </c>
      <c r="I442" s="3">
        <f t="shared" si="25"/>
        <v>106.91046032799191</v>
      </c>
      <c r="J442" s="3">
        <f t="shared" si="26"/>
        <v>107.20040733533426</v>
      </c>
      <c r="K442" s="3">
        <f t="shared" si="27"/>
        <v>106.83547403298958</v>
      </c>
      <c r="L442" s="3">
        <f t="shared" si="28"/>
        <v>107.0004438819947</v>
      </c>
    </row>
    <row r="443" spans="1:12" x14ac:dyDescent="0.25">
      <c r="A443" s="1">
        <v>45387</v>
      </c>
      <c r="B443" s="2">
        <v>107.08</v>
      </c>
      <c r="C443" s="2">
        <v>107.38</v>
      </c>
      <c r="D443" s="2">
        <v>106.97499999999999</v>
      </c>
      <c r="E443" s="2">
        <v>107.03</v>
      </c>
      <c r="F443" s="2">
        <v>25134884</v>
      </c>
      <c r="G443">
        <f>IFERROR(VLOOKUP(A443,'LQD DVD'!$A$1:$D$1256,2,FALSE),0)</f>
        <v>4.6048999999999998</v>
      </c>
      <c r="H443">
        <f>IFERROR(VLOOKUP(A443,'LQD DVD'!$A$1:$D$1256,4,FALSE),0)</f>
        <v>0.9998172825678795</v>
      </c>
      <c r="I443" s="3">
        <f t="shared" si="25"/>
        <v>107.06043461736853</v>
      </c>
      <c r="J443" s="3">
        <f t="shared" si="26"/>
        <v>107.36037980213889</v>
      </c>
      <c r="K443" s="3">
        <f t="shared" si="27"/>
        <v>106.9554538026989</v>
      </c>
      <c r="L443" s="3">
        <f t="shared" si="28"/>
        <v>107.01044375324014</v>
      </c>
    </row>
    <row r="444" spans="1:12" x14ac:dyDescent="0.25">
      <c r="A444" s="1">
        <v>45386</v>
      </c>
      <c r="B444" s="2">
        <v>107.78</v>
      </c>
      <c r="C444" s="2">
        <v>107.78</v>
      </c>
      <c r="D444" s="2">
        <v>107.29</v>
      </c>
      <c r="E444" s="2">
        <v>107.5</v>
      </c>
      <c r="F444" s="2">
        <v>31423844</v>
      </c>
      <c r="G444">
        <f>IFERROR(VLOOKUP(A444,'LQD DVD'!$A$1:$D$1256,2,FALSE),0)</f>
        <v>4.5848000000000004</v>
      </c>
      <c r="H444">
        <f>IFERROR(VLOOKUP(A444,'LQD DVD'!$A$1:$D$1256,4,FALSE),0)</f>
        <v>0.9998180800415063</v>
      </c>
      <c r="I444" s="3">
        <f t="shared" si="25"/>
        <v>107.76039266687356</v>
      </c>
      <c r="J444" s="3">
        <f t="shared" si="26"/>
        <v>107.76039266687356</v>
      </c>
      <c r="K444" s="3">
        <f t="shared" si="27"/>
        <v>107.27048180765321</v>
      </c>
      <c r="L444" s="3">
        <f t="shared" si="28"/>
        <v>107.48044360446193</v>
      </c>
    </row>
    <row r="445" spans="1:12" x14ac:dyDescent="0.25">
      <c r="A445" s="1">
        <v>45385</v>
      </c>
      <c r="B445" s="2">
        <v>106.92</v>
      </c>
      <c r="C445" s="2">
        <v>107.56</v>
      </c>
      <c r="D445" s="2">
        <v>106.745</v>
      </c>
      <c r="E445" s="2">
        <v>107.38</v>
      </c>
      <c r="F445" s="2">
        <v>25198652</v>
      </c>
      <c r="G445">
        <f>IFERROR(VLOOKUP(A445,'LQD DVD'!$A$1:$D$1256,2,FALSE),0)</f>
        <v>4.5899000000000001</v>
      </c>
      <c r="H445">
        <f>IFERROR(VLOOKUP(A445,'LQD DVD'!$A$1:$D$1256,4,FALSE),0)</f>
        <v>0.9998178776973915</v>
      </c>
      <c r="I445" s="3">
        <f t="shared" si="25"/>
        <v>106.9005274834051</v>
      </c>
      <c r="J445" s="3">
        <f t="shared" si="26"/>
        <v>107.54041092513143</v>
      </c>
      <c r="K445" s="3">
        <f t="shared" si="27"/>
        <v>106.72555935480806</v>
      </c>
      <c r="L445" s="3">
        <f t="shared" si="28"/>
        <v>107.36044370714589</v>
      </c>
    </row>
    <row r="446" spans="1:12" x14ac:dyDescent="0.25">
      <c r="A446" s="1">
        <v>45384</v>
      </c>
      <c r="B446" s="2">
        <v>106.93</v>
      </c>
      <c r="C446" s="2">
        <v>107.36</v>
      </c>
      <c r="D446" s="2">
        <v>106.68</v>
      </c>
      <c r="E446" s="2">
        <v>107.31</v>
      </c>
      <c r="F446" s="2">
        <v>32433906</v>
      </c>
      <c r="G446">
        <f>IFERROR(VLOOKUP(A446,'LQD DVD'!$A$1:$D$1256,2,FALSE),0)</f>
        <v>4.5929000000000002</v>
      </c>
      <c r="H446">
        <f>IFERROR(VLOOKUP(A446,'LQD DVD'!$A$1:$D$1256,4,FALSE),0)</f>
        <v>0.99981775867146083</v>
      </c>
      <c r="I446" s="3">
        <f t="shared" si="25"/>
        <v>106.91051293473932</v>
      </c>
      <c r="J446" s="3">
        <f t="shared" si="26"/>
        <v>107.34043457096803</v>
      </c>
      <c r="K446" s="3">
        <f t="shared" si="27"/>
        <v>106.66055849507144</v>
      </c>
      <c r="L446" s="3">
        <f t="shared" si="28"/>
        <v>107.29044368303447</v>
      </c>
    </row>
    <row r="447" spans="1:12" x14ac:dyDescent="0.25">
      <c r="A447" s="1">
        <v>45383</v>
      </c>
      <c r="B447" s="2">
        <v>108.02</v>
      </c>
      <c r="C447" s="2">
        <v>108.02500000000001</v>
      </c>
      <c r="D447" s="2">
        <v>107.38</v>
      </c>
      <c r="E447" s="2">
        <v>107.47</v>
      </c>
      <c r="F447" s="2">
        <v>20817224</v>
      </c>
      <c r="G447">
        <f>IFERROR(VLOOKUP(A447,'LQD DVD'!$A$1:$D$1256,2,FALSE),0)</f>
        <v>4.5861000000000001</v>
      </c>
      <c r="H447">
        <f>IFERROR(VLOOKUP(A447,'LQD DVD'!$A$1:$D$1256,4,FALSE),0)</f>
        <v>0.9998180284635908</v>
      </c>
      <c r="I447" s="3">
        <f t="shared" si="25"/>
        <v>108.00034343463707</v>
      </c>
      <c r="J447" s="3">
        <f t="shared" si="26"/>
        <v>108.00534252477941</v>
      </c>
      <c r="K447" s="3">
        <f t="shared" si="27"/>
        <v>107.36045989642038</v>
      </c>
      <c r="L447" s="3">
        <f t="shared" si="28"/>
        <v>107.4504435189821</v>
      </c>
    </row>
    <row r="448" spans="1:12" x14ac:dyDescent="0.25">
      <c r="A448" s="1">
        <v>45379</v>
      </c>
      <c r="B448" s="2">
        <v>108.89</v>
      </c>
      <c r="C448" s="2">
        <v>109.19</v>
      </c>
      <c r="D448" s="2">
        <v>108.8</v>
      </c>
      <c r="E448" s="2">
        <v>108.92</v>
      </c>
      <c r="F448" s="2">
        <v>23066240</v>
      </c>
      <c r="G448">
        <f>IFERROR(VLOOKUP(A448,'LQD DVD'!$A$1:$D$1256,2,FALSE),0)</f>
        <v>4.5250000000000004</v>
      </c>
      <c r="H448">
        <f>IFERROR(VLOOKUP(A448,'LQD DVD'!$A$1:$D$1256,4,FALSE),0)</f>
        <v>0.99982045262849539</v>
      </c>
      <c r="I448" s="3">
        <f t="shared" si="25"/>
        <v>108.87044908671686</v>
      </c>
      <c r="J448" s="3">
        <f t="shared" si="26"/>
        <v>109.17039522250541</v>
      </c>
      <c r="K448" s="3">
        <f t="shared" si="27"/>
        <v>108.7804652459803</v>
      </c>
      <c r="L448" s="3">
        <f t="shared" si="28"/>
        <v>108.90044370029572</v>
      </c>
    </row>
    <row r="449" spans="1:12" x14ac:dyDescent="0.25">
      <c r="A449" s="1">
        <v>45378</v>
      </c>
      <c r="B449" s="2">
        <v>108.42</v>
      </c>
      <c r="C449" s="2">
        <v>109.02</v>
      </c>
      <c r="D449" s="2">
        <v>108.35</v>
      </c>
      <c r="E449" s="2">
        <v>109.02</v>
      </c>
      <c r="F449" s="2">
        <v>30600504</v>
      </c>
      <c r="G449">
        <f>IFERROR(VLOOKUP(A449,'LQD DVD'!$A$1:$D$1256,2,FALSE),0)</f>
        <v>4.3281999999999998</v>
      </c>
      <c r="H449">
        <f>IFERROR(VLOOKUP(A449,'LQD DVD'!$A$1:$D$1256,4,FALSE),0)</f>
        <v>0.99982826078061449</v>
      </c>
      <c r="I449" s="3">
        <f t="shared" si="25"/>
        <v>108.40138003383423</v>
      </c>
      <c r="J449" s="3">
        <f t="shared" si="26"/>
        <v>109.00127699030259</v>
      </c>
      <c r="K449" s="3">
        <f t="shared" si="27"/>
        <v>108.33139205557957</v>
      </c>
      <c r="L449" s="3">
        <f t="shared" si="28"/>
        <v>109.00127699030259</v>
      </c>
    </row>
    <row r="450" spans="1:12" x14ac:dyDescent="0.25">
      <c r="A450" s="1">
        <v>45377</v>
      </c>
      <c r="B450" s="2">
        <v>108.49</v>
      </c>
      <c r="C450" s="2">
        <v>108.49</v>
      </c>
      <c r="D450" s="2">
        <v>108.13</v>
      </c>
      <c r="E450" s="2">
        <v>108.27</v>
      </c>
      <c r="F450" s="2">
        <v>27266674</v>
      </c>
      <c r="G450">
        <f>IFERROR(VLOOKUP(A450,'LQD DVD'!$A$1:$D$1256,2,FALSE),0)</f>
        <v>4.3582000000000001</v>
      </c>
      <c r="H450">
        <f>IFERROR(VLOOKUP(A450,'LQD DVD'!$A$1:$D$1256,4,FALSE),0)</f>
        <v>0.99982707050958386</v>
      </c>
      <c r="I450" s="3">
        <f t="shared" si="25"/>
        <v>108.47123887958475</v>
      </c>
      <c r="J450" s="3">
        <f t="shared" si="26"/>
        <v>108.47123887958475</v>
      </c>
      <c r="K450" s="3">
        <f t="shared" si="27"/>
        <v>108.1113011342013</v>
      </c>
      <c r="L450" s="3">
        <f t="shared" si="28"/>
        <v>108.25127692407264</v>
      </c>
    </row>
    <row r="451" spans="1:12" x14ac:dyDescent="0.25">
      <c r="A451" s="1">
        <v>45376</v>
      </c>
      <c r="B451" s="2">
        <v>108.66</v>
      </c>
      <c r="C451" s="2">
        <v>108.66</v>
      </c>
      <c r="D451" s="2">
        <v>108.24</v>
      </c>
      <c r="E451" s="2">
        <v>108.3</v>
      </c>
      <c r="F451" s="2">
        <v>23291096</v>
      </c>
      <c r="G451">
        <f>IFERROR(VLOOKUP(A451,'LQD DVD'!$A$1:$D$1256,2,FALSE),0)</f>
        <v>4.3570000000000002</v>
      </c>
      <c r="H451">
        <f>IFERROR(VLOOKUP(A451,'LQD DVD'!$A$1:$D$1256,4,FALSE),0)</f>
        <v>0.99982711812039793</v>
      </c>
      <c r="I451" s="3">
        <f t="shared" ref="I451:I514" si="29">B451*$H451</f>
        <v>108.64121465496244</v>
      </c>
      <c r="J451" s="3">
        <f t="shared" ref="J451:J514" si="30">C451*$H451</f>
        <v>108.64121465496244</v>
      </c>
      <c r="K451" s="3">
        <f t="shared" ref="K451:K514" si="31">D451*$H451</f>
        <v>108.22128726535186</v>
      </c>
      <c r="L451" s="3">
        <f t="shared" ref="L451:L514" si="32">E451*$H451</f>
        <v>108.2812768924391</v>
      </c>
    </row>
    <row r="452" spans="1:12" x14ac:dyDescent="0.25">
      <c r="A452" s="1">
        <v>45373</v>
      </c>
      <c r="B452" s="2">
        <v>108.89</v>
      </c>
      <c r="C452" s="2">
        <v>108.92</v>
      </c>
      <c r="D452" s="2">
        <v>108.62</v>
      </c>
      <c r="E452" s="2">
        <v>108.67</v>
      </c>
      <c r="F452" s="2">
        <v>20877584</v>
      </c>
      <c r="G452">
        <f>IFERROR(VLOOKUP(A452,'LQD DVD'!$A$1:$D$1256,2,FALSE),0)</f>
        <v>4.3421000000000003</v>
      </c>
      <c r="H452">
        <f>IFERROR(VLOOKUP(A452,'LQD DVD'!$A$1:$D$1256,4,FALSE),0)</f>
        <v>0.99982770928819409</v>
      </c>
      <c r="I452" s="3">
        <f t="shared" si="29"/>
        <v>108.87123926439145</v>
      </c>
      <c r="J452" s="3">
        <f t="shared" si="30"/>
        <v>108.90123409567011</v>
      </c>
      <c r="K452" s="3">
        <f t="shared" si="31"/>
        <v>108.60128578288365</v>
      </c>
      <c r="L452" s="3">
        <f t="shared" si="32"/>
        <v>108.65127716834806</v>
      </c>
    </row>
    <row r="453" spans="1:12" x14ac:dyDescent="0.25">
      <c r="A453" s="1">
        <v>45372</v>
      </c>
      <c r="B453">
        <v>108.47</v>
      </c>
      <c r="C453">
        <v>108.545</v>
      </c>
      <c r="D453">
        <v>108.13</v>
      </c>
      <c r="E453">
        <v>108.3</v>
      </c>
      <c r="F453">
        <v>26546664</v>
      </c>
      <c r="G453">
        <f>IFERROR(VLOOKUP(A453,'LQD DVD'!$A$1:$D$1256,2,FALSE),0)</f>
        <v>4.3570000000000002</v>
      </c>
      <c r="H453">
        <f>IFERROR(VLOOKUP(A453,'LQD DVD'!$A$1:$D$1256,4,FALSE),0)</f>
        <v>0.99982711812039793</v>
      </c>
      <c r="I453" s="3">
        <f t="shared" si="29"/>
        <v>108.45124750251956</v>
      </c>
      <c r="J453" s="3">
        <f t="shared" si="30"/>
        <v>108.5262345363786</v>
      </c>
      <c r="K453" s="3">
        <f t="shared" si="31"/>
        <v>108.11130628235863</v>
      </c>
      <c r="L453" s="3">
        <f t="shared" si="32"/>
        <v>108.2812768924391</v>
      </c>
    </row>
    <row r="454" spans="1:12" x14ac:dyDescent="0.25">
      <c r="A454" s="1">
        <v>45371</v>
      </c>
      <c r="B454">
        <v>107.98</v>
      </c>
      <c r="C454">
        <v>108.33</v>
      </c>
      <c r="D454">
        <v>107.53</v>
      </c>
      <c r="E454">
        <v>108.14</v>
      </c>
      <c r="F454">
        <v>41915440</v>
      </c>
      <c r="G454">
        <f>IFERROR(VLOOKUP(A454,'LQD DVD'!$A$1:$D$1256,2,FALSE),0)</f>
        <v>4.3634000000000004</v>
      </c>
      <c r="H454">
        <f>IFERROR(VLOOKUP(A454,'LQD DVD'!$A$1:$D$1256,4,FALSE),0)</f>
        <v>0.99982686419608269</v>
      </c>
      <c r="I454" s="3">
        <f t="shared" si="29"/>
        <v>107.96130479589301</v>
      </c>
      <c r="J454" s="3">
        <f t="shared" si="30"/>
        <v>108.31124419836163</v>
      </c>
      <c r="K454" s="3">
        <f t="shared" si="31"/>
        <v>107.51138270700477</v>
      </c>
      <c r="L454" s="3">
        <f t="shared" si="32"/>
        <v>108.12127709416438</v>
      </c>
    </row>
    <row r="455" spans="1:12" x14ac:dyDescent="0.25">
      <c r="A455" s="1">
        <v>45370</v>
      </c>
      <c r="B455">
        <v>107.81</v>
      </c>
      <c r="C455">
        <v>108.18</v>
      </c>
      <c r="D455">
        <v>107.745</v>
      </c>
      <c r="E455">
        <v>107.94</v>
      </c>
      <c r="F455">
        <v>22720980</v>
      </c>
      <c r="G455">
        <f>IFERROR(VLOOKUP(A455,'LQD DVD'!$A$1:$D$1256,2,FALSE),0)</f>
        <v>4.3715000000000002</v>
      </c>
      <c r="H455">
        <f>IFERROR(VLOOKUP(A455,'LQD DVD'!$A$1:$D$1256,4,FALSE),0)</f>
        <v>0.9998265428232137</v>
      </c>
      <c r="I455" s="3">
        <f t="shared" si="29"/>
        <v>107.79129958177067</v>
      </c>
      <c r="J455" s="3">
        <f t="shared" si="30"/>
        <v>108.16123540261526</v>
      </c>
      <c r="K455" s="3">
        <f t="shared" si="31"/>
        <v>107.72631085648716</v>
      </c>
      <c r="L455" s="3">
        <f t="shared" si="32"/>
        <v>107.92127703233768</v>
      </c>
    </row>
    <row r="456" spans="1:12" x14ac:dyDescent="0.25">
      <c r="A456" s="1">
        <v>45369</v>
      </c>
      <c r="B456">
        <v>107.87</v>
      </c>
      <c r="C456">
        <v>107.92</v>
      </c>
      <c r="D456">
        <v>107.61</v>
      </c>
      <c r="E456">
        <v>107.63</v>
      </c>
      <c r="F456">
        <v>18279958</v>
      </c>
      <c r="G456">
        <f>IFERROR(VLOOKUP(A456,'LQD DVD'!$A$1:$D$1256,2,FALSE),0)</f>
        <v>4.3841000000000001</v>
      </c>
      <c r="H456">
        <f>IFERROR(VLOOKUP(A456,'LQD DVD'!$A$1:$D$1256,4,FALSE),0)</f>
        <v>0.99982604291006727</v>
      </c>
      <c r="I456" s="3">
        <f t="shared" si="29"/>
        <v>107.85123524870896</v>
      </c>
      <c r="J456" s="3">
        <f t="shared" si="30"/>
        <v>107.90122655085446</v>
      </c>
      <c r="K456" s="3">
        <f t="shared" si="31"/>
        <v>107.59128047755233</v>
      </c>
      <c r="L456" s="3">
        <f t="shared" si="32"/>
        <v>107.61127699841053</v>
      </c>
    </row>
    <row r="457" spans="1:12" x14ac:dyDescent="0.25">
      <c r="A457" s="1">
        <v>45366</v>
      </c>
      <c r="B457">
        <v>107.83</v>
      </c>
      <c r="C457">
        <v>107.96</v>
      </c>
      <c r="D457">
        <v>107.625</v>
      </c>
      <c r="E457">
        <v>107.81</v>
      </c>
      <c r="F457">
        <v>34525580</v>
      </c>
      <c r="G457">
        <f>IFERROR(VLOOKUP(A457,'LQD DVD'!$A$1:$D$1256,2,FALSE),0)</f>
        <v>4.3768000000000002</v>
      </c>
      <c r="H457">
        <f>IFERROR(VLOOKUP(A457,'LQD DVD'!$A$1:$D$1256,4,FALSE),0)</f>
        <v>0.99982633254225661</v>
      </c>
      <c r="I457" s="3">
        <f t="shared" si="29"/>
        <v>107.81127343803153</v>
      </c>
      <c r="J457" s="3">
        <f t="shared" si="30"/>
        <v>107.94125086126202</v>
      </c>
      <c r="K457" s="3">
        <f t="shared" si="31"/>
        <v>107.60630903986036</v>
      </c>
      <c r="L457" s="3">
        <f t="shared" si="32"/>
        <v>107.79127691138069</v>
      </c>
    </row>
    <row r="458" spans="1:12" x14ac:dyDescent="0.25">
      <c r="A458" s="1">
        <v>45365</v>
      </c>
      <c r="B458">
        <v>108.25</v>
      </c>
      <c r="C458">
        <v>108.25</v>
      </c>
      <c r="D458">
        <v>107.7</v>
      </c>
      <c r="E458">
        <v>107.78</v>
      </c>
      <c r="F458">
        <v>48815400</v>
      </c>
      <c r="G458">
        <f>IFERROR(VLOOKUP(A458,'LQD DVD'!$A$1:$D$1256,2,FALSE),0)</f>
        <v>4.3780000000000001</v>
      </c>
      <c r="H458">
        <f>IFERROR(VLOOKUP(A458,'LQD DVD'!$A$1:$D$1256,4,FALSE),0)</f>
        <v>0.99982628493147996</v>
      </c>
      <c r="I458" s="3">
        <f t="shared" si="29"/>
        <v>108.23119534383271</v>
      </c>
      <c r="J458" s="3">
        <f t="shared" si="30"/>
        <v>108.23119534383271</v>
      </c>
      <c r="K458" s="3">
        <f t="shared" si="31"/>
        <v>107.6812908871204</v>
      </c>
      <c r="L458" s="3">
        <f t="shared" si="32"/>
        <v>107.7612769899149</v>
      </c>
    </row>
    <row r="459" spans="1:12" x14ac:dyDescent="0.25">
      <c r="A459" s="1">
        <v>45364</v>
      </c>
      <c r="B459">
        <v>108.72</v>
      </c>
      <c r="C459">
        <v>108.935</v>
      </c>
      <c r="D459">
        <v>108.54</v>
      </c>
      <c r="E459">
        <v>108.58</v>
      </c>
      <c r="F459">
        <v>30789912</v>
      </c>
      <c r="G459">
        <f>IFERROR(VLOOKUP(A459,'LQD DVD'!$A$1:$D$1256,2,FALSE),0)</f>
        <v>4.3456999999999999</v>
      </c>
      <c r="H459">
        <f>IFERROR(VLOOKUP(A459,'LQD DVD'!$A$1:$D$1256,4,FALSE),0)</f>
        <v>0.99982756645567439</v>
      </c>
      <c r="I459" s="3">
        <f t="shared" si="29"/>
        <v>108.70125302506092</v>
      </c>
      <c r="J459" s="3">
        <f t="shared" si="30"/>
        <v>108.9162159518489</v>
      </c>
      <c r="K459" s="3">
        <f t="shared" si="31"/>
        <v>108.5212840630989</v>
      </c>
      <c r="L459" s="3">
        <f t="shared" si="32"/>
        <v>108.56127716575712</v>
      </c>
    </row>
    <row r="460" spans="1:12" x14ac:dyDescent="0.25">
      <c r="A460" s="1">
        <v>45363</v>
      </c>
      <c r="B460">
        <v>108.87</v>
      </c>
      <c r="C460">
        <v>108.96</v>
      </c>
      <c r="D460">
        <v>108.59</v>
      </c>
      <c r="E460">
        <v>108.69</v>
      </c>
      <c r="F460">
        <v>30852136</v>
      </c>
      <c r="G460">
        <f>IFERROR(VLOOKUP(A460,'LQD DVD'!$A$1:$D$1256,2,FALSE),0)</f>
        <v>4.3413000000000004</v>
      </c>
      <c r="H460">
        <f>IFERROR(VLOOKUP(A460,'LQD DVD'!$A$1:$D$1256,4,FALSE),0)</f>
        <v>0.99982774102875682</v>
      </c>
      <c r="I460" s="3">
        <f t="shared" si="29"/>
        <v>108.85124616580076</v>
      </c>
      <c r="J460" s="3">
        <f t="shared" si="30"/>
        <v>108.94123066249334</v>
      </c>
      <c r="K460" s="3">
        <f t="shared" si="31"/>
        <v>108.5712943983127</v>
      </c>
      <c r="L460" s="3">
        <f t="shared" si="32"/>
        <v>108.67127717241557</v>
      </c>
    </row>
    <row r="461" spans="1:12" x14ac:dyDescent="0.25">
      <c r="A461" s="1">
        <v>45362</v>
      </c>
      <c r="B461">
        <v>109.04</v>
      </c>
      <c r="C461">
        <v>109.29</v>
      </c>
      <c r="D461">
        <v>108.87</v>
      </c>
      <c r="E461">
        <v>109.04</v>
      </c>
      <c r="F461">
        <v>25360230</v>
      </c>
      <c r="G461">
        <f>IFERROR(VLOOKUP(A461,'LQD DVD'!$A$1:$D$1256,2,FALSE),0)</f>
        <v>4.3273999999999999</v>
      </c>
      <c r="H461">
        <f>IFERROR(VLOOKUP(A461,'LQD DVD'!$A$1:$D$1256,4,FALSE),0)</f>
        <v>0.99982829252119465</v>
      </c>
      <c r="I461" s="3">
        <f t="shared" si="29"/>
        <v>109.02127701651106</v>
      </c>
      <c r="J461" s="3">
        <f t="shared" si="30"/>
        <v>109.27123408964137</v>
      </c>
      <c r="K461" s="3">
        <f t="shared" si="31"/>
        <v>108.85130620678247</v>
      </c>
      <c r="L461" s="3">
        <f t="shared" si="32"/>
        <v>109.02127701651106</v>
      </c>
    </row>
    <row r="462" spans="1:12" x14ac:dyDescent="0.25">
      <c r="A462" s="1">
        <v>45359</v>
      </c>
      <c r="B462">
        <v>109.09</v>
      </c>
      <c r="C462">
        <v>109.3</v>
      </c>
      <c r="D462">
        <v>108.92</v>
      </c>
      <c r="E462">
        <v>109.02</v>
      </c>
      <c r="F462">
        <v>29591108</v>
      </c>
      <c r="G462">
        <f>IFERROR(VLOOKUP(A462,'LQD DVD'!$A$1:$D$1256,2,FALSE),0)</f>
        <v>4.3281999999999998</v>
      </c>
      <c r="H462">
        <f>IFERROR(VLOOKUP(A462,'LQD DVD'!$A$1:$D$1256,4,FALSE),0)</f>
        <v>0.99982826078061449</v>
      </c>
      <c r="I462" s="3">
        <f t="shared" si="29"/>
        <v>109.07126496855724</v>
      </c>
      <c r="J462" s="3">
        <f t="shared" si="30"/>
        <v>109.28122890332116</v>
      </c>
      <c r="K462" s="3">
        <f t="shared" si="31"/>
        <v>108.90129416422454</v>
      </c>
      <c r="L462" s="3">
        <f t="shared" si="32"/>
        <v>109.00127699030259</v>
      </c>
    </row>
    <row r="463" spans="1:12" x14ac:dyDescent="0.25">
      <c r="A463" s="1">
        <v>45358</v>
      </c>
      <c r="B463">
        <v>108.99</v>
      </c>
      <c r="C463">
        <v>109.03</v>
      </c>
      <c r="D463">
        <v>108.6</v>
      </c>
      <c r="E463">
        <v>108.87</v>
      </c>
      <c r="F463">
        <v>22875724</v>
      </c>
      <c r="G463">
        <f>IFERROR(VLOOKUP(A463,'LQD DVD'!$A$1:$D$1256,2,FALSE),0)</f>
        <v>4.3342000000000001</v>
      </c>
      <c r="H463">
        <f>IFERROR(VLOOKUP(A463,'LQD DVD'!$A$1:$D$1256,4,FALSE),0)</f>
        <v>0.99982802272629501</v>
      </c>
      <c r="I463" s="3">
        <f t="shared" si="29"/>
        <v>108.97125619693888</v>
      </c>
      <c r="J463" s="3">
        <f t="shared" si="30"/>
        <v>109.01124931784794</v>
      </c>
      <c r="K463" s="3">
        <f t="shared" si="31"/>
        <v>108.58132326807564</v>
      </c>
      <c r="L463" s="3">
        <f t="shared" si="32"/>
        <v>108.85127683421175</v>
      </c>
    </row>
    <row r="464" spans="1:12" x14ac:dyDescent="0.25">
      <c r="A464" s="1">
        <v>45357</v>
      </c>
      <c r="B464">
        <v>108.55</v>
      </c>
      <c r="C464">
        <v>108.96</v>
      </c>
      <c r="D464">
        <v>108.52</v>
      </c>
      <c r="E464">
        <v>108.6</v>
      </c>
      <c r="F464">
        <v>33176944</v>
      </c>
      <c r="G464">
        <f>IFERROR(VLOOKUP(A464,'LQD DVD'!$A$1:$D$1256,2,FALSE),0)</f>
        <v>4.3449</v>
      </c>
      <c r="H464">
        <f>IFERROR(VLOOKUP(A464,'LQD DVD'!$A$1:$D$1256,4,FALSE),0)</f>
        <v>0.99982759819623257</v>
      </c>
      <c r="I464" s="3">
        <f t="shared" si="29"/>
        <v>108.53128578420105</v>
      </c>
      <c r="J464" s="3">
        <f t="shared" si="30"/>
        <v>108.94121509946149</v>
      </c>
      <c r="K464" s="3">
        <f t="shared" si="31"/>
        <v>108.50129095625516</v>
      </c>
      <c r="L464" s="3">
        <f t="shared" si="32"/>
        <v>108.58127716411086</v>
      </c>
    </row>
    <row r="465" spans="1:12" x14ac:dyDescent="0.25">
      <c r="A465" s="1">
        <v>45356</v>
      </c>
      <c r="B465">
        <v>108.29</v>
      </c>
      <c r="C465">
        <v>108.6</v>
      </c>
      <c r="D465">
        <v>108.13500000000001</v>
      </c>
      <c r="E465">
        <v>108.31</v>
      </c>
      <c r="F465">
        <v>33394272</v>
      </c>
      <c r="G465">
        <f>IFERROR(VLOOKUP(A465,'LQD DVD'!$A$1:$D$1256,2,FALSE),0)</f>
        <v>4.3566000000000003</v>
      </c>
      <c r="H465">
        <f>IFERROR(VLOOKUP(A465,'LQD DVD'!$A$1:$D$1256,4,FALSE),0)</f>
        <v>0.9998271339906698</v>
      </c>
      <c r="I465" s="3">
        <f t="shared" si="29"/>
        <v>108.27128033984964</v>
      </c>
      <c r="J465" s="3">
        <f t="shared" si="30"/>
        <v>108.58122675138674</v>
      </c>
      <c r="K465" s="3">
        <f t="shared" si="31"/>
        <v>108.11630713408108</v>
      </c>
      <c r="L465" s="3">
        <f t="shared" si="32"/>
        <v>108.29127688252944</v>
      </c>
    </row>
    <row r="466" spans="1:12" x14ac:dyDescent="0.25">
      <c r="A466" s="1">
        <v>45355</v>
      </c>
      <c r="B466">
        <v>107.63</v>
      </c>
      <c r="C466">
        <v>107.87</v>
      </c>
      <c r="D466">
        <v>107.545</v>
      </c>
      <c r="E466">
        <v>107.72</v>
      </c>
      <c r="F466">
        <v>31472004</v>
      </c>
      <c r="G466">
        <f>IFERROR(VLOOKUP(A466,'LQD DVD'!$A$1:$D$1256,2,FALSE),0)</f>
        <v>4.3803999999999998</v>
      </c>
      <c r="H466">
        <f>IFERROR(VLOOKUP(A466,'LQD DVD'!$A$1:$D$1256,4,FALSE),0)</f>
        <v>0.99982618970993353</v>
      </c>
      <c r="I466" s="3">
        <f t="shared" si="29"/>
        <v>107.61129279848014</v>
      </c>
      <c r="J466" s="3">
        <f t="shared" si="30"/>
        <v>107.85125108401053</v>
      </c>
      <c r="K466" s="3">
        <f t="shared" si="31"/>
        <v>107.52630757235481</v>
      </c>
      <c r="L466" s="3">
        <f t="shared" si="32"/>
        <v>107.70127715555404</v>
      </c>
    </row>
    <row r="467" spans="1:12" x14ac:dyDescent="0.25">
      <c r="A467" s="1">
        <v>45352</v>
      </c>
      <c r="B467">
        <v>107.04</v>
      </c>
      <c r="C467">
        <v>108.03</v>
      </c>
      <c r="D467">
        <v>106.75</v>
      </c>
      <c r="E467">
        <v>107.92</v>
      </c>
      <c r="F467">
        <v>42971624</v>
      </c>
      <c r="G467">
        <f>IFERROR(VLOOKUP(A467,'LQD DVD'!$A$1:$D$1256,2,FALSE),0)</f>
        <v>4.3723000000000001</v>
      </c>
      <c r="H467">
        <f>IFERROR(VLOOKUP(A467,'LQD DVD'!$A$1:$D$1256,4,FALSE),0)</f>
        <v>0.99982651108268905</v>
      </c>
      <c r="I467" s="3">
        <f t="shared" si="29"/>
        <v>107.02142974629105</v>
      </c>
      <c r="J467" s="3">
        <f t="shared" si="30"/>
        <v>108.0112579922629</v>
      </c>
      <c r="K467" s="3">
        <f t="shared" si="31"/>
        <v>106.73148005807705</v>
      </c>
      <c r="L467" s="3">
        <f t="shared" si="32"/>
        <v>107.9012770760438</v>
      </c>
    </row>
    <row r="468" spans="1:12" x14ac:dyDescent="0.25">
      <c r="A468" s="1">
        <v>45351</v>
      </c>
      <c r="B468">
        <v>107.72</v>
      </c>
      <c r="C468">
        <v>108.149</v>
      </c>
      <c r="D468">
        <v>107.52</v>
      </c>
      <c r="E468">
        <v>107.66</v>
      </c>
      <c r="F468">
        <v>45656384</v>
      </c>
      <c r="G468">
        <f>IFERROR(VLOOKUP(A468,'LQD DVD'!$A$1:$D$1256,2,FALSE),0)</f>
        <v>4.3829000000000002</v>
      </c>
      <c r="H468">
        <f>IFERROR(VLOOKUP(A468,'LQD DVD'!$A$1:$D$1256,4,FALSE),0)</f>
        <v>0.99982609052083238</v>
      </c>
      <c r="I468" s="3">
        <f t="shared" si="29"/>
        <v>107.70126647090406</v>
      </c>
      <c r="J468" s="3">
        <f t="shared" si="30"/>
        <v>108.13019186373751</v>
      </c>
      <c r="K468" s="3">
        <f t="shared" si="31"/>
        <v>107.50130125279989</v>
      </c>
      <c r="L468" s="3">
        <f t="shared" si="32"/>
        <v>107.64127690547281</v>
      </c>
    </row>
    <row r="469" spans="1:12" x14ac:dyDescent="0.25">
      <c r="A469" s="1">
        <v>45350</v>
      </c>
      <c r="B469">
        <v>107.44</v>
      </c>
      <c r="C469">
        <v>107.63</v>
      </c>
      <c r="D469">
        <v>107.395</v>
      </c>
      <c r="E469">
        <v>107.56</v>
      </c>
      <c r="F469">
        <v>32713528</v>
      </c>
      <c r="G469">
        <f>IFERROR(VLOOKUP(A469,'LQD DVD'!$A$1:$D$1256,2,FALSE),0)</f>
        <v>4.3353999999999999</v>
      </c>
      <c r="H469">
        <f>IFERROR(VLOOKUP(A469,'LQD DVD'!$A$1:$D$1256,4,FALSE),0)</f>
        <v>0.99982797511543786</v>
      </c>
      <c r="I469" s="3">
        <f t="shared" si="29"/>
        <v>107.42151764640265</v>
      </c>
      <c r="J469" s="3">
        <f t="shared" si="30"/>
        <v>107.61148496167458</v>
      </c>
      <c r="K469" s="3">
        <f t="shared" si="31"/>
        <v>107.37652538752245</v>
      </c>
      <c r="L469" s="3">
        <f t="shared" si="32"/>
        <v>107.5414970034165</v>
      </c>
    </row>
    <row r="470" spans="1:12" x14ac:dyDescent="0.25">
      <c r="A470" s="1">
        <v>45349</v>
      </c>
      <c r="B470">
        <v>107.65</v>
      </c>
      <c r="C470">
        <v>107.84</v>
      </c>
      <c r="D470">
        <v>107.505</v>
      </c>
      <c r="E470">
        <v>107.57</v>
      </c>
      <c r="F470">
        <v>33453788</v>
      </c>
      <c r="G470">
        <f>IFERROR(VLOOKUP(A470,'LQD DVD'!$A$1:$D$1256,2,FALSE),0)</f>
        <v>4.335</v>
      </c>
      <c r="H470">
        <f>IFERROR(VLOOKUP(A470,'LQD DVD'!$A$1:$D$1256,4,FALSE),0)</f>
        <v>0.99982799098572328</v>
      </c>
      <c r="I470" s="3">
        <f t="shared" si="29"/>
        <v>107.63148322961311</v>
      </c>
      <c r="J470" s="3">
        <f t="shared" si="30"/>
        <v>107.8214505479004</v>
      </c>
      <c r="K470" s="3">
        <f t="shared" si="31"/>
        <v>107.48650817092017</v>
      </c>
      <c r="L470" s="3">
        <f t="shared" si="32"/>
        <v>107.55149699033424</v>
      </c>
    </row>
    <row r="471" spans="1:12" x14ac:dyDescent="0.25">
      <c r="A471" s="1">
        <v>45348</v>
      </c>
      <c r="B471">
        <v>108.09</v>
      </c>
      <c r="C471">
        <v>108.09</v>
      </c>
      <c r="D471">
        <v>107.48</v>
      </c>
      <c r="E471">
        <v>107.72</v>
      </c>
      <c r="F471">
        <v>26696254</v>
      </c>
      <c r="G471">
        <f>IFERROR(VLOOKUP(A471,'LQD DVD'!$A$1:$D$1256,2,FALSE),0)</f>
        <v>4.3289999999999997</v>
      </c>
      <c r="H471">
        <f>IFERROR(VLOOKUP(A471,'LQD DVD'!$A$1:$D$1256,4,FALSE),0)</f>
        <v>0.99982822904003521</v>
      </c>
      <c r="I471" s="3">
        <f t="shared" si="29"/>
        <v>108.07143327693741</v>
      </c>
      <c r="J471" s="3">
        <f t="shared" si="30"/>
        <v>108.07143327693741</v>
      </c>
      <c r="K471" s="3">
        <f t="shared" si="31"/>
        <v>107.461538057223</v>
      </c>
      <c r="L471" s="3">
        <f t="shared" si="32"/>
        <v>107.70149683219259</v>
      </c>
    </row>
    <row r="472" spans="1:12" x14ac:dyDescent="0.25">
      <c r="A472" s="1">
        <v>45345</v>
      </c>
      <c r="B472">
        <v>107.79</v>
      </c>
      <c r="C472">
        <v>108.215</v>
      </c>
      <c r="D472">
        <v>107.73</v>
      </c>
      <c r="E472">
        <v>108.06</v>
      </c>
      <c r="F472">
        <v>29856382</v>
      </c>
      <c r="G472">
        <f>IFERROR(VLOOKUP(A472,'LQD DVD'!$A$1:$D$1256,2,FALSE),0)</f>
        <v>4.3154000000000003</v>
      </c>
      <c r="H472">
        <f>IFERROR(VLOOKUP(A472,'LQD DVD'!$A$1:$D$1256,4,FALSE),0)</f>
        <v>0.99982876863001868</v>
      </c>
      <c r="I472" s="3">
        <f t="shared" si="29"/>
        <v>107.77154297062972</v>
      </c>
      <c r="J472" s="3">
        <f t="shared" si="30"/>
        <v>108.19647019729747</v>
      </c>
      <c r="K472" s="3">
        <f t="shared" si="31"/>
        <v>107.71155324451192</v>
      </c>
      <c r="L472" s="3">
        <f t="shared" si="32"/>
        <v>108.04149673815982</v>
      </c>
    </row>
    <row r="473" spans="1:12" x14ac:dyDescent="0.25">
      <c r="A473" s="1">
        <v>45344</v>
      </c>
      <c r="B473">
        <v>107.73</v>
      </c>
      <c r="C473">
        <v>107.93</v>
      </c>
      <c r="D473">
        <v>107.6</v>
      </c>
      <c r="E473">
        <v>107.74</v>
      </c>
      <c r="F473">
        <v>28705856</v>
      </c>
      <c r="G473">
        <f>IFERROR(VLOOKUP(A473,'LQD DVD'!$A$1:$D$1256,2,FALSE),0)</f>
        <v>4.3281999999999998</v>
      </c>
      <c r="H473">
        <f>IFERROR(VLOOKUP(A473,'LQD DVD'!$A$1:$D$1256,4,FALSE),0)</f>
        <v>0.99982826078061449</v>
      </c>
      <c r="I473" s="3">
        <f t="shared" si="29"/>
        <v>107.71149853389561</v>
      </c>
      <c r="J473" s="3">
        <f t="shared" si="30"/>
        <v>107.91146418605173</v>
      </c>
      <c r="K473" s="3">
        <f t="shared" si="31"/>
        <v>107.58152085999411</v>
      </c>
      <c r="L473" s="3">
        <f t="shared" si="32"/>
        <v>107.7214968165034</v>
      </c>
    </row>
    <row r="474" spans="1:12" x14ac:dyDescent="0.25">
      <c r="A474" s="1">
        <v>45343</v>
      </c>
      <c r="B474">
        <v>107.91500000000001</v>
      </c>
      <c r="C474">
        <v>107.92</v>
      </c>
      <c r="D474">
        <v>107.42</v>
      </c>
      <c r="E474">
        <v>107.57</v>
      </c>
      <c r="F474">
        <v>23606160</v>
      </c>
      <c r="G474">
        <f>IFERROR(VLOOKUP(A474,'LQD DVD'!$A$1:$D$1256,2,FALSE),0)</f>
        <v>4.335</v>
      </c>
      <c r="H474">
        <f>IFERROR(VLOOKUP(A474,'LQD DVD'!$A$1:$D$1256,4,FALSE),0)</f>
        <v>0.99982799098572328</v>
      </c>
      <c r="I474" s="3">
        <f t="shared" si="29"/>
        <v>107.89643764722433</v>
      </c>
      <c r="J474" s="3">
        <f t="shared" si="30"/>
        <v>107.90143678717926</v>
      </c>
      <c r="K474" s="3">
        <f t="shared" si="31"/>
        <v>107.4015227916864</v>
      </c>
      <c r="L474" s="3">
        <f t="shared" si="32"/>
        <v>107.55149699033424</v>
      </c>
    </row>
    <row r="475" spans="1:12" x14ac:dyDescent="0.25">
      <c r="A475" s="1">
        <v>45342</v>
      </c>
      <c r="B475">
        <v>107.84</v>
      </c>
      <c r="C475">
        <v>107.94499999999999</v>
      </c>
      <c r="D475">
        <v>107.62</v>
      </c>
      <c r="E475">
        <v>107.84</v>
      </c>
      <c r="F475">
        <v>22386700</v>
      </c>
      <c r="G475">
        <f>IFERROR(VLOOKUP(A475,'LQD DVD'!$A$1:$D$1256,2,FALSE),0)</f>
        <v>4.3242000000000003</v>
      </c>
      <c r="H475">
        <f>IFERROR(VLOOKUP(A475,'LQD DVD'!$A$1:$D$1256,4,FALSE),0)</f>
        <v>0.99982841948352552</v>
      </c>
      <c r="I475" s="3">
        <f t="shared" si="29"/>
        <v>107.82149675710339</v>
      </c>
      <c r="J475" s="3">
        <f t="shared" si="30"/>
        <v>107.92647874114915</v>
      </c>
      <c r="K475" s="3">
        <f t="shared" si="31"/>
        <v>107.60153450481702</v>
      </c>
      <c r="L475" s="3">
        <f t="shared" si="32"/>
        <v>107.82149675710339</v>
      </c>
    </row>
    <row r="476" spans="1:12" x14ac:dyDescent="0.25">
      <c r="A476" s="1">
        <v>45338</v>
      </c>
      <c r="B476">
        <v>107.36</v>
      </c>
      <c r="C476">
        <v>107.59</v>
      </c>
      <c r="D476">
        <v>107.24</v>
      </c>
      <c r="E476">
        <v>107.48</v>
      </c>
      <c r="F476">
        <v>26190028</v>
      </c>
      <c r="G476">
        <f>IFERROR(VLOOKUP(A476,'LQD DVD'!$A$1:$D$1256,2,FALSE),0)</f>
        <v>4.3387000000000002</v>
      </c>
      <c r="H476">
        <f>IFERROR(VLOOKUP(A476,'LQD DVD'!$A$1:$D$1256,4,FALSE),0)</f>
        <v>0.99982784418559256</v>
      </c>
      <c r="I476" s="3">
        <f t="shared" si="29"/>
        <v>107.34151735176522</v>
      </c>
      <c r="J476" s="3">
        <f t="shared" si="30"/>
        <v>107.5714777559279</v>
      </c>
      <c r="K476" s="3">
        <f t="shared" si="31"/>
        <v>107.22153801046294</v>
      </c>
      <c r="L476" s="3">
        <f t="shared" si="32"/>
        <v>107.46149669306749</v>
      </c>
    </row>
    <row r="477" spans="1:12" x14ac:dyDescent="0.25">
      <c r="A477" s="1">
        <v>45337</v>
      </c>
      <c r="B477">
        <v>108.08</v>
      </c>
      <c r="C477">
        <v>108.1</v>
      </c>
      <c r="D477">
        <v>107.62</v>
      </c>
      <c r="E477">
        <v>107.87</v>
      </c>
      <c r="F477">
        <v>33255172</v>
      </c>
      <c r="G477">
        <f>IFERROR(VLOOKUP(A477,'LQD DVD'!$A$1:$D$1256,2,FALSE),0)</f>
        <v>4.3230000000000004</v>
      </c>
      <c r="H477">
        <f>IFERROR(VLOOKUP(A477,'LQD DVD'!$A$1:$D$1256,4,FALSE),0)</f>
        <v>0.99982846709440387</v>
      </c>
      <c r="I477" s="3">
        <f t="shared" si="29"/>
        <v>108.06146072356317</v>
      </c>
      <c r="J477" s="3">
        <f t="shared" si="30"/>
        <v>108.08145729290506</v>
      </c>
      <c r="K477" s="3">
        <f t="shared" si="31"/>
        <v>107.60153962869975</v>
      </c>
      <c r="L477" s="3">
        <f t="shared" si="32"/>
        <v>107.85149674547336</v>
      </c>
    </row>
    <row r="478" spans="1:12" x14ac:dyDescent="0.25">
      <c r="A478" s="1">
        <v>45336</v>
      </c>
      <c r="B478">
        <v>107.1</v>
      </c>
      <c r="C478">
        <v>107.52</v>
      </c>
      <c r="D478">
        <v>107.08</v>
      </c>
      <c r="E478">
        <v>107.48</v>
      </c>
      <c r="F478">
        <v>41932192</v>
      </c>
      <c r="G478">
        <f>IFERROR(VLOOKUP(A478,'LQD DVD'!$A$1:$D$1256,2,FALSE),0)</f>
        <v>4.3387000000000002</v>
      </c>
      <c r="H478">
        <f>IFERROR(VLOOKUP(A478,'LQD DVD'!$A$1:$D$1256,4,FALSE),0)</f>
        <v>0.99982784418559256</v>
      </c>
      <c r="I478" s="3">
        <f t="shared" si="29"/>
        <v>107.08156211227696</v>
      </c>
      <c r="J478" s="3">
        <f t="shared" si="30"/>
        <v>107.50148980683491</v>
      </c>
      <c r="K478" s="3">
        <f t="shared" si="31"/>
        <v>107.06156555539324</v>
      </c>
      <c r="L478" s="3">
        <f t="shared" si="32"/>
        <v>107.46149669306749</v>
      </c>
    </row>
    <row r="479" spans="1:12" x14ac:dyDescent="0.25">
      <c r="A479" s="1">
        <v>45335</v>
      </c>
      <c r="B479">
        <v>107.2</v>
      </c>
      <c r="C479">
        <v>107.3857</v>
      </c>
      <c r="D479">
        <v>106.86499999999999</v>
      </c>
      <c r="E479">
        <v>106.98</v>
      </c>
      <c r="F479">
        <v>41494172</v>
      </c>
      <c r="G479">
        <f>IFERROR(VLOOKUP(A479,'LQD DVD'!$A$1:$D$1256,2,FALSE),0)</f>
        <v>4.3589000000000002</v>
      </c>
      <c r="H479">
        <f>IFERROR(VLOOKUP(A479,'LQD DVD'!$A$1:$D$1256,4,FALSE),0)</f>
        <v>0.99982704273661016</v>
      </c>
      <c r="I479" s="3">
        <f t="shared" si="29"/>
        <v>107.18145898136461</v>
      </c>
      <c r="J479" s="3">
        <f t="shared" si="30"/>
        <v>107.3671268632008</v>
      </c>
      <c r="K479" s="3">
        <f t="shared" si="31"/>
        <v>106.84651692204784</v>
      </c>
      <c r="L479" s="3">
        <f t="shared" si="32"/>
        <v>106.96149703196257</v>
      </c>
    </row>
    <row r="480" spans="1:12" x14ac:dyDescent="0.25">
      <c r="A480" s="1">
        <v>45334</v>
      </c>
      <c r="B480">
        <v>108.22</v>
      </c>
      <c r="C480">
        <v>108.265</v>
      </c>
      <c r="D480">
        <v>107.86</v>
      </c>
      <c r="E480">
        <v>108.17</v>
      </c>
      <c r="F480">
        <v>30378950</v>
      </c>
      <c r="G480">
        <f>IFERROR(VLOOKUP(A480,'LQD DVD'!$A$1:$D$1256,2,FALSE),0)</f>
        <v>4.3109999999999999</v>
      </c>
      <c r="H480">
        <f>IFERROR(VLOOKUP(A480,'LQD DVD'!$A$1:$D$1256,4,FALSE),0)</f>
        <v>0.99982894320331106</v>
      </c>
      <c r="I480" s="3">
        <f t="shared" si="29"/>
        <v>108.20148823346233</v>
      </c>
      <c r="J480" s="3">
        <f t="shared" si="30"/>
        <v>108.24648053590647</v>
      </c>
      <c r="K480" s="3">
        <f t="shared" si="31"/>
        <v>107.84154981390913</v>
      </c>
      <c r="L480" s="3">
        <f t="shared" si="32"/>
        <v>108.15149678630216</v>
      </c>
    </row>
    <row r="481" spans="1:12" x14ac:dyDescent="0.25">
      <c r="A481" s="1">
        <v>45331</v>
      </c>
      <c r="B481">
        <v>108.02</v>
      </c>
      <c r="C481">
        <v>108.235</v>
      </c>
      <c r="D481">
        <v>108</v>
      </c>
      <c r="E481">
        <v>108.16</v>
      </c>
      <c r="F481">
        <v>19029164</v>
      </c>
      <c r="G481">
        <f>IFERROR(VLOOKUP(A481,'LQD DVD'!$A$1:$D$1256,2,FALSE),0)</f>
        <v>4.3113999999999999</v>
      </c>
      <c r="H481">
        <f>IFERROR(VLOOKUP(A481,'LQD DVD'!$A$1:$D$1256,4,FALSE),0)</f>
        <v>0.99982892733301043</v>
      </c>
      <c r="I481" s="3">
        <f t="shared" si="29"/>
        <v>108.00152073051179</v>
      </c>
      <c r="J481" s="3">
        <f t="shared" si="30"/>
        <v>108.21648394988839</v>
      </c>
      <c r="K481" s="3">
        <f t="shared" si="31"/>
        <v>107.98152415196513</v>
      </c>
      <c r="L481" s="3">
        <f t="shared" si="32"/>
        <v>108.1414967803384</v>
      </c>
    </row>
    <row r="482" spans="1:12" x14ac:dyDescent="0.25">
      <c r="A482" s="1">
        <v>45330</v>
      </c>
      <c r="B482">
        <v>108.54</v>
      </c>
      <c r="C482">
        <v>108.58</v>
      </c>
      <c r="D482">
        <v>108.1925</v>
      </c>
      <c r="E482">
        <v>108.3</v>
      </c>
      <c r="F482">
        <v>26063944</v>
      </c>
      <c r="G482">
        <f>IFERROR(VLOOKUP(A482,'LQD DVD'!$A$1:$D$1256,2,FALSE),0)</f>
        <v>4.3057999999999996</v>
      </c>
      <c r="H482">
        <f>IFERROR(VLOOKUP(A482,'LQD DVD'!$A$1:$D$1256,4,FALSE),0)</f>
        <v>0.99982914951724122</v>
      </c>
      <c r="I482" s="3">
        <f t="shared" si="29"/>
        <v>108.52145588860137</v>
      </c>
      <c r="J482" s="3">
        <f t="shared" si="30"/>
        <v>108.56144905458206</v>
      </c>
      <c r="K482" s="3">
        <f t="shared" si="31"/>
        <v>108.17401525914411</v>
      </c>
      <c r="L482" s="3">
        <f t="shared" si="32"/>
        <v>108.28149689271721</v>
      </c>
    </row>
    <row r="483" spans="1:12" x14ac:dyDescent="0.25">
      <c r="A483" s="1">
        <v>45329</v>
      </c>
      <c r="B483">
        <v>108.92</v>
      </c>
      <c r="C483">
        <v>109.30500000000001</v>
      </c>
      <c r="D483">
        <v>108.76</v>
      </c>
      <c r="E483">
        <v>108.86</v>
      </c>
      <c r="F483">
        <v>23574230</v>
      </c>
      <c r="G483">
        <f>IFERROR(VLOOKUP(A483,'LQD DVD'!$A$1:$D$1256,2,FALSE),0)</f>
        <v>4.2836999999999996</v>
      </c>
      <c r="H483">
        <f>IFERROR(VLOOKUP(A483,'LQD DVD'!$A$1:$D$1256,4,FALSE),0)</f>
        <v>0.99983002635191953</v>
      </c>
      <c r="I483" s="3">
        <f t="shared" si="29"/>
        <v>108.90148647025107</v>
      </c>
      <c r="J483" s="3">
        <f t="shared" si="30"/>
        <v>109.28642103039657</v>
      </c>
      <c r="K483" s="3">
        <f t="shared" si="31"/>
        <v>108.74151366603478</v>
      </c>
      <c r="L483" s="3">
        <f t="shared" si="32"/>
        <v>108.84149666866996</v>
      </c>
    </row>
    <row r="484" spans="1:12" x14ac:dyDescent="0.25">
      <c r="A484" s="1">
        <v>45328</v>
      </c>
      <c r="B484">
        <v>108.75</v>
      </c>
      <c r="C484">
        <v>109.36</v>
      </c>
      <c r="D484">
        <v>108.72</v>
      </c>
      <c r="E484">
        <v>109.18</v>
      </c>
      <c r="F484">
        <v>26095192</v>
      </c>
      <c r="G484">
        <f>IFERROR(VLOOKUP(A484,'LQD DVD'!$A$1:$D$1256,2,FALSE),0)</f>
        <v>4.2710999999999997</v>
      </c>
      <c r="H484">
        <f>IFERROR(VLOOKUP(A484,'LQD DVD'!$A$1:$D$1256,4,FALSE),0)</f>
        <v>0.99983052626705771</v>
      </c>
      <c r="I484" s="3">
        <f t="shared" si="29"/>
        <v>108.73156973154252</v>
      </c>
      <c r="J484" s="3">
        <f t="shared" si="30"/>
        <v>109.34146635256543</v>
      </c>
      <c r="K484" s="3">
        <f t="shared" si="31"/>
        <v>108.70157481575451</v>
      </c>
      <c r="L484" s="3">
        <f t="shared" si="32"/>
        <v>109.16149685783736</v>
      </c>
    </row>
    <row r="485" spans="1:12" x14ac:dyDescent="0.25">
      <c r="A485" s="1">
        <v>45327</v>
      </c>
      <c r="B485">
        <v>108.85</v>
      </c>
      <c r="C485">
        <v>108.86</v>
      </c>
      <c r="D485">
        <v>108.32</v>
      </c>
      <c r="E485">
        <v>108.57</v>
      </c>
      <c r="F485">
        <v>39266788</v>
      </c>
      <c r="G485">
        <f>IFERROR(VLOOKUP(A485,'LQD DVD'!$A$1:$D$1256,2,FALSE),0)</f>
        <v>4.2950999999999997</v>
      </c>
      <c r="H485">
        <f>IFERROR(VLOOKUP(A485,'LQD DVD'!$A$1:$D$1256,4,FALSE),0)</f>
        <v>0.99982957404796236</v>
      </c>
      <c r="I485" s="3">
        <f t="shared" si="29"/>
        <v>108.83144913512069</v>
      </c>
      <c r="J485" s="3">
        <f t="shared" si="30"/>
        <v>108.84144743086118</v>
      </c>
      <c r="K485" s="3">
        <f t="shared" si="31"/>
        <v>108.30153946087528</v>
      </c>
      <c r="L485" s="3">
        <f t="shared" si="32"/>
        <v>108.55149685438727</v>
      </c>
    </row>
    <row r="486" spans="1:12" x14ac:dyDescent="0.25">
      <c r="A486" s="1">
        <v>45324</v>
      </c>
      <c r="B486">
        <v>109.468</v>
      </c>
      <c r="C486">
        <v>109.71</v>
      </c>
      <c r="D486">
        <v>109.215</v>
      </c>
      <c r="E486">
        <v>109.62</v>
      </c>
      <c r="F486">
        <v>39604956</v>
      </c>
      <c r="G486">
        <f>IFERROR(VLOOKUP(A486,'LQD DVD'!$A$1:$D$1256,2,FALSE),0)</f>
        <v>4.2539999999999996</v>
      </c>
      <c r="H486">
        <f>IFERROR(VLOOKUP(A486,'LQD DVD'!$A$1:$D$1256,4,FALSE),0)</f>
        <v>0.99983120472371645</v>
      </c>
      <c r="I486" s="3">
        <f t="shared" si="29"/>
        <v>109.4495223186958</v>
      </c>
      <c r="J486" s="3">
        <f t="shared" si="30"/>
        <v>109.69148147023893</v>
      </c>
      <c r="K486" s="3">
        <f t="shared" si="31"/>
        <v>109.19656502390069</v>
      </c>
      <c r="L486" s="3">
        <f t="shared" si="32"/>
        <v>109.6014966618138</v>
      </c>
    </row>
    <row r="487" spans="1:12" x14ac:dyDescent="0.25">
      <c r="A487" s="1">
        <v>45323</v>
      </c>
      <c r="B487">
        <v>110.51</v>
      </c>
      <c r="C487">
        <v>110.91</v>
      </c>
      <c r="D487">
        <v>110.1</v>
      </c>
      <c r="E487">
        <v>110.63</v>
      </c>
      <c r="F487">
        <v>42478592</v>
      </c>
      <c r="G487">
        <f>IFERROR(VLOOKUP(A487,'LQD DVD'!$A$1:$D$1256,2,FALSE),0)</f>
        <v>4.2150999999999996</v>
      </c>
      <c r="H487">
        <f>IFERROR(VLOOKUP(A487,'LQD DVD'!$A$1:$D$1256,4,FALSE),0)</f>
        <v>0.99983274811514034</v>
      </c>
      <c r="I487" s="3">
        <f t="shared" si="29"/>
        <v>110.49151699420416</v>
      </c>
      <c r="J487" s="3">
        <f t="shared" si="30"/>
        <v>110.89145009345022</v>
      </c>
      <c r="K487" s="3">
        <f t="shared" si="31"/>
        <v>110.08158556747695</v>
      </c>
      <c r="L487" s="3">
        <f t="shared" si="32"/>
        <v>110.61149692397797</v>
      </c>
    </row>
    <row r="488" spans="1:12" x14ac:dyDescent="0.25">
      <c r="A488" s="1">
        <v>45322</v>
      </c>
      <c r="B488">
        <v>110.36</v>
      </c>
      <c r="C488">
        <v>110.64</v>
      </c>
      <c r="D488">
        <v>109.87</v>
      </c>
      <c r="E488">
        <v>110.17</v>
      </c>
      <c r="F488">
        <v>44733048</v>
      </c>
      <c r="G488">
        <f>IFERROR(VLOOKUP(A488,'LQD DVD'!$A$1:$D$1256,2,FALSE),0)</f>
        <v>4.2327000000000004</v>
      </c>
      <c r="H488">
        <f>IFERROR(VLOOKUP(A488,'LQD DVD'!$A$1:$D$1256,4,FALSE),0)</f>
        <v>0.99983204981949658</v>
      </c>
      <c r="I488" s="3">
        <f t="shared" si="29"/>
        <v>110.34146501807965</v>
      </c>
      <c r="J488" s="3">
        <f t="shared" si="30"/>
        <v>110.62141799202911</v>
      </c>
      <c r="K488" s="3">
        <f t="shared" si="31"/>
        <v>109.85154731366809</v>
      </c>
      <c r="L488" s="3">
        <f t="shared" si="32"/>
        <v>110.15149692861394</v>
      </c>
    </row>
    <row r="489" spans="1:12" x14ac:dyDescent="0.25">
      <c r="A489" s="1">
        <v>45321</v>
      </c>
      <c r="B489">
        <v>109.82</v>
      </c>
      <c r="C489">
        <v>109.91</v>
      </c>
      <c r="D489">
        <v>109.33499999999999</v>
      </c>
      <c r="E489">
        <v>109.89</v>
      </c>
      <c r="F489">
        <v>30459196</v>
      </c>
      <c r="G489">
        <f>IFERROR(VLOOKUP(A489,'LQD DVD'!$A$1:$D$1256,2,FALSE),0)</f>
        <v>4.2884000000000002</v>
      </c>
      <c r="H489">
        <f>IFERROR(VLOOKUP(A489,'LQD DVD'!$A$1:$D$1256,4,FALSE),0)</f>
        <v>0.99982983987570184</v>
      </c>
      <c r="I489" s="3">
        <f t="shared" si="29"/>
        <v>109.80131301514957</v>
      </c>
      <c r="J489" s="3">
        <f t="shared" si="30"/>
        <v>109.89129770073839</v>
      </c>
      <c r="K489" s="3">
        <f t="shared" si="31"/>
        <v>109.31639554280986</v>
      </c>
      <c r="L489" s="3">
        <f t="shared" si="32"/>
        <v>109.87130110394088</v>
      </c>
    </row>
    <row r="490" spans="1:12" x14ac:dyDescent="0.25">
      <c r="A490" s="1">
        <v>45320</v>
      </c>
      <c r="B490">
        <v>109.53</v>
      </c>
      <c r="C490">
        <v>109.78</v>
      </c>
      <c r="D490">
        <v>109.32389999999999</v>
      </c>
      <c r="E490">
        <v>109.54</v>
      </c>
      <c r="F490">
        <v>26937648</v>
      </c>
      <c r="G490">
        <f>IFERROR(VLOOKUP(A490,'LQD DVD'!$A$1:$D$1256,2,FALSE),0)</f>
        <v>4.3021000000000003</v>
      </c>
      <c r="H490">
        <f>IFERROR(VLOOKUP(A490,'LQD DVD'!$A$1:$D$1256,4,FALSE),0)</f>
        <v>0.99982929631756368</v>
      </c>
      <c r="I490" s="3">
        <f t="shared" si="29"/>
        <v>109.51130282566275</v>
      </c>
      <c r="J490" s="3">
        <f t="shared" si="30"/>
        <v>109.76126014974214</v>
      </c>
      <c r="K490" s="3">
        <f t="shared" si="31"/>
        <v>109.3052380076917</v>
      </c>
      <c r="L490" s="3">
        <f t="shared" si="32"/>
        <v>109.52130111862593</v>
      </c>
    </row>
    <row r="491" spans="1:12" x14ac:dyDescent="0.25">
      <c r="A491" s="1">
        <v>45317</v>
      </c>
      <c r="B491">
        <v>109.435</v>
      </c>
      <c r="C491">
        <v>109.45</v>
      </c>
      <c r="D491">
        <v>109.05500000000001</v>
      </c>
      <c r="E491">
        <v>109.09</v>
      </c>
      <c r="F491">
        <v>26642316</v>
      </c>
      <c r="G491">
        <f>IFERROR(VLOOKUP(A491,'LQD DVD'!$A$1:$D$1256,2,FALSE),0)</f>
        <v>4.3197999999999999</v>
      </c>
      <c r="H491">
        <f>IFERROR(VLOOKUP(A491,'LQD DVD'!$A$1:$D$1256,4,FALSE),0)</f>
        <v>0.99982859405675695</v>
      </c>
      <c r="I491" s="3">
        <f t="shared" si="29"/>
        <v>109.4162421906012</v>
      </c>
      <c r="J491" s="3">
        <f t="shared" si="30"/>
        <v>109.43123961951206</v>
      </c>
      <c r="K491" s="3">
        <f t="shared" si="31"/>
        <v>109.03630732485964</v>
      </c>
      <c r="L491" s="3">
        <f t="shared" si="32"/>
        <v>109.07130132565162</v>
      </c>
    </row>
    <row r="492" spans="1:12" x14ac:dyDescent="0.25">
      <c r="A492" s="1">
        <v>45316</v>
      </c>
      <c r="B492">
        <v>109.26</v>
      </c>
      <c r="C492">
        <v>109.44</v>
      </c>
      <c r="D492">
        <v>109.045</v>
      </c>
      <c r="E492">
        <v>109.4</v>
      </c>
      <c r="F492">
        <v>39484056</v>
      </c>
      <c r="G492">
        <f>IFERROR(VLOOKUP(A492,'LQD DVD'!$A$1:$D$1256,2,FALSE),0)</f>
        <v>4.3075999999999999</v>
      </c>
      <c r="H492">
        <f>IFERROR(VLOOKUP(A492,'LQD DVD'!$A$1:$D$1256,4,FALSE),0)</f>
        <v>0.99982907810087596</v>
      </c>
      <c r="I492" s="3">
        <f t="shared" si="29"/>
        <v>109.24132507330171</v>
      </c>
      <c r="J492" s="3">
        <f t="shared" si="30"/>
        <v>109.42129430735986</v>
      </c>
      <c r="K492" s="3">
        <f t="shared" si="31"/>
        <v>109.02636182151002</v>
      </c>
      <c r="L492" s="3">
        <f t="shared" si="32"/>
        <v>109.38130114423583</v>
      </c>
    </row>
    <row r="493" spans="1:12" x14ac:dyDescent="0.25">
      <c r="A493" s="1">
        <v>45315</v>
      </c>
      <c r="B493">
        <v>109.39</v>
      </c>
      <c r="C493">
        <v>109.45</v>
      </c>
      <c r="D493">
        <v>108.58499999999999</v>
      </c>
      <c r="E493">
        <v>108.68</v>
      </c>
      <c r="F493">
        <v>26828270</v>
      </c>
      <c r="G493">
        <f>IFERROR(VLOOKUP(A493,'LQD DVD'!$A$1:$D$1256,2,FALSE),0)</f>
        <v>4.3361000000000001</v>
      </c>
      <c r="H493">
        <f>IFERROR(VLOOKUP(A493,'LQD DVD'!$A$1:$D$1256,4,FALSE),0)</f>
        <v>0.99982794734243896</v>
      </c>
      <c r="I493" s="3">
        <f t="shared" si="29"/>
        <v>109.37117915978939</v>
      </c>
      <c r="J493" s="3">
        <f t="shared" si="30"/>
        <v>109.43116883662995</v>
      </c>
      <c r="K493" s="3">
        <f t="shared" si="31"/>
        <v>108.56631766217873</v>
      </c>
      <c r="L493" s="3">
        <f t="shared" si="32"/>
        <v>108.66130131717627</v>
      </c>
    </row>
    <row r="494" spans="1:12" x14ac:dyDescent="0.25">
      <c r="A494" s="1">
        <v>45314</v>
      </c>
      <c r="B494">
        <v>109.04</v>
      </c>
      <c r="C494">
        <v>109.04</v>
      </c>
      <c r="D494">
        <v>108.66500000000001</v>
      </c>
      <c r="E494">
        <v>108.89</v>
      </c>
      <c r="F494">
        <v>25439516</v>
      </c>
      <c r="G494">
        <f>IFERROR(VLOOKUP(A494,'LQD DVD'!$A$1:$D$1256,2,FALSE),0)</f>
        <v>4.3277999999999999</v>
      </c>
      <c r="H494">
        <f>IFERROR(VLOOKUP(A494,'LQD DVD'!$A$1:$D$1256,4,FALSE),0)</f>
        <v>0.99982827665090446</v>
      </c>
      <c r="I494" s="3">
        <f t="shared" si="29"/>
        <v>109.02127528601463</v>
      </c>
      <c r="J494" s="3">
        <f t="shared" si="30"/>
        <v>109.02127528601463</v>
      </c>
      <c r="K494" s="3">
        <f t="shared" si="31"/>
        <v>108.64633968227054</v>
      </c>
      <c r="L494" s="3">
        <f t="shared" si="32"/>
        <v>108.87130104451698</v>
      </c>
    </row>
    <row r="495" spans="1:12" x14ac:dyDescent="0.25">
      <c r="A495" s="1">
        <v>45313</v>
      </c>
      <c r="B495">
        <v>109.49</v>
      </c>
      <c r="C495">
        <v>109.57</v>
      </c>
      <c r="D495">
        <v>109.16</v>
      </c>
      <c r="E495">
        <v>109.29</v>
      </c>
      <c r="F495">
        <v>17679886</v>
      </c>
      <c r="G495">
        <f>IFERROR(VLOOKUP(A495,'LQD DVD'!$A$1:$D$1256,2,FALSE),0)</f>
        <v>4.3118999999999996</v>
      </c>
      <c r="H495">
        <f>IFERROR(VLOOKUP(A495,'LQD DVD'!$A$1:$D$1256,4,FALSE),0)</f>
        <v>0.99982890749513509</v>
      </c>
      <c r="I495" s="3">
        <f t="shared" si="29"/>
        <v>109.47126708164234</v>
      </c>
      <c r="J495" s="3">
        <f t="shared" si="30"/>
        <v>109.55125339424194</v>
      </c>
      <c r="K495" s="3">
        <f t="shared" si="31"/>
        <v>109.14132354216895</v>
      </c>
      <c r="L495" s="3">
        <f t="shared" si="32"/>
        <v>109.27130130014332</v>
      </c>
    </row>
    <row r="496" spans="1:12" x14ac:dyDescent="0.25">
      <c r="A496" s="1">
        <v>45310</v>
      </c>
      <c r="B496">
        <v>108.84</v>
      </c>
      <c r="C496">
        <v>109.02</v>
      </c>
      <c r="D496">
        <v>108.45</v>
      </c>
      <c r="E496">
        <v>108.99</v>
      </c>
      <c r="F496">
        <v>25621460</v>
      </c>
      <c r="G496">
        <f>IFERROR(VLOOKUP(A496,'LQD DVD'!$A$1:$D$1256,2,FALSE),0)</f>
        <v>4.3238000000000003</v>
      </c>
      <c r="H496">
        <f>IFERROR(VLOOKUP(A496,'LQD DVD'!$A$1:$D$1256,4,FALSE),0)</f>
        <v>0.99982843535381805</v>
      </c>
      <c r="I496" s="3">
        <f t="shared" si="29"/>
        <v>108.82132690390956</v>
      </c>
      <c r="J496" s="3">
        <f t="shared" si="30"/>
        <v>109.00129602227324</v>
      </c>
      <c r="K496" s="3">
        <f t="shared" si="31"/>
        <v>108.43139381412156</v>
      </c>
      <c r="L496" s="3">
        <f t="shared" si="32"/>
        <v>108.97130116921262</v>
      </c>
    </row>
    <row r="497" spans="1:12" x14ac:dyDescent="0.25">
      <c r="A497" s="1">
        <v>45309</v>
      </c>
      <c r="B497">
        <v>109.26</v>
      </c>
      <c r="C497">
        <v>109.325</v>
      </c>
      <c r="D497">
        <v>108.755</v>
      </c>
      <c r="E497">
        <v>108.88</v>
      </c>
      <c r="F497">
        <v>28325148</v>
      </c>
      <c r="G497">
        <f>IFERROR(VLOOKUP(A497,'LQD DVD'!$A$1:$D$1256,2,FALSE),0)</f>
        <v>4.3281999999999998</v>
      </c>
      <c r="H497">
        <f>IFERROR(VLOOKUP(A497,'LQD DVD'!$A$1:$D$1256,4,FALSE),0)</f>
        <v>0.99982826078061449</v>
      </c>
      <c r="I497" s="3">
        <f t="shared" si="29"/>
        <v>109.24123577288995</v>
      </c>
      <c r="J497" s="3">
        <f t="shared" si="30"/>
        <v>109.30622460984068</v>
      </c>
      <c r="K497" s="3">
        <f t="shared" si="31"/>
        <v>108.73632250119573</v>
      </c>
      <c r="L497" s="3">
        <f t="shared" si="32"/>
        <v>108.8613010337933</v>
      </c>
    </row>
    <row r="498" spans="1:12" x14ac:dyDescent="0.25">
      <c r="A498" s="1">
        <v>45308</v>
      </c>
      <c r="B498">
        <v>109.07</v>
      </c>
      <c r="C498">
        <v>109.25</v>
      </c>
      <c r="D498">
        <v>108.7</v>
      </c>
      <c r="E498">
        <v>109.09</v>
      </c>
      <c r="F498">
        <v>34413972</v>
      </c>
      <c r="G498">
        <f>IFERROR(VLOOKUP(A498,'LQD DVD'!$A$1:$D$1256,2,FALSE),0)</f>
        <v>4.3197999999999999</v>
      </c>
      <c r="H498">
        <f>IFERROR(VLOOKUP(A498,'LQD DVD'!$A$1:$D$1256,4,FALSE),0)</f>
        <v>0.99982859405675695</v>
      </c>
      <c r="I498" s="3">
        <f t="shared" si="29"/>
        <v>109.05130475377047</v>
      </c>
      <c r="J498" s="3">
        <f t="shared" si="30"/>
        <v>109.2312739007007</v>
      </c>
      <c r="K498" s="3">
        <f t="shared" si="31"/>
        <v>108.68136817396949</v>
      </c>
      <c r="L498" s="3">
        <f t="shared" si="32"/>
        <v>109.07130132565162</v>
      </c>
    </row>
    <row r="499" spans="1:12" x14ac:dyDescent="0.25">
      <c r="A499" s="1">
        <v>45307</v>
      </c>
      <c r="B499">
        <v>109.85</v>
      </c>
      <c r="C499">
        <v>109.99</v>
      </c>
      <c r="D499">
        <v>109.1</v>
      </c>
      <c r="E499">
        <v>109.32</v>
      </c>
      <c r="F499">
        <v>27124580</v>
      </c>
      <c r="G499">
        <f>IFERROR(VLOOKUP(A499,'LQD DVD'!$A$1:$D$1256,2,FALSE),0)</f>
        <v>4.3108000000000004</v>
      </c>
      <c r="H499">
        <f>IFERROR(VLOOKUP(A499,'LQD DVD'!$A$1:$D$1256,4,FALSE),0)</f>
        <v>0.99982895113846137</v>
      </c>
      <c r="I499" s="3">
        <f t="shared" si="29"/>
        <v>109.83121028255998</v>
      </c>
      <c r="J499" s="3">
        <f t="shared" si="30"/>
        <v>109.97118633571937</v>
      </c>
      <c r="K499" s="3">
        <f t="shared" si="31"/>
        <v>109.08133856920612</v>
      </c>
      <c r="L499" s="3">
        <f t="shared" si="32"/>
        <v>109.30130093845659</v>
      </c>
    </row>
    <row r="500" spans="1:12" x14ac:dyDescent="0.25">
      <c r="A500" s="1">
        <v>45303</v>
      </c>
      <c r="B500">
        <v>110.55</v>
      </c>
      <c r="C500">
        <v>110.85</v>
      </c>
      <c r="D500">
        <v>110.13</v>
      </c>
      <c r="E500">
        <v>110.44</v>
      </c>
      <c r="F500">
        <v>30478998</v>
      </c>
      <c r="G500">
        <f>IFERROR(VLOOKUP(A500,'LQD DVD'!$A$1:$D$1256,2,FALSE),0)</f>
        <v>4.2670000000000003</v>
      </c>
      <c r="H500">
        <f>IFERROR(VLOOKUP(A500,'LQD DVD'!$A$1:$D$1256,4,FALSE),0)</f>
        <v>0.99983068893791049</v>
      </c>
      <c r="I500" s="3">
        <f t="shared" si="29"/>
        <v>110.531282662086</v>
      </c>
      <c r="J500" s="3">
        <f t="shared" si="30"/>
        <v>110.83123186876738</v>
      </c>
      <c r="K500" s="3">
        <f t="shared" si="31"/>
        <v>110.11135377273207</v>
      </c>
      <c r="L500" s="3">
        <f t="shared" si="32"/>
        <v>110.42130128630284</v>
      </c>
    </row>
    <row r="501" spans="1:12" x14ac:dyDescent="0.25">
      <c r="A501" s="1">
        <v>45302</v>
      </c>
      <c r="B501">
        <v>109.73</v>
      </c>
      <c r="C501">
        <v>110.34</v>
      </c>
      <c r="D501">
        <v>109.39</v>
      </c>
      <c r="E501">
        <v>110.2</v>
      </c>
      <c r="F501">
        <v>50960896</v>
      </c>
      <c r="G501">
        <f>IFERROR(VLOOKUP(A501,'LQD DVD'!$A$1:$D$1256,2,FALSE),0)</f>
        <v>4.2763</v>
      </c>
      <c r="H501">
        <f>IFERROR(VLOOKUP(A501,'LQD DVD'!$A$1:$D$1256,4,FALSE),0)</f>
        <v>0.99983031995284344</v>
      </c>
      <c r="I501" s="3">
        <f t="shared" si="29"/>
        <v>109.71138100842552</v>
      </c>
      <c r="J501" s="3">
        <f t="shared" si="30"/>
        <v>110.32127750359675</v>
      </c>
      <c r="K501" s="3">
        <f t="shared" si="31"/>
        <v>109.37143869964154</v>
      </c>
      <c r="L501" s="3">
        <f t="shared" si="32"/>
        <v>110.18130125880334</v>
      </c>
    </row>
    <row r="502" spans="1:12" x14ac:dyDescent="0.25">
      <c r="A502" s="1">
        <v>45301</v>
      </c>
      <c r="B502">
        <v>110.05</v>
      </c>
      <c r="C502">
        <v>110.16</v>
      </c>
      <c r="D502">
        <v>109.47</v>
      </c>
      <c r="E502">
        <v>109.54</v>
      </c>
      <c r="F502">
        <v>32323508</v>
      </c>
      <c r="G502">
        <f>IFERROR(VLOOKUP(A502,'LQD DVD'!$A$1:$D$1256,2,FALSE),0)</f>
        <v>4.3021000000000003</v>
      </c>
      <c r="H502">
        <f>IFERROR(VLOOKUP(A502,'LQD DVD'!$A$1:$D$1256,4,FALSE),0)</f>
        <v>0.99982929631756368</v>
      </c>
      <c r="I502" s="3">
        <f t="shared" si="29"/>
        <v>110.03121405974788</v>
      </c>
      <c r="J502" s="3">
        <f t="shared" si="30"/>
        <v>110.14119528234281</v>
      </c>
      <c r="K502" s="3">
        <f t="shared" si="31"/>
        <v>109.45131306788369</v>
      </c>
      <c r="L502" s="3">
        <f t="shared" si="32"/>
        <v>109.52130111862593</v>
      </c>
    </row>
    <row r="503" spans="1:12" x14ac:dyDescent="0.25">
      <c r="A503" s="1">
        <v>45300</v>
      </c>
      <c r="B503">
        <v>109.32</v>
      </c>
      <c r="C503">
        <v>109.785</v>
      </c>
      <c r="D503">
        <v>109.265</v>
      </c>
      <c r="E503">
        <v>109.68</v>
      </c>
      <c r="F503">
        <v>55126300</v>
      </c>
      <c r="G503">
        <f>IFERROR(VLOOKUP(A503,'LQD DVD'!$A$1:$D$1256,2,FALSE),0)</f>
        <v>4.2965999999999998</v>
      </c>
      <c r="H503">
        <f>IFERROR(VLOOKUP(A503,'LQD DVD'!$A$1:$D$1256,4,FALSE),0)</f>
        <v>0.99982951453429891</v>
      </c>
      <c r="I503" s="3">
        <f t="shared" si="29"/>
        <v>109.30136252888956</v>
      </c>
      <c r="J503" s="3">
        <f t="shared" si="30"/>
        <v>109.766283253148</v>
      </c>
      <c r="K503" s="3">
        <f t="shared" si="31"/>
        <v>109.24637190559017</v>
      </c>
      <c r="L503" s="3">
        <f t="shared" si="32"/>
        <v>109.66130115412192</v>
      </c>
    </row>
    <row r="504" spans="1:12" x14ac:dyDescent="0.25">
      <c r="A504" s="1">
        <v>45299</v>
      </c>
      <c r="B504">
        <v>108.76</v>
      </c>
      <c r="C504">
        <v>109.545</v>
      </c>
      <c r="D504">
        <v>108.74</v>
      </c>
      <c r="E504">
        <v>109.49</v>
      </c>
      <c r="F504">
        <v>29182274</v>
      </c>
      <c r="G504">
        <f>IFERROR(VLOOKUP(A504,'LQD DVD'!$A$1:$D$1256,2,FALSE),0)</f>
        <v>4.3041</v>
      </c>
      <c r="H504">
        <f>IFERROR(VLOOKUP(A504,'LQD DVD'!$A$1:$D$1256,4,FALSE),0)</f>
        <v>0.99982921696603533</v>
      </c>
      <c r="I504" s="3">
        <f t="shared" si="29"/>
        <v>108.741425637226</v>
      </c>
      <c r="J504" s="3">
        <f t="shared" si="30"/>
        <v>109.52629157254434</v>
      </c>
      <c r="K504" s="3">
        <f t="shared" si="31"/>
        <v>108.72142905288668</v>
      </c>
      <c r="L504" s="3">
        <f t="shared" si="32"/>
        <v>109.47130096561121</v>
      </c>
    </row>
    <row r="505" spans="1:12" x14ac:dyDescent="0.25">
      <c r="A505" s="1">
        <v>45296</v>
      </c>
      <c r="B505">
        <v>108.72</v>
      </c>
      <c r="C505">
        <v>109.57</v>
      </c>
      <c r="D505">
        <v>108.58</v>
      </c>
      <c r="E505">
        <v>108.66</v>
      </c>
      <c r="F505">
        <v>24385518</v>
      </c>
      <c r="G505">
        <f>IFERROR(VLOOKUP(A505,'LQD DVD'!$A$1:$D$1256,2,FALSE),0)</f>
        <v>4.3369</v>
      </c>
      <c r="H505">
        <f>IFERROR(VLOOKUP(A505,'LQD DVD'!$A$1:$D$1256,4,FALSE),0)</f>
        <v>0.99982791560186968</v>
      </c>
      <c r="I505" s="3">
        <f t="shared" si="29"/>
        <v>108.70129098423527</v>
      </c>
      <c r="J505" s="3">
        <f t="shared" si="30"/>
        <v>109.55114471249685</v>
      </c>
      <c r="K505" s="3">
        <f t="shared" si="31"/>
        <v>108.561315076051</v>
      </c>
      <c r="L505" s="3">
        <f t="shared" si="32"/>
        <v>108.64130130929915</v>
      </c>
    </row>
    <row r="506" spans="1:12" x14ac:dyDescent="0.25">
      <c r="A506" s="1">
        <v>45295</v>
      </c>
      <c r="B506">
        <v>109</v>
      </c>
      <c r="C506">
        <v>109.25</v>
      </c>
      <c r="D506">
        <v>108.87</v>
      </c>
      <c r="E506">
        <v>109.05</v>
      </c>
      <c r="F506">
        <v>43111288</v>
      </c>
      <c r="G506">
        <f>IFERROR(VLOOKUP(A506,'LQD DVD'!$A$1:$D$1256,2,FALSE),0)</f>
        <v>4.3213999999999997</v>
      </c>
      <c r="H506">
        <f>IFERROR(VLOOKUP(A506,'LQD DVD'!$A$1:$D$1256,4,FALSE),0)</f>
        <v>0.9998285305755783</v>
      </c>
      <c r="I506" s="3">
        <f t="shared" si="29"/>
        <v>108.98130983273803</v>
      </c>
      <c r="J506" s="3">
        <f t="shared" si="30"/>
        <v>109.23126696538193</v>
      </c>
      <c r="K506" s="3">
        <f t="shared" si="31"/>
        <v>108.85133212376321</v>
      </c>
      <c r="L506" s="3">
        <f t="shared" si="32"/>
        <v>109.03130125926681</v>
      </c>
    </row>
    <row r="507" spans="1:12" x14ac:dyDescent="0.25">
      <c r="A507" s="1">
        <v>45294</v>
      </c>
      <c r="B507">
        <v>109.1</v>
      </c>
      <c r="C507">
        <v>109.7667</v>
      </c>
      <c r="D507">
        <v>108.92</v>
      </c>
      <c r="E507">
        <v>109.66</v>
      </c>
      <c r="F507">
        <v>35384944</v>
      </c>
      <c r="G507">
        <f>IFERROR(VLOOKUP(A507,'LQD DVD'!$A$1:$D$1256,2,FALSE),0)</f>
        <v>4.2973999999999997</v>
      </c>
      <c r="H507">
        <f>IFERROR(VLOOKUP(A507,'LQD DVD'!$A$1:$D$1256,4,FALSE),0)</f>
        <v>0.99982948279368</v>
      </c>
      <c r="I507" s="3">
        <f t="shared" si="29"/>
        <v>109.08139657279048</v>
      </c>
      <c r="J507" s="3">
        <f t="shared" si="30"/>
        <v>109.74798288896903</v>
      </c>
      <c r="K507" s="3">
        <f t="shared" si="31"/>
        <v>108.90142726588763</v>
      </c>
      <c r="L507" s="3">
        <f t="shared" si="32"/>
        <v>109.64130108315494</v>
      </c>
    </row>
    <row r="508" spans="1:12" x14ac:dyDescent="0.25">
      <c r="A508" s="1">
        <v>45293</v>
      </c>
      <c r="B508">
        <v>109.94</v>
      </c>
      <c r="C508">
        <v>110.16500000000001</v>
      </c>
      <c r="D508">
        <v>109.79</v>
      </c>
      <c r="E508">
        <v>109.91</v>
      </c>
      <c r="F508">
        <v>20621992</v>
      </c>
      <c r="G508">
        <f>IFERROR(VLOOKUP(A508,'LQD DVD'!$A$1:$D$1256,2,FALSE),0)</f>
        <v>4.2876000000000003</v>
      </c>
      <c r="H508">
        <f>IFERROR(VLOOKUP(A508,'LQD DVD'!$A$1:$D$1256,4,FALSE),0)</f>
        <v>0.99982987161633219</v>
      </c>
      <c r="I508" s="3">
        <f t="shared" si="29"/>
        <v>109.92129608549956</v>
      </c>
      <c r="J508" s="3">
        <f t="shared" si="30"/>
        <v>110.14625780661324</v>
      </c>
      <c r="K508" s="3">
        <f t="shared" si="31"/>
        <v>109.77132160475712</v>
      </c>
      <c r="L508" s="3">
        <f t="shared" si="32"/>
        <v>109.89130118935107</v>
      </c>
    </row>
    <row r="509" spans="1:12" x14ac:dyDescent="0.25">
      <c r="A509" s="1">
        <v>45289</v>
      </c>
      <c r="B509">
        <v>110.69499999999999</v>
      </c>
      <c r="C509">
        <v>111.01</v>
      </c>
      <c r="D509">
        <v>110.56</v>
      </c>
      <c r="E509">
        <v>110.66</v>
      </c>
      <c r="F509">
        <v>17956652</v>
      </c>
      <c r="G509">
        <f>IFERROR(VLOOKUP(A509,'LQD DVD'!$A$1:$D$1256,2,FALSE),0)</f>
        <v>4.2586000000000004</v>
      </c>
      <c r="H509">
        <f>IFERROR(VLOOKUP(A509,'LQD DVD'!$A$1:$D$1256,4,FALSE),0)</f>
        <v>0.99983102221486242</v>
      </c>
      <c r="I509" s="3">
        <f t="shared" si="29"/>
        <v>110.67629500407419</v>
      </c>
      <c r="J509" s="3">
        <f t="shared" si="30"/>
        <v>110.99124177607189</v>
      </c>
      <c r="K509" s="3">
        <f t="shared" si="31"/>
        <v>110.54131781607519</v>
      </c>
      <c r="L509" s="3">
        <f t="shared" si="32"/>
        <v>110.64130091829668</v>
      </c>
    </row>
    <row r="510" spans="1:12" x14ac:dyDescent="0.25">
      <c r="A510" s="1">
        <v>45288</v>
      </c>
      <c r="B510">
        <v>111.21</v>
      </c>
      <c r="C510">
        <v>111.39</v>
      </c>
      <c r="D510">
        <v>110.91500000000001</v>
      </c>
      <c r="E510">
        <v>111.07</v>
      </c>
      <c r="F510">
        <v>14288798</v>
      </c>
      <c r="G510">
        <f>IFERROR(VLOOKUP(A510,'LQD DVD'!$A$1:$D$1256,2,FALSE),0)</f>
        <v>4.2427999999999999</v>
      </c>
      <c r="H510">
        <f>IFERROR(VLOOKUP(A510,'LQD DVD'!$A$1:$D$1256,4,FALSE),0)</f>
        <v>0.99983164909323952</v>
      </c>
      <c r="I510" s="3">
        <f t="shared" si="29"/>
        <v>111.19127769565917</v>
      </c>
      <c r="J510" s="3">
        <f t="shared" si="30"/>
        <v>111.37124739249595</v>
      </c>
      <c r="K510" s="3">
        <f t="shared" si="31"/>
        <v>110.89632735917667</v>
      </c>
      <c r="L510" s="3">
        <f t="shared" si="32"/>
        <v>111.0513012647861</v>
      </c>
    </row>
    <row r="511" spans="1:12" x14ac:dyDescent="0.25">
      <c r="A511" s="1">
        <v>45287</v>
      </c>
      <c r="B511">
        <v>110.89</v>
      </c>
      <c r="C511">
        <v>111.4</v>
      </c>
      <c r="D511">
        <v>110.72</v>
      </c>
      <c r="E511">
        <v>111.36</v>
      </c>
      <c r="F511">
        <v>13646463</v>
      </c>
      <c r="G511">
        <f>IFERROR(VLOOKUP(A511,'LQD DVD'!$A$1:$D$1256,2,FALSE),0)</f>
        <v>4.2317999999999998</v>
      </c>
      <c r="H511">
        <f>IFERROR(VLOOKUP(A511,'LQD DVD'!$A$1:$D$1256,4,FALSE),0)</f>
        <v>0.9998320855277848</v>
      </c>
      <c r="I511" s="3">
        <f t="shared" si="29"/>
        <v>110.87137996417606</v>
      </c>
      <c r="J511" s="3">
        <f t="shared" si="30"/>
        <v>111.38129432779523</v>
      </c>
      <c r="K511" s="3">
        <f t="shared" si="31"/>
        <v>110.70140850963634</v>
      </c>
      <c r="L511" s="3">
        <f t="shared" si="32"/>
        <v>111.34130104437412</v>
      </c>
    </row>
    <row r="512" spans="1:12" x14ac:dyDescent="0.25">
      <c r="A512" s="1">
        <v>45286</v>
      </c>
      <c r="B512">
        <v>110.14</v>
      </c>
      <c r="C512">
        <v>110.4</v>
      </c>
      <c r="D512">
        <v>110.09</v>
      </c>
      <c r="E512">
        <v>110.33</v>
      </c>
      <c r="F512">
        <v>5815964</v>
      </c>
      <c r="G512">
        <f>IFERROR(VLOOKUP(A512,'LQD DVD'!$A$1:$D$1256,2,FALSE),0)</f>
        <v>4.2713000000000001</v>
      </c>
      <c r="H512">
        <f>IFERROR(VLOOKUP(A512,'LQD DVD'!$A$1:$D$1256,4,FALSE),0)</f>
        <v>0.99983051833189485</v>
      </c>
      <c r="I512" s="3">
        <f t="shared" si="29"/>
        <v>110.1213332890749</v>
      </c>
      <c r="J512" s="3">
        <f t="shared" si="30"/>
        <v>110.38128922384119</v>
      </c>
      <c r="K512" s="3">
        <f t="shared" si="31"/>
        <v>110.0713417631583</v>
      </c>
      <c r="L512" s="3">
        <f t="shared" si="32"/>
        <v>110.31130108755795</v>
      </c>
    </row>
    <row r="513" spans="1:12" x14ac:dyDescent="0.25">
      <c r="A513" s="1">
        <v>45282</v>
      </c>
      <c r="B513">
        <v>110.44</v>
      </c>
      <c r="C513">
        <v>110.5</v>
      </c>
      <c r="D513">
        <v>109.935</v>
      </c>
      <c r="E513">
        <v>110.1</v>
      </c>
      <c r="F513">
        <v>11037070</v>
      </c>
      <c r="G513">
        <f>IFERROR(VLOOKUP(A513,'LQD DVD'!$A$1:$D$1256,2,FALSE),0)</f>
        <v>4.2801999999999998</v>
      </c>
      <c r="H513">
        <f>IFERROR(VLOOKUP(A513,'LQD DVD'!$A$1:$D$1256,4,FALSE),0)</f>
        <v>0.99983016521721058</v>
      </c>
      <c r="I513" s="3">
        <f t="shared" si="29"/>
        <v>110.42124344658873</v>
      </c>
      <c r="J513" s="3">
        <f t="shared" si="30"/>
        <v>110.48123325650177</v>
      </c>
      <c r="K513" s="3">
        <f t="shared" si="31"/>
        <v>109.91632921315404</v>
      </c>
      <c r="L513" s="3">
        <f t="shared" si="32"/>
        <v>110.08130119041488</v>
      </c>
    </row>
    <row r="514" spans="1:12" x14ac:dyDescent="0.25">
      <c r="A514" s="1">
        <v>45281</v>
      </c>
      <c r="B514">
        <v>110.59</v>
      </c>
      <c r="C514">
        <v>110.71</v>
      </c>
      <c r="D514">
        <v>110.03</v>
      </c>
      <c r="E514">
        <v>110.29</v>
      </c>
      <c r="F514">
        <v>24168326</v>
      </c>
      <c r="G514">
        <f>IFERROR(VLOOKUP(A514,'LQD DVD'!$A$1:$D$1256,2,FALSE),0)</f>
        <v>4.2728000000000002</v>
      </c>
      <c r="H514">
        <f>IFERROR(VLOOKUP(A514,'LQD DVD'!$A$1:$D$1256,4,FALSE),0)</f>
        <v>0.99983045881817523</v>
      </c>
      <c r="I514" s="3">
        <f t="shared" si="29"/>
        <v>110.571250440702</v>
      </c>
      <c r="J514" s="3">
        <f t="shared" si="30"/>
        <v>110.69123009576018</v>
      </c>
      <c r="K514" s="3">
        <f t="shared" si="31"/>
        <v>110.01134538376382</v>
      </c>
      <c r="L514" s="3">
        <f t="shared" si="32"/>
        <v>110.27130130305655</v>
      </c>
    </row>
    <row r="515" spans="1:12" x14ac:dyDescent="0.25">
      <c r="A515" s="1">
        <v>45280</v>
      </c>
      <c r="B515">
        <v>110.25</v>
      </c>
      <c r="C515">
        <v>110.42</v>
      </c>
      <c r="D515">
        <v>109.905</v>
      </c>
      <c r="E515">
        <v>110.33</v>
      </c>
      <c r="F515">
        <v>23942016</v>
      </c>
      <c r="G515">
        <f>IFERROR(VLOOKUP(A515,'LQD DVD'!$A$1:$D$1256,2,FALSE),0)</f>
        <v>4.2713000000000001</v>
      </c>
      <c r="H515">
        <f>IFERROR(VLOOKUP(A515,'LQD DVD'!$A$1:$D$1256,4,FALSE),0)</f>
        <v>0.99983051833189485</v>
      </c>
      <c r="I515" s="3">
        <f t="shared" ref="I515:I578" si="33">B515*$H515</f>
        <v>110.23131464609141</v>
      </c>
      <c r="J515" s="3">
        <f t="shared" ref="J515:J578" si="34">C515*$H515</f>
        <v>110.40128583420783</v>
      </c>
      <c r="K515" s="3">
        <f t="shared" ref="K515:K578" si="35">D515*$H515</f>
        <v>109.8863731172669</v>
      </c>
      <c r="L515" s="3">
        <f t="shared" ref="L515:L578" si="36">E515*$H515</f>
        <v>110.31130108755795</v>
      </c>
    </row>
    <row r="516" spans="1:12" x14ac:dyDescent="0.25">
      <c r="A516" s="1">
        <v>45279</v>
      </c>
      <c r="B516">
        <v>110.11</v>
      </c>
      <c r="C516">
        <v>110.37</v>
      </c>
      <c r="D516">
        <v>109.96</v>
      </c>
      <c r="E516">
        <v>110.04</v>
      </c>
      <c r="F516">
        <v>18086972</v>
      </c>
      <c r="G516">
        <f>IFERROR(VLOOKUP(A516,'LQD DVD'!$A$1:$D$1256,2,FALSE),0)</f>
        <v>4.2826000000000004</v>
      </c>
      <c r="H516">
        <f>IFERROR(VLOOKUP(A516,'LQD DVD'!$A$1:$D$1256,4,FALSE),0)</f>
        <v>0.99983006999529467</v>
      </c>
      <c r="I516" s="3">
        <f t="shared" si="33"/>
        <v>110.0912890071819</v>
      </c>
      <c r="J516" s="3">
        <f t="shared" si="34"/>
        <v>110.35124482538068</v>
      </c>
      <c r="K516" s="3">
        <f t="shared" si="35"/>
        <v>109.94131449668259</v>
      </c>
      <c r="L516" s="3">
        <f t="shared" si="36"/>
        <v>110.02130090228223</v>
      </c>
    </row>
    <row r="517" spans="1:12" x14ac:dyDescent="0.25">
      <c r="A517" s="1">
        <v>45278</v>
      </c>
      <c r="B517">
        <v>110.04</v>
      </c>
      <c r="C517">
        <v>110.155</v>
      </c>
      <c r="D517">
        <v>109.83499999999999</v>
      </c>
      <c r="E517">
        <v>109.9</v>
      </c>
      <c r="F517">
        <v>19714482</v>
      </c>
      <c r="G517">
        <f>IFERROR(VLOOKUP(A517,'LQD DVD'!$A$1:$D$1256,2,FALSE),0)</f>
        <v>4.2880000000000003</v>
      </c>
      <c r="H517">
        <f>IFERROR(VLOOKUP(A517,'LQD DVD'!$A$1:$D$1256,4,FALSE),0)</f>
        <v>0.9998298557460169</v>
      </c>
      <c r="I517" s="3">
        <f t="shared" si="33"/>
        <v>110.02127732629171</v>
      </c>
      <c r="J517" s="3">
        <f t="shared" si="34"/>
        <v>110.13625775970249</v>
      </c>
      <c r="K517" s="3">
        <f t="shared" si="35"/>
        <v>109.81631220586377</v>
      </c>
      <c r="L517" s="3">
        <f t="shared" si="36"/>
        <v>109.88130114648726</v>
      </c>
    </row>
    <row r="518" spans="1:12" x14ac:dyDescent="0.25">
      <c r="A518" s="1">
        <v>45275</v>
      </c>
      <c r="B518">
        <v>110.42</v>
      </c>
      <c r="C518">
        <v>110.57</v>
      </c>
      <c r="D518">
        <v>110.14</v>
      </c>
      <c r="E518">
        <v>110.36</v>
      </c>
      <c r="F518">
        <v>17904112</v>
      </c>
      <c r="G518">
        <f>IFERROR(VLOOKUP(A518,'LQD DVD'!$A$1:$D$1256,2,FALSE),0)</f>
        <v>4.2701000000000002</v>
      </c>
      <c r="H518">
        <f>IFERROR(VLOOKUP(A518,'LQD DVD'!$A$1:$D$1256,4,FALSE),0)</f>
        <v>0.99983056594287301</v>
      </c>
      <c r="I518" s="3">
        <f t="shared" si="33"/>
        <v>110.40129109141203</v>
      </c>
      <c r="J518" s="3">
        <f t="shared" si="34"/>
        <v>110.55126567630346</v>
      </c>
      <c r="K518" s="3">
        <f t="shared" si="35"/>
        <v>110.12133853294803</v>
      </c>
      <c r="L518" s="3">
        <f t="shared" si="36"/>
        <v>110.34130125745547</v>
      </c>
    </row>
    <row r="519" spans="1:12" x14ac:dyDescent="0.25">
      <c r="A519" s="1">
        <v>45274</v>
      </c>
      <c r="B519">
        <v>110.24</v>
      </c>
      <c r="C519">
        <v>110.86499999999999</v>
      </c>
      <c r="D519">
        <v>110.12</v>
      </c>
      <c r="E519">
        <v>110.52</v>
      </c>
      <c r="F519">
        <v>28202256</v>
      </c>
      <c r="G519">
        <f>IFERROR(VLOOKUP(A519,'LQD DVD'!$A$1:$D$1256,2,FALSE),0)</f>
        <v>4.2640000000000002</v>
      </c>
      <c r="H519">
        <f>IFERROR(VLOOKUP(A519,'LQD DVD'!$A$1:$D$1256,4,FALSE),0)</f>
        <v>0.9998308079653806</v>
      </c>
      <c r="I519" s="3">
        <f t="shared" si="33"/>
        <v>110.22134827010355</v>
      </c>
      <c r="J519" s="3">
        <f t="shared" si="34"/>
        <v>110.84624252508192</v>
      </c>
      <c r="K519" s="3">
        <f t="shared" si="35"/>
        <v>110.10136857314771</v>
      </c>
      <c r="L519" s="3">
        <f t="shared" si="36"/>
        <v>110.50130089633386</v>
      </c>
    </row>
    <row r="520" spans="1:12" x14ac:dyDescent="0.25">
      <c r="A520" s="1">
        <v>45273</v>
      </c>
      <c r="B520">
        <v>108.35</v>
      </c>
      <c r="C520">
        <v>109.94499999999999</v>
      </c>
      <c r="D520">
        <v>108.13</v>
      </c>
      <c r="E520">
        <v>109.75</v>
      </c>
      <c r="F520">
        <v>33623568</v>
      </c>
      <c r="G520">
        <f>IFERROR(VLOOKUP(A520,'LQD DVD'!$A$1:$D$1256,2,FALSE),0)</f>
        <v>4.2938999999999998</v>
      </c>
      <c r="H520">
        <f>IFERROR(VLOOKUP(A520,'LQD DVD'!$A$1:$D$1256,4,FALSE),0)</f>
        <v>0.99982962165889555</v>
      </c>
      <c r="I520" s="3">
        <f t="shared" si="33"/>
        <v>108.33153950674132</v>
      </c>
      <c r="J520" s="3">
        <f t="shared" si="34"/>
        <v>109.92626775328726</v>
      </c>
      <c r="K520" s="3">
        <f t="shared" si="35"/>
        <v>108.11157698997637</v>
      </c>
      <c r="L520" s="3">
        <f t="shared" si="36"/>
        <v>109.73130097706378</v>
      </c>
    </row>
    <row r="521" spans="1:12" x14ac:dyDescent="0.25">
      <c r="A521" s="1">
        <v>45272</v>
      </c>
      <c r="B521">
        <v>107.32</v>
      </c>
      <c r="C521">
        <v>107.97580000000001</v>
      </c>
      <c r="D521">
        <v>107.14</v>
      </c>
      <c r="E521">
        <v>107.94</v>
      </c>
      <c r="F521">
        <v>22111088</v>
      </c>
      <c r="G521">
        <f>IFERROR(VLOOKUP(A521,'LQD DVD'!$A$1:$D$1256,2,FALSE),0)</f>
        <v>4.3868999999999998</v>
      </c>
      <c r="H521">
        <f>IFERROR(VLOOKUP(A521,'LQD DVD'!$A$1:$D$1256,4,FALSE),0)</f>
        <v>0.99982593181829094</v>
      </c>
      <c r="I521" s="3">
        <f t="shared" si="33"/>
        <v>107.30131900273898</v>
      </c>
      <c r="J521" s="3">
        <f t="shared" si="34"/>
        <v>107.95700484882542</v>
      </c>
      <c r="K521" s="3">
        <f t="shared" si="35"/>
        <v>107.1213503350117</v>
      </c>
      <c r="L521" s="3">
        <f t="shared" si="36"/>
        <v>107.92121108046632</v>
      </c>
    </row>
    <row r="522" spans="1:12" x14ac:dyDescent="0.25">
      <c r="A522" s="1">
        <v>45271</v>
      </c>
      <c r="B522">
        <v>107.22</v>
      </c>
      <c r="C522">
        <v>107.36</v>
      </c>
      <c r="D522">
        <v>106.78</v>
      </c>
      <c r="E522">
        <v>107.33</v>
      </c>
      <c r="F522">
        <v>17714572</v>
      </c>
      <c r="G522">
        <f>IFERROR(VLOOKUP(A522,'LQD DVD'!$A$1:$D$1256,2,FALSE),0)</f>
        <v>4.4119000000000002</v>
      </c>
      <c r="H522">
        <f>IFERROR(VLOOKUP(A522,'LQD DVD'!$A$1:$D$1256,4,FALSE),0)</f>
        <v>0.9998249399279775</v>
      </c>
      <c r="I522" s="3">
        <f t="shared" si="33"/>
        <v>107.20123005907774</v>
      </c>
      <c r="J522" s="3">
        <f t="shared" si="34"/>
        <v>107.34120555066767</v>
      </c>
      <c r="K522" s="3">
        <f t="shared" si="35"/>
        <v>106.76130708550944</v>
      </c>
      <c r="L522" s="3">
        <f t="shared" si="36"/>
        <v>107.31121080246982</v>
      </c>
    </row>
    <row r="523" spans="1:12" x14ac:dyDescent="0.25">
      <c r="A523" s="1">
        <v>45268</v>
      </c>
      <c r="B523">
        <v>107.33499999999999</v>
      </c>
      <c r="C523">
        <v>107.63</v>
      </c>
      <c r="D523">
        <v>107.18</v>
      </c>
      <c r="E523">
        <v>107.36</v>
      </c>
      <c r="F523">
        <v>21624192</v>
      </c>
      <c r="G523">
        <f>IFERROR(VLOOKUP(A523,'LQD DVD'!$A$1:$D$1256,2,FALSE),0)</f>
        <v>4.4105999999999996</v>
      </c>
      <c r="H523">
        <f>IFERROR(VLOOKUP(A523,'LQD DVD'!$A$1:$D$1256,4,FALSE),0)</f>
        <v>0.99982499150624959</v>
      </c>
      <c r="I523" s="3">
        <f t="shared" si="33"/>
        <v>107.31621546332329</v>
      </c>
      <c r="J523" s="3">
        <f t="shared" si="34"/>
        <v>107.61116383581764</v>
      </c>
      <c r="K523" s="3">
        <f t="shared" si="35"/>
        <v>107.16124258963984</v>
      </c>
      <c r="L523" s="3">
        <f t="shared" si="36"/>
        <v>107.34121108811095</v>
      </c>
    </row>
    <row r="524" spans="1:12" x14ac:dyDescent="0.25">
      <c r="A524" s="1">
        <v>45267</v>
      </c>
      <c r="B524">
        <v>107.79</v>
      </c>
      <c r="C524">
        <v>108.23</v>
      </c>
      <c r="D524">
        <v>107.6803</v>
      </c>
      <c r="E524">
        <v>107.94</v>
      </c>
      <c r="F524">
        <v>20253370</v>
      </c>
      <c r="G524">
        <f>IFERROR(VLOOKUP(A524,'LQD DVD'!$A$1:$D$1256,2,FALSE),0)</f>
        <v>4.3868999999999998</v>
      </c>
      <c r="H524">
        <f>IFERROR(VLOOKUP(A524,'LQD DVD'!$A$1:$D$1256,4,FALSE),0)</f>
        <v>0.99982593181829094</v>
      </c>
      <c r="I524" s="3">
        <f t="shared" si="33"/>
        <v>107.77123719069358</v>
      </c>
      <c r="J524" s="3">
        <f t="shared" si="34"/>
        <v>108.21116060069363</v>
      </c>
      <c r="K524" s="3">
        <f t="shared" si="35"/>
        <v>107.66155628597312</v>
      </c>
      <c r="L524" s="3">
        <f t="shared" si="36"/>
        <v>107.92121108046632</v>
      </c>
    </row>
    <row r="525" spans="1:12" x14ac:dyDescent="0.25">
      <c r="A525" s="1">
        <v>45266</v>
      </c>
      <c r="B525">
        <v>107.85</v>
      </c>
      <c r="C525">
        <v>108.19</v>
      </c>
      <c r="D525">
        <v>107.715</v>
      </c>
      <c r="E525">
        <v>107.93</v>
      </c>
      <c r="F525">
        <v>22544326</v>
      </c>
      <c r="G525">
        <f>IFERROR(VLOOKUP(A525,'LQD DVD'!$A$1:$D$1256,2,FALSE),0)</f>
        <v>4.3872999999999998</v>
      </c>
      <c r="H525">
        <f>IFERROR(VLOOKUP(A525,'LQD DVD'!$A$1:$D$1256,4,FALSE),0)</f>
        <v>0.99982591594803816</v>
      </c>
      <c r="I525" s="3">
        <f t="shared" si="33"/>
        <v>107.83122503499591</v>
      </c>
      <c r="J525" s="3">
        <f t="shared" si="34"/>
        <v>108.17116584641825</v>
      </c>
      <c r="K525" s="3">
        <f t="shared" si="35"/>
        <v>107.69624853634294</v>
      </c>
      <c r="L525" s="3">
        <f t="shared" si="36"/>
        <v>107.91121110827177</v>
      </c>
    </row>
    <row r="526" spans="1:12" x14ac:dyDescent="0.25">
      <c r="A526" s="1">
        <v>45265</v>
      </c>
      <c r="B526">
        <v>107.16</v>
      </c>
      <c r="C526">
        <v>107.67</v>
      </c>
      <c r="D526">
        <v>107.03</v>
      </c>
      <c r="E526">
        <v>107.53</v>
      </c>
      <c r="F526">
        <v>33315192</v>
      </c>
      <c r="G526">
        <f>IFERROR(VLOOKUP(A526,'LQD DVD'!$A$1:$D$1256,2,FALSE),0)</f>
        <v>4.4036999999999997</v>
      </c>
      <c r="H526">
        <f>IFERROR(VLOOKUP(A526,'LQD DVD'!$A$1:$D$1256,4,FALSE),0)</f>
        <v>0.99982526526789184</v>
      </c>
      <c r="I526" s="3">
        <f t="shared" si="33"/>
        <v>107.14127542610728</v>
      </c>
      <c r="J526" s="3">
        <f t="shared" si="34"/>
        <v>107.65118631139391</v>
      </c>
      <c r="K526" s="3">
        <f t="shared" si="35"/>
        <v>107.01129814162246</v>
      </c>
      <c r="L526" s="3">
        <f t="shared" si="36"/>
        <v>107.51121077425641</v>
      </c>
    </row>
    <row r="527" spans="1:12" x14ac:dyDescent="0.25">
      <c r="A527" s="1">
        <v>45264</v>
      </c>
      <c r="B527">
        <v>106.81</v>
      </c>
      <c r="C527">
        <v>106.95</v>
      </c>
      <c r="D527">
        <v>106.44499999999999</v>
      </c>
      <c r="E527">
        <v>106.68</v>
      </c>
      <c r="F527">
        <v>28914318</v>
      </c>
      <c r="G527">
        <f>IFERROR(VLOOKUP(A527,'LQD DVD'!$A$1:$D$1256,2,FALSE),0)</f>
        <v>4.4387999999999996</v>
      </c>
      <c r="H527">
        <f>IFERROR(VLOOKUP(A527,'LQD DVD'!$A$1:$D$1256,4,FALSE),0)</f>
        <v>0.99982387265509942</v>
      </c>
      <c r="I527" s="3">
        <f t="shared" si="33"/>
        <v>106.79118783829117</v>
      </c>
      <c r="J527" s="3">
        <f t="shared" si="34"/>
        <v>106.93116318046289</v>
      </c>
      <c r="K527" s="3">
        <f t="shared" si="35"/>
        <v>106.42625212477205</v>
      </c>
      <c r="L527" s="3">
        <f t="shared" si="36"/>
        <v>106.66121073484601</v>
      </c>
    </row>
    <row r="528" spans="1:12" x14ac:dyDescent="0.25">
      <c r="A528" s="1">
        <v>45261</v>
      </c>
      <c r="B528">
        <v>106.04</v>
      </c>
      <c r="C528">
        <v>107.22</v>
      </c>
      <c r="D528">
        <v>105.9</v>
      </c>
      <c r="E528">
        <v>107.17</v>
      </c>
      <c r="F528">
        <v>27733664</v>
      </c>
      <c r="G528">
        <f>IFERROR(VLOOKUP(A528,'LQD DVD'!$A$1:$D$1256,2,FALSE),0)</f>
        <v>4.4184999999999999</v>
      </c>
      <c r="H528">
        <f>IFERROR(VLOOKUP(A528,'LQD DVD'!$A$1:$D$1256,4,FALSE),0)</f>
        <v>0.99982467806909903</v>
      </c>
      <c r="I528" s="3">
        <f t="shared" si="33"/>
        <v>106.02140886244727</v>
      </c>
      <c r="J528" s="3">
        <f t="shared" si="34"/>
        <v>107.20120198256879</v>
      </c>
      <c r="K528" s="3">
        <f t="shared" si="35"/>
        <v>105.88143340751759</v>
      </c>
      <c r="L528" s="3">
        <f t="shared" si="36"/>
        <v>107.15121074866535</v>
      </c>
    </row>
    <row r="529" spans="1:12" x14ac:dyDescent="0.25">
      <c r="A529" s="1">
        <v>45260</v>
      </c>
      <c r="B529">
        <v>106.61</v>
      </c>
      <c r="C529">
        <v>106.64</v>
      </c>
      <c r="D529">
        <v>106.08</v>
      </c>
      <c r="E529">
        <v>106.29</v>
      </c>
      <c r="F529">
        <v>41950880</v>
      </c>
      <c r="G529">
        <f>IFERROR(VLOOKUP(A529,'LQD DVD'!$A$1:$D$1256,2,FALSE),0)</f>
        <v>4.4550000000000001</v>
      </c>
      <c r="H529">
        <f>IFERROR(VLOOKUP(A529,'LQD DVD'!$A$1:$D$1256,4,FALSE),0)</f>
        <v>0.99982322991138783</v>
      </c>
      <c r="I529" s="3">
        <f t="shared" si="33"/>
        <v>106.59115454085305</v>
      </c>
      <c r="J529" s="3">
        <f t="shared" si="34"/>
        <v>106.6211492377504</v>
      </c>
      <c r="K529" s="3">
        <f t="shared" si="35"/>
        <v>106.06124822900001</v>
      </c>
      <c r="L529" s="3">
        <f t="shared" si="36"/>
        <v>106.27121110728142</v>
      </c>
    </row>
    <row r="530" spans="1:12" x14ac:dyDescent="0.25">
      <c r="A530" s="1">
        <v>45259</v>
      </c>
      <c r="B530">
        <v>106.54</v>
      </c>
      <c r="C530">
        <v>106.91</v>
      </c>
      <c r="D530">
        <v>106.4</v>
      </c>
      <c r="E530">
        <v>106.85</v>
      </c>
      <c r="F530">
        <v>20661848</v>
      </c>
      <c r="G530">
        <f>IFERROR(VLOOKUP(A530,'LQD DVD'!$A$1:$D$1256,2,FALSE),0)</f>
        <v>4.0922999999999998</v>
      </c>
      <c r="H530">
        <f>IFERROR(VLOOKUP(A530,'LQD DVD'!$A$1:$D$1256,4,FALSE),0)</f>
        <v>0.9998376203278635</v>
      </c>
      <c r="I530" s="3">
        <f t="shared" si="33"/>
        <v>106.52270006973059</v>
      </c>
      <c r="J530" s="3">
        <f t="shared" si="34"/>
        <v>106.89263998925188</v>
      </c>
      <c r="K530" s="3">
        <f t="shared" si="35"/>
        <v>106.38272280288469</v>
      </c>
      <c r="L530" s="3">
        <f t="shared" si="36"/>
        <v>106.83264973203221</v>
      </c>
    </row>
    <row r="531" spans="1:12" x14ac:dyDescent="0.25">
      <c r="A531" s="1">
        <v>45258</v>
      </c>
      <c r="B531">
        <v>105.39</v>
      </c>
      <c r="C531">
        <v>106.03</v>
      </c>
      <c r="D531">
        <v>105.285</v>
      </c>
      <c r="E531">
        <v>105.99</v>
      </c>
      <c r="F531">
        <v>21320768</v>
      </c>
      <c r="G531">
        <f>IFERROR(VLOOKUP(A531,'LQD DVD'!$A$1:$D$1256,2,FALSE),0)</f>
        <v>4.1254999999999997</v>
      </c>
      <c r="H531">
        <f>IFERROR(VLOOKUP(A531,'LQD DVD'!$A$1:$D$1256,4,FALSE),0)</f>
        <v>0.9998363030823425</v>
      </c>
      <c r="I531" s="3">
        <f t="shared" si="33"/>
        <v>105.37274798184808</v>
      </c>
      <c r="J531" s="3">
        <f t="shared" si="34"/>
        <v>106.01264321582077</v>
      </c>
      <c r="K531" s="3">
        <f t="shared" si="35"/>
        <v>105.26776517002443</v>
      </c>
      <c r="L531" s="3">
        <f t="shared" si="36"/>
        <v>105.97264976369748</v>
      </c>
    </row>
    <row r="532" spans="1:12" x14ac:dyDescent="0.25">
      <c r="A532" s="1">
        <v>45257</v>
      </c>
      <c r="B532">
        <v>105.06</v>
      </c>
      <c r="C532">
        <v>105.59</v>
      </c>
      <c r="D532">
        <v>104.875</v>
      </c>
      <c r="E532">
        <v>105.57</v>
      </c>
      <c r="F532">
        <v>17919476</v>
      </c>
      <c r="G532">
        <f>IFERROR(VLOOKUP(A532,'LQD DVD'!$A$1:$D$1256,2,FALSE),0)</f>
        <v>4.1418999999999997</v>
      </c>
      <c r="H532">
        <f>IFERROR(VLOOKUP(A532,'LQD DVD'!$A$1:$D$1256,4,FALSE),0)</f>
        <v>0.99983565239543637</v>
      </c>
      <c r="I532" s="3">
        <f t="shared" si="33"/>
        <v>105.04273364066455</v>
      </c>
      <c r="J532" s="3">
        <f t="shared" si="34"/>
        <v>105.57264653643414</v>
      </c>
      <c r="K532" s="3">
        <f t="shared" si="35"/>
        <v>104.85776404497139</v>
      </c>
      <c r="L532" s="3">
        <f t="shared" si="36"/>
        <v>105.5526498233862</v>
      </c>
    </row>
    <row r="533" spans="1:12" x14ac:dyDescent="0.25">
      <c r="A533" s="1">
        <v>45254</v>
      </c>
      <c r="B533">
        <v>104.86199999999999</v>
      </c>
      <c r="C533">
        <v>105.015</v>
      </c>
      <c r="D533">
        <v>104.7</v>
      </c>
      <c r="E533">
        <v>104.72</v>
      </c>
      <c r="F533">
        <v>6391351</v>
      </c>
      <c r="G533">
        <f>IFERROR(VLOOKUP(A533,'LQD DVD'!$A$1:$D$1256,2,FALSE),0)</f>
        <v>4.1755000000000004</v>
      </c>
      <c r="H533">
        <f>IFERROR(VLOOKUP(A533,'LQD DVD'!$A$1:$D$1256,4,FALSE),0)</f>
        <v>0.99983431928212185</v>
      </c>
      <c r="I533" s="3">
        <f t="shared" si="33"/>
        <v>104.84462638856186</v>
      </c>
      <c r="J533" s="3">
        <f t="shared" si="34"/>
        <v>104.99760103941203</v>
      </c>
      <c r="K533" s="3">
        <f t="shared" si="35"/>
        <v>104.68265322883816</v>
      </c>
      <c r="L533" s="3">
        <f t="shared" si="36"/>
        <v>104.7026499152238</v>
      </c>
    </row>
    <row r="534" spans="1:12" x14ac:dyDescent="0.25">
      <c r="A534" s="1">
        <v>45252</v>
      </c>
      <c r="B534">
        <v>105.24</v>
      </c>
      <c r="C534">
        <v>105.375</v>
      </c>
      <c r="D534">
        <v>104.8501</v>
      </c>
      <c r="E534">
        <v>105.26</v>
      </c>
      <c r="F534">
        <v>18587992</v>
      </c>
      <c r="G534">
        <f>IFERROR(VLOOKUP(A534,'LQD DVD'!$A$1:$D$1256,2,FALSE),0)</f>
        <v>4.1540999999999997</v>
      </c>
      <c r="H534">
        <f>IFERROR(VLOOKUP(A534,'LQD DVD'!$A$1:$D$1256,4,FALSE),0)</f>
        <v>0.99983516834813446</v>
      </c>
      <c r="I534" s="3">
        <f t="shared" si="33"/>
        <v>105.22265311695766</v>
      </c>
      <c r="J534" s="3">
        <f t="shared" si="34"/>
        <v>105.35763086468467</v>
      </c>
      <c r="K534" s="3">
        <f t="shared" si="35"/>
        <v>104.83281738481872</v>
      </c>
      <c r="L534" s="3">
        <f t="shared" si="36"/>
        <v>105.24264982032464</v>
      </c>
    </row>
    <row r="535" spans="1:12" x14ac:dyDescent="0.25">
      <c r="A535" s="1">
        <v>45251</v>
      </c>
      <c r="B535">
        <v>104.83</v>
      </c>
      <c r="C535">
        <v>104.97</v>
      </c>
      <c r="D535">
        <v>104.55</v>
      </c>
      <c r="E535">
        <v>104.84</v>
      </c>
      <c r="F535">
        <v>20273258</v>
      </c>
      <c r="G535">
        <f>IFERROR(VLOOKUP(A535,'LQD DVD'!$A$1:$D$1256,2,FALSE),0)</f>
        <v>4.1707000000000001</v>
      </c>
      <c r="H535">
        <f>IFERROR(VLOOKUP(A535,'LQD DVD'!$A$1:$D$1256,4,FALSE),0)</f>
        <v>0.99983450972677224</v>
      </c>
      <c r="I535" s="3">
        <f t="shared" si="33"/>
        <v>104.81265165465753</v>
      </c>
      <c r="J535" s="3">
        <f t="shared" si="34"/>
        <v>104.95262848601928</v>
      </c>
      <c r="K535" s="3">
        <f t="shared" si="35"/>
        <v>104.53269799193403</v>
      </c>
      <c r="L535" s="3">
        <f t="shared" si="36"/>
        <v>104.8226499997548</v>
      </c>
    </row>
    <row r="536" spans="1:12" x14ac:dyDescent="0.25">
      <c r="A536" s="1">
        <v>45250</v>
      </c>
      <c r="B536">
        <v>104.26</v>
      </c>
      <c r="C536">
        <v>104.875</v>
      </c>
      <c r="D536">
        <v>104.24</v>
      </c>
      <c r="E536">
        <v>104.81</v>
      </c>
      <c r="F536">
        <v>18529500</v>
      </c>
      <c r="G536">
        <f>IFERROR(VLOOKUP(A536,'LQD DVD'!$A$1:$D$1256,2,FALSE),0)</f>
        <v>4.1718999999999999</v>
      </c>
      <c r="H536">
        <f>IFERROR(VLOOKUP(A536,'LQD DVD'!$A$1:$D$1256,4,FALSE),0)</f>
        <v>0.99983446211560623</v>
      </c>
      <c r="I536" s="3">
        <f t="shared" si="33"/>
        <v>104.24274102017311</v>
      </c>
      <c r="J536" s="3">
        <f t="shared" si="34"/>
        <v>104.8576392143742</v>
      </c>
      <c r="K536" s="3">
        <f t="shared" si="35"/>
        <v>104.22274433093079</v>
      </c>
      <c r="L536" s="3">
        <f t="shared" si="36"/>
        <v>104.7926499743367</v>
      </c>
    </row>
    <row r="537" spans="1:12" x14ac:dyDescent="0.25">
      <c r="A537" s="1">
        <v>45247</v>
      </c>
      <c r="B537">
        <v>104.45</v>
      </c>
      <c r="C537">
        <v>104.575</v>
      </c>
      <c r="D537">
        <v>104.145</v>
      </c>
      <c r="E537">
        <v>104.39</v>
      </c>
      <c r="F537">
        <v>25810184</v>
      </c>
      <c r="G537">
        <f>IFERROR(VLOOKUP(A537,'LQD DVD'!$A$1:$D$1256,2,FALSE),0)</f>
        <v>4.1886999999999999</v>
      </c>
      <c r="H537">
        <f>IFERROR(VLOOKUP(A537,'LQD DVD'!$A$1:$D$1256,4,FALSE),0)</f>
        <v>0.99983379555952034</v>
      </c>
      <c r="I537" s="3">
        <f t="shared" si="33"/>
        <v>104.4326399461919</v>
      </c>
      <c r="J537" s="3">
        <f t="shared" si="34"/>
        <v>104.55761917063684</v>
      </c>
      <c r="K537" s="3">
        <f t="shared" si="35"/>
        <v>104.12769063854624</v>
      </c>
      <c r="L537" s="3">
        <f t="shared" si="36"/>
        <v>104.37264991845834</v>
      </c>
    </row>
    <row r="538" spans="1:12" x14ac:dyDescent="0.25">
      <c r="A538" s="1">
        <v>45246</v>
      </c>
      <c r="B538">
        <v>103.77</v>
      </c>
      <c r="C538">
        <v>104.14</v>
      </c>
      <c r="D538">
        <v>103.69</v>
      </c>
      <c r="E538">
        <v>104.09</v>
      </c>
      <c r="F538">
        <v>21223008</v>
      </c>
      <c r="G538">
        <f>IFERROR(VLOOKUP(A538,'LQD DVD'!$A$1:$D$1256,2,FALSE),0)</f>
        <v>4.2008000000000001</v>
      </c>
      <c r="H538">
        <f>IFERROR(VLOOKUP(A538,'LQD DVD'!$A$1:$D$1256,4,FALSE),0)</f>
        <v>0.99983331548070997</v>
      </c>
      <c r="I538" s="3">
        <f t="shared" si="33"/>
        <v>103.75270314743327</v>
      </c>
      <c r="J538" s="3">
        <f t="shared" si="34"/>
        <v>104.12264147416114</v>
      </c>
      <c r="K538" s="3">
        <f t="shared" si="35"/>
        <v>103.67271648219482</v>
      </c>
      <c r="L538" s="3">
        <f t="shared" si="36"/>
        <v>104.0726498083871</v>
      </c>
    </row>
    <row r="539" spans="1:12" x14ac:dyDescent="0.25">
      <c r="A539" s="1">
        <v>45245</v>
      </c>
      <c r="B539">
        <v>103.42</v>
      </c>
      <c r="C539">
        <v>103.45</v>
      </c>
      <c r="D539">
        <v>102.965</v>
      </c>
      <c r="E539">
        <v>103.24</v>
      </c>
      <c r="F539">
        <v>23895028</v>
      </c>
      <c r="G539">
        <f>IFERROR(VLOOKUP(A539,'LQD DVD'!$A$1:$D$1256,2,FALSE),0)</f>
        <v>4.2354000000000003</v>
      </c>
      <c r="H539">
        <f>IFERROR(VLOOKUP(A539,'LQD DVD'!$A$1:$D$1256,4,FALSE),0)</f>
        <v>0.99983194269463993</v>
      </c>
      <c r="I539" s="3">
        <f t="shared" si="33"/>
        <v>103.40261951347966</v>
      </c>
      <c r="J539" s="3">
        <f t="shared" si="34"/>
        <v>103.4326144717605</v>
      </c>
      <c r="K539" s="3">
        <f t="shared" si="35"/>
        <v>102.9476959795536</v>
      </c>
      <c r="L539" s="3">
        <f t="shared" si="36"/>
        <v>103.22264976379462</v>
      </c>
    </row>
    <row r="540" spans="1:12" x14ac:dyDescent="0.25">
      <c r="A540" s="1">
        <v>45244</v>
      </c>
      <c r="B540">
        <v>103.81</v>
      </c>
      <c r="C540">
        <v>104.05</v>
      </c>
      <c r="D540">
        <v>103.66</v>
      </c>
      <c r="E540">
        <v>103.78</v>
      </c>
      <c r="F540">
        <v>28387852</v>
      </c>
      <c r="G540">
        <f>IFERROR(VLOOKUP(A540,'LQD DVD'!$A$1:$D$1256,2,FALSE),0)</f>
        <v>4.2133000000000003</v>
      </c>
      <c r="H540">
        <f>IFERROR(VLOOKUP(A540,'LQD DVD'!$A$1:$D$1256,4,FALSE),0)</f>
        <v>0.99983281953176772</v>
      </c>
      <c r="I540" s="3">
        <f t="shared" si="33"/>
        <v>103.79264499559281</v>
      </c>
      <c r="J540" s="3">
        <f t="shared" si="34"/>
        <v>104.03260487228043</v>
      </c>
      <c r="K540" s="3">
        <f t="shared" si="35"/>
        <v>103.64267007266304</v>
      </c>
      <c r="L540" s="3">
        <f t="shared" si="36"/>
        <v>103.76265001100685</v>
      </c>
    </row>
    <row r="541" spans="1:12" x14ac:dyDescent="0.25">
      <c r="A541" s="1">
        <v>45243</v>
      </c>
      <c r="B541">
        <v>101.83</v>
      </c>
      <c r="C541">
        <v>102.25</v>
      </c>
      <c r="D541">
        <v>101.65</v>
      </c>
      <c r="E541">
        <v>102.18</v>
      </c>
      <c r="F541">
        <v>21439196</v>
      </c>
      <c r="G541">
        <f>IFERROR(VLOOKUP(A541,'LQD DVD'!$A$1:$D$1256,2,FALSE),0)</f>
        <v>4.2793000000000001</v>
      </c>
      <c r="H541">
        <f>IFERROR(VLOOKUP(A541,'LQD DVD'!$A$1:$D$1256,4,FALSE),0)</f>
        <v>0.9998302009254314</v>
      </c>
      <c r="I541" s="3">
        <f t="shared" si="33"/>
        <v>101.81270936023668</v>
      </c>
      <c r="J541" s="3">
        <f t="shared" si="34"/>
        <v>102.23263804462536</v>
      </c>
      <c r="K541" s="3">
        <f t="shared" si="35"/>
        <v>101.63273992407011</v>
      </c>
      <c r="L541" s="3">
        <f t="shared" si="36"/>
        <v>102.16264993056059</v>
      </c>
    </row>
    <row r="542" spans="1:12" x14ac:dyDescent="0.25">
      <c r="A542" s="1">
        <v>45240</v>
      </c>
      <c r="B542">
        <v>102.31</v>
      </c>
      <c r="C542">
        <v>102.33499999999999</v>
      </c>
      <c r="D542">
        <v>101.97</v>
      </c>
      <c r="E542">
        <v>102.17</v>
      </c>
      <c r="F542">
        <v>18498890</v>
      </c>
      <c r="G542">
        <f>IFERROR(VLOOKUP(A542,'LQD DVD'!$A$1:$D$1256,2,FALSE),0)</f>
        <v>4.2797000000000001</v>
      </c>
      <c r="H542">
        <f>IFERROR(VLOOKUP(A542,'LQD DVD'!$A$1:$D$1256,4,FALSE),0)</f>
        <v>0.9998301850551109</v>
      </c>
      <c r="I542" s="3">
        <f t="shared" si="33"/>
        <v>102.2926262329884</v>
      </c>
      <c r="J542" s="3">
        <f t="shared" si="34"/>
        <v>102.31762198761477</v>
      </c>
      <c r="K542" s="3">
        <f t="shared" si="35"/>
        <v>101.95268397006966</v>
      </c>
      <c r="L542" s="3">
        <f t="shared" si="36"/>
        <v>102.15265000708068</v>
      </c>
    </row>
    <row r="543" spans="1:12" x14ac:dyDescent="0.25">
      <c r="A543" s="1">
        <v>45239</v>
      </c>
      <c r="B543">
        <v>102.56</v>
      </c>
      <c r="C543">
        <v>102.56</v>
      </c>
      <c r="D543">
        <v>101.48</v>
      </c>
      <c r="E543">
        <v>101.66</v>
      </c>
      <c r="F543">
        <v>23864124</v>
      </c>
      <c r="G543">
        <f>IFERROR(VLOOKUP(A543,'LQD DVD'!$A$1:$D$1256,2,FALSE),0)</f>
        <v>4.3011999999999997</v>
      </c>
      <c r="H543">
        <f>IFERROR(VLOOKUP(A543,'LQD DVD'!$A$1:$D$1256,4,FALSE),0)</f>
        <v>0.99982933202575341</v>
      </c>
      <c r="I543" s="3">
        <f t="shared" si="33"/>
        <v>102.54249629256127</v>
      </c>
      <c r="J543" s="3">
        <f t="shared" si="34"/>
        <v>102.54249629256127</v>
      </c>
      <c r="K543" s="3">
        <f t="shared" si="35"/>
        <v>101.46268061397346</v>
      </c>
      <c r="L543" s="3">
        <f t="shared" si="36"/>
        <v>101.6426498937381</v>
      </c>
    </row>
    <row r="544" spans="1:12" x14ac:dyDescent="0.25">
      <c r="A544" s="1">
        <v>45238</v>
      </c>
      <c r="B544">
        <v>102.34</v>
      </c>
      <c r="C544">
        <v>102.785</v>
      </c>
      <c r="D544">
        <v>102.33</v>
      </c>
      <c r="E544">
        <v>102.7</v>
      </c>
      <c r="F544">
        <v>26997080</v>
      </c>
      <c r="G544">
        <f>IFERROR(VLOOKUP(A544,'LQD DVD'!$A$1:$D$1256,2,FALSE),0)</f>
        <v>4.2576000000000001</v>
      </c>
      <c r="H544">
        <f>IFERROR(VLOOKUP(A544,'LQD DVD'!$A$1:$D$1256,4,FALSE),0)</f>
        <v>0.99983106189069737</v>
      </c>
      <c r="I544" s="3">
        <f t="shared" si="33"/>
        <v>102.32271087389397</v>
      </c>
      <c r="J544" s="3">
        <f t="shared" si="34"/>
        <v>102.76763569643532</v>
      </c>
      <c r="K544" s="3">
        <f t="shared" si="35"/>
        <v>102.31271256327506</v>
      </c>
      <c r="L544" s="3">
        <f t="shared" si="36"/>
        <v>102.68265005617462</v>
      </c>
    </row>
    <row r="545" spans="1:12" x14ac:dyDescent="0.25">
      <c r="A545" s="1">
        <v>45237</v>
      </c>
      <c r="B545">
        <v>101.75</v>
      </c>
      <c r="C545">
        <v>102.4</v>
      </c>
      <c r="D545">
        <v>101.675</v>
      </c>
      <c r="E545">
        <v>102.18</v>
      </c>
      <c r="F545">
        <v>25518156</v>
      </c>
      <c r="G545">
        <f>IFERROR(VLOOKUP(A545,'LQD DVD'!$A$1:$D$1256,2,FALSE),0)</f>
        <v>4.2793000000000001</v>
      </c>
      <c r="H545">
        <f>IFERROR(VLOOKUP(A545,'LQD DVD'!$A$1:$D$1256,4,FALSE),0)</f>
        <v>0.9998302009254314</v>
      </c>
      <c r="I545" s="3">
        <f t="shared" si="33"/>
        <v>101.73272294416265</v>
      </c>
      <c r="J545" s="3">
        <f t="shared" si="34"/>
        <v>102.38261257476418</v>
      </c>
      <c r="K545" s="3">
        <f t="shared" si="35"/>
        <v>101.65773567909324</v>
      </c>
      <c r="L545" s="3">
        <f t="shared" si="36"/>
        <v>102.16264993056059</v>
      </c>
    </row>
    <row r="546" spans="1:12" x14ac:dyDescent="0.25">
      <c r="A546" s="1">
        <v>45236</v>
      </c>
      <c r="B546">
        <v>101.73</v>
      </c>
      <c r="C546">
        <v>101.73</v>
      </c>
      <c r="D546">
        <v>101.25</v>
      </c>
      <c r="E546">
        <v>101.37</v>
      </c>
      <c r="F546">
        <v>17827752</v>
      </c>
      <c r="G546">
        <f>IFERROR(VLOOKUP(A546,'LQD DVD'!$A$1:$D$1256,2,FALSE),0)</f>
        <v>4.3135000000000003</v>
      </c>
      <c r="H546">
        <f>IFERROR(VLOOKUP(A546,'LQD DVD'!$A$1:$D$1256,4,FALSE),0)</f>
        <v>0.99982884401393668</v>
      </c>
      <c r="I546" s="3">
        <f t="shared" si="33"/>
        <v>101.71258830153778</v>
      </c>
      <c r="J546" s="3">
        <f t="shared" si="34"/>
        <v>101.71258830153778</v>
      </c>
      <c r="K546" s="3">
        <f t="shared" si="35"/>
        <v>101.23267045641109</v>
      </c>
      <c r="L546" s="3">
        <f t="shared" si="36"/>
        <v>101.35264991769276</v>
      </c>
    </row>
    <row r="547" spans="1:12" x14ac:dyDescent="0.25">
      <c r="A547" s="1">
        <v>45233</v>
      </c>
      <c r="B547">
        <v>102.58</v>
      </c>
      <c r="C547">
        <v>102.9</v>
      </c>
      <c r="D547">
        <v>101.875</v>
      </c>
      <c r="E547">
        <v>101.91</v>
      </c>
      <c r="F547">
        <v>38496180</v>
      </c>
      <c r="G547">
        <f>IFERROR(VLOOKUP(A547,'LQD DVD'!$A$1:$D$1256,2,FALSE),0)</f>
        <v>4.2906000000000004</v>
      </c>
      <c r="H547">
        <f>IFERROR(VLOOKUP(A547,'LQD DVD'!$A$1:$D$1256,4,FALSE),0)</f>
        <v>0.99982975258897366</v>
      </c>
      <c r="I547" s="3">
        <f t="shared" si="33"/>
        <v>102.56253602057691</v>
      </c>
      <c r="J547" s="3">
        <f t="shared" si="34"/>
        <v>102.8824815414054</v>
      </c>
      <c r="K547" s="3">
        <f t="shared" si="35"/>
        <v>101.85765604500169</v>
      </c>
      <c r="L547" s="3">
        <f t="shared" si="36"/>
        <v>101.8926500863423</v>
      </c>
    </row>
    <row r="548" spans="1:12" x14ac:dyDescent="0.25">
      <c r="A548" s="1">
        <v>45232</v>
      </c>
      <c r="B548">
        <v>101.2</v>
      </c>
      <c r="C548">
        <v>101.49</v>
      </c>
      <c r="D548">
        <v>101.03</v>
      </c>
      <c r="E548">
        <v>101.41</v>
      </c>
      <c r="F548">
        <v>31295480</v>
      </c>
      <c r="G548">
        <f>IFERROR(VLOOKUP(A548,'LQD DVD'!$A$1:$D$1256,2,FALSE),0)</f>
        <v>4.3117999999999999</v>
      </c>
      <c r="H548">
        <f>IFERROR(VLOOKUP(A548,'LQD DVD'!$A$1:$D$1256,4,FALSE),0)</f>
        <v>0.99982891146271013</v>
      </c>
      <c r="I548" s="3">
        <f t="shared" si="33"/>
        <v>101.18268584002627</v>
      </c>
      <c r="J548" s="3">
        <f t="shared" si="34"/>
        <v>101.47263622435045</v>
      </c>
      <c r="K548" s="3">
        <f t="shared" si="35"/>
        <v>101.0127149250776</v>
      </c>
      <c r="L548" s="3">
        <f t="shared" si="36"/>
        <v>101.39264991143344</v>
      </c>
    </row>
    <row r="549" spans="1:12" x14ac:dyDescent="0.25">
      <c r="A549" s="1">
        <v>45231</v>
      </c>
      <c r="B549">
        <v>99.27</v>
      </c>
      <c r="C549">
        <v>100.26</v>
      </c>
      <c r="D549">
        <v>99.22</v>
      </c>
      <c r="E549">
        <v>100.22</v>
      </c>
      <c r="F549">
        <v>32111812</v>
      </c>
      <c r="G549">
        <f>IFERROR(VLOOKUP(A549,'LQD DVD'!$A$1:$D$1256,2,FALSE),0)</f>
        <v>4.3630000000000004</v>
      </c>
      <c r="H549">
        <f>IFERROR(VLOOKUP(A549,'LQD DVD'!$A$1:$D$1256,4,FALSE),0)</f>
        <v>0.99982688006635057</v>
      </c>
      <c r="I549" s="3">
        <f t="shared" si="33"/>
        <v>99.252814384186621</v>
      </c>
      <c r="J549" s="3">
        <f t="shared" si="34"/>
        <v>100.24264299545231</v>
      </c>
      <c r="K549" s="3">
        <f t="shared" si="35"/>
        <v>99.202823040183304</v>
      </c>
      <c r="L549" s="3">
        <f t="shared" si="36"/>
        <v>100.20264992024966</v>
      </c>
    </row>
    <row r="550" spans="1:12" x14ac:dyDescent="0.25">
      <c r="A550" s="1">
        <v>45230</v>
      </c>
      <c r="B550">
        <v>99.44</v>
      </c>
      <c r="C550">
        <v>99.9</v>
      </c>
      <c r="D550">
        <v>99.14</v>
      </c>
      <c r="E550">
        <v>99.17</v>
      </c>
      <c r="F550">
        <v>28805716</v>
      </c>
      <c r="G550">
        <f>IFERROR(VLOOKUP(A550,'LQD DVD'!$A$1:$D$1256,2,FALSE),0)</f>
        <v>4.4092000000000002</v>
      </c>
      <c r="H550">
        <f>IFERROR(VLOOKUP(A550,'LQD DVD'!$A$1:$D$1256,4,FALSE),0)</f>
        <v>0.99982504705208397</v>
      </c>
      <c r="I550" s="3">
        <f t="shared" si="33"/>
        <v>99.422602678859221</v>
      </c>
      <c r="J550" s="3">
        <f t="shared" si="34"/>
        <v>99.882522200503189</v>
      </c>
      <c r="K550" s="3">
        <f t="shared" si="35"/>
        <v>99.122655164743605</v>
      </c>
      <c r="L550" s="3">
        <f t="shared" si="36"/>
        <v>99.15264991615517</v>
      </c>
    </row>
    <row r="551" spans="1:12" x14ac:dyDescent="0.25">
      <c r="A551" s="1">
        <v>45229</v>
      </c>
      <c r="B551">
        <v>99.33</v>
      </c>
      <c r="C551">
        <v>99.53</v>
      </c>
      <c r="D551">
        <v>99.01</v>
      </c>
      <c r="E551">
        <v>99.31</v>
      </c>
      <c r="F551">
        <v>20961736</v>
      </c>
      <c r="G551">
        <f>IFERROR(VLOOKUP(A551,'LQD DVD'!$A$1:$D$1256,2,FALSE),0)</f>
        <v>4.8212000000000002</v>
      </c>
      <c r="H551">
        <f>IFERROR(VLOOKUP(A551,'LQD DVD'!$A$1:$D$1256,4,FALSE),0)</f>
        <v>0.99980870083970075</v>
      </c>
      <c r="I551" s="3">
        <f t="shared" si="33"/>
        <v>99.31099825440748</v>
      </c>
      <c r="J551" s="3">
        <f t="shared" si="34"/>
        <v>99.510959994575416</v>
      </c>
      <c r="K551" s="3">
        <f t="shared" si="35"/>
        <v>98.991059470138779</v>
      </c>
      <c r="L551" s="3">
        <f t="shared" si="36"/>
        <v>99.291002080390683</v>
      </c>
    </row>
    <row r="552" spans="1:12" x14ac:dyDescent="0.25">
      <c r="A552" s="1">
        <v>45226</v>
      </c>
      <c r="B552">
        <v>99.69</v>
      </c>
      <c r="C552">
        <v>99.82</v>
      </c>
      <c r="D552">
        <v>99.31</v>
      </c>
      <c r="E552">
        <v>99.61</v>
      </c>
      <c r="F552">
        <v>21362860</v>
      </c>
      <c r="G552">
        <f>IFERROR(VLOOKUP(A552,'LQD DVD'!$A$1:$D$1256,2,FALSE),0)</f>
        <v>4.8067000000000002</v>
      </c>
      <c r="H552">
        <f>IFERROR(VLOOKUP(A552,'LQD DVD'!$A$1:$D$1256,4,FALSE),0)</f>
        <v>0.99980927612661874</v>
      </c>
      <c r="I552" s="3">
        <f t="shared" si="33"/>
        <v>99.67098673706262</v>
      </c>
      <c r="J552" s="3">
        <f t="shared" si="34"/>
        <v>99.800961942959077</v>
      </c>
      <c r="K552" s="3">
        <f t="shared" si="35"/>
        <v>99.291059212134513</v>
      </c>
      <c r="L552" s="3">
        <f t="shared" si="36"/>
        <v>99.591001994972487</v>
      </c>
    </row>
    <row r="553" spans="1:12" x14ac:dyDescent="0.25">
      <c r="A553" s="1">
        <v>45225</v>
      </c>
      <c r="B553">
        <v>99.18</v>
      </c>
      <c r="C553">
        <v>99.864999999999995</v>
      </c>
      <c r="D553">
        <v>99.03</v>
      </c>
      <c r="E553">
        <v>99.81</v>
      </c>
      <c r="F553">
        <v>28046132</v>
      </c>
      <c r="G553">
        <f>IFERROR(VLOOKUP(A553,'LQD DVD'!$A$1:$D$1256,2,FALSE),0)</f>
        <v>4.7969999999999997</v>
      </c>
      <c r="H553">
        <f>IFERROR(VLOOKUP(A553,'LQD DVD'!$A$1:$D$1256,4,FALSE),0)</f>
        <v>0.99980966097391422</v>
      </c>
      <c r="I553" s="3">
        <f t="shared" si="33"/>
        <v>99.161122175392819</v>
      </c>
      <c r="J553" s="3">
        <f t="shared" si="34"/>
        <v>99.845991793159939</v>
      </c>
      <c r="K553" s="3">
        <f t="shared" si="35"/>
        <v>99.011150726246726</v>
      </c>
      <c r="L553" s="3">
        <f t="shared" si="36"/>
        <v>99.791002261806383</v>
      </c>
    </row>
    <row r="554" spans="1:12" x14ac:dyDescent="0.25">
      <c r="A554" s="1">
        <v>45224</v>
      </c>
      <c r="B554">
        <v>99.44</v>
      </c>
      <c r="C554">
        <v>99.495000000000005</v>
      </c>
      <c r="D554">
        <v>98.855000000000004</v>
      </c>
      <c r="E554">
        <v>99.09</v>
      </c>
      <c r="F554">
        <v>20957052</v>
      </c>
      <c r="G554">
        <f>IFERROR(VLOOKUP(A554,'LQD DVD'!$A$1:$D$1256,2,FALSE),0)</f>
        <v>4.8319000000000001</v>
      </c>
      <c r="H554">
        <f>IFERROR(VLOOKUP(A554,'LQD DVD'!$A$1:$D$1256,4,FALSE),0)</f>
        <v>0.99980827631784253</v>
      </c>
      <c r="I554" s="3">
        <f t="shared" si="33"/>
        <v>99.42093499704626</v>
      </c>
      <c r="J554" s="3">
        <f t="shared" si="34"/>
        <v>99.475924452243746</v>
      </c>
      <c r="K554" s="3">
        <f t="shared" si="35"/>
        <v>98.836047155400323</v>
      </c>
      <c r="L554" s="3">
        <f t="shared" si="36"/>
        <v>99.071002100335022</v>
      </c>
    </row>
    <row r="555" spans="1:12" x14ac:dyDescent="0.25">
      <c r="A555" s="1">
        <v>45223</v>
      </c>
      <c r="B555">
        <v>99.59</v>
      </c>
      <c r="C555">
        <v>100.06</v>
      </c>
      <c r="D555">
        <v>99.42</v>
      </c>
      <c r="E555">
        <v>100</v>
      </c>
      <c r="F555">
        <v>24517558</v>
      </c>
      <c r="G555">
        <f>IFERROR(VLOOKUP(A555,'LQD DVD'!$A$1:$D$1256,2,FALSE),0)</f>
        <v>4.7878999999999996</v>
      </c>
      <c r="H555">
        <f>IFERROR(VLOOKUP(A555,'LQD DVD'!$A$1:$D$1256,4,FALSE),0)</f>
        <v>0.99981002201635694</v>
      </c>
      <c r="I555" s="3">
        <f t="shared" si="33"/>
        <v>99.571080092608995</v>
      </c>
      <c r="J555" s="3">
        <f t="shared" si="34"/>
        <v>100.04099080295667</v>
      </c>
      <c r="K555" s="3">
        <f t="shared" si="35"/>
        <v>99.40111238886621</v>
      </c>
      <c r="L555" s="3">
        <f t="shared" si="36"/>
        <v>99.98100220163569</v>
      </c>
    </row>
    <row r="556" spans="1:12" x14ac:dyDescent="0.25">
      <c r="A556" s="1">
        <v>45222</v>
      </c>
      <c r="B556">
        <v>98.38</v>
      </c>
      <c r="C556">
        <v>99.71</v>
      </c>
      <c r="D556">
        <v>98.24</v>
      </c>
      <c r="E556">
        <v>99.44</v>
      </c>
      <c r="F556">
        <v>21103096</v>
      </c>
      <c r="G556">
        <f>IFERROR(VLOOKUP(A556,'LQD DVD'!$A$1:$D$1256,2,FALSE),0)</f>
        <v>4.8148999999999997</v>
      </c>
      <c r="H556">
        <f>IFERROR(VLOOKUP(A556,'LQD DVD'!$A$1:$D$1256,4,FALSE),0)</f>
        <v>0.99980895079190724</v>
      </c>
      <c r="I556" s="3">
        <f t="shared" si="33"/>
        <v>98.361204578907831</v>
      </c>
      <c r="J556" s="3">
        <f t="shared" si="34"/>
        <v>99.690950483461066</v>
      </c>
      <c r="K556" s="3">
        <f t="shared" si="35"/>
        <v>98.221231325796964</v>
      </c>
      <c r="L556" s="3">
        <f t="shared" si="36"/>
        <v>99.421002066747249</v>
      </c>
    </row>
    <row r="557" spans="1:12" x14ac:dyDescent="0.25">
      <c r="A557" s="1">
        <v>45219</v>
      </c>
      <c r="B557">
        <v>98.36</v>
      </c>
      <c r="C557">
        <v>98.76</v>
      </c>
      <c r="D557">
        <v>98.36</v>
      </c>
      <c r="E557">
        <v>98.67</v>
      </c>
      <c r="F557">
        <v>27130836</v>
      </c>
      <c r="G557">
        <f>IFERROR(VLOOKUP(A557,'LQD DVD'!$A$1:$D$1256,2,FALSE),0)</f>
        <v>4.8525</v>
      </c>
      <c r="H557">
        <f>IFERROR(VLOOKUP(A557,'LQD DVD'!$A$1:$D$1256,4,FALSE),0)</f>
        <v>0.99980745901458568</v>
      </c>
      <c r="I557" s="3">
        <f t="shared" si="33"/>
        <v>98.341061668674641</v>
      </c>
      <c r="J557" s="3">
        <f t="shared" si="34"/>
        <v>98.740984652280488</v>
      </c>
      <c r="K557" s="3">
        <f t="shared" si="35"/>
        <v>98.341061668674641</v>
      </c>
      <c r="L557" s="3">
        <f t="shared" si="36"/>
        <v>98.65100198096917</v>
      </c>
    </row>
    <row r="558" spans="1:12" x14ac:dyDescent="0.25">
      <c r="A558" s="1">
        <v>45218</v>
      </c>
      <c r="B558">
        <v>98.92</v>
      </c>
      <c r="C558">
        <v>99.23</v>
      </c>
      <c r="D558">
        <v>98.27</v>
      </c>
      <c r="E558">
        <v>98.28</v>
      </c>
      <c r="F558">
        <v>41211752</v>
      </c>
      <c r="G558">
        <f>IFERROR(VLOOKUP(A558,'LQD DVD'!$A$1:$D$1256,2,FALSE),0)</f>
        <v>4.8716999999999997</v>
      </c>
      <c r="H558">
        <f>IFERROR(VLOOKUP(A558,'LQD DVD'!$A$1:$D$1256,4,FALSE),0)</f>
        <v>0.99980669725681182</v>
      </c>
      <c r="I558" s="3">
        <f t="shared" si="33"/>
        <v>98.900878492643827</v>
      </c>
      <c r="J558" s="3">
        <f t="shared" si="34"/>
        <v>99.210818568793442</v>
      </c>
      <c r="K558" s="3">
        <f t="shared" si="35"/>
        <v>98.251004139426897</v>
      </c>
      <c r="L558" s="3">
        <f t="shared" si="36"/>
        <v>98.261002206399468</v>
      </c>
    </row>
    <row r="559" spans="1:12" x14ac:dyDescent="0.25">
      <c r="A559" s="1">
        <v>45217</v>
      </c>
      <c r="B559">
        <v>99.51</v>
      </c>
      <c r="C559">
        <v>99.57</v>
      </c>
      <c r="D559">
        <v>98.95</v>
      </c>
      <c r="E559">
        <v>99.08</v>
      </c>
      <c r="F559">
        <v>31690818</v>
      </c>
      <c r="G559">
        <f>IFERROR(VLOOKUP(A559,'LQD DVD'!$A$1:$D$1256,2,FALSE),0)</f>
        <v>4.8323999999999998</v>
      </c>
      <c r="H559">
        <f>IFERROR(VLOOKUP(A559,'LQD DVD'!$A$1:$D$1256,4,FALSE),0)</f>
        <v>0.99980825648037697</v>
      </c>
      <c r="I559" s="3">
        <f t="shared" si="33"/>
        <v>99.490919602362311</v>
      </c>
      <c r="J559" s="3">
        <f t="shared" si="34"/>
        <v>99.550908097751133</v>
      </c>
      <c r="K559" s="3">
        <f t="shared" si="35"/>
        <v>98.9310269787333</v>
      </c>
      <c r="L559" s="3">
        <f t="shared" si="36"/>
        <v>99.06100205207575</v>
      </c>
    </row>
    <row r="560" spans="1:12" x14ac:dyDescent="0.25">
      <c r="A560" s="1">
        <v>45216</v>
      </c>
      <c r="B560">
        <v>99.8</v>
      </c>
      <c r="C560">
        <v>100.22</v>
      </c>
      <c r="D560">
        <v>99.56</v>
      </c>
      <c r="E560">
        <v>99.88</v>
      </c>
      <c r="F560">
        <v>24273488</v>
      </c>
      <c r="G560">
        <f>IFERROR(VLOOKUP(A560,'LQD DVD'!$A$1:$D$1256,2,FALSE),0)</f>
        <v>4.7937000000000003</v>
      </c>
      <c r="H560">
        <f>IFERROR(VLOOKUP(A560,'LQD DVD'!$A$1:$D$1256,4,FALSE),0)</f>
        <v>0.99980979190137842</v>
      </c>
      <c r="I560" s="3">
        <f t="shared" si="33"/>
        <v>99.781017231757559</v>
      </c>
      <c r="J560" s="3">
        <f t="shared" si="34"/>
        <v>100.20093734435615</v>
      </c>
      <c r="K560" s="3">
        <f t="shared" si="35"/>
        <v>99.541062881701237</v>
      </c>
      <c r="L560" s="3">
        <f t="shared" si="36"/>
        <v>99.861002015109676</v>
      </c>
    </row>
    <row r="561" spans="1:12" x14ac:dyDescent="0.25">
      <c r="A561" s="1">
        <v>45215</v>
      </c>
      <c r="B561">
        <v>100.82</v>
      </c>
      <c r="C561">
        <v>100.95</v>
      </c>
      <c r="D561">
        <v>100.63</v>
      </c>
      <c r="E561">
        <v>100.68</v>
      </c>
      <c r="F561">
        <v>25991988</v>
      </c>
      <c r="G561">
        <f>IFERROR(VLOOKUP(A561,'LQD DVD'!$A$1:$D$1256,2,FALSE),0)</f>
        <v>4.7556000000000003</v>
      </c>
      <c r="H561">
        <f>IFERROR(VLOOKUP(A561,'LQD DVD'!$A$1:$D$1256,4,FALSE),0)</f>
        <v>0.99981130351970648</v>
      </c>
      <c r="I561" s="3">
        <f t="shared" si="33"/>
        <v>100.8009756208568</v>
      </c>
      <c r="J561" s="3">
        <f t="shared" si="34"/>
        <v>100.93095109031437</v>
      </c>
      <c r="K561" s="3">
        <f t="shared" si="35"/>
        <v>100.61101147318806</v>
      </c>
      <c r="L561" s="3">
        <f t="shared" si="36"/>
        <v>100.66100203836406</v>
      </c>
    </row>
    <row r="562" spans="1:12" x14ac:dyDescent="0.25">
      <c r="A562" s="1">
        <v>45212</v>
      </c>
      <c r="B562">
        <v>101.65</v>
      </c>
      <c r="C562">
        <v>101.72499999999999</v>
      </c>
      <c r="D562">
        <v>101.18</v>
      </c>
      <c r="E562">
        <v>101.38</v>
      </c>
      <c r="F562">
        <v>20716420</v>
      </c>
      <c r="G562">
        <f>IFERROR(VLOOKUP(A562,'LQD DVD'!$A$1:$D$1256,2,FALSE),0)</f>
        <v>4.7226999999999997</v>
      </c>
      <c r="H562">
        <f>IFERROR(VLOOKUP(A562,'LQD DVD'!$A$1:$D$1256,4,FALSE),0)</f>
        <v>0.99981260882976031</v>
      </c>
      <c r="I562" s="3">
        <f t="shared" si="33"/>
        <v>101.63095168754514</v>
      </c>
      <c r="J562" s="3">
        <f t="shared" si="34"/>
        <v>101.70593763320736</v>
      </c>
      <c r="K562" s="3">
        <f t="shared" si="35"/>
        <v>101.16103976139516</v>
      </c>
      <c r="L562" s="3">
        <f t="shared" si="36"/>
        <v>101.3610022831611</v>
      </c>
    </row>
    <row r="563" spans="1:12" x14ac:dyDescent="0.25">
      <c r="A563" s="1">
        <v>45211</v>
      </c>
      <c r="B563">
        <v>101.73</v>
      </c>
      <c r="C563">
        <v>101.83499999999999</v>
      </c>
      <c r="D563">
        <v>100.595</v>
      </c>
      <c r="E563">
        <v>100.82</v>
      </c>
      <c r="F563">
        <v>27899886</v>
      </c>
      <c r="G563">
        <f>IFERROR(VLOOKUP(A563,'LQD DVD'!$A$1:$D$1256,2,FALSE),0)</f>
        <v>4.7489999999999997</v>
      </c>
      <c r="H563">
        <f>IFERROR(VLOOKUP(A563,'LQD DVD'!$A$1:$D$1256,4,FALSE),0)</f>
        <v>0.9998115653750822</v>
      </c>
      <c r="I563" s="3">
        <f t="shared" si="33"/>
        <v>101.71083054560711</v>
      </c>
      <c r="J563" s="3">
        <f t="shared" si="34"/>
        <v>101.81581075997148</v>
      </c>
      <c r="K563" s="3">
        <f t="shared" si="35"/>
        <v>100.57604441890639</v>
      </c>
      <c r="L563" s="3">
        <f t="shared" si="36"/>
        <v>100.80100202111578</v>
      </c>
    </row>
    <row r="564" spans="1:12" x14ac:dyDescent="0.25">
      <c r="A564" s="1">
        <v>45210</v>
      </c>
      <c r="B564">
        <v>101.86</v>
      </c>
      <c r="C564">
        <v>101.94</v>
      </c>
      <c r="D564">
        <v>101.425</v>
      </c>
      <c r="E564">
        <v>101.88</v>
      </c>
      <c r="F564">
        <v>22655868</v>
      </c>
      <c r="G564">
        <f>IFERROR(VLOOKUP(A564,'LQD DVD'!$A$1:$D$1256,2,FALSE),0)</f>
        <v>4.6996000000000002</v>
      </c>
      <c r="H564">
        <f>IFERROR(VLOOKUP(A564,'LQD DVD'!$A$1:$D$1256,4,FALSE),0)</f>
        <v>0.99981352532507184</v>
      </c>
      <c r="I564" s="3">
        <f t="shared" si="33"/>
        <v>101.84100568961182</v>
      </c>
      <c r="J564" s="3">
        <f t="shared" si="34"/>
        <v>101.92099077163782</v>
      </c>
      <c r="K564" s="3">
        <f t="shared" si="35"/>
        <v>101.4060868060954</v>
      </c>
      <c r="L564" s="3">
        <f t="shared" si="36"/>
        <v>101.86100196011832</v>
      </c>
    </row>
    <row r="565" spans="1:12" x14ac:dyDescent="0.25">
      <c r="A565" s="1">
        <v>45209</v>
      </c>
      <c r="B565">
        <v>100.76</v>
      </c>
      <c r="C565">
        <v>101.66</v>
      </c>
      <c r="D565">
        <v>100.5737</v>
      </c>
      <c r="E565">
        <v>101.26</v>
      </c>
      <c r="F565">
        <v>23168144</v>
      </c>
      <c r="G565">
        <f>IFERROR(VLOOKUP(A565,'LQD DVD'!$A$1:$D$1256,2,FALSE),0)</f>
        <v>4.7282999999999999</v>
      </c>
      <c r="H565">
        <f>IFERROR(VLOOKUP(A565,'LQD DVD'!$A$1:$D$1256,4,FALSE),0)</f>
        <v>0.99981238664920535</v>
      </c>
      <c r="I565" s="3">
        <f t="shared" si="33"/>
        <v>100.74109607877394</v>
      </c>
      <c r="J565" s="3">
        <f t="shared" si="34"/>
        <v>101.64092722675821</v>
      </c>
      <c r="K565" s="3">
        <f t="shared" si="35"/>
        <v>100.55483103114119</v>
      </c>
      <c r="L565" s="3">
        <f t="shared" si="36"/>
        <v>101.24100227209854</v>
      </c>
    </row>
    <row r="566" spans="1:12" x14ac:dyDescent="0.25">
      <c r="A566" s="1">
        <v>45208</v>
      </c>
      <c r="B566">
        <v>100.48</v>
      </c>
      <c r="C566">
        <v>101.25</v>
      </c>
      <c r="D566">
        <v>100.31</v>
      </c>
      <c r="E566">
        <v>101.22</v>
      </c>
      <c r="F566">
        <v>6398571</v>
      </c>
      <c r="G566">
        <f>IFERROR(VLOOKUP(A566,'LQD DVD'!$A$1:$D$1256,2,FALSE),0)</f>
        <v>4.7302</v>
      </c>
      <c r="H566">
        <f>IFERROR(VLOOKUP(A566,'LQD DVD'!$A$1:$D$1256,4,FALSE),0)</f>
        <v>0.99981231126652825</v>
      </c>
      <c r="I566" s="3">
        <f t="shared" si="33"/>
        <v>100.46114103606077</v>
      </c>
      <c r="J566" s="3">
        <f t="shared" si="34"/>
        <v>101.23099651573598</v>
      </c>
      <c r="K566" s="3">
        <f t="shared" si="35"/>
        <v>100.29117294314545</v>
      </c>
      <c r="L566" s="3">
        <f t="shared" si="36"/>
        <v>101.20100214639798</v>
      </c>
    </row>
    <row r="567" spans="1:12" x14ac:dyDescent="0.25">
      <c r="A567" s="1">
        <v>45205</v>
      </c>
      <c r="B567">
        <v>99.32</v>
      </c>
      <c r="C567">
        <v>100.19499999999999</v>
      </c>
      <c r="D567">
        <v>99.17</v>
      </c>
      <c r="E567">
        <v>99.98</v>
      </c>
      <c r="F567">
        <v>21668018</v>
      </c>
      <c r="G567">
        <f>IFERROR(VLOOKUP(A567,'LQD DVD'!$A$1:$D$1256,2,FALSE),0)</f>
        <v>4.7888999999999999</v>
      </c>
      <c r="H567">
        <f>IFERROR(VLOOKUP(A567,'LQD DVD'!$A$1:$D$1256,4,FALSE),0)</f>
        <v>0.99980998234135687</v>
      </c>
      <c r="I567" s="3">
        <f t="shared" si="33"/>
        <v>99.301127446143553</v>
      </c>
      <c r="J567" s="3">
        <f t="shared" si="34"/>
        <v>100.17596118069224</v>
      </c>
      <c r="K567" s="3">
        <f t="shared" si="35"/>
        <v>99.151155948792365</v>
      </c>
      <c r="L567" s="3">
        <f t="shared" si="36"/>
        <v>99.961002034488871</v>
      </c>
    </row>
    <row r="568" spans="1:12" x14ac:dyDescent="0.25">
      <c r="A568" s="1">
        <v>45204</v>
      </c>
      <c r="B568">
        <v>100.54</v>
      </c>
      <c r="C568">
        <v>100.75</v>
      </c>
      <c r="D568">
        <v>100.12</v>
      </c>
      <c r="E568">
        <v>100.28</v>
      </c>
      <c r="F568">
        <v>21155708</v>
      </c>
      <c r="G568">
        <f>IFERROR(VLOOKUP(A568,'LQD DVD'!$A$1:$D$1256,2,FALSE),0)</f>
        <v>4.7744999999999997</v>
      </c>
      <c r="H568">
        <f>IFERROR(VLOOKUP(A568,'LQD DVD'!$A$1:$D$1256,4,FALSE),0)</f>
        <v>0.99981055366151006</v>
      </c>
      <c r="I568" s="3">
        <f t="shared" si="33"/>
        <v>100.52095306512823</v>
      </c>
      <c r="J568" s="3">
        <f t="shared" si="34"/>
        <v>100.73091328139714</v>
      </c>
      <c r="K568" s="3">
        <f t="shared" si="35"/>
        <v>100.10103263259039</v>
      </c>
      <c r="L568" s="3">
        <f t="shared" si="36"/>
        <v>100.26100232117624</v>
      </c>
    </row>
    <row r="569" spans="1:12" x14ac:dyDescent="0.25">
      <c r="A569" s="1">
        <v>45203</v>
      </c>
      <c r="B569">
        <v>100.09</v>
      </c>
      <c r="C569">
        <v>100.45</v>
      </c>
      <c r="D569">
        <v>99.665000000000006</v>
      </c>
      <c r="E569">
        <v>100.4</v>
      </c>
      <c r="F569">
        <v>25863628</v>
      </c>
      <c r="G569">
        <f>IFERROR(VLOOKUP(A569,'LQD DVD'!$A$1:$D$1256,2,FALSE),0)</f>
        <v>4.7687999999999997</v>
      </c>
      <c r="H569">
        <f>IFERROR(VLOOKUP(A569,'LQD DVD'!$A$1:$D$1256,4,FALSE),0)</f>
        <v>0.99981077980916089</v>
      </c>
      <c r="I569" s="3">
        <f t="shared" si="33"/>
        <v>100.07106095109891</v>
      </c>
      <c r="J569" s="3">
        <f t="shared" si="34"/>
        <v>100.43099283183021</v>
      </c>
      <c r="K569" s="3">
        <f t="shared" si="35"/>
        <v>99.646141369680024</v>
      </c>
      <c r="L569" s="3">
        <f t="shared" si="36"/>
        <v>100.38100229283975</v>
      </c>
    </row>
    <row r="570" spans="1:12" x14ac:dyDescent="0.25">
      <c r="A570" s="1">
        <v>45202</v>
      </c>
      <c r="B570">
        <v>100.37</v>
      </c>
      <c r="C570">
        <v>100.53</v>
      </c>
      <c r="D570">
        <v>99.39</v>
      </c>
      <c r="E570">
        <v>99.53</v>
      </c>
      <c r="F570">
        <v>30830270</v>
      </c>
      <c r="G570">
        <f>IFERROR(VLOOKUP(A570,'LQD DVD'!$A$1:$D$1256,2,FALSE),0)</f>
        <v>4.8105000000000002</v>
      </c>
      <c r="H570">
        <f>IFERROR(VLOOKUP(A570,'LQD DVD'!$A$1:$D$1256,4,FALSE),0)</f>
        <v>0.99980912536173927</v>
      </c>
      <c r="I570" s="3">
        <f t="shared" si="33"/>
        <v>100.35084191255777</v>
      </c>
      <c r="J570" s="3">
        <f t="shared" si="34"/>
        <v>100.51081137261565</v>
      </c>
      <c r="K570" s="3">
        <f t="shared" si="35"/>
        <v>99.371028969703261</v>
      </c>
      <c r="L570" s="3">
        <f t="shared" si="36"/>
        <v>99.511002247253913</v>
      </c>
    </row>
    <row r="571" spans="1:12" x14ac:dyDescent="0.25">
      <c r="A571" s="1">
        <v>45201</v>
      </c>
      <c r="B571">
        <v>101.13</v>
      </c>
      <c r="C571">
        <v>101.3</v>
      </c>
      <c r="D571">
        <v>100.6</v>
      </c>
      <c r="E571">
        <v>100.69</v>
      </c>
      <c r="F571">
        <v>18787796</v>
      </c>
      <c r="G571">
        <f>IFERROR(VLOOKUP(A571,'LQD DVD'!$A$1:$D$1256,2,FALSE),0)</f>
        <v>4.7550999999999997</v>
      </c>
      <c r="H571">
        <f>IFERROR(VLOOKUP(A571,'LQD DVD'!$A$1:$D$1256,4,FALSE),0)</f>
        <v>0.99981132335723255</v>
      </c>
      <c r="I571" s="3">
        <f t="shared" si="33"/>
        <v>101.11091913111693</v>
      </c>
      <c r="J571" s="3">
        <f t="shared" si="34"/>
        <v>101.28088705608765</v>
      </c>
      <c r="K571" s="3">
        <f t="shared" si="35"/>
        <v>100.58101912973758</v>
      </c>
      <c r="L571" s="3">
        <f t="shared" si="36"/>
        <v>100.67100214883975</v>
      </c>
    </row>
    <row r="572" spans="1:12" x14ac:dyDescent="0.25">
      <c r="A572" s="1">
        <v>45198</v>
      </c>
      <c r="B572">
        <v>102.78</v>
      </c>
      <c r="C572">
        <v>102.92</v>
      </c>
      <c r="D572">
        <v>101.78</v>
      </c>
      <c r="E572">
        <v>102.02</v>
      </c>
      <c r="F572">
        <v>28143008</v>
      </c>
      <c r="G572">
        <f>IFERROR(VLOOKUP(A572,'LQD DVD'!$A$1:$D$1256,2,FALSE),0)</f>
        <v>4.6931000000000003</v>
      </c>
      <c r="H572">
        <f>IFERROR(VLOOKUP(A572,'LQD DVD'!$A$1:$D$1256,4,FALSE),0)</f>
        <v>0.99981378321351444</v>
      </c>
      <c r="I572" s="3">
        <f t="shared" si="33"/>
        <v>102.76086063868502</v>
      </c>
      <c r="J572" s="3">
        <f t="shared" si="34"/>
        <v>102.90083456833491</v>
      </c>
      <c r="K572" s="3">
        <f t="shared" si="35"/>
        <v>101.76104685547151</v>
      </c>
      <c r="L572" s="3">
        <f t="shared" si="36"/>
        <v>102.00100216344273</v>
      </c>
    </row>
    <row r="573" spans="1:12" x14ac:dyDescent="0.25">
      <c r="A573" s="1">
        <v>45197</v>
      </c>
      <c r="B573">
        <v>101.62</v>
      </c>
      <c r="C573">
        <v>102.26</v>
      </c>
      <c r="D573">
        <v>101.3</v>
      </c>
      <c r="E573">
        <v>102.24</v>
      </c>
      <c r="F573">
        <v>34650088</v>
      </c>
      <c r="G573">
        <f>IFERROR(VLOOKUP(A573,'LQD DVD'!$A$1:$D$1256,2,FALSE),0)</f>
        <v>4.4295999999999998</v>
      </c>
      <c r="H573">
        <f>IFERROR(VLOOKUP(A573,'LQD DVD'!$A$1:$D$1256,4,FALSE),0)</f>
        <v>0.99982423767023065</v>
      </c>
      <c r="I573" s="3">
        <f t="shared" si="33"/>
        <v>101.60213903204884</v>
      </c>
      <c r="J573" s="3">
        <f t="shared" si="34"/>
        <v>102.2420265441578</v>
      </c>
      <c r="K573" s="3">
        <f t="shared" si="35"/>
        <v>101.28219527599437</v>
      </c>
      <c r="L573" s="3">
        <f t="shared" si="36"/>
        <v>102.22203005940437</v>
      </c>
    </row>
    <row r="574" spans="1:12" x14ac:dyDescent="0.25">
      <c r="A574" s="1">
        <v>45196</v>
      </c>
      <c r="B574">
        <v>103.02</v>
      </c>
      <c r="C574">
        <v>103.11</v>
      </c>
      <c r="D574">
        <v>101.7</v>
      </c>
      <c r="E574">
        <v>102.06</v>
      </c>
      <c r="F574">
        <v>35741172</v>
      </c>
      <c r="G574">
        <f>IFERROR(VLOOKUP(A574,'LQD DVD'!$A$1:$D$1256,2,FALSE),0)</f>
        <v>4.4374000000000002</v>
      </c>
      <c r="H574">
        <f>IFERROR(VLOOKUP(A574,'LQD DVD'!$A$1:$D$1256,4,FALSE),0)</f>
        <v>0.99982392820087163</v>
      </c>
      <c r="I574" s="3">
        <f t="shared" si="33"/>
        <v>103.00186108325379</v>
      </c>
      <c r="J574" s="3">
        <f t="shared" si="34"/>
        <v>103.09184523679187</v>
      </c>
      <c r="K574" s="3">
        <f t="shared" si="35"/>
        <v>101.68209349802865</v>
      </c>
      <c r="L574" s="3">
        <f t="shared" si="36"/>
        <v>102.04203011218097</v>
      </c>
    </row>
    <row r="575" spans="1:12" x14ac:dyDescent="0.25">
      <c r="A575" s="1">
        <v>45195</v>
      </c>
      <c r="B575">
        <v>103.0536</v>
      </c>
      <c r="C575">
        <v>103.12</v>
      </c>
      <c r="D575">
        <v>102.4</v>
      </c>
      <c r="E575">
        <v>102.54</v>
      </c>
      <c r="F575">
        <v>38946540</v>
      </c>
      <c r="G575">
        <f>IFERROR(VLOOKUP(A575,'LQD DVD'!$A$1:$D$1256,2,FALSE),0)</f>
        <v>4.4166999999999996</v>
      </c>
      <c r="H575">
        <f>IFERROR(VLOOKUP(A575,'LQD DVD'!$A$1:$D$1256,4,FALSE),0)</f>
        <v>0.99982474948514999</v>
      </c>
      <c r="I575" s="3">
        <f t="shared" si="33"/>
        <v>103.03553980354286</v>
      </c>
      <c r="J575" s="3">
        <f t="shared" si="34"/>
        <v>103.10192816690868</v>
      </c>
      <c r="K575" s="3">
        <f t="shared" si="35"/>
        <v>102.38205434727936</v>
      </c>
      <c r="L575" s="3">
        <f t="shared" si="36"/>
        <v>102.52202981220728</v>
      </c>
    </row>
    <row r="576" spans="1:12" x14ac:dyDescent="0.25">
      <c r="A576" s="1">
        <v>45194</v>
      </c>
      <c r="B576">
        <v>103.06</v>
      </c>
      <c r="C576">
        <v>103.355</v>
      </c>
      <c r="D576">
        <v>102.8</v>
      </c>
      <c r="E576">
        <v>102.83</v>
      </c>
      <c r="F576">
        <v>25968614</v>
      </c>
      <c r="G576">
        <f>IFERROR(VLOOKUP(A576,'LQD DVD'!$A$1:$D$1256,2,FALSE),0)</f>
        <v>4.4042000000000003</v>
      </c>
      <c r="H576">
        <f>IFERROR(VLOOKUP(A576,'LQD DVD'!$A$1:$D$1256,4,FALSE),0)</f>
        <v>0.99982524543008922</v>
      </c>
      <c r="I576" s="3">
        <f t="shared" si="33"/>
        <v>103.041989794025</v>
      </c>
      <c r="J576" s="3">
        <f t="shared" si="34"/>
        <v>103.33693824142688</v>
      </c>
      <c r="K576" s="3">
        <f t="shared" si="35"/>
        <v>102.78203523021317</v>
      </c>
      <c r="L576" s="3">
        <f t="shared" si="36"/>
        <v>102.81202998757607</v>
      </c>
    </row>
    <row r="577" spans="1:12" x14ac:dyDescent="0.25">
      <c r="A577" s="1">
        <v>45191</v>
      </c>
      <c r="B577">
        <v>103.45</v>
      </c>
      <c r="C577">
        <v>103.94</v>
      </c>
      <c r="D577">
        <v>103.32</v>
      </c>
      <c r="E577">
        <v>103.84</v>
      </c>
      <c r="F577">
        <v>21849142</v>
      </c>
      <c r="G577">
        <f>IFERROR(VLOOKUP(A577,'LQD DVD'!$A$1:$D$1256,2,FALSE),0)</f>
        <v>4.3613999999999997</v>
      </c>
      <c r="H577">
        <f>IFERROR(VLOOKUP(A577,'LQD DVD'!$A$1:$D$1256,4,FALSE),0)</f>
        <v>0.9998269435474243</v>
      </c>
      <c r="I577" s="3">
        <f t="shared" si="33"/>
        <v>103.43209730998105</v>
      </c>
      <c r="J577" s="3">
        <f t="shared" si="34"/>
        <v>103.92201251231928</v>
      </c>
      <c r="K577" s="3">
        <f t="shared" si="35"/>
        <v>103.30211980731987</v>
      </c>
      <c r="L577" s="3">
        <f t="shared" si="36"/>
        <v>103.82202981796455</v>
      </c>
    </row>
    <row r="578" spans="1:12" x14ac:dyDescent="0.25">
      <c r="A578" s="1">
        <v>45190</v>
      </c>
      <c r="B578">
        <v>103.41</v>
      </c>
      <c r="C578">
        <v>103.43</v>
      </c>
      <c r="D578">
        <v>103.125</v>
      </c>
      <c r="E578">
        <v>103.21</v>
      </c>
      <c r="F578">
        <v>30183776</v>
      </c>
      <c r="G578">
        <f>IFERROR(VLOOKUP(A578,'LQD DVD'!$A$1:$D$1256,2,FALSE),0)</f>
        <v>4.3879999999999999</v>
      </c>
      <c r="H578">
        <f>IFERROR(VLOOKUP(A578,'LQD DVD'!$A$1:$D$1256,4,FALSE),0)</f>
        <v>0.99982588817509643</v>
      </c>
      <c r="I578" s="3">
        <f t="shared" si="33"/>
        <v>103.39199509618672</v>
      </c>
      <c r="J578" s="3">
        <f t="shared" si="34"/>
        <v>103.41199161395024</v>
      </c>
      <c r="K578" s="3">
        <f t="shared" si="35"/>
        <v>103.10704471805683</v>
      </c>
      <c r="L578" s="3">
        <f t="shared" si="36"/>
        <v>103.1920299185517</v>
      </c>
    </row>
    <row r="579" spans="1:12" x14ac:dyDescent="0.25">
      <c r="A579" s="1">
        <v>45189</v>
      </c>
      <c r="B579">
        <v>104.56</v>
      </c>
      <c r="C579">
        <v>104.78</v>
      </c>
      <c r="D579">
        <v>104.24</v>
      </c>
      <c r="E579">
        <v>104.26</v>
      </c>
      <c r="F579">
        <v>23736838</v>
      </c>
      <c r="G579">
        <f>IFERROR(VLOOKUP(A579,'LQD DVD'!$A$1:$D$1256,2,FALSE),0)</f>
        <v>4.3437999999999999</v>
      </c>
      <c r="H579">
        <f>IFERROR(VLOOKUP(A579,'LQD DVD'!$A$1:$D$1256,4,FALSE),0)</f>
        <v>0.99982764183950168</v>
      </c>
      <c r="I579" s="3">
        <f t="shared" ref="I579:I642" si="37">B579*$H579</f>
        <v>104.54197823073829</v>
      </c>
      <c r="J579" s="3">
        <f t="shared" ref="J579:J642" si="38">C579*$H579</f>
        <v>104.76194031194299</v>
      </c>
      <c r="K579" s="3">
        <f t="shared" ref="K579:K642" si="39">D579*$H579</f>
        <v>104.22203338534965</v>
      </c>
      <c r="L579" s="3">
        <f t="shared" ref="L579:L642" si="40">E579*$H579</f>
        <v>104.24202993818645</v>
      </c>
    </row>
    <row r="580" spans="1:12" x14ac:dyDescent="0.25">
      <c r="A580" s="1">
        <v>45188</v>
      </c>
      <c r="B580">
        <v>104.32</v>
      </c>
      <c r="C580">
        <v>104.425</v>
      </c>
      <c r="D580">
        <v>104.18</v>
      </c>
      <c r="E580">
        <v>104.22</v>
      </c>
      <c r="F580">
        <v>14577789</v>
      </c>
      <c r="G580">
        <f>IFERROR(VLOOKUP(A580,'LQD DVD'!$A$1:$D$1256,2,FALSE),0)</f>
        <v>4.3455000000000004</v>
      </c>
      <c r="H580">
        <f>IFERROR(VLOOKUP(A580,'LQD DVD'!$A$1:$D$1256,4,FALSE),0)</f>
        <v>0.99982757439081382</v>
      </c>
      <c r="I580" s="3">
        <f t="shared" si="37"/>
        <v>104.3020125604497</v>
      </c>
      <c r="J580" s="3">
        <f t="shared" si="38"/>
        <v>104.40699445576072</v>
      </c>
      <c r="K580" s="3">
        <f t="shared" si="39"/>
        <v>104.16203670003499</v>
      </c>
      <c r="L580" s="3">
        <f t="shared" si="40"/>
        <v>104.20202980301062</v>
      </c>
    </row>
    <row r="581" spans="1:12" x14ac:dyDescent="0.25">
      <c r="A581" s="1">
        <v>45187</v>
      </c>
      <c r="B581">
        <v>104.17</v>
      </c>
      <c r="C581">
        <v>104.6</v>
      </c>
      <c r="D581">
        <v>104.17</v>
      </c>
      <c r="E581">
        <v>104.57</v>
      </c>
      <c r="F581">
        <v>12182228</v>
      </c>
      <c r="G581">
        <f>IFERROR(VLOOKUP(A581,'LQD DVD'!$A$1:$D$1256,2,FALSE),0)</f>
        <v>4.3308999999999997</v>
      </c>
      <c r="H581">
        <f>IFERROR(VLOOKUP(A581,'LQD DVD'!$A$1:$D$1256,4,FALSE),0)</f>
        <v>0.99982815365616362</v>
      </c>
      <c r="I581" s="3">
        <f t="shared" si="37"/>
        <v>104.15209876636257</v>
      </c>
      <c r="J581" s="3">
        <f t="shared" si="38"/>
        <v>104.58202487243472</v>
      </c>
      <c r="K581" s="3">
        <f t="shared" si="39"/>
        <v>104.15209876636257</v>
      </c>
      <c r="L581" s="3">
        <f t="shared" si="40"/>
        <v>104.55203002782503</v>
      </c>
    </row>
    <row r="582" spans="1:12" x14ac:dyDescent="0.25">
      <c r="A582" s="1">
        <v>45184</v>
      </c>
      <c r="B582">
        <v>104.43</v>
      </c>
      <c r="C582">
        <v>104.48</v>
      </c>
      <c r="D582">
        <v>104.15</v>
      </c>
      <c r="E582">
        <v>104.37</v>
      </c>
      <c r="F582">
        <v>21796374</v>
      </c>
      <c r="G582">
        <f>IFERROR(VLOOKUP(A582,'LQD DVD'!$A$1:$D$1256,2,FALSE),0)</f>
        <v>4.3391999999999999</v>
      </c>
      <c r="H582">
        <f>IFERROR(VLOOKUP(A582,'LQD DVD'!$A$1:$D$1256,4,FALSE),0)</f>
        <v>0.99982782434773876</v>
      </c>
      <c r="I582" s="3">
        <f t="shared" si="37"/>
        <v>104.41201969663436</v>
      </c>
      <c r="J582" s="3">
        <f t="shared" si="38"/>
        <v>104.46201108785175</v>
      </c>
      <c r="K582" s="3">
        <f t="shared" si="39"/>
        <v>104.132067905817</v>
      </c>
      <c r="L582" s="3">
        <f t="shared" si="40"/>
        <v>104.3520300271735</v>
      </c>
    </row>
    <row r="583" spans="1:12" x14ac:dyDescent="0.25">
      <c r="A583" s="1">
        <v>45183</v>
      </c>
      <c r="B583">
        <v>104.8</v>
      </c>
      <c r="C583">
        <v>104.9</v>
      </c>
      <c r="D583">
        <v>104.47</v>
      </c>
      <c r="E583">
        <v>104.53</v>
      </c>
      <c r="F583">
        <v>16820958</v>
      </c>
      <c r="G583">
        <f>IFERROR(VLOOKUP(A583,'LQD DVD'!$A$1:$D$1256,2,FALSE),0)</f>
        <v>4.3326000000000002</v>
      </c>
      <c r="H583">
        <f>IFERROR(VLOOKUP(A583,'LQD DVD'!$A$1:$D$1256,4,FALSE),0)</f>
        <v>0.99982808620744124</v>
      </c>
      <c r="I583" s="3">
        <f t="shared" si="37"/>
        <v>104.78198343453984</v>
      </c>
      <c r="J583" s="3">
        <f t="shared" si="38"/>
        <v>104.88196624316059</v>
      </c>
      <c r="K583" s="3">
        <f t="shared" si="39"/>
        <v>104.45204016609138</v>
      </c>
      <c r="L583" s="3">
        <f t="shared" si="40"/>
        <v>104.51202985126383</v>
      </c>
    </row>
    <row r="584" spans="1:12" x14ac:dyDescent="0.25">
      <c r="A584" s="1">
        <v>45182</v>
      </c>
      <c r="B584">
        <v>104.38</v>
      </c>
      <c r="C584">
        <v>104.815</v>
      </c>
      <c r="D584">
        <v>104.32</v>
      </c>
      <c r="E584">
        <v>104.72</v>
      </c>
      <c r="F584">
        <v>19975312</v>
      </c>
      <c r="G584">
        <f>IFERROR(VLOOKUP(A584,'LQD DVD'!$A$1:$D$1256,2,FALSE),0)</f>
        <v>4.3247</v>
      </c>
      <c r="H584">
        <f>IFERROR(VLOOKUP(A584,'LQD DVD'!$A$1:$D$1256,4,FALSE),0)</f>
        <v>0.99982839964566028</v>
      </c>
      <c r="I584" s="3">
        <f t="shared" si="37"/>
        <v>104.36208835501401</v>
      </c>
      <c r="J584" s="3">
        <f t="shared" si="38"/>
        <v>104.79701370885988</v>
      </c>
      <c r="K584" s="3">
        <f t="shared" si="39"/>
        <v>104.30209865103528</v>
      </c>
      <c r="L584" s="3">
        <f t="shared" si="40"/>
        <v>104.70203001089354</v>
      </c>
    </row>
    <row r="585" spans="1:12" x14ac:dyDescent="0.25">
      <c r="A585" s="1">
        <v>45181</v>
      </c>
      <c r="B585">
        <v>104.53</v>
      </c>
      <c r="C585">
        <v>104.55</v>
      </c>
      <c r="D585">
        <v>104.31</v>
      </c>
      <c r="E585">
        <v>104.49</v>
      </c>
      <c r="F585">
        <v>15839829</v>
      </c>
      <c r="G585">
        <f>IFERROR(VLOOKUP(A585,'LQD DVD'!$A$1:$D$1256,2,FALSE),0)</f>
        <v>4.3342000000000001</v>
      </c>
      <c r="H585">
        <f>IFERROR(VLOOKUP(A585,'LQD DVD'!$A$1:$D$1256,4,FALSE),0)</f>
        <v>0.99982802272629501</v>
      </c>
      <c r="I585" s="3">
        <f t="shared" si="37"/>
        <v>104.51202321557962</v>
      </c>
      <c r="J585" s="3">
        <f t="shared" si="38"/>
        <v>104.53201977603415</v>
      </c>
      <c r="K585" s="3">
        <f t="shared" si="39"/>
        <v>104.29206105057983</v>
      </c>
      <c r="L585" s="3">
        <f t="shared" si="40"/>
        <v>104.47203009467056</v>
      </c>
    </row>
    <row r="586" spans="1:12" x14ac:dyDescent="0.25">
      <c r="A586" s="1">
        <v>45180</v>
      </c>
      <c r="B586">
        <v>104.59</v>
      </c>
      <c r="C586">
        <v>104.64</v>
      </c>
      <c r="D586">
        <v>104.38500000000001</v>
      </c>
      <c r="E586">
        <v>104.52</v>
      </c>
      <c r="F586">
        <v>13686285</v>
      </c>
      <c r="G586">
        <f>IFERROR(VLOOKUP(A586,'LQD DVD'!$A$1:$D$1256,2,FALSE),0)</f>
        <v>4.3330000000000002</v>
      </c>
      <c r="H586">
        <f>IFERROR(VLOOKUP(A586,'LQD DVD'!$A$1:$D$1256,4,FALSE),0)</f>
        <v>0.99982807033715437</v>
      </c>
      <c r="I586" s="3">
        <f t="shared" si="37"/>
        <v>104.57201787656298</v>
      </c>
      <c r="J586" s="3">
        <f t="shared" si="38"/>
        <v>104.62200928007984</v>
      </c>
      <c r="K586" s="3">
        <f t="shared" si="39"/>
        <v>104.36705312214386</v>
      </c>
      <c r="L586" s="3">
        <f t="shared" si="40"/>
        <v>104.50202991163937</v>
      </c>
    </row>
    <row r="587" spans="1:12" x14ac:dyDescent="0.25">
      <c r="A587" s="1">
        <v>45177</v>
      </c>
      <c r="B587">
        <v>104.91</v>
      </c>
      <c r="C587">
        <v>105.18</v>
      </c>
      <c r="D587">
        <v>104.72</v>
      </c>
      <c r="E587">
        <v>104.72</v>
      </c>
      <c r="F587">
        <v>18608840</v>
      </c>
      <c r="G587">
        <f>IFERROR(VLOOKUP(A587,'LQD DVD'!$A$1:$D$1256,2,FALSE),0)</f>
        <v>4.3247</v>
      </c>
      <c r="H587">
        <f>IFERROR(VLOOKUP(A587,'LQD DVD'!$A$1:$D$1256,4,FALSE),0)</f>
        <v>0.99982839964566028</v>
      </c>
      <c r="I587" s="3">
        <f t="shared" si="37"/>
        <v>104.89199740682622</v>
      </c>
      <c r="J587" s="3">
        <f t="shared" si="38"/>
        <v>105.16195107473055</v>
      </c>
      <c r="K587" s="3">
        <f t="shared" si="39"/>
        <v>104.70203001089354</v>
      </c>
      <c r="L587" s="3">
        <f t="shared" si="40"/>
        <v>104.70203001089354</v>
      </c>
    </row>
    <row r="588" spans="1:12" x14ac:dyDescent="0.25">
      <c r="A588" s="1">
        <v>45176</v>
      </c>
      <c r="B588">
        <v>104.31</v>
      </c>
      <c r="C588">
        <v>104.65</v>
      </c>
      <c r="D588">
        <v>104.21</v>
      </c>
      <c r="E588">
        <v>104.64</v>
      </c>
      <c r="F588">
        <v>17295620</v>
      </c>
      <c r="G588">
        <f>IFERROR(VLOOKUP(A588,'LQD DVD'!$A$1:$D$1256,2,FALSE),0)</f>
        <v>4.3280000000000003</v>
      </c>
      <c r="H588">
        <f>IFERROR(VLOOKUP(A588,'LQD DVD'!$A$1:$D$1256,4,FALSE),0)</f>
        <v>0.99982826871575936</v>
      </c>
      <c r="I588" s="3">
        <f t="shared" si="37"/>
        <v>104.29208670974086</v>
      </c>
      <c r="J588" s="3">
        <f t="shared" si="38"/>
        <v>104.63202832110423</v>
      </c>
      <c r="K588" s="3">
        <f t="shared" si="39"/>
        <v>104.19210388286928</v>
      </c>
      <c r="L588" s="3">
        <f t="shared" si="40"/>
        <v>104.62203003841707</v>
      </c>
    </row>
    <row r="589" spans="1:12" x14ac:dyDescent="0.25">
      <c r="A589" s="1">
        <v>45175</v>
      </c>
      <c r="B589">
        <v>104.42</v>
      </c>
      <c r="C589">
        <v>104.45</v>
      </c>
      <c r="D589">
        <v>103.94499999999999</v>
      </c>
      <c r="E589">
        <v>104.18</v>
      </c>
      <c r="F589">
        <v>17733844</v>
      </c>
      <c r="G589">
        <f>IFERROR(VLOOKUP(A589,'LQD DVD'!$A$1:$D$1256,2,FALSE),0)</f>
        <v>4.3471000000000002</v>
      </c>
      <c r="H589">
        <f>IFERROR(VLOOKUP(A589,'LQD DVD'!$A$1:$D$1256,4,FALSE),0)</f>
        <v>0.99982751090970001</v>
      </c>
      <c r="I589" s="3">
        <f t="shared" si="37"/>
        <v>104.40198868919087</v>
      </c>
      <c r="J589" s="3">
        <f t="shared" si="38"/>
        <v>104.43198351451817</v>
      </c>
      <c r="K589" s="3">
        <f t="shared" si="39"/>
        <v>103.92707062150876</v>
      </c>
      <c r="L589" s="3">
        <f t="shared" si="40"/>
        <v>104.16203008657256</v>
      </c>
    </row>
    <row r="590" spans="1:12" x14ac:dyDescent="0.25">
      <c r="A590" s="1">
        <v>45174</v>
      </c>
      <c r="B590">
        <v>104.71</v>
      </c>
      <c r="C590">
        <v>104.75</v>
      </c>
      <c r="D590">
        <v>104.25</v>
      </c>
      <c r="E590">
        <v>104.28</v>
      </c>
      <c r="F590">
        <v>16272782</v>
      </c>
      <c r="G590">
        <f>IFERROR(VLOOKUP(A590,'LQD DVD'!$A$1:$D$1256,2,FALSE),0)</f>
        <v>4.343</v>
      </c>
      <c r="H590">
        <f>IFERROR(VLOOKUP(A590,'LQD DVD'!$A$1:$D$1256,4,FALSE),0)</f>
        <v>0.9998276735800623</v>
      </c>
      <c r="I590" s="3">
        <f t="shared" si="37"/>
        <v>104.69195570056831</v>
      </c>
      <c r="J590" s="3">
        <f t="shared" si="38"/>
        <v>104.73194880751153</v>
      </c>
      <c r="K590" s="3">
        <f t="shared" si="39"/>
        <v>104.2320349707215</v>
      </c>
      <c r="L590" s="3">
        <f t="shared" si="40"/>
        <v>104.2620298009289</v>
      </c>
    </row>
    <row r="591" spans="1:12" x14ac:dyDescent="0.25">
      <c r="A591" s="1">
        <v>45170</v>
      </c>
      <c r="B591">
        <v>105.78</v>
      </c>
      <c r="C591">
        <v>105.81</v>
      </c>
      <c r="D591">
        <v>104.905</v>
      </c>
      <c r="E591">
        <v>105.03</v>
      </c>
      <c r="F591">
        <v>16514228</v>
      </c>
      <c r="G591">
        <f>IFERROR(VLOOKUP(A591,'LQD DVD'!$A$1:$D$1256,2,FALSE),0)</f>
        <v>4.3120000000000003</v>
      </c>
      <c r="H591">
        <f>IFERROR(VLOOKUP(A591,'LQD DVD'!$A$1:$D$1256,4,FALSE),0)</f>
        <v>0.99982890352756015</v>
      </c>
      <c r="I591" s="3">
        <f t="shared" si="37"/>
        <v>105.76190141514532</v>
      </c>
      <c r="J591" s="3">
        <f t="shared" si="38"/>
        <v>105.79189628225114</v>
      </c>
      <c r="K591" s="3">
        <f t="shared" si="39"/>
        <v>104.8870511245587</v>
      </c>
      <c r="L591" s="3">
        <f t="shared" si="40"/>
        <v>105.01202973749965</v>
      </c>
    </row>
    <row r="592" spans="1:12" x14ac:dyDescent="0.25">
      <c r="A592" s="1">
        <v>45169</v>
      </c>
      <c r="B592">
        <v>106.16</v>
      </c>
      <c r="C592">
        <v>106.4</v>
      </c>
      <c r="D592">
        <v>106.07</v>
      </c>
      <c r="E592">
        <v>106.16</v>
      </c>
      <c r="F592">
        <v>20534832</v>
      </c>
      <c r="G592">
        <f>IFERROR(VLOOKUP(A592,'LQD DVD'!$A$1:$D$1256,2,FALSE),0)</f>
        <v>4.2660999999999998</v>
      </c>
      <c r="H592">
        <f>IFERROR(VLOOKUP(A592,'LQD DVD'!$A$1:$D$1256,4,FALSE),0)</f>
        <v>0.99983072464615008</v>
      </c>
      <c r="I592" s="3">
        <f t="shared" si="37"/>
        <v>106.14202972843529</v>
      </c>
      <c r="J592" s="3">
        <f t="shared" si="38"/>
        <v>106.38198910235037</v>
      </c>
      <c r="K592" s="3">
        <f t="shared" si="39"/>
        <v>106.05204496321713</v>
      </c>
      <c r="L592" s="3">
        <f t="shared" si="40"/>
        <v>106.14202972843529</v>
      </c>
    </row>
    <row r="593" spans="1:12" x14ac:dyDescent="0.25">
      <c r="A593" s="1">
        <v>45168</v>
      </c>
      <c r="B593">
        <v>106.18</v>
      </c>
      <c r="C593">
        <v>106.26</v>
      </c>
      <c r="D593">
        <v>105.94</v>
      </c>
      <c r="E593">
        <v>105.98</v>
      </c>
      <c r="F593">
        <v>21533560</v>
      </c>
      <c r="G593">
        <f>IFERROR(VLOOKUP(A593,'LQD DVD'!$A$1:$D$1256,2,FALSE),0)</f>
        <v>4.1832000000000003</v>
      </c>
      <c r="H593">
        <f>IFERROR(VLOOKUP(A593,'LQD DVD'!$A$1:$D$1256,4,FALSE),0)</f>
        <v>0.99983401377723768</v>
      </c>
      <c r="I593" s="3">
        <f t="shared" si="37"/>
        <v>106.1623755828671</v>
      </c>
      <c r="J593" s="3">
        <f t="shared" si="38"/>
        <v>106.24236230396929</v>
      </c>
      <c r="K593" s="3">
        <f t="shared" si="39"/>
        <v>105.92241541956056</v>
      </c>
      <c r="L593" s="3">
        <f t="shared" si="40"/>
        <v>105.96240878011166</v>
      </c>
    </row>
    <row r="594" spans="1:12" x14ac:dyDescent="0.25">
      <c r="A594" s="1">
        <v>45167</v>
      </c>
      <c r="B594">
        <v>105.23</v>
      </c>
      <c r="C594">
        <v>106.16500000000001</v>
      </c>
      <c r="D594">
        <v>105.15</v>
      </c>
      <c r="E594">
        <v>106.13</v>
      </c>
      <c r="F594">
        <v>21843260</v>
      </c>
      <c r="G594">
        <f>IFERROR(VLOOKUP(A594,'LQD DVD'!$A$1:$D$1256,2,FALSE),0)</f>
        <v>4.1772999999999998</v>
      </c>
      <c r="H594">
        <f>IFERROR(VLOOKUP(A594,'LQD DVD'!$A$1:$D$1256,4,FALSE),0)</f>
        <v>0.99983424786538733</v>
      </c>
      <c r="I594" s="3">
        <f t="shared" si="37"/>
        <v>105.21255790287471</v>
      </c>
      <c r="J594" s="3">
        <f t="shared" si="38"/>
        <v>106.14740292462885</v>
      </c>
      <c r="K594" s="3">
        <f t="shared" si="39"/>
        <v>105.13257116304548</v>
      </c>
      <c r="L594" s="3">
        <f t="shared" si="40"/>
        <v>106.11240872595356</v>
      </c>
    </row>
    <row r="595" spans="1:12" x14ac:dyDescent="0.25">
      <c r="A595" s="1">
        <v>45166</v>
      </c>
      <c r="B595">
        <v>105.44</v>
      </c>
      <c r="C595">
        <v>105.45</v>
      </c>
      <c r="D595">
        <v>105.04</v>
      </c>
      <c r="E595">
        <v>105.29</v>
      </c>
      <c r="F595">
        <v>15210272</v>
      </c>
      <c r="G595">
        <f>IFERROR(VLOOKUP(A595,'LQD DVD'!$A$1:$D$1256,2,FALSE),0)</f>
        <v>4.2106000000000003</v>
      </c>
      <c r="H595">
        <f>IFERROR(VLOOKUP(A595,'LQD DVD'!$A$1:$D$1256,4,FALSE),0)</f>
        <v>0.99983292665671841</v>
      </c>
      <c r="I595" s="3">
        <f t="shared" si="37"/>
        <v>105.42238378668439</v>
      </c>
      <c r="J595" s="3">
        <f t="shared" si="38"/>
        <v>105.43238211595096</v>
      </c>
      <c r="K595" s="3">
        <f t="shared" si="39"/>
        <v>105.02245061602171</v>
      </c>
      <c r="L595" s="3">
        <f t="shared" si="40"/>
        <v>105.27240884768588</v>
      </c>
    </row>
    <row r="596" spans="1:12" x14ac:dyDescent="0.25">
      <c r="A596" s="1">
        <v>45163</v>
      </c>
      <c r="B596">
        <v>104.86</v>
      </c>
      <c r="C596">
        <v>105.29</v>
      </c>
      <c r="D596">
        <v>104.51</v>
      </c>
      <c r="E596">
        <v>104.96</v>
      </c>
      <c r="F596">
        <v>18521446</v>
      </c>
      <c r="G596">
        <f>IFERROR(VLOOKUP(A596,'LQD DVD'!$A$1:$D$1256,2,FALSE),0)</f>
        <v>4.2237999999999998</v>
      </c>
      <c r="H596">
        <f>IFERROR(VLOOKUP(A596,'LQD DVD'!$A$1:$D$1256,4,FALSE),0)</f>
        <v>0.99983240293484643</v>
      </c>
      <c r="I596" s="3">
        <f t="shared" si="37"/>
        <v>104.842425771748</v>
      </c>
      <c r="J596" s="3">
        <f t="shared" si="38"/>
        <v>105.27235370500999</v>
      </c>
      <c r="K596" s="3">
        <f t="shared" si="39"/>
        <v>104.49248443072081</v>
      </c>
      <c r="L596" s="3">
        <f t="shared" si="40"/>
        <v>104.94240901204148</v>
      </c>
    </row>
    <row r="597" spans="1:12" x14ac:dyDescent="0.25">
      <c r="A597" s="1">
        <v>45162</v>
      </c>
      <c r="B597">
        <v>105.08</v>
      </c>
      <c r="C597">
        <v>105.22</v>
      </c>
      <c r="D597">
        <v>104.875</v>
      </c>
      <c r="E597">
        <v>104.9</v>
      </c>
      <c r="F597">
        <v>20129920</v>
      </c>
      <c r="G597">
        <f>IFERROR(VLOOKUP(A597,'LQD DVD'!$A$1:$D$1256,2,FALSE),0)</f>
        <v>4.2262000000000004</v>
      </c>
      <c r="H597">
        <f>IFERROR(VLOOKUP(A597,'LQD DVD'!$A$1:$D$1256,4,FALSE),0)</f>
        <v>0.99983230771271736</v>
      </c>
      <c r="I597" s="3">
        <f t="shared" si="37"/>
        <v>105.06237889445234</v>
      </c>
      <c r="J597" s="3">
        <f t="shared" si="38"/>
        <v>105.20235541753212</v>
      </c>
      <c r="K597" s="3">
        <f t="shared" si="39"/>
        <v>104.85741327137123</v>
      </c>
      <c r="L597" s="3">
        <f t="shared" si="40"/>
        <v>104.88240907906406</v>
      </c>
    </row>
    <row r="598" spans="1:12" x14ac:dyDescent="0.25">
      <c r="A598" s="1">
        <v>45161</v>
      </c>
      <c r="B598">
        <v>104.48</v>
      </c>
      <c r="C598">
        <v>105.28</v>
      </c>
      <c r="D598">
        <v>104.48</v>
      </c>
      <c r="E598">
        <v>105.26</v>
      </c>
      <c r="F598">
        <v>22620400</v>
      </c>
      <c r="G598">
        <f>IFERROR(VLOOKUP(A598,'LQD DVD'!$A$1:$D$1256,2,FALSE),0)</f>
        <v>4.2118000000000002</v>
      </c>
      <c r="H598">
        <f>IFERROR(VLOOKUP(A598,'LQD DVD'!$A$1:$D$1256,4,FALSE),0)</f>
        <v>0.99983287904562779</v>
      </c>
      <c r="I598" s="3">
        <f t="shared" si="37"/>
        <v>104.4625392026872</v>
      </c>
      <c r="J598" s="3">
        <f t="shared" si="38"/>
        <v>105.2624055059237</v>
      </c>
      <c r="K598" s="3">
        <f t="shared" si="39"/>
        <v>104.4625392026872</v>
      </c>
      <c r="L598" s="3">
        <f t="shared" si="40"/>
        <v>105.24240884834279</v>
      </c>
    </row>
    <row r="599" spans="1:12" x14ac:dyDescent="0.25">
      <c r="A599" s="1">
        <v>45160</v>
      </c>
      <c r="B599">
        <v>103.58</v>
      </c>
      <c r="C599">
        <v>103.87</v>
      </c>
      <c r="D599">
        <v>103.425</v>
      </c>
      <c r="E599">
        <v>103.8</v>
      </c>
      <c r="F599">
        <v>18361542</v>
      </c>
      <c r="G599">
        <f>IFERROR(VLOOKUP(A599,'LQD DVD'!$A$1:$D$1256,2,FALSE),0)</f>
        <v>4.2709999999999999</v>
      </c>
      <c r="H599">
        <f>IFERROR(VLOOKUP(A599,'LQD DVD'!$A$1:$D$1256,4,FALSE),0)</f>
        <v>0.99983053023463919</v>
      </c>
      <c r="I599" s="3">
        <f t="shared" si="37"/>
        <v>103.56244632170393</v>
      </c>
      <c r="J599" s="3">
        <f t="shared" si="38"/>
        <v>103.85239717547198</v>
      </c>
      <c r="K599" s="3">
        <f t="shared" si="39"/>
        <v>103.40747258951755</v>
      </c>
      <c r="L599" s="3">
        <f t="shared" si="40"/>
        <v>103.78240903835554</v>
      </c>
    </row>
    <row r="600" spans="1:12" x14ac:dyDescent="0.25">
      <c r="A600" s="1">
        <v>45159</v>
      </c>
      <c r="B600">
        <v>103.64</v>
      </c>
      <c r="C600">
        <v>103.71</v>
      </c>
      <c r="D600">
        <v>103.26</v>
      </c>
      <c r="E600">
        <v>103.48</v>
      </c>
      <c r="F600">
        <v>19065252</v>
      </c>
      <c r="G600">
        <f>IFERROR(VLOOKUP(A600,'LQD DVD'!$A$1:$D$1256,2,FALSE),0)</f>
        <v>4.2842000000000002</v>
      </c>
      <c r="H600">
        <f>IFERROR(VLOOKUP(A600,'LQD DVD'!$A$1:$D$1256,4,FALSE),0)</f>
        <v>0.99983000651402243</v>
      </c>
      <c r="I600" s="3">
        <f t="shared" si="37"/>
        <v>103.62238187511329</v>
      </c>
      <c r="J600" s="3">
        <f t="shared" si="38"/>
        <v>103.69236997556926</v>
      </c>
      <c r="K600" s="3">
        <f t="shared" si="39"/>
        <v>103.24244647263797</v>
      </c>
      <c r="L600" s="3">
        <f t="shared" si="40"/>
        <v>103.46240907407105</v>
      </c>
    </row>
    <row r="601" spans="1:12" x14ac:dyDescent="0.25">
      <c r="A601" s="1">
        <v>45156</v>
      </c>
      <c r="B601">
        <v>103.73</v>
      </c>
      <c r="C601">
        <v>104.21</v>
      </c>
      <c r="D601">
        <v>103.62</v>
      </c>
      <c r="E601">
        <v>104.1</v>
      </c>
      <c r="F601">
        <v>17884060</v>
      </c>
      <c r="G601">
        <f>IFERROR(VLOOKUP(A601,'LQD DVD'!$A$1:$D$1256,2,FALSE),0)</f>
        <v>4.2587000000000002</v>
      </c>
      <c r="H601">
        <f>IFERROR(VLOOKUP(A601,'LQD DVD'!$A$1:$D$1256,4,FALSE),0)</f>
        <v>0.99983101824727894</v>
      </c>
      <c r="I601" s="3">
        <f t="shared" si="37"/>
        <v>103.71247152279025</v>
      </c>
      <c r="J601" s="3">
        <f t="shared" si="38"/>
        <v>104.19239041154893</v>
      </c>
      <c r="K601" s="3">
        <f t="shared" si="39"/>
        <v>103.60249011078305</v>
      </c>
      <c r="L601" s="3">
        <f t="shared" si="40"/>
        <v>104.08240899954173</v>
      </c>
    </row>
    <row r="602" spans="1:12" x14ac:dyDescent="0.25">
      <c r="A602" s="1">
        <v>45155</v>
      </c>
      <c r="B602">
        <v>103.86</v>
      </c>
      <c r="C602">
        <v>103.94499999999999</v>
      </c>
      <c r="D602">
        <v>103.4</v>
      </c>
      <c r="E602">
        <v>103.71</v>
      </c>
      <c r="F602">
        <v>29797480</v>
      </c>
      <c r="G602">
        <f>IFERROR(VLOOKUP(A602,'LQD DVD'!$A$1:$D$1256,2,FALSE),0)</f>
        <v>4.2747000000000002</v>
      </c>
      <c r="H602">
        <f>IFERROR(VLOOKUP(A602,'LQD DVD'!$A$1:$D$1256,4,FALSE),0)</f>
        <v>0.99983038343413555</v>
      </c>
      <c r="I602" s="3">
        <f t="shared" si="37"/>
        <v>103.84238362346932</v>
      </c>
      <c r="J602" s="3">
        <f t="shared" si="38"/>
        <v>103.92736920606121</v>
      </c>
      <c r="K602" s="3">
        <f t="shared" si="39"/>
        <v>103.38246164708963</v>
      </c>
      <c r="L602" s="3">
        <f t="shared" si="40"/>
        <v>103.69240906595419</v>
      </c>
    </row>
    <row r="603" spans="1:12" x14ac:dyDescent="0.25">
      <c r="A603" s="1">
        <v>45154</v>
      </c>
      <c r="B603">
        <v>104.37</v>
      </c>
      <c r="C603">
        <v>104.66</v>
      </c>
      <c r="D603">
        <v>103.86</v>
      </c>
      <c r="E603">
        <v>103.99</v>
      </c>
      <c r="F603">
        <v>20773784</v>
      </c>
      <c r="G603">
        <f>IFERROR(VLOOKUP(A603,'LQD DVD'!$A$1:$D$1256,2,FALSE),0)</f>
        <v>4.2632000000000003</v>
      </c>
      <c r="H603">
        <f>IFERROR(VLOOKUP(A603,'LQD DVD'!$A$1:$D$1256,4,FALSE),0)</f>
        <v>0.9998308397060417</v>
      </c>
      <c r="I603" s="3">
        <f t="shared" si="37"/>
        <v>104.35234474011958</v>
      </c>
      <c r="J603" s="3">
        <f t="shared" si="38"/>
        <v>104.64229568363432</v>
      </c>
      <c r="K603" s="3">
        <f t="shared" si="39"/>
        <v>103.84243101186949</v>
      </c>
      <c r="L603" s="3">
        <f t="shared" si="40"/>
        <v>103.97240902103127</v>
      </c>
    </row>
    <row r="604" spans="1:12" x14ac:dyDescent="0.25">
      <c r="A604" s="1">
        <v>45153</v>
      </c>
      <c r="B604">
        <v>104.77</v>
      </c>
      <c r="C604">
        <v>104.95</v>
      </c>
      <c r="D604">
        <v>104.46</v>
      </c>
      <c r="E604">
        <v>104.46</v>
      </c>
      <c r="F604">
        <v>17279944</v>
      </c>
      <c r="G604">
        <f>IFERROR(VLOOKUP(A604,'LQD DVD'!$A$1:$D$1256,2,FALSE),0)</f>
        <v>4.2439999999999998</v>
      </c>
      <c r="H604">
        <f>IFERROR(VLOOKUP(A604,'LQD DVD'!$A$1:$D$1256,4,FALSE),0)</f>
        <v>0.99983160148220973</v>
      </c>
      <c r="I604" s="3">
        <f t="shared" si="37"/>
        <v>104.75235688729111</v>
      </c>
      <c r="J604" s="3">
        <f t="shared" si="38"/>
        <v>104.93232657555791</v>
      </c>
      <c r="K604" s="3">
        <f t="shared" si="39"/>
        <v>104.44240909083162</v>
      </c>
      <c r="L604" s="3">
        <f t="shared" si="40"/>
        <v>104.44240909083162</v>
      </c>
    </row>
    <row r="605" spans="1:12" x14ac:dyDescent="0.25">
      <c r="A605" s="1">
        <v>45152</v>
      </c>
      <c r="B605">
        <v>105.02</v>
      </c>
      <c r="C605">
        <v>105.3</v>
      </c>
      <c r="D605">
        <v>104.705</v>
      </c>
      <c r="E605">
        <v>105.01</v>
      </c>
      <c r="F605">
        <v>9829320</v>
      </c>
      <c r="G605">
        <f>IFERROR(VLOOKUP(A605,'LQD DVD'!$A$1:$D$1256,2,FALSE),0)</f>
        <v>4.2218</v>
      </c>
      <c r="H605">
        <f>IFERROR(VLOOKUP(A605,'LQD DVD'!$A$1:$D$1256,4,FALSE),0)</f>
        <v>0.99983248228662758</v>
      </c>
      <c r="I605" s="3">
        <f t="shared" si="37"/>
        <v>105.00240728974163</v>
      </c>
      <c r="J605" s="3">
        <f t="shared" si="38"/>
        <v>105.28236038478188</v>
      </c>
      <c r="K605" s="3">
        <f t="shared" si="39"/>
        <v>104.68746005782134</v>
      </c>
      <c r="L605" s="3">
        <f t="shared" si="40"/>
        <v>104.99240896491877</v>
      </c>
    </row>
    <row r="606" spans="1:12" x14ac:dyDescent="0.25">
      <c r="A606" s="1">
        <v>45149</v>
      </c>
      <c r="B606">
        <v>105.04</v>
      </c>
      <c r="C606">
        <v>105.41</v>
      </c>
      <c r="D606">
        <v>104.98</v>
      </c>
      <c r="E606">
        <v>105.05</v>
      </c>
      <c r="F606">
        <v>12803159</v>
      </c>
      <c r="G606">
        <f>IFERROR(VLOOKUP(A606,'LQD DVD'!$A$1:$D$1256,2,FALSE),0)</f>
        <v>4.2202000000000002</v>
      </c>
      <c r="H606">
        <f>IFERROR(VLOOKUP(A606,'LQD DVD'!$A$1:$D$1256,4,FALSE),0)</f>
        <v>0.99983254576805702</v>
      </c>
      <c r="I606" s="3">
        <f t="shared" si="37"/>
        <v>105.02241060747671</v>
      </c>
      <c r="J606" s="3">
        <f t="shared" si="38"/>
        <v>105.39234864941089</v>
      </c>
      <c r="K606" s="3">
        <f t="shared" si="39"/>
        <v>104.96242065473064</v>
      </c>
      <c r="L606" s="3">
        <f t="shared" si="40"/>
        <v>105.03240893293439</v>
      </c>
    </row>
    <row r="607" spans="1:12" x14ac:dyDescent="0.25">
      <c r="A607" s="1">
        <v>45148</v>
      </c>
      <c r="B607">
        <v>106.29</v>
      </c>
      <c r="C607">
        <v>106.55500000000001</v>
      </c>
      <c r="D607">
        <v>105.38</v>
      </c>
      <c r="E607">
        <v>105.41</v>
      </c>
      <c r="F607">
        <v>22056382</v>
      </c>
      <c r="G607">
        <f>IFERROR(VLOOKUP(A607,'LQD DVD'!$A$1:$D$1256,2,FALSE),0)</f>
        <v>4.2058</v>
      </c>
      <c r="H607">
        <f>IFERROR(VLOOKUP(A607,'LQD DVD'!$A$1:$D$1256,4,FALSE),0)</f>
        <v>0.99983311710110356</v>
      </c>
      <c r="I607" s="3">
        <f t="shared" si="37"/>
        <v>106.27226201667631</v>
      </c>
      <c r="J607" s="3">
        <f t="shared" si="38"/>
        <v>106.53721779270809</v>
      </c>
      <c r="K607" s="3">
        <f t="shared" si="39"/>
        <v>105.36241388011429</v>
      </c>
      <c r="L607" s="3">
        <f t="shared" si="40"/>
        <v>105.39240887362732</v>
      </c>
    </row>
    <row r="608" spans="1:12" x14ac:dyDescent="0.25">
      <c r="A608" s="1">
        <v>45147</v>
      </c>
      <c r="B608">
        <v>106.2</v>
      </c>
      <c r="C608">
        <v>106.31</v>
      </c>
      <c r="D608">
        <v>106.05500000000001</v>
      </c>
      <c r="E608">
        <v>106.16</v>
      </c>
      <c r="F608">
        <v>11514151</v>
      </c>
      <c r="G608">
        <f>IFERROR(VLOOKUP(A608,'LQD DVD'!$A$1:$D$1256,2,FALSE),0)</f>
        <v>4.1760999999999999</v>
      </c>
      <c r="H608">
        <f>IFERROR(VLOOKUP(A608,'LQD DVD'!$A$1:$D$1256,4,FALSE),0)</f>
        <v>0.99983429547654312</v>
      </c>
      <c r="I608" s="3">
        <f t="shared" si="37"/>
        <v>106.18240217960889</v>
      </c>
      <c r="J608" s="3">
        <f t="shared" si="38"/>
        <v>106.29238395211131</v>
      </c>
      <c r="K608" s="3">
        <f t="shared" si="39"/>
        <v>106.03742620676479</v>
      </c>
      <c r="L608" s="3">
        <f t="shared" si="40"/>
        <v>106.14240880778982</v>
      </c>
    </row>
    <row r="609" spans="1:12" x14ac:dyDescent="0.25">
      <c r="A609" s="1">
        <v>45146</v>
      </c>
      <c r="B609">
        <v>106.13</v>
      </c>
      <c r="C609">
        <v>106.295</v>
      </c>
      <c r="D609">
        <v>105.92</v>
      </c>
      <c r="E609">
        <v>106.06</v>
      </c>
      <c r="F609">
        <v>17616242</v>
      </c>
      <c r="G609">
        <f>IFERROR(VLOOKUP(A609,'LQD DVD'!$A$1:$D$1256,2,FALSE),0)</f>
        <v>4.18</v>
      </c>
      <c r="H609">
        <f>IFERROR(VLOOKUP(A609,'LQD DVD'!$A$1:$D$1256,4,FALSE),0)</f>
        <v>0.99983414074029509</v>
      </c>
      <c r="I609" s="3">
        <f t="shared" si="37"/>
        <v>106.11239735676752</v>
      </c>
      <c r="J609" s="3">
        <f t="shared" si="38"/>
        <v>106.27736998998967</v>
      </c>
      <c r="K609" s="3">
        <f t="shared" si="39"/>
        <v>105.90243218721206</v>
      </c>
      <c r="L609" s="3">
        <f t="shared" si="40"/>
        <v>106.0424089669157</v>
      </c>
    </row>
    <row r="610" spans="1:12" x14ac:dyDescent="0.25">
      <c r="A610" s="1">
        <v>45145</v>
      </c>
      <c r="B610">
        <v>105.81</v>
      </c>
      <c r="C610">
        <v>105.86</v>
      </c>
      <c r="D610">
        <v>105.495</v>
      </c>
      <c r="E610">
        <v>105.64</v>
      </c>
      <c r="F610">
        <v>10726335</v>
      </c>
      <c r="G610">
        <f>IFERROR(VLOOKUP(A610,'LQD DVD'!$A$1:$D$1256,2,FALSE),0)</f>
        <v>4.1966000000000001</v>
      </c>
      <c r="H610">
        <f>IFERROR(VLOOKUP(A610,'LQD DVD'!$A$1:$D$1256,4,FALSE),0)</f>
        <v>0.99983348211960976</v>
      </c>
      <c r="I610" s="3">
        <f t="shared" si="37"/>
        <v>105.79238074307591</v>
      </c>
      <c r="J610" s="3">
        <f t="shared" si="38"/>
        <v>105.84237241718189</v>
      </c>
      <c r="K610" s="3">
        <f t="shared" si="39"/>
        <v>105.47743319620824</v>
      </c>
      <c r="L610" s="3">
        <f t="shared" si="40"/>
        <v>105.62240905111558</v>
      </c>
    </row>
    <row r="611" spans="1:12" x14ac:dyDescent="0.25">
      <c r="A611" s="1">
        <v>45142</v>
      </c>
      <c r="B611">
        <v>105.19</v>
      </c>
      <c r="C611">
        <v>106.04</v>
      </c>
      <c r="D611">
        <v>105.18</v>
      </c>
      <c r="E611">
        <v>105.9</v>
      </c>
      <c r="F611">
        <v>19998860</v>
      </c>
      <c r="G611">
        <f>IFERROR(VLOOKUP(A611,'LQD DVD'!$A$1:$D$1256,2,FALSE),0)</f>
        <v>4.1863000000000001</v>
      </c>
      <c r="H611">
        <f>IFERROR(VLOOKUP(A611,'LQD DVD'!$A$1:$D$1256,4,FALSE),0)</f>
        <v>0.99983389078179119</v>
      </c>
      <c r="I611" s="3">
        <f t="shared" si="37"/>
        <v>105.17252697133661</v>
      </c>
      <c r="J611" s="3">
        <f t="shared" si="38"/>
        <v>106.02238577850115</v>
      </c>
      <c r="K611" s="3">
        <f t="shared" si="39"/>
        <v>105.1625286324288</v>
      </c>
      <c r="L611" s="3">
        <f t="shared" si="40"/>
        <v>105.88240903379169</v>
      </c>
    </row>
    <row r="612" spans="1:12" x14ac:dyDescent="0.25">
      <c r="A612" s="1">
        <v>45141</v>
      </c>
      <c r="B612">
        <v>104.91</v>
      </c>
      <c r="C612">
        <v>104.95</v>
      </c>
      <c r="D612">
        <v>104.56</v>
      </c>
      <c r="E612">
        <v>104.81</v>
      </c>
      <c r="F612">
        <v>27632720</v>
      </c>
      <c r="G612">
        <f>IFERROR(VLOOKUP(A612,'LQD DVD'!$A$1:$D$1256,2,FALSE),0)</f>
        <v>4.2298999999999998</v>
      </c>
      <c r="H612">
        <f>IFERROR(VLOOKUP(A612,'LQD DVD'!$A$1:$D$1256,4,FALSE),0)</f>
        <v>0.99983216091195282</v>
      </c>
      <c r="I612" s="3">
        <f t="shared" si="37"/>
        <v>104.89239200127297</v>
      </c>
      <c r="J612" s="3">
        <f t="shared" si="38"/>
        <v>104.93238528770945</v>
      </c>
      <c r="K612" s="3">
        <f t="shared" si="39"/>
        <v>104.54245074495378</v>
      </c>
      <c r="L612" s="3">
        <f t="shared" si="40"/>
        <v>104.79240878518178</v>
      </c>
    </row>
    <row r="613" spans="1:12" x14ac:dyDescent="0.25">
      <c r="A613" s="1">
        <v>45140</v>
      </c>
      <c r="B613">
        <v>105.8</v>
      </c>
      <c r="C613">
        <v>105.88</v>
      </c>
      <c r="D613">
        <v>105.39</v>
      </c>
      <c r="E613">
        <v>105.76</v>
      </c>
      <c r="F613">
        <v>28516756</v>
      </c>
      <c r="G613">
        <f>IFERROR(VLOOKUP(A613,'LQD DVD'!$A$1:$D$1256,2,FALSE),0)</f>
        <v>4.1919000000000004</v>
      </c>
      <c r="H613">
        <f>IFERROR(VLOOKUP(A613,'LQD DVD'!$A$1:$D$1256,4,FALSE),0)</f>
        <v>0.9998336685965068</v>
      </c>
      <c r="I613" s="3">
        <f t="shared" si="37"/>
        <v>105.78240213751042</v>
      </c>
      <c r="J613" s="3">
        <f t="shared" si="38"/>
        <v>105.86238883099813</v>
      </c>
      <c r="K613" s="3">
        <f t="shared" si="39"/>
        <v>105.37247033338585</v>
      </c>
      <c r="L613" s="3">
        <f t="shared" si="40"/>
        <v>105.74240879076656</v>
      </c>
    </row>
    <row r="614" spans="1:12" x14ac:dyDescent="0.25">
      <c r="A614" s="1">
        <v>45139</v>
      </c>
      <c r="B614">
        <v>106.8</v>
      </c>
      <c r="C614">
        <v>106.97</v>
      </c>
      <c r="D614">
        <v>106.32</v>
      </c>
      <c r="E614">
        <v>106.41</v>
      </c>
      <c r="F614">
        <v>22977748</v>
      </c>
      <c r="G614">
        <f>IFERROR(VLOOKUP(A614,'LQD DVD'!$A$1:$D$1256,2,FALSE),0)</f>
        <v>4.1662999999999997</v>
      </c>
      <c r="H614">
        <f>IFERROR(VLOOKUP(A614,'LQD DVD'!$A$1:$D$1256,4,FALSE),0)</f>
        <v>0.99983468430106692</v>
      </c>
      <c r="I614" s="3">
        <f t="shared" si="37"/>
        <v>106.78234428335395</v>
      </c>
      <c r="J614" s="3">
        <f t="shared" si="38"/>
        <v>106.95231617968513</v>
      </c>
      <c r="K614" s="3">
        <f t="shared" si="39"/>
        <v>106.30242363488942</v>
      </c>
      <c r="L614" s="3">
        <f t="shared" si="40"/>
        <v>106.39240875647653</v>
      </c>
    </row>
    <row r="615" spans="1:12" x14ac:dyDescent="0.25">
      <c r="A615" s="1">
        <v>45138</v>
      </c>
      <c r="B615">
        <v>107.58</v>
      </c>
      <c r="C615">
        <v>108.03</v>
      </c>
      <c r="D615">
        <v>107.58</v>
      </c>
      <c r="E615">
        <v>107.85</v>
      </c>
      <c r="F615">
        <v>24906680</v>
      </c>
      <c r="G615">
        <f>IFERROR(VLOOKUP(A615,'LQD DVD'!$A$1:$D$1256,2,FALSE),0)</f>
        <v>4.1105999999999998</v>
      </c>
      <c r="H615">
        <f>IFERROR(VLOOKUP(A615,'LQD DVD'!$A$1:$D$1256,4,FALSE),0)</f>
        <v>0.99983689425556943</v>
      </c>
      <c r="I615" s="3">
        <f t="shared" si="37"/>
        <v>107.56245308401415</v>
      </c>
      <c r="J615" s="3">
        <f t="shared" si="38"/>
        <v>108.01237968642917</v>
      </c>
      <c r="K615" s="3">
        <f t="shared" si="39"/>
        <v>107.56245308401415</v>
      </c>
      <c r="L615" s="3">
        <f t="shared" si="40"/>
        <v>107.83240904546315</v>
      </c>
    </row>
    <row r="616" spans="1:12" x14ac:dyDescent="0.25">
      <c r="A616" s="1">
        <v>45135</v>
      </c>
      <c r="B616">
        <v>107.33</v>
      </c>
      <c r="C616">
        <v>107.6</v>
      </c>
      <c r="D616">
        <v>107.13500000000001</v>
      </c>
      <c r="E616">
        <v>107.55</v>
      </c>
      <c r="F616">
        <v>18719320</v>
      </c>
      <c r="G616">
        <f>IFERROR(VLOOKUP(A616,'LQD DVD'!$A$1:$D$1256,2,FALSE),0)</f>
        <v>3.8852000000000002</v>
      </c>
      <c r="H616">
        <f>IFERROR(VLOOKUP(A616,'LQD DVD'!$A$1:$D$1256,4,FALSE),0)</f>
        <v>0.99984583728111875</v>
      </c>
      <c r="I616" s="3">
        <f t="shared" si="37"/>
        <v>107.31345371538248</v>
      </c>
      <c r="J616" s="3">
        <f t="shared" si="38"/>
        <v>107.58341209144837</v>
      </c>
      <c r="K616" s="3">
        <f t="shared" si="39"/>
        <v>107.11848377711266</v>
      </c>
      <c r="L616" s="3">
        <f t="shared" si="40"/>
        <v>107.53341979958432</v>
      </c>
    </row>
    <row r="617" spans="1:12" x14ac:dyDescent="0.25">
      <c r="A617" s="1">
        <v>45134</v>
      </c>
      <c r="B617">
        <v>108.04</v>
      </c>
      <c r="C617">
        <v>108.12990000000001</v>
      </c>
      <c r="D617">
        <v>106.72</v>
      </c>
      <c r="E617">
        <v>106.85</v>
      </c>
      <c r="F617">
        <v>29142590</v>
      </c>
      <c r="G617">
        <f>IFERROR(VLOOKUP(A617,'LQD DVD'!$A$1:$D$1256,2,FALSE),0)</f>
        <v>3.9106999999999998</v>
      </c>
      <c r="H617">
        <f>IFERROR(VLOOKUP(A617,'LQD DVD'!$A$1:$D$1256,4,FALSE),0)</f>
        <v>0.9998448255328668</v>
      </c>
      <c r="I617" s="3">
        <f t="shared" si="37"/>
        <v>108.02323495057094</v>
      </c>
      <c r="J617" s="3">
        <f t="shared" si="38"/>
        <v>108.11312100038634</v>
      </c>
      <c r="K617" s="3">
        <f t="shared" si="39"/>
        <v>106.70343978086754</v>
      </c>
      <c r="L617" s="3">
        <f t="shared" si="40"/>
        <v>106.83341960818682</v>
      </c>
    </row>
    <row r="618" spans="1:12" x14ac:dyDescent="0.25">
      <c r="A618" s="1">
        <v>45133</v>
      </c>
      <c r="B618">
        <v>108.06</v>
      </c>
      <c r="C618">
        <v>108.255</v>
      </c>
      <c r="D618">
        <v>107.69</v>
      </c>
      <c r="E618">
        <v>108.17</v>
      </c>
      <c r="F618">
        <v>17816824</v>
      </c>
      <c r="G618">
        <f>IFERROR(VLOOKUP(A618,'LQD DVD'!$A$1:$D$1256,2,FALSE),0)</f>
        <v>3.863</v>
      </c>
      <c r="H618">
        <f>IFERROR(VLOOKUP(A618,'LQD DVD'!$A$1:$D$1256,4,FALSE),0)</f>
        <v>0.99984671809807768</v>
      </c>
      <c r="I618" s="3">
        <f t="shared" si="37"/>
        <v>108.04343635767827</v>
      </c>
      <c r="J618" s="3">
        <f t="shared" si="38"/>
        <v>108.23840646770739</v>
      </c>
      <c r="K618" s="3">
        <f t="shared" si="39"/>
        <v>107.67349307198198</v>
      </c>
      <c r="L618" s="3">
        <f t="shared" si="40"/>
        <v>108.15341949666906</v>
      </c>
    </row>
    <row r="619" spans="1:12" x14ac:dyDescent="0.25">
      <c r="A619" s="1">
        <v>45132</v>
      </c>
      <c r="B619">
        <v>107.56</v>
      </c>
      <c r="C619">
        <v>107.89</v>
      </c>
      <c r="D619">
        <v>107.54</v>
      </c>
      <c r="E619">
        <v>107.67</v>
      </c>
      <c r="F619">
        <v>15029836</v>
      </c>
      <c r="G619">
        <f>IFERROR(VLOOKUP(A619,'LQD DVD'!$A$1:$D$1256,2,FALSE),0)</f>
        <v>3.8809</v>
      </c>
      <c r="H619">
        <f>IFERROR(VLOOKUP(A619,'LQD DVD'!$A$1:$D$1256,4,FALSE),0)</f>
        <v>0.99984600788974842</v>
      </c>
      <c r="I619" s="3">
        <f t="shared" si="37"/>
        <v>107.54343660862135</v>
      </c>
      <c r="J619" s="3">
        <f t="shared" si="38"/>
        <v>107.87338579122496</v>
      </c>
      <c r="K619" s="3">
        <f t="shared" si="39"/>
        <v>107.52343968846355</v>
      </c>
      <c r="L619" s="3">
        <f t="shared" si="40"/>
        <v>107.65341966948921</v>
      </c>
    </row>
    <row r="620" spans="1:12" x14ac:dyDescent="0.25">
      <c r="A620" s="1">
        <v>45131</v>
      </c>
      <c r="B620">
        <v>108.16</v>
      </c>
      <c r="C620">
        <v>108.3</v>
      </c>
      <c r="D620">
        <v>107.81</v>
      </c>
      <c r="E620">
        <v>107.84</v>
      </c>
      <c r="F620">
        <v>17999418</v>
      </c>
      <c r="G620">
        <f>IFERROR(VLOOKUP(A620,'LQD DVD'!$A$1:$D$1256,2,FALSE),0)</f>
        <v>3.8748</v>
      </c>
      <c r="H620">
        <f>IFERROR(VLOOKUP(A620,'LQD DVD'!$A$1:$D$1256,4,FALSE),0)</f>
        <v>0.99984624991599391</v>
      </c>
      <c r="I620" s="3">
        <f t="shared" si="37"/>
        <v>108.1433703909139</v>
      </c>
      <c r="J620" s="3">
        <f t="shared" si="38"/>
        <v>108.28334886590214</v>
      </c>
      <c r="K620" s="3">
        <f t="shared" si="39"/>
        <v>107.79342420344331</v>
      </c>
      <c r="L620" s="3">
        <f t="shared" si="40"/>
        <v>107.82341959094079</v>
      </c>
    </row>
    <row r="621" spans="1:12" x14ac:dyDescent="0.25">
      <c r="A621" s="1">
        <v>45128</v>
      </c>
      <c r="B621">
        <v>108.18</v>
      </c>
      <c r="C621">
        <v>108.205</v>
      </c>
      <c r="D621">
        <v>107.88</v>
      </c>
      <c r="E621">
        <v>107.97</v>
      </c>
      <c r="F621">
        <v>16517761</v>
      </c>
      <c r="G621">
        <f>IFERROR(VLOOKUP(A621,'LQD DVD'!$A$1:$D$1256,2,FALSE),0)</f>
        <v>3.8700999999999999</v>
      </c>
      <c r="H621">
        <f>IFERROR(VLOOKUP(A621,'LQD DVD'!$A$1:$D$1256,4,FALSE),0)</f>
        <v>0.99984643639527215</v>
      </c>
      <c r="I621" s="3">
        <f t="shared" si="37"/>
        <v>108.16338748924055</v>
      </c>
      <c r="J621" s="3">
        <f t="shared" si="38"/>
        <v>108.18838365015043</v>
      </c>
      <c r="K621" s="3">
        <f t="shared" si="39"/>
        <v>107.86343355832196</v>
      </c>
      <c r="L621" s="3">
        <f t="shared" si="40"/>
        <v>107.95341973759753</v>
      </c>
    </row>
    <row r="622" spans="1:12" x14ac:dyDescent="0.25">
      <c r="A622" s="1">
        <v>45127</v>
      </c>
      <c r="B622">
        <v>108.07</v>
      </c>
      <c r="C622">
        <v>108.1</v>
      </c>
      <c r="D622">
        <v>107.49</v>
      </c>
      <c r="E622">
        <v>107.78</v>
      </c>
      <c r="F622">
        <v>37868032</v>
      </c>
      <c r="G622">
        <f>IFERROR(VLOOKUP(A622,'LQD DVD'!$A$1:$D$1256,2,FALSE),0)</f>
        <v>3.8769</v>
      </c>
      <c r="H622">
        <f>IFERROR(VLOOKUP(A622,'LQD DVD'!$A$1:$D$1256,4,FALSE),0)</f>
        <v>0.99984616659547654</v>
      </c>
      <c r="I622" s="3">
        <f t="shared" si="37"/>
        <v>108.05337522397315</v>
      </c>
      <c r="J622" s="3">
        <f t="shared" si="38"/>
        <v>108.08337060897101</v>
      </c>
      <c r="K622" s="3">
        <f t="shared" si="39"/>
        <v>107.47346444734777</v>
      </c>
      <c r="L622" s="3">
        <f t="shared" si="40"/>
        <v>107.76341983566046</v>
      </c>
    </row>
    <row r="623" spans="1:12" x14ac:dyDescent="0.25">
      <c r="A623" s="1">
        <v>45126</v>
      </c>
      <c r="B623">
        <v>108.26</v>
      </c>
      <c r="C623">
        <v>108.52</v>
      </c>
      <c r="D623">
        <v>108.08</v>
      </c>
      <c r="E623">
        <v>108.51</v>
      </c>
      <c r="F623">
        <v>20871576</v>
      </c>
      <c r="G623">
        <f>IFERROR(VLOOKUP(A623,'LQD DVD'!$A$1:$D$1256,2,FALSE),0)</f>
        <v>3.8509000000000002</v>
      </c>
      <c r="H623">
        <f>IFERROR(VLOOKUP(A623,'LQD DVD'!$A$1:$D$1256,4,FALSE),0)</f>
        <v>0.99984719818332346</v>
      </c>
      <c r="I623" s="3">
        <f t="shared" si="37"/>
        <v>108.24345767532661</v>
      </c>
      <c r="J623" s="3">
        <f t="shared" si="38"/>
        <v>108.50341794685426</v>
      </c>
      <c r="K623" s="3">
        <f t="shared" si="39"/>
        <v>108.0634851796536</v>
      </c>
      <c r="L623" s="3">
        <f t="shared" si="40"/>
        <v>108.49341947487244</v>
      </c>
    </row>
    <row r="624" spans="1:12" x14ac:dyDescent="0.25">
      <c r="A624" s="1">
        <v>45125</v>
      </c>
      <c r="B624">
        <v>108.07</v>
      </c>
      <c r="C624">
        <v>108.175</v>
      </c>
      <c r="D624">
        <v>107.855</v>
      </c>
      <c r="E624">
        <v>107.9</v>
      </c>
      <c r="F624">
        <v>17440604</v>
      </c>
      <c r="G624">
        <f>IFERROR(VLOOKUP(A624,'LQD DVD'!$A$1:$D$1256,2,FALSE),0)</f>
        <v>3.8725999999999998</v>
      </c>
      <c r="H624">
        <f>IFERROR(VLOOKUP(A624,'LQD DVD'!$A$1:$D$1256,4,FALSE),0)</f>
        <v>0.99984633720416238</v>
      </c>
      <c r="I624" s="3">
        <f t="shared" si="37"/>
        <v>108.05339366165383</v>
      </c>
      <c r="J624" s="3">
        <f t="shared" si="38"/>
        <v>108.15837752706027</v>
      </c>
      <c r="K624" s="3">
        <f t="shared" si="39"/>
        <v>107.83842669915494</v>
      </c>
      <c r="L624" s="3">
        <f t="shared" si="40"/>
        <v>107.88341978432912</v>
      </c>
    </row>
    <row r="625" spans="1:12" x14ac:dyDescent="0.25">
      <c r="A625" s="1">
        <v>45124</v>
      </c>
      <c r="B625">
        <v>107.43</v>
      </c>
      <c r="C625">
        <v>107.715</v>
      </c>
      <c r="D625">
        <v>107.35</v>
      </c>
      <c r="E625">
        <v>107.63</v>
      </c>
      <c r="F625">
        <v>12260069</v>
      </c>
      <c r="G625">
        <f>IFERROR(VLOOKUP(A625,'LQD DVD'!$A$1:$D$1256,2,FALSE),0)</f>
        <v>3.8822999999999999</v>
      </c>
      <c r="H625">
        <f>IFERROR(VLOOKUP(A625,'LQD DVD'!$A$1:$D$1256,4,FALSE),0)</f>
        <v>0.99984595234274953</v>
      </c>
      <c r="I625" s="3">
        <f t="shared" si="37"/>
        <v>107.4134506601816</v>
      </c>
      <c r="J625" s="3">
        <f t="shared" si="38"/>
        <v>107.69840675659927</v>
      </c>
      <c r="K625" s="3">
        <f t="shared" si="39"/>
        <v>107.33346298399415</v>
      </c>
      <c r="L625" s="3">
        <f t="shared" si="40"/>
        <v>107.61341985065013</v>
      </c>
    </row>
    <row r="626" spans="1:12" x14ac:dyDescent="0.25">
      <c r="A626" s="1">
        <v>45121</v>
      </c>
      <c r="B626">
        <v>108.12</v>
      </c>
      <c r="C626">
        <v>108.235</v>
      </c>
      <c r="D626">
        <v>107.41500000000001</v>
      </c>
      <c r="E626">
        <v>107.45</v>
      </c>
      <c r="F626">
        <v>23783984</v>
      </c>
      <c r="G626">
        <f>IFERROR(VLOOKUP(A626,'LQD DVD'!$A$1:$D$1256,2,FALSE),0)</f>
        <v>3.8887999999999998</v>
      </c>
      <c r="H626">
        <f>IFERROR(VLOOKUP(A626,'LQD DVD'!$A$1:$D$1256,4,FALSE),0)</f>
        <v>0.99984569444600935</v>
      </c>
      <c r="I626" s="3">
        <f t="shared" si="37"/>
        <v>108.10331648350254</v>
      </c>
      <c r="J626" s="3">
        <f t="shared" si="38"/>
        <v>108.21829873836383</v>
      </c>
      <c r="K626" s="3">
        <f t="shared" si="39"/>
        <v>107.3984252689181</v>
      </c>
      <c r="L626" s="3">
        <f t="shared" si="40"/>
        <v>107.43341986822371</v>
      </c>
    </row>
    <row r="627" spans="1:12" x14ac:dyDescent="0.25">
      <c r="A627" s="1">
        <v>45120</v>
      </c>
      <c r="B627">
        <v>107.99</v>
      </c>
      <c r="C627">
        <v>108.325</v>
      </c>
      <c r="D627">
        <v>107.87</v>
      </c>
      <c r="E627">
        <v>108.29</v>
      </c>
      <c r="F627">
        <v>21637478</v>
      </c>
      <c r="G627">
        <f>IFERROR(VLOOKUP(A627,'LQD DVD'!$A$1:$D$1256,2,FALSE),0)</f>
        <v>3.8586999999999998</v>
      </c>
      <c r="H627">
        <f>IFERROR(VLOOKUP(A627,'LQD DVD'!$A$1:$D$1256,4,FALSE),0)</f>
        <v>0.99984688870685767</v>
      </c>
      <c r="I627" s="3">
        <f t="shared" si="37"/>
        <v>107.97346551145355</v>
      </c>
      <c r="J627" s="3">
        <f t="shared" si="38"/>
        <v>108.30841421917036</v>
      </c>
      <c r="K627" s="3">
        <f t="shared" si="39"/>
        <v>107.85348388480874</v>
      </c>
      <c r="L627" s="3">
        <f t="shared" si="40"/>
        <v>108.27341957806563</v>
      </c>
    </row>
    <row r="628" spans="1:12" x14ac:dyDescent="0.25">
      <c r="A628" s="1">
        <v>45119</v>
      </c>
      <c r="B628">
        <v>107.12</v>
      </c>
      <c r="C628">
        <v>107.675</v>
      </c>
      <c r="D628">
        <v>107.12</v>
      </c>
      <c r="E628">
        <v>107.53</v>
      </c>
      <c r="F628">
        <v>23217324</v>
      </c>
      <c r="G628">
        <f>IFERROR(VLOOKUP(A628,'LQD DVD'!$A$1:$D$1256,2,FALSE),0)</f>
        <v>3.8860000000000001</v>
      </c>
      <c r="H628">
        <f>IFERROR(VLOOKUP(A628,'LQD DVD'!$A$1:$D$1256,4,FALSE),0)</f>
        <v>0.99984580553998159</v>
      </c>
      <c r="I628" s="3">
        <f t="shared" si="37"/>
        <v>107.10348268944283</v>
      </c>
      <c r="J628" s="3">
        <f t="shared" si="38"/>
        <v>107.65839711151752</v>
      </c>
      <c r="K628" s="3">
        <f t="shared" si="39"/>
        <v>107.10348268944283</v>
      </c>
      <c r="L628" s="3">
        <f t="shared" si="40"/>
        <v>107.51341946971422</v>
      </c>
    </row>
    <row r="629" spans="1:12" x14ac:dyDescent="0.25">
      <c r="A629" s="1">
        <v>45118</v>
      </c>
      <c r="B629">
        <v>106.34</v>
      </c>
      <c r="C629">
        <v>106.66</v>
      </c>
      <c r="D629">
        <v>106.21</v>
      </c>
      <c r="E629">
        <v>106.59</v>
      </c>
      <c r="F629">
        <v>21694276</v>
      </c>
      <c r="G629">
        <f>IFERROR(VLOOKUP(A629,'LQD DVD'!$A$1:$D$1256,2,FALSE),0)</f>
        <v>3.9201999999999999</v>
      </c>
      <c r="H629">
        <f>IFERROR(VLOOKUP(A629,'LQD DVD'!$A$1:$D$1256,4,FALSE),0)</f>
        <v>0.99984444860730914</v>
      </c>
      <c r="I629" s="3">
        <f t="shared" si="37"/>
        <v>106.32345866490125</v>
      </c>
      <c r="J629" s="3">
        <f t="shared" si="38"/>
        <v>106.6434088884556</v>
      </c>
      <c r="K629" s="3">
        <f t="shared" si="39"/>
        <v>106.1934788865823</v>
      </c>
      <c r="L629" s="3">
        <f t="shared" si="40"/>
        <v>106.57341977705309</v>
      </c>
    </row>
    <row r="630" spans="1:12" x14ac:dyDescent="0.25">
      <c r="A630" s="1">
        <v>45117</v>
      </c>
      <c r="B630">
        <v>105.68</v>
      </c>
      <c r="C630">
        <v>106.19</v>
      </c>
      <c r="D630">
        <v>105.58</v>
      </c>
      <c r="E630">
        <v>106.09</v>
      </c>
      <c r="F630">
        <v>16360590</v>
      </c>
      <c r="G630">
        <f>IFERROR(VLOOKUP(A630,'LQD DVD'!$A$1:$D$1256,2,FALSE),0)</f>
        <v>3.9386999999999999</v>
      </c>
      <c r="H630">
        <f>IFERROR(VLOOKUP(A630,'LQD DVD'!$A$1:$D$1256,4,FALSE),0)</f>
        <v>0.99984371459478893</v>
      </c>
      <c r="I630" s="3">
        <f t="shared" si="37"/>
        <v>105.6634837583773</v>
      </c>
      <c r="J630" s="3">
        <f t="shared" si="38"/>
        <v>106.17340405282063</v>
      </c>
      <c r="K630" s="3">
        <f t="shared" si="39"/>
        <v>105.56349938691781</v>
      </c>
      <c r="L630" s="3">
        <f t="shared" si="40"/>
        <v>106.07341968136116</v>
      </c>
    </row>
    <row r="631" spans="1:12" x14ac:dyDescent="0.25">
      <c r="A631" s="1">
        <v>45114</v>
      </c>
      <c r="B631">
        <v>105.67</v>
      </c>
      <c r="C631">
        <v>105.985</v>
      </c>
      <c r="D631">
        <v>105.52</v>
      </c>
      <c r="E631">
        <v>105.54</v>
      </c>
      <c r="F631">
        <v>17148044</v>
      </c>
      <c r="G631">
        <f>IFERROR(VLOOKUP(A631,'LQD DVD'!$A$1:$D$1256,2,FALSE),0)</f>
        <v>3.9592000000000001</v>
      </c>
      <c r="H631">
        <f>IFERROR(VLOOKUP(A631,'LQD DVD'!$A$1:$D$1256,4,FALSE),0)</f>
        <v>0.99984290123019315</v>
      </c>
      <c r="I631" s="3">
        <f t="shared" si="37"/>
        <v>105.65339937299451</v>
      </c>
      <c r="J631" s="3">
        <f t="shared" si="38"/>
        <v>105.96834988688202</v>
      </c>
      <c r="K631" s="3">
        <f t="shared" si="39"/>
        <v>105.50342293780997</v>
      </c>
      <c r="L631" s="3">
        <f t="shared" si="40"/>
        <v>105.52341979583458</v>
      </c>
    </row>
    <row r="632" spans="1:12" x14ac:dyDescent="0.25">
      <c r="A632" s="1">
        <v>45113</v>
      </c>
      <c r="B632">
        <v>105.88</v>
      </c>
      <c r="C632">
        <v>105.9374</v>
      </c>
      <c r="D632">
        <v>105.35</v>
      </c>
      <c r="E632">
        <v>105.64</v>
      </c>
      <c r="F632">
        <v>35240760</v>
      </c>
      <c r="G632">
        <f>IFERROR(VLOOKUP(A632,'LQD DVD'!$A$1:$D$1256,2,FALSE),0)</f>
        <v>3.9554999999999998</v>
      </c>
      <c r="H632">
        <f>IFERROR(VLOOKUP(A632,'LQD DVD'!$A$1:$D$1256,4,FALSE),0)</f>
        <v>0.99984304803253465</v>
      </c>
      <c r="I632" s="3">
        <f t="shared" si="37"/>
        <v>105.86338192568476</v>
      </c>
      <c r="J632" s="3">
        <f t="shared" si="38"/>
        <v>105.92077291664184</v>
      </c>
      <c r="K632" s="3">
        <f t="shared" si="39"/>
        <v>105.33346511022752</v>
      </c>
      <c r="L632" s="3">
        <f t="shared" si="40"/>
        <v>105.62341959415696</v>
      </c>
    </row>
    <row r="633" spans="1:12" x14ac:dyDescent="0.25">
      <c r="A633" s="1">
        <v>45112</v>
      </c>
      <c r="B633">
        <v>107.31</v>
      </c>
      <c r="C633">
        <v>107.38</v>
      </c>
      <c r="D633">
        <v>106.59</v>
      </c>
      <c r="E633">
        <v>106.72</v>
      </c>
      <c r="F633">
        <v>21463296</v>
      </c>
      <c r="G633">
        <f>IFERROR(VLOOKUP(A633,'LQD DVD'!$A$1:$D$1256,2,FALSE),0)</f>
        <v>3.9154</v>
      </c>
      <c r="H633">
        <f>IFERROR(VLOOKUP(A633,'LQD DVD'!$A$1:$D$1256,4,FALSE),0)</f>
        <v>0.99984463905388887</v>
      </c>
      <c r="I633" s="3">
        <f t="shared" si="37"/>
        <v>107.29332821687282</v>
      </c>
      <c r="J633" s="3">
        <f t="shared" si="38"/>
        <v>107.36331734160659</v>
      </c>
      <c r="K633" s="3">
        <f t="shared" si="39"/>
        <v>106.57344007675403</v>
      </c>
      <c r="L633" s="3">
        <f t="shared" si="40"/>
        <v>106.70341987983102</v>
      </c>
    </row>
    <row r="634" spans="1:12" x14ac:dyDescent="0.25">
      <c r="A634" s="1">
        <v>45110</v>
      </c>
      <c r="B634">
        <v>107.87</v>
      </c>
      <c r="C634">
        <v>108.16</v>
      </c>
      <c r="D634">
        <v>107.49</v>
      </c>
      <c r="E634">
        <v>107.49</v>
      </c>
      <c r="F634">
        <v>11810764</v>
      </c>
      <c r="G634">
        <f>IFERROR(VLOOKUP(A634,'LQD DVD'!$A$1:$D$1256,2,FALSE),0)</f>
        <v>3.8874</v>
      </c>
      <c r="H634">
        <f>IFERROR(VLOOKUP(A634,'LQD DVD'!$A$1:$D$1256,4,FALSE),0)</f>
        <v>0.99984574999299392</v>
      </c>
      <c r="I634" s="3">
        <f t="shared" si="37"/>
        <v>107.85336105174426</v>
      </c>
      <c r="J634" s="3">
        <f t="shared" si="38"/>
        <v>108.14331631924222</v>
      </c>
      <c r="K634" s="3">
        <f t="shared" si="39"/>
        <v>107.47341966674691</v>
      </c>
      <c r="L634" s="3">
        <f t="shared" si="40"/>
        <v>107.47341966674691</v>
      </c>
    </row>
    <row r="635" spans="1:12" x14ac:dyDescent="0.25">
      <c r="A635" s="1">
        <v>45107</v>
      </c>
      <c r="B635">
        <v>107.63</v>
      </c>
      <c r="C635">
        <v>108.21</v>
      </c>
      <c r="D635">
        <v>107.44</v>
      </c>
      <c r="E635">
        <v>108.14</v>
      </c>
      <c r="F635">
        <v>20938604</v>
      </c>
      <c r="G635">
        <f>IFERROR(VLOOKUP(A635,'LQD DVD'!$A$1:$D$1256,2,FALSE),0)</f>
        <v>3.8639999999999999</v>
      </c>
      <c r="H635">
        <f>IFERROR(VLOOKUP(A635,'LQD DVD'!$A$1:$D$1256,4,FALSE),0)</f>
        <v>0.99984667842162145</v>
      </c>
      <c r="I635" s="3">
        <f t="shared" si="37"/>
        <v>107.61349799851911</v>
      </c>
      <c r="J635" s="3">
        <f t="shared" si="38"/>
        <v>108.19340907200365</v>
      </c>
      <c r="K635" s="3">
        <f t="shared" si="39"/>
        <v>107.423527129619</v>
      </c>
      <c r="L635" s="3">
        <f t="shared" si="40"/>
        <v>108.12341980451414</v>
      </c>
    </row>
    <row r="636" spans="1:12" x14ac:dyDescent="0.25">
      <c r="A636" s="1">
        <v>45106</v>
      </c>
      <c r="B636">
        <v>107.37</v>
      </c>
      <c r="C636">
        <v>107.46</v>
      </c>
      <c r="D636">
        <v>107.01</v>
      </c>
      <c r="E636">
        <v>107.35</v>
      </c>
      <c r="F636">
        <v>25554520</v>
      </c>
      <c r="G636">
        <f>IFERROR(VLOOKUP(A636,'LQD DVD'!$A$1:$D$1256,2,FALSE),0)</f>
        <v>3.8984999999999999</v>
      </c>
      <c r="H636">
        <f>IFERROR(VLOOKUP(A636,'LQD DVD'!$A$1:$D$1256,4,FALSE),0)</f>
        <v>0.99984530958484386</v>
      </c>
      <c r="I636" s="3">
        <f t="shared" si="37"/>
        <v>107.35339089012469</v>
      </c>
      <c r="J636" s="3">
        <f t="shared" si="38"/>
        <v>107.44337696798732</v>
      </c>
      <c r="K636" s="3">
        <f t="shared" si="39"/>
        <v>106.99344657867415</v>
      </c>
      <c r="L636" s="3">
        <f t="shared" si="40"/>
        <v>107.33339398393298</v>
      </c>
    </row>
    <row r="637" spans="1:12" x14ac:dyDescent="0.25">
      <c r="A637" s="1">
        <v>45105</v>
      </c>
      <c r="B637">
        <v>107.85</v>
      </c>
      <c r="C637">
        <v>108.19</v>
      </c>
      <c r="D637">
        <v>107.63</v>
      </c>
      <c r="E637">
        <v>108.17</v>
      </c>
      <c r="F637">
        <v>17806180</v>
      </c>
      <c r="G637">
        <f>IFERROR(VLOOKUP(A637,'LQD DVD'!$A$1:$D$1256,2,FALSE),0)</f>
        <v>3.8689</v>
      </c>
      <c r="H637">
        <f>IFERROR(VLOOKUP(A637,'LQD DVD'!$A$1:$D$1256,4,FALSE),0)</f>
        <v>0.99984648400700837</v>
      </c>
      <c r="I637" s="3">
        <f t="shared" si="37"/>
        <v>107.83344330015585</v>
      </c>
      <c r="J637" s="3">
        <f t="shared" si="38"/>
        <v>108.17339110471823</v>
      </c>
      <c r="K637" s="3">
        <f t="shared" si="39"/>
        <v>107.6134770736743</v>
      </c>
      <c r="L637" s="3">
        <f t="shared" si="40"/>
        <v>108.1533941750381</v>
      </c>
    </row>
    <row r="638" spans="1:12" x14ac:dyDescent="0.25">
      <c r="A638" s="1">
        <v>45104</v>
      </c>
      <c r="B638">
        <v>107.93</v>
      </c>
      <c r="C638">
        <v>108.13</v>
      </c>
      <c r="D638">
        <v>107.46</v>
      </c>
      <c r="E638">
        <v>107.7</v>
      </c>
      <c r="F638">
        <v>15749308</v>
      </c>
      <c r="G638">
        <f>IFERROR(VLOOKUP(A638,'LQD DVD'!$A$1:$D$1256,2,FALSE),0)</f>
        <v>3.8858000000000001</v>
      </c>
      <c r="H638">
        <f>IFERROR(VLOOKUP(A638,'LQD DVD'!$A$1:$D$1256,4,FALSE),0)</f>
        <v>0.9998458134752658</v>
      </c>
      <c r="I638" s="3">
        <f t="shared" si="37"/>
        <v>107.91335864838544</v>
      </c>
      <c r="J638" s="3">
        <f t="shared" si="38"/>
        <v>108.11332781108048</v>
      </c>
      <c r="K638" s="3">
        <f t="shared" si="39"/>
        <v>107.44343111605205</v>
      </c>
      <c r="L638" s="3">
        <f t="shared" si="40"/>
        <v>107.68339411128613</v>
      </c>
    </row>
    <row r="639" spans="1:12" x14ac:dyDescent="0.25">
      <c r="A639" s="1">
        <v>45103</v>
      </c>
      <c r="B639">
        <v>107.98</v>
      </c>
      <c r="C639">
        <v>108.02</v>
      </c>
      <c r="D639">
        <v>107.76</v>
      </c>
      <c r="E639">
        <v>107.82</v>
      </c>
      <c r="F639">
        <v>14642282</v>
      </c>
      <c r="G639">
        <f>IFERROR(VLOOKUP(A639,'LQD DVD'!$A$1:$D$1256,2,FALSE),0)</f>
        <v>3.8815</v>
      </c>
      <c r="H639">
        <f>IFERROR(VLOOKUP(A639,'LQD DVD'!$A$1:$D$1256,4,FALSE),0)</f>
        <v>0.99984598408389136</v>
      </c>
      <c r="I639" s="3">
        <f t="shared" si="37"/>
        <v>107.9633693613786</v>
      </c>
      <c r="J639" s="3">
        <f t="shared" si="38"/>
        <v>108.00336320074194</v>
      </c>
      <c r="K639" s="3">
        <f t="shared" si="39"/>
        <v>107.74340324488014</v>
      </c>
      <c r="L639" s="3">
        <f t="shared" si="40"/>
        <v>107.80339400392516</v>
      </c>
    </row>
    <row r="640" spans="1:12" x14ac:dyDescent="0.25">
      <c r="A640" s="1">
        <v>45100</v>
      </c>
      <c r="B640">
        <v>108.12</v>
      </c>
      <c r="C640">
        <v>108.12</v>
      </c>
      <c r="D640">
        <v>107.495</v>
      </c>
      <c r="E640">
        <v>107.7</v>
      </c>
      <c r="F640">
        <v>13102780</v>
      </c>
      <c r="G640">
        <f>IFERROR(VLOOKUP(A640,'LQD DVD'!$A$1:$D$1256,2,FALSE),0)</f>
        <v>3.8858000000000001</v>
      </c>
      <c r="H640">
        <f>IFERROR(VLOOKUP(A640,'LQD DVD'!$A$1:$D$1256,4,FALSE),0)</f>
        <v>0.9998458134752658</v>
      </c>
      <c r="I640" s="3">
        <f t="shared" si="37"/>
        <v>108.10332935294575</v>
      </c>
      <c r="J640" s="3">
        <f t="shared" si="38"/>
        <v>108.10332935294575</v>
      </c>
      <c r="K640" s="3">
        <f t="shared" si="39"/>
        <v>107.4784257195237</v>
      </c>
      <c r="L640" s="3">
        <f t="shared" si="40"/>
        <v>107.68339411128613</v>
      </c>
    </row>
    <row r="641" spans="1:12" x14ac:dyDescent="0.25">
      <c r="A641" s="1">
        <v>45099</v>
      </c>
      <c r="B641">
        <v>107.56</v>
      </c>
      <c r="C641">
        <v>107.8</v>
      </c>
      <c r="D641">
        <v>107.22</v>
      </c>
      <c r="E641">
        <v>107.4</v>
      </c>
      <c r="F641">
        <v>16007948</v>
      </c>
      <c r="G641">
        <f>IFERROR(VLOOKUP(A641,'LQD DVD'!$A$1:$D$1256,2,FALSE),0)</f>
        <v>3.8965999999999998</v>
      </c>
      <c r="H641">
        <f>IFERROR(VLOOKUP(A641,'LQD DVD'!$A$1:$D$1256,4,FALSE),0)</f>
        <v>0.99984538497000897</v>
      </c>
      <c r="I641" s="3">
        <f t="shared" si="37"/>
        <v>107.54336960737416</v>
      </c>
      <c r="J641" s="3">
        <f t="shared" si="38"/>
        <v>107.78333249976697</v>
      </c>
      <c r="K641" s="3">
        <f t="shared" si="39"/>
        <v>107.20342217648437</v>
      </c>
      <c r="L641" s="3">
        <f t="shared" si="40"/>
        <v>107.38339434577897</v>
      </c>
    </row>
    <row r="642" spans="1:12" x14ac:dyDescent="0.25">
      <c r="A642" s="1">
        <v>45098</v>
      </c>
      <c r="B642">
        <v>107.63</v>
      </c>
      <c r="C642">
        <v>108.09</v>
      </c>
      <c r="D642">
        <v>107.31</v>
      </c>
      <c r="E642">
        <v>107.96</v>
      </c>
      <c r="F642">
        <v>17521728</v>
      </c>
      <c r="G642">
        <f>IFERROR(VLOOKUP(A642,'LQD DVD'!$A$1:$D$1256,2,FALSE),0)</f>
        <v>3.8763999999999998</v>
      </c>
      <c r="H642">
        <f>IFERROR(VLOOKUP(A642,'LQD DVD'!$A$1:$D$1256,4,FALSE),0)</f>
        <v>0.99984618643369438</v>
      </c>
      <c r="I642" s="3">
        <f t="shared" si="37"/>
        <v>107.61344504585853</v>
      </c>
      <c r="J642" s="3">
        <f t="shared" si="38"/>
        <v>108.07337429161802</v>
      </c>
      <c r="K642" s="3">
        <f t="shared" si="39"/>
        <v>107.29349426619974</v>
      </c>
      <c r="L642" s="3">
        <f t="shared" si="40"/>
        <v>107.94339428738164</v>
      </c>
    </row>
    <row r="643" spans="1:12" x14ac:dyDescent="0.25">
      <c r="A643" s="1">
        <v>45097</v>
      </c>
      <c r="B643">
        <v>107.85</v>
      </c>
      <c r="C643">
        <v>108.1992</v>
      </c>
      <c r="D643">
        <v>107.85</v>
      </c>
      <c r="E643">
        <v>108.08</v>
      </c>
      <c r="F643">
        <v>22272708</v>
      </c>
      <c r="G643">
        <f>IFERROR(VLOOKUP(A643,'LQD DVD'!$A$1:$D$1256,2,FALSE),0)</f>
        <v>3.8721000000000001</v>
      </c>
      <c r="H643">
        <f>IFERROR(VLOOKUP(A643,'LQD DVD'!$A$1:$D$1256,4,FALSE),0)</f>
        <v>0.99984635704238356</v>
      </c>
      <c r="I643" s="3">
        <f t="shared" ref="I643:I706" si="41">B643*$H643</f>
        <v>107.83342960702106</v>
      </c>
      <c r="J643" s="3">
        <f t="shared" ref="J643:J706" si="42">C643*$H643</f>
        <v>108.18257595490027</v>
      </c>
      <c r="K643" s="3">
        <f t="shared" ref="K643:K706" si="43">D643*$H643</f>
        <v>107.83342960702106</v>
      </c>
      <c r="L643" s="3">
        <f t="shared" ref="L643:L706" si="44">E643*$H643</f>
        <v>108.06339426914082</v>
      </c>
    </row>
    <row r="644" spans="1:12" x14ac:dyDescent="0.25">
      <c r="A644" s="1">
        <v>45093</v>
      </c>
      <c r="B644">
        <v>107.54</v>
      </c>
      <c r="C644">
        <v>107.79</v>
      </c>
      <c r="D644">
        <v>107.295</v>
      </c>
      <c r="E644">
        <v>107.69</v>
      </c>
      <c r="F644">
        <v>13184485</v>
      </c>
      <c r="G644">
        <f>IFERROR(VLOOKUP(A644,'LQD DVD'!$A$1:$D$1256,2,FALSE),0)</f>
        <v>3.8860999999999999</v>
      </c>
      <c r="H644">
        <f>IFERROR(VLOOKUP(A644,'LQD DVD'!$A$1:$D$1256,4,FALSE),0)</f>
        <v>0.99984580157233949</v>
      </c>
      <c r="I644" s="3">
        <f t="shared" si="41"/>
        <v>107.5234175010894</v>
      </c>
      <c r="J644" s="3">
        <f t="shared" si="42"/>
        <v>107.77337895148248</v>
      </c>
      <c r="K644" s="3">
        <f t="shared" si="43"/>
        <v>107.27845527970416</v>
      </c>
      <c r="L644" s="3">
        <f t="shared" si="44"/>
        <v>107.67339437132523</v>
      </c>
    </row>
    <row r="645" spans="1:12" x14ac:dyDescent="0.25">
      <c r="A645" s="1">
        <v>45092</v>
      </c>
      <c r="B645">
        <v>107.51</v>
      </c>
      <c r="C645">
        <v>107.9</v>
      </c>
      <c r="D645">
        <v>107.27</v>
      </c>
      <c r="E645">
        <v>107.88</v>
      </c>
      <c r="F645">
        <v>23426244</v>
      </c>
      <c r="G645">
        <f>IFERROR(VLOOKUP(A645,'LQD DVD'!$A$1:$D$1256,2,FALSE),0)</f>
        <v>3.8793000000000002</v>
      </c>
      <c r="H645">
        <f>IFERROR(VLOOKUP(A645,'LQD DVD'!$A$1:$D$1256,4,FALSE),0)</f>
        <v>0.99984607137203663</v>
      </c>
      <c r="I645" s="3">
        <f t="shared" si="41"/>
        <v>107.49345113320766</v>
      </c>
      <c r="J645" s="3">
        <f t="shared" si="42"/>
        <v>107.88339110104276</v>
      </c>
      <c r="K645" s="3">
        <f t="shared" si="43"/>
        <v>107.25348807607837</v>
      </c>
      <c r="L645" s="3">
        <f t="shared" si="44"/>
        <v>107.86339417961531</v>
      </c>
    </row>
    <row r="646" spans="1:12" x14ac:dyDescent="0.25">
      <c r="A646" s="1">
        <v>45091</v>
      </c>
      <c r="B646">
        <v>106.93</v>
      </c>
      <c r="C646">
        <v>107.215</v>
      </c>
      <c r="D646">
        <v>106.425</v>
      </c>
      <c r="E646">
        <v>106.95</v>
      </c>
      <c r="F646">
        <v>30280078</v>
      </c>
      <c r="G646">
        <f>IFERROR(VLOOKUP(A646,'LQD DVD'!$A$1:$D$1256,2,FALSE),0)</f>
        <v>3.9129999999999998</v>
      </c>
      <c r="H646">
        <f>IFERROR(VLOOKUP(A646,'LQD DVD'!$A$1:$D$1256,4,FALSE),0)</f>
        <v>0.99984473427719245</v>
      </c>
      <c r="I646" s="3">
        <f t="shared" si="41"/>
        <v>106.9133974362602</v>
      </c>
      <c r="J646" s="3">
        <f t="shared" si="42"/>
        <v>107.19835318552919</v>
      </c>
      <c r="K646" s="3">
        <f t="shared" si="43"/>
        <v>106.4084758454502</v>
      </c>
      <c r="L646" s="3">
        <f t="shared" si="44"/>
        <v>106.93339433094573</v>
      </c>
    </row>
    <row r="647" spans="1:12" x14ac:dyDescent="0.25">
      <c r="A647" s="1">
        <v>45090</v>
      </c>
      <c r="B647">
        <v>107.27</v>
      </c>
      <c r="C647">
        <v>107.38500000000001</v>
      </c>
      <c r="D647">
        <v>106.449</v>
      </c>
      <c r="E647">
        <v>106.62</v>
      </c>
      <c r="F647">
        <v>19385200</v>
      </c>
      <c r="G647">
        <f>IFERROR(VLOOKUP(A647,'LQD DVD'!$A$1:$D$1256,2,FALSE),0)</f>
        <v>3.9251</v>
      </c>
      <c r="H647">
        <f>IFERROR(VLOOKUP(A647,'LQD DVD'!$A$1:$D$1256,4,FALSE),0)</f>
        <v>0.99984425419312972</v>
      </c>
      <c r="I647" s="3">
        <f t="shared" si="41"/>
        <v>107.25329314729701</v>
      </c>
      <c r="J647" s="3">
        <f t="shared" si="42"/>
        <v>107.36827523652924</v>
      </c>
      <c r="K647" s="3">
        <f t="shared" si="43"/>
        <v>106.43242101460446</v>
      </c>
      <c r="L647" s="3">
        <f t="shared" si="44"/>
        <v>106.6033943820715</v>
      </c>
    </row>
    <row r="648" spans="1:12" x14ac:dyDescent="0.25">
      <c r="A648" s="1">
        <v>45089</v>
      </c>
      <c r="B648">
        <v>106.99</v>
      </c>
      <c r="C648">
        <v>107.105</v>
      </c>
      <c r="D648">
        <v>106.42</v>
      </c>
      <c r="E648">
        <v>107.1</v>
      </c>
      <c r="F648">
        <v>14229484</v>
      </c>
      <c r="G648">
        <f>IFERROR(VLOOKUP(A648,'LQD DVD'!$A$1:$D$1256,2,FALSE),0)</f>
        <v>3.9076</v>
      </c>
      <c r="H648">
        <f>IFERROR(VLOOKUP(A648,'LQD DVD'!$A$1:$D$1256,4,FALSE),0)</f>
        <v>0.99984494852965844</v>
      </c>
      <c r="I648" s="3">
        <f t="shared" si="41"/>
        <v>106.97341104318815</v>
      </c>
      <c r="J648" s="3">
        <f t="shared" si="42"/>
        <v>107.08839321226907</v>
      </c>
      <c r="K648" s="3">
        <f t="shared" si="43"/>
        <v>106.40349942252625</v>
      </c>
      <c r="L648" s="3">
        <f t="shared" si="44"/>
        <v>107.08339398752641</v>
      </c>
    </row>
    <row r="649" spans="1:12" x14ac:dyDescent="0.25">
      <c r="A649" s="1">
        <v>45086</v>
      </c>
      <c r="B649">
        <v>106.81</v>
      </c>
      <c r="C649">
        <v>106.91500000000001</v>
      </c>
      <c r="D649">
        <v>106.58</v>
      </c>
      <c r="E649">
        <v>106.76</v>
      </c>
      <c r="F649">
        <v>12059963</v>
      </c>
      <c r="G649">
        <f>IFERROR(VLOOKUP(A649,'LQD DVD'!$A$1:$D$1256,2,FALSE),0)</f>
        <v>3.92</v>
      </c>
      <c r="H649">
        <f>IFERROR(VLOOKUP(A649,'LQD DVD'!$A$1:$D$1256,4,FALSE),0)</f>
        <v>0.99984445654258258</v>
      </c>
      <c r="I649" s="3">
        <f t="shared" si="41"/>
        <v>106.79338640331325</v>
      </c>
      <c r="J649" s="3">
        <f t="shared" si="42"/>
        <v>106.89837007125023</v>
      </c>
      <c r="K649" s="3">
        <f t="shared" si="43"/>
        <v>106.56342217830846</v>
      </c>
      <c r="L649" s="3">
        <f t="shared" si="44"/>
        <v>106.74339418048612</v>
      </c>
    </row>
    <row r="650" spans="1:12" x14ac:dyDescent="0.25">
      <c r="A650" s="1">
        <v>45085</v>
      </c>
      <c r="B650">
        <v>106.44</v>
      </c>
      <c r="C650">
        <v>107.1</v>
      </c>
      <c r="D650">
        <v>106.41419999999999</v>
      </c>
      <c r="E650">
        <v>107.04</v>
      </c>
      <c r="F650">
        <v>16579930</v>
      </c>
      <c r="G650">
        <f>IFERROR(VLOOKUP(A650,'LQD DVD'!$A$1:$D$1256,2,FALSE),0)</f>
        <v>3.9097</v>
      </c>
      <c r="H650">
        <f>IFERROR(VLOOKUP(A650,'LQD DVD'!$A$1:$D$1256,4,FALSE),0)</f>
        <v>0.99984486520924953</v>
      </c>
      <c r="I650" s="3">
        <f t="shared" si="41"/>
        <v>106.42348745287252</v>
      </c>
      <c r="J650" s="3">
        <f t="shared" si="42"/>
        <v>107.08338506391063</v>
      </c>
      <c r="K650" s="3">
        <f t="shared" si="43"/>
        <v>106.39769145535011</v>
      </c>
      <c r="L650" s="3">
        <f t="shared" si="44"/>
        <v>107.02339437199808</v>
      </c>
    </row>
    <row r="651" spans="1:12" x14ac:dyDescent="0.25">
      <c r="A651" s="1">
        <v>45084</v>
      </c>
      <c r="B651">
        <v>107.21</v>
      </c>
      <c r="C651">
        <v>107.32</v>
      </c>
      <c r="D651">
        <v>106.27</v>
      </c>
      <c r="E651">
        <v>106.33</v>
      </c>
      <c r="F651">
        <v>26526736</v>
      </c>
      <c r="G651">
        <f>IFERROR(VLOOKUP(A651,'LQD DVD'!$A$1:$D$1256,2,FALSE),0)</f>
        <v>3.9358</v>
      </c>
      <c r="H651">
        <f>IFERROR(VLOOKUP(A651,'LQD DVD'!$A$1:$D$1256,4,FALSE),0)</f>
        <v>0.99984382965617535</v>
      </c>
      <c r="I651" s="3">
        <f t="shared" si="41"/>
        <v>107.19325697743855</v>
      </c>
      <c r="J651" s="3">
        <f t="shared" si="42"/>
        <v>107.30323979870073</v>
      </c>
      <c r="K651" s="3">
        <f t="shared" si="43"/>
        <v>106.25340377756176</v>
      </c>
      <c r="L651" s="3">
        <f t="shared" si="44"/>
        <v>106.31339440734112</v>
      </c>
    </row>
    <row r="652" spans="1:12" x14ac:dyDescent="0.25">
      <c r="A652" s="1">
        <v>45083</v>
      </c>
      <c r="B652">
        <v>107.11</v>
      </c>
      <c r="C652">
        <v>107.32</v>
      </c>
      <c r="D652">
        <v>106.82</v>
      </c>
      <c r="E652">
        <v>107.29</v>
      </c>
      <c r="F652">
        <v>25228380</v>
      </c>
      <c r="G652">
        <f>IFERROR(VLOOKUP(A652,'LQD DVD'!$A$1:$D$1256,2,FALSE),0)</f>
        <v>3.9005999999999998</v>
      </c>
      <c r="H652">
        <f>IFERROR(VLOOKUP(A652,'LQD DVD'!$A$1:$D$1256,4,FALSE),0)</f>
        <v>0.99984522626440486</v>
      </c>
      <c r="I652" s="3">
        <f t="shared" si="41"/>
        <v>107.0934221851804</v>
      </c>
      <c r="J652" s="3">
        <f t="shared" si="42"/>
        <v>107.30338968269592</v>
      </c>
      <c r="K652" s="3">
        <f t="shared" si="43"/>
        <v>106.80346706956372</v>
      </c>
      <c r="L652" s="3">
        <f t="shared" si="44"/>
        <v>107.273394325908</v>
      </c>
    </row>
    <row r="653" spans="1:12" x14ac:dyDescent="0.25">
      <c r="A653" s="1">
        <v>45082</v>
      </c>
      <c r="B653">
        <v>106.97</v>
      </c>
      <c r="C653">
        <v>107.49</v>
      </c>
      <c r="D653">
        <v>106.81</v>
      </c>
      <c r="E653">
        <v>107.08</v>
      </c>
      <c r="F653">
        <v>15803464</v>
      </c>
      <c r="G653">
        <f>IFERROR(VLOOKUP(A653,'LQD DVD'!$A$1:$D$1256,2,FALSE),0)</f>
        <v>3.9083000000000001</v>
      </c>
      <c r="H653">
        <f>IFERROR(VLOOKUP(A653,'LQD DVD'!$A$1:$D$1256,4,FALSE),0)</f>
        <v>0.99984492075618803</v>
      </c>
      <c r="I653" s="3">
        <f t="shared" si="41"/>
        <v>106.95341117328944</v>
      </c>
      <c r="J653" s="3">
        <f t="shared" si="42"/>
        <v>107.47333053208264</v>
      </c>
      <c r="K653" s="3">
        <f t="shared" si="43"/>
        <v>106.79343598596844</v>
      </c>
      <c r="L653" s="3">
        <f t="shared" si="44"/>
        <v>107.06339411457262</v>
      </c>
    </row>
    <row r="654" spans="1:12" x14ac:dyDescent="0.25">
      <c r="A654" s="1">
        <v>45079</v>
      </c>
      <c r="B654">
        <v>107.69</v>
      </c>
      <c r="C654">
        <v>107.76</v>
      </c>
      <c r="D654">
        <v>107.22</v>
      </c>
      <c r="E654">
        <v>107.31</v>
      </c>
      <c r="F654">
        <v>17086644</v>
      </c>
      <c r="G654">
        <f>IFERROR(VLOOKUP(A654,'LQD DVD'!$A$1:$D$1256,2,FALSE),0)</f>
        <v>3.8999000000000001</v>
      </c>
      <c r="H654">
        <f>IFERROR(VLOOKUP(A654,'LQD DVD'!$A$1:$D$1256,4,FALSE),0)</f>
        <v>0.99984525403788382</v>
      </c>
      <c r="I654" s="3">
        <f t="shared" si="41"/>
        <v>107.67333540733971</v>
      </c>
      <c r="J654" s="3">
        <f t="shared" si="42"/>
        <v>107.74332457512237</v>
      </c>
      <c r="K654" s="3">
        <f t="shared" si="43"/>
        <v>107.20340813794191</v>
      </c>
      <c r="L654" s="3">
        <f t="shared" si="44"/>
        <v>107.29339421080532</v>
      </c>
    </row>
    <row r="655" spans="1:12" x14ac:dyDescent="0.25">
      <c r="A655" s="1">
        <v>45078</v>
      </c>
      <c r="B655">
        <v>107.61</v>
      </c>
      <c r="C655">
        <v>107.86</v>
      </c>
      <c r="D655">
        <v>107.44</v>
      </c>
      <c r="E655">
        <v>107.6</v>
      </c>
      <c r="F655">
        <v>26084470</v>
      </c>
      <c r="G655">
        <f>IFERROR(VLOOKUP(A655,'LQD DVD'!$A$1:$D$1256,2,FALSE),0)</f>
        <v>3.8894000000000002</v>
      </c>
      <c r="H655">
        <f>IFERROR(VLOOKUP(A655,'LQD DVD'!$A$1:$D$1256,4,FALSE),0)</f>
        <v>0.99984567064015972</v>
      </c>
      <c r="I655" s="3">
        <f t="shared" si="41"/>
        <v>107.59339261758758</v>
      </c>
      <c r="J655" s="3">
        <f t="shared" si="42"/>
        <v>107.84335403524763</v>
      </c>
      <c r="K655" s="3">
        <f t="shared" si="43"/>
        <v>107.42341885357875</v>
      </c>
      <c r="L655" s="3">
        <f t="shared" si="44"/>
        <v>107.58339416088118</v>
      </c>
    </row>
    <row r="656" spans="1:12" x14ac:dyDescent="0.25">
      <c r="A656" s="1">
        <v>45077</v>
      </c>
      <c r="B656">
        <v>107.2358</v>
      </c>
      <c r="C656">
        <v>107.735</v>
      </c>
      <c r="D656">
        <v>107.07</v>
      </c>
      <c r="E656">
        <v>107.62</v>
      </c>
      <c r="F656">
        <v>24052320</v>
      </c>
      <c r="G656">
        <f>IFERROR(VLOOKUP(A656,'LQD DVD'!$A$1:$D$1256,2,FALSE),0)</f>
        <v>3.8887</v>
      </c>
      <c r="H656">
        <f>IFERROR(VLOOKUP(A656,'LQD DVD'!$A$1:$D$1256,4,FALSE),0)</f>
        <v>0.99984569841365101</v>
      </c>
      <c r="I656" s="3">
        <f t="shared" si="41"/>
        <v>107.2192533459466</v>
      </c>
      <c r="J656" s="3">
        <f t="shared" si="42"/>
        <v>107.71837631859469</v>
      </c>
      <c r="K656" s="3">
        <f t="shared" si="43"/>
        <v>107.05347892914961</v>
      </c>
      <c r="L656" s="3">
        <f t="shared" si="44"/>
        <v>107.60339406327712</v>
      </c>
    </row>
    <row r="657" spans="1:12" x14ac:dyDescent="0.25">
      <c r="A657" s="1">
        <v>45076</v>
      </c>
      <c r="B657">
        <v>106.94</v>
      </c>
      <c r="C657">
        <v>107.27</v>
      </c>
      <c r="D657">
        <v>106.88</v>
      </c>
      <c r="E657">
        <v>107.27</v>
      </c>
      <c r="F657">
        <v>21581396</v>
      </c>
      <c r="G657">
        <f>IFERROR(VLOOKUP(A657,'LQD DVD'!$A$1:$D$1256,2,FALSE),0)</f>
        <v>4.1562999999999999</v>
      </c>
      <c r="H657">
        <f>IFERROR(VLOOKUP(A657,'LQD DVD'!$A$1:$D$1256,4,FALSE),0)</f>
        <v>0.9998350810609411</v>
      </c>
      <c r="I657" s="3">
        <f t="shared" si="41"/>
        <v>106.92236356865703</v>
      </c>
      <c r="J657" s="3">
        <f t="shared" si="42"/>
        <v>107.25230914540715</v>
      </c>
      <c r="K657" s="3">
        <f t="shared" si="43"/>
        <v>106.86237346379338</v>
      </c>
      <c r="L657" s="3">
        <f t="shared" si="44"/>
        <v>107.25230914540715</v>
      </c>
    </row>
    <row r="658" spans="1:12" x14ac:dyDescent="0.25">
      <c r="A658" s="1">
        <v>45072</v>
      </c>
      <c r="B658">
        <v>106.04</v>
      </c>
      <c r="C658">
        <v>106.51</v>
      </c>
      <c r="D658">
        <v>105.96</v>
      </c>
      <c r="E658">
        <v>106.47</v>
      </c>
      <c r="F658">
        <v>15848539</v>
      </c>
      <c r="G658">
        <f>IFERROR(VLOOKUP(A658,'LQD DVD'!$A$1:$D$1256,2,FALSE),0)</f>
        <v>4.1875999999999998</v>
      </c>
      <c r="H658">
        <f>IFERROR(VLOOKUP(A658,'LQD DVD'!$A$1:$D$1256,4,FALSE),0)</f>
        <v>0.99983383920306002</v>
      </c>
      <c r="I658" s="3">
        <f t="shared" si="41"/>
        <v>106.02238030909248</v>
      </c>
      <c r="J658" s="3">
        <f t="shared" si="42"/>
        <v>106.49230221351793</v>
      </c>
      <c r="K658" s="3">
        <f t="shared" si="43"/>
        <v>105.94239360195623</v>
      </c>
      <c r="L658" s="3">
        <f t="shared" si="44"/>
        <v>106.4523088599498</v>
      </c>
    </row>
    <row r="659" spans="1:12" x14ac:dyDescent="0.25">
      <c r="A659" s="1">
        <v>45071</v>
      </c>
      <c r="B659">
        <v>106.49</v>
      </c>
      <c r="C659">
        <v>106.56</v>
      </c>
      <c r="D659">
        <v>105.98</v>
      </c>
      <c r="E659">
        <v>106.02</v>
      </c>
      <c r="F659">
        <v>18743442</v>
      </c>
      <c r="G659">
        <f>IFERROR(VLOOKUP(A659,'LQD DVD'!$A$1:$D$1256,2,FALSE),0)</f>
        <v>4.2053000000000003</v>
      </c>
      <c r="H659">
        <f>IFERROR(VLOOKUP(A659,'LQD DVD'!$A$1:$D$1256,4,FALSE),0)</f>
        <v>0.99983313693906239</v>
      </c>
      <c r="I659" s="3">
        <f t="shared" si="41"/>
        <v>106.47223075264075</v>
      </c>
      <c r="J659" s="3">
        <f t="shared" si="42"/>
        <v>106.54221907222649</v>
      </c>
      <c r="K659" s="3">
        <f t="shared" si="43"/>
        <v>105.96231585280184</v>
      </c>
      <c r="L659" s="3">
        <f t="shared" si="44"/>
        <v>106.00230917827939</v>
      </c>
    </row>
    <row r="660" spans="1:12" x14ac:dyDescent="0.25">
      <c r="A660" s="1">
        <v>45070</v>
      </c>
      <c r="B660">
        <v>106.85</v>
      </c>
      <c r="C660">
        <v>106.89</v>
      </c>
      <c r="D660">
        <v>106.31</v>
      </c>
      <c r="E660">
        <v>106.37</v>
      </c>
      <c r="F660">
        <v>16688864</v>
      </c>
      <c r="G660">
        <f>IFERROR(VLOOKUP(A660,'LQD DVD'!$A$1:$D$1256,2,FALSE),0)</f>
        <v>4.1914999999999996</v>
      </c>
      <c r="H660">
        <f>IFERROR(VLOOKUP(A660,'LQD DVD'!$A$1:$D$1256,4,FALSE),0)</f>
        <v>0.99983368446688259</v>
      </c>
      <c r="I660" s="3">
        <f t="shared" si="41"/>
        <v>106.83222918528639</v>
      </c>
      <c r="J660" s="3">
        <f t="shared" si="42"/>
        <v>106.87222253266508</v>
      </c>
      <c r="K660" s="3">
        <f t="shared" si="43"/>
        <v>106.29231899567429</v>
      </c>
      <c r="L660" s="3">
        <f t="shared" si="44"/>
        <v>106.35230901674231</v>
      </c>
    </row>
    <row r="661" spans="1:12" x14ac:dyDescent="0.25">
      <c r="A661" s="1">
        <v>45069</v>
      </c>
      <c r="B661">
        <v>106.45</v>
      </c>
      <c r="C661">
        <v>106.89</v>
      </c>
      <c r="D661">
        <v>106.29</v>
      </c>
      <c r="E661">
        <v>106.79</v>
      </c>
      <c r="F661">
        <v>15529271</v>
      </c>
      <c r="G661">
        <f>IFERROR(VLOOKUP(A661,'LQD DVD'!$A$1:$D$1256,2,FALSE),0)</f>
        <v>4.1749999999999998</v>
      </c>
      <c r="H661">
        <f>IFERROR(VLOOKUP(A661,'LQD DVD'!$A$1:$D$1256,4,FALSE),0)</f>
        <v>0.99983433912010455</v>
      </c>
      <c r="I661" s="3">
        <f t="shared" si="41"/>
        <v>106.43236539933513</v>
      </c>
      <c r="J661" s="3">
        <f t="shared" si="42"/>
        <v>106.87229250854797</v>
      </c>
      <c r="K661" s="3">
        <f t="shared" si="43"/>
        <v>106.27239190507592</v>
      </c>
      <c r="L661" s="3">
        <f t="shared" si="44"/>
        <v>106.77230907463597</v>
      </c>
    </row>
    <row r="662" spans="1:12" x14ac:dyDescent="0.25">
      <c r="A662" s="1">
        <v>45068</v>
      </c>
      <c r="B662">
        <v>106.68</v>
      </c>
      <c r="C662">
        <v>106.93</v>
      </c>
      <c r="D662">
        <v>106.5</v>
      </c>
      <c r="E662">
        <v>106.57</v>
      </c>
      <c r="F662">
        <v>15526846</v>
      </c>
      <c r="G662">
        <f>IFERROR(VLOOKUP(A662,'LQD DVD'!$A$1:$D$1256,2,FALSE),0)</f>
        <v>4.1836000000000002</v>
      </c>
      <c r="H662">
        <f>IFERROR(VLOOKUP(A662,'LQD DVD'!$A$1:$D$1256,4,FALSE),0)</f>
        <v>0.99983399790685656</v>
      </c>
      <c r="I662" s="3">
        <f t="shared" si="41"/>
        <v>106.66229089670347</v>
      </c>
      <c r="J662" s="3">
        <f t="shared" si="42"/>
        <v>106.91224939618017</v>
      </c>
      <c r="K662" s="3">
        <f t="shared" si="43"/>
        <v>106.48232077708022</v>
      </c>
      <c r="L662" s="3">
        <f t="shared" si="44"/>
        <v>106.5523091569337</v>
      </c>
    </row>
    <row r="663" spans="1:12" x14ac:dyDescent="0.25">
      <c r="A663" s="1">
        <v>45065</v>
      </c>
      <c r="B663">
        <v>106.73</v>
      </c>
      <c r="C663">
        <v>106.9</v>
      </c>
      <c r="D663">
        <v>106.495</v>
      </c>
      <c r="E663">
        <v>106.61</v>
      </c>
      <c r="F663">
        <v>22194580</v>
      </c>
      <c r="G663">
        <f>IFERROR(VLOOKUP(A663,'LQD DVD'!$A$1:$D$1256,2,FALSE),0)</f>
        <v>4.1821000000000002</v>
      </c>
      <c r="H663">
        <f>IFERROR(VLOOKUP(A663,'LQD DVD'!$A$1:$D$1256,4,FALSE),0)</f>
        <v>0.99983405742078679</v>
      </c>
      <c r="I663" s="3">
        <f t="shared" si="41"/>
        <v>106.71228894852058</v>
      </c>
      <c r="J663" s="3">
        <f t="shared" si="42"/>
        <v>106.88226073828211</v>
      </c>
      <c r="K663" s="3">
        <f t="shared" si="43"/>
        <v>106.47732794502669</v>
      </c>
      <c r="L663" s="3">
        <f t="shared" si="44"/>
        <v>106.59230886163007</v>
      </c>
    </row>
    <row r="664" spans="1:12" x14ac:dyDescent="0.25">
      <c r="A664" s="1">
        <v>45064</v>
      </c>
      <c r="B664">
        <v>106.93</v>
      </c>
      <c r="C664">
        <v>106.93</v>
      </c>
      <c r="D664">
        <v>106.59</v>
      </c>
      <c r="E664">
        <v>106.74</v>
      </c>
      <c r="F664">
        <v>21383492</v>
      </c>
      <c r="G664">
        <f>IFERROR(VLOOKUP(A664,'LQD DVD'!$A$1:$D$1256,2,FALSE),0)</f>
        <v>4.1769999999999996</v>
      </c>
      <c r="H664">
        <f>IFERROR(VLOOKUP(A664,'LQD DVD'!$A$1:$D$1256,4,FALSE),0)</f>
        <v>0.99983425976817608</v>
      </c>
      <c r="I664" s="3">
        <f t="shared" si="41"/>
        <v>106.91227739701108</v>
      </c>
      <c r="J664" s="3">
        <f t="shared" si="42"/>
        <v>106.91227739701108</v>
      </c>
      <c r="K664" s="3">
        <f t="shared" si="43"/>
        <v>106.57233374868989</v>
      </c>
      <c r="L664" s="3">
        <f t="shared" si="44"/>
        <v>106.7223088876551</v>
      </c>
    </row>
    <row r="665" spans="1:12" x14ac:dyDescent="0.25">
      <c r="A665" s="1">
        <v>45063</v>
      </c>
      <c r="B665">
        <v>107.4</v>
      </c>
      <c r="C665">
        <v>107.48</v>
      </c>
      <c r="D665">
        <v>107.075</v>
      </c>
      <c r="E665">
        <v>107.19</v>
      </c>
      <c r="F665">
        <v>25387072</v>
      </c>
      <c r="G665">
        <f>IFERROR(VLOOKUP(A665,'LQD DVD'!$A$1:$D$1256,2,FALSE),0)</f>
        <v>4.1593999999999998</v>
      </c>
      <c r="H665">
        <f>IFERROR(VLOOKUP(A665,'LQD DVD'!$A$1:$D$1256,4,FALSE),0)</f>
        <v>0.99983495806536327</v>
      </c>
      <c r="I665" s="3">
        <f t="shared" si="41"/>
        <v>107.38227449622002</v>
      </c>
      <c r="J665" s="3">
        <f t="shared" si="42"/>
        <v>107.46226129286525</v>
      </c>
      <c r="K665" s="3">
        <f t="shared" si="43"/>
        <v>107.05732813484877</v>
      </c>
      <c r="L665" s="3">
        <f t="shared" si="44"/>
        <v>107.17230915502628</v>
      </c>
    </row>
    <row r="666" spans="1:12" x14ac:dyDescent="0.25">
      <c r="A666" s="1">
        <v>45062</v>
      </c>
      <c r="B666">
        <v>107.28</v>
      </c>
      <c r="C666">
        <v>107.38500000000001</v>
      </c>
      <c r="D666">
        <v>107.09</v>
      </c>
      <c r="E666">
        <v>107.2</v>
      </c>
      <c r="F666">
        <v>25934844</v>
      </c>
      <c r="G666">
        <f>IFERROR(VLOOKUP(A666,'LQD DVD'!$A$1:$D$1256,2,FALSE),0)</f>
        <v>4.1589999999999998</v>
      </c>
      <c r="H666">
        <f>IFERROR(VLOOKUP(A666,'LQD DVD'!$A$1:$D$1256,4,FALSE),0)</f>
        <v>0.99983497393575949</v>
      </c>
      <c r="I666" s="3">
        <f t="shared" si="41"/>
        <v>107.26229600382828</v>
      </c>
      <c r="J666" s="3">
        <f t="shared" si="42"/>
        <v>107.36727867609154</v>
      </c>
      <c r="K666" s="3">
        <f t="shared" si="43"/>
        <v>107.07232735878048</v>
      </c>
      <c r="L666" s="3">
        <f t="shared" si="44"/>
        <v>107.18230920591341</v>
      </c>
    </row>
    <row r="667" spans="1:12" x14ac:dyDescent="0.25">
      <c r="A667" s="1">
        <v>45061</v>
      </c>
      <c r="B667">
        <v>107.77</v>
      </c>
      <c r="C667">
        <v>107.845</v>
      </c>
      <c r="D667">
        <v>107.6</v>
      </c>
      <c r="E667">
        <v>107.74</v>
      </c>
      <c r="F667">
        <v>20334840</v>
      </c>
      <c r="G667">
        <f>IFERROR(VLOOKUP(A667,'LQD DVD'!$A$1:$D$1256,2,FALSE),0)</f>
        <v>4.1382000000000003</v>
      </c>
      <c r="H667">
        <f>IFERROR(VLOOKUP(A667,'LQD DVD'!$A$1:$D$1256,4,FALSE),0)</f>
        <v>0.9998357991967135</v>
      </c>
      <c r="I667" s="3">
        <f t="shared" si="41"/>
        <v>107.75230407942981</v>
      </c>
      <c r="J667" s="3">
        <f t="shared" si="42"/>
        <v>107.82729176436956</v>
      </c>
      <c r="K667" s="3">
        <f t="shared" si="43"/>
        <v>107.58233199356637</v>
      </c>
      <c r="L667" s="3">
        <f t="shared" si="44"/>
        <v>107.72230900545391</v>
      </c>
    </row>
    <row r="668" spans="1:12" x14ac:dyDescent="0.25">
      <c r="A668" s="1">
        <v>45058</v>
      </c>
      <c r="B668">
        <v>108.99</v>
      </c>
      <c r="C668">
        <v>109.07</v>
      </c>
      <c r="D668">
        <v>108.3001</v>
      </c>
      <c r="E668">
        <v>108.32</v>
      </c>
      <c r="F668">
        <v>10797191</v>
      </c>
      <c r="G668">
        <f>IFERROR(VLOOKUP(A668,'LQD DVD'!$A$1:$D$1256,2,FALSE),0)</f>
        <v>4.1159999999999997</v>
      </c>
      <c r="H668">
        <f>IFERROR(VLOOKUP(A668,'LQD DVD'!$A$1:$D$1256,4,FALSE),0)</f>
        <v>0.99983668000482939</v>
      </c>
      <c r="I668" s="3">
        <f t="shared" si="41"/>
        <v>108.97219975372634</v>
      </c>
      <c r="J668" s="3">
        <f t="shared" si="42"/>
        <v>109.05218668812674</v>
      </c>
      <c r="K668" s="3">
        <f t="shared" si="43"/>
        <v>108.28241242819102</v>
      </c>
      <c r="L668" s="3">
        <f t="shared" si="44"/>
        <v>108.30230917812311</v>
      </c>
    </row>
    <row r="669" spans="1:12" x14ac:dyDescent="0.25">
      <c r="A669" s="1">
        <v>45057</v>
      </c>
      <c r="B669">
        <v>109.24</v>
      </c>
      <c r="C669">
        <v>109.25</v>
      </c>
      <c r="D669">
        <v>108.855</v>
      </c>
      <c r="E669">
        <v>108.99</v>
      </c>
      <c r="F669">
        <v>12261773</v>
      </c>
      <c r="G669">
        <f>IFERROR(VLOOKUP(A669,'LQD DVD'!$A$1:$D$1256,2,FALSE),0)</f>
        <v>4.0907</v>
      </c>
      <c r="H669">
        <f>IFERROR(VLOOKUP(A669,'LQD DVD'!$A$1:$D$1256,4,FALSE),0)</f>
        <v>0.99983768380961913</v>
      </c>
      <c r="I669" s="3">
        <f t="shared" si="41"/>
        <v>109.22226857936279</v>
      </c>
      <c r="J669" s="3">
        <f t="shared" si="42"/>
        <v>109.23226695620089</v>
      </c>
      <c r="K669" s="3">
        <f t="shared" si="43"/>
        <v>108.83733107109609</v>
      </c>
      <c r="L669" s="3">
        <f t="shared" si="44"/>
        <v>108.97230915841038</v>
      </c>
    </row>
    <row r="670" spans="1:12" x14ac:dyDescent="0.25">
      <c r="A670" s="1">
        <v>45056</v>
      </c>
      <c r="B670">
        <v>108.42</v>
      </c>
      <c r="C670">
        <v>108.59</v>
      </c>
      <c r="D670">
        <v>108.25</v>
      </c>
      <c r="E670">
        <v>108.57</v>
      </c>
      <c r="F670">
        <v>15815728</v>
      </c>
      <c r="G670">
        <f>IFERROR(VLOOKUP(A670,'LQD DVD'!$A$1:$D$1256,2,FALSE),0)</f>
        <v>4.1066000000000003</v>
      </c>
      <c r="H670">
        <f>IFERROR(VLOOKUP(A670,'LQD DVD'!$A$1:$D$1256,4,FALSE),0)</f>
        <v>0.99983705295985104</v>
      </c>
      <c r="I670" s="3">
        <f t="shared" si="41"/>
        <v>108.40233328190705</v>
      </c>
      <c r="J670" s="3">
        <f t="shared" si="42"/>
        <v>108.57230558091022</v>
      </c>
      <c r="K670" s="3">
        <f t="shared" si="43"/>
        <v>108.23236098290387</v>
      </c>
      <c r="L670" s="3">
        <f t="shared" si="44"/>
        <v>108.55230883985102</v>
      </c>
    </row>
    <row r="671" spans="1:12" x14ac:dyDescent="0.25">
      <c r="A671" s="1">
        <v>45055</v>
      </c>
      <c r="B671">
        <v>107.78</v>
      </c>
      <c r="C671">
        <v>107.99</v>
      </c>
      <c r="D671">
        <v>107.69</v>
      </c>
      <c r="E671">
        <v>107.72</v>
      </c>
      <c r="F671">
        <v>15860273</v>
      </c>
      <c r="G671">
        <f>IFERROR(VLOOKUP(A671,'LQD DVD'!$A$1:$D$1256,2,FALSE),0)</f>
        <v>4.1390000000000002</v>
      </c>
      <c r="H671">
        <f>IFERROR(VLOOKUP(A671,'LQD DVD'!$A$1:$D$1256,4,FALSE),0)</f>
        <v>0.99983576745589497</v>
      </c>
      <c r="I671" s="3">
        <f t="shared" si="41"/>
        <v>107.76229901639636</v>
      </c>
      <c r="J671" s="3">
        <f t="shared" si="42"/>
        <v>107.97226452756209</v>
      </c>
      <c r="K671" s="3">
        <f t="shared" si="43"/>
        <v>107.67231379732533</v>
      </c>
      <c r="L671" s="3">
        <f t="shared" si="44"/>
        <v>107.702308870349</v>
      </c>
    </row>
    <row r="672" spans="1:12" x14ac:dyDescent="0.25">
      <c r="A672" s="1">
        <v>45054</v>
      </c>
      <c r="B672">
        <v>107.94</v>
      </c>
      <c r="C672">
        <v>108.02500000000001</v>
      </c>
      <c r="D672">
        <v>107.62</v>
      </c>
      <c r="E672">
        <v>107.76</v>
      </c>
      <c r="F672">
        <v>16424827</v>
      </c>
      <c r="G672">
        <f>IFERROR(VLOOKUP(A672,'LQD DVD'!$A$1:$D$1256,2,FALSE),0)</f>
        <v>4.1374000000000004</v>
      </c>
      <c r="H672">
        <f>IFERROR(VLOOKUP(A672,'LQD DVD'!$A$1:$D$1256,4,FALSE),0)</f>
        <v>0.99983583093753303</v>
      </c>
      <c r="I672" s="3">
        <f t="shared" si="41"/>
        <v>107.92227959139731</v>
      </c>
      <c r="J672" s="3">
        <f t="shared" si="42"/>
        <v>108.00726563702702</v>
      </c>
      <c r="K672" s="3">
        <f t="shared" si="43"/>
        <v>107.60233212549731</v>
      </c>
      <c r="L672" s="3">
        <f t="shared" si="44"/>
        <v>107.74230914182857</v>
      </c>
    </row>
    <row r="673" spans="1:12" x14ac:dyDescent="0.25">
      <c r="A673" s="1">
        <v>45051</v>
      </c>
      <c r="B673">
        <v>108.68</v>
      </c>
      <c r="C673">
        <v>108.82</v>
      </c>
      <c r="D673">
        <v>108.34</v>
      </c>
      <c r="E673">
        <v>108.54</v>
      </c>
      <c r="F673">
        <v>12130996</v>
      </c>
      <c r="G673">
        <f>IFERROR(VLOOKUP(A673,'LQD DVD'!$A$1:$D$1256,2,FALSE),0)</f>
        <v>4.1077000000000004</v>
      </c>
      <c r="H673">
        <f>IFERROR(VLOOKUP(A673,'LQD DVD'!$A$1:$D$1256,4,FALSE),0)</f>
        <v>0.99983700931617103</v>
      </c>
      <c r="I673" s="3">
        <f t="shared" si="41"/>
        <v>108.66228617248147</v>
      </c>
      <c r="J673" s="3">
        <f t="shared" si="42"/>
        <v>108.80226335378572</v>
      </c>
      <c r="K673" s="3">
        <f t="shared" si="43"/>
        <v>108.32234158931398</v>
      </c>
      <c r="L673" s="3">
        <f t="shared" si="44"/>
        <v>108.52230899117721</v>
      </c>
    </row>
    <row r="674" spans="1:12" x14ac:dyDescent="0.25">
      <c r="A674" s="1">
        <v>45050</v>
      </c>
      <c r="B674">
        <v>108.66</v>
      </c>
      <c r="C674">
        <v>109.26</v>
      </c>
      <c r="D674">
        <v>108.55</v>
      </c>
      <c r="E674">
        <v>108.97</v>
      </c>
      <c r="F674">
        <v>17811686</v>
      </c>
      <c r="G674">
        <f>IFERROR(VLOOKUP(A674,'LQD DVD'!$A$1:$D$1256,2,FALSE),0)</f>
        <v>4.0914999999999999</v>
      </c>
      <c r="H674">
        <f>IFERROR(VLOOKUP(A674,'LQD DVD'!$A$1:$D$1256,4,FALSE),0)</f>
        <v>0.99983765206874076</v>
      </c>
      <c r="I674" s="3">
        <f t="shared" si="41"/>
        <v>108.64235927378937</v>
      </c>
      <c r="J674" s="3">
        <f t="shared" si="42"/>
        <v>109.24226186503061</v>
      </c>
      <c r="K674" s="3">
        <f t="shared" si="43"/>
        <v>108.53237713206181</v>
      </c>
      <c r="L674" s="3">
        <f t="shared" si="44"/>
        <v>108.95230894593068</v>
      </c>
    </row>
    <row r="675" spans="1:12" x14ac:dyDescent="0.25">
      <c r="A675" s="1">
        <v>45049</v>
      </c>
      <c r="B675">
        <v>109.3</v>
      </c>
      <c r="C675">
        <v>109.55</v>
      </c>
      <c r="D675">
        <v>108.84</v>
      </c>
      <c r="E675">
        <v>109.27</v>
      </c>
      <c r="F675">
        <v>15750834</v>
      </c>
      <c r="G675">
        <f>IFERROR(VLOOKUP(A675,'LQD DVD'!$A$1:$D$1256,2,FALSE),0)</f>
        <v>4.0803000000000003</v>
      </c>
      <c r="H675">
        <f>IFERROR(VLOOKUP(A675,'LQD DVD'!$A$1:$D$1256,4,FALSE),0)</f>
        <v>0.99983809644112931</v>
      </c>
      <c r="I675" s="3">
        <f t="shared" si="41"/>
        <v>109.28230394101543</v>
      </c>
      <c r="J675" s="3">
        <f t="shared" si="42"/>
        <v>109.53226346512571</v>
      </c>
      <c r="K675" s="3">
        <f t="shared" si="43"/>
        <v>108.82237841665251</v>
      </c>
      <c r="L675" s="3">
        <f t="shared" si="44"/>
        <v>109.2523087981222</v>
      </c>
    </row>
    <row r="676" spans="1:12" x14ac:dyDescent="0.25">
      <c r="A676" s="1">
        <v>45048</v>
      </c>
      <c r="B676">
        <v>108.18</v>
      </c>
      <c r="C676">
        <v>109.11</v>
      </c>
      <c r="D676">
        <v>108.06</v>
      </c>
      <c r="E676">
        <v>109.09</v>
      </c>
      <c r="F676">
        <v>21547124</v>
      </c>
      <c r="G676">
        <f>IFERROR(VLOOKUP(A676,'LQD DVD'!$A$1:$D$1256,2,FALSE),0)</f>
        <v>4.0869999999999997</v>
      </c>
      <c r="H676">
        <f>IFERROR(VLOOKUP(A676,'LQD DVD'!$A$1:$D$1256,4,FALSE),0)</f>
        <v>0.99983783061119458</v>
      </c>
      <c r="I676" s="3">
        <f t="shared" si="41"/>
        <v>108.16245651551904</v>
      </c>
      <c r="J676" s="3">
        <f t="shared" si="42"/>
        <v>109.09230569798744</v>
      </c>
      <c r="K676" s="3">
        <f t="shared" si="43"/>
        <v>108.04247597584569</v>
      </c>
      <c r="L676" s="3">
        <f t="shared" si="44"/>
        <v>109.07230894137523</v>
      </c>
    </row>
    <row r="677" spans="1:12" x14ac:dyDescent="0.25">
      <c r="A677" s="1">
        <v>45047</v>
      </c>
      <c r="B677">
        <v>108.94</v>
      </c>
      <c r="C677">
        <v>108.97499999999999</v>
      </c>
      <c r="D677">
        <v>107.61</v>
      </c>
      <c r="E677">
        <v>107.79</v>
      </c>
      <c r="F677">
        <v>20790012</v>
      </c>
      <c r="G677">
        <f>IFERROR(VLOOKUP(A677,'LQD DVD'!$A$1:$D$1256,2,FALSE),0)</f>
        <v>4.1363000000000003</v>
      </c>
      <c r="H677">
        <f>IFERROR(VLOOKUP(A677,'LQD DVD'!$A$1:$D$1256,4,FALSE),0)</f>
        <v>0.99983587458116152</v>
      </c>
      <c r="I677" s="3">
        <f t="shared" si="41"/>
        <v>108.92212017687173</v>
      </c>
      <c r="J677" s="3">
        <f t="shared" si="42"/>
        <v>108.95711443248207</v>
      </c>
      <c r="K677" s="3">
        <f t="shared" si="43"/>
        <v>107.59233846367879</v>
      </c>
      <c r="L677" s="3">
        <f t="shared" si="44"/>
        <v>107.7723089211034</v>
      </c>
    </row>
    <row r="678" spans="1:12" x14ac:dyDescent="0.25">
      <c r="A678" s="1">
        <v>45044</v>
      </c>
      <c r="B678">
        <v>109.82</v>
      </c>
      <c r="C678">
        <v>109.99</v>
      </c>
      <c r="D678">
        <v>109.51</v>
      </c>
      <c r="E678">
        <v>109.93</v>
      </c>
      <c r="F678">
        <v>18882088</v>
      </c>
      <c r="G678">
        <f>IFERROR(VLOOKUP(A678,'LQD DVD'!$A$1:$D$1256,2,FALSE),0)</f>
        <v>4.0557999999999996</v>
      </c>
      <c r="H678">
        <f>IFERROR(VLOOKUP(A678,'LQD DVD'!$A$1:$D$1256,4,FALSE),0)</f>
        <v>0.99983906850641791</v>
      </c>
      <c r="I678" s="3">
        <f t="shared" si="41"/>
        <v>109.80232650337481</v>
      </c>
      <c r="J678" s="3">
        <f t="shared" si="42"/>
        <v>109.9722991450209</v>
      </c>
      <c r="K678" s="3">
        <f t="shared" si="43"/>
        <v>109.49237639213783</v>
      </c>
      <c r="L678" s="3">
        <f t="shared" si="44"/>
        <v>109.91230880091052</v>
      </c>
    </row>
    <row r="679" spans="1:12" x14ac:dyDescent="0.25">
      <c r="A679" s="1">
        <v>45043</v>
      </c>
      <c r="B679">
        <v>109.3</v>
      </c>
      <c r="C679">
        <v>109.38500000000001</v>
      </c>
      <c r="D679">
        <v>109.03</v>
      </c>
      <c r="E679">
        <v>109.08</v>
      </c>
      <c r="F679">
        <v>14629664</v>
      </c>
      <c r="G679">
        <f>IFERROR(VLOOKUP(A679,'LQD DVD'!$A$1:$D$1256,2,FALSE),0)</f>
        <v>3.7456999999999998</v>
      </c>
      <c r="H679">
        <f>IFERROR(VLOOKUP(A679,'LQD DVD'!$A$1:$D$1256,4,FALSE),0)</f>
        <v>0.99985137215732345</v>
      </c>
      <c r="I679" s="3">
        <f t="shared" si="41"/>
        <v>109.28375497679545</v>
      </c>
      <c r="J679" s="3">
        <f t="shared" si="42"/>
        <v>109.36874234342883</v>
      </c>
      <c r="K679" s="3">
        <f t="shared" si="43"/>
        <v>109.01379510631298</v>
      </c>
      <c r="L679" s="3">
        <f t="shared" si="44"/>
        <v>109.06378767492085</v>
      </c>
    </row>
    <row r="680" spans="1:12" x14ac:dyDescent="0.25">
      <c r="A680" s="1">
        <v>45042</v>
      </c>
      <c r="B680">
        <v>110.07</v>
      </c>
      <c r="C680">
        <v>110.13</v>
      </c>
      <c r="D680">
        <v>109.375</v>
      </c>
      <c r="E680">
        <v>109.48</v>
      </c>
      <c r="F680">
        <v>19635158</v>
      </c>
      <c r="G680">
        <f>IFERROR(VLOOKUP(A680,'LQD DVD'!$A$1:$D$1256,2,FALSE),0)</f>
        <v>3.7320000000000002</v>
      </c>
      <c r="H680">
        <f>IFERROR(VLOOKUP(A680,'LQD DVD'!$A$1:$D$1256,4,FALSE),0)</f>
        <v>0.99985191572746324</v>
      </c>
      <c r="I680" s="3">
        <f t="shared" si="41"/>
        <v>110.05370036412187</v>
      </c>
      <c r="J680" s="3">
        <f t="shared" si="42"/>
        <v>110.11369147906552</v>
      </c>
      <c r="K680" s="3">
        <f t="shared" si="43"/>
        <v>109.3588032826913</v>
      </c>
      <c r="L680" s="3">
        <f t="shared" si="44"/>
        <v>109.46378773384268</v>
      </c>
    </row>
    <row r="681" spans="1:12" x14ac:dyDescent="0.25">
      <c r="A681" s="1">
        <v>45041</v>
      </c>
      <c r="B681">
        <v>109.95</v>
      </c>
      <c r="C681">
        <v>110.23</v>
      </c>
      <c r="D681">
        <v>109.91</v>
      </c>
      <c r="E681">
        <v>109.96</v>
      </c>
      <c r="F681">
        <v>17038774</v>
      </c>
      <c r="G681">
        <f>IFERROR(VLOOKUP(A681,'LQD DVD'!$A$1:$D$1256,2,FALSE),0)</f>
        <v>3.7157</v>
      </c>
      <c r="H681">
        <f>IFERROR(VLOOKUP(A681,'LQD DVD'!$A$1:$D$1256,4,FALSE),0)</f>
        <v>0.99985256245728449</v>
      </c>
      <c r="I681" s="3">
        <f t="shared" si="41"/>
        <v>109.93378924217843</v>
      </c>
      <c r="J681" s="3">
        <f t="shared" si="42"/>
        <v>110.21374795966648</v>
      </c>
      <c r="K681" s="3">
        <f t="shared" si="43"/>
        <v>109.89379513968014</v>
      </c>
      <c r="L681" s="3">
        <f t="shared" si="44"/>
        <v>109.943787767803</v>
      </c>
    </row>
    <row r="682" spans="1:12" x14ac:dyDescent="0.25">
      <c r="A682" s="1">
        <v>45040</v>
      </c>
      <c r="B682">
        <v>109.1</v>
      </c>
      <c r="C682">
        <v>109.51</v>
      </c>
      <c r="D682">
        <v>109.1</v>
      </c>
      <c r="E682">
        <v>109.48</v>
      </c>
      <c r="F682">
        <v>7974329</v>
      </c>
      <c r="G682">
        <f>IFERROR(VLOOKUP(A682,'LQD DVD'!$A$1:$D$1256,2,FALSE),0)</f>
        <v>3.7320000000000002</v>
      </c>
      <c r="H682">
        <f>IFERROR(VLOOKUP(A682,'LQD DVD'!$A$1:$D$1256,4,FALSE),0)</f>
        <v>0.99985191572746324</v>
      </c>
      <c r="I682" s="3">
        <f t="shared" si="41"/>
        <v>109.08384400586624</v>
      </c>
      <c r="J682" s="3">
        <f t="shared" si="42"/>
        <v>109.4937832913145</v>
      </c>
      <c r="K682" s="3">
        <f t="shared" si="43"/>
        <v>109.08384400586624</v>
      </c>
      <c r="L682" s="3">
        <f t="shared" si="44"/>
        <v>109.46378773384268</v>
      </c>
    </row>
    <row r="683" spans="1:12" x14ac:dyDescent="0.25">
      <c r="A683" s="1">
        <v>45037</v>
      </c>
      <c r="B683">
        <v>109.35</v>
      </c>
      <c r="C683">
        <v>109.40179999999999</v>
      </c>
      <c r="D683">
        <v>108.65</v>
      </c>
      <c r="E683">
        <v>109</v>
      </c>
      <c r="F683">
        <v>18480672</v>
      </c>
      <c r="G683">
        <f>IFERROR(VLOOKUP(A683,'LQD DVD'!$A$1:$D$1256,2,FALSE),0)</f>
        <v>3.7484000000000002</v>
      </c>
      <c r="H683">
        <f>IFERROR(VLOOKUP(A683,'LQD DVD'!$A$1:$D$1256,4,FALSE),0)</f>
        <v>0.99985126503039645</v>
      </c>
      <c r="I683" s="3">
        <f t="shared" si="41"/>
        <v>109.33373583107385</v>
      </c>
      <c r="J683" s="3">
        <f t="shared" si="42"/>
        <v>109.38552812660242</v>
      </c>
      <c r="K683" s="3">
        <f t="shared" si="43"/>
        <v>108.63383994555258</v>
      </c>
      <c r="L683" s="3">
        <f t="shared" si="44"/>
        <v>108.98378788831322</v>
      </c>
    </row>
    <row r="684" spans="1:12" x14ac:dyDescent="0.25">
      <c r="A684" s="1">
        <v>45036</v>
      </c>
      <c r="B684">
        <v>108.77</v>
      </c>
      <c r="C684">
        <v>109.1</v>
      </c>
      <c r="D684">
        <v>108.7466</v>
      </c>
      <c r="E684">
        <v>108.93</v>
      </c>
      <c r="F684">
        <v>16076093</v>
      </c>
      <c r="G684">
        <f>IFERROR(VLOOKUP(A684,'LQD DVD'!$A$1:$D$1256,2,FALSE),0)</f>
        <v>3.7507999999999999</v>
      </c>
      <c r="H684">
        <f>IFERROR(VLOOKUP(A684,'LQD DVD'!$A$1:$D$1256,4,FALSE),0)</f>
        <v>0.99985116980647104</v>
      </c>
      <c r="I684" s="3">
        <f t="shared" si="41"/>
        <v>108.75381173984985</v>
      </c>
      <c r="J684" s="3">
        <f t="shared" si="42"/>
        <v>109.08376262588598</v>
      </c>
      <c r="K684" s="3">
        <f t="shared" si="43"/>
        <v>108.73041522247638</v>
      </c>
      <c r="L684" s="3">
        <f t="shared" si="44"/>
        <v>108.9137879270189</v>
      </c>
    </row>
    <row r="685" spans="1:12" x14ac:dyDescent="0.25">
      <c r="A685" s="1">
        <v>45035</v>
      </c>
      <c r="B685">
        <v>108.78</v>
      </c>
      <c r="C685">
        <v>108.795</v>
      </c>
      <c r="D685">
        <v>108.46</v>
      </c>
      <c r="E685">
        <v>108.52</v>
      </c>
      <c r="F685">
        <v>14023702</v>
      </c>
      <c r="G685">
        <f>IFERROR(VLOOKUP(A685,'LQD DVD'!$A$1:$D$1256,2,FALSE),0)</f>
        <v>3.7650000000000001</v>
      </c>
      <c r="H685">
        <f>IFERROR(VLOOKUP(A685,'LQD DVD'!$A$1:$D$1256,4,FALSE),0)</f>
        <v>0.99985060639843082</v>
      </c>
      <c r="I685" s="3">
        <f t="shared" si="41"/>
        <v>108.7637489640213</v>
      </c>
      <c r="J685" s="3">
        <f t="shared" si="42"/>
        <v>108.77874672311728</v>
      </c>
      <c r="K685" s="3">
        <f t="shared" si="43"/>
        <v>108.4437967699738</v>
      </c>
      <c r="L685" s="3">
        <f t="shared" si="44"/>
        <v>108.50378780635771</v>
      </c>
    </row>
    <row r="686" spans="1:12" x14ac:dyDescent="0.25">
      <c r="A686" s="1">
        <v>45034</v>
      </c>
      <c r="B686">
        <v>108.91</v>
      </c>
      <c r="C686">
        <v>109.23</v>
      </c>
      <c r="D686">
        <v>108.9</v>
      </c>
      <c r="E686">
        <v>109.06</v>
      </c>
      <c r="F686">
        <v>10522421</v>
      </c>
      <c r="G686">
        <f>IFERROR(VLOOKUP(A686,'LQD DVD'!$A$1:$D$1256,2,FALSE),0)</f>
        <v>3.7464</v>
      </c>
      <c r="H686">
        <f>IFERROR(VLOOKUP(A686,'LQD DVD'!$A$1:$D$1256,4,FALSE),0)</f>
        <v>0.99985134438367462</v>
      </c>
      <c r="I686" s="3">
        <f t="shared" si="41"/>
        <v>108.893809916826</v>
      </c>
      <c r="J686" s="3">
        <f t="shared" si="42"/>
        <v>109.21376234702878</v>
      </c>
      <c r="K686" s="3">
        <f t="shared" si="43"/>
        <v>108.88381140338217</v>
      </c>
      <c r="L686" s="3">
        <f t="shared" si="44"/>
        <v>109.04378761848356</v>
      </c>
    </row>
    <row r="687" spans="1:12" x14ac:dyDescent="0.25">
      <c r="A687" s="1">
        <v>45033</v>
      </c>
      <c r="B687">
        <v>109.06</v>
      </c>
      <c r="C687">
        <v>109.16500000000001</v>
      </c>
      <c r="D687">
        <v>108.58</v>
      </c>
      <c r="E687">
        <v>108.7</v>
      </c>
      <c r="F687">
        <v>11891447</v>
      </c>
      <c r="G687">
        <f>IFERROR(VLOOKUP(A687,'LQD DVD'!$A$1:$D$1256,2,FALSE),0)</f>
        <v>3.7587999999999999</v>
      </c>
      <c r="H687">
        <f>IFERROR(VLOOKUP(A687,'LQD DVD'!$A$1:$D$1256,4,FALSE),0)</f>
        <v>0.99985085239345162</v>
      </c>
      <c r="I687" s="3">
        <f t="shared" si="41"/>
        <v>109.04373396202983</v>
      </c>
      <c r="J687" s="3">
        <f t="shared" si="42"/>
        <v>109.14871830153115</v>
      </c>
      <c r="K687" s="3">
        <f t="shared" si="43"/>
        <v>108.56380555288098</v>
      </c>
      <c r="L687" s="3">
        <f t="shared" si="44"/>
        <v>108.68378765516819</v>
      </c>
    </row>
    <row r="688" spans="1:12" x14ac:dyDescent="0.25">
      <c r="A688" s="1">
        <v>45030</v>
      </c>
      <c r="B688">
        <v>109.44</v>
      </c>
      <c r="C688">
        <v>109.57</v>
      </c>
      <c r="D688">
        <v>109.03</v>
      </c>
      <c r="E688">
        <v>109.39</v>
      </c>
      <c r="F688">
        <v>16218945</v>
      </c>
      <c r="G688">
        <f>IFERROR(VLOOKUP(A688,'LQD DVD'!$A$1:$D$1256,2,FALSE),0)</f>
        <v>3.7351000000000001</v>
      </c>
      <c r="H688">
        <f>IFERROR(VLOOKUP(A688,'LQD DVD'!$A$1:$D$1256,4,FALSE),0)</f>
        <v>0.9998517927298145</v>
      </c>
      <c r="I688" s="3">
        <f t="shared" si="41"/>
        <v>109.42378019635089</v>
      </c>
      <c r="J688" s="3">
        <f t="shared" si="42"/>
        <v>109.55376092940577</v>
      </c>
      <c r="K688" s="3">
        <f t="shared" si="43"/>
        <v>109.01384096133168</v>
      </c>
      <c r="L688" s="3">
        <f t="shared" si="44"/>
        <v>109.37378760671442</v>
      </c>
    </row>
    <row r="689" spans="1:12" x14ac:dyDescent="0.25">
      <c r="A689" s="1">
        <v>45029</v>
      </c>
      <c r="B689">
        <v>109.9</v>
      </c>
      <c r="C689">
        <v>110.045</v>
      </c>
      <c r="D689">
        <v>109.55</v>
      </c>
      <c r="E689">
        <v>109.75</v>
      </c>
      <c r="F689">
        <v>18589080</v>
      </c>
      <c r="G689">
        <f>IFERROR(VLOOKUP(A689,'LQD DVD'!$A$1:$D$1256,2,FALSE),0)</f>
        <v>3.7227999999999999</v>
      </c>
      <c r="H689">
        <f>IFERROR(VLOOKUP(A689,'LQD DVD'!$A$1:$D$1256,4,FALSE),0)</f>
        <v>0.99985228075283239</v>
      </c>
      <c r="I689" s="3">
        <f t="shared" si="41"/>
        <v>109.88376565473628</v>
      </c>
      <c r="J689" s="3">
        <f t="shared" si="42"/>
        <v>110.02874423544544</v>
      </c>
      <c r="K689" s="3">
        <f t="shared" si="43"/>
        <v>109.53381735647278</v>
      </c>
      <c r="L689" s="3">
        <f t="shared" si="44"/>
        <v>109.73378781262335</v>
      </c>
    </row>
    <row r="690" spans="1:12" x14ac:dyDescent="0.25">
      <c r="A690" s="1">
        <v>45028</v>
      </c>
      <c r="B690">
        <v>110.26</v>
      </c>
      <c r="C690">
        <v>110.31</v>
      </c>
      <c r="D690">
        <v>109.39</v>
      </c>
      <c r="E690">
        <v>109.56</v>
      </c>
      <c r="F690">
        <v>20049150</v>
      </c>
      <c r="G690">
        <f>IFERROR(VLOOKUP(A690,'LQD DVD'!$A$1:$D$1256,2,FALSE),0)</f>
        <v>3.7292999999999998</v>
      </c>
      <c r="H690">
        <f>IFERROR(VLOOKUP(A690,'LQD DVD'!$A$1:$D$1256,4,FALSE),0)</f>
        <v>0.99985202285445995</v>
      </c>
      <c r="I690" s="3">
        <f t="shared" si="41"/>
        <v>110.24368403993276</v>
      </c>
      <c r="J690" s="3">
        <f t="shared" si="42"/>
        <v>110.29367664107548</v>
      </c>
      <c r="K690" s="3">
        <f t="shared" si="43"/>
        <v>109.37381278004938</v>
      </c>
      <c r="L690" s="3">
        <f t="shared" si="44"/>
        <v>109.54378762393463</v>
      </c>
    </row>
    <row r="691" spans="1:12" x14ac:dyDescent="0.25">
      <c r="A691" s="1">
        <v>45027</v>
      </c>
      <c r="B691">
        <v>109.84</v>
      </c>
      <c r="C691">
        <v>109.95</v>
      </c>
      <c r="D691">
        <v>109.55</v>
      </c>
      <c r="E691">
        <v>109.79</v>
      </c>
      <c r="F691">
        <v>14510124</v>
      </c>
      <c r="G691">
        <f>IFERROR(VLOOKUP(A691,'LQD DVD'!$A$1:$D$1256,2,FALSE),0)</f>
        <v>3.7214</v>
      </c>
      <c r="H691">
        <f>IFERROR(VLOOKUP(A691,'LQD DVD'!$A$1:$D$1256,4,FALSE),0)</f>
        <v>0.99985233630018289</v>
      </c>
      <c r="I691" s="3">
        <f t="shared" si="41"/>
        <v>109.82378061921209</v>
      </c>
      <c r="J691" s="3">
        <f t="shared" si="42"/>
        <v>109.9337643762051</v>
      </c>
      <c r="K691" s="3">
        <f t="shared" si="43"/>
        <v>109.53382344168503</v>
      </c>
      <c r="L691" s="3">
        <f t="shared" si="44"/>
        <v>109.77378800239708</v>
      </c>
    </row>
    <row r="692" spans="1:12" x14ac:dyDescent="0.25">
      <c r="A692" s="1">
        <v>45026</v>
      </c>
      <c r="B692">
        <v>109.78</v>
      </c>
      <c r="C692">
        <v>109.89</v>
      </c>
      <c r="D692">
        <v>109.35</v>
      </c>
      <c r="E692">
        <v>109.82</v>
      </c>
      <c r="F692">
        <v>10825516</v>
      </c>
      <c r="G692">
        <f>IFERROR(VLOOKUP(A692,'LQD DVD'!$A$1:$D$1256,2,FALSE),0)</f>
        <v>3.7204000000000002</v>
      </c>
      <c r="H692">
        <f>IFERROR(VLOOKUP(A692,'LQD DVD'!$A$1:$D$1256,4,FALSE),0)</f>
        <v>0.99985237597686372</v>
      </c>
      <c r="I692" s="3">
        <f t="shared" si="41"/>
        <v>109.7637938347401</v>
      </c>
      <c r="J692" s="3">
        <f t="shared" si="42"/>
        <v>109.87377759609755</v>
      </c>
      <c r="K692" s="3">
        <f t="shared" si="43"/>
        <v>109.33385731307004</v>
      </c>
      <c r="L692" s="3">
        <f t="shared" si="44"/>
        <v>109.80378792977916</v>
      </c>
    </row>
    <row r="693" spans="1:12" x14ac:dyDescent="0.25">
      <c r="A693" s="1">
        <v>45022</v>
      </c>
      <c r="B693">
        <v>110.49</v>
      </c>
      <c r="C693">
        <v>110.6</v>
      </c>
      <c r="D693">
        <v>110.23</v>
      </c>
      <c r="E693">
        <v>110.33</v>
      </c>
      <c r="F693">
        <v>14191317</v>
      </c>
      <c r="G693">
        <f>IFERROR(VLOOKUP(A693,'LQD DVD'!$A$1:$D$1256,2,FALSE),0)</f>
        <v>3.7031999999999998</v>
      </c>
      <c r="H693">
        <f>IFERROR(VLOOKUP(A693,'LQD DVD'!$A$1:$D$1256,4,FALSE),0)</f>
        <v>0.9998530584160199</v>
      </c>
      <c r="I693" s="3">
        <f t="shared" si="41"/>
        <v>110.47376442438603</v>
      </c>
      <c r="J693" s="3">
        <f t="shared" si="42"/>
        <v>110.5837482608118</v>
      </c>
      <c r="K693" s="3">
        <f t="shared" si="43"/>
        <v>110.21380262919787</v>
      </c>
      <c r="L693" s="3">
        <f t="shared" si="44"/>
        <v>110.31378793503947</v>
      </c>
    </row>
    <row r="694" spans="1:12" x14ac:dyDescent="0.25">
      <c r="A694" s="1">
        <v>45021</v>
      </c>
      <c r="B694">
        <v>110.22</v>
      </c>
      <c r="C694">
        <v>110.58</v>
      </c>
      <c r="D694">
        <v>110.05</v>
      </c>
      <c r="E694">
        <v>110.43</v>
      </c>
      <c r="F694">
        <v>14674821</v>
      </c>
      <c r="G694">
        <f>IFERROR(VLOOKUP(A694,'LQD DVD'!$A$1:$D$1256,2,FALSE),0)</f>
        <v>3.6999</v>
      </c>
      <c r="H694">
        <f>IFERROR(VLOOKUP(A694,'LQD DVD'!$A$1:$D$1256,4,FALSE),0)</f>
        <v>0.999853189349167</v>
      </c>
      <c r="I694" s="3">
        <f t="shared" si="41"/>
        <v>110.20381853006519</v>
      </c>
      <c r="J694" s="3">
        <f t="shared" si="42"/>
        <v>110.56376567823088</v>
      </c>
      <c r="K694" s="3">
        <f t="shared" si="43"/>
        <v>110.03384348787583</v>
      </c>
      <c r="L694" s="3">
        <f t="shared" si="44"/>
        <v>110.41378769982852</v>
      </c>
    </row>
    <row r="695" spans="1:12" x14ac:dyDescent="0.25">
      <c r="A695" s="1">
        <v>45020</v>
      </c>
      <c r="B695">
        <v>109.42</v>
      </c>
      <c r="C695">
        <v>110.2</v>
      </c>
      <c r="D695">
        <v>109.29</v>
      </c>
      <c r="E695">
        <v>110.07</v>
      </c>
      <c r="F695">
        <v>20317724</v>
      </c>
      <c r="G695">
        <f>IFERROR(VLOOKUP(A695,'LQD DVD'!$A$1:$D$1256,2,FALSE),0)</f>
        <v>3.7120000000000002</v>
      </c>
      <c r="H695">
        <f>IFERROR(VLOOKUP(A695,'LQD DVD'!$A$1:$D$1256,4,FALSE),0)</f>
        <v>0.99985270926104453</v>
      </c>
      <c r="I695" s="3">
        <f t="shared" si="41"/>
        <v>109.40388344734349</v>
      </c>
      <c r="J695" s="3">
        <f t="shared" si="42"/>
        <v>110.1837685605671</v>
      </c>
      <c r="K695" s="3">
        <f t="shared" si="43"/>
        <v>109.27390259513956</v>
      </c>
      <c r="L695" s="3">
        <f t="shared" si="44"/>
        <v>110.05378770836316</v>
      </c>
    </row>
    <row r="696" spans="1:12" x14ac:dyDescent="0.25">
      <c r="A696" s="1">
        <v>45019</v>
      </c>
      <c r="B696">
        <v>109.17</v>
      </c>
      <c r="C696">
        <v>110.02</v>
      </c>
      <c r="D696">
        <v>109</v>
      </c>
      <c r="E696">
        <v>109.93</v>
      </c>
      <c r="F696">
        <v>20093548</v>
      </c>
      <c r="G696">
        <f>IFERROR(VLOOKUP(A696,'LQD DVD'!$A$1:$D$1256,2,FALSE),0)</f>
        <v>3.7166999999999999</v>
      </c>
      <c r="H696">
        <f>IFERROR(VLOOKUP(A696,'LQD DVD'!$A$1:$D$1256,4,FALSE),0)</f>
        <v>0.99985252278059633</v>
      </c>
      <c r="I696" s="3">
        <f t="shared" si="41"/>
        <v>109.15389991195771</v>
      </c>
      <c r="J696" s="3">
        <f t="shared" si="42"/>
        <v>110.0037745563212</v>
      </c>
      <c r="K696" s="3">
        <f t="shared" si="43"/>
        <v>108.983924983085</v>
      </c>
      <c r="L696" s="3">
        <f t="shared" si="44"/>
        <v>109.91378782927096</v>
      </c>
    </row>
    <row r="697" spans="1:12" x14ac:dyDescent="0.25">
      <c r="A697" s="1">
        <v>45016</v>
      </c>
      <c r="B697">
        <v>109.1</v>
      </c>
      <c r="C697">
        <v>109.685</v>
      </c>
      <c r="D697">
        <v>108.855</v>
      </c>
      <c r="E697">
        <v>109.61</v>
      </c>
      <c r="F697">
        <v>19187432</v>
      </c>
      <c r="G697">
        <f>IFERROR(VLOOKUP(A697,'LQD DVD'!$A$1:$D$1256,2,FALSE),0)</f>
        <v>3.7275999999999998</v>
      </c>
      <c r="H697">
        <f>IFERROR(VLOOKUP(A697,'LQD DVD'!$A$1:$D$1256,4,FALSE),0)</f>
        <v>0.99985209030479705</v>
      </c>
      <c r="I697" s="3">
        <f t="shared" si="41"/>
        <v>109.08386305225335</v>
      </c>
      <c r="J697" s="3">
        <f t="shared" si="42"/>
        <v>109.66877652508167</v>
      </c>
      <c r="K697" s="3">
        <f t="shared" si="43"/>
        <v>108.83889929012868</v>
      </c>
      <c r="L697" s="3">
        <f t="shared" si="44"/>
        <v>109.59378761830881</v>
      </c>
    </row>
    <row r="698" spans="1:12" x14ac:dyDescent="0.25">
      <c r="A698" s="1">
        <v>45015</v>
      </c>
      <c r="B698">
        <v>108.48</v>
      </c>
      <c r="C698">
        <v>108.85</v>
      </c>
      <c r="D698">
        <v>108.4601</v>
      </c>
      <c r="E698">
        <v>108.63</v>
      </c>
      <c r="F698">
        <v>18267184</v>
      </c>
      <c r="G698">
        <f>IFERROR(VLOOKUP(A698,'LQD DVD'!$A$1:$D$1256,2,FALSE),0)</f>
        <v>4.1070000000000002</v>
      </c>
      <c r="H698">
        <f>IFERROR(VLOOKUP(A698,'LQD DVD'!$A$1:$D$1256,4,FALSE),0)</f>
        <v>0.99983703708942173</v>
      </c>
      <c r="I698" s="3">
        <f t="shared" si="41"/>
        <v>108.46232178346047</v>
      </c>
      <c r="J698" s="3">
        <f t="shared" si="42"/>
        <v>108.83226148718354</v>
      </c>
      <c r="K698" s="3">
        <f t="shared" si="43"/>
        <v>108.44242502642238</v>
      </c>
      <c r="L698" s="3">
        <f t="shared" si="44"/>
        <v>108.61229733902388</v>
      </c>
    </row>
    <row r="699" spans="1:12" x14ac:dyDescent="0.25">
      <c r="A699" s="1">
        <v>45014</v>
      </c>
      <c r="B699">
        <v>107.76</v>
      </c>
      <c r="C699">
        <v>108.515</v>
      </c>
      <c r="D699">
        <v>107.72</v>
      </c>
      <c r="E699">
        <v>108.48</v>
      </c>
      <c r="F699">
        <v>17505988</v>
      </c>
      <c r="G699">
        <f>IFERROR(VLOOKUP(A699,'LQD DVD'!$A$1:$D$1256,2,FALSE),0)</f>
        <v>4.1125999999999996</v>
      </c>
      <c r="H699">
        <f>IFERROR(VLOOKUP(A699,'LQD DVD'!$A$1:$D$1256,4,FALSE),0)</f>
        <v>0.99983681490343812</v>
      </c>
      <c r="I699" s="3">
        <f t="shared" si="41"/>
        <v>107.7424151739945</v>
      </c>
      <c r="J699" s="3">
        <f t="shared" si="42"/>
        <v>108.49729196924659</v>
      </c>
      <c r="K699" s="3">
        <f t="shared" si="43"/>
        <v>107.70242170139835</v>
      </c>
      <c r="L699" s="3">
        <f t="shared" si="44"/>
        <v>108.46229768072497</v>
      </c>
    </row>
    <row r="700" spans="1:12" x14ac:dyDescent="0.25">
      <c r="A700" s="1">
        <v>45013</v>
      </c>
      <c r="B700">
        <v>108.04</v>
      </c>
      <c r="C700">
        <v>108.21</v>
      </c>
      <c r="D700">
        <v>107.7435</v>
      </c>
      <c r="E700">
        <v>107.98</v>
      </c>
      <c r="F700">
        <v>14138026</v>
      </c>
      <c r="G700">
        <f>IFERROR(VLOOKUP(A700,'LQD DVD'!$A$1:$D$1256,2,FALSE),0)</f>
        <v>4.1317000000000004</v>
      </c>
      <c r="H700">
        <f>IFERROR(VLOOKUP(A700,'LQD DVD'!$A$1:$D$1256,4,FALSE),0)</f>
        <v>0.99983605709090129</v>
      </c>
      <c r="I700" s="3">
        <f t="shared" si="41"/>
        <v>108.02228760810098</v>
      </c>
      <c r="J700" s="3">
        <f t="shared" si="42"/>
        <v>108.19225973780642</v>
      </c>
      <c r="K700" s="3">
        <f t="shared" si="43"/>
        <v>107.72583621717352</v>
      </c>
      <c r="L700" s="3">
        <f t="shared" si="44"/>
        <v>107.96229744467553</v>
      </c>
    </row>
    <row r="701" spans="1:12" x14ac:dyDescent="0.25">
      <c r="A701" s="1">
        <v>45012</v>
      </c>
      <c r="B701">
        <v>108.48</v>
      </c>
      <c r="C701">
        <v>108.99</v>
      </c>
      <c r="D701">
        <v>108.13</v>
      </c>
      <c r="E701">
        <v>108.16</v>
      </c>
      <c r="F701">
        <v>16527896</v>
      </c>
      <c r="G701">
        <f>IFERROR(VLOOKUP(A701,'LQD DVD'!$A$1:$D$1256,2,FALSE),0)</f>
        <v>4.1247999999999996</v>
      </c>
      <c r="H701">
        <f>IFERROR(VLOOKUP(A701,'LQD DVD'!$A$1:$D$1256,4,FALSE),0)</f>
        <v>0.99983633085557344</v>
      </c>
      <c r="I701" s="3">
        <f t="shared" si="41"/>
        <v>108.46224517121261</v>
      </c>
      <c r="J701" s="3">
        <f t="shared" si="42"/>
        <v>108.97216169994894</v>
      </c>
      <c r="K701" s="3">
        <f t="shared" si="43"/>
        <v>108.11230245541316</v>
      </c>
      <c r="L701" s="3">
        <f t="shared" si="44"/>
        <v>108.14229754533882</v>
      </c>
    </row>
    <row r="702" spans="1:12" x14ac:dyDescent="0.25">
      <c r="A702" s="1">
        <v>45009</v>
      </c>
      <c r="B702">
        <v>109.43</v>
      </c>
      <c r="C702">
        <v>109.69</v>
      </c>
      <c r="D702">
        <v>109.18</v>
      </c>
      <c r="E702">
        <v>109.47</v>
      </c>
      <c r="F702">
        <v>26204076</v>
      </c>
      <c r="G702">
        <f>IFERROR(VLOOKUP(A702,'LQD DVD'!$A$1:$D$1256,2,FALSE),0)</f>
        <v>4.0754000000000001</v>
      </c>
      <c r="H702">
        <f>IFERROR(VLOOKUP(A702,'LQD DVD'!$A$1:$D$1256,4,FALSE),0)</f>
        <v>0.99983829085411147</v>
      </c>
      <c r="I702" s="3">
        <f t="shared" si="41"/>
        <v>109.41230416816542</v>
      </c>
      <c r="J702" s="3">
        <f t="shared" si="42"/>
        <v>109.67226212378749</v>
      </c>
      <c r="K702" s="3">
        <f t="shared" si="43"/>
        <v>109.1623445954519</v>
      </c>
      <c r="L702" s="3">
        <f t="shared" si="44"/>
        <v>109.45229769979959</v>
      </c>
    </row>
    <row r="703" spans="1:12" x14ac:dyDescent="0.25">
      <c r="A703" s="1">
        <v>45008</v>
      </c>
      <c r="B703">
        <v>108.71</v>
      </c>
      <c r="C703">
        <v>109.22</v>
      </c>
      <c r="D703">
        <v>108.38</v>
      </c>
      <c r="E703">
        <v>109.13</v>
      </c>
      <c r="F703">
        <v>28703818</v>
      </c>
      <c r="G703">
        <f>IFERROR(VLOOKUP(A703,'LQD DVD'!$A$1:$D$1256,2,FALSE),0)</f>
        <v>4.0880999999999998</v>
      </c>
      <c r="H703">
        <f>IFERROR(VLOOKUP(A703,'LQD DVD'!$A$1:$D$1256,4,FALSE),0)</f>
        <v>0.99983778696748071</v>
      </c>
      <c r="I703" s="3">
        <f t="shared" si="41"/>
        <v>108.69236582123482</v>
      </c>
      <c r="J703" s="3">
        <f t="shared" si="42"/>
        <v>109.20228309258825</v>
      </c>
      <c r="K703" s="3">
        <f t="shared" si="43"/>
        <v>108.36241935153555</v>
      </c>
      <c r="L703" s="3">
        <f t="shared" si="44"/>
        <v>109.11229769176117</v>
      </c>
    </row>
    <row r="704" spans="1:12" x14ac:dyDescent="0.25">
      <c r="A704" s="1">
        <v>45007</v>
      </c>
      <c r="B704">
        <v>108.11</v>
      </c>
      <c r="C704">
        <v>109.59</v>
      </c>
      <c r="D704">
        <v>107.8078</v>
      </c>
      <c r="E704">
        <v>108.82</v>
      </c>
      <c r="F704">
        <v>31434684</v>
      </c>
      <c r="G704">
        <f>IFERROR(VLOOKUP(A704,'LQD DVD'!$A$1:$D$1256,2,FALSE),0)</f>
        <v>4.0998000000000001</v>
      </c>
      <c r="H704">
        <f>IFERROR(VLOOKUP(A704,'LQD DVD'!$A$1:$D$1256,4,FALSE),0)</f>
        <v>0.9998373227571874</v>
      </c>
      <c r="I704" s="3">
        <f t="shared" si="41"/>
        <v>108.09241296327953</v>
      </c>
      <c r="J704" s="3">
        <f t="shared" si="42"/>
        <v>109.57217220096017</v>
      </c>
      <c r="K704" s="3">
        <f t="shared" si="43"/>
        <v>107.79026212434231</v>
      </c>
      <c r="L704" s="3">
        <f t="shared" si="44"/>
        <v>108.80229746243712</v>
      </c>
    </row>
    <row r="705" spans="1:12" x14ac:dyDescent="0.25">
      <c r="A705" s="1">
        <v>45006</v>
      </c>
      <c r="B705">
        <v>108.12</v>
      </c>
      <c r="C705">
        <v>108.25</v>
      </c>
      <c r="D705">
        <v>107.69499999999999</v>
      </c>
      <c r="E705">
        <v>108.19</v>
      </c>
      <c r="F705">
        <v>29109384</v>
      </c>
      <c r="G705">
        <f>IFERROR(VLOOKUP(A705,'LQD DVD'!$A$1:$D$1256,2,FALSE),0)</f>
        <v>4.1237000000000004</v>
      </c>
      <c r="H705">
        <f>IFERROR(VLOOKUP(A705,'LQD DVD'!$A$1:$D$1256,4,FALSE),0)</f>
        <v>0.9998363744992238</v>
      </c>
      <c r="I705" s="3">
        <f t="shared" si="41"/>
        <v>108.10230881085609</v>
      </c>
      <c r="J705" s="3">
        <f t="shared" si="42"/>
        <v>108.23228753954098</v>
      </c>
      <c r="K705" s="3">
        <f t="shared" si="43"/>
        <v>107.6773783516939</v>
      </c>
      <c r="L705" s="3">
        <f t="shared" si="44"/>
        <v>108.17229735707102</v>
      </c>
    </row>
    <row r="706" spans="1:12" x14ac:dyDescent="0.25">
      <c r="A706" s="1">
        <v>45005</v>
      </c>
      <c r="B706">
        <v>108.08</v>
      </c>
      <c r="C706">
        <v>108.28</v>
      </c>
      <c r="D706">
        <v>107.56</v>
      </c>
      <c r="E706">
        <v>107.67</v>
      </c>
      <c r="F706">
        <v>24035092</v>
      </c>
      <c r="G706">
        <f>IFERROR(VLOOKUP(A706,'LQD DVD'!$A$1:$D$1256,2,FALSE),0)</f>
        <v>4.1436000000000002</v>
      </c>
      <c r="H706">
        <f>IFERROR(VLOOKUP(A706,'LQD DVD'!$A$1:$D$1256,4,FALSE),0)</f>
        <v>0.99983558494620806</v>
      </c>
      <c r="I706" s="3">
        <f t="shared" si="41"/>
        <v>108.06223002098616</v>
      </c>
      <c r="J706" s="3">
        <f t="shared" si="42"/>
        <v>108.26219713797541</v>
      </c>
      <c r="K706" s="3">
        <f t="shared" si="43"/>
        <v>107.54231551681414</v>
      </c>
      <c r="L706" s="3">
        <f t="shared" si="44"/>
        <v>107.65229743115822</v>
      </c>
    </row>
    <row r="707" spans="1:12" x14ac:dyDescent="0.25">
      <c r="A707" s="1">
        <v>45002</v>
      </c>
      <c r="B707">
        <v>107.78</v>
      </c>
      <c r="C707">
        <v>108.41500000000001</v>
      </c>
      <c r="D707">
        <v>107.61</v>
      </c>
      <c r="E707">
        <v>107.99</v>
      </c>
      <c r="F707">
        <v>32011560</v>
      </c>
      <c r="G707">
        <f>IFERROR(VLOOKUP(A707,'LQD DVD'!$A$1:$D$1256,2,FALSE),0)</f>
        <v>4.1313000000000004</v>
      </c>
      <c r="H707">
        <f>IFERROR(VLOOKUP(A707,'LQD DVD'!$A$1:$D$1256,4,FALSE),0)</f>
        <v>0.99983607296131505</v>
      </c>
      <c r="I707" s="3">
        <f t="shared" ref="I707:I770" si="45">B707*$H707</f>
        <v>107.76233194377053</v>
      </c>
      <c r="J707" s="3">
        <f t="shared" ref="J707:J770" si="46">C707*$H707</f>
        <v>108.39722785010098</v>
      </c>
      <c r="K707" s="3">
        <f t="shared" ref="K707:K770" si="47">D707*$H707</f>
        <v>107.59235981136712</v>
      </c>
      <c r="L707" s="3">
        <f t="shared" ref="L707:L770" si="48">E707*$H707</f>
        <v>107.97229751909241</v>
      </c>
    </row>
    <row r="708" spans="1:12" x14ac:dyDescent="0.25">
      <c r="A708" s="1">
        <v>45001</v>
      </c>
      <c r="B708">
        <v>108.06</v>
      </c>
      <c r="C708">
        <v>108.3</v>
      </c>
      <c r="D708">
        <v>107.125</v>
      </c>
      <c r="E708">
        <v>107.45</v>
      </c>
      <c r="F708">
        <v>37961936</v>
      </c>
      <c r="G708">
        <f>IFERROR(VLOOKUP(A708,'LQD DVD'!$A$1:$D$1256,2,FALSE),0)</f>
        <v>4.1520999999999999</v>
      </c>
      <c r="H708">
        <f>IFERROR(VLOOKUP(A708,'LQD DVD'!$A$1:$D$1256,4,FALSE),0)</f>
        <v>0.9998352477001351</v>
      </c>
      <c r="I708" s="3">
        <f t="shared" si="45"/>
        <v>108.0421968664766</v>
      </c>
      <c r="J708" s="3">
        <f t="shared" si="46"/>
        <v>108.28215732592463</v>
      </c>
      <c r="K708" s="3">
        <f t="shared" si="47"/>
        <v>107.10735090987697</v>
      </c>
      <c r="L708" s="3">
        <f t="shared" si="48"/>
        <v>107.43229736537953</v>
      </c>
    </row>
    <row r="709" spans="1:12" x14ac:dyDescent="0.25">
      <c r="A709" s="1">
        <v>45000</v>
      </c>
      <c r="B709">
        <v>107.3</v>
      </c>
      <c r="C709">
        <v>108.1</v>
      </c>
      <c r="D709">
        <v>106.99</v>
      </c>
      <c r="E709">
        <v>107.61</v>
      </c>
      <c r="F709">
        <v>50591520</v>
      </c>
      <c r="G709">
        <f>IFERROR(VLOOKUP(A709,'LQD DVD'!$A$1:$D$1256,2,FALSE),0)</f>
        <v>4.1459000000000001</v>
      </c>
      <c r="H709">
        <f>IFERROR(VLOOKUP(A709,'LQD DVD'!$A$1:$D$1256,4,FALSE),0)</f>
        <v>0.99983549369137714</v>
      </c>
      <c r="I709" s="3">
        <f t="shared" si="45"/>
        <v>107.28234847308477</v>
      </c>
      <c r="J709" s="3">
        <f t="shared" si="46"/>
        <v>108.08221686803786</v>
      </c>
      <c r="K709" s="3">
        <f t="shared" si="47"/>
        <v>106.97239947004043</v>
      </c>
      <c r="L709" s="3">
        <f t="shared" si="48"/>
        <v>107.59229747612909</v>
      </c>
    </row>
    <row r="710" spans="1:12" x14ac:dyDescent="0.25">
      <c r="A710" s="1">
        <v>44999</v>
      </c>
      <c r="B710">
        <v>106.84</v>
      </c>
      <c r="C710">
        <v>107.57</v>
      </c>
      <c r="D710">
        <v>106.425</v>
      </c>
      <c r="E710">
        <v>106.59</v>
      </c>
      <c r="F710">
        <v>49782092</v>
      </c>
      <c r="G710">
        <f>IFERROR(VLOOKUP(A710,'LQD DVD'!$A$1:$D$1256,2,FALSE),0)</f>
        <v>4.1856</v>
      </c>
      <c r="H710">
        <f>IFERROR(VLOOKUP(A710,'LQD DVD'!$A$1:$D$1256,4,FALSE),0)</f>
        <v>0.99983391855495518</v>
      </c>
      <c r="I710" s="3">
        <f t="shared" si="45"/>
        <v>106.82225585841141</v>
      </c>
      <c r="J710" s="3">
        <f t="shared" si="46"/>
        <v>107.55213461895652</v>
      </c>
      <c r="K710" s="3">
        <f t="shared" si="47"/>
        <v>106.40732478221111</v>
      </c>
      <c r="L710" s="3">
        <f t="shared" si="48"/>
        <v>106.57229737877267</v>
      </c>
    </row>
    <row r="711" spans="1:12" x14ac:dyDescent="0.25">
      <c r="A711" s="1">
        <v>44998</v>
      </c>
      <c r="B711">
        <v>107.405</v>
      </c>
      <c r="C711">
        <v>108.255</v>
      </c>
      <c r="D711">
        <v>106.49</v>
      </c>
      <c r="E711">
        <v>106.91</v>
      </c>
      <c r="F711">
        <v>47445644</v>
      </c>
      <c r="G711">
        <f>IFERROR(VLOOKUP(A711,'LQD DVD'!$A$1:$D$1256,2,FALSE),0)</f>
        <v>4.173</v>
      </c>
      <c r="H711">
        <f>IFERROR(VLOOKUP(A711,'LQD DVD'!$A$1:$D$1256,4,FALSE),0)</f>
        <v>0.99983441847203947</v>
      </c>
      <c r="I711" s="3">
        <f t="shared" si="45"/>
        <v>107.3872157159894</v>
      </c>
      <c r="J711" s="3">
        <f t="shared" si="46"/>
        <v>108.23707497169063</v>
      </c>
      <c r="K711" s="3">
        <f t="shared" si="47"/>
        <v>106.47236722308747</v>
      </c>
      <c r="L711" s="3">
        <f t="shared" si="48"/>
        <v>106.89229767884574</v>
      </c>
    </row>
    <row r="712" spans="1:12" x14ac:dyDescent="0.25">
      <c r="A712" s="1">
        <v>44995</v>
      </c>
      <c r="B712">
        <v>106.5</v>
      </c>
      <c r="C712">
        <v>107.13500000000001</v>
      </c>
      <c r="D712">
        <v>106.245</v>
      </c>
      <c r="E712">
        <v>106.82</v>
      </c>
      <c r="F712">
        <v>36906040</v>
      </c>
      <c r="G712">
        <f>IFERROR(VLOOKUP(A712,'LQD DVD'!$A$1:$D$1256,2,FALSE),0)</f>
        <v>4.1764999999999999</v>
      </c>
      <c r="H712">
        <f>IFERROR(VLOOKUP(A712,'LQD DVD'!$A$1:$D$1256,4,FALSE),0)</f>
        <v>0.99983427960615756</v>
      </c>
      <c r="I712" s="3">
        <f t="shared" si="45"/>
        <v>106.48235077805577</v>
      </c>
      <c r="J712" s="3">
        <f t="shared" si="46"/>
        <v>107.1172455456057</v>
      </c>
      <c r="K712" s="3">
        <f t="shared" si="47"/>
        <v>106.22739303675621</v>
      </c>
      <c r="L712" s="3">
        <f t="shared" si="48"/>
        <v>106.80229774752975</v>
      </c>
    </row>
    <row r="713" spans="1:12" x14ac:dyDescent="0.25">
      <c r="A713" s="1">
        <v>44994</v>
      </c>
      <c r="B713">
        <v>105.49</v>
      </c>
      <c r="C713">
        <v>105.83</v>
      </c>
      <c r="D713">
        <v>105.155</v>
      </c>
      <c r="E713">
        <v>105.31</v>
      </c>
      <c r="F713">
        <v>24552458</v>
      </c>
      <c r="G713">
        <f>IFERROR(VLOOKUP(A713,'LQD DVD'!$A$1:$D$1256,2,FALSE),0)</f>
        <v>4.2363999999999997</v>
      </c>
      <c r="H713">
        <f>IFERROR(VLOOKUP(A713,'LQD DVD'!$A$1:$D$1256,4,FALSE),0)</f>
        <v>0.9998319030187699</v>
      </c>
      <c r="I713" s="3">
        <f t="shared" si="45"/>
        <v>105.47226744945003</v>
      </c>
      <c r="J713" s="3">
        <f t="shared" si="46"/>
        <v>105.81221029647642</v>
      </c>
      <c r="K713" s="3">
        <f t="shared" si="47"/>
        <v>105.13732376193875</v>
      </c>
      <c r="L713" s="3">
        <f t="shared" si="48"/>
        <v>105.29229770690667</v>
      </c>
    </row>
    <row r="714" spans="1:12" x14ac:dyDescent="0.25">
      <c r="A714" s="1">
        <v>44993</v>
      </c>
      <c r="B714">
        <v>105.9</v>
      </c>
      <c r="C714">
        <v>106.17</v>
      </c>
      <c r="D714">
        <v>105.15</v>
      </c>
      <c r="E714">
        <v>105.41</v>
      </c>
      <c r="F714">
        <v>29396508</v>
      </c>
      <c r="G714">
        <f>IFERROR(VLOOKUP(A714,'LQD DVD'!$A$1:$D$1256,2,FALSE),0)</f>
        <v>4.2324000000000002</v>
      </c>
      <c r="H714">
        <f>IFERROR(VLOOKUP(A714,'LQD DVD'!$A$1:$D$1256,4,FALSE),0)</f>
        <v>0.99983206172225914</v>
      </c>
      <c r="I714" s="3">
        <f t="shared" si="45"/>
        <v>105.88221533638725</v>
      </c>
      <c r="J714" s="3">
        <f t="shared" si="46"/>
        <v>106.15216999305225</v>
      </c>
      <c r="K714" s="3">
        <f t="shared" si="47"/>
        <v>105.13234129009555</v>
      </c>
      <c r="L714" s="3">
        <f t="shared" si="48"/>
        <v>105.39229762614333</v>
      </c>
    </row>
    <row r="715" spans="1:12" x14ac:dyDescent="0.25">
      <c r="A715" s="1">
        <v>44992</v>
      </c>
      <c r="B715">
        <v>106.09</v>
      </c>
      <c r="C715">
        <v>106.2</v>
      </c>
      <c r="D715">
        <v>105.34</v>
      </c>
      <c r="E715">
        <v>105.58</v>
      </c>
      <c r="F715">
        <v>22431808</v>
      </c>
      <c r="G715">
        <f>IFERROR(VLOOKUP(A715,'LQD DVD'!$A$1:$D$1256,2,FALSE),0)</f>
        <v>4.2256</v>
      </c>
      <c r="H715">
        <f>IFERROR(VLOOKUP(A715,'LQD DVD'!$A$1:$D$1256,4,FALSE),0)</f>
        <v>0.9998323315182488</v>
      </c>
      <c r="I715" s="3">
        <f t="shared" si="45"/>
        <v>106.07221205077101</v>
      </c>
      <c r="J715" s="3">
        <f t="shared" si="46"/>
        <v>106.18219360723802</v>
      </c>
      <c r="K715" s="3">
        <f t="shared" si="47"/>
        <v>105.32233780213234</v>
      </c>
      <c r="L715" s="3">
        <f t="shared" si="48"/>
        <v>105.56229756169671</v>
      </c>
    </row>
    <row r="716" spans="1:12" x14ac:dyDescent="0.25">
      <c r="A716" s="1">
        <v>44991</v>
      </c>
      <c r="B716">
        <v>106.5</v>
      </c>
      <c r="C716">
        <v>106.54</v>
      </c>
      <c r="D716">
        <v>105.82</v>
      </c>
      <c r="E716">
        <v>105.88</v>
      </c>
      <c r="F716">
        <v>14688597</v>
      </c>
      <c r="G716">
        <f>IFERROR(VLOOKUP(A716,'LQD DVD'!$A$1:$D$1256,2,FALSE),0)</f>
        <v>4.2135999999999996</v>
      </c>
      <c r="H716">
        <f>IFERROR(VLOOKUP(A716,'LQD DVD'!$A$1:$D$1256,4,FALSE),0)</f>
        <v>0.99983280762899618</v>
      </c>
      <c r="I716" s="3">
        <f t="shared" si="45"/>
        <v>106.48219401248809</v>
      </c>
      <c r="J716" s="3">
        <f t="shared" si="46"/>
        <v>106.52218732479326</v>
      </c>
      <c r="K716" s="3">
        <f t="shared" si="47"/>
        <v>105.80230770330037</v>
      </c>
      <c r="L716" s="3">
        <f t="shared" si="48"/>
        <v>105.86229767175811</v>
      </c>
    </row>
    <row r="717" spans="1:12" x14ac:dyDescent="0.25">
      <c r="A717" s="1">
        <v>44988</v>
      </c>
      <c r="B717">
        <v>105.61</v>
      </c>
      <c r="C717">
        <v>106.22499999999999</v>
      </c>
      <c r="D717">
        <v>105.44</v>
      </c>
      <c r="E717">
        <v>106.17</v>
      </c>
      <c r="F717">
        <v>27316908</v>
      </c>
      <c r="G717">
        <f>IFERROR(VLOOKUP(A717,'LQD DVD'!$A$1:$D$1256,2,FALSE),0)</f>
        <v>4.2020999999999997</v>
      </c>
      <c r="H717">
        <f>IFERROR(VLOOKUP(A717,'LQD DVD'!$A$1:$D$1256,4,FALSE),0)</f>
        <v>0.99983326390200855</v>
      </c>
      <c r="I717" s="3">
        <f t="shared" si="45"/>
        <v>105.59239100069112</v>
      </c>
      <c r="J717" s="3">
        <f t="shared" si="46"/>
        <v>106.20728845799086</v>
      </c>
      <c r="K717" s="3">
        <f t="shared" si="47"/>
        <v>105.42241934582778</v>
      </c>
      <c r="L717" s="3">
        <f t="shared" si="48"/>
        <v>106.15229762847625</v>
      </c>
    </row>
    <row r="718" spans="1:12" x14ac:dyDescent="0.25">
      <c r="A718" s="1">
        <v>44987</v>
      </c>
      <c r="B718">
        <v>104.43</v>
      </c>
      <c r="C718">
        <v>104.98</v>
      </c>
      <c r="D718">
        <v>104.325</v>
      </c>
      <c r="E718">
        <v>104.98</v>
      </c>
      <c r="F718">
        <v>23715116</v>
      </c>
      <c r="G718">
        <f>IFERROR(VLOOKUP(A718,'LQD DVD'!$A$1:$D$1256,2,FALSE),0)</f>
        <v>4.2496999999999998</v>
      </c>
      <c r="H718">
        <f>IFERROR(VLOOKUP(A718,'LQD DVD'!$A$1:$D$1256,4,FALSE),0)</f>
        <v>0.99983137532984923</v>
      </c>
      <c r="I718" s="3">
        <f t="shared" si="45"/>
        <v>104.41239052569617</v>
      </c>
      <c r="J718" s="3">
        <f t="shared" si="46"/>
        <v>104.96229778212758</v>
      </c>
      <c r="K718" s="3">
        <f t="shared" si="47"/>
        <v>104.30740823128653</v>
      </c>
      <c r="L718" s="3">
        <f t="shared" si="48"/>
        <v>104.96229778212758</v>
      </c>
    </row>
    <row r="719" spans="1:12" x14ac:dyDescent="0.25">
      <c r="A719" s="1">
        <v>44986</v>
      </c>
      <c r="B719">
        <v>105.26</v>
      </c>
      <c r="C719">
        <v>105.36</v>
      </c>
      <c r="D719">
        <v>104.755</v>
      </c>
      <c r="E719">
        <v>104.89</v>
      </c>
      <c r="F719">
        <v>27249562</v>
      </c>
      <c r="G719">
        <f>IFERROR(VLOOKUP(A719,'LQD DVD'!$A$1:$D$1256,2,FALSE),0)</f>
        <v>4.2534000000000001</v>
      </c>
      <c r="H719">
        <f>IFERROR(VLOOKUP(A719,'LQD DVD'!$A$1:$D$1256,4,FALSE),0)</f>
        <v>0.99983122852922157</v>
      </c>
      <c r="I719" s="3">
        <f t="shared" si="45"/>
        <v>105.24223511498587</v>
      </c>
      <c r="J719" s="3">
        <f t="shared" si="46"/>
        <v>105.34221823783878</v>
      </c>
      <c r="K719" s="3">
        <f t="shared" si="47"/>
        <v>104.73732034457861</v>
      </c>
      <c r="L719" s="3">
        <f t="shared" si="48"/>
        <v>104.87229756043006</v>
      </c>
    </row>
    <row r="720" spans="1:12" x14ac:dyDescent="0.25">
      <c r="A720" s="1">
        <v>44985</v>
      </c>
      <c r="B720">
        <v>105.44</v>
      </c>
      <c r="C720">
        <v>106</v>
      </c>
      <c r="D720">
        <v>105.27</v>
      </c>
      <c r="E720">
        <v>105.92</v>
      </c>
      <c r="F720">
        <v>18239108</v>
      </c>
      <c r="G720">
        <f>IFERROR(VLOOKUP(A720,'LQD DVD'!$A$1:$D$1256,2,FALSE),0)</f>
        <v>4.2119999999999997</v>
      </c>
      <c r="H720">
        <f>IFERROR(VLOOKUP(A720,'LQD DVD'!$A$1:$D$1256,4,FALSE),0)</f>
        <v>0.99983287111044628</v>
      </c>
      <c r="I720" s="3">
        <f t="shared" si="45"/>
        <v>105.42237792988546</v>
      </c>
      <c r="J720" s="3">
        <f t="shared" si="46"/>
        <v>105.9822843377073</v>
      </c>
      <c r="K720" s="3">
        <f t="shared" si="47"/>
        <v>105.25240634179667</v>
      </c>
      <c r="L720" s="3">
        <f t="shared" si="48"/>
        <v>105.90229770801847</v>
      </c>
    </row>
    <row r="721" spans="1:12" x14ac:dyDescent="0.25">
      <c r="A721" s="1">
        <v>44984</v>
      </c>
      <c r="B721">
        <v>106.13</v>
      </c>
      <c r="C721">
        <v>106.29</v>
      </c>
      <c r="D721">
        <v>105.8</v>
      </c>
      <c r="E721">
        <v>105.88</v>
      </c>
      <c r="F721">
        <v>19660696</v>
      </c>
      <c r="G721">
        <f>IFERROR(VLOOKUP(A721,'LQD DVD'!$A$1:$D$1256,2,FALSE),0)</f>
        <v>3.8767999999999998</v>
      </c>
      <c r="H721">
        <f>IFERROR(VLOOKUP(A721,'LQD DVD'!$A$1:$D$1256,4,FALSE),0)</f>
        <v>0.99984617056312008</v>
      </c>
      <c r="I721" s="3">
        <f t="shared" si="45"/>
        <v>106.11367408186393</v>
      </c>
      <c r="J721" s="3">
        <f t="shared" si="46"/>
        <v>106.27364946915404</v>
      </c>
      <c r="K721" s="3">
        <f t="shared" si="47"/>
        <v>105.78372484557811</v>
      </c>
      <c r="L721" s="3">
        <f t="shared" si="48"/>
        <v>105.86371253922314</v>
      </c>
    </row>
    <row r="722" spans="1:12" x14ac:dyDescent="0.25">
      <c r="A722" s="1">
        <v>44981</v>
      </c>
      <c r="B722">
        <v>105.845</v>
      </c>
      <c r="C722">
        <v>106.05</v>
      </c>
      <c r="D722">
        <v>105.58</v>
      </c>
      <c r="E722">
        <v>105.85</v>
      </c>
      <c r="F722">
        <v>26721096</v>
      </c>
      <c r="G722">
        <f>IFERROR(VLOOKUP(A722,'LQD DVD'!$A$1:$D$1256,2,FALSE),0)</f>
        <v>3.8778999999999999</v>
      </c>
      <c r="H722">
        <f>IFERROR(VLOOKUP(A722,'LQD DVD'!$A$1:$D$1256,4,FALSE),0)</f>
        <v>0.99984612691904218</v>
      </c>
      <c r="I722" s="3">
        <f t="shared" si="45"/>
        <v>105.82871330374601</v>
      </c>
      <c r="J722" s="3">
        <f t="shared" si="46"/>
        <v>106.03368175976442</v>
      </c>
      <c r="K722" s="3">
        <f t="shared" si="47"/>
        <v>105.56375408011247</v>
      </c>
      <c r="L722" s="3">
        <f t="shared" si="48"/>
        <v>105.83371253438061</v>
      </c>
    </row>
    <row r="723" spans="1:12" x14ac:dyDescent="0.25">
      <c r="A723" s="1">
        <v>44980</v>
      </c>
      <c r="B723">
        <v>106.13</v>
      </c>
      <c r="C723">
        <v>106.69</v>
      </c>
      <c r="D723">
        <v>106.05</v>
      </c>
      <c r="E723">
        <v>106.65</v>
      </c>
      <c r="F723">
        <v>21144612</v>
      </c>
      <c r="G723">
        <f>IFERROR(VLOOKUP(A723,'LQD DVD'!$A$1:$D$1256,2,FALSE),0)</f>
        <v>3.8488000000000002</v>
      </c>
      <c r="H723">
        <f>IFERROR(VLOOKUP(A723,'LQD DVD'!$A$1:$D$1256,4,FALSE),0)</f>
        <v>0.99984728150392677</v>
      </c>
      <c r="I723" s="3">
        <f t="shared" si="45"/>
        <v>106.11379198601175</v>
      </c>
      <c r="J723" s="3">
        <f t="shared" si="46"/>
        <v>106.67370646365394</v>
      </c>
      <c r="K723" s="3">
        <f t="shared" si="47"/>
        <v>106.03380420349143</v>
      </c>
      <c r="L723" s="3">
        <f t="shared" si="48"/>
        <v>106.63371257239379</v>
      </c>
    </row>
    <row r="724" spans="1:12" x14ac:dyDescent="0.25">
      <c r="A724" s="1">
        <v>44979</v>
      </c>
      <c r="B724">
        <v>105.94</v>
      </c>
      <c r="C724">
        <v>106.27</v>
      </c>
      <c r="D724">
        <v>105.77</v>
      </c>
      <c r="E724">
        <v>105.82</v>
      </c>
      <c r="F724">
        <v>20971724</v>
      </c>
      <c r="G724">
        <f>IFERROR(VLOOKUP(A724,'LQD DVD'!$A$1:$D$1256,2,FALSE),0)</f>
        <v>3.879</v>
      </c>
      <c r="H724">
        <f>IFERROR(VLOOKUP(A724,'LQD DVD'!$A$1:$D$1256,4,FALSE),0)</f>
        <v>0.99984608327496616</v>
      </c>
      <c r="I724" s="3">
        <f t="shared" si="45"/>
        <v>105.92369406214991</v>
      </c>
      <c r="J724" s="3">
        <f t="shared" si="46"/>
        <v>106.25364326963064</v>
      </c>
      <c r="K724" s="3">
        <f t="shared" si="47"/>
        <v>105.75372022799317</v>
      </c>
      <c r="L724" s="3">
        <f t="shared" si="48"/>
        <v>105.80371253215691</v>
      </c>
    </row>
    <row r="725" spans="1:12" x14ac:dyDescent="0.25">
      <c r="A725" s="1">
        <v>44978</v>
      </c>
      <c r="B725">
        <v>106.18</v>
      </c>
      <c r="C725">
        <v>106.25</v>
      </c>
      <c r="D725">
        <v>105.47499999999999</v>
      </c>
      <c r="E725">
        <v>105.52</v>
      </c>
      <c r="F725">
        <v>21136090</v>
      </c>
      <c r="G725">
        <f>IFERROR(VLOOKUP(A725,'LQD DVD'!$A$1:$D$1256,2,FALSE),0)</f>
        <v>3.89</v>
      </c>
      <c r="H725">
        <f>IFERROR(VLOOKUP(A725,'LQD DVD'!$A$1:$D$1256,4,FALSE),0)</f>
        <v>0.99984564683431076</v>
      </c>
      <c r="I725" s="3">
        <f t="shared" si="45"/>
        <v>106.16361078086712</v>
      </c>
      <c r="J725" s="3">
        <f t="shared" si="46"/>
        <v>106.23359997614551</v>
      </c>
      <c r="K725" s="3">
        <f t="shared" si="47"/>
        <v>105.45871959984892</v>
      </c>
      <c r="L725" s="3">
        <f t="shared" si="48"/>
        <v>105.50371265395647</v>
      </c>
    </row>
    <row r="726" spans="1:12" x14ac:dyDescent="0.25">
      <c r="A726" s="1">
        <v>44974</v>
      </c>
      <c r="B726">
        <v>106.27</v>
      </c>
      <c r="C726">
        <v>107.04</v>
      </c>
      <c r="D726">
        <v>106.22</v>
      </c>
      <c r="E726">
        <v>107.04</v>
      </c>
      <c r="F726">
        <v>18528940</v>
      </c>
      <c r="G726">
        <f>IFERROR(VLOOKUP(A726,'LQD DVD'!$A$1:$D$1256,2,FALSE),0)</f>
        <v>3.8348</v>
      </c>
      <c r="H726">
        <f>IFERROR(VLOOKUP(A726,'LQD DVD'!$A$1:$D$1256,4,FALSE),0)</f>
        <v>0.99984783697479307</v>
      </c>
      <c r="I726" s="3">
        <f t="shared" si="45"/>
        <v>106.25382963531125</v>
      </c>
      <c r="J726" s="3">
        <f t="shared" si="46"/>
        <v>107.02371246978186</v>
      </c>
      <c r="K726" s="3">
        <f t="shared" si="47"/>
        <v>106.20383724346252</v>
      </c>
      <c r="L726" s="3">
        <f t="shared" si="48"/>
        <v>107.02371246978186</v>
      </c>
    </row>
    <row r="727" spans="1:12" x14ac:dyDescent="0.25">
      <c r="A727" s="1">
        <v>44973</v>
      </c>
      <c r="B727">
        <v>106.96</v>
      </c>
      <c r="C727">
        <v>107.175</v>
      </c>
      <c r="D727">
        <v>106.55500000000001</v>
      </c>
      <c r="E727">
        <v>106.62</v>
      </c>
      <c r="F727">
        <v>27910018</v>
      </c>
      <c r="G727">
        <f>IFERROR(VLOOKUP(A727,'LQD DVD'!$A$1:$D$1256,2,FALSE),0)</f>
        <v>3.8498999999999999</v>
      </c>
      <c r="H727">
        <f>IFERROR(VLOOKUP(A727,'LQD DVD'!$A$1:$D$1256,4,FALSE),0)</f>
        <v>0.99984723785980034</v>
      </c>
      <c r="I727" s="3">
        <f t="shared" si="45"/>
        <v>106.94366056148424</v>
      </c>
      <c r="J727" s="3">
        <f t="shared" si="46"/>
        <v>107.1586277176241</v>
      </c>
      <c r="K727" s="3">
        <f t="shared" si="47"/>
        <v>106.53872243015103</v>
      </c>
      <c r="L727" s="3">
        <f t="shared" si="48"/>
        <v>106.60371250061192</v>
      </c>
    </row>
    <row r="728" spans="1:12" x14ac:dyDescent="0.25">
      <c r="A728" s="1">
        <v>44972</v>
      </c>
      <c r="B728">
        <v>107.715</v>
      </c>
      <c r="C728">
        <v>107.79</v>
      </c>
      <c r="D728">
        <v>107.205</v>
      </c>
      <c r="E728">
        <v>107.48</v>
      </c>
      <c r="F728">
        <v>24337612</v>
      </c>
      <c r="G728">
        <f>IFERROR(VLOOKUP(A728,'LQD DVD'!$A$1:$D$1256,2,FALSE),0)</f>
        <v>3.8191000000000002</v>
      </c>
      <c r="H728">
        <f>IFERROR(VLOOKUP(A728,'LQD DVD'!$A$1:$D$1256,4,FALSE),0)</f>
        <v>0.99984845989606008</v>
      </c>
      <c r="I728" s="3">
        <f t="shared" si="45"/>
        <v>107.69867685770411</v>
      </c>
      <c r="J728" s="3">
        <f t="shared" si="46"/>
        <v>107.77366549219633</v>
      </c>
      <c r="K728" s="3">
        <f t="shared" si="47"/>
        <v>107.18875414315713</v>
      </c>
      <c r="L728" s="3">
        <f t="shared" si="48"/>
        <v>107.46371246962855</v>
      </c>
    </row>
    <row r="729" spans="1:12" x14ac:dyDescent="0.25">
      <c r="A729" s="1">
        <v>44971</v>
      </c>
      <c r="B729">
        <v>108.11</v>
      </c>
      <c r="C729">
        <v>108.35</v>
      </c>
      <c r="D729">
        <v>107.22</v>
      </c>
      <c r="E729">
        <v>107.89</v>
      </c>
      <c r="F729">
        <v>31922256</v>
      </c>
      <c r="G729">
        <f>IFERROR(VLOOKUP(A729,'LQD DVD'!$A$1:$D$1256,2,FALSE),0)</f>
        <v>3.8046000000000002</v>
      </c>
      <c r="H729">
        <f>IFERROR(VLOOKUP(A729,'LQD DVD'!$A$1:$D$1256,4,FALSE),0)</f>
        <v>0.99984903520585533</v>
      </c>
      <c r="I729" s="3">
        <f t="shared" si="45"/>
        <v>108.09367919610501</v>
      </c>
      <c r="J729" s="3">
        <f t="shared" si="46"/>
        <v>108.33364296455441</v>
      </c>
      <c r="K729" s="3">
        <f t="shared" si="47"/>
        <v>107.20381355477181</v>
      </c>
      <c r="L729" s="3">
        <f t="shared" si="48"/>
        <v>107.87371240835974</v>
      </c>
    </row>
    <row r="730" spans="1:12" x14ac:dyDescent="0.25">
      <c r="A730" s="1">
        <v>44970</v>
      </c>
      <c r="B730">
        <v>107.86</v>
      </c>
      <c r="C730">
        <v>108.16</v>
      </c>
      <c r="D730">
        <v>107.77</v>
      </c>
      <c r="E730">
        <v>108.16</v>
      </c>
      <c r="F730">
        <v>32223580</v>
      </c>
      <c r="G730">
        <f>IFERROR(VLOOKUP(A730,'LQD DVD'!$A$1:$D$1256,2,FALSE),0)</f>
        <v>3.7951000000000001</v>
      </c>
      <c r="H730">
        <f>IFERROR(VLOOKUP(A730,'LQD DVD'!$A$1:$D$1256,4,FALSE),0)</f>
        <v>0.99984941213314205</v>
      </c>
      <c r="I730" s="3">
        <f t="shared" si="45"/>
        <v>107.8437575926807</v>
      </c>
      <c r="J730" s="3">
        <f t="shared" si="46"/>
        <v>108.14371241632064</v>
      </c>
      <c r="K730" s="3">
        <f t="shared" si="47"/>
        <v>107.75377114558871</v>
      </c>
      <c r="L730" s="3">
        <f t="shared" si="48"/>
        <v>108.14371241632064</v>
      </c>
    </row>
    <row r="731" spans="1:12" x14ac:dyDescent="0.25">
      <c r="A731" s="1">
        <v>44967</v>
      </c>
      <c r="B731">
        <v>108.384</v>
      </c>
      <c r="C731">
        <v>108.45</v>
      </c>
      <c r="D731">
        <v>107.7222</v>
      </c>
      <c r="E731">
        <v>107.76</v>
      </c>
      <c r="F731">
        <v>16092105</v>
      </c>
      <c r="G731">
        <f>IFERROR(VLOOKUP(A731,'LQD DVD'!$A$1:$D$1256,2,FALSE),0)</f>
        <v>3.8092000000000001</v>
      </c>
      <c r="H731">
        <f>IFERROR(VLOOKUP(A731,'LQD DVD'!$A$1:$D$1256,4,FALSE),0)</f>
        <v>0.99984885269374646</v>
      </c>
      <c r="I731" s="3">
        <f t="shared" si="45"/>
        <v>108.36761805035901</v>
      </c>
      <c r="J731" s="3">
        <f t="shared" si="46"/>
        <v>108.43360807463681</v>
      </c>
      <c r="K731" s="3">
        <f t="shared" si="47"/>
        <v>107.7059180796463</v>
      </c>
      <c r="L731" s="3">
        <f t="shared" si="48"/>
        <v>107.74371236627812</v>
      </c>
    </row>
    <row r="732" spans="1:12" x14ac:dyDescent="0.25">
      <c r="A732" s="1">
        <v>44966</v>
      </c>
      <c r="B732">
        <v>109.96</v>
      </c>
      <c r="C732">
        <v>109.97</v>
      </c>
      <c r="D732">
        <v>108.46</v>
      </c>
      <c r="E732">
        <v>108.52</v>
      </c>
      <c r="F732">
        <v>21637540</v>
      </c>
      <c r="G732">
        <f>IFERROR(VLOOKUP(A732,'LQD DVD'!$A$1:$D$1256,2,FALSE),0)</f>
        <v>3.7825000000000002</v>
      </c>
      <c r="H732">
        <f>IFERROR(VLOOKUP(A732,'LQD DVD'!$A$1:$D$1256,4,FALSE),0)</f>
        <v>0.99984991205797302</v>
      </c>
      <c r="I732" s="3">
        <f t="shared" si="45"/>
        <v>109.94349632989471</v>
      </c>
      <c r="J732" s="3">
        <f t="shared" si="46"/>
        <v>109.9534948290153</v>
      </c>
      <c r="K732" s="3">
        <f t="shared" si="47"/>
        <v>108.44372146180775</v>
      </c>
      <c r="L732" s="3">
        <f t="shared" si="48"/>
        <v>108.50371245653123</v>
      </c>
    </row>
    <row r="733" spans="1:12" x14ac:dyDescent="0.25">
      <c r="A733" s="1">
        <v>44965</v>
      </c>
      <c r="B733">
        <v>109.43</v>
      </c>
      <c r="C733">
        <v>109.64</v>
      </c>
      <c r="D733">
        <v>108.95</v>
      </c>
      <c r="E733">
        <v>109.44</v>
      </c>
      <c r="F733">
        <v>16484353</v>
      </c>
      <c r="G733">
        <f>IFERROR(VLOOKUP(A733,'LQD DVD'!$A$1:$D$1256,2,FALSE),0)</f>
        <v>3.7507000000000001</v>
      </c>
      <c r="H733">
        <f>IFERROR(VLOOKUP(A733,'LQD DVD'!$A$1:$D$1256,4,FALSE),0)</f>
        <v>0.99985117377413435</v>
      </c>
      <c r="I733" s="3">
        <f t="shared" si="45"/>
        <v>109.41371394610353</v>
      </c>
      <c r="J733" s="3">
        <f t="shared" si="46"/>
        <v>109.62368269259609</v>
      </c>
      <c r="K733" s="3">
        <f t="shared" si="47"/>
        <v>108.93378538269194</v>
      </c>
      <c r="L733" s="3">
        <f t="shared" si="48"/>
        <v>109.42371245784126</v>
      </c>
    </row>
    <row r="734" spans="1:12" x14ac:dyDescent="0.25">
      <c r="A734" s="1">
        <v>44964</v>
      </c>
      <c r="B734">
        <v>109.5</v>
      </c>
      <c r="C734">
        <v>110.12</v>
      </c>
      <c r="D734">
        <v>109.19</v>
      </c>
      <c r="E734">
        <v>109.33</v>
      </c>
      <c r="F734">
        <v>25191284</v>
      </c>
      <c r="G734">
        <f>IFERROR(VLOOKUP(A734,'LQD DVD'!$A$1:$D$1256,2,FALSE),0)</f>
        <v>3.7545000000000002</v>
      </c>
      <c r="H734">
        <f>IFERROR(VLOOKUP(A734,'LQD DVD'!$A$1:$D$1256,4,FALSE),0)</f>
        <v>0.99985102300293704</v>
      </c>
      <c r="I734" s="3">
        <f t="shared" si="45"/>
        <v>109.48368701882161</v>
      </c>
      <c r="J734" s="3">
        <f t="shared" si="46"/>
        <v>110.10359465308343</v>
      </c>
      <c r="K734" s="3">
        <f t="shared" si="47"/>
        <v>109.17373320169069</v>
      </c>
      <c r="L734" s="3">
        <f t="shared" si="48"/>
        <v>109.31371234491111</v>
      </c>
    </row>
    <row r="735" spans="1:12" x14ac:dyDescent="0.25">
      <c r="A735" s="1">
        <v>44963</v>
      </c>
      <c r="B735">
        <v>109.98</v>
      </c>
      <c r="C735">
        <v>110.01</v>
      </c>
      <c r="D735">
        <v>109.61499999999999</v>
      </c>
      <c r="E735">
        <v>109.69</v>
      </c>
      <c r="F735">
        <v>18455448</v>
      </c>
      <c r="G735">
        <f>IFERROR(VLOOKUP(A735,'LQD DVD'!$A$1:$D$1256,2,FALSE),0)</f>
        <v>3.7421000000000002</v>
      </c>
      <c r="H735">
        <f>IFERROR(VLOOKUP(A735,'LQD DVD'!$A$1:$D$1256,4,FALSE),0)</f>
        <v>0.99985151499324398</v>
      </c>
      <c r="I735" s="3">
        <f t="shared" si="45"/>
        <v>109.96366961895697</v>
      </c>
      <c r="J735" s="3">
        <f t="shared" si="46"/>
        <v>109.99366516440678</v>
      </c>
      <c r="K735" s="3">
        <f t="shared" si="47"/>
        <v>109.59872381598443</v>
      </c>
      <c r="L735" s="3">
        <f t="shared" si="48"/>
        <v>109.67371267960893</v>
      </c>
    </row>
    <row r="736" spans="1:12" x14ac:dyDescent="0.25">
      <c r="A736" s="1">
        <v>44960</v>
      </c>
      <c r="B736">
        <v>110.7</v>
      </c>
      <c r="C736">
        <v>110.9</v>
      </c>
      <c r="D736">
        <v>110.285</v>
      </c>
      <c r="E736">
        <v>110.54</v>
      </c>
      <c r="F736">
        <v>16053916</v>
      </c>
      <c r="G736">
        <f>IFERROR(VLOOKUP(A736,'LQD DVD'!$A$1:$D$1256,2,FALSE),0)</f>
        <v>3.7134</v>
      </c>
      <c r="H736">
        <f>IFERROR(VLOOKUP(A736,'LQD DVD'!$A$1:$D$1256,4,FALSE),0)</f>
        <v>0.99985265371367338</v>
      </c>
      <c r="I736" s="3">
        <f t="shared" si="45"/>
        <v>110.68368876610364</v>
      </c>
      <c r="J736" s="3">
        <f t="shared" si="46"/>
        <v>110.88365929684639</v>
      </c>
      <c r="K736" s="3">
        <f t="shared" si="47"/>
        <v>110.26874991481246</v>
      </c>
      <c r="L736" s="3">
        <f t="shared" si="48"/>
        <v>110.52371234150947</v>
      </c>
    </row>
    <row r="737" spans="1:12" x14ac:dyDescent="0.25">
      <c r="A737" s="1">
        <v>44959</v>
      </c>
      <c r="B737">
        <v>112.36</v>
      </c>
      <c r="C737">
        <v>112.51</v>
      </c>
      <c r="D737">
        <v>111.7</v>
      </c>
      <c r="E737">
        <v>111.81</v>
      </c>
      <c r="F737">
        <v>18958916</v>
      </c>
      <c r="G737">
        <f>IFERROR(VLOOKUP(A737,'LQD DVD'!$A$1:$D$1256,2,FALSE),0)</f>
        <v>3.6711999999999998</v>
      </c>
      <c r="H737">
        <f>IFERROR(VLOOKUP(A737,'LQD DVD'!$A$1:$D$1256,4,FALSE),0)</f>
        <v>0.99985432807150332</v>
      </c>
      <c r="I737" s="3">
        <f t="shared" si="45"/>
        <v>112.34363230211412</v>
      </c>
      <c r="J737" s="3">
        <f t="shared" si="46"/>
        <v>112.49361045132484</v>
      </c>
      <c r="K737" s="3">
        <f t="shared" si="47"/>
        <v>111.68372844558692</v>
      </c>
      <c r="L737" s="3">
        <f t="shared" si="48"/>
        <v>111.79371242167478</v>
      </c>
    </row>
    <row r="738" spans="1:12" x14ac:dyDescent="0.25">
      <c r="A738" s="1">
        <v>44958</v>
      </c>
      <c r="B738">
        <v>110.87</v>
      </c>
      <c r="C738">
        <v>111.9</v>
      </c>
      <c r="D738">
        <v>110.28</v>
      </c>
      <c r="E738">
        <v>111.65</v>
      </c>
      <c r="F738">
        <v>29127268</v>
      </c>
      <c r="G738">
        <f>IFERROR(VLOOKUP(A738,'LQD DVD'!$A$1:$D$1256,2,FALSE),0)</f>
        <v>3.6764000000000001</v>
      </c>
      <c r="H738">
        <f>IFERROR(VLOOKUP(A738,'LQD DVD'!$A$1:$D$1256,4,FALSE),0)</f>
        <v>0.99985412175237753</v>
      </c>
      <c r="I738" s="3">
        <f t="shared" si="45"/>
        <v>110.8538264786861</v>
      </c>
      <c r="J738" s="3">
        <f t="shared" si="46"/>
        <v>111.88367622409105</v>
      </c>
      <c r="K738" s="3">
        <f t="shared" si="47"/>
        <v>110.2639125468522</v>
      </c>
      <c r="L738" s="3">
        <f t="shared" si="48"/>
        <v>111.63371269365295</v>
      </c>
    </row>
    <row r="739" spans="1:12" x14ac:dyDescent="0.25">
      <c r="A739" s="1">
        <v>44957</v>
      </c>
      <c r="B739">
        <v>110.67</v>
      </c>
      <c r="C739">
        <v>110.97</v>
      </c>
      <c r="D739">
        <v>110.075</v>
      </c>
      <c r="E739">
        <v>110.87</v>
      </c>
      <c r="F739">
        <v>27212326</v>
      </c>
      <c r="G739">
        <f>IFERROR(VLOOKUP(A739,'LQD DVD'!$A$1:$D$1256,2,FALSE),0)</f>
        <v>3.7023000000000001</v>
      </c>
      <c r="H739">
        <f>IFERROR(VLOOKUP(A739,'LQD DVD'!$A$1:$D$1256,4,FALSE),0)</f>
        <v>0.99985309412505829</v>
      </c>
      <c r="I739" s="3">
        <f t="shared" si="45"/>
        <v>110.6537419268202</v>
      </c>
      <c r="J739" s="3">
        <f t="shared" si="46"/>
        <v>110.95369785505771</v>
      </c>
      <c r="K739" s="3">
        <f t="shared" si="47"/>
        <v>110.0588293358158</v>
      </c>
      <c r="L739" s="3">
        <f t="shared" si="48"/>
        <v>110.85371254564522</v>
      </c>
    </row>
    <row r="740" spans="1:12" x14ac:dyDescent="0.25">
      <c r="A740" s="1">
        <v>44956</v>
      </c>
      <c r="B740">
        <v>110.16</v>
      </c>
      <c r="C740">
        <v>110.62</v>
      </c>
      <c r="D740">
        <v>110.01</v>
      </c>
      <c r="E740">
        <v>110.08</v>
      </c>
      <c r="F740">
        <v>20019840</v>
      </c>
      <c r="G740">
        <f>IFERROR(VLOOKUP(A740,'LQD DVD'!$A$1:$D$1256,2,FALSE),0)</f>
        <v>3.6143999999999998</v>
      </c>
      <c r="H740">
        <f>IFERROR(VLOOKUP(A740,'LQD DVD'!$A$1:$D$1256,4,FALSE),0)</f>
        <v>0.99985658171395719</v>
      </c>
      <c r="I740" s="3">
        <f t="shared" si="45"/>
        <v>110.14420104160952</v>
      </c>
      <c r="J740" s="3">
        <f t="shared" si="46"/>
        <v>110.60413506919795</v>
      </c>
      <c r="K740" s="3">
        <f t="shared" si="47"/>
        <v>109.99422255435243</v>
      </c>
      <c r="L740" s="3">
        <f t="shared" si="48"/>
        <v>110.06421251507241</v>
      </c>
    </row>
    <row r="741" spans="1:12" x14ac:dyDescent="0.25">
      <c r="A741" s="1">
        <v>44953</v>
      </c>
      <c r="B741">
        <v>110.37</v>
      </c>
      <c r="C741">
        <v>110.66</v>
      </c>
      <c r="D741">
        <v>110.28</v>
      </c>
      <c r="E741">
        <v>110.5</v>
      </c>
      <c r="F741">
        <v>8924933</v>
      </c>
      <c r="G741">
        <f>IFERROR(VLOOKUP(A741,'LQD DVD'!$A$1:$D$1256,2,FALSE),0)</f>
        <v>3.6006999999999998</v>
      </c>
      <c r="H741">
        <f>IFERROR(VLOOKUP(A741,'LQD DVD'!$A$1:$D$1256,4,FALSE),0)</f>
        <v>0.99985712528692916</v>
      </c>
      <c r="I741" s="3">
        <f t="shared" si="45"/>
        <v>110.35423091791837</v>
      </c>
      <c r="J741" s="3">
        <f t="shared" si="46"/>
        <v>110.64418948425158</v>
      </c>
      <c r="K741" s="3">
        <f t="shared" si="47"/>
        <v>110.26424377664254</v>
      </c>
      <c r="L741" s="3">
        <f t="shared" si="48"/>
        <v>110.48421234420567</v>
      </c>
    </row>
    <row r="742" spans="1:12" x14ac:dyDescent="0.25">
      <c r="A742" s="1">
        <v>44952</v>
      </c>
      <c r="B742">
        <v>110.93</v>
      </c>
      <c r="C742">
        <v>111.08</v>
      </c>
      <c r="D742">
        <v>110.37</v>
      </c>
      <c r="E742">
        <v>110.82</v>
      </c>
      <c r="F742">
        <v>13250343</v>
      </c>
      <c r="G742">
        <f>IFERROR(VLOOKUP(A742,'LQD DVD'!$A$1:$D$1256,2,FALSE),0)</f>
        <v>3.5903</v>
      </c>
      <c r="H742">
        <f>IFERROR(VLOOKUP(A742,'LQD DVD'!$A$1:$D$1256,4,FALSE),0)</f>
        <v>0.99985753792646281</v>
      </c>
      <c r="I742" s="3">
        <f t="shared" si="45"/>
        <v>110.91419668218252</v>
      </c>
      <c r="J742" s="3">
        <f t="shared" si="46"/>
        <v>111.06417531287148</v>
      </c>
      <c r="K742" s="3">
        <f t="shared" si="47"/>
        <v>110.35427646094371</v>
      </c>
      <c r="L742" s="3">
        <f t="shared" si="48"/>
        <v>110.8042123530106</v>
      </c>
    </row>
    <row r="743" spans="1:12" x14ac:dyDescent="0.25">
      <c r="A743" s="1">
        <v>44951</v>
      </c>
      <c r="B743">
        <v>110.71</v>
      </c>
      <c r="C743">
        <v>110.96</v>
      </c>
      <c r="D743">
        <v>110.33</v>
      </c>
      <c r="E743">
        <v>110.86</v>
      </c>
      <c r="F743">
        <v>15449981</v>
      </c>
      <c r="G743">
        <f>IFERROR(VLOOKUP(A743,'LQD DVD'!$A$1:$D$1256,2,FALSE),0)</f>
        <v>3.589</v>
      </c>
      <c r="H743">
        <f>IFERROR(VLOOKUP(A743,'LQD DVD'!$A$1:$D$1256,4,FALSE),0)</f>
        <v>0.99985758950641657</v>
      </c>
      <c r="I743" s="3">
        <f t="shared" si="45"/>
        <v>110.69423373425538</v>
      </c>
      <c r="J743" s="3">
        <f t="shared" si="46"/>
        <v>110.94419813163198</v>
      </c>
      <c r="K743" s="3">
        <f t="shared" si="47"/>
        <v>110.31428785024293</v>
      </c>
      <c r="L743" s="3">
        <f t="shared" si="48"/>
        <v>110.84421237268134</v>
      </c>
    </row>
    <row r="744" spans="1:12" x14ac:dyDescent="0.25">
      <c r="A744" s="1">
        <v>44950</v>
      </c>
      <c r="B744">
        <v>110.29</v>
      </c>
      <c r="C744">
        <v>110.9375</v>
      </c>
      <c r="D744">
        <v>109.92</v>
      </c>
      <c r="E744">
        <v>110.81</v>
      </c>
      <c r="F744">
        <v>12419659</v>
      </c>
      <c r="G744">
        <f>IFERROR(VLOOKUP(A744,'LQD DVD'!$A$1:$D$1256,2,FALSE),0)</f>
        <v>3.5905999999999998</v>
      </c>
      <c r="H744">
        <f>IFERROR(VLOOKUP(A744,'LQD DVD'!$A$1:$D$1256,4,FALSE),0)</f>
        <v>0.99985752602339695</v>
      </c>
      <c r="I744" s="3">
        <f t="shared" si="45"/>
        <v>110.27428654512046</v>
      </c>
      <c r="J744" s="3">
        <f t="shared" si="46"/>
        <v>110.9216942932206</v>
      </c>
      <c r="K744" s="3">
        <f t="shared" si="47"/>
        <v>109.9043392604918</v>
      </c>
      <c r="L744" s="3">
        <f t="shared" si="48"/>
        <v>110.79421245865262</v>
      </c>
    </row>
    <row r="745" spans="1:12" x14ac:dyDescent="0.25">
      <c r="A745" s="1">
        <v>44949</v>
      </c>
      <c r="B745">
        <v>110.15</v>
      </c>
      <c r="C745">
        <v>110.52</v>
      </c>
      <c r="D745">
        <v>110.075</v>
      </c>
      <c r="E745">
        <v>110.23</v>
      </c>
      <c r="F745">
        <v>18814704</v>
      </c>
      <c r="G745">
        <f>IFERROR(VLOOKUP(A745,'LQD DVD'!$A$1:$D$1256,2,FALSE),0)</f>
        <v>3.6095000000000002</v>
      </c>
      <c r="H745">
        <f>IFERROR(VLOOKUP(A745,'LQD DVD'!$A$1:$D$1256,4,FALSE),0)</f>
        <v>0.9998567761305337</v>
      </c>
      <c r="I745" s="3">
        <f t="shared" si="45"/>
        <v>110.13422389077829</v>
      </c>
      <c r="J745" s="3">
        <f t="shared" si="46"/>
        <v>110.50417089794658</v>
      </c>
      <c r="K745" s="3">
        <f t="shared" si="47"/>
        <v>110.0592346325685</v>
      </c>
      <c r="L745" s="3">
        <f t="shared" si="48"/>
        <v>110.21421243286873</v>
      </c>
    </row>
    <row r="746" spans="1:12" x14ac:dyDescent="0.25">
      <c r="A746" s="1">
        <v>44946</v>
      </c>
      <c r="B746">
        <v>110.58</v>
      </c>
      <c r="C746">
        <v>110.68</v>
      </c>
      <c r="D746">
        <v>110.12</v>
      </c>
      <c r="E746">
        <v>110.55</v>
      </c>
      <c r="F746">
        <v>15439993</v>
      </c>
      <c r="G746">
        <f>IFERROR(VLOOKUP(A746,'LQD DVD'!$A$1:$D$1256,2,FALSE),0)</f>
        <v>3.5991</v>
      </c>
      <c r="H746">
        <f>IFERROR(VLOOKUP(A746,'LQD DVD'!$A$1:$D$1256,4,FALSE),0)</f>
        <v>0.99985718876992324</v>
      </c>
      <c r="I746" s="3">
        <f t="shared" si="45"/>
        <v>110.56420793417811</v>
      </c>
      <c r="J746" s="3">
        <f t="shared" si="46"/>
        <v>110.66419365305511</v>
      </c>
      <c r="K746" s="3">
        <f t="shared" si="47"/>
        <v>110.10427362734396</v>
      </c>
      <c r="L746" s="3">
        <f t="shared" si="48"/>
        <v>110.53421221851501</v>
      </c>
    </row>
    <row r="747" spans="1:12" x14ac:dyDescent="0.25">
      <c r="A747" s="1">
        <v>44945</v>
      </c>
      <c r="B747">
        <v>110.87</v>
      </c>
      <c r="C747">
        <v>111.23</v>
      </c>
      <c r="D747">
        <v>110.755</v>
      </c>
      <c r="E747">
        <v>111.13</v>
      </c>
      <c r="F747">
        <v>18085792</v>
      </c>
      <c r="G747">
        <f>IFERROR(VLOOKUP(A747,'LQD DVD'!$A$1:$D$1256,2,FALSE),0)</f>
        <v>3.5802999999999998</v>
      </c>
      <c r="H747">
        <f>IFERROR(VLOOKUP(A747,'LQD DVD'!$A$1:$D$1256,4,FALSE),0)</f>
        <v>0.99985793469540585</v>
      </c>
      <c r="I747" s="3">
        <f t="shared" si="45"/>
        <v>110.85424921967964</v>
      </c>
      <c r="J747" s="3">
        <f t="shared" si="46"/>
        <v>111.21419807616999</v>
      </c>
      <c r="K747" s="3">
        <f t="shared" si="47"/>
        <v>110.73926555718967</v>
      </c>
      <c r="L747" s="3">
        <f t="shared" si="48"/>
        <v>111.11421228270045</v>
      </c>
    </row>
    <row r="748" spans="1:12" x14ac:dyDescent="0.25">
      <c r="A748" s="1">
        <v>44944</v>
      </c>
      <c r="B748">
        <v>111.68</v>
      </c>
      <c r="C748">
        <v>111.9499</v>
      </c>
      <c r="D748">
        <v>110.86499999999999</v>
      </c>
      <c r="E748">
        <v>111.36</v>
      </c>
      <c r="F748">
        <v>27794606</v>
      </c>
      <c r="G748">
        <f>IFERROR(VLOOKUP(A748,'LQD DVD'!$A$1:$D$1256,2,FALSE),0)</f>
        <v>3.5729000000000002</v>
      </c>
      <c r="H748">
        <f>IFERROR(VLOOKUP(A748,'LQD DVD'!$A$1:$D$1256,4,FALSE),0)</f>
        <v>0.99985822830452498</v>
      </c>
      <c r="I748" s="3">
        <f t="shared" si="45"/>
        <v>111.66416693704936</v>
      </c>
      <c r="J748" s="3">
        <f t="shared" si="46"/>
        <v>111.93402867286873</v>
      </c>
      <c r="K748" s="3">
        <f t="shared" si="47"/>
        <v>110.84928248098116</v>
      </c>
      <c r="L748" s="3">
        <f t="shared" si="48"/>
        <v>111.3442123039919</v>
      </c>
    </row>
    <row r="749" spans="1:12" x14ac:dyDescent="0.25">
      <c r="A749" s="1">
        <v>44943</v>
      </c>
      <c r="B749">
        <v>110.01</v>
      </c>
      <c r="C749">
        <v>110.41</v>
      </c>
      <c r="D749">
        <v>109.92</v>
      </c>
      <c r="E749">
        <v>110.07</v>
      </c>
      <c r="F749">
        <v>20745088</v>
      </c>
      <c r="G749">
        <f>IFERROR(VLOOKUP(A749,'LQD DVD'!$A$1:$D$1256,2,FALSE),0)</f>
        <v>3.6147999999999998</v>
      </c>
      <c r="H749">
        <f>IFERROR(VLOOKUP(A749,'LQD DVD'!$A$1:$D$1256,4,FALSE),0)</f>
        <v>0.99985656584321791</v>
      </c>
      <c r="I749" s="3">
        <f t="shared" si="45"/>
        <v>109.99422080841241</v>
      </c>
      <c r="J749" s="3">
        <f t="shared" si="46"/>
        <v>110.39416343474969</v>
      </c>
      <c r="K749" s="3">
        <f t="shared" si="47"/>
        <v>109.90423371748652</v>
      </c>
      <c r="L749" s="3">
        <f t="shared" si="48"/>
        <v>110.05421220236299</v>
      </c>
    </row>
    <row r="750" spans="1:12" x14ac:dyDescent="0.25">
      <c r="A750" s="1">
        <v>44939</v>
      </c>
      <c r="B750">
        <v>110.45</v>
      </c>
      <c r="C750">
        <v>110.89</v>
      </c>
      <c r="D750">
        <v>110.31</v>
      </c>
      <c r="E750">
        <v>110.47</v>
      </c>
      <c r="F750">
        <v>21077700</v>
      </c>
      <c r="G750">
        <f>IFERROR(VLOOKUP(A750,'LQD DVD'!$A$1:$D$1256,2,FALSE),0)</f>
        <v>3.6017000000000001</v>
      </c>
      <c r="H750">
        <f>IFERROR(VLOOKUP(A750,'LQD DVD'!$A$1:$D$1256,4,FALSE),0)</f>
        <v>0.99985708561005993</v>
      </c>
      <c r="I750" s="3">
        <f t="shared" si="45"/>
        <v>110.43421510563113</v>
      </c>
      <c r="J750" s="3">
        <f t="shared" si="46"/>
        <v>110.87415222329955</v>
      </c>
      <c r="K750" s="3">
        <f t="shared" si="47"/>
        <v>110.29423511364571</v>
      </c>
      <c r="L750" s="3">
        <f t="shared" si="48"/>
        <v>110.45421224734332</v>
      </c>
    </row>
    <row r="751" spans="1:12" x14ac:dyDescent="0.25">
      <c r="A751" s="1">
        <v>44938</v>
      </c>
      <c r="B751">
        <v>109.88</v>
      </c>
      <c r="C751">
        <v>110.85</v>
      </c>
      <c r="D751">
        <v>109.24</v>
      </c>
      <c r="E751">
        <v>110.83</v>
      </c>
      <c r="F751">
        <v>18372676</v>
      </c>
      <c r="G751">
        <f>IFERROR(VLOOKUP(A751,'LQD DVD'!$A$1:$D$1256,2,FALSE),0)</f>
        <v>3.59</v>
      </c>
      <c r="H751">
        <f>IFERROR(VLOOKUP(A751,'LQD DVD'!$A$1:$D$1256,4,FALSE),0)</f>
        <v>0.9998575498295289</v>
      </c>
      <c r="I751" s="3">
        <f t="shared" si="45"/>
        <v>109.86434757526862</v>
      </c>
      <c r="J751" s="3">
        <f t="shared" si="46"/>
        <v>110.83420939860328</v>
      </c>
      <c r="K751" s="3">
        <f t="shared" si="47"/>
        <v>109.22443874337773</v>
      </c>
      <c r="L751" s="3">
        <f t="shared" si="48"/>
        <v>110.81421224760669</v>
      </c>
    </row>
    <row r="752" spans="1:12" x14ac:dyDescent="0.25">
      <c r="A752" s="1">
        <v>44937</v>
      </c>
      <c r="B752">
        <v>109.315</v>
      </c>
      <c r="C752">
        <v>109.63500000000001</v>
      </c>
      <c r="D752">
        <v>109.17</v>
      </c>
      <c r="E752">
        <v>109.59</v>
      </c>
      <c r="F752">
        <v>19541688</v>
      </c>
      <c r="G752">
        <f>IFERROR(VLOOKUP(A752,'LQD DVD'!$A$1:$D$1256,2,FALSE),0)</f>
        <v>3.6305999999999998</v>
      </c>
      <c r="H752">
        <f>IFERROR(VLOOKUP(A752,'LQD DVD'!$A$1:$D$1256,4,FALSE),0)</f>
        <v>0.99985593894921843</v>
      </c>
      <c r="I752" s="3">
        <f t="shared" si="45"/>
        <v>109.29925196623381</v>
      </c>
      <c r="J752" s="3">
        <f t="shared" si="46"/>
        <v>109.61920586669757</v>
      </c>
      <c r="K752" s="3">
        <f t="shared" si="47"/>
        <v>109.15427285508618</v>
      </c>
      <c r="L752" s="3">
        <f t="shared" si="48"/>
        <v>109.57421234944485</v>
      </c>
    </row>
    <row r="753" spans="1:12" x14ac:dyDescent="0.25">
      <c r="A753" s="1">
        <v>44936</v>
      </c>
      <c r="B753">
        <v>108.51</v>
      </c>
      <c r="C753">
        <v>108.83</v>
      </c>
      <c r="D753">
        <v>108.245</v>
      </c>
      <c r="E753">
        <v>108.66</v>
      </c>
      <c r="F753">
        <v>19225234</v>
      </c>
      <c r="G753">
        <f>IFERROR(VLOOKUP(A753,'LQD DVD'!$A$1:$D$1256,2,FALSE),0)</f>
        <v>3.6617000000000002</v>
      </c>
      <c r="H753">
        <f>IFERROR(VLOOKUP(A753,'LQD DVD'!$A$1:$D$1256,4,FALSE),0)</f>
        <v>0.99985470500078533</v>
      </c>
      <c r="I753" s="3">
        <f t="shared" si="45"/>
        <v>108.49423403963522</v>
      </c>
      <c r="J753" s="3">
        <f t="shared" si="46"/>
        <v>108.81418754523547</v>
      </c>
      <c r="K753" s="3">
        <f t="shared" si="47"/>
        <v>108.22927254281001</v>
      </c>
      <c r="L753" s="3">
        <f t="shared" si="48"/>
        <v>108.64421224538533</v>
      </c>
    </row>
    <row r="754" spans="1:12" x14ac:dyDescent="0.25">
      <c r="A754" s="1">
        <v>44935</v>
      </c>
      <c r="B754">
        <v>108.44</v>
      </c>
      <c r="C754">
        <v>109.29</v>
      </c>
      <c r="D754">
        <v>108.33499999999999</v>
      </c>
      <c r="E754">
        <v>109.03</v>
      </c>
      <c r="F754">
        <v>20449772</v>
      </c>
      <c r="G754">
        <f>IFERROR(VLOOKUP(A754,'LQD DVD'!$A$1:$D$1256,2,FALSE),0)</f>
        <v>3.6493000000000002</v>
      </c>
      <c r="H754">
        <f>IFERROR(VLOOKUP(A754,'LQD DVD'!$A$1:$D$1256,4,FALSE),0)</f>
        <v>0.99985519699290415</v>
      </c>
      <c r="I754" s="3">
        <f t="shared" si="45"/>
        <v>108.42429756191052</v>
      </c>
      <c r="J754" s="3">
        <f t="shared" si="46"/>
        <v>109.2741744793545</v>
      </c>
      <c r="K754" s="3">
        <f t="shared" si="47"/>
        <v>108.31931276622626</v>
      </c>
      <c r="L754" s="3">
        <f t="shared" si="48"/>
        <v>109.01421212813634</v>
      </c>
    </row>
    <row r="755" spans="1:12" x14ac:dyDescent="0.25">
      <c r="A755" s="1">
        <v>44932</v>
      </c>
      <c r="B755">
        <v>107.03</v>
      </c>
      <c r="C755">
        <v>108.765</v>
      </c>
      <c r="D755">
        <v>106.89</v>
      </c>
      <c r="E755">
        <v>108.6</v>
      </c>
      <c r="F755">
        <v>20695578</v>
      </c>
      <c r="G755">
        <f>IFERROR(VLOOKUP(A755,'LQD DVD'!$A$1:$D$1256,2,FALSE),0)</f>
        <v>3.6637</v>
      </c>
      <c r="H755">
        <f>IFERROR(VLOOKUP(A755,'LQD DVD'!$A$1:$D$1256,4,FALSE),0)</f>
        <v>0.99985462564724048</v>
      </c>
      <c r="I755" s="3">
        <f t="shared" si="45"/>
        <v>107.01444058302415</v>
      </c>
      <c r="J755" s="3">
        <f t="shared" si="46"/>
        <v>108.7491883585221</v>
      </c>
      <c r="K755" s="3">
        <f t="shared" si="47"/>
        <v>106.87446093543353</v>
      </c>
      <c r="L755" s="3">
        <f t="shared" si="48"/>
        <v>108.58421234529031</v>
      </c>
    </row>
    <row r="756" spans="1:12" x14ac:dyDescent="0.25">
      <c r="A756" s="1">
        <v>44931</v>
      </c>
      <c r="B756">
        <v>106.09</v>
      </c>
      <c r="C756">
        <v>106.96</v>
      </c>
      <c r="D756">
        <v>106.09</v>
      </c>
      <c r="E756">
        <v>106.85</v>
      </c>
      <c r="F756">
        <v>9848140</v>
      </c>
      <c r="G756">
        <f>IFERROR(VLOOKUP(A756,'LQD DVD'!$A$1:$D$1256,2,FALSE),0)</f>
        <v>3.7237</v>
      </c>
      <c r="H756">
        <f>IFERROR(VLOOKUP(A756,'LQD DVD'!$A$1:$D$1256,4,FALSE),0)</f>
        <v>0.99985224504382297</v>
      </c>
      <c r="I756" s="3">
        <f t="shared" si="45"/>
        <v>106.07432467669918</v>
      </c>
      <c r="J756" s="3">
        <f t="shared" si="46"/>
        <v>106.9441961298873</v>
      </c>
      <c r="K756" s="3">
        <f t="shared" si="47"/>
        <v>106.07432467669918</v>
      </c>
      <c r="L756" s="3">
        <f t="shared" si="48"/>
        <v>106.83421238293248</v>
      </c>
    </row>
    <row r="757" spans="1:12" x14ac:dyDescent="0.25">
      <c r="A757" s="1">
        <v>44930</v>
      </c>
      <c r="B757">
        <v>107.03</v>
      </c>
      <c r="C757">
        <v>107.1</v>
      </c>
      <c r="D757">
        <v>106.52</v>
      </c>
      <c r="E757">
        <v>106.93</v>
      </c>
      <c r="F757">
        <v>13951910</v>
      </c>
      <c r="G757">
        <f>IFERROR(VLOOKUP(A757,'LQD DVD'!$A$1:$D$1256,2,FALSE),0)</f>
        <v>3.7208999999999999</v>
      </c>
      <c r="H757">
        <f>IFERROR(VLOOKUP(A757,'LQD DVD'!$A$1:$D$1256,4,FALSE),0)</f>
        <v>0.99985235613852308</v>
      </c>
      <c r="I757" s="3">
        <f t="shared" si="45"/>
        <v>107.01419767750613</v>
      </c>
      <c r="J757" s="3">
        <f t="shared" si="46"/>
        <v>107.08418734243581</v>
      </c>
      <c r="K757" s="3">
        <f t="shared" si="47"/>
        <v>106.50427297587548</v>
      </c>
      <c r="L757" s="3">
        <f t="shared" si="48"/>
        <v>106.91421244189227</v>
      </c>
    </row>
    <row r="758" spans="1:12" x14ac:dyDescent="0.25">
      <c r="A758" s="1">
        <v>44929</v>
      </c>
      <c r="B758">
        <v>106.95</v>
      </c>
      <c r="C758">
        <v>106.99</v>
      </c>
      <c r="D758">
        <v>105.85</v>
      </c>
      <c r="E758">
        <v>106.16</v>
      </c>
      <c r="F758">
        <v>15589919</v>
      </c>
      <c r="G758">
        <f>IFERROR(VLOOKUP(A758,'LQD DVD'!$A$1:$D$1256,2,FALSE),0)</f>
        <v>3.7479</v>
      </c>
      <c r="H758">
        <f>IFERROR(VLOOKUP(A758,'LQD DVD'!$A$1:$D$1256,4,FALSE),0)</f>
        <v>0.99985128486871544</v>
      </c>
      <c r="I758" s="3">
        <f t="shared" si="45"/>
        <v>106.93409491670911</v>
      </c>
      <c r="J758" s="3">
        <f t="shared" si="46"/>
        <v>106.97408896810386</v>
      </c>
      <c r="K758" s="3">
        <f t="shared" si="47"/>
        <v>105.83425850335352</v>
      </c>
      <c r="L758" s="3">
        <f t="shared" si="48"/>
        <v>106.14421240166283</v>
      </c>
    </row>
    <row r="759" spans="1:12" x14ac:dyDescent="0.25">
      <c r="A759" s="1">
        <v>44925</v>
      </c>
      <c r="B759">
        <v>105.81</v>
      </c>
      <c r="C759">
        <v>105.94</v>
      </c>
      <c r="D759">
        <v>105.17</v>
      </c>
      <c r="E759">
        <v>105.43</v>
      </c>
      <c r="F759">
        <v>8528240</v>
      </c>
      <c r="G759">
        <f>IFERROR(VLOOKUP(A759,'LQD DVD'!$A$1:$D$1256,2,FALSE),0)</f>
        <v>3.7738999999999998</v>
      </c>
      <c r="H759">
        <f>IFERROR(VLOOKUP(A759,'LQD DVD'!$A$1:$D$1256,4,FALSE),0)</f>
        <v>0.99985025327665211</v>
      </c>
      <c r="I759" s="3">
        <f t="shared" si="45"/>
        <v>105.79415529920256</v>
      </c>
      <c r="J759" s="3">
        <f t="shared" si="46"/>
        <v>105.92413583212853</v>
      </c>
      <c r="K759" s="3">
        <f t="shared" si="47"/>
        <v>105.1542511371055</v>
      </c>
      <c r="L759" s="3">
        <f t="shared" si="48"/>
        <v>105.41421220295744</v>
      </c>
    </row>
    <row r="760" spans="1:12" x14ac:dyDescent="0.25">
      <c r="A760" s="1">
        <v>44924</v>
      </c>
      <c r="B760">
        <v>105.73</v>
      </c>
      <c r="C760">
        <v>106.14</v>
      </c>
      <c r="D760">
        <v>105.66</v>
      </c>
      <c r="E760">
        <v>106.1</v>
      </c>
      <c r="F760">
        <v>14253319</v>
      </c>
      <c r="G760">
        <f>IFERROR(VLOOKUP(A760,'LQD DVD'!$A$1:$D$1256,2,FALSE),0)</f>
        <v>3.75</v>
      </c>
      <c r="H760">
        <f>IFERROR(VLOOKUP(A760,'LQD DVD'!$A$1:$D$1256,4,FALSE),0)</f>
        <v>0.99985120154777851</v>
      </c>
      <c r="I760" s="3">
        <f t="shared" si="45"/>
        <v>105.71426753964663</v>
      </c>
      <c r="J760" s="3">
        <f t="shared" si="46"/>
        <v>106.12420653228121</v>
      </c>
      <c r="K760" s="3">
        <f t="shared" si="47"/>
        <v>105.64427795553827</v>
      </c>
      <c r="L760" s="3">
        <f t="shared" si="48"/>
        <v>106.08421248421929</v>
      </c>
    </row>
    <row r="761" spans="1:12" x14ac:dyDescent="0.25">
      <c r="A761" s="1">
        <v>44923</v>
      </c>
      <c r="B761">
        <v>106.07</v>
      </c>
      <c r="C761">
        <v>106.23</v>
      </c>
      <c r="D761">
        <v>105.35</v>
      </c>
      <c r="E761">
        <v>105.35</v>
      </c>
      <c r="F761">
        <v>10050851</v>
      </c>
      <c r="G761">
        <f>IFERROR(VLOOKUP(A761,'LQD DVD'!$A$1:$D$1256,2,FALSE),0)</f>
        <v>3.7766999999999999</v>
      </c>
      <c r="H761">
        <f>IFERROR(VLOOKUP(A761,'LQD DVD'!$A$1:$D$1256,4,FALSE),0)</f>
        <v>0.99985014218218571</v>
      </c>
      <c r="I761" s="3">
        <f t="shared" si="45"/>
        <v>106.05410458126443</v>
      </c>
      <c r="J761" s="3">
        <f t="shared" si="46"/>
        <v>106.21408060401359</v>
      </c>
      <c r="K761" s="3">
        <f t="shared" si="47"/>
        <v>105.33421247889326</v>
      </c>
      <c r="L761" s="3">
        <f t="shared" si="48"/>
        <v>105.33421247889326</v>
      </c>
    </row>
    <row r="762" spans="1:12" x14ac:dyDescent="0.25">
      <c r="A762" s="1">
        <v>44922</v>
      </c>
      <c r="B762">
        <v>106.32</v>
      </c>
      <c r="C762">
        <v>106.535</v>
      </c>
      <c r="D762">
        <v>105.64</v>
      </c>
      <c r="E762">
        <v>105.68</v>
      </c>
      <c r="F762">
        <v>10456237</v>
      </c>
      <c r="G762">
        <f>IFERROR(VLOOKUP(A762,'LQD DVD'!$A$1:$D$1256,2,FALSE),0)</f>
        <v>3.7648999999999999</v>
      </c>
      <c r="H762">
        <f>IFERROR(VLOOKUP(A762,'LQD DVD'!$A$1:$D$1256,4,FALSE),0)</f>
        <v>0.99985061036609202</v>
      </c>
      <c r="I762" s="3">
        <f t="shared" si="45"/>
        <v>106.3041168941229</v>
      </c>
      <c r="J762" s="3">
        <f t="shared" si="46"/>
        <v>106.51908477535162</v>
      </c>
      <c r="K762" s="3">
        <f t="shared" si="47"/>
        <v>105.62421847907396</v>
      </c>
      <c r="L762" s="3">
        <f t="shared" si="48"/>
        <v>105.66421250348861</v>
      </c>
    </row>
    <row r="763" spans="1:12" x14ac:dyDescent="0.25">
      <c r="A763" s="1">
        <v>44918</v>
      </c>
      <c r="B763">
        <v>106.96</v>
      </c>
      <c r="C763">
        <v>107.31</v>
      </c>
      <c r="D763">
        <v>106.83</v>
      </c>
      <c r="E763">
        <v>107.06</v>
      </c>
      <c r="F763">
        <v>5992373</v>
      </c>
      <c r="G763">
        <f>IFERROR(VLOOKUP(A763,'LQD DVD'!$A$1:$D$1256,2,FALSE),0)</f>
        <v>3.7164000000000001</v>
      </c>
      <c r="H763">
        <f>IFERROR(VLOOKUP(A763,'LQD DVD'!$A$1:$D$1256,4,FALSE),0)</f>
        <v>0.99985253468360258</v>
      </c>
      <c r="I763" s="3">
        <f t="shared" si="45"/>
        <v>106.94422710975813</v>
      </c>
      <c r="J763" s="3">
        <f t="shared" si="46"/>
        <v>107.2941754968974</v>
      </c>
      <c r="K763" s="3">
        <f t="shared" si="47"/>
        <v>106.81424628024926</v>
      </c>
      <c r="L763" s="3">
        <f t="shared" si="48"/>
        <v>107.04421236322649</v>
      </c>
    </row>
    <row r="764" spans="1:12" x14ac:dyDescent="0.25">
      <c r="A764" s="1">
        <v>44917</v>
      </c>
      <c r="B764">
        <v>107.37</v>
      </c>
      <c r="C764">
        <v>107.54</v>
      </c>
      <c r="D764">
        <v>107.14</v>
      </c>
      <c r="E764">
        <v>107.39</v>
      </c>
      <c r="F764">
        <v>13957359</v>
      </c>
      <c r="G764">
        <f>IFERROR(VLOOKUP(A764,'LQD DVD'!$A$1:$D$1256,2,FALSE),0)</f>
        <v>3.7050000000000001</v>
      </c>
      <c r="H764">
        <f>IFERROR(VLOOKUP(A764,'LQD DVD'!$A$1:$D$1256,4,FALSE),0)</f>
        <v>0.99985298699794678</v>
      </c>
      <c r="I764" s="3">
        <f t="shared" si="45"/>
        <v>107.35421521396955</v>
      </c>
      <c r="J764" s="3">
        <f t="shared" si="46"/>
        <v>107.5241902217592</v>
      </c>
      <c r="K764" s="3">
        <f t="shared" si="47"/>
        <v>107.12424902696002</v>
      </c>
      <c r="L764" s="3">
        <f t="shared" si="48"/>
        <v>107.3742122737095</v>
      </c>
    </row>
    <row r="765" spans="1:12" x14ac:dyDescent="0.25">
      <c r="A765" s="1">
        <v>44916</v>
      </c>
      <c r="B765">
        <v>107.3747</v>
      </c>
      <c r="C765">
        <v>107.52</v>
      </c>
      <c r="D765">
        <v>107.01</v>
      </c>
      <c r="E765">
        <v>107.42</v>
      </c>
      <c r="F765">
        <v>15087958</v>
      </c>
      <c r="G765">
        <f>IFERROR(VLOOKUP(A765,'LQD DVD'!$A$1:$D$1256,2,FALSE),0)</f>
        <v>3.7039</v>
      </c>
      <c r="H765">
        <f>IFERROR(VLOOKUP(A765,'LQD DVD'!$A$1:$D$1256,4,FALSE),0)</f>
        <v>0.99985303064232423</v>
      </c>
      <c r="I765" s="3">
        <f t="shared" si="45"/>
        <v>107.35891920931037</v>
      </c>
      <c r="J765" s="3">
        <f t="shared" si="46"/>
        <v>107.50419785466269</v>
      </c>
      <c r="K765" s="3">
        <f t="shared" si="47"/>
        <v>106.99427280903512</v>
      </c>
      <c r="L765" s="3">
        <f t="shared" si="48"/>
        <v>107.40421255159848</v>
      </c>
    </row>
    <row r="766" spans="1:12" x14ac:dyDescent="0.25">
      <c r="A766" s="1">
        <v>44915</v>
      </c>
      <c r="B766">
        <v>106.93</v>
      </c>
      <c r="C766">
        <v>107.015</v>
      </c>
      <c r="D766">
        <v>106.52</v>
      </c>
      <c r="E766">
        <v>106.69</v>
      </c>
      <c r="F766">
        <v>18678040</v>
      </c>
      <c r="G766">
        <f>IFERROR(VLOOKUP(A766,'LQD DVD'!$A$1:$D$1256,2,FALSE),0)</f>
        <v>3.7292999999999998</v>
      </c>
      <c r="H766">
        <f>IFERROR(VLOOKUP(A766,'LQD DVD'!$A$1:$D$1256,4,FALSE),0)</f>
        <v>0.99985202285445995</v>
      </c>
      <c r="I766" s="3">
        <f t="shared" si="45"/>
        <v>106.91417680382742</v>
      </c>
      <c r="J766" s="3">
        <f t="shared" si="46"/>
        <v>106.99916422577003</v>
      </c>
      <c r="K766" s="3">
        <f t="shared" si="47"/>
        <v>106.50423747445707</v>
      </c>
      <c r="L766" s="3">
        <f t="shared" si="48"/>
        <v>106.67421231834233</v>
      </c>
    </row>
    <row r="767" spans="1:12" x14ac:dyDescent="0.25">
      <c r="A767" s="1">
        <v>44914</v>
      </c>
      <c r="B767">
        <v>108.43</v>
      </c>
      <c r="C767">
        <v>108.45</v>
      </c>
      <c r="D767">
        <v>107.7</v>
      </c>
      <c r="E767">
        <v>107.96</v>
      </c>
      <c r="F767">
        <v>14746156</v>
      </c>
      <c r="G767">
        <f>IFERROR(VLOOKUP(A767,'LQD DVD'!$A$1:$D$1256,2,FALSE),0)</f>
        <v>3.6854</v>
      </c>
      <c r="H767">
        <f>IFERROR(VLOOKUP(A767,'LQD DVD'!$A$1:$D$1256,4,FALSE),0)</f>
        <v>0.99985376466168352</v>
      </c>
      <c r="I767" s="3">
        <f t="shared" si="45"/>
        <v>108.41414370226634</v>
      </c>
      <c r="J767" s="3">
        <f t="shared" si="46"/>
        <v>108.43414077755958</v>
      </c>
      <c r="K767" s="3">
        <f t="shared" si="47"/>
        <v>107.68425045406332</v>
      </c>
      <c r="L767" s="3">
        <f t="shared" si="48"/>
        <v>107.94421243287535</v>
      </c>
    </row>
    <row r="768" spans="1:12" x14ac:dyDescent="0.25">
      <c r="A768" s="1">
        <v>44911</v>
      </c>
      <c r="B768">
        <v>108.48</v>
      </c>
      <c r="C768">
        <v>109.2</v>
      </c>
      <c r="D768">
        <v>108.48</v>
      </c>
      <c r="E768">
        <v>109.06</v>
      </c>
      <c r="F768">
        <v>16643927</v>
      </c>
      <c r="G768">
        <f>IFERROR(VLOOKUP(A768,'LQD DVD'!$A$1:$D$1256,2,FALSE),0)</f>
        <v>3.6482000000000001</v>
      </c>
      <c r="H768">
        <f>IFERROR(VLOOKUP(A768,'LQD DVD'!$A$1:$D$1256,4,FALSE),0)</f>
        <v>0.99985524063737796</v>
      </c>
      <c r="I768" s="3">
        <f t="shared" si="45"/>
        <v>108.46429650434277</v>
      </c>
      <c r="J768" s="3">
        <f t="shared" si="46"/>
        <v>109.18419227760168</v>
      </c>
      <c r="K768" s="3">
        <f t="shared" si="47"/>
        <v>108.46429650434277</v>
      </c>
      <c r="L768" s="3">
        <f t="shared" si="48"/>
        <v>109.04421254391244</v>
      </c>
    </row>
    <row r="769" spans="1:12" x14ac:dyDescent="0.25">
      <c r="A769" s="1">
        <v>44910</v>
      </c>
      <c r="B769">
        <v>109.52500000000001</v>
      </c>
      <c r="C769">
        <v>109.715</v>
      </c>
      <c r="D769">
        <v>109.16</v>
      </c>
      <c r="E769">
        <v>109.53</v>
      </c>
      <c r="F769">
        <v>16931212</v>
      </c>
      <c r="G769">
        <f>IFERROR(VLOOKUP(A769,'LQD DVD'!$A$1:$D$1256,2,FALSE),0)</f>
        <v>3.6326000000000001</v>
      </c>
      <c r="H769">
        <f>IFERROR(VLOOKUP(A769,'LQD DVD'!$A$1:$D$1256,4,FALSE),0)</f>
        <v>0.99985585959557566</v>
      </c>
      <c r="I769" s="3">
        <f t="shared" si="45"/>
        <v>109.50921302220543</v>
      </c>
      <c r="J769" s="3">
        <f t="shared" si="46"/>
        <v>109.69918563552859</v>
      </c>
      <c r="K769" s="3">
        <f t="shared" si="47"/>
        <v>109.14426563345303</v>
      </c>
      <c r="L769" s="3">
        <f t="shared" si="48"/>
        <v>109.51421230150341</v>
      </c>
    </row>
    <row r="770" spans="1:12" x14ac:dyDescent="0.25">
      <c r="A770" s="1">
        <v>44909</v>
      </c>
      <c r="B770">
        <v>109.66</v>
      </c>
      <c r="C770">
        <v>109.925</v>
      </c>
      <c r="D770">
        <v>108.77</v>
      </c>
      <c r="E770">
        <v>109.77</v>
      </c>
      <c r="F770">
        <v>19894854</v>
      </c>
      <c r="G770">
        <f>IFERROR(VLOOKUP(A770,'LQD DVD'!$A$1:$D$1256,2,FALSE),0)</f>
        <v>3.6246999999999998</v>
      </c>
      <c r="H770">
        <f>IFERROR(VLOOKUP(A770,'LQD DVD'!$A$1:$D$1256,4,FALSE),0)</f>
        <v>0.99985617304250141</v>
      </c>
      <c r="I770" s="3">
        <f t="shared" si="45"/>
        <v>109.6442279358407</v>
      </c>
      <c r="J770" s="3">
        <f t="shared" si="46"/>
        <v>109.90918982169697</v>
      </c>
      <c r="K770" s="3">
        <f t="shared" si="47"/>
        <v>108.75435594183287</v>
      </c>
      <c r="L770" s="3">
        <f t="shared" si="48"/>
        <v>109.75421211487537</v>
      </c>
    </row>
    <row r="771" spans="1:12" x14ac:dyDescent="0.25">
      <c r="A771" s="1">
        <v>44908</v>
      </c>
      <c r="B771">
        <v>110.76</v>
      </c>
      <c r="C771">
        <v>110.89</v>
      </c>
      <c r="D771">
        <v>109.47499999999999</v>
      </c>
      <c r="E771">
        <v>109.67</v>
      </c>
      <c r="F771">
        <v>19976176</v>
      </c>
      <c r="G771">
        <f>IFERROR(VLOOKUP(A771,'LQD DVD'!$A$1:$D$1256,2,FALSE),0)</f>
        <v>3.7641</v>
      </c>
      <c r="H771">
        <f>IFERROR(VLOOKUP(A771,'LQD DVD'!$A$1:$D$1256,4,FALSE),0)</f>
        <v>0.99985064210738173</v>
      </c>
      <c r="I771" s="3">
        <f t="shared" ref="I771:I834" si="49">B771*$H771</f>
        <v>110.7434571198136</v>
      </c>
      <c r="J771" s="3">
        <f t="shared" ref="J771:J834" si="50">C771*$H771</f>
        <v>110.87343770328756</v>
      </c>
      <c r="K771" s="3">
        <f t="shared" ref="K771:K834" si="51">D771*$H771</f>
        <v>109.45864904470561</v>
      </c>
      <c r="L771" s="3">
        <f t="shared" ref="L771:L834" si="52">E771*$H771</f>
        <v>109.65361991991655</v>
      </c>
    </row>
    <row r="772" spans="1:12" x14ac:dyDescent="0.25">
      <c r="A772" s="1">
        <v>44907</v>
      </c>
      <c r="B772">
        <v>109.62</v>
      </c>
      <c r="C772">
        <v>109.74</v>
      </c>
      <c r="D772">
        <v>108.65</v>
      </c>
      <c r="E772">
        <v>108.72</v>
      </c>
      <c r="F772">
        <v>13988352</v>
      </c>
      <c r="G772">
        <f>IFERROR(VLOOKUP(A772,'LQD DVD'!$A$1:$D$1256,2,FALSE),0)</f>
        <v>3.7970000000000002</v>
      </c>
      <c r="H772">
        <f>IFERROR(VLOOKUP(A772,'LQD DVD'!$A$1:$D$1256,4,FALSE),0)</f>
        <v>0.99984933674767329</v>
      </c>
      <c r="I772" s="3">
        <f t="shared" si="49"/>
        <v>109.60348429427995</v>
      </c>
      <c r="J772" s="3">
        <f t="shared" si="50"/>
        <v>109.72346621468967</v>
      </c>
      <c r="K772" s="3">
        <f t="shared" si="51"/>
        <v>108.63363043763471</v>
      </c>
      <c r="L772" s="3">
        <f t="shared" si="52"/>
        <v>108.70361989120704</v>
      </c>
    </row>
    <row r="773" spans="1:12" x14ac:dyDescent="0.25">
      <c r="A773" s="1">
        <v>44904</v>
      </c>
      <c r="B773">
        <v>109.3</v>
      </c>
      <c r="C773">
        <v>109.4</v>
      </c>
      <c r="D773">
        <v>108.82</v>
      </c>
      <c r="E773">
        <v>108.86</v>
      </c>
      <c r="F773">
        <v>15568806</v>
      </c>
      <c r="G773">
        <f>IFERROR(VLOOKUP(A773,'LQD DVD'!$A$1:$D$1256,2,FALSE),0)</f>
        <v>3.7921</v>
      </c>
      <c r="H773">
        <f>IFERROR(VLOOKUP(A773,'LQD DVD'!$A$1:$D$1256,4,FALSE),0)</f>
        <v>0.99984953116284103</v>
      </c>
      <c r="I773" s="3">
        <f t="shared" si="49"/>
        <v>109.28355375609853</v>
      </c>
      <c r="J773" s="3">
        <f t="shared" si="50"/>
        <v>109.38353870921482</v>
      </c>
      <c r="K773" s="3">
        <f t="shared" si="51"/>
        <v>108.80362598114036</v>
      </c>
      <c r="L773" s="3">
        <f t="shared" si="52"/>
        <v>108.84361996238687</v>
      </c>
    </row>
    <row r="774" spans="1:12" x14ac:dyDescent="0.25">
      <c r="A774" s="1">
        <v>44903</v>
      </c>
      <c r="B774">
        <v>109.74</v>
      </c>
      <c r="C774">
        <v>110.03</v>
      </c>
      <c r="D774">
        <v>109.405</v>
      </c>
      <c r="E774">
        <v>109.68</v>
      </c>
      <c r="F774">
        <v>18285622</v>
      </c>
      <c r="G774">
        <f>IFERROR(VLOOKUP(A774,'LQD DVD'!$A$1:$D$1256,2,FALSE),0)</f>
        <v>3.7637999999999998</v>
      </c>
      <c r="H774">
        <f>IFERROR(VLOOKUP(A774,'LQD DVD'!$A$1:$D$1256,4,FALSE),0)</f>
        <v>0.99985065401036566</v>
      </c>
      <c r="I774" s="3">
        <f t="shared" si="49"/>
        <v>109.72361077109753</v>
      </c>
      <c r="J774" s="3">
        <f t="shared" si="50"/>
        <v>110.01356746076054</v>
      </c>
      <c r="K774" s="3">
        <f t="shared" si="51"/>
        <v>109.38866080200405</v>
      </c>
      <c r="L774" s="3">
        <f t="shared" si="52"/>
        <v>109.66361973185691</v>
      </c>
    </row>
    <row r="775" spans="1:12" x14ac:dyDescent="0.25">
      <c r="A775" s="1">
        <v>44902</v>
      </c>
      <c r="B775">
        <v>109.39</v>
      </c>
      <c r="C775">
        <v>110.08</v>
      </c>
      <c r="D775">
        <v>109.28</v>
      </c>
      <c r="E775">
        <v>110.03</v>
      </c>
      <c r="F775">
        <v>22116740</v>
      </c>
      <c r="G775">
        <f>IFERROR(VLOOKUP(A775,'LQD DVD'!$A$1:$D$1256,2,FALSE),0)</f>
        <v>3.7517999999999998</v>
      </c>
      <c r="H775">
        <f>IFERROR(VLOOKUP(A775,'LQD DVD'!$A$1:$D$1256,4,FALSE),0)</f>
        <v>0.99985113012983806</v>
      </c>
      <c r="I775" s="3">
        <f t="shared" si="49"/>
        <v>109.37371512490299</v>
      </c>
      <c r="J775" s="3">
        <f t="shared" si="50"/>
        <v>110.06361240469258</v>
      </c>
      <c r="K775" s="3">
        <f t="shared" si="51"/>
        <v>109.2637315005887</v>
      </c>
      <c r="L775" s="3">
        <f t="shared" si="52"/>
        <v>110.01361984818608</v>
      </c>
    </row>
    <row r="776" spans="1:12" x14ac:dyDescent="0.25">
      <c r="A776" s="1">
        <v>44901</v>
      </c>
      <c r="B776">
        <v>108.87</v>
      </c>
      <c r="C776">
        <v>108.97499999999999</v>
      </c>
      <c r="D776">
        <v>108.53</v>
      </c>
      <c r="E776">
        <v>108.82</v>
      </c>
      <c r="F776">
        <v>18220796</v>
      </c>
      <c r="G776">
        <f>IFERROR(VLOOKUP(A776,'LQD DVD'!$A$1:$D$1256,2,FALSE),0)</f>
        <v>3.7934999999999999</v>
      </c>
      <c r="H776">
        <f>IFERROR(VLOOKUP(A776,'LQD DVD'!$A$1:$D$1256,4,FALSE),0)</f>
        <v>0.99984947561564641</v>
      </c>
      <c r="I776" s="3">
        <f t="shared" si="49"/>
        <v>108.85361241027543</v>
      </c>
      <c r="J776" s="3">
        <f t="shared" si="50"/>
        <v>108.95859660521506</v>
      </c>
      <c r="K776" s="3">
        <f t="shared" si="51"/>
        <v>108.5136635885661</v>
      </c>
      <c r="L776" s="3">
        <f t="shared" si="52"/>
        <v>108.80361993649464</v>
      </c>
    </row>
    <row r="777" spans="1:12" x14ac:dyDescent="0.25">
      <c r="A777" s="1">
        <v>44900</v>
      </c>
      <c r="B777">
        <v>108.71</v>
      </c>
      <c r="C777">
        <v>108.71</v>
      </c>
      <c r="D777">
        <v>108.02</v>
      </c>
      <c r="E777">
        <v>108.49</v>
      </c>
      <c r="F777">
        <v>19612020</v>
      </c>
      <c r="G777">
        <f>IFERROR(VLOOKUP(A777,'LQD DVD'!$A$1:$D$1256,2,FALSE),0)</f>
        <v>3.8050000000000002</v>
      </c>
      <c r="H777">
        <f>IFERROR(VLOOKUP(A777,'LQD DVD'!$A$1:$D$1256,4,FALSE),0)</f>
        <v>0.99984901933523584</v>
      </c>
      <c r="I777" s="3">
        <f t="shared" si="49"/>
        <v>108.69358689193348</v>
      </c>
      <c r="J777" s="3">
        <f t="shared" si="50"/>
        <v>108.69358689193348</v>
      </c>
      <c r="K777" s="3">
        <f t="shared" si="51"/>
        <v>108.00369106859218</v>
      </c>
      <c r="L777" s="3">
        <f t="shared" si="52"/>
        <v>108.47362010767974</v>
      </c>
    </row>
    <row r="778" spans="1:12" x14ac:dyDescent="0.25">
      <c r="A778" s="1">
        <v>44897</v>
      </c>
      <c r="B778">
        <v>108</v>
      </c>
      <c r="C778">
        <v>109.42</v>
      </c>
      <c r="D778">
        <v>107.79</v>
      </c>
      <c r="E778">
        <v>109.42</v>
      </c>
      <c r="F778">
        <v>16908920</v>
      </c>
      <c r="G778">
        <f>IFERROR(VLOOKUP(A778,'LQD DVD'!$A$1:$D$1256,2,FALSE),0)</f>
        <v>3.7726999999999999</v>
      </c>
      <c r="H778">
        <f>IFERROR(VLOOKUP(A778,'LQD DVD'!$A$1:$D$1256,4,FALSE),0)</f>
        <v>0.99985030088857008</v>
      </c>
      <c r="I778" s="3">
        <f t="shared" si="49"/>
        <v>107.98383249596557</v>
      </c>
      <c r="J778" s="3">
        <f t="shared" si="50"/>
        <v>109.40361992322734</v>
      </c>
      <c r="K778" s="3">
        <f t="shared" si="51"/>
        <v>107.77386393277898</v>
      </c>
      <c r="L778" s="3">
        <f t="shared" si="52"/>
        <v>109.40361992322734</v>
      </c>
    </row>
    <row r="779" spans="1:12" x14ac:dyDescent="0.25">
      <c r="A779" s="1">
        <v>44896</v>
      </c>
      <c r="B779">
        <v>107.92</v>
      </c>
      <c r="C779">
        <v>108.81</v>
      </c>
      <c r="D779">
        <v>107.61</v>
      </c>
      <c r="E779">
        <v>108.76</v>
      </c>
      <c r="F779">
        <v>30830244</v>
      </c>
      <c r="G779">
        <f>IFERROR(VLOOKUP(A779,'LQD DVD'!$A$1:$D$1256,2,FALSE),0)</f>
        <v>3.7955999999999999</v>
      </c>
      <c r="H779">
        <f>IFERROR(VLOOKUP(A779,'LQD DVD'!$A$1:$D$1256,4,FALSE),0)</f>
        <v>0.99984939229486025</v>
      </c>
      <c r="I779" s="3">
        <f t="shared" si="49"/>
        <v>107.90374641646132</v>
      </c>
      <c r="J779" s="3">
        <f t="shared" si="50"/>
        <v>108.79361237560374</v>
      </c>
      <c r="K779" s="3">
        <f t="shared" si="51"/>
        <v>107.59379310484991</v>
      </c>
      <c r="L779" s="3">
        <f t="shared" si="52"/>
        <v>108.74361990598901</v>
      </c>
    </row>
    <row r="780" spans="1:12" x14ac:dyDescent="0.25">
      <c r="A780" s="1">
        <v>44895</v>
      </c>
      <c r="B780">
        <v>106.4</v>
      </c>
      <c r="C780">
        <v>107.78</v>
      </c>
      <c r="D780">
        <v>105.99</v>
      </c>
      <c r="E780">
        <v>107.76</v>
      </c>
      <c r="F780">
        <v>20930128</v>
      </c>
      <c r="G780">
        <f>IFERROR(VLOOKUP(A780,'LQD DVD'!$A$1:$D$1256,2,FALSE),0)</f>
        <v>3.8308</v>
      </c>
      <c r="H780">
        <f>IFERROR(VLOOKUP(A780,'LQD DVD'!$A$1:$D$1256,4,FALSE),0)</f>
        <v>0.99984799568081151</v>
      </c>
      <c r="I780" s="3">
        <f t="shared" si="49"/>
        <v>106.38382674043835</v>
      </c>
      <c r="J780" s="3">
        <f t="shared" si="50"/>
        <v>107.76361697447787</v>
      </c>
      <c r="K780" s="3">
        <f t="shared" si="51"/>
        <v>105.97388906220921</v>
      </c>
      <c r="L780" s="3">
        <f t="shared" si="52"/>
        <v>107.74362001456426</v>
      </c>
    </row>
    <row r="781" spans="1:12" x14ac:dyDescent="0.25">
      <c r="A781" s="1">
        <v>44894</v>
      </c>
      <c r="B781">
        <v>106.51</v>
      </c>
      <c r="C781">
        <v>106.81</v>
      </c>
      <c r="D781">
        <v>106.24</v>
      </c>
      <c r="E781">
        <v>106.46</v>
      </c>
      <c r="F781">
        <v>23040034</v>
      </c>
      <c r="G781">
        <f>IFERROR(VLOOKUP(A781,'LQD DVD'!$A$1:$D$1256,2,FALSE),0)</f>
        <v>3.4613</v>
      </c>
      <c r="H781">
        <f>IFERROR(VLOOKUP(A781,'LQD DVD'!$A$1:$D$1256,4,FALSE),0)</f>
        <v>0.99986265625791226</v>
      </c>
      <c r="I781" s="3">
        <f t="shared" si="49"/>
        <v>106.49537151803024</v>
      </c>
      <c r="J781" s="3">
        <f t="shared" si="50"/>
        <v>106.79533031490762</v>
      </c>
      <c r="K781" s="3">
        <f t="shared" si="51"/>
        <v>106.22540860084059</v>
      </c>
      <c r="L781" s="3">
        <f t="shared" si="52"/>
        <v>106.44537838521734</v>
      </c>
    </row>
    <row r="782" spans="1:12" x14ac:dyDescent="0.25">
      <c r="A782" s="1">
        <v>44893</v>
      </c>
      <c r="B782">
        <v>107.8514</v>
      </c>
      <c r="C782">
        <v>107.88</v>
      </c>
      <c r="D782">
        <v>106.88500000000001</v>
      </c>
      <c r="E782">
        <v>106.99</v>
      </c>
      <c r="F782">
        <v>18815782</v>
      </c>
      <c r="G782">
        <f>IFERROR(VLOOKUP(A782,'LQD DVD'!$A$1:$D$1256,2,FALSE),0)</f>
        <v>3.4441000000000002</v>
      </c>
      <c r="H782">
        <f>IFERROR(VLOOKUP(A782,'LQD DVD'!$A$1:$D$1256,4,FALSE),0)</f>
        <v>0.99986333870408517</v>
      </c>
      <c r="I782" s="3">
        <f t="shared" si="49"/>
        <v>107.83666088790977</v>
      </c>
      <c r="J782" s="3">
        <f t="shared" si="50"/>
        <v>107.8652569793967</v>
      </c>
      <c r="K782" s="3">
        <f t="shared" si="51"/>
        <v>106.87039295738614</v>
      </c>
      <c r="L782" s="3">
        <f t="shared" si="52"/>
        <v>106.97537860795006</v>
      </c>
    </row>
    <row r="783" spans="1:12" x14ac:dyDescent="0.25">
      <c r="A783" s="1">
        <v>44890</v>
      </c>
      <c r="B783">
        <v>107.72</v>
      </c>
      <c r="C783">
        <v>107.79</v>
      </c>
      <c r="D783">
        <v>107.5</v>
      </c>
      <c r="E783">
        <v>107.77</v>
      </c>
      <c r="F783">
        <v>4413866</v>
      </c>
      <c r="G783">
        <f>IFERROR(VLOOKUP(A783,'LQD DVD'!$A$1:$D$1256,2,FALSE),0)</f>
        <v>3.4192</v>
      </c>
      <c r="H783">
        <f>IFERROR(VLOOKUP(A783,'LQD DVD'!$A$1:$D$1256,4,FALSE),0)</f>
        <v>0.99986432666477698</v>
      </c>
      <c r="I783" s="3">
        <f t="shared" si="49"/>
        <v>107.70538526832978</v>
      </c>
      <c r="J783" s="3">
        <f t="shared" si="50"/>
        <v>107.77537577119632</v>
      </c>
      <c r="K783" s="3">
        <f t="shared" si="51"/>
        <v>107.48541511646353</v>
      </c>
      <c r="L783" s="3">
        <f t="shared" si="52"/>
        <v>107.75537848466301</v>
      </c>
    </row>
    <row r="784" spans="1:12" x14ac:dyDescent="0.25">
      <c r="A784" s="1">
        <v>44888</v>
      </c>
      <c r="B784">
        <v>106.96</v>
      </c>
      <c r="C784">
        <v>107.7</v>
      </c>
      <c r="D784">
        <v>106.92</v>
      </c>
      <c r="E784">
        <v>107.66</v>
      </c>
      <c r="F784">
        <v>12511516</v>
      </c>
      <c r="G784">
        <f>IFERROR(VLOOKUP(A784,'LQD DVD'!$A$1:$D$1256,2,FALSE),0)</f>
        <v>3.4226999999999999</v>
      </c>
      <c r="H784">
        <f>IFERROR(VLOOKUP(A784,'LQD DVD'!$A$1:$D$1256,4,FALSE),0)</f>
        <v>0.99986418779474118</v>
      </c>
      <c r="I784" s="3">
        <f t="shared" si="49"/>
        <v>106.9454735265255</v>
      </c>
      <c r="J784" s="3">
        <f t="shared" si="50"/>
        <v>107.68537302549363</v>
      </c>
      <c r="K784" s="3">
        <f t="shared" si="51"/>
        <v>106.90547895901373</v>
      </c>
      <c r="L784" s="3">
        <f t="shared" si="52"/>
        <v>107.64537845798183</v>
      </c>
    </row>
    <row r="785" spans="1:12" x14ac:dyDescent="0.25">
      <c r="A785" s="1">
        <v>44887</v>
      </c>
      <c r="B785">
        <v>106.19</v>
      </c>
      <c r="C785">
        <v>106.73</v>
      </c>
      <c r="D785">
        <v>106.05500000000001</v>
      </c>
      <c r="E785">
        <v>106.59</v>
      </c>
      <c r="F785">
        <v>15050372</v>
      </c>
      <c r="G785">
        <f>IFERROR(VLOOKUP(A785,'LQD DVD'!$A$1:$D$1256,2,FALSE),0)</f>
        <v>3.4571000000000001</v>
      </c>
      <c r="H785">
        <f>IFERROR(VLOOKUP(A785,'LQD DVD'!$A$1:$D$1256,4,FALSE),0)</f>
        <v>0.99986282290170214</v>
      </c>
      <c r="I785" s="3">
        <f t="shared" si="49"/>
        <v>106.17543316393174</v>
      </c>
      <c r="J785" s="3">
        <f t="shared" si="50"/>
        <v>106.71535908829867</v>
      </c>
      <c r="K785" s="3">
        <f t="shared" si="51"/>
        <v>106.04045168284003</v>
      </c>
      <c r="L785" s="3">
        <f t="shared" si="52"/>
        <v>106.57537829309244</v>
      </c>
    </row>
    <row r="786" spans="1:12" x14ac:dyDescent="0.25">
      <c r="A786" s="1">
        <v>44886</v>
      </c>
      <c r="B786">
        <v>106.2</v>
      </c>
      <c r="C786">
        <v>106.36</v>
      </c>
      <c r="D786">
        <v>105.64</v>
      </c>
      <c r="E786">
        <v>105.65</v>
      </c>
      <c r="F786">
        <v>9664122</v>
      </c>
      <c r="G786">
        <f>IFERROR(VLOOKUP(A786,'LQD DVD'!$A$1:$D$1256,2,FALSE),0)</f>
        <v>3.4878</v>
      </c>
      <c r="H786">
        <f>IFERROR(VLOOKUP(A786,'LQD DVD'!$A$1:$D$1256,4,FALSE),0)</f>
        <v>0.99986160481559239</v>
      </c>
      <c r="I786" s="3">
        <f t="shared" si="49"/>
        <v>106.18530243141592</v>
      </c>
      <c r="J786" s="3">
        <f t="shared" si="50"/>
        <v>106.3452802881864</v>
      </c>
      <c r="K786" s="3">
        <f t="shared" si="51"/>
        <v>105.62537993271918</v>
      </c>
      <c r="L786" s="3">
        <f t="shared" si="52"/>
        <v>105.63537854876733</v>
      </c>
    </row>
    <row r="787" spans="1:12" x14ac:dyDescent="0.25">
      <c r="A787" s="1">
        <v>44883</v>
      </c>
      <c r="B787">
        <v>106.13</v>
      </c>
      <c r="C787">
        <v>106.29</v>
      </c>
      <c r="D787">
        <v>105.61</v>
      </c>
      <c r="E787">
        <v>105.81</v>
      </c>
      <c r="F787">
        <v>14214136</v>
      </c>
      <c r="G787">
        <f>IFERROR(VLOOKUP(A787,'LQD DVD'!$A$1:$D$1256,2,FALSE),0)</f>
        <v>3.4824999999999999</v>
      </c>
      <c r="H787">
        <f>IFERROR(VLOOKUP(A787,'LQD DVD'!$A$1:$D$1256,4,FALSE),0)</f>
        <v>0.99986181510396799</v>
      </c>
      <c r="I787" s="3">
        <f t="shared" si="49"/>
        <v>106.11533443698411</v>
      </c>
      <c r="J787" s="3">
        <f t="shared" si="50"/>
        <v>106.27531232740077</v>
      </c>
      <c r="K787" s="3">
        <f t="shared" si="51"/>
        <v>105.59540629313005</v>
      </c>
      <c r="L787" s="3">
        <f t="shared" si="52"/>
        <v>105.79537865615086</v>
      </c>
    </row>
    <row r="788" spans="1:12" x14ac:dyDescent="0.25">
      <c r="A788" s="1">
        <v>44882</v>
      </c>
      <c r="B788">
        <v>105.52</v>
      </c>
      <c r="C788">
        <v>105.91</v>
      </c>
      <c r="D788">
        <v>105.22</v>
      </c>
      <c r="E788">
        <v>105.82</v>
      </c>
      <c r="F788">
        <v>24106636</v>
      </c>
      <c r="G788">
        <f>IFERROR(VLOOKUP(A788,'LQD DVD'!$A$1:$D$1256,2,FALSE),0)</f>
        <v>3.4822000000000002</v>
      </c>
      <c r="H788">
        <f>IFERROR(VLOOKUP(A788,'LQD DVD'!$A$1:$D$1256,4,FALSE),0)</f>
        <v>0.99986182700708481</v>
      </c>
      <c r="I788" s="3">
        <f t="shared" si="49"/>
        <v>105.50541998578758</v>
      </c>
      <c r="J788" s="3">
        <f t="shared" si="50"/>
        <v>105.89536609832035</v>
      </c>
      <c r="K788" s="3">
        <f t="shared" si="51"/>
        <v>105.20546143768546</v>
      </c>
      <c r="L788" s="3">
        <f t="shared" si="52"/>
        <v>105.80537853388971</v>
      </c>
    </row>
    <row r="789" spans="1:12" x14ac:dyDescent="0.25">
      <c r="A789" s="1">
        <v>44881</v>
      </c>
      <c r="B789">
        <v>105.8</v>
      </c>
      <c r="C789">
        <v>106.6</v>
      </c>
      <c r="D789">
        <v>105.58</v>
      </c>
      <c r="E789">
        <v>106.39</v>
      </c>
      <c r="F789">
        <v>24648838</v>
      </c>
      <c r="G789">
        <f>IFERROR(VLOOKUP(A789,'LQD DVD'!$A$1:$D$1256,2,FALSE),0)</f>
        <v>3.4636</v>
      </c>
      <c r="H789">
        <f>IFERROR(VLOOKUP(A789,'LQD DVD'!$A$1:$D$1256,4,FALSE),0)</f>
        <v>0.99986256500061044</v>
      </c>
      <c r="I789" s="3">
        <f t="shared" si="49"/>
        <v>105.78545937706458</v>
      </c>
      <c r="J789" s="3">
        <f t="shared" si="50"/>
        <v>106.58534942906506</v>
      </c>
      <c r="K789" s="3">
        <f t="shared" si="51"/>
        <v>105.56548961276445</v>
      </c>
      <c r="L789" s="3">
        <f t="shared" si="52"/>
        <v>106.37537829041494</v>
      </c>
    </row>
    <row r="790" spans="1:12" x14ac:dyDescent="0.25">
      <c r="A790" s="1">
        <v>44880</v>
      </c>
      <c r="B790">
        <v>105.12</v>
      </c>
      <c r="C790">
        <v>105.53</v>
      </c>
      <c r="D790">
        <v>104.82</v>
      </c>
      <c r="E790">
        <v>105.49</v>
      </c>
      <c r="F790">
        <v>25504492</v>
      </c>
      <c r="G790">
        <f>IFERROR(VLOOKUP(A790,'LQD DVD'!$A$1:$D$1256,2,FALSE),0)</f>
        <v>3.4931000000000001</v>
      </c>
      <c r="H790">
        <f>IFERROR(VLOOKUP(A790,'LQD DVD'!$A$1:$D$1256,4,FALSE),0)</f>
        <v>0.99986139452726119</v>
      </c>
      <c r="I790" s="3">
        <f t="shared" si="49"/>
        <v>105.10542979270571</v>
      </c>
      <c r="J790" s="3">
        <f t="shared" si="50"/>
        <v>105.51537296446187</v>
      </c>
      <c r="K790" s="3">
        <f t="shared" si="51"/>
        <v>104.8054713743475</v>
      </c>
      <c r="L790" s="3">
        <f t="shared" si="52"/>
        <v>105.47537850868078</v>
      </c>
    </row>
    <row r="791" spans="1:12" x14ac:dyDescent="0.25">
      <c r="A791" s="1">
        <v>44879</v>
      </c>
      <c r="B791">
        <v>104.21</v>
      </c>
      <c r="C791">
        <v>104.45</v>
      </c>
      <c r="D791">
        <v>104.01</v>
      </c>
      <c r="E791">
        <v>104.04</v>
      </c>
      <c r="F791">
        <v>22501592</v>
      </c>
      <c r="G791">
        <f>IFERROR(VLOOKUP(A791,'LQD DVD'!$A$1:$D$1256,2,FALSE),0)</f>
        <v>3.5417999999999998</v>
      </c>
      <c r="H791">
        <f>IFERROR(VLOOKUP(A791,'LQD DVD'!$A$1:$D$1256,4,FALSE),0)</f>
        <v>0.99985946225730626</v>
      </c>
      <c r="I791" s="3">
        <f t="shared" si="49"/>
        <v>104.19535456183388</v>
      </c>
      <c r="J791" s="3">
        <f t="shared" si="50"/>
        <v>104.43532083277564</v>
      </c>
      <c r="K791" s="3">
        <f t="shared" si="51"/>
        <v>103.99538266938242</v>
      </c>
      <c r="L791" s="3">
        <f t="shared" si="52"/>
        <v>104.02537845325016</v>
      </c>
    </row>
    <row r="792" spans="1:12" x14ac:dyDescent="0.25">
      <c r="A792" s="1">
        <v>44876</v>
      </c>
      <c r="B792">
        <v>104.12</v>
      </c>
      <c r="C792">
        <v>104.74</v>
      </c>
      <c r="D792">
        <v>103.98</v>
      </c>
      <c r="E792">
        <v>104.57</v>
      </c>
      <c r="F792">
        <v>8578579</v>
      </c>
      <c r="G792">
        <f>IFERROR(VLOOKUP(A792,'LQD DVD'!$A$1:$D$1256,2,FALSE),0)</f>
        <v>3.5238</v>
      </c>
      <c r="H792">
        <f>IFERROR(VLOOKUP(A792,'LQD DVD'!$A$1:$D$1256,4,FALSE),0)</f>
        <v>0.99986017644289149</v>
      </c>
      <c r="I792" s="3">
        <f t="shared" si="49"/>
        <v>104.10544157123387</v>
      </c>
      <c r="J792" s="3">
        <f t="shared" si="50"/>
        <v>104.72535488062844</v>
      </c>
      <c r="K792" s="3">
        <f t="shared" si="51"/>
        <v>103.96546114653187</v>
      </c>
      <c r="L792" s="3">
        <f t="shared" si="52"/>
        <v>104.55537865063316</v>
      </c>
    </row>
    <row r="793" spans="1:12" x14ac:dyDescent="0.25">
      <c r="A793" s="1">
        <v>44875</v>
      </c>
      <c r="B793">
        <v>103.1</v>
      </c>
      <c r="C793">
        <v>104.39</v>
      </c>
      <c r="D793">
        <v>103.07</v>
      </c>
      <c r="E793">
        <v>104.29</v>
      </c>
      <c r="F793">
        <v>28447716</v>
      </c>
      <c r="G793">
        <f>IFERROR(VLOOKUP(A793,'LQD DVD'!$A$1:$D$1256,2,FALSE),0)</f>
        <v>3.5333000000000001</v>
      </c>
      <c r="H793">
        <f>IFERROR(VLOOKUP(A793,'LQD DVD'!$A$1:$D$1256,4,FALSE),0)</f>
        <v>0.99985979951154691</v>
      </c>
      <c r="I793" s="3">
        <f t="shared" si="49"/>
        <v>103.08554532964048</v>
      </c>
      <c r="J793" s="3">
        <f t="shared" si="50"/>
        <v>104.37536447101039</v>
      </c>
      <c r="K793" s="3">
        <f t="shared" si="51"/>
        <v>103.05554953565513</v>
      </c>
      <c r="L793" s="3">
        <f t="shared" si="52"/>
        <v>104.27537849105923</v>
      </c>
    </row>
    <row r="794" spans="1:12" x14ac:dyDescent="0.25">
      <c r="A794" s="1">
        <v>44874</v>
      </c>
      <c r="B794">
        <v>100.8599</v>
      </c>
      <c r="C794">
        <v>101.42</v>
      </c>
      <c r="D794">
        <v>100.65</v>
      </c>
      <c r="E794">
        <v>100.91</v>
      </c>
      <c r="F794">
        <v>12204080</v>
      </c>
      <c r="G794">
        <f>IFERROR(VLOOKUP(A794,'LQD DVD'!$A$1:$D$1256,2,FALSE),0)</f>
        <v>3.6516000000000002</v>
      </c>
      <c r="H794">
        <f>IFERROR(VLOOKUP(A794,'LQD DVD'!$A$1:$D$1256,4,FALSE),0)</f>
        <v>0.99985510573628311</v>
      </c>
      <c r="I794" s="3">
        <f t="shared" si="49"/>
        <v>100.84528597905094</v>
      </c>
      <c r="J794" s="3">
        <f t="shared" si="50"/>
        <v>101.40530482377383</v>
      </c>
      <c r="K794" s="3">
        <f t="shared" si="51"/>
        <v>100.6354163923569</v>
      </c>
      <c r="L794" s="3">
        <f t="shared" si="52"/>
        <v>100.89537871984832</v>
      </c>
    </row>
    <row r="795" spans="1:12" x14ac:dyDescent="0.25">
      <c r="A795" s="1">
        <v>44873</v>
      </c>
      <c r="B795">
        <v>101</v>
      </c>
      <c r="C795">
        <v>101.485</v>
      </c>
      <c r="D795">
        <v>100.85</v>
      </c>
      <c r="E795">
        <v>101.17</v>
      </c>
      <c r="F795">
        <v>19206008</v>
      </c>
      <c r="G795">
        <f>IFERROR(VLOOKUP(A795,'LQD DVD'!$A$1:$D$1256,2,FALSE),0)</f>
        <v>3.6423000000000001</v>
      </c>
      <c r="H795">
        <f>IFERROR(VLOOKUP(A795,'LQD DVD'!$A$1:$D$1256,4,FALSE),0)</f>
        <v>0.99985547473049741</v>
      </c>
      <c r="I795" s="3">
        <f t="shared" si="49"/>
        <v>100.98540294778024</v>
      </c>
      <c r="J795" s="3">
        <f t="shared" si="50"/>
        <v>101.47033285302453</v>
      </c>
      <c r="K795" s="3">
        <f t="shared" si="51"/>
        <v>100.83542462657066</v>
      </c>
      <c r="L795" s="3">
        <f t="shared" si="52"/>
        <v>101.15537837848443</v>
      </c>
    </row>
    <row r="796" spans="1:12" x14ac:dyDescent="0.25">
      <c r="A796" s="1">
        <v>44872</v>
      </c>
      <c r="B796">
        <v>101.17</v>
      </c>
      <c r="C796">
        <v>101.23</v>
      </c>
      <c r="D796">
        <v>100.535</v>
      </c>
      <c r="E796">
        <v>100.75</v>
      </c>
      <c r="F796">
        <v>13428281</v>
      </c>
      <c r="G796">
        <f>IFERROR(VLOOKUP(A796,'LQD DVD'!$A$1:$D$1256,2,FALSE),0)</f>
        <v>3.6574</v>
      </c>
      <c r="H796">
        <f>IFERROR(VLOOKUP(A796,'LQD DVD'!$A$1:$D$1256,4,FALSE),0)</f>
        <v>0.99985487561092812</v>
      </c>
      <c r="I796" s="3">
        <f t="shared" si="49"/>
        <v>101.1553177655576</v>
      </c>
      <c r="J796" s="3">
        <f t="shared" si="50"/>
        <v>101.21530905809426</v>
      </c>
      <c r="K796" s="3">
        <f t="shared" si="51"/>
        <v>100.52040991954466</v>
      </c>
      <c r="L796" s="3">
        <f t="shared" si="52"/>
        <v>100.73537871780101</v>
      </c>
    </row>
    <row r="797" spans="1:12" x14ac:dyDescent="0.25">
      <c r="A797" s="1">
        <v>44869</v>
      </c>
      <c r="B797">
        <v>101.21</v>
      </c>
      <c r="C797">
        <v>101.55</v>
      </c>
      <c r="D797">
        <v>100.66</v>
      </c>
      <c r="E797">
        <v>101.12</v>
      </c>
      <c r="F797">
        <v>16698160</v>
      </c>
      <c r="G797">
        <f>IFERROR(VLOOKUP(A797,'LQD DVD'!$A$1:$D$1256,2,FALSE),0)</f>
        <v>3.6440999999999999</v>
      </c>
      <c r="H797">
        <f>IFERROR(VLOOKUP(A797,'LQD DVD'!$A$1:$D$1256,4,FALSE),0)</f>
        <v>0.99985540331225176</v>
      </c>
      <c r="I797" s="3">
        <f t="shared" si="49"/>
        <v>101.19536536923299</v>
      </c>
      <c r="J797" s="3">
        <f t="shared" si="50"/>
        <v>101.53531620635917</v>
      </c>
      <c r="K797" s="3">
        <f t="shared" si="51"/>
        <v>100.64544489741125</v>
      </c>
      <c r="L797" s="3">
        <f t="shared" si="52"/>
        <v>101.1053783829349</v>
      </c>
    </row>
    <row r="798" spans="1:12" x14ac:dyDescent="0.25">
      <c r="A798" s="1">
        <v>44868</v>
      </c>
      <c r="B798">
        <v>100.33</v>
      </c>
      <c r="C798">
        <v>101.18</v>
      </c>
      <c r="D798">
        <v>100.01</v>
      </c>
      <c r="E798">
        <v>100.92</v>
      </c>
      <c r="F798">
        <v>52723920</v>
      </c>
      <c r="G798">
        <f>IFERROR(VLOOKUP(A798,'LQD DVD'!$A$1:$D$1256,2,FALSE),0)</f>
        <v>3.6513</v>
      </c>
      <c r="H798">
        <f>IFERROR(VLOOKUP(A798,'LQD DVD'!$A$1:$D$1256,4,FALSE),0)</f>
        <v>0.99985511763932022</v>
      </c>
      <c r="I798" s="3">
        <f t="shared" si="49"/>
        <v>100.31546395275299</v>
      </c>
      <c r="J798" s="3">
        <f t="shared" si="50"/>
        <v>101.16534080274643</v>
      </c>
      <c r="K798" s="3">
        <f t="shared" si="51"/>
        <v>99.995510315108419</v>
      </c>
      <c r="L798" s="3">
        <f t="shared" si="52"/>
        <v>100.90537847216019</v>
      </c>
    </row>
    <row r="799" spans="1:12" x14ac:dyDescent="0.25">
      <c r="A799" s="1">
        <v>44867</v>
      </c>
      <c r="B799">
        <v>101.91</v>
      </c>
      <c r="C799">
        <v>102.92</v>
      </c>
      <c r="D799">
        <v>101.02</v>
      </c>
      <c r="E799">
        <v>101.28</v>
      </c>
      <c r="F799">
        <v>23175392</v>
      </c>
      <c r="G799">
        <f>IFERROR(VLOOKUP(A799,'LQD DVD'!$A$1:$D$1256,2,FALSE),0)</f>
        <v>3.6383000000000001</v>
      </c>
      <c r="H799">
        <f>IFERROR(VLOOKUP(A799,'LQD DVD'!$A$1:$D$1256,4,FALSE),0)</f>
        <v>0.99985563343772821</v>
      </c>
      <c r="I799" s="3">
        <f t="shared" si="49"/>
        <v>101.89528760363888</v>
      </c>
      <c r="J799" s="3">
        <f t="shared" si="50"/>
        <v>102.90514179341099</v>
      </c>
      <c r="K799" s="3">
        <f t="shared" si="51"/>
        <v>101.0054160898793</v>
      </c>
      <c r="L799" s="3">
        <f t="shared" si="52"/>
        <v>101.26537855457312</v>
      </c>
    </row>
    <row r="800" spans="1:12" x14ac:dyDescent="0.25">
      <c r="A800" s="1">
        <v>44866</v>
      </c>
      <c r="B800">
        <v>102.1</v>
      </c>
      <c r="C800">
        <v>102.19</v>
      </c>
      <c r="D800">
        <v>101.19</v>
      </c>
      <c r="E800">
        <v>101.77</v>
      </c>
      <c r="F800">
        <v>26415328</v>
      </c>
      <c r="G800">
        <f>IFERROR(VLOOKUP(A800,'LQD DVD'!$A$1:$D$1256,2,FALSE),0)</f>
        <v>3.6208</v>
      </c>
      <c r="H800">
        <f>IFERROR(VLOOKUP(A800,'LQD DVD'!$A$1:$D$1256,4,FALSE),0)</f>
        <v>0.99985632778215916</v>
      </c>
      <c r="I800" s="3">
        <f t="shared" si="49"/>
        <v>102.08533106655844</v>
      </c>
      <c r="J800" s="3">
        <f t="shared" si="50"/>
        <v>102.17531813605885</v>
      </c>
      <c r="K800" s="3">
        <f t="shared" si="51"/>
        <v>101.17546180827668</v>
      </c>
      <c r="L800" s="3">
        <f t="shared" si="52"/>
        <v>101.75537847839033</v>
      </c>
    </row>
    <row r="801" spans="1:12" x14ac:dyDescent="0.25">
      <c r="A801" s="1">
        <v>44865</v>
      </c>
      <c r="B801">
        <v>101.54</v>
      </c>
      <c r="C801">
        <v>101.675</v>
      </c>
      <c r="D801">
        <v>100.97</v>
      </c>
      <c r="E801">
        <v>101.35</v>
      </c>
      <c r="F801">
        <v>21884104</v>
      </c>
      <c r="G801">
        <f>IFERROR(VLOOKUP(A801,'LQD DVD'!$A$1:$D$1256,2,FALSE),0)</f>
        <v>3.6358000000000001</v>
      </c>
      <c r="H801">
        <f>IFERROR(VLOOKUP(A801,'LQD DVD'!$A$1:$D$1256,4,FALSE),0)</f>
        <v>0.99985573262976024</v>
      </c>
      <c r="I801" s="3">
        <f t="shared" si="49"/>
        <v>101.52535109122586</v>
      </c>
      <c r="J801" s="3">
        <f t="shared" si="50"/>
        <v>101.66033161513087</v>
      </c>
      <c r="K801" s="3">
        <f t="shared" si="51"/>
        <v>100.95543332362689</v>
      </c>
      <c r="L801" s="3">
        <f t="shared" si="52"/>
        <v>101.33537850202619</v>
      </c>
    </row>
    <row r="802" spans="1:12" x14ac:dyDescent="0.25">
      <c r="A802" s="1">
        <v>44862</v>
      </c>
      <c r="B802">
        <v>101.29</v>
      </c>
      <c r="C802">
        <v>102.05</v>
      </c>
      <c r="D802">
        <v>101.24</v>
      </c>
      <c r="E802">
        <v>101.9</v>
      </c>
      <c r="F802">
        <v>19532432</v>
      </c>
      <c r="G802">
        <f>IFERROR(VLOOKUP(A802,'LQD DVD'!$A$1:$D$1256,2,FALSE),0)</f>
        <v>3.9946000000000002</v>
      </c>
      <c r="H802">
        <f>IFERROR(VLOOKUP(A802,'LQD DVD'!$A$1:$D$1256,4,FALSE),0)</f>
        <v>0.99984149668996136</v>
      </c>
      <c r="I802" s="3">
        <f t="shared" si="49"/>
        <v>101.2739451997262</v>
      </c>
      <c r="J802" s="3">
        <f t="shared" si="50"/>
        <v>102.03382473721055</v>
      </c>
      <c r="K802" s="3">
        <f t="shared" si="51"/>
        <v>101.22395312489168</v>
      </c>
      <c r="L802" s="3">
        <f t="shared" si="52"/>
        <v>101.88384851270708</v>
      </c>
    </row>
    <row r="803" spans="1:12" x14ac:dyDescent="0.25">
      <c r="A803" s="1">
        <v>44861</v>
      </c>
      <c r="B803">
        <v>101.57</v>
      </c>
      <c r="C803">
        <v>102.09</v>
      </c>
      <c r="D803">
        <v>101.2</v>
      </c>
      <c r="E803">
        <v>101.69</v>
      </c>
      <c r="F803">
        <v>21002884</v>
      </c>
      <c r="G803">
        <f>IFERROR(VLOOKUP(A803,'LQD DVD'!$A$1:$D$1256,2,FALSE),0)</f>
        <v>4.0027999999999997</v>
      </c>
      <c r="H803">
        <f>IFERROR(VLOOKUP(A803,'LQD DVD'!$A$1:$D$1256,4,FALSE),0)</f>
        <v>0.99984117134476536</v>
      </c>
      <c r="I803" s="3">
        <f t="shared" si="49"/>
        <v>101.55386777348781</v>
      </c>
      <c r="J803" s="3">
        <f t="shared" si="50"/>
        <v>102.0737851825871</v>
      </c>
      <c r="K803" s="3">
        <f t="shared" si="51"/>
        <v>101.18392654009025</v>
      </c>
      <c r="L803" s="3">
        <f t="shared" si="52"/>
        <v>101.67384871404919</v>
      </c>
    </row>
    <row r="804" spans="1:12" x14ac:dyDescent="0.25">
      <c r="A804" s="1">
        <v>44860</v>
      </c>
      <c r="B804">
        <v>101.01</v>
      </c>
      <c r="C804">
        <v>101.715</v>
      </c>
      <c r="D804">
        <v>100.905</v>
      </c>
      <c r="E804">
        <v>101.22</v>
      </c>
      <c r="F804">
        <v>22201504</v>
      </c>
      <c r="G804">
        <f>IFERROR(VLOOKUP(A804,'LQD DVD'!$A$1:$D$1256,2,FALSE),0)</f>
        <v>4.0213999999999999</v>
      </c>
      <c r="H804">
        <f>IFERROR(VLOOKUP(A804,'LQD DVD'!$A$1:$D$1256,4,FALSE),0)</f>
        <v>0.99984043336703021</v>
      </c>
      <c r="I804" s="3">
        <f t="shared" si="49"/>
        <v>100.99388217440372</v>
      </c>
      <c r="J804" s="3">
        <f t="shared" si="50"/>
        <v>101.69876967992748</v>
      </c>
      <c r="K804" s="3">
        <f t="shared" si="51"/>
        <v>100.88889892890019</v>
      </c>
      <c r="L804" s="3">
        <f t="shared" si="52"/>
        <v>101.2038486654108</v>
      </c>
    </row>
    <row r="805" spans="1:12" x14ac:dyDescent="0.25">
      <c r="A805" s="1">
        <v>44859</v>
      </c>
      <c r="B805">
        <v>100.29</v>
      </c>
      <c r="C805">
        <v>101.185</v>
      </c>
      <c r="D805">
        <v>100.29</v>
      </c>
      <c r="E805">
        <v>100.76</v>
      </c>
      <c r="F805">
        <v>23143136</v>
      </c>
      <c r="G805">
        <f>IFERROR(VLOOKUP(A805,'LQD DVD'!$A$1:$D$1256,2,FALSE),0)</f>
        <v>4.0397999999999996</v>
      </c>
      <c r="H805">
        <f>IFERROR(VLOOKUP(A805,'LQD DVD'!$A$1:$D$1256,4,FALSE),0)</f>
        <v>0.99983970332507555</v>
      </c>
      <c r="I805" s="3">
        <f t="shared" si="49"/>
        <v>100.27392384647183</v>
      </c>
      <c r="J805" s="3">
        <f t="shared" si="50"/>
        <v>101.16878038094777</v>
      </c>
      <c r="K805" s="3">
        <f t="shared" si="51"/>
        <v>100.27392384647183</v>
      </c>
      <c r="L805" s="3">
        <f t="shared" si="52"/>
        <v>100.74384850703461</v>
      </c>
    </row>
    <row r="806" spans="1:12" x14ac:dyDescent="0.25">
      <c r="A806" s="1">
        <v>44858</v>
      </c>
      <c r="B806">
        <v>99.38</v>
      </c>
      <c r="C806">
        <v>99.98</v>
      </c>
      <c r="D806">
        <v>98.83</v>
      </c>
      <c r="E806">
        <v>99.43</v>
      </c>
      <c r="F806">
        <v>16517147</v>
      </c>
      <c r="G806">
        <f>IFERROR(VLOOKUP(A806,'LQD DVD'!$A$1:$D$1256,2,FALSE),0)</f>
        <v>4.0937999999999999</v>
      </c>
      <c r="H806">
        <f>IFERROR(VLOOKUP(A806,'LQD DVD'!$A$1:$D$1256,4,FALSE),0)</f>
        <v>0.9998375608137211</v>
      </c>
      <c r="I806" s="3">
        <f t="shared" si="49"/>
        <v>99.363856793667594</v>
      </c>
      <c r="J806" s="3">
        <f t="shared" si="50"/>
        <v>99.963759330155838</v>
      </c>
      <c r="K806" s="3">
        <f t="shared" si="51"/>
        <v>98.81394613522005</v>
      </c>
      <c r="L806" s="3">
        <f t="shared" si="52"/>
        <v>99.413848671708294</v>
      </c>
    </row>
    <row r="807" spans="1:12" x14ac:dyDescent="0.25">
      <c r="A807" s="1">
        <v>44855</v>
      </c>
      <c r="B807">
        <v>98.73</v>
      </c>
      <c r="C807">
        <v>99.64</v>
      </c>
      <c r="D807">
        <v>98.41</v>
      </c>
      <c r="E807">
        <v>99.48</v>
      </c>
      <c r="F807">
        <v>18871716</v>
      </c>
      <c r="G807">
        <f>IFERROR(VLOOKUP(A807,'LQD DVD'!$A$1:$D$1256,2,FALSE),0)</f>
        <v>4.0918000000000001</v>
      </c>
      <c r="H807">
        <f>IFERROR(VLOOKUP(A807,'LQD DVD'!$A$1:$D$1256,4,FALSE),0)</f>
        <v>0.9998376401659117</v>
      </c>
      <c r="I807" s="3">
        <f t="shared" si="49"/>
        <v>98.713970213580467</v>
      </c>
      <c r="J807" s="3">
        <f t="shared" si="50"/>
        <v>99.623822466131443</v>
      </c>
      <c r="K807" s="3">
        <f t="shared" si="51"/>
        <v>98.394022168727361</v>
      </c>
      <c r="L807" s="3">
        <f t="shared" si="52"/>
        <v>99.463848443704904</v>
      </c>
    </row>
    <row r="808" spans="1:12" x14ac:dyDescent="0.25">
      <c r="A808" s="1">
        <v>44854</v>
      </c>
      <c r="B808">
        <v>99.82</v>
      </c>
      <c r="C808">
        <v>100.36499999999999</v>
      </c>
      <c r="D808">
        <v>99.1</v>
      </c>
      <c r="E808">
        <v>99.2</v>
      </c>
      <c r="F808">
        <v>21437436</v>
      </c>
      <c r="G808">
        <f>IFERROR(VLOOKUP(A808,'LQD DVD'!$A$1:$D$1256,2,FALSE),0)</f>
        <v>4.1032999999999999</v>
      </c>
      <c r="H808">
        <f>IFERROR(VLOOKUP(A808,'LQD DVD'!$A$1:$D$1256,4,FALSE),0)</f>
        <v>0.99983718389090215</v>
      </c>
      <c r="I808" s="3">
        <f t="shared" si="49"/>
        <v>99.803747695989841</v>
      </c>
      <c r="J808" s="3">
        <f t="shared" si="50"/>
        <v>100.34865896121039</v>
      </c>
      <c r="K808" s="3">
        <f t="shared" si="51"/>
        <v>99.083864923588393</v>
      </c>
      <c r="L808" s="3">
        <f t="shared" si="52"/>
        <v>99.183848641977491</v>
      </c>
    </row>
    <row r="809" spans="1:12" x14ac:dyDescent="0.25">
      <c r="A809" s="1">
        <v>44853</v>
      </c>
      <c r="B809">
        <v>100.54</v>
      </c>
      <c r="C809">
        <v>100.84</v>
      </c>
      <c r="D809">
        <v>99.94</v>
      </c>
      <c r="E809">
        <v>100.07</v>
      </c>
      <c r="F809">
        <v>16461788</v>
      </c>
      <c r="G809">
        <f>IFERROR(VLOOKUP(A809,'LQD DVD'!$A$1:$D$1256,2,FALSE),0)</f>
        <v>4.0675999999999997</v>
      </c>
      <c r="H809">
        <f>IFERROR(VLOOKUP(A809,'LQD DVD'!$A$1:$D$1256,4,FALSE),0)</f>
        <v>0.99983860032791605</v>
      </c>
      <c r="I809" s="3">
        <f t="shared" si="49"/>
        <v>100.52377287696869</v>
      </c>
      <c r="J809" s="3">
        <f t="shared" si="50"/>
        <v>100.82372445706706</v>
      </c>
      <c r="K809" s="3">
        <f t="shared" si="51"/>
        <v>99.923869716771932</v>
      </c>
      <c r="L809" s="3">
        <f t="shared" si="52"/>
        <v>100.05384873481455</v>
      </c>
    </row>
    <row r="810" spans="1:12" x14ac:dyDescent="0.25">
      <c r="A810" s="1">
        <v>44852</v>
      </c>
      <c r="B810">
        <v>101.47</v>
      </c>
      <c r="C810">
        <v>101.61</v>
      </c>
      <c r="D810">
        <v>100.51</v>
      </c>
      <c r="E810">
        <v>101.46</v>
      </c>
      <c r="F810">
        <v>23532576</v>
      </c>
      <c r="G810">
        <f>IFERROR(VLOOKUP(A810,'LQD DVD'!$A$1:$D$1256,2,FALSE),0)</f>
        <v>4.0118999999999998</v>
      </c>
      <c r="H810">
        <f>IFERROR(VLOOKUP(A810,'LQD DVD'!$A$1:$D$1256,4,FALSE),0)</f>
        <v>0.99984081029107419</v>
      </c>
      <c r="I810" s="3">
        <f t="shared" si="49"/>
        <v>101.4538470202353</v>
      </c>
      <c r="J810" s="3">
        <f t="shared" si="50"/>
        <v>101.59382473367604</v>
      </c>
      <c r="K810" s="3">
        <f t="shared" si="51"/>
        <v>100.49399984235588</v>
      </c>
      <c r="L810" s="3">
        <f t="shared" si="52"/>
        <v>101.44384861213238</v>
      </c>
    </row>
    <row r="811" spans="1:12" x14ac:dyDescent="0.25">
      <c r="A811" s="1">
        <v>44851</v>
      </c>
      <c r="B811">
        <v>101.26</v>
      </c>
      <c r="C811">
        <v>101.67</v>
      </c>
      <c r="D811">
        <v>100.79</v>
      </c>
      <c r="E811">
        <v>100.86</v>
      </c>
      <c r="F811">
        <v>16585725</v>
      </c>
      <c r="G811">
        <f>IFERROR(VLOOKUP(A811,'LQD DVD'!$A$1:$D$1256,2,FALSE),0)</f>
        <v>4.0358000000000001</v>
      </c>
      <c r="H811">
        <f>IFERROR(VLOOKUP(A811,'LQD DVD'!$A$1:$D$1256,4,FALSE),0)</f>
        <v>0.99983986202980302</v>
      </c>
      <c r="I811" s="3">
        <f t="shared" si="49"/>
        <v>101.24378442913786</v>
      </c>
      <c r="J811" s="3">
        <f t="shared" si="50"/>
        <v>101.65371877257007</v>
      </c>
      <c r="K811" s="3">
        <f t="shared" si="51"/>
        <v>100.77385969398385</v>
      </c>
      <c r="L811" s="3">
        <f t="shared" si="52"/>
        <v>100.84384848432593</v>
      </c>
    </row>
    <row r="812" spans="1:12" x14ac:dyDescent="0.25">
      <c r="A812" s="1">
        <v>44848</v>
      </c>
      <c r="B812">
        <v>101.99</v>
      </c>
      <c r="C812">
        <v>101.99</v>
      </c>
      <c r="D812">
        <v>100.27</v>
      </c>
      <c r="E812">
        <v>100.38</v>
      </c>
      <c r="F812">
        <v>20682056</v>
      </c>
      <c r="G812">
        <f>IFERROR(VLOOKUP(A812,'LQD DVD'!$A$1:$D$1256,2,FALSE),0)</f>
        <v>4.0551000000000004</v>
      </c>
      <c r="H812">
        <f>IFERROR(VLOOKUP(A812,'LQD DVD'!$A$1:$D$1256,4,FALSE),0)</f>
        <v>0.99983909627972567</v>
      </c>
      <c r="I812" s="3">
        <f t="shared" si="49"/>
        <v>101.97358942956922</v>
      </c>
      <c r="J812" s="3">
        <f t="shared" si="50"/>
        <v>101.97358942956922</v>
      </c>
      <c r="K812" s="3">
        <f t="shared" si="51"/>
        <v>100.25386618396809</v>
      </c>
      <c r="L812" s="3">
        <f t="shared" si="52"/>
        <v>100.36384848455886</v>
      </c>
    </row>
    <row r="813" spans="1:12" x14ac:dyDescent="0.25">
      <c r="A813" s="1">
        <v>44847</v>
      </c>
      <c r="B813">
        <v>99.194999999999993</v>
      </c>
      <c r="C813">
        <v>101.63500000000001</v>
      </c>
      <c r="D813">
        <v>99.18</v>
      </c>
      <c r="E813">
        <v>101.35</v>
      </c>
      <c r="F813">
        <v>20727746</v>
      </c>
      <c r="G813">
        <f>IFERROR(VLOOKUP(A813,'LQD DVD'!$A$1:$D$1256,2,FALSE),0)</f>
        <v>4.0163000000000002</v>
      </c>
      <c r="H813">
        <f>IFERROR(VLOOKUP(A813,'LQD DVD'!$A$1:$D$1256,4,FALSE),0)</f>
        <v>0.9998406357157098</v>
      </c>
      <c r="I813" s="3">
        <f t="shared" si="49"/>
        <v>99.179191859819824</v>
      </c>
      <c r="J813" s="3">
        <f t="shared" si="50"/>
        <v>101.61880301096618</v>
      </c>
      <c r="K813" s="3">
        <f t="shared" si="51"/>
        <v>99.164194250284112</v>
      </c>
      <c r="L813" s="3">
        <f t="shared" si="52"/>
        <v>101.33384842978718</v>
      </c>
    </row>
    <row r="814" spans="1:12" x14ac:dyDescent="0.25">
      <c r="A814" s="1">
        <v>44846</v>
      </c>
      <c r="B814">
        <v>101.17</v>
      </c>
      <c r="C814">
        <v>101.48</v>
      </c>
      <c r="D814">
        <v>100.83</v>
      </c>
      <c r="E814">
        <v>101.17</v>
      </c>
      <c r="F814">
        <v>18941156</v>
      </c>
      <c r="G814">
        <f>IFERROR(VLOOKUP(A814,'LQD DVD'!$A$1:$D$1256,2,FALSE),0)</f>
        <v>4.0233999999999996</v>
      </c>
      <c r="H814">
        <f>IFERROR(VLOOKUP(A814,'LQD DVD'!$A$1:$D$1256,4,FALSE),0)</f>
        <v>0.99984035401461802</v>
      </c>
      <c r="I814" s="3">
        <f t="shared" si="49"/>
        <v>101.1538486156589</v>
      </c>
      <c r="J814" s="3">
        <f t="shared" si="50"/>
        <v>101.46379912540344</v>
      </c>
      <c r="K814" s="3">
        <f t="shared" si="51"/>
        <v>100.81390289529394</v>
      </c>
      <c r="L814" s="3">
        <f t="shared" si="52"/>
        <v>101.1538486156589</v>
      </c>
    </row>
    <row r="815" spans="1:12" x14ac:dyDescent="0.25">
      <c r="A815" s="1">
        <v>44845</v>
      </c>
      <c r="B815">
        <v>101.77</v>
      </c>
      <c r="C815">
        <v>102.17</v>
      </c>
      <c r="D815">
        <v>101.0406</v>
      </c>
      <c r="E815">
        <v>101.29</v>
      </c>
      <c r="F815">
        <v>30332932</v>
      </c>
      <c r="G815">
        <f>IFERROR(VLOOKUP(A815,'LQD DVD'!$A$1:$D$1256,2,FALSE),0)</f>
        <v>4.0186000000000002</v>
      </c>
      <c r="H815">
        <f>IFERROR(VLOOKUP(A815,'LQD DVD'!$A$1:$D$1256,4,FALSE),0)</f>
        <v>0.99984054446041792</v>
      </c>
      <c r="I815" s="3">
        <f t="shared" si="49"/>
        <v>101.75377220973672</v>
      </c>
      <c r="J815" s="3">
        <f t="shared" si="50"/>
        <v>102.1537084275209</v>
      </c>
      <c r="K815" s="3">
        <f t="shared" si="51"/>
        <v>101.02448851660731</v>
      </c>
      <c r="L815" s="3">
        <f t="shared" si="52"/>
        <v>101.27384874839574</v>
      </c>
    </row>
    <row r="816" spans="1:12" x14ac:dyDescent="0.25">
      <c r="A816" s="1">
        <v>44844</v>
      </c>
      <c r="B816">
        <v>102.39</v>
      </c>
      <c r="C816">
        <v>102.45</v>
      </c>
      <c r="D816">
        <v>101.08499999999999</v>
      </c>
      <c r="E816">
        <v>101.5</v>
      </c>
      <c r="F816">
        <v>6179438</v>
      </c>
      <c r="G816">
        <f>IFERROR(VLOOKUP(A816,'LQD DVD'!$A$1:$D$1256,2,FALSE),0)</f>
        <v>4.0103</v>
      </c>
      <c r="H816">
        <f>IFERROR(VLOOKUP(A816,'LQD DVD'!$A$1:$D$1256,4,FALSE),0)</f>
        <v>0.99984087377303243</v>
      </c>
      <c r="I816" s="3">
        <f t="shared" si="49"/>
        <v>102.37370706562079</v>
      </c>
      <c r="J816" s="3">
        <f t="shared" si="50"/>
        <v>102.43369751804718</v>
      </c>
      <c r="K816" s="3">
        <f t="shared" si="51"/>
        <v>101.06891472534697</v>
      </c>
      <c r="L816" s="3">
        <f t="shared" si="52"/>
        <v>101.48384868796279</v>
      </c>
    </row>
    <row r="817" spans="1:12" x14ac:dyDescent="0.25">
      <c r="A817" s="1">
        <v>44841</v>
      </c>
      <c r="B817">
        <v>102.84</v>
      </c>
      <c r="C817">
        <v>102.91</v>
      </c>
      <c r="D817">
        <v>102.37</v>
      </c>
      <c r="E817">
        <v>102.42</v>
      </c>
      <c r="F817">
        <v>20895656</v>
      </c>
      <c r="G817">
        <f>IFERROR(VLOOKUP(A817,'LQD DVD'!$A$1:$D$1256,2,FALSE),0)</f>
        <v>3.9742999999999999</v>
      </c>
      <c r="H817">
        <f>IFERROR(VLOOKUP(A817,'LQD DVD'!$A$1:$D$1256,4,FALSE),0)</f>
        <v>0.99984230211815806</v>
      </c>
      <c r="I817" s="3">
        <f t="shared" si="49"/>
        <v>102.82378234983138</v>
      </c>
      <c r="J817" s="3">
        <f t="shared" si="50"/>
        <v>102.89377131097964</v>
      </c>
      <c r="K817" s="3">
        <f t="shared" si="51"/>
        <v>102.35385646783584</v>
      </c>
      <c r="L817" s="3">
        <f t="shared" si="52"/>
        <v>102.40384858294175</v>
      </c>
    </row>
    <row r="818" spans="1:12" x14ac:dyDescent="0.25">
      <c r="A818" s="1">
        <v>44840</v>
      </c>
      <c r="B818">
        <v>103.68</v>
      </c>
      <c r="C818">
        <v>103.94</v>
      </c>
      <c r="D818">
        <v>103.2</v>
      </c>
      <c r="E818">
        <v>103.45</v>
      </c>
      <c r="F818">
        <v>22017308</v>
      </c>
      <c r="G818">
        <f>IFERROR(VLOOKUP(A818,'LQD DVD'!$A$1:$D$1256,2,FALSE),0)</f>
        <v>3.9346999999999999</v>
      </c>
      <c r="H818">
        <f>IFERROR(VLOOKUP(A818,'LQD DVD'!$A$1:$D$1256,4,FALSE),0)</f>
        <v>0.99984387330015301</v>
      </c>
      <c r="I818" s="3">
        <f t="shared" si="49"/>
        <v>103.66381278375987</v>
      </c>
      <c r="J818" s="3">
        <f t="shared" si="50"/>
        <v>103.9237721908179</v>
      </c>
      <c r="K818" s="3">
        <f t="shared" si="51"/>
        <v>103.1838877245758</v>
      </c>
      <c r="L818" s="3">
        <f t="shared" si="52"/>
        <v>103.43384869290084</v>
      </c>
    </row>
    <row r="819" spans="1:12" x14ac:dyDescent="0.25">
      <c r="A819" s="1">
        <v>44839</v>
      </c>
      <c r="B819">
        <v>103.67</v>
      </c>
      <c r="C819">
        <v>103.89</v>
      </c>
      <c r="D819">
        <v>102.95</v>
      </c>
      <c r="E819">
        <v>103.69</v>
      </c>
      <c r="F819">
        <v>24999484</v>
      </c>
      <c r="G819">
        <f>IFERROR(VLOOKUP(A819,'LQD DVD'!$A$1:$D$1256,2,FALSE),0)</f>
        <v>3.9256000000000002</v>
      </c>
      <c r="H819">
        <f>IFERROR(VLOOKUP(A819,'LQD DVD'!$A$1:$D$1256,4,FALSE),0)</f>
        <v>0.99984423435495029</v>
      </c>
      <c r="I819" s="3">
        <f t="shared" si="49"/>
        <v>103.65385177557769</v>
      </c>
      <c r="J819" s="3">
        <f t="shared" si="50"/>
        <v>103.87381750713578</v>
      </c>
      <c r="K819" s="3">
        <f t="shared" si="51"/>
        <v>102.93396392684214</v>
      </c>
      <c r="L819" s="3">
        <f t="shared" si="52"/>
        <v>103.6738486602648</v>
      </c>
    </row>
    <row r="820" spans="1:12" x14ac:dyDescent="0.25">
      <c r="A820" s="1">
        <v>44838</v>
      </c>
      <c r="B820">
        <v>104.81</v>
      </c>
      <c r="C820">
        <v>105.12</v>
      </c>
      <c r="D820">
        <v>104.36</v>
      </c>
      <c r="E820">
        <v>104.48</v>
      </c>
      <c r="F820">
        <v>21918792</v>
      </c>
      <c r="G820">
        <f>IFERROR(VLOOKUP(A820,'LQD DVD'!$A$1:$D$1256,2,FALSE),0)</f>
        <v>3.8959000000000001</v>
      </c>
      <c r="H820">
        <f>IFERROR(VLOOKUP(A820,'LQD DVD'!$A$1:$D$1256,4,FALSE),0)</f>
        <v>0.99984541274349226</v>
      </c>
      <c r="I820" s="3">
        <f t="shared" si="49"/>
        <v>104.79379770964543</v>
      </c>
      <c r="J820" s="3">
        <f t="shared" si="50"/>
        <v>105.10374978759592</v>
      </c>
      <c r="K820" s="3">
        <f t="shared" si="51"/>
        <v>104.34386727391085</v>
      </c>
      <c r="L820" s="3">
        <f t="shared" si="52"/>
        <v>104.46384872344008</v>
      </c>
    </row>
    <row r="821" spans="1:12" x14ac:dyDescent="0.25">
      <c r="A821" s="1">
        <v>44837</v>
      </c>
      <c r="B821">
        <v>103.61</v>
      </c>
      <c r="C821">
        <v>104.84</v>
      </c>
      <c r="D821">
        <v>103.39</v>
      </c>
      <c r="E821">
        <v>104</v>
      </c>
      <c r="F821">
        <v>27200860</v>
      </c>
      <c r="G821">
        <f>IFERROR(VLOOKUP(A821,'LQD DVD'!$A$1:$D$1256,2,FALSE),0)</f>
        <v>3.9138999999999999</v>
      </c>
      <c r="H821">
        <f>IFERROR(VLOOKUP(A821,'LQD DVD'!$A$1:$D$1256,4,FALSE),0)</f>
        <v>0.99984469856845248</v>
      </c>
      <c r="I821" s="3">
        <f t="shared" si="49"/>
        <v>103.59390921867737</v>
      </c>
      <c r="J821" s="3">
        <f t="shared" si="50"/>
        <v>104.82371819791656</v>
      </c>
      <c r="K821" s="3">
        <f t="shared" si="51"/>
        <v>103.3739433849923</v>
      </c>
      <c r="L821" s="3">
        <f t="shared" si="52"/>
        <v>103.98384865111906</v>
      </c>
    </row>
    <row r="822" spans="1:12" x14ac:dyDescent="0.25">
      <c r="A822" s="1">
        <v>44834</v>
      </c>
      <c r="B822">
        <v>103.06</v>
      </c>
      <c r="C822">
        <v>103.568</v>
      </c>
      <c r="D822">
        <v>102.44</v>
      </c>
      <c r="E822">
        <v>102.45</v>
      </c>
      <c r="F822">
        <v>24058320</v>
      </c>
      <c r="G822">
        <f>IFERROR(VLOOKUP(A822,'LQD DVD'!$A$1:$D$1256,2,FALSE),0)</f>
        <v>3.9731000000000001</v>
      </c>
      <c r="H822">
        <f>IFERROR(VLOOKUP(A822,'LQD DVD'!$A$1:$D$1256,4,FALSE),0)</f>
        <v>0.99984234972969743</v>
      </c>
      <c r="I822" s="3">
        <f t="shared" si="49"/>
        <v>103.04375256314262</v>
      </c>
      <c r="J822" s="3">
        <f t="shared" si="50"/>
        <v>103.55167247680531</v>
      </c>
      <c r="K822" s="3">
        <f t="shared" si="51"/>
        <v>102.4238503063102</v>
      </c>
      <c r="L822" s="3">
        <f t="shared" si="52"/>
        <v>102.43384872980751</v>
      </c>
    </row>
    <row r="823" spans="1:12" x14ac:dyDescent="0.25">
      <c r="A823" s="1">
        <v>44833</v>
      </c>
      <c r="B823">
        <v>102.52</v>
      </c>
      <c r="C823">
        <v>102.78</v>
      </c>
      <c r="D823">
        <v>101.74</v>
      </c>
      <c r="E823">
        <v>102.71</v>
      </c>
      <c r="F823">
        <v>30873036</v>
      </c>
      <c r="G823">
        <f>IFERROR(VLOOKUP(A823,'LQD DVD'!$A$1:$D$1256,2,FALSE),0)</f>
        <v>3.5548000000000002</v>
      </c>
      <c r="H823">
        <f>IFERROR(VLOOKUP(A823,'LQD DVD'!$A$1:$D$1256,4,FALSE),0)</f>
        <v>0.99985894645692308</v>
      </c>
      <c r="I823" s="3">
        <f t="shared" si="49"/>
        <v>102.50553919076376</v>
      </c>
      <c r="J823" s="3">
        <f t="shared" si="50"/>
        <v>102.76550251684256</v>
      </c>
      <c r="K823" s="3">
        <f t="shared" si="51"/>
        <v>101.72564921252734</v>
      </c>
      <c r="L823" s="3">
        <f t="shared" si="52"/>
        <v>102.69551239059057</v>
      </c>
    </row>
    <row r="824" spans="1:12" x14ac:dyDescent="0.25">
      <c r="A824" s="1">
        <v>44832</v>
      </c>
      <c r="B824">
        <v>102.49</v>
      </c>
      <c r="C824">
        <v>103.57</v>
      </c>
      <c r="D824">
        <v>102.27</v>
      </c>
      <c r="E824">
        <v>103.48</v>
      </c>
      <c r="F824">
        <v>39921320</v>
      </c>
      <c r="G824">
        <f>IFERROR(VLOOKUP(A824,'LQD DVD'!$A$1:$D$1256,2,FALSE),0)</f>
        <v>3.5284</v>
      </c>
      <c r="H824">
        <f>IFERROR(VLOOKUP(A824,'LQD DVD'!$A$1:$D$1256,4,FALSE),0)</f>
        <v>0.99985999392874902</v>
      </c>
      <c r="I824" s="3">
        <f t="shared" si="49"/>
        <v>102.47565077775748</v>
      </c>
      <c r="J824" s="3">
        <f t="shared" si="50"/>
        <v>103.55549957120053</v>
      </c>
      <c r="K824" s="3">
        <f t="shared" si="51"/>
        <v>102.25568157909316</v>
      </c>
      <c r="L824" s="3">
        <f t="shared" si="52"/>
        <v>103.46551217174695</v>
      </c>
    </row>
    <row r="825" spans="1:12" x14ac:dyDescent="0.25">
      <c r="A825" s="1">
        <v>44831</v>
      </c>
      <c r="B825">
        <v>103.06</v>
      </c>
      <c r="C825">
        <v>103.27</v>
      </c>
      <c r="D825">
        <v>101.4</v>
      </c>
      <c r="E825">
        <v>101.44</v>
      </c>
      <c r="F825">
        <v>34683464</v>
      </c>
      <c r="G825">
        <f>IFERROR(VLOOKUP(A825,'LQD DVD'!$A$1:$D$1256,2,FALSE),0)</f>
        <v>3.5992999999999999</v>
      </c>
      <c r="H825">
        <f>IFERROR(VLOOKUP(A825,'LQD DVD'!$A$1:$D$1256,4,FALSE),0)</f>
        <v>0.99985718083454878</v>
      </c>
      <c r="I825" s="3">
        <f t="shared" si="49"/>
        <v>103.04528105680861</v>
      </c>
      <c r="J825" s="3">
        <f t="shared" si="50"/>
        <v>103.25525106478385</v>
      </c>
      <c r="K825" s="3">
        <f t="shared" si="51"/>
        <v>101.38551813662325</v>
      </c>
      <c r="L825" s="3">
        <f t="shared" si="52"/>
        <v>101.42551242385663</v>
      </c>
    </row>
    <row r="826" spans="1:12" x14ac:dyDescent="0.25">
      <c r="A826" s="1">
        <v>44830</v>
      </c>
      <c r="B826">
        <v>104.39</v>
      </c>
      <c r="C826">
        <v>104.59</v>
      </c>
      <c r="D826">
        <v>102.94</v>
      </c>
      <c r="E826">
        <v>102.99</v>
      </c>
      <c r="F826">
        <v>27606536</v>
      </c>
      <c r="G826">
        <f>IFERROR(VLOOKUP(A826,'LQD DVD'!$A$1:$D$1256,2,FALSE),0)</f>
        <v>3.5451999999999999</v>
      </c>
      <c r="H826">
        <f>IFERROR(VLOOKUP(A826,'LQD DVD'!$A$1:$D$1256,4,FALSE),0)</f>
        <v>0.99985932735564187</v>
      </c>
      <c r="I826" s="3">
        <f t="shared" si="49"/>
        <v>104.37531518265546</v>
      </c>
      <c r="J826" s="3">
        <f t="shared" si="50"/>
        <v>104.57528704812658</v>
      </c>
      <c r="K826" s="3">
        <f t="shared" si="51"/>
        <v>102.92551915798977</v>
      </c>
      <c r="L826" s="3">
        <f t="shared" si="52"/>
        <v>102.97551212435755</v>
      </c>
    </row>
    <row r="827" spans="1:12" x14ac:dyDescent="0.25">
      <c r="A827" s="1">
        <v>44827</v>
      </c>
      <c r="B827">
        <v>104.88</v>
      </c>
      <c r="C827">
        <v>105.07</v>
      </c>
      <c r="D827">
        <v>104.33</v>
      </c>
      <c r="E827">
        <v>104.81</v>
      </c>
      <c r="F827">
        <v>18671316</v>
      </c>
      <c r="G827">
        <f>IFERROR(VLOOKUP(A827,'LQD DVD'!$A$1:$D$1256,2,FALSE),0)</f>
        <v>3.4836</v>
      </c>
      <c r="H827">
        <f>IFERROR(VLOOKUP(A827,'LQD DVD'!$A$1:$D$1256,4,FALSE),0)</f>
        <v>0.99986177145920707</v>
      </c>
      <c r="I827" s="3">
        <f t="shared" si="49"/>
        <v>104.86550259064164</v>
      </c>
      <c r="J827" s="3">
        <f t="shared" si="50"/>
        <v>105.05547632721888</v>
      </c>
      <c r="K827" s="3">
        <f t="shared" si="51"/>
        <v>104.31557861633907</v>
      </c>
      <c r="L827" s="3">
        <f t="shared" si="52"/>
        <v>104.79551226663949</v>
      </c>
    </row>
    <row r="828" spans="1:12" x14ac:dyDescent="0.25">
      <c r="A828" s="1">
        <v>44826</v>
      </c>
      <c r="B828">
        <v>105.62</v>
      </c>
      <c r="C828">
        <v>105.63</v>
      </c>
      <c r="D828">
        <v>104.81</v>
      </c>
      <c r="E828">
        <v>105.11</v>
      </c>
      <c r="F828">
        <v>20982550</v>
      </c>
      <c r="G828">
        <f>IFERROR(VLOOKUP(A828,'LQD DVD'!$A$1:$D$1256,2,FALSE),0)</f>
        <v>3.4737</v>
      </c>
      <c r="H828">
        <f>IFERROR(VLOOKUP(A828,'LQD DVD'!$A$1:$D$1256,4,FALSE),0)</f>
        <v>0.99986216426212304</v>
      </c>
      <c r="I828" s="3">
        <f t="shared" si="49"/>
        <v>105.60544178936544</v>
      </c>
      <c r="J828" s="3">
        <f t="shared" si="50"/>
        <v>105.61544041100805</v>
      </c>
      <c r="K828" s="3">
        <f t="shared" si="51"/>
        <v>104.79555343631311</v>
      </c>
      <c r="L828" s="3">
        <f t="shared" si="52"/>
        <v>105.09551208559175</v>
      </c>
    </row>
    <row r="829" spans="1:12" x14ac:dyDescent="0.25">
      <c r="A829" s="1">
        <v>44825</v>
      </c>
      <c r="B829">
        <v>106.63</v>
      </c>
      <c r="C829">
        <v>106.9</v>
      </c>
      <c r="D829">
        <v>105.6</v>
      </c>
      <c r="E829">
        <v>106.61</v>
      </c>
      <c r="F829">
        <v>23883240</v>
      </c>
      <c r="G829">
        <f>IFERROR(VLOOKUP(A829,'LQD DVD'!$A$1:$D$1256,2,FALSE),0)</f>
        <v>3.4247999999999998</v>
      </c>
      <c r="H829">
        <f>IFERROR(VLOOKUP(A829,'LQD DVD'!$A$1:$D$1256,4,FALSE),0)</f>
        <v>0.999864104472729</v>
      </c>
      <c r="I829" s="3">
        <f t="shared" si="49"/>
        <v>106.61550945992708</v>
      </c>
      <c r="J829" s="3">
        <f t="shared" si="50"/>
        <v>106.88547276813473</v>
      </c>
      <c r="K829" s="3">
        <f t="shared" si="51"/>
        <v>105.58564943232018</v>
      </c>
      <c r="L829" s="3">
        <f t="shared" si="52"/>
        <v>106.59551217783763</v>
      </c>
    </row>
    <row r="830" spans="1:12" x14ac:dyDescent="0.25">
      <c r="A830" s="1">
        <v>44824</v>
      </c>
      <c r="B830">
        <v>106.34</v>
      </c>
      <c r="C830">
        <v>106.645</v>
      </c>
      <c r="D830">
        <v>106.06</v>
      </c>
      <c r="E830">
        <v>106.21</v>
      </c>
      <c r="F830">
        <v>30310472</v>
      </c>
      <c r="G830">
        <f>IFERROR(VLOOKUP(A830,'LQD DVD'!$A$1:$D$1256,2,FALSE),0)</f>
        <v>3.4377</v>
      </c>
      <c r="H830">
        <f>IFERROR(VLOOKUP(A830,'LQD DVD'!$A$1:$D$1256,4,FALSE),0)</f>
        <v>0.99986359263766367</v>
      </c>
      <c r="I830" s="3">
        <f t="shared" si="49"/>
        <v>106.32549444108916</v>
      </c>
      <c r="J830" s="3">
        <f t="shared" si="50"/>
        <v>106.63045283684363</v>
      </c>
      <c r="K830" s="3">
        <f t="shared" si="51"/>
        <v>106.04553263515061</v>
      </c>
      <c r="L830" s="3">
        <f t="shared" si="52"/>
        <v>106.19551217404626</v>
      </c>
    </row>
    <row r="831" spans="1:12" x14ac:dyDescent="0.25">
      <c r="A831" s="1">
        <v>44823</v>
      </c>
      <c r="B831">
        <v>106.62</v>
      </c>
      <c r="C831">
        <v>107.39</v>
      </c>
      <c r="D831">
        <v>106.53</v>
      </c>
      <c r="E831">
        <v>107.28</v>
      </c>
      <c r="F831">
        <v>13679567</v>
      </c>
      <c r="G831">
        <f>IFERROR(VLOOKUP(A831,'LQD DVD'!$A$1:$D$1256,2,FALSE),0)</f>
        <v>3.4034</v>
      </c>
      <c r="H831">
        <f>IFERROR(VLOOKUP(A831,'LQD DVD'!$A$1:$D$1256,4,FALSE),0)</f>
        <v>0.99986495356403549</v>
      </c>
      <c r="I831" s="3">
        <f t="shared" si="49"/>
        <v>106.60560134899747</v>
      </c>
      <c r="J831" s="3">
        <f t="shared" si="50"/>
        <v>107.37549736324178</v>
      </c>
      <c r="K831" s="3">
        <f t="shared" si="51"/>
        <v>106.5156135031767</v>
      </c>
      <c r="L831" s="3">
        <f t="shared" si="52"/>
        <v>107.26551221834973</v>
      </c>
    </row>
    <row r="832" spans="1:12" x14ac:dyDescent="0.25">
      <c r="A832" s="1">
        <v>44820</v>
      </c>
      <c r="B832">
        <v>106.75</v>
      </c>
      <c r="C832">
        <v>108.16</v>
      </c>
      <c r="D832">
        <v>106.73</v>
      </c>
      <c r="E832">
        <v>107.1</v>
      </c>
      <c r="F832">
        <v>13980895</v>
      </c>
      <c r="G832">
        <f>IFERROR(VLOOKUP(A832,'LQD DVD'!$A$1:$D$1256,2,FALSE),0)</f>
        <v>3.4091</v>
      </c>
      <c r="H832">
        <f>IFERROR(VLOOKUP(A832,'LQD DVD'!$A$1:$D$1256,4,FALSE),0)</f>
        <v>0.99986472740413102</v>
      </c>
      <c r="I832" s="3">
        <f t="shared" si="49"/>
        <v>106.73555965039098</v>
      </c>
      <c r="J832" s="3">
        <f t="shared" si="50"/>
        <v>108.1453689160308</v>
      </c>
      <c r="K832" s="3">
        <f t="shared" si="51"/>
        <v>106.71556235584291</v>
      </c>
      <c r="L832" s="3">
        <f t="shared" si="52"/>
        <v>107.08551230498243</v>
      </c>
    </row>
    <row r="833" spans="1:12" x14ac:dyDescent="0.25">
      <c r="A833" s="1">
        <v>44819</v>
      </c>
      <c r="B833">
        <v>107.62</v>
      </c>
      <c r="C833">
        <v>107.76</v>
      </c>
      <c r="D833">
        <v>107.2</v>
      </c>
      <c r="E833">
        <v>107.35</v>
      </c>
      <c r="F833">
        <v>12947881</v>
      </c>
      <c r="G833">
        <f>IFERROR(VLOOKUP(A833,'LQD DVD'!$A$1:$D$1256,2,FALSE),0)</f>
        <v>3.4011999999999998</v>
      </c>
      <c r="H833">
        <f>IFERROR(VLOOKUP(A833,'LQD DVD'!$A$1:$D$1256,4,FALSE),0)</f>
        <v>0.99986504085383676</v>
      </c>
      <c r="I833" s="3">
        <f t="shared" si="49"/>
        <v>107.60547569668992</v>
      </c>
      <c r="J833" s="3">
        <f t="shared" si="50"/>
        <v>107.74545680240945</v>
      </c>
      <c r="K833" s="3">
        <f t="shared" si="51"/>
        <v>107.18553237953131</v>
      </c>
      <c r="L833" s="3">
        <f t="shared" si="52"/>
        <v>107.33551213565937</v>
      </c>
    </row>
    <row r="834" spans="1:12" x14ac:dyDescent="0.25">
      <c r="A834" s="1">
        <v>44818</v>
      </c>
      <c r="B834">
        <v>107.325</v>
      </c>
      <c r="C834">
        <v>108.06</v>
      </c>
      <c r="D834">
        <v>107.295</v>
      </c>
      <c r="E834">
        <v>107.87</v>
      </c>
      <c r="F834">
        <v>19360490</v>
      </c>
      <c r="G834">
        <f>IFERROR(VLOOKUP(A834,'LQD DVD'!$A$1:$D$1256,2,FALSE),0)</f>
        <v>3.3847999999999998</v>
      </c>
      <c r="H834">
        <f>IFERROR(VLOOKUP(A834,'LQD DVD'!$A$1:$D$1256,4,FALSE),0)</f>
        <v>0.99986569155986871</v>
      </c>
      <c r="I834" s="3">
        <f t="shared" si="49"/>
        <v>107.31058534666292</v>
      </c>
      <c r="J834" s="3">
        <f t="shared" si="50"/>
        <v>108.04548662995941</v>
      </c>
      <c r="K834" s="3">
        <f t="shared" si="51"/>
        <v>107.28058937591611</v>
      </c>
      <c r="L834" s="3">
        <f t="shared" si="52"/>
        <v>107.85551214856304</v>
      </c>
    </row>
    <row r="835" spans="1:12" x14ac:dyDescent="0.25">
      <c r="A835" s="1">
        <v>44817</v>
      </c>
      <c r="B835">
        <v>107.06</v>
      </c>
      <c r="C835">
        <v>107.52</v>
      </c>
      <c r="D835">
        <v>106.91</v>
      </c>
      <c r="E835">
        <v>107.36</v>
      </c>
      <c r="F835">
        <v>19563394</v>
      </c>
      <c r="G835">
        <f>IFERROR(VLOOKUP(A835,'LQD DVD'!$A$1:$D$1256,2,FALSE),0)</f>
        <v>3.4009</v>
      </c>
      <c r="H835">
        <f>IFERROR(VLOOKUP(A835,'LQD DVD'!$A$1:$D$1256,4,FALSE),0)</f>
        <v>0.99986505275699211</v>
      </c>
      <c r="I835" s="3">
        <f t="shared" ref="I835:I898" si="53">B835*$H835</f>
        <v>107.04555254816358</v>
      </c>
      <c r="J835" s="3">
        <f t="shared" ref="J835:J898" si="54">C835*$H835</f>
        <v>107.50549047243179</v>
      </c>
      <c r="K835" s="3">
        <f t="shared" ref="K835:K898" si="55">D835*$H835</f>
        <v>106.89557279025003</v>
      </c>
      <c r="L835" s="3">
        <f t="shared" ref="L835:L898" si="56">E835*$H835</f>
        <v>107.34551206399067</v>
      </c>
    </row>
    <row r="836" spans="1:12" x14ac:dyDescent="0.25">
      <c r="A836" s="1">
        <v>44816</v>
      </c>
      <c r="B836">
        <v>108.8</v>
      </c>
      <c r="C836">
        <v>109.02</v>
      </c>
      <c r="D836">
        <v>107.92</v>
      </c>
      <c r="E836">
        <v>108.14</v>
      </c>
      <c r="F836">
        <v>11084609</v>
      </c>
      <c r="G836">
        <f>IFERROR(VLOOKUP(A836,'LQD DVD'!$A$1:$D$1256,2,FALSE),0)</f>
        <v>3.3763000000000001</v>
      </c>
      <c r="H836">
        <f>IFERROR(VLOOKUP(A836,'LQD DVD'!$A$1:$D$1256,4,FALSE),0)</f>
        <v>0.99986602881621045</v>
      </c>
      <c r="I836" s="3">
        <f t="shared" si="53"/>
        <v>108.7854239352037</v>
      </c>
      <c r="J836" s="3">
        <f t="shared" si="54"/>
        <v>109.00539446154326</v>
      </c>
      <c r="K836" s="3">
        <f t="shared" si="55"/>
        <v>107.90554182984543</v>
      </c>
      <c r="L836" s="3">
        <f t="shared" si="56"/>
        <v>108.125512356185</v>
      </c>
    </row>
    <row r="837" spans="1:12" x14ac:dyDescent="0.25">
      <c r="A837" s="1">
        <v>44813</v>
      </c>
      <c r="B837">
        <v>108.55</v>
      </c>
      <c r="C837">
        <v>108.99</v>
      </c>
      <c r="D837">
        <v>108.35</v>
      </c>
      <c r="E837">
        <v>108.38</v>
      </c>
      <c r="F837">
        <v>11911887</v>
      </c>
      <c r="G837">
        <f>IFERROR(VLOOKUP(A837,'LQD DVD'!$A$1:$D$1256,2,FALSE),0)</f>
        <v>3.3689</v>
      </c>
      <c r="H837">
        <f>IFERROR(VLOOKUP(A837,'LQD DVD'!$A$1:$D$1256,4,FALSE),0)</f>
        <v>0.99986632242770646</v>
      </c>
      <c r="I837" s="3">
        <f t="shared" si="53"/>
        <v>108.53548929952753</v>
      </c>
      <c r="J837" s="3">
        <f t="shared" si="54"/>
        <v>108.97543048139572</v>
      </c>
      <c r="K837" s="3">
        <f t="shared" si="55"/>
        <v>108.33551603504199</v>
      </c>
      <c r="L837" s="3">
        <f t="shared" si="56"/>
        <v>108.36551202471482</v>
      </c>
    </row>
    <row r="838" spans="1:12" x14ac:dyDescent="0.25">
      <c r="A838" s="1">
        <v>44812</v>
      </c>
      <c r="B838">
        <v>108.34</v>
      </c>
      <c r="C838">
        <v>108.67</v>
      </c>
      <c r="D838">
        <v>108.045</v>
      </c>
      <c r="E838">
        <v>108.13</v>
      </c>
      <c r="F838">
        <v>16871068</v>
      </c>
      <c r="G838">
        <f>IFERROR(VLOOKUP(A838,'LQD DVD'!$A$1:$D$1256,2,FALSE),0)</f>
        <v>3.3765999999999998</v>
      </c>
      <c r="H838">
        <f>IFERROR(VLOOKUP(A838,'LQD DVD'!$A$1:$D$1256,4,FALSE),0)</f>
        <v>0.99986601691304355</v>
      </c>
      <c r="I838" s="3">
        <f t="shared" si="53"/>
        <v>108.32548427235915</v>
      </c>
      <c r="J838" s="3">
        <f t="shared" si="54"/>
        <v>108.65544005794044</v>
      </c>
      <c r="K838" s="3">
        <f t="shared" si="55"/>
        <v>108.0305237973698</v>
      </c>
      <c r="L838" s="3">
        <f t="shared" si="56"/>
        <v>108.11551240880739</v>
      </c>
    </row>
    <row r="839" spans="1:12" x14ac:dyDescent="0.25">
      <c r="A839" s="1">
        <v>44811</v>
      </c>
      <c r="B839">
        <v>107.41</v>
      </c>
      <c r="C839">
        <v>108.49</v>
      </c>
      <c r="D839">
        <v>107.39</v>
      </c>
      <c r="E839">
        <v>108.38</v>
      </c>
      <c r="F839">
        <v>21874290</v>
      </c>
      <c r="G839">
        <f>IFERROR(VLOOKUP(A839,'LQD DVD'!$A$1:$D$1256,2,FALSE),0)</f>
        <v>3.3689</v>
      </c>
      <c r="H839">
        <f>IFERROR(VLOOKUP(A839,'LQD DVD'!$A$1:$D$1256,4,FALSE),0)</f>
        <v>0.99986632242770646</v>
      </c>
      <c r="I839" s="3">
        <f t="shared" si="53"/>
        <v>107.39564169195995</v>
      </c>
      <c r="J839" s="3">
        <f t="shared" si="54"/>
        <v>108.47549732018187</v>
      </c>
      <c r="K839" s="3">
        <f t="shared" si="55"/>
        <v>107.37564436551139</v>
      </c>
      <c r="L839" s="3">
        <f t="shared" si="56"/>
        <v>108.36551202471482</v>
      </c>
    </row>
    <row r="840" spans="1:12" x14ac:dyDescent="0.25">
      <c r="A840" s="1">
        <v>44810</v>
      </c>
      <c r="B840">
        <v>107.86</v>
      </c>
      <c r="C840">
        <v>107.94</v>
      </c>
      <c r="D840">
        <v>106.92</v>
      </c>
      <c r="E840">
        <v>106.92</v>
      </c>
      <c r="F840">
        <v>16455721</v>
      </c>
      <c r="G840">
        <f>IFERROR(VLOOKUP(A840,'LQD DVD'!$A$1:$D$1256,2,FALSE),0)</f>
        <v>3.4148999999999998</v>
      </c>
      <c r="H840">
        <f>IFERROR(VLOOKUP(A840,'LQD DVD'!$A$1:$D$1256,4,FALSE),0)</f>
        <v>0.99986449727656157</v>
      </c>
      <c r="I840" s="3">
        <f t="shared" si="53"/>
        <v>107.84538467624994</v>
      </c>
      <c r="J840" s="3">
        <f t="shared" si="54"/>
        <v>107.92537383603205</v>
      </c>
      <c r="K840" s="3">
        <f t="shared" si="55"/>
        <v>106.90551204880997</v>
      </c>
      <c r="L840" s="3">
        <f t="shared" si="56"/>
        <v>106.90551204880997</v>
      </c>
    </row>
    <row r="841" spans="1:12" x14ac:dyDescent="0.25">
      <c r="A841" s="1">
        <v>44806</v>
      </c>
      <c r="B841">
        <v>108.85</v>
      </c>
      <c r="C841">
        <v>109.25</v>
      </c>
      <c r="D841">
        <v>108.38</v>
      </c>
      <c r="E841">
        <v>108.39</v>
      </c>
      <c r="F841">
        <v>14458769</v>
      </c>
      <c r="G841">
        <f>IFERROR(VLOOKUP(A841,'LQD DVD'!$A$1:$D$1256,2,FALSE),0)</f>
        <v>3.3685</v>
      </c>
      <c r="H841">
        <f>IFERROR(VLOOKUP(A841,'LQD DVD'!$A$1:$D$1256,4,FALSE),0)</f>
        <v>0.99986633829860061</v>
      </c>
      <c r="I841" s="3">
        <f t="shared" si="53"/>
        <v>108.83545092380267</v>
      </c>
      <c r="J841" s="3">
        <f t="shared" si="54"/>
        <v>109.23539745912211</v>
      </c>
      <c r="K841" s="3">
        <f t="shared" si="55"/>
        <v>108.36551374480233</v>
      </c>
      <c r="L841" s="3">
        <f t="shared" si="56"/>
        <v>108.37551240818532</v>
      </c>
    </row>
    <row r="842" spans="1:12" x14ac:dyDescent="0.25">
      <c r="A842" s="1">
        <v>44805</v>
      </c>
      <c r="B842">
        <v>108.19</v>
      </c>
      <c r="C842">
        <v>108.42</v>
      </c>
      <c r="D842">
        <v>107.35</v>
      </c>
      <c r="E842">
        <v>108.31</v>
      </c>
      <c r="F842">
        <v>26706592</v>
      </c>
      <c r="G842">
        <f>IFERROR(VLOOKUP(A842,'LQD DVD'!$A$1:$D$1256,2,FALSE),0)</f>
        <v>3.371</v>
      </c>
      <c r="H842">
        <f>IFERROR(VLOOKUP(A842,'LQD DVD'!$A$1:$D$1256,4,FALSE),0)</f>
        <v>0.99986623910551642</v>
      </c>
      <c r="I842" s="3">
        <f t="shared" si="53"/>
        <v>108.17552840882581</v>
      </c>
      <c r="J842" s="3">
        <f t="shared" si="54"/>
        <v>108.4054976438201</v>
      </c>
      <c r="K842" s="3">
        <f t="shared" si="55"/>
        <v>107.33564076797718</v>
      </c>
      <c r="L842" s="3">
        <f t="shared" si="56"/>
        <v>108.29551235751849</v>
      </c>
    </row>
    <row r="843" spans="1:12" x14ac:dyDescent="0.25">
      <c r="A843" s="1">
        <v>44804</v>
      </c>
      <c r="B843">
        <v>110.2</v>
      </c>
      <c r="C843">
        <v>110.37</v>
      </c>
      <c r="D843">
        <v>109.21</v>
      </c>
      <c r="E843">
        <v>109.27</v>
      </c>
      <c r="F843">
        <v>19484350</v>
      </c>
      <c r="G843">
        <f>IFERROR(VLOOKUP(A843,'LQD DVD'!$A$1:$D$1256,2,FALSE),0)</f>
        <v>3.3414000000000001</v>
      </c>
      <c r="H843">
        <f>IFERROR(VLOOKUP(A843,'LQD DVD'!$A$1:$D$1256,4,FALSE),0)</f>
        <v>0.99986741355226483</v>
      </c>
      <c r="I843" s="3">
        <f t="shared" si="53"/>
        <v>110.18538897345958</v>
      </c>
      <c r="J843" s="3">
        <f t="shared" si="54"/>
        <v>110.35536643376348</v>
      </c>
      <c r="K843" s="3">
        <f t="shared" si="55"/>
        <v>109.19552023404283</v>
      </c>
      <c r="L843" s="3">
        <f t="shared" si="56"/>
        <v>109.25551227885597</v>
      </c>
    </row>
    <row r="844" spans="1:12" x14ac:dyDescent="0.25">
      <c r="A844" s="1">
        <v>44803</v>
      </c>
      <c r="B844">
        <v>110.58</v>
      </c>
      <c r="C844">
        <v>110.8</v>
      </c>
      <c r="D844">
        <v>109.85</v>
      </c>
      <c r="E844">
        <v>110.43</v>
      </c>
      <c r="F844">
        <v>19251294</v>
      </c>
      <c r="G844">
        <f>IFERROR(VLOOKUP(A844,'LQD DVD'!$A$1:$D$1256,2,FALSE),0)</f>
        <v>2.9979</v>
      </c>
      <c r="H844">
        <f>IFERROR(VLOOKUP(A844,'LQD DVD'!$A$1:$D$1256,4,FALSE),0)</f>
        <v>0.9998810427902558</v>
      </c>
      <c r="I844" s="3">
        <f t="shared" si="53"/>
        <v>110.56684571174648</v>
      </c>
      <c r="J844" s="3">
        <f t="shared" si="54"/>
        <v>110.78681954116034</v>
      </c>
      <c r="K844" s="3">
        <f t="shared" si="55"/>
        <v>109.83693255050959</v>
      </c>
      <c r="L844" s="3">
        <f t="shared" si="56"/>
        <v>110.41686355532795</v>
      </c>
    </row>
    <row r="845" spans="1:12" x14ac:dyDescent="0.25">
      <c r="A845" s="1">
        <v>44802</v>
      </c>
      <c r="B845">
        <v>110.62</v>
      </c>
      <c r="C845">
        <v>110.62</v>
      </c>
      <c r="D845">
        <v>110.15</v>
      </c>
      <c r="E845">
        <v>110.29</v>
      </c>
      <c r="F845">
        <v>18372022</v>
      </c>
      <c r="G845">
        <f>IFERROR(VLOOKUP(A845,'LQD DVD'!$A$1:$D$1256,2,FALSE),0)</f>
        <v>3.0017</v>
      </c>
      <c r="H845">
        <f>IFERROR(VLOOKUP(A845,'LQD DVD'!$A$1:$D$1256,4,FALSE),0)</f>
        <v>0.99988089201455432</v>
      </c>
      <c r="I845" s="3">
        <f t="shared" si="53"/>
        <v>110.60682427465001</v>
      </c>
      <c r="J845" s="3">
        <f t="shared" si="54"/>
        <v>110.60682427465001</v>
      </c>
      <c r="K845" s="3">
        <f t="shared" si="55"/>
        <v>110.13688025540317</v>
      </c>
      <c r="L845" s="3">
        <f t="shared" si="56"/>
        <v>110.27686358028521</v>
      </c>
    </row>
    <row r="846" spans="1:12" x14ac:dyDescent="0.25">
      <c r="A846" s="1">
        <v>44799</v>
      </c>
      <c r="B846">
        <v>111.45</v>
      </c>
      <c r="C846">
        <v>111.74</v>
      </c>
      <c r="D846">
        <v>111.01</v>
      </c>
      <c r="E846">
        <v>111.11</v>
      </c>
      <c r="F846">
        <v>13942295</v>
      </c>
      <c r="G846">
        <f>IFERROR(VLOOKUP(A846,'LQD DVD'!$A$1:$D$1256,2,FALSE),0)</f>
        <v>2.9794999999999998</v>
      </c>
      <c r="H846">
        <f>IFERROR(VLOOKUP(A846,'LQD DVD'!$A$1:$D$1256,4,FALSE),0)</f>
        <v>0.99988177286239477</v>
      </c>
      <c r="I846" s="3">
        <f t="shared" si="53"/>
        <v>111.43682358551391</v>
      </c>
      <c r="J846" s="3">
        <f t="shared" si="54"/>
        <v>111.72678929964398</v>
      </c>
      <c r="K846" s="3">
        <f t="shared" si="55"/>
        <v>110.99687560545445</v>
      </c>
      <c r="L846" s="3">
        <f t="shared" si="56"/>
        <v>111.09686378274068</v>
      </c>
    </row>
    <row r="847" spans="1:12" x14ac:dyDescent="0.25">
      <c r="A847" s="1">
        <v>44798</v>
      </c>
      <c r="B847">
        <v>111.23</v>
      </c>
      <c r="C847">
        <v>112.035</v>
      </c>
      <c r="D847">
        <v>110.75</v>
      </c>
      <c r="E847">
        <v>111.78</v>
      </c>
      <c r="F847">
        <v>33579216</v>
      </c>
      <c r="G847">
        <f>IFERROR(VLOOKUP(A847,'LQD DVD'!$A$1:$D$1256,2,FALSE),0)</f>
        <v>2.9617</v>
      </c>
      <c r="H847">
        <f>IFERROR(VLOOKUP(A847,'LQD DVD'!$A$1:$D$1256,4,FALSE),0)</f>
        <v>0.99988247912834094</v>
      </c>
      <c r="I847" s="3">
        <f t="shared" si="53"/>
        <v>111.21692815344537</v>
      </c>
      <c r="J847" s="3">
        <f t="shared" si="54"/>
        <v>112.02183354914368</v>
      </c>
      <c r="K847" s="3">
        <f t="shared" si="55"/>
        <v>110.73698456346376</v>
      </c>
      <c r="L847" s="3">
        <f t="shared" si="56"/>
        <v>111.76686351696596</v>
      </c>
    </row>
    <row r="848" spans="1:12" x14ac:dyDescent="0.25">
      <c r="A848" s="1">
        <v>44797</v>
      </c>
      <c r="B848">
        <v>110.73</v>
      </c>
      <c r="C848">
        <v>110.8</v>
      </c>
      <c r="D848">
        <v>110.425</v>
      </c>
      <c r="E848">
        <v>110.64</v>
      </c>
      <c r="F848">
        <v>14441009</v>
      </c>
      <c r="G848">
        <f>IFERROR(VLOOKUP(A848,'LQD DVD'!$A$1:$D$1256,2,FALSE),0)</f>
        <v>2.9922</v>
      </c>
      <c r="H848">
        <f>IFERROR(VLOOKUP(A848,'LQD DVD'!$A$1:$D$1256,4,FALSE),0)</f>
        <v>0.99988126895385054</v>
      </c>
      <c r="I848" s="3">
        <f t="shared" si="53"/>
        <v>110.71685291125988</v>
      </c>
      <c r="J848" s="3">
        <f t="shared" si="54"/>
        <v>110.78684460008664</v>
      </c>
      <c r="K848" s="3">
        <f t="shared" si="55"/>
        <v>110.41188912422895</v>
      </c>
      <c r="L848" s="3">
        <f t="shared" si="56"/>
        <v>110.62686359705403</v>
      </c>
    </row>
    <row r="849" spans="1:12" x14ac:dyDescent="0.25">
      <c r="A849" s="1">
        <v>44796</v>
      </c>
      <c r="B849">
        <v>110.72</v>
      </c>
      <c r="C849">
        <v>111.49</v>
      </c>
      <c r="D849">
        <v>110.61</v>
      </c>
      <c r="E849">
        <v>110.97</v>
      </c>
      <c r="F849">
        <v>14517747</v>
      </c>
      <c r="G849">
        <f>IFERROR(VLOOKUP(A849,'LQD DVD'!$A$1:$D$1256,2,FALSE),0)</f>
        <v>2.9832999999999998</v>
      </c>
      <c r="H849">
        <f>IFERROR(VLOOKUP(A849,'LQD DVD'!$A$1:$D$1256,4,FALSE),0)</f>
        <v>0.99988162208658327</v>
      </c>
      <c r="I849" s="3">
        <f t="shared" si="53"/>
        <v>110.7068931974265</v>
      </c>
      <c r="J849" s="3">
        <f t="shared" si="54"/>
        <v>111.47680204643316</v>
      </c>
      <c r="K849" s="3">
        <f t="shared" si="55"/>
        <v>110.59690621899698</v>
      </c>
      <c r="L849" s="3">
        <f t="shared" si="56"/>
        <v>110.95686360294815</v>
      </c>
    </row>
    <row r="850" spans="1:12" x14ac:dyDescent="0.25">
      <c r="A850" s="1">
        <v>44795</v>
      </c>
      <c r="B850">
        <v>111.29</v>
      </c>
      <c r="C850">
        <v>111.3</v>
      </c>
      <c r="D850">
        <v>110.73</v>
      </c>
      <c r="E850">
        <v>110.85</v>
      </c>
      <c r="F850">
        <v>10208575</v>
      </c>
      <c r="G850">
        <f>IFERROR(VLOOKUP(A850,'LQD DVD'!$A$1:$D$1256,2,FALSE),0)</f>
        <v>2.9864999999999999</v>
      </c>
      <c r="H850">
        <f>IFERROR(VLOOKUP(A850,'LQD DVD'!$A$1:$D$1256,4,FALSE),0)</f>
        <v>0.99988149511749647</v>
      </c>
      <c r="I850" s="3">
        <f t="shared" si="53"/>
        <v>111.27681159162618</v>
      </c>
      <c r="J850" s="3">
        <f t="shared" si="54"/>
        <v>111.28681040657736</v>
      </c>
      <c r="K850" s="3">
        <f t="shared" si="55"/>
        <v>110.71687795436038</v>
      </c>
      <c r="L850" s="3">
        <f t="shared" si="56"/>
        <v>110.83686373377448</v>
      </c>
    </row>
    <row r="851" spans="1:12" x14ac:dyDescent="0.25">
      <c r="A851" s="1">
        <v>44792</v>
      </c>
      <c r="B851">
        <v>111.94</v>
      </c>
      <c r="C851">
        <v>111.94</v>
      </c>
      <c r="D851">
        <v>111.345</v>
      </c>
      <c r="E851">
        <v>111.6</v>
      </c>
      <c r="F851">
        <v>17996714</v>
      </c>
      <c r="G851">
        <f>IFERROR(VLOOKUP(A851,'LQD DVD'!$A$1:$D$1256,2,FALSE),0)</f>
        <v>2.9664000000000001</v>
      </c>
      <c r="H851">
        <f>IFERROR(VLOOKUP(A851,'LQD DVD'!$A$1:$D$1256,4,FALSE),0)</f>
        <v>0.99988229264234041</v>
      </c>
      <c r="I851" s="3">
        <f t="shared" si="53"/>
        <v>111.92682383838358</v>
      </c>
      <c r="J851" s="3">
        <f t="shared" si="54"/>
        <v>111.92682383838358</v>
      </c>
      <c r="K851" s="3">
        <f t="shared" si="55"/>
        <v>111.3318938742614</v>
      </c>
      <c r="L851" s="3">
        <f t="shared" si="56"/>
        <v>111.58686385888518</v>
      </c>
    </row>
    <row r="852" spans="1:12" x14ac:dyDescent="0.25">
      <c r="A852" s="1">
        <v>44791</v>
      </c>
      <c r="B852">
        <v>113.01</v>
      </c>
      <c r="C852">
        <v>113.32</v>
      </c>
      <c r="D852">
        <v>112.88</v>
      </c>
      <c r="E852">
        <v>112.94</v>
      </c>
      <c r="F852">
        <v>13914250</v>
      </c>
      <c r="G852">
        <f>IFERROR(VLOOKUP(A852,'LQD DVD'!$A$1:$D$1256,2,FALSE),0)</f>
        <v>2.9312</v>
      </c>
      <c r="H852">
        <f>IFERROR(VLOOKUP(A852,'LQD DVD'!$A$1:$D$1256,4,FALSE),0)</f>
        <v>0.99988368930429605</v>
      </c>
      <c r="I852" s="3">
        <f t="shared" si="53"/>
        <v>112.9968557282785</v>
      </c>
      <c r="J852" s="3">
        <f t="shared" si="54"/>
        <v>113.30681967196283</v>
      </c>
      <c r="K852" s="3">
        <f t="shared" si="55"/>
        <v>112.86687084866894</v>
      </c>
      <c r="L852" s="3">
        <f t="shared" si="56"/>
        <v>112.92686387002719</v>
      </c>
    </row>
    <row r="853" spans="1:12" x14ac:dyDescent="0.25">
      <c r="A853" s="1">
        <v>44790</v>
      </c>
      <c r="B853">
        <v>112.96</v>
      </c>
      <c r="C853">
        <v>113.18</v>
      </c>
      <c r="D853">
        <v>112.4</v>
      </c>
      <c r="E853">
        <v>112.65</v>
      </c>
      <c r="F853">
        <v>20836826</v>
      </c>
      <c r="G853">
        <f>IFERROR(VLOOKUP(A853,'LQD DVD'!$A$1:$D$1256,2,FALSE),0)</f>
        <v>2.9388000000000001</v>
      </c>
      <c r="H853">
        <f>IFERROR(VLOOKUP(A853,'LQD DVD'!$A$1:$D$1256,4,FALSE),0)</f>
        <v>0.99988338775211771</v>
      </c>
      <c r="I853" s="3">
        <f t="shared" si="53"/>
        <v>112.94682748047921</v>
      </c>
      <c r="J853" s="3">
        <f t="shared" si="54"/>
        <v>113.16680182578469</v>
      </c>
      <c r="K853" s="3">
        <f t="shared" si="55"/>
        <v>112.38689278333804</v>
      </c>
      <c r="L853" s="3">
        <f t="shared" si="56"/>
        <v>112.63686363027607</v>
      </c>
    </row>
    <row r="854" spans="1:12" x14ac:dyDescent="0.25">
      <c r="A854" s="1">
        <v>44789</v>
      </c>
      <c r="B854">
        <v>113.81</v>
      </c>
      <c r="C854">
        <v>113.87</v>
      </c>
      <c r="D854">
        <v>113.13</v>
      </c>
      <c r="E854">
        <v>113.72</v>
      </c>
      <c r="F854">
        <v>15328856</v>
      </c>
      <c r="G854">
        <f>IFERROR(VLOOKUP(A854,'LQD DVD'!$A$1:$D$1256,2,FALSE),0)</f>
        <v>2.9110999999999998</v>
      </c>
      <c r="H854">
        <f>IFERROR(VLOOKUP(A854,'LQD DVD'!$A$1:$D$1256,4,FALSE),0)</f>
        <v>0.99988448683089015</v>
      </c>
      <c r="I854" s="3">
        <f t="shared" si="53"/>
        <v>113.79685344622361</v>
      </c>
      <c r="J854" s="3">
        <f t="shared" si="54"/>
        <v>113.85684651543346</v>
      </c>
      <c r="K854" s="3">
        <f t="shared" si="55"/>
        <v>113.1169319951786</v>
      </c>
      <c r="L854" s="3">
        <f t="shared" si="56"/>
        <v>113.70686384240882</v>
      </c>
    </row>
    <row r="855" spans="1:12" x14ac:dyDescent="0.25">
      <c r="A855" s="1">
        <v>44788</v>
      </c>
      <c r="B855">
        <v>114.44</v>
      </c>
      <c r="C855">
        <v>114.61</v>
      </c>
      <c r="D855">
        <v>114.14</v>
      </c>
      <c r="E855">
        <v>114.16</v>
      </c>
      <c r="F855">
        <v>10750250</v>
      </c>
      <c r="G855">
        <f>IFERROR(VLOOKUP(A855,'LQD DVD'!$A$1:$D$1256,2,FALSE),0)</f>
        <v>2.8999000000000001</v>
      </c>
      <c r="H855">
        <f>IFERROR(VLOOKUP(A855,'LQD DVD'!$A$1:$D$1256,4,FALSE),0)</f>
        <v>0.99988493122409416</v>
      </c>
      <c r="I855" s="3">
        <f t="shared" si="53"/>
        <v>114.42683152928534</v>
      </c>
      <c r="J855" s="3">
        <f t="shared" si="54"/>
        <v>114.59681196759342</v>
      </c>
      <c r="K855" s="3">
        <f t="shared" si="55"/>
        <v>114.12686604991811</v>
      </c>
      <c r="L855" s="3">
        <f t="shared" si="56"/>
        <v>114.14686374854259</v>
      </c>
    </row>
    <row r="856" spans="1:12" x14ac:dyDescent="0.25">
      <c r="A856" s="1">
        <v>44785</v>
      </c>
      <c r="B856">
        <v>113.54</v>
      </c>
      <c r="C856">
        <v>114.26</v>
      </c>
      <c r="D856">
        <v>113.27</v>
      </c>
      <c r="E856">
        <v>114.24</v>
      </c>
      <c r="F856">
        <v>16542944</v>
      </c>
      <c r="G856">
        <f>IFERROR(VLOOKUP(A856,'LQD DVD'!$A$1:$D$1256,2,FALSE),0)</f>
        <v>2.8978999999999999</v>
      </c>
      <c r="H856">
        <f>IFERROR(VLOOKUP(A856,'LQD DVD'!$A$1:$D$1256,4,FALSE),0)</f>
        <v>0.9998850105800442</v>
      </c>
      <c r="I856" s="3">
        <f t="shared" si="53"/>
        <v>113.52694410125822</v>
      </c>
      <c r="J856" s="3">
        <f t="shared" si="54"/>
        <v>114.24686130887585</v>
      </c>
      <c r="K856" s="3">
        <f t="shared" si="55"/>
        <v>113.25697514840161</v>
      </c>
      <c r="L856" s="3">
        <f t="shared" si="56"/>
        <v>114.22686360866425</v>
      </c>
    </row>
    <row r="857" spans="1:12" x14ac:dyDescent="0.25">
      <c r="A857" s="1">
        <v>44784</v>
      </c>
      <c r="B857">
        <v>114.47</v>
      </c>
      <c r="C857">
        <v>114.98</v>
      </c>
      <c r="D857">
        <v>112.88</v>
      </c>
      <c r="E857">
        <v>112.93</v>
      </c>
      <c r="F857">
        <v>24970104</v>
      </c>
      <c r="G857">
        <f>IFERROR(VLOOKUP(A857,'LQD DVD'!$A$1:$D$1256,2,FALSE),0)</f>
        <v>2.9315000000000002</v>
      </c>
      <c r="H857">
        <f>IFERROR(VLOOKUP(A857,'LQD DVD'!$A$1:$D$1256,4,FALSE),0)</f>
        <v>0.99988367740091888</v>
      </c>
      <c r="I857" s="3">
        <f t="shared" si="53"/>
        <v>114.45668455208319</v>
      </c>
      <c r="J857" s="3">
        <f t="shared" si="54"/>
        <v>114.96662522755766</v>
      </c>
      <c r="K857" s="3">
        <f t="shared" si="55"/>
        <v>112.86686950501571</v>
      </c>
      <c r="L857" s="3">
        <f t="shared" si="56"/>
        <v>112.91686368888577</v>
      </c>
    </row>
    <row r="858" spans="1:12" x14ac:dyDescent="0.25">
      <c r="A858" s="1">
        <v>44783</v>
      </c>
      <c r="B858">
        <v>113.55500000000001</v>
      </c>
      <c r="C858">
        <v>114.31</v>
      </c>
      <c r="D858">
        <v>113.54</v>
      </c>
      <c r="E858">
        <v>114.03</v>
      </c>
      <c r="F858">
        <v>25548180</v>
      </c>
      <c r="G858">
        <f>IFERROR(VLOOKUP(A858,'LQD DVD'!$A$1:$D$1256,2,FALSE),0)</f>
        <v>2.9032</v>
      </c>
      <c r="H858">
        <f>IFERROR(VLOOKUP(A858,'LQD DVD'!$A$1:$D$1256,4,FALSE),0)</f>
        <v>0.99988480028679028</v>
      </c>
      <c r="I858" s="3">
        <f t="shared" si="53"/>
        <v>113.54191849656648</v>
      </c>
      <c r="J858" s="3">
        <f t="shared" si="54"/>
        <v>114.296831520783</v>
      </c>
      <c r="K858" s="3">
        <f t="shared" si="55"/>
        <v>113.52692022456218</v>
      </c>
      <c r="L858" s="3">
        <f t="shared" si="56"/>
        <v>114.01686377670269</v>
      </c>
    </row>
    <row r="859" spans="1:12" x14ac:dyDescent="0.25">
      <c r="A859" s="1">
        <v>44782</v>
      </c>
      <c r="B859">
        <v>113.02</v>
      </c>
      <c r="C859">
        <v>113.21</v>
      </c>
      <c r="D859">
        <v>112.83</v>
      </c>
      <c r="E859">
        <v>112.96</v>
      </c>
      <c r="F859">
        <v>17809028</v>
      </c>
      <c r="G859">
        <f>IFERROR(VLOOKUP(A859,'LQD DVD'!$A$1:$D$1256,2,FALSE),0)</f>
        <v>2.9306999999999999</v>
      </c>
      <c r="H859">
        <f>IFERROR(VLOOKUP(A859,'LQD DVD'!$A$1:$D$1256,4,FALSE),0)</f>
        <v>0.9998837091432583</v>
      </c>
      <c r="I859" s="3">
        <f t="shared" si="53"/>
        <v>113.00685680737105</v>
      </c>
      <c r="J859" s="3">
        <f t="shared" si="54"/>
        <v>113.19683471210827</v>
      </c>
      <c r="K859" s="3">
        <f t="shared" si="55"/>
        <v>112.81687890263383</v>
      </c>
      <c r="L859" s="3">
        <f t="shared" si="56"/>
        <v>112.94686378482245</v>
      </c>
    </row>
    <row r="860" spans="1:12" x14ac:dyDescent="0.25">
      <c r="A860" s="1">
        <v>44781</v>
      </c>
      <c r="B860">
        <v>113.58</v>
      </c>
      <c r="C860">
        <v>113.94</v>
      </c>
      <c r="D860">
        <v>113.41</v>
      </c>
      <c r="E860">
        <v>113.47</v>
      </c>
      <c r="F860">
        <v>11889776</v>
      </c>
      <c r="G860">
        <f>IFERROR(VLOOKUP(A860,'LQD DVD'!$A$1:$D$1256,2,FALSE),0)</f>
        <v>2.9176000000000002</v>
      </c>
      <c r="H860">
        <f>IFERROR(VLOOKUP(A860,'LQD DVD'!$A$1:$D$1256,4,FALSE),0)</f>
        <v>0.99988422892421047</v>
      </c>
      <c r="I860" s="3">
        <f t="shared" si="53"/>
        <v>113.56685072121182</v>
      </c>
      <c r="J860" s="3">
        <f t="shared" si="54"/>
        <v>113.92680904362454</v>
      </c>
      <c r="K860" s="3">
        <f t="shared" si="55"/>
        <v>113.39687040229471</v>
      </c>
      <c r="L860" s="3">
        <f t="shared" si="56"/>
        <v>113.45686345603016</v>
      </c>
    </row>
    <row r="861" spans="1:12" x14ac:dyDescent="0.25">
      <c r="A861" s="1">
        <v>44778</v>
      </c>
      <c r="B861">
        <v>112.95</v>
      </c>
      <c r="C861">
        <v>113.1</v>
      </c>
      <c r="D861">
        <v>112.31</v>
      </c>
      <c r="E861">
        <v>113.02</v>
      </c>
      <c r="F861">
        <v>15893434</v>
      </c>
      <c r="G861">
        <f>IFERROR(VLOOKUP(A861,'LQD DVD'!$A$1:$D$1256,2,FALSE),0)</f>
        <v>2.9291999999999998</v>
      </c>
      <c r="H861">
        <f>IFERROR(VLOOKUP(A861,'LQD DVD'!$A$1:$D$1256,4,FALSE),0)</f>
        <v>0.9998837686601475</v>
      </c>
      <c r="I861" s="3">
        <f t="shared" si="53"/>
        <v>112.93687167016367</v>
      </c>
      <c r="J861" s="3">
        <f t="shared" si="54"/>
        <v>113.08685423546268</v>
      </c>
      <c r="K861" s="3">
        <f t="shared" si="55"/>
        <v>112.29694605822117</v>
      </c>
      <c r="L861" s="3">
        <f t="shared" si="56"/>
        <v>113.00686353396986</v>
      </c>
    </row>
    <row r="862" spans="1:12" x14ac:dyDescent="0.25">
      <c r="A862" s="1">
        <v>44777</v>
      </c>
      <c r="B862">
        <v>114.26</v>
      </c>
      <c r="C862">
        <v>114.63</v>
      </c>
      <c r="D862">
        <v>113.91</v>
      </c>
      <c r="E862">
        <v>114.57</v>
      </c>
      <c r="F862">
        <v>22451044</v>
      </c>
      <c r="G862">
        <f>IFERROR(VLOOKUP(A862,'LQD DVD'!$A$1:$D$1256,2,FALSE),0)</f>
        <v>2.8895</v>
      </c>
      <c r="H862">
        <f>IFERROR(VLOOKUP(A862,'LQD DVD'!$A$1:$D$1256,4,FALSE),0)</f>
        <v>0.99988534387510331</v>
      </c>
      <c r="I862" s="3">
        <f t="shared" si="53"/>
        <v>114.24689939116931</v>
      </c>
      <c r="J862" s="3">
        <f t="shared" si="54"/>
        <v>114.61685696840308</v>
      </c>
      <c r="K862" s="3">
        <f t="shared" si="55"/>
        <v>113.89693952081302</v>
      </c>
      <c r="L862" s="3">
        <f t="shared" si="56"/>
        <v>114.55686384777057</v>
      </c>
    </row>
    <row r="863" spans="1:12" x14ac:dyDescent="0.25">
      <c r="A863" s="1">
        <v>44776</v>
      </c>
      <c r="B863">
        <v>113.23</v>
      </c>
      <c r="C863">
        <v>114.42</v>
      </c>
      <c r="D863">
        <v>112.87</v>
      </c>
      <c r="E863">
        <v>114.39</v>
      </c>
      <c r="F863">
        <v>19416500</v>
      </c>
      <c r="G863">
        <f>IFERROR(VLOOKUP(A863,'LQD DVD'!$A$1:$D$1256,2,FALSE),0)</f>
        <v>2.8940999999999999</v>
      </c>
      <c r="H863">
        <f>IFERROR(VLOOKUP(A863,'LQD DVD'!$A$1:$D$1256,4,FALSE),0)</f>
        <v>0.99988516135636663</v>
      </c>
      <c r="I863" s="3">
        <f t="shared" si="53"/>
        <v>113.2169968203814</v>
      </c>
      <c r="J863" s="3">
        <f t="shared" si="54"/>
        <v>114.40686016239547</v>
      </c>
      <c r="K863" s="3">
        <f t="shared" si="55"/>
        <v>112.85703816229311</v>
      </c>
      <c r="L863" s="3">
        <f t="shared" si="56"/>
        <v>114.37686360755478</v>
      </c>
    </row>
    <row r="864" spans="1:12" x14ac:dyDescent="0.25">
      <c r="A864" s="1">
        <v>44775</v>
      </c>
      <c r="B864">
        <v>114.53</v>
      </c>
      <c r="C864">
        <v>114.68</v>
      </c>
      <c r="D864">
        <v>113.07</v>
      </c>
      <c r="E864">
        <v>113.16</v>
      </c>
      <c r="F864">
        <v>22706472</v>
      </c>
      <c r="G864">
        <f>IFERROR(VLOOKUP(A864,'LQD DVD'!$A$1:$D$1256,2,FALSE),0)</f>
        <v>2.9255</v>
      </c>
      <c r="H864">
        <f>IFERROR(VLOOKUP(A864,'LQD DVD'!$A$1:$D$1256,4,FALSE),0)</f>
        <v>0.99988391546848943</v>
      </c>
      <c r="I864" s="3">
        <f t="shared" si="53"/>
        <v>114.51670483860609</v>
      </c>
      <c r="J864" s="3">
        <f t="shared" si="54"/>
        <v>114.66668742592637</v>
      </c>
      <c r="K864" s="3">
        <f t="shared" si="55"/>
        <v>113.0568743220221</v>
      </c>
      <c r="L864" s="3">
        <f t="shared" si="56"/>
        <v>113.14686387441427</v>
      </c>
    </row>
    <row r="865" spans="1:12" x14ac:dyDescent="0.25">
      <c r="A865" s="1">
        <v>44774</v>
      </c>
      <c r="B865">
        <v>114.38</v>
      </c>
      <c r="C865">
        <v>114.91</v>
      </c>
      <c r="D865">
        <v>114.26</v>
      </c>
      <c r="E865">
        <v>114.56</v>
      </c>
      <c r="F865">
        <v>18348908</v>
      </c>
      <c r="G865">
        <f>IFERROR(VLOOKUP(A865,'LQD DVD'!$A$1:$D$1256,2,FALSE),0)</f>
        <v>2.8898000000000001</v>
      </c>
      <c r="H865">
        <f>IFERROR(VLOOKUP(A865,'LQD DVD'!$A$1:$D$1256,4,FALSE),0)</f>
        <v>0.99988533197170637</v>
      </c>
      <c r="I865" s="3">
        <f t="shared" si="53"/>
        <v>114.36688427092378</v>
      </c>
      <c r="J865" s="3">
        <f t="shared" si="54"/>
        <v>114.89682349686878</v>
      </c>
      <c r="K865" s="3">
        <f t="shared" si="55"/>
        <v>114.24689803108717</v>
      </c>
      <c r="L865" s="3">
        <f t="shared" si="56"/>
        <v>114.54686363067869</v>
      </c>
    </row>
    <row r="866" spans="1:12" x14ac:dyDescent="0.25">
      <c r="A866" s="1">
        <v>44771</v>
      </c>
      <c r="B866">
        <v>114.28</v>
      </c>
      <c r="C866">
        <v>115.075</v>
      </c>
      <c r="D866">
        <v>114.14</v>
      </c>
      <c r="E866">
        <v>114.61</v>
      </c>
      <c r="F866">
        <v>14914101</v>
      </c>
      <c r="G866">
        <f>IFERROR(VLOOKUP(A866,'LQD DVD'!$A$1:$D$1256,2,FALSE),0)</f>
        <v>2.8885000000000001</v>
      </c>
      <c r="H866">
        <f>IFERROR(VLOOKUP(A866,'LQD DVD'!$A$1:$D$1256,4,FALSE),0)</f>
        <v>0.99988538355309386</v>
      </c>
      <c r="I866" s="3">
        <f t="shared" si="53"/>
        <v>114.26690163244757</v>
      </c>
      <c r="J866" s="3">
        <f t="shared" si="54"/>
        <v>115.06181051237228</v>
      </c>
      <c r="K866" s="3">
        <f t="shared" si="55"/>
        <v>114.12691767875013</v>
      </c>
      <c r="L866" s="3">
        <f t="shared" si="56"/>
        <v>114.59686380902009</v>
      </c>
    </row>
    <row r="867" spans="1:12" x14ac:dyDescent="0.25">
      <c r="A867" s="1">
        <v>44770</v>
      </c>
      <c r="B867">
        <v>114.23</v>
      </c>
      <c r="C867">
        <v>114.51</v>
      </c>
      <c r="D867">
        <v>113.985</v>
      </c>
      <c r="E867">
        <v>114.34</v>
      </c>
      <c r="F867">
        <v>17266712</v>
      </c>
      <c r="G867">
        <f>IFERROR(VLOOKUP(A867,'LQD DVD'!$A$1:$D$1256,2,FALSE),0)</f>
        <v>3.1173000000000002</v>
      </c>
      <c r="H867">
        <f>IFERROR(VLOOKUP(A867,'LQD DVD'!$A$1:$D$1256,4,FALSE),0)</f>
        <v>0.9998763052698717</v>
      </c>
      <c r="I867" s="3">
        <f t="shared" si="53"/>
        <v>114.21587035097745</v>
      </c>
      <c r="J867" s="3">
        <f t="shared" si="54"/>
        <v>114.49583571645302</v>
      </c>
      <c r="K867" s="3">
        <f t="shared" si="55"/>
        <v>113.97090065618633</v>
      </c>
      <c r="L867" s="3">
        <f t="shared" si="56"/>
        <v>114.32585674455713</v>
      </c>
    </row>
    <row r="868" spans="1:12" x14ac:dyDescent="0.25">
      <c r="A868" s="1">
        <v>44769</v>
      </c>
      <c r="B868">
        <v>113.16</v>
      </c>
      <c r="C868">
        <v>114.05</v>
      </c>
      <c r="D868">
        <v>113.13</v>
      </c>
      <c r="E868">
        <v>113.4</v>
      </c>
      <c r="F868">
        <v>16995226</v>
      </c>
      <c r="G868">
        <f>IFERROR(VLOOKUP(A868,'LQD DVD'!$A$1:$D$1256,2,FALSE),0)</f>
        <v>3.1431</v>
      </c>
      <c r="H868">
        <f>IFERROR(VLOOKUP(A868,'LQD DVD'!$A$1:$D$1256,4,FALSE),0)</f>
        <v>0.99987528158751171</v>
      </c>
      <c r="I868" s="3">
        <f t="shared" si="53"/>
        <v>113.14588686444282</v>
      </c>
      <c r="J868" s="3">
        <f t="shared" si="54"/>
        <v>114.03577586505571</v>
      </c>
      <c r="K868" s="3">
        <f t="shared" si="55"/>
        <v>113.11589060599519</v>
      </c>
      <c r="L868" s="3">
        <f t="shared" si="56"/>
        <v>113.38585693202383</v>
      </c>
    </row>
    <row r="869" spans="1:12" x14ac:dyDescent="0.25">
      <c r="A869" s="1">
        <v>44768</v>
      </c>
      <c r="B869">
        <v>113.01</v>
      </c>
      <c r="C869">
        <v>113.12</v>
      </c>
      <c r="D869">
        <v>112.6</v>
      </c>
      <c r="E869">
        <v>112.65</v>
      </c>
      <c r="F869">
        <v>18514580</v>
      </c>
      <c r="G869">
        <f>IFERROR(VLOOKUP(A869,'LQD DVD'!$A$1:$D$1256,2,FALSE),0)</f>
        <v>3.1640000000000001</v>
      </c>
      <c r="H869">
        <f>IFERROR(VLOOKUP(A869,'LQD DVD'!$A$1:$D$1256,4,FALSE),0)</f>
        <v>0.9998744523262133</v>
      </c>
      <c r="I869" s="3">
        <f t="shared" si="53"/>
        <v>112.99581185738538</v>
      </c>
      <c r="J869" s="3">
        <f t="shared" si="54"/>
        <v>113.10579804714125</v>
      </c>
      <c r="K869" s="3">
        <f t="shared" si="55"/>
        <v>112.58586333193161</v>
      </c>
      <c r="L869" s="3">
        <f t="shared" si="56"/>
        <v>112.63585705454794</v>
      </c>
    </row>
    <row r="870" spans="1:12" x14ac:dyDescent="0.25">
      <c r="A870" s="1">
        <v>44767</v>
      </c>
      <c r="B870">
        <v>112.84</v>
      </c>
      <c r="C870">
        <v>113.005</v>
      </c>
      <c r="D870">
        <v>112.395</v>
      </c>
      <c r="E870">
        <v>112.67</v>
      </c>
      <c r="F870">
        <v>25656668</v>
      </c>
      <c r="G870">
        <f>IFERROR(VLOOKUP(A870,'LQD DVD'!$A$1:$D$1256,2,FALSE),0)</f>
        <v>3.1635</v>
      </c>
      <c r="H870">
        <f>IFERROR(VLOOKUP(A870,'LQD DVD'!$A$1:$D$1256,4,FALSE),0)</f>
        <v>0.99987447216499237</v>
      </c>
      <c r="I870" s="3">
        <f t="shared" si="53"/>
        <v>112.82583543909774</v>
      </c>
      <c r="J870" s="3">
        <f t="shared" si="54"/>
        <v>112.99081472700496</v>
      </c>
      <c r="K870" s="3">
        <f t="shared" si="55"/>
        <v>112.38089129898431</v>
      </c>
      <c r="L870" s="3">
        <f t="shared" si="56"/>
        <v>112.65585677882969</v>
      </c>
    </row>
    <row r="871" spans="1:12" x14ac:dyDescent="0.25">
      <c r="A871" s="1">
        <v>44764</v>
      </c>
      <c r="B871">
        <v>113.71</v>
      </c>
      <c r="C871">
        <v>114.24</v>
      </c>
      <c r="D871">
        <v>113.14</v>
      </c>
      <c r="E871">
        <v>113.63</v>
      </c>
      <c r="F871">
        <v>16062435</v>
      </c>
      <c r="G871">
        <f>IFERROR(VLOOKUP(A871,'LQD DVD'!$A$1:$D$1256,2,FALSE),0)</f>
        <v>3.1366999999999998</v>
      </c>
      <c r="H871">
        <f>IFERROR(VLOOKUP(A871,'LQD DVD'!$A$1:$D$1256,4,FALSE),0)</f>
        <v>0.99987553552412345</v>
      </c>
      <c r="I871" s="3">
        <f t="shared" si="53"/>
        <v>113.69584714444807</v>
      </c>
      <c r="J871" s="3">
        <f t="shared" si="54"/>
        <v>114.22578117827585</v>
      </c>
      <c r="K871" s="3">
        <f t="shared" si="55"/>
        <v>113.12591808919933</v>
      </c>
      <c r="L871" s="3">
        <f t="shared" si="56"/>
        <v>113.61585710160614</v>
      </c>
    </row>
    <row r="872" spans="1:12" x14ac:dyDescent="0.25">
      <c r="A872" s="1">
        <v>44763</v>
      </c>
      <c r="B872">
        <v>111.51</v>
      </c>
      <c r="C872">
        <v>112.77</v>
      </c>
      <c r="D872">
        <v>111.51</v>
      </c>
      <c r="E872">
        <v>112.76</v>
      </c>
      <c r="F872">
        <v>25141916</v>
      </c>
      <c r="G872">
        <f>IFERROR(VLOOKUP(A872,'LQD DVD'!$A$1:$D$1256,2,FALSE),0)</f>
        <v>3.1608999999999998</v>
      </c>
      <c r="H872">
        <f>IFERROR(VLOOKUP(A872,'LQD DVD'!$A$1:$D$1256,4,FALSE),0)</f>
        <v>0.99987457532664958</v>
      </c>
      <c r="I872" s="3">
        <f t="shared" si="53"/>
        <v>111.4960138946747</v>
      </c>
      <c r="J872" s="3">
        <f t="shared" si="54"/>
        <v>112.75585585958628</v>
      </c>
      <c r="K872" s="3">
        <f t="shared" si="55"/>
        <v>111.4960138946747</v>
      </c>
      <c r="L872" s="3">
        <f t="shared" si="56"/>
        <v>112.74585711383301</v>
      </c>
    </row>
    <row r="873" spans="1:12" x14ac:dyDescent="0.25">
      <c r="A873" s="1">
        <v>44762</v>
      </c>
      <c r="B873">
        <v>111.85</v>
      </c>
      <c r="C873">
        <v>111.94</v>
      </c>
      <c r="D873">
        <v>111.155</v>
      </c>
      <c r="E873">
        <v>111.24</v>
      </c>
      <c r="F873">
        <v>9888099</v>
      </c>
      <c r="G873">
        <f>IFERROR(VLOOKUP(A873,'LQD DVD'!$A$1:$D$1256,2,FALSE),0)</f>
        <v>3.2040999999999999</v>
      </c>
      <c r="H873">
        <f>IFERROR(VLOOKUP(A873,'LQD DVD'!$A$1:$D$1256,4,FALSE),0)</f>
        <v>0.99987286125741826</v>
      </c>
      <c r="I873" s="3">
        <f t="shared" si="53"/>
        <v>111.83577953164223</v>
      </c>
      <c r="J873" s="3">
        <f t="shared" si="54"/>
        <v>111.9257680891554</v>
      </c>
      <c r="K873" s="3">
        <f t="shared" si="55"/>
        <v>111.14086789306833</v>
      </c>
      <c r="L873" s="3">
        <f t="shared" si="56"/>
        <v>111.2258570862752</v>
      </c>
    </row>
    <row r="874" spans="1:12" x14ac:dyDescent="0.25">
      <c r="A874" s="1">
        <v>44761</v>
      </c>
      <c r="B874">
        <v>111.21</v>
      </c>
      <c r="C874">
        <v>111.47</v>
      </c>
      <c r="D874">
        <v>110.82</v>
      </c>
      <c r="E874">
        <v>111.36</v>
      </c>
      <c r="F874">
        <v>15414526</v>
      </c>
      <c r="G874">
        <f>IFERROR(VLOOKUP(A874,'LQD DVD'!$A$1:$D$1256,2,FALSE),0)</f>
        <v>3.2006999999999999</v>
      </c>
      <c r="H874">
        <f>IFERROR(VLOOKUP(A874,'LQD DVD'!$A$1:$D$1256,4,FALSE),0)</f>
        <v>0.99987299616090863</v>
      </c>
      <c r="I874" s="3">
        <f t="shared" si="53"/>
        <v>111.19587590305464</v>
      </c>
      <c r="J874" s="3">
        <f t="shared" si="54"/>
        <v>111.45584288205649</v>
      </c>
      <c r="K874" s="3">
        <f t="shared" si="55"/>
        <v>110.80592543455188</v>
      </c>
      <c r="L874" s="3">
        <f t="shared" si="56"/>
        <v>111.34585685247879</v>
      </c>
    </row>
    <row r="875" spans="1:12" x14ac:dyDescent="0.25">
      <c r="A875" s="1">
        <v>44760</v>
      </c>
      <c r="B875">
        <v>111.66</v>
      </c>
      <c r="C875">
        <v>111.67</v>
      </c>
      <c r="D875">
        <v>110.97</v>
      </c>
      <c r="E875">
        <v>111.05</v>
      </c>
      <c r="F875">
        <v>15665485</v>
      </c>
      <c r="G875">
        <f>IFERROR(VLOOKUP(A875,'LQD DVD'!$A$1:$D$1256,2,FALSE),0)</f>
        <v>3.2096</v>
      </c>
      <c r="H875">
        <f>IFERROR(VLOOKUP(A875,'LQD DVD'!$A$1:$D$1256,4,FALSE),0)</f>
        <v>0.99987264303122225</v>
      </c>
      <c r="I875" s="3">
        <f t="shared" si="53"/>
        <v>111.64577932086627</v>
      </c>
      <c r="J875" s="3">
        <f t="shared" si="54"/>
        <v>111.65577804729659</v>
      </c>
      <c r="K875" s="3">
        <f t="shared" si="55"/>
        <v>110.95586719717473</v>
      </c>
      <c r="L875" s="3">
        <f t="shared" si="56"/>
        <v>111.03585700861723</v>
      </c>
    </row>
    <row r="876" spans="1:12" x14ac:dyDescent="0.25">
      <c r="A876" s="1">
        <v>44757</v>
      </c>
      <c r="B876">
        <v>110.86</v>
      </c>
      <c r="C876">
        <v>112.05</v>
      </c>
      <c r="D876">
        <v>110.86</v>
      </c>
      <c r="E876">
        <v>111.83</v>
      </c>
      <c r="F876">
        <v>15192538</v>
      </c>
      <c r="G876">
        <f>IFERROR(VLOOKUP(A876,'LQD DVD'!$A$1:$D$1256,2,FALSE),0)</f>
        <v>3.1871999999999998</v>
      </c>
      <c r="H876">
        <f>IFERROR(VLOOKUP(A876,'LQD DVD'!$A$1:$D$1256,4,FALSE),0)</f>
        <v>0.99987353180729999</v>
      </c>
      <c r="I876" s="3">
        <f t="shared" si="53"/>
        <v>110.84597973615728</v>
      </c>
      <c r="J876" s="3">
        <f t="shared" si="54"/>
        <v>112.03582923900797</v>
      </c>
      <c r="K876" s="3">
        <f t="shared" si="55"/>
        <v>110.84597973615728</v>
      </c>
      <c r="L876" s="3">
        <f t="shared" si="56"/>
        <v>111.81585706201035</v>
      </c>
    </row>
    <row r="877" spans="1:12" x14ac:dyDescent="0.25">
      <c r="A877" s="1">
        <v>44756</v>
      </c>
      <c r="B877">
        <v>110.44</v>
      </c>
      <c r="C877">
        <v>111.22</v>
      </c>
      <c r="D877">
        <v>110.09</v>
      </c>
      <c r="E877">
        <v>110.94</v>
      </c>
      <c r="F877">
        <v>22978632</v>
      </c>
      <c r="G877">
        <f>IFERROR(VLOOKUP(A877,'LQD DVD'!$A$1:$D$1256,2,FALSE),0)</f>
        <v>3.2128000000000001</v>
      </c>
      <c r="H877">
        <f>IFERROR(VLOOKUP(A877,'LQD DVD'!$A$1:$D$1256,4,FALSE),0)</f>
        <v>0.99987251606327565</v>
      </c>
      <c r="I877" s="3">
        <f t="shared" si="53"/>
        <v>110.42592067402816</v>
      </c>
      <c r="J877" s="3">
        <f t="shared" si="54"/>
        <v>111.20582123655751</v>
      </c>
      <c r="K877" s="3">
        <f t="shared" si="55"/>
        <v>110.07596529340601</v>
      </c>
      <c r="L877" s="3">
        <f t="shared" si="56"/>
        <v>110.9258569320598</v>
      </c>
    </row>
    <row r="878" spans="1:12" x14ac:dyDescent="0.25">
      <c r="A878" s="1">
        <v>44755</v>
      </c>
      <c r="B878">
        <v>109.72</v>
      </c>
      <c r="C878">
        <v>111.78</v>
      </c>
      <c r="D878">
        <v>109.71</v>
      </c>
      <c r="E878">
        <v>111.65</v>
      </c>
      <c r="F878">
        <v>25657330</v>
      </c>
      <c r="G878">
        <f>IFERROR(VLOOKUP(A878,'LQD DVD'!$A$1:$D$1256,2,FALSE),0)</f>
        <v>3.1924000000000001</v>
      </c>
      <c r="H878">
        <f>IFERROR(VLOOKUP(A878,'LQD DVD'!$A$1:$D$1256,4,FALSE),0)</f>
        <v>0.99987332548421159</v>
      </c>
      <c r="I878" s="3">
        <f t="shared" si="53"/>
        <v>109.7061012721277</v>
      </c>
      <c r="J878" s="3">
        <f t="shared" si="54"/>
        <v>111.76584032262517</v>
      </c>
      <c r="K878" s="3">
        <f t="shared" si="55"/>
        <v>109.69610253887285</v>
      </c>
      <c r="L878" s="3">
        <f t="shared" si="56"/>
        <v>111.63585679031223</v>
      </c>
    </row>
    <row r="879" spans="1:12" x14ac:dyDescent="0.25">
      <c r="A879" s="1">
        <v>44754</v>
      </c>
      <c r="B879">
        <v>111.11</v>
      </c>
      <c r="C879">
        <v>111.575</v>
      </c>
      <c r="D879">
        <v>110.78</v>
      </c>
      <c r="E879">
        <v>110.82</v>
      </c>
      <c r="F879">
        <v>18053616</v>
      </c>
      <c r="G879">
        <f>IFERROR(VLOOKUP(A879,'LQD DVD'!$A$1:$D$1256,2,FALSE),0)</f>
        <v>3.2162999999999999</v>
      </c>
      <c r="H879">
        <f>IFERROR(VLOOKUP(A879,'LQD DVD'!$A$1:$D$1256,4,FALSE),0)</f>
        <v>0.99987237719210253</v>
      </c>
      <c r="I879" s="3">
        <f t="shared" si="53"/>
        <v>111.09581982981452</v>
      </c>
      <c r="J879" s="3">
        <f t="shared" si="54"/>
        <v>111.56076048520885</v>
      </c>
      <c r="K879" s="3">
        <f t="shared" si="55"/>
        <v>110.76586194534111</v>
      </c>
      <c r="L879" s="3">
        <f t="shared" si="56"/>
        <v>110.8058568404288</v>
      </c>
    </row>
    <row r="880" spans="1:12" x14ac:dyDescent="0.25">
      <c r="A880" s="1">
        <v>44753</v>
      </c>
      <c r="B880">
        <v>110.82</v>
      </c>
      <c r="C880">
        <v>111.16</v>
      </c>
      <c r="D880">
        <v>110.5</v>
      </c>
      <c r="E880">
        <v>110.66</v>
      </c>
      <c r="F880">
        <v>9456917</v>
      </c>
      <c r="G880">
        <f>IFERROR(VLOOKUP(A880,'LQD DVD'!$A$1:$D$1256,2,FALSE),0)</f>
        <v>3.2208999999999999</v>
      </c>
      <c r="H880">
        <f>IFERROR(VLOOKUP(A880,'LQD DVD'!$A$1:$D$1256,4,FALSE),0)</f>
        <v>0.99987219467573285</v>
      </c>
      <c r="I880" s="3">
        <f t="shared" si="53"/>
        <v>110.8058366139647</v>
      </c>
      <c r="J880" s="3">
        <f t="shared" si="54"/>
        <v>111.14579316015445</v>
      </c>
      <c r="K880" s="3">
        <f t="shared" si="55"/>
        <v>110.48587751166848</v>
      </c>
      <c r="L880" s="3">
        <f t="shared" si="56"/>
        <v>110.64585706281659</v>
      </c>
    </row>
    <row r="881" spans="1:12" x14ac:dyDescent="0.25">
      <c r="A881" s="1">
        <v>44750</v>
      </c>
      <c r="B881">
        <v>110.12</v>
      </c>
      <c r="C881">
        <v>110.41</v>
      </c>
      <c r="D881">
        <v>109.94499999999999</v>
      </c>
      <c r="E881">
        <v>110.35</v>
      </c>
      <c r="F881">
        <v>14384532</v>
      </c>
      <c r="G881">
        <f>IFERROR(VLOOKUP(A881,'LQD DVD'!$A$1:$D$1256,2,FALSE),0)</f>
        <v>3.23</v>
      </c>
      <c r="H881">
        <f>IFERROR(VLOOKUP(A881,'LQD DVD'!$A$1:$D$1256,4,FALSE),0)</f>
        <v>0.99987183361083887</v>
      </c>
      <c r="I881" s="3">
        <f t="shared" si="53"/>
        <v>110.10588631722558</v>
      </c>
      <c r="J881" s="3">
        <f t="shared" si="54"/>
        <v>110.39584914897272</v>
      </c>
      <c r="K881" s="3">
        <f t="shared" si="55"/>
        <v>109.93090874634368</v>
      </c>
      <c r="L881" s="3">
        <f t="shared" si="56"/>
        <v>110.33585683895606</v>
      </c>
    </row>
    <row r="882" spans="1:12" x14ac:dyDescent="0.25">
      <c r="A882" s="1">
        <v>44749</v>
      </c>
      <c r="B882">
        <v>110.96</v>
      </c>
      <c r="C882">
        <v>111.14</v>
      </c>
      <c r="D882">
        <v>110.325</v>
      </c>
      <c r="E882">
        <v>110.53</v>
      </c>
      <c r="F882">
        <v>15166042</v>
      </c>
      <c r="G882">
        <f>IFERROR(VLOOKUP(A882,'LQD DVD'!$A$1:$D$1256,2,FALSE),0)</f>
        <v>3.2246999999999999</v>
      </c>
      <c r="H882">
        <f>IFERROR(VLOOKUP(A882,'LQD DVD'!$A$1:$D$1256,4,FALSE),0)</f>
        <v>0.99987204390136575</v>
      </c>
      <c r="I882" s="3">
        <f t="shared" si="53"/>
        <v>110.94580199129554</v>
      </c>
      <c r="J882" s="3">
        <f t="shared" si="54"/>
        <v>111.12577895919779</v>
      </c>
      <c r="K882" s="3">
        <f t="shared" si="55"/>
        <v>110.31088324341817</v>
      </c>
      <c r="L882" s="3">
        <f t="shared" si="56"/>
        <v>110.51585701241795</v>
      </c>
    </row>
    <row r="883" spans="1:12" x14ac:dyDescent="0.25">
      <c r="A883" s="1">
        <v>44748</v>
      </c>
      <c r="B883">
        <v>111.41</v>
      </c>
      <c r="C883">
        <v>111.58</v>
      </c>
      <c r="D883">
        <v>110.43</v>
      </c>
      <c r="E883">
        <v>110.54</v>
      </c>
      <c r="F883">
        <v>17291336</v>
      </c>
      <c r="G883">
        <f>IFERROR(VLOOKUP(A883,'LQD DVD'!$A$1:$D$1256,2,FALSE),0)</f>
        <v>3.2244000000000002</v>
      </c>
      <c r="H883">
        <f>IFERROR(VLOOKUP(A883,'LQD DVD'!$A$1:$D$1256,4,FALSE),0)</f>
        <v>0.99987205580460436</v>
      </c>
      <c r="I883" s="3">
        <f t="shared" si="53"/>
        <v>111.39574573719096</v>
      </c>
      <c r="J883" s="3">
        <f t="shared" si="54"/>
        <v>111.56572398667775</v>
      </c>
      <c r="K883" s="3">
        <f t="shared" si="55"/>
        <v>110.41587112250247</v>
      </c>
      <c r="L883" s="3">
        <f t="shared" si="56"/>
        <v>110.52585704864097</v>
      </c>
    </row>
    <row r="884" spans="1:12" x14ac:dyDescent="0.25">
      <c r="A884" s="1">
        <v>44747</v>
      </c>
      <c r="B884">
        <v>111.2</v>
      </c>
      <c r="C884">
        <v>111.3</v>
      </c>
      <c r="D884">
        <v>110.84</v>
      </c>
      <c r="E884">
        <v>111.09</v>
      </c>
      <c r="F884">
        <v>16727985</v>
      </c>
      <c r="G884">
        <f>IFERROR(VLOOKUP(A884,'LQD DVD'!$A$1:$D$1256,2,FALSE),0)</f>
        <v>3.2084000000000001</v>
      </c>
      <c r="H884">
        <f>IFERROR(VLOOKUP(A884,'LQD DVD'!$A$1:$D$1256,4,FALSE),0)</f>
        <v>0.99987269064420647</v>
      </c>
      <c r="I884" s="3">
        <f t="shared" si="53"/>
        <v>111.18584319963577</v>
      </c>
      <c r="J884" s="3">
        <f t="shared" si="54"/>
        <v>111.28583046870018</v>
      </c>
      <c r="K884" s="3">
        <f t="shared" si="55"/>
        <v>110.82588903100385</v>
      </c>
      <c r="L884" s="3">
        <f t="shared" si="56"/>
        <v>111.0758572036649</v>
      </c>
    </row>
    <row r="885" spans="1:12" x14ac:dyDescent="0.25">
      <c r="A885" s="1">
        <v>44743</v>
      </c>
      <c r="B885">
        <v>110.66</v>
      </c>
      <c r="C885">
        <v>111.46</v>
      </c>
      <c r="D885">
        <v>110.47</v>
      </c>
      <c r="E885">
        <v>111.12</v>
      </c>
      <c r="F885">
        <v>20179418</v>
      </c>
      <c r="G885">
        <f>IFERROR(VLOOKUP(A885,'LQD DVD'!$A$1:$D$1256,2,FALSE),0)</f>
        <v>3.2075999999999998</v>
      </c>
      <c r="H885">
        <f>IFERROR(VLOOKUP(A885,'LQD DVD'!$A$1:$D$1256,4,FALSE),0)</f>
        <v>0.99987272238619707</v>
      </c>
      <c r="I885" s="3">
        <f t="shared" si="53"/>
        <v>110.64591545925656</v>
      </c>
      <c r="J885" s="3">
        <f t="shared" si="54"/>
        <v>111.44581363716551</v>
      </c>
      <c r="K885" s="3">
        <f t="shared" si="55"/>
        <v>110.45593964200319</v>
      </c>
      <c r="L885" s="3">
        <f t="shared" si="56"/>
        <v>111.10585691155423</v>
      </c>
    </row>
    <row r="886" spans="1:12" x14ac:dyDescent="0.25">
      <c r="A886" s="1">
        <v>44742</v>
      </c>
      <c r="B886">
        <v>109.77</v>
      </c>
      <c r="C886">
        <v>110.9</v>
      </c>
      <c r="D886">
        <v>109.77</v>
      </c>
      <c r="E886">
        <v>110.03</v>
      </c>
      <c r="F886">
        <v>16570814</v>
      </c>
      <c r="G886">
        <f>IFERROR(VLOOKUP(A886,'LQD DVD'!$A$1:$D$1256,2,FALSE),0)</f>
        <v>3.2393999999999998</v>
      </c>
      <c r="H886">
        <f>IFERROR(VLOOKUP(A886,'LQD DVD'!$A$1:$D$1256,4,FALSE),0)</f>
        <v>0.99987146064284349</v>
      </c>
      <c r="I886" s="3">
        <f t="shared" si="53"/>
        <v>109.75589023476492</v>
      </c>
      <c r="J886" s="3">
        <f t="shared" si="54"/>
        <v>110.88574498529135</v>
      </c>
      <c r="K886" s="3">
        <f t="shared" si="55"/>
        <v>109.75589023476492</v>
      </c>
      <c r="L886" s="3">
        <f t="shared" si="56"/>
        <v>110.01585681453207</v>
      </c>
    </row>
    <row r="887" spans="1:12" x14ac:dyDescent="0.25">
      <c r="A887" s="1">
        <v>44741</v>
      </c>
      <c r="B887">
        <v>109.1</v>
      </c>
      <c r="C887">
        <v>109.71</v>
      </c>
      <c r="D887">
        <v>109.015</v>
      </c>
      <c r="E887">
        <v>109.7</v>
      </c>
      <c r="F887">
        <v>10747072</v>
      </c>
      <c r="G887">
        <f>IFERROR(VLOOKUP(A887,'LQD DVD'!$A$1:$D$1256,2,FALSE),0)</f>
        <v>2.9937</v>
      </c>
      <c r="H887">
        <f>IFERROR(VLOOKUP(A887,'LQD DVD'!$A$1:$D$1256,4,FALSE),0)</f>
        <v>0.99988120943711012</v>
      </c>
      <c r="I887" s="3">
        <f t="shared" si="53"/>
        <v>109.08703994958871</v>
      </c>
      <c r="J887" s="3">
        <f t="shared" si="54"/>
        <v>109.69696748734535</v>
      </c>
      <c r="K887" s="3">
        <f t="shared" si="55"/>
        <v>109.00205004678656</v>
      </c>
      <c r="L887" s="3">
        <f t="shared" si="56"/>
        <v>109.68696867525098</v>
      </c>
    </row>
    <row r="888" spans="1:12" x14ac:dyDescent="0.25">
      <c r="A888" s="1">
        <v>44740</v>
      </c>
      <c r="B888">
        <v>108.9</v>
      </c>
      <c r="C888">
        <v>109.11</v>
      </c>
      <c r="D888">
        <v>108.52</v>
      </c>
      <c r="E888">
        <v>109.05</v>
      </c>
      <c r="F888">
        <v>18998416</v>
      </c>
      <c r="G888">
        <f>IFERROR(VLOOKUP(A888,'LQD DVD'!$A$1:$D$1256,2,FALSE),0)</f>
        <v>3.0114999999999998</v>
      </c>
      <c r="H888">
        <f>IFERROR(VLOOKUP(A888,'LQD DVD'!$A$1:$D$1256,4,FALSE),0)</f>
        <v>0.99988050317206079</v>
      </c>
      <c r="I888" s="3">
        <f t="shared" si="53"/>
        <v>108.88698679543742</v>
      </c>
      <c r="J888" s="3">
        <f t="shared" si="54"/>
        <v>109.09696170110355</v>
      </c>
      <c r="K888" s="3">
        <f t="shared" si="55"/>
        <v>108.50703220423203</v>
      </c>
      <c r="L888" s="3">
        <f t="shared" si="56"/>
        <v>109.03696887091323</v>
      </c>
    </row>
    <row r="889" spans="1:12" x14ac:dyDescent="0.25">
      <c r="A889" s="1">
        <v>44739</v>
      </c>
      <c r="B889">
        <v>109.48</v>
      </c>
      <c r="C889">
        <v>109.71</v>
      </c>
      <c r="D889">
        <v>109.02</v>
      </c>
      <c r="E889">
        <v>109.08</v>
      </c>
      <c r="F889">
        <v>20847012</v>
      </c>
      <c r="G889">
        <f>IFERROR(VLOOKUP(A889,'LQD DVD'!$A$1:$D$1256,2,FALSE),0)</f>
        <v>3.0106999999999999</v>
      </c>
      <c r="H889">
        <f>IFERROR(VLOOKUP(A889,'LQD DVD'!$A$1:$D$1256,4,FALSE),0)</f>
        <v>0.99988053491429951</v>
      </c>
      <c r="I889" s="3">
        <f t="shared" si="53"/>
        <v>109.46692096241752</v>
      </c>
      <c r="J889" s="3">
        <f t="shared" si="54"/>
        <v>109.69689348544779</v>
      </c>
      <c r="K889" s="3">
        <f t="shared" si="55"/>
        <v>109.00697591635694</v>
      </c>
      <c r="L889" s="3">
        <f t="shared" si="56"/>
        <v>109.06696874845179</v>
      </c>
    </row>
    <row r="890" spans="1:12" x14ac:dyDescent="0.25">
      <c r="A890" s="1">
        <v>44736</v>
      </c>
      <c r="B890">
        <v>109.88</v>
      </c>
      <c r="C890">
        <v>110.67</v>
      </c>
      <c r="D890">
        <v>109.85</v>
      </c>
      <c r="E890">
        <v>110.09</v>
      </c>
      <c r="F890">
        <v>18668908</v>
      </c>
      <c r="G890">
        <f>IFERROR(VLOOKUP(A890,'LQD DVD'!$A$1:$D$1256,2,FALSE),0)</f>
        <v>2.9830999999999999</v>
      </c>
      <c r="H890">
        <f>IFERROR(VLOOKUP(A890,'LQD DVD'!$A$1:$D$1256,4,FALSE),0)</f>
        <v>0.99988163002215169</v>
      </c>
      <c r="I890" s="3">
        <f t="shared" si="53"/>
        <v>109.86699350683402</v>
      </c>
      <c r="J890" s="3">
        <f t="shared" si="54"/>
        <v>110.65689999455152</v>
      </c>
      <c r="K890" s="3">
        <f t="shared" si="55"/>
        <v>109.83699705793336</v>
      </c>
      <c r="L890" s="3">
        <f t="shared" si="56"/>
        <v>110.07696864913868</v>
      </c>
    </row>
    <row r="891" spans="1:12" x14ac:dyDescent="0.25">
      <c r="A891" s="1">
        <v>44735</v>
      </c>
      <c r="B891">
        <v>109.64</v>
      </c>
      <c r="C891">
        <v>110.82</v>
      </c>
      <c r="D891">
        <v>109.59</v>
      </c>
      <c r="E891">
        <v>109.96</v>
      </c>
      <c r="F891">
        <v>30742180</v>
      </c>
      <c r="G891">
        <f>IFERROR(VLOOKUP(A891,'LQD DVD'!$A$1:$D$1256,2,FALSE),0)</f>
        <v>2.9866000000000001</v>
      </c>
      <c r="H891">
        <f>IFERROR(VLOOKUP(A891,'LQD DVD'!$A$1:$D$1256,4,FALSE),0)</f>
        <v>0.99988149114971281</v>
      </c>
      <c r="I891" s="3">
        <f t="shared" si="53"/>
        <v>109.62700668965451</v>
      </c>
      <c r="J891" s="3">
        <f t="shared" si="54"/>
        <v>110.80686684921116</v>
      </c>
      <c r="K891" s="3">
        <f t="shared" si="55"/>
        <v>109.57701261509703</v>
      </c>
      <c r="L891" s="3">
        <f t="shared" si="56"/>
        <v>109.94696876682241</v>
      </c>
    </row>
    <row r="892" spans="1:12" x14ac:dyDescent="0.25">
      <c r="A892" s="1">
        <v>44734</v>
      </c>
      <c r="B892">
        <v>109.46</v>
      </c>
      <c r="C892">
        <v>109.67</v>
      </c>
      <c r="D892">
        <v>109.06</v>
      </c>
      <c r="E892">
        <v>109.12</v>
      </c>
      <c r="F892">
        <v>18943268</v>
      </c>
      <c r="G892">
        <f>IFERROR(VLOOKUP(A892,'LQD DVD'!$A$1:$D$1256,2,FALSE),0)</f>
        <v>3.0095999999999998</v>
      </c>
      <c r="H892">
        <f>IFERROR(VLOOKUP(A892,'LQD DVD'!$A$1:$D$1256,4,FALSE),0)</f>
        <v>0.99988057855987933</v>
      </c>
      <c r="I892" s="3">
        <f t="shared" si="53"/>
        <v>109.44692812916439</v>
      </c>
      <c r="J892" s="3">
        <f t="shared" si="54"/>
        <v>109.65690305066197</v>
      </c>
      <c r="K892" s="3">
        <f t="shared" si="55"/>
        <v>109.04697589774044</v>
      </c>
      <c r="L892" s="3">
        <f t="shared" si="56"/>
        <v>109.10696873245404</v>
      </c>
    </row>
    <row r="893" spans="1:12" x14ac:dyDescent="0.25">
      <c r="A893" s="1">
        <v>44733</v>
      </c>
      <c r="B893">
        <v>108.94</v>
      </c>
      <c r="C893">
        <v>109.42</v>
      </c>
      <c r="D893">
        <v>108.21</v>
      </c>
      <c r="E893">
        <v>108.33</v>
      </c>
      <c r="F893">
        <v>17031516</v>
      </c>
      <c r="G893">
        <f>IFERROR(VLOOKUP(A893,'LQD DVD'!$A$1:$D$1256,2,FALSE),0)</f>
        <v>3.0314999999999999</v>
      </c>
      <c r="H893">
        <f>IFERROR(VLOOKUP(A893,'LQD DVD'!$A$1:$D$1256,4,FALSE),0)</f>
        <v>0.99987970961642081</v>
      </c>
      <c r="I893" s="3">
        <f t="shared" si="53"/>
        <v>108.92689556561288</v>
      </c>
      <c r="J893" s="3">
        <f t="shared" si="54"/>
        <v>109.40683782622877</v>
      </c>
      <c r="K893" s="3">
        <f t="shared" si="55"/>
        <v>108.19698337759289</v>
      </c>
      <c r="L893" s="3">
        <f t="shared" si="56"/>
        <v>108.31696894274687</v>
      </c>
    </row>
    <row r="894" spans="1:12" x14ac:dyDescent="0.25">
      <c r="A894" s="1">
        <v>44729</v>
      </c>
      <c r="B894">
        <v>109.52</v>
      </c>
      <c r="C894">
        <v>109.71</v>
      </c>
      <c r="D894">
        <v>108.77</v>
      </c>
      <c r="E894">
        <v>109.43</v>
      </c>
      <c r="F894">
        <v>17319660</v>
      </c>
      <c r="G894">
        <f>IFERROR(VLOOKUP(A894,'LQD DVD'!$A$1:$D$1256,2,FALSE),0)</f>
        <v>3.0009999999999999</v>
      </c>
      <c r="H894">
        <f>IFERROR(VLOOKUP(A894,'LQD DVD'!$A$1:$D$1256,4,FALSE),0)</f>
        <v>0.99988091978902394</v>
      </c>
      <c r="I894" s="3">
        <f t="shared" si="53"/>
        <v>109.5069583352939</v>
      </c>
      <c r="J894" s="3">
        <f t="shared" si="54"/>
        <v>109.69693571005381</v>
      </c>
      <c r="K894" s="3">
        <f t="shared" si="55"/>
        <v>108.75704764545213</v>
      </c>
      <c r="L894" s="3">
        <f t="shared" si="56"/>
        <v>109.4169690525129</v>
      </c>
    </row>
    <row r="895" spans="1:12" x14ac:dyDescent="0.25">
      <c r="A895" s="1">
        <v>44728</v>
      </c>
      <c r="B895">
        <v>107.59</v>
      </c>
      <c r="C895">
        <v>109.48</v>
      </c>
      <c r="D895">
        <v>107.29</v>
      </c>
      <c r="E895">
        <v>109.21</v>
      </c>
      <c r="F895">
        <v>30588294</v>
      </c>
      <c r="G895">
        <f>IFERROR(VLOOKUP(A895,'LQD DVD'!$A$1:$D$1256,2,FALSE),0)</f>
        <v>3.0070999999999999</v>
      </c>
      <c r="H895">
        <f>IFERROR(VLOOKUP(A895,'LQD DVD'!$A$1:$D$1256,4,FALSE),0)</f>
        <v>0.99988067775438616</v>
      </c>
      <c r="I895" s="3">
        <f t="shared" si="53"/>
        <v>107.5771621195944</v>
      </c>
      <c r="J895" s="3">
        <f t="shared" si="54"/>
        <v>109.4669366005502</v>
      </c>
      <c r="K895" s="3">
        <f t="shared" si="55"/>
        <v>107.27719791626809</v>
      </c>
      <c r="L895" s="3">
        <f t="shared" si="56"/>
        <v>109.19696881755651</v>
      </c>
    </row>
    <row r="896" spans="1:12" x14ac:dyDescent="0.25">
      <c r="A896" s="1">
        <v>44727</v>
      </c>
      <c r="B896">
        <v>108.66</v>
      </c>
      <c r="C896">
        <v>109.19</v>
      </c>
      <c r="D896">
        <v>107.739</v>
      </c>
      <c r="E896">
        <v>109.09</v>
      </c>
      <c r="F896">
        <v>31581512</v>
      </c>
      <c r="G896">
        <f>IFERROR(VLOOKUP(A896,'LQD DVD'!$A$1:$D$1256,2,FALSE),0)</f>
        <v>3.0104000000000002</v>
      </c>
      <c r="H896">
        <f>IFERROR(VLOOKUP(A896,'LQD DVD'!$A$1:$D$1256,4,FALSE),0)</f>
        <v>0.99988054681763927</v>
      </c>
      <c r="I896" s="3">
        <f t="shared" si="53"/>
        <v>108.64702021720468</v>
      </c>
      <c r="J896" s="3">
        <f t="shared" si="54"/>
        <v>109.17695690701802</v>
      </c>
      <c r="K896" s="3">
        <f t="shared" si="55"/>
        <v>107.72613023358564</v>
      </c>
      <c r="L896" s="3">
        <f t="shared" si="56"/>
        <v>109.07696885233626</v>
      </c>
    </row>
    <row r="897" spans="1:12" x14ac:dyDescent="0.25">
      <c r="A897" s="1">
        <v>44726</v>
      </c>
      <c r="B897">
        <v>108.46</v>
      </c>
      <c r="C897">
        <v>108.82</v>
      </c>
      <c r="D897">
        <v>107.16</v>
      </c>
      <c r="E897">
        <v>107.41</v>
      </c>
      <c r="F897">
        <v>27320832</v>
      </c>
      <c r="G897">
        <f>IFERROR(VLOOKUP(A897,'LQD DVD'!$A$1:$D$1256,2,FALSE),0)</f>
        <v>3.0575000000000001</v>
      </c>
      <c r="H897">
        <f>IFERROR(VLOOKUP(A897,'LQD DVD'!$A$1:$D$1256,4,FALSE),0)</f>
        <v>0.99987867799503038</v>
      </c>
      <c r="I897" s="3">
        <f t="shared" si="53"/>
        <v>108.44684141534098</v>
      </c>
      <c r="J897" s="3">
        <f t="shared" si="54"/>
        <v>108.8067977394192</v>
      </c>
      <c r="K897" s="3">
        <f t="shared" si="55"/>
        <v>107.14699913394745</v>
      </c>
      <c r="L897" s="3">
        <f t="shared" si="56"/>
        <v>107.39696880344621</v>
      </c>
    </row>
    <row r="898" spans="1:12" x14ac:dyDescent="0.25">
      <c r="A898" s="1">
        <v>44725</v>
      </c>
      <c r="B898">
        <v>108.37</v>
      </c>
      <c r="C898">
        <v>108.85</v>
      </c>
      <c r="D898">
        <v>107.095</v>
      </c>
      <c r="E898">
        <v>107.97</v>
      </c>
      <c r="F898">
        <v>34771944</v>
      </c>
      <c r="G898">
        <f>IFERROR(VLOOKUP(A898,'LQD DVD'!$A$1:$D$1256,2,FALSE),0)</f>
        <v>3.0415999999999999</v>
      </c>
      <c r="H898">
        <f>IFERROR(VLOOKUP(A898,'LQD DVD'!$A$1:$D$1256,4,FALSE),0)</f>
        <v>0.99987930887106191</v>
      </c>
      <c r="I898" s="3">
        <f t="shared" si="53"/>
        <v>108.35692070235699</v>
      </c>
      <c r="J898" s="3">
        <f t="shared" si="54"/>
        <v>108.83686277061508</v>
      </c>
      <c r="K898" s="3">
        <f t="shared" si="55"/>
        <v>107.08207458354637</v>
      </c>
      <c r="L898" s="3">
        <f t="shared" si="56"/>
        <v>107.95696897880855</v>
      </c>
    </row>
    <row r="899" spans="1:12" x14ac:dyDescent="0.25">
      <c r="A899" s="1">
        <v>44722</v>
      </c>
      <c r="B899">
        <v>111.01</v>
      </c>
      <c r="C899">
        <v>111.14</v>
      </c>
      <c r="D899">
        <v>109.86</v>
      </c>
      <c r="E899">
        <v>110.52</v>
      </c>
      <c r="F899">
        <v>36297856</v>
      </c>
      <c r="G899">
        <f>IFERROR(VLOOKUP(A899,'LQD DVD'!$A$1:$D$1256,2,FALSE),0)</f>
        <v>2.9714</v>
      </c>
      <c r="H899">
        <f>IFERROR(VLOOKUP(A899,'LQD DVD'!$A$1:$D$1256,4,FALSE),0)</f>
        <v>0.99988209425301633</v>
      </c>
      <c r="I899" s="3">
        <f t="shared" ref="I899:I962" si="57">B899*$H899</f>
        <v>110.99691128302734</v>
      </c>
      <c r="J899" s="3">
        <f t="shared" ref="J899:J962" si="58">C899*$H899</f>
        <v>111.12689595528023</v>
      </c>
      <c r="K899" s="3">
        <f t="shared" ref="K899:K962" si="59">D899*$H899</f>
        <v>109.84704687463638</v>
      </c>
      <c r="L899" s="3">
        <f t="shared" ref="L899:L962" si="60">E899*$H899</f>
        <v>110.50696905684336</v>
      </c>
    </row>
    <row r="900" spans="1:12" x14ac:dyDescent="0.25">
      <c r="A900" s="1">
        <v>44721</v>
      </c>
      <c r="B900">
        <v>112.06</v>
      </c>
      <c r="C900">
        <v>112.34</v>
      </c>
      <c r="D900">
        <v>111.54</v>
      </c>
      <c r="E900">
        <v>111.6</v>
      </c>
      <c r="F900">
        <v>24846716</v>
      </c>
      <c r="G900">
        <f>IFERROR(VLOOKUP(A900,'LQD DVD'!$A$1:$D$1256,2,FALSE),0)</f>
        <v>2.9426999999999999</v>
      </c>
      <c r="H900">
        <f>IFERROR(VLOOKUP(A900,'LQD DVD'!$A$1:$D$1256,4,FALSE),0)</f>
        <v>0.99988323300827209</v>
      </c>
      <c r="I900" s="3">
        <f t="shared" si="57"/>
        <v>112.04691509090698</v>
      </c>
      <c r="J900" s="3">
        <f t="shared" si="58"/>
        <v>112.32688239614929</v>
      </c>
      <c r="K900" s="3">
        <f t="shared" si="59"/>
        <v>111.52697580974268</v>
      </c>
      <c r="L900" s="3">
        <f t="shared" si="60"/>
        <v>111.58696880372315</v>
      </c>
    </row>
    <row r="901" spans="1:12" x14ac:dyDescent="0.25">
      <c r="A901" s="1">
        <v>44720</v>
      </c>
      <c r="B901">
        <v>112.76</v>
      </c>
      <c r="C901">
        <v>113.09</v>
      </c>
      <c r="D901">
        <v>112.33</v>
      </c>
      <c r="E901">
        <v>112.34</v>
      </c>
      <c r="F901">
        <v>13730815</v>
      </c>
      <c r="G901">
        <f>IFERROR(VLOOKUP(A901,'LQD DVD'!$A$1:$D$1256,2,FALSE),0)</f>
        <v>2.9232999999999998</v>
      </c>
      <c r="H901">
        <f>IFERROR(VLOOKUP(A901,'LQD DVD'!$A$1:$D$1256,4,FALSE),0)</f>
        <v>0.99988400275994616</v>
      </c>
      <c r="I901" s="3">
        <f t="shared" si="57"/>
        <v>112.74692015121154</v>
      </c>
      <c r="J901" s="3">
        <f t="shared" si="58"/>
        <v>113.07688187212231</v>
      </c>
      <c r="K901" s="3">
        <f t="shared" si="59"/>
        <v>112.31697003002475</v>
      </c>
      <c r="L901" s="3">
        <f t="shared" si="60"/>
        <v>112.32696887005235</v>
      </c>
    </row>
    <row r="902" spans="1:12" x14ac:dyDescent="0.25">
      <c r="A902" s="1">
        <v>44719</v>
      </c>
      <c r="B902">
        <v>112.69</v>
      </c>
      <c r="C902">
        <v>113.29</v>
      </c>
      <c r="D902">
        <v>112.605</v>
      </c>
      <c r="E902">
        <v>112.99</v>
      </c>
      <c r="F902">
        <v>11291421</v>
      </c>
      <c r="G902">
        <f>IFERROR(VLOOKUP(A902,'LQD DVD'!$A$1:$D$1256,2,FALSE),0)</f>
        <v>2.9064999999999999</v>
      </c>
      <c r="H902">
        <f>IFERROR(VLOOKUP(A902,'LQD DVD'!$A$1:$D$1256,4,FALSE),0)</f>
        <v>0.9998846693495036</v>
      </c>
      <c r="I902" s="3">
        <f t="shared" si="57"/>
        <v>112.67700338899556</v>
      </c>
      <c r="J902" s="3">
        <f t="shared" si="58"/>
        <v>113.27693419060527</v>
      </c>
      <c r="K902" s="3">
        <f t="shared" si="59"/>
        <v>112.59201319210085</v>
      </c>
      <c r="L902" s="3">
        <f t="shared" si="60"/>
        <v>112.97696878980041</v>
      </c>
    </row>
    <row r="903" spans="1:12" x14ac:dyDescent="0.25">
      <c r="A903" s="1">
        <v>44718</v>
      </c>
      <c r="B903">
        <v>113.11</v>
      </c>
      <c r="C903">
        <v>113.19</v>
      </c>
      <c r="D903">
        <v>112.31</v>
      </c>
      <c r="E903">
        <v>112.39</v>
      </c>
      <c r="F903">
        <v>12213935</v>
      </c>
      <c r="G903">
        <f>IFERROR(VLOOKUP(A903,'LQD DVD'!$A$1:$D$1256,2,FALSE),0)</f>
        <v>2.9220000000000002</v>
      </c>
      <c r="H903">
        <f>IFERROR(VLOOKUP(A903,'LQD DVD'!$A$1:$D$1256,4,FALSE),0)</f>
        <v>0.99988405434126515</v>
      </c>
      <c r="I903" s="3">
        <f t="shared" si="57"/>
        <v>113.09688538654051</v>
      </c>
      <c r="J903" s="3">
        <f t="shared" si="58"/>
        <v>113.1768761108878</v>
      </c>
      <c r="K903" s="3">
        <f t="shared" si="59"/>
        <v>112.29697814306749</v>
      </c>
      <c r="L903" s="3">
        <f t="shared" si="60"/>
        <v>112.37696886741479</v>
      </c>
    </row>
    <row r="904" spans="1:12" x14ac:dyDescent="0.25">
      <c r="A904" s="1">
        <v>44715</v>
      </c>
      <c r="B904">
        <v>112.74</v>
      </c>
      <c r="C904">
        <v>113.2</v>
      </c>
      <c r="D904">
        <v>112.74</v>
      </c>
      <c r="E904">
        <v>113.19</v>
      </c>
      <c r="F904">
        <v>11440920</v>
      </c>
      <c r="G904">
        <f>IFERROR(VLOOKUP(A904,'LQD DVD'!$A$1:$D$1256,2,FALSE),0)</f>
        <v>2.9014000000000002</v>
      </c>
      <c r="H904">
        <f>IFERROR(VLOOKUP(A904,'LQD DVD'!$A$1:$D$1256,4,FALSE),0)</f>
        <v>0.99988487170713569</v>
      </c>
      <c r="I904" s="3">
        <f t="shared" si="57"/>
        <v>112.72702043626248</v>
      </c>
      <c r="J904" s="3">
        <f t="shared" si="58"/>
        <v>113.18696747724776</v>
      </c>
      <c r="K904" s="3">
        <f t="shared" si="59"/>
        <v>112.72702043626248</v>
      </c>
      <c r="L904" s="3">
        <f t="shared" si="60"/>
        <v>113.17696862853069</v>
      </c>
    </row>
    <row r="905" spans="1:12" x14ac:dyDescent="0.25">
      <c r="A905" s="1">
        <v>44714</v>
      </c>
      <c r="B905">
        <v>113.66</v>
      </c>
      <c r="C905">
        <v>113.79</v>
      </c>
      <c r="D905">
        <v>112.89</v>
      </c>
      <c r="E905">
        <v>113.55</v>
      </c>
      <c r="F905">
        <v>14823339</v>
      </c>
      <c r="G905">
        <f>IFERROR(VLOOKUP(A905,'LQD DVD'!$A$1:$D$1256,2,FALSE),0)</f>
        <v>2.8921999999999999</v>
      </c>
      <c r="H905">
        <f>IFERROR(VLOOKUP(A905,'LQD DVD'!$A$1:$D$1256,4,FALSE),0)</f>
        <v>0.99988523674453644</v>
      </c>
      <c r="I905" s="3">
        <f t="shared" si="57"/>
        <v>113.64695600838401</v>
      </c>
      <c r="J905" s="3">
        <f t="shared" si="58"/>
        <v>113.77694108916081</v>
      </c>
      <c r="K905" s="3">
        <f t="shared" si="59"/>
        <v>112.87704437609072</v>
      </c>
      <c r="L905" s="3">
        <f t="shared" si="60"/>
        <v>113.53696863234211</v>
      </c>
    </row>
    <row r="906" spans="1:12" x14ac:dyDescent="0.25">
      <c r="A906" s="1">
        <v>44713</v>
      </c>
      <c r="B906">
        <v>114.66</v>
      </c>
      <c r="C906">
        <v>114.9</v>
      </c>
      <c r="D906">
        <v>113.08499999999999</v>
      </c>
      <c r="E906">
        <v>113.5</v>
      </c>
      <c r="F906">
        <v>22343888</v>
      </c>
      <c r="G906">
        <f>IFERROR(VLOOKUP(A906,'LQD DVD'!$A$1:$D$1256,2,FALSE),0)</f>
        <v>2.8934000000000002</v>
      </c>
      <c r="H906">
        <f>IFERROR(VLOOKUP(A906,'LQD DVD'!$A$1:$D$1256,4,FALSE),0)</f>
        <v>0.99988518913095492</v>
      </c>
      <c r="I906" s="3">
        <f t="shared" si="57"/>
        <v>114.64683578575529</v>
      </c>
      <c r="J906" s="3">
        <f t="shared" si="58"/>
        <v>114.88680823114673</v>
      </c>
      <c r="K906" s="3">
        <f t="shared" si="59"/>
        <v>113.07201661287404</v>
      </c>
      <c r="L906" s="3">
        <f t="shared" si="60"/>
        <v>113.48696896636338</v>
      </c>
    </row>
    <row r="907" spans="1:12" x14ac:dyDescent="0.25">
      <c r="A907" s="1">
        <v>44712</v>
      </c>
      <c r="B907">
        <v>114.26</v>
      </c>
      <c r="C907">
        <v>114.66</v>
      </c>
      <c r="D907">
        <v>113.71</v>
      </c>
      <c r="E907">
        <v>114.44</v>
      </c>
      <c r="F907">
        <v>20336864</v>
      </c>
      <c r="G907">
        <f>IFERROR(VLOOKUP(A907,'LQD DVD'!$A$1:$D$1256,2,FALSE),0)</f>
        <v>2.8696999999999999</v>
      </c>
      <c r="H907">
        <f>IFERROR(VLOOKUP(A907,'LQD DVD'!$A$1:$D$1256,4,FALSE),0)</f>
        <v>0.99988612949961064</v>
      </c>
      <c r="I907" s="3">
        <f t="shared" si="57"/>
        <v>114.24698915662552</v>
      </c>
      <c r="J907" s="3">
        <f t="shared" si="58"/>
        <v>114.64694360842535</v>
      </c>
      <c r="K907" s="3">
        <f t="shared" si="59"/>
        <v>113.69705178540072</v>
      </c>
      <c r="L907" s="3">
        <f t="shared" si="60"/>
        <v>114.42696865993544</v>
      </c>
    </row>
    <row r="908" spans="1:12" x14ac:dyDescent="0.25">
      <c r="A908" s="1">
        <v>44708</v>
      </c>
      <c r="B908">
        <v>115.17</v>
      </c>
      <c r="C908">
        <v>115.66</v>
      </c>
      <c r="D908">
        <v>114.87</v>
      </c>
      <c r="E908">
        <v>115.29</v>
      </c>
      <c r="F908">
        <v>9246068</v>
      </c>
      <c r="G908">
        <f>IFERROR(VLOOKUP(A908,'LQD DVD'!$A$1:$D$1256,2,FALSE),0)</f>
        <v>2.6396000000000002</v>
      </c>
      <c r="H908">
        <f>IFERROR(VLOOKUP(A908,'LQD DVD'!$A$1:$D$1256,4,FALSE),0)</f>
        <v>0.99989525945392799</v>
      </c>
      <c r="I908" s="3">
        <f t="shared" si="57"/>
        <v>115.15793703130889</v>
      </c>
      <c r="J908" s="3">
        <f t="shared" si="58"/>
        <v>115.64788570844131</v>
      </c>
      <c r="K908" s="3">
        <f t="shared" si="59"/>
        <v>114.85796845347271</v>
      </c>
      <c r="L908" s="3">
        <f t="shared" si="60"/>
        <v>115.27792446244337</v>
      </c>
    </row>
    <row r="909" spans="1:12" x14ac:dyDescent="0.25">
      <c r="A909" s="1">
        <v>44707</v>
      </c>
      <c r="B909">
        <v>114.83</v>
      </c>
      <c r="C909">
        <v>115.27</v>
      </c>
      <c r="D909">
        <v>114.43</v>
      </c>
      <c r="E909">
        <v>114.69</v>
      </c>
      <c r="F909">
        <v>34022344</v>
      </c>
      <c r="G909">
        <f>IFERROR(VLOOKUP(A909,'LQD DVD'!$A$1:$D$1256,2,FALSE),0)</f>
        <v>2.6534</v>
      </c>
      <c r="H909">
        <f>IFERROR(VLOOKUP(A909,'LQD DVD'!$A$1:$D$1256,4,FALSE),0)</f>
        <v>0.99989471189238821</v>
      </c>
      <c r="I909" s="3">
        <f t="shared" si="57"/>
        <v>114.81790976660294</v>
      </c>
      <c r="J909" s="3">
        <f t="shared" si="58"/>
        <v>115.25786343983559</v>
      </c>
      <c r="K909" s="3">
        <f t="shared" si="59"/>
        <v>114.41795188184599</v>
      </c>
      <c r="L909" s="3">
        <f t="shared" si="60"/>
        <v>114.677924506938</v>
      </c>
    </row>
    <row r="910" spans="1:12" x14ac:dyDescent="0.25">
      <c r="A910" s="1">
        <v>44706</v>
      </c>
      <c r="B910">
        <v>114.02</v>
      </c>
      <c r="C910">
        <v>114.68</v>
      </c>
      <c r="D910">
        <v>113.9241</v>
      </c>
      <c r="E910">
        <v>114.66</v>
      </c>
      <c r="F910">
        <v>25636964</v>
      </c>
      <c r="G910">
        <f>IFERROR(VLOOKUP(A910,'LQD DVD'!$A$1:$D$1256,2,FALSE),0)</f>
        <v>2.6541000000000001</v>
      </c>
      <c r="H910">
        <f>IFERROR(VLOOKUP(A910,'LQD DVD'!$A$1:$D$1256,4,FALSE),0)</f>
        <v>0.99989468411753557</v>
      </c>
      <c r="I910" s="3">
        <f t="shared" si="57"/>
        <v>114.0079918830814</v>
      </c>
      <c r="J910" s="3">
        <f t="shared" si="58"/>
        <v>114.66792237459899</v>
      </c>
      <c r="K910" s="3">
        <f t="shared" si="59"/>
        <v>113.91210198287453</v>
      </c>
      <c r="L910" s="3">
        <f t="shared" si="60"/>
        <v>114.64792448091663</v>
      </c>
    </row>
    <row r="911" spans="1:12" x14ac:dyDescent="0.25">
      <c r="A911" s="1">
        <v>44705</v>
      </c>
      <c r="B911">
        <v>112.49</v>
      </c>
      <c r="C911">
        <v>113.605</v>
      </c>
      <c r="D911">
        <v>112.41</v>
      </c>
      <c r="E911">
        <v>113.49</v>
      </c>
      <c r="F911">
        <v>17210432</v>
      </c>
      <c r="G911">
        <f>IFERROR(VLOOKUP(A911,'LQD DVD'!$A$1:$D$1256,2,FALSE),0)</f>
        <v>2.6814</v>
      </c>
      <c r="H911">
        <f>IFERROR(VLOOKUP(A911,'LQD DVD'!$A$1:$D$1256,4,FALSE),0)</f>
        <v>0.99989360089888113</v>
      </c>
      <c r="I911" s="3">
        <f t="shared" si="57"/>
        <v>112.47803116511513</v>
      </c>
      <c r="J911" s="3">
        <f t="shared" si="58"/>
        <v>113.59291253011739</v>
      </c>
      <c r="K911" s="3">
        <f t="shared" si="59"/>
        <v>112.39803967704323</v>
      </c>
      <c r="L911" s="3">
        <f t="shared" si="60"/>
        <v>113.47792476601401</v>
      </c>
    </row>
    <row r="912" spans="1:12" x14ac:dyDescent="0.25">
      <c r="A912" s="1">
        <v>44704</v>
      </c>
      <c r="B912">
        <v>112.07</v>
      </c>
      <c r="C912">
        <v>112.51</v>
      </c>
      <c r="D912">
        <v>111.78</v>
      </c>
      <c r="E912">
        <v>112.02</v>
      </c>
      <c r="F912">
        <v>14892390</v>
      </c>
      <c r="G912">
        <f>IFERROR(VLOOKUP(A912,'LQD DVD'!$A$1:$D$1256,2,FALSE),0)</f>
        <v>2.7166000000000001</v>
      </c>
      <c r="H912">
        <f>IFERROR(VLOOKUP(A912,'LQD DVD'!$A$1:$D$1256,4,FALSE),0)</f>
        <v>0.99989220422308078</v>
      </c>
      <c r="I912" s="3">
        <f t="shared" si="57"/>
        <v>112.05791932728066</v>
      </c>
      <c r="J912" s="3">
        <f t="shared" si="58"/>
        <v>112.49787189713882</v>
      </c>
      <c r="K912" s="3">
        <f t="shared" si="59"/>
        <v>111.76795058805597</v>
      </c>
      <c r="L912" s="3">
        <f t="shared" si="60"/>
        <v>112.0079247170695</v>
      </c>
    </row>
    <row r="913" spans="1:12" x14ac:dyDescent="0.25">
      <c r="A913" s="1">
        <v>44701</v>
      </c>
      <c r="B913">
        <v>112.18</v>
      </c>
      <c r="C913">
        <v>112.455</v>
      </c>
      <c r="D913">
        <v>111.98</v>
      </c>
      <c r="E913">
        <v>112.42</v>
      </c>
      <c r="F913">
        <v>13906727</v>
      </c>
      <c r="G913">
        <f>IFERROR(VLOOKUP(A913,'LQD DVD'!$A$1:$D$1256,2,FALSE),0)</f>
        <v>2.7069999999999999</v>
      </c>
      <c r="H913">
        <f>IFERROR(VLOOKUP(A913,'LQD DVD'!$A$1:$D$1256,4,FALSE),0)</f>
        <v>0.99989258513446921</v>
      </c>
      <c r="I913" s="3">
        <f t="shared" si="57"/>
        <v>112.16795020038477</v>
      </c>
      <c r="J913" s="3">
        <f t="shared" si="58"/>
        <v>112.44292066129674</v>
      </c>
      <c r="K913" s="3">
        <f t="shared" si="59"/>
        <v>111.96797168335786</v>
      </c>
      <c r="L913" s="3">
        <f t="shared" si="60"/>
        <v>112.40792442081703</v>
      </c>
    </row>
    <row r="914" spans="1:12" x14ac:dyDescent="0.25">
      <c r="A914" s="1">
        <v>44700</v>
      </c>
      <c r="B914">
        <v>112.27</v>
      </c>
      <c r="C914">
        <v>112.62</v>
      </c>
      <c r="D914">
        <v>111.71</v>
      </c>
      <c r="E914">
        <v>111.87</v>
      </c>
      <c r="F914">
        <v>21212488</v>
      </c>
      <c r="G914">
        <f>IFERROR(VLOOKUP(A914,'LQD DVD'!$A$1:$D$1256,2,FALSE),0)</f>
        <v>2.7202999999999999</v>
      </c>
      <c r="H914">
        <f>IFERROR(VLOOKUP(A914,'LQD DVD'!$A$1:$D$1256,4,FALSE),0)</f>
        <v>0.99989205741352183</v>
      </c>
      <c r="I914" s="3">
        <f t="shared" si="57"/>
        <v>112.2578812858161</v>
      </c>
      <c r="J914" s="3">
        <f t="shared" si="58"/>
        <v>112.60784350591084</v>
      </c>
      <c r="K914" s="3">
        <f t="shared" si="59"/>
        <v>111.69794173366452</v>
      </c>
      <c r="L914" s="3">
        <f t="shared" si="60"/>
        <v>111.85792446285069</v>
      </c>
    </row>
    <row r="915" spans="1:12" x14ac:dyDescent="0.25">
      <c r="A915" s="1">
        <v>44699</v>
      </c>
      <c r="B915">
        <v>110.89</v>
      </c>
      <c r="C915">
        <v>111.62</v>
      </c>
      <c r="D915">
        <v>110.89</v>
      </c>
      <c r="E915">
        <v>111.57</v>
      </c>
      <c r="F915">
        <v>16146364</v>
      </c>
      <c r="G915">
        <f>IFERROR(VLOOKUP(A915,'LQD DVD'!$A$1:$D$1256,2,FALSE),0)</f>
        <v>2.7275999999999998</v>
      </c>
      <c r="H915">
        <f>IFERROR(VLOOKUP(A915,'LQD DVD'!$A$1:$D$1256,4,FALSE),0)</f>
        <v>0.99989176776229316</v>
      </c>
      <c r="I915" s="3">
        <f t="shared" si="57"/>
        <v>110.87799812716069</v>
      </c>
      <c r="J915" s="3">
        <f t="shared" si="58"/>
        <v>111.60791911762716</v>
      </c>
      <c r="K915" s="3">
        <f t="shared" si="59"/>
        <v>110.87799812716069</v>
      </c>
      <c r="L915" s="3">
        <f t="shared" si="60"/>
        <v>111.55792452923905</v>
      </c>
    </row>
    <row r="916" spans="1:12" x14ac:dyDescent="0.25">
      <c r="A916" s="1">
        <v>44698</v>
      </c>
      <c r="B916">
        <v>111.17</v>
      </c>
      <c r="C916">
        <v>111.4</v>
      </c>
      <c r="D916">
        <v>110.95</v>
      </c>
      <c r="E916">
        <v>111.16</v>
      </c>
      <c r="F916">
        <v>16562636</v>
      </c>
      <c r="G916">
        <f>IFERROR(VLOOKUP(A916,'LQD DVD'!$A$1:$D$1256,2,FALSE),0)</f>
        <v>2.7376999999999998</v>
      </c>
      <c r="H916">
        <f>IFERROR(VLOOKUP(A916,'LQD DVD'!$A$1:$D$1256,4,FALSE),0)</f>
        <v>0.99989136701210146</v>
      </c>
      <c r="I916" s="3">
        <f t="shared" si="57"/>
        <v>111.15792327073532</v>
      </c>
      <c r="J916" s="3">
        <f t="shared" si="58"/>
        <v>111.38789828514811</v>
      </c>
      <c r="K916" s="3">
        <f t="shared" si="59"/>
        <v>110.93794716999265</v>
      </c>
      <c r="L916" s="3">
        <f t="shared" si="60"/>
        <v>111.14792435706519</v>
      </c>
    </row>
    <row r="917" spans="1:12" x14ac:dyDescent="0.25">
      <c r="A917" s="1">
        <v>44697</v>
      </c>
      <c r="B917">
        <v>111.85</v>
      </c>
      <c r="C917">
        <v>112.31</v>
      </c>
      <c r="D917">
        <v>111.74</v>
      </c>
      <c r="E917">
        <v>111.8</v>
      </c>
      <c r="F917">
        <v>11980550</v>
      </c>
      <c r="G917">
        <f>IFERROR(VLOOKUP(A917,'LQD DVD'!$A$1:$D$1256,2,FALSE),0)</f>
        <v>2.722</v>
      </c>
      <c r="H917">
        <f>IFERROR(VLOOKUP(A917,'LQD DVD'!$A$1:$D$1256,4,FALSE),0)</f>
        <v>0.99989198996048845</v>
      </c>
      <c r="I917" s="3">
        <f t="shared" si="57"/>
        <v>111.83791907708063</v>
      </c>
      <c r="J917" s="3">
        <f t="shared" si="58"/>
        <v>112.29786939246246</v>
      </c>
      <c r="K917" s="3">
        <f t="shared" si="59"/>
        <v>111.72793095818497</v>
      </c>
      <c r="L917" s="3">
        <f t="shared" si="60"/>
        <v>111.78792447758261</v>
      </c>
    </row>
    <row r="918" spans="1:12" x14ac:dyDescent="0.25">
      <c r="A918" s="1">
        <v>44694</v>
      </c>
      <c r="B918">
        <v>112.07</v>
      </c>
      <c r="C918">
        <v>112.16</v>
      </c>
      <c r="D918">
        <v>111.41500000000001</v>
      </c>
      <c r="E918">
        <v>111.65</v>
      </c>
      <c r="F918">
        <v>16107856</v>
      </c>
      <c r="G918">
        <f>IFERROR(VLOOKUP(A918,'LQD DVD'!$A$1:$D$1256,2,FALSE),0)</f>
        <v>2.7256</v>
      </c>
      <c r="H918">
        <f>IFERROR(VLOOKUP(A918,'LQD DVD'!$A$1:$D$1256,4,FALSE),0)</f>
        <v>0.99989184711878587</v>
      </c>
      <c r="I918" s="3">
        <f t="shared" si="57"/>
        <v>112.05787930660233</v>
      </c>
      <c r="J918" s="3">
        <f t="shared" si="58"/>
        <v>112.14786957284302</v>
      </c>
      <c r="K918" s="3">
        <f t="shared" si="59"/>
        <v>111.40295014673953</v>
      </c>
      <c r="L918" s="3">
        <f t="shared" si="60"/>
        <v>111.63792473081244</v>
      </c>
    </row>
    <row r="919" spans="1:12" x14ac:dyDescent="0.25">
      <c r="A919" s="1">
        <v>44693</v>
      </c>
      <c r="B919">
        <v>112.46</v>
      </c>
      <c r="C919">
        <v>112.88</v>
      </c>
      <c r="D919">
        <v>112.16</v>
      </c>
      <c r="E919">
        <v>112.24</v>
      </c>
      <c r="F919">
        <v>22156360</v>
      </c>
      <c r="G919">
        <f>IFERROR(VLOOKUP(A919,'LQD DVD'!$A$1:$D$1256,2,FALSE),0)</f>
        <v>2.7113</v>
      </c>
      <c r="H919">
        <f>IFERROR(VLOOKUP(A919,'LQD DVD'!$A$1:$D$1256,4,FALSE),0)</f>
        <v>0.99989241451789179</v>
      </c>
      <c r="I919" s="3">
        <f t="shared" si="57"/>
        <v>112.4479009366821</v>
      </c>
      <c r="J919" s="3">
        <f t="shared" si="58"/>
        <v>112.86785575077963</v>
      </c>
      <c r="K919" s="3">
        <f t="shared" si="59"/>
        <v>112.14793321232673</v>
      </c>
      <c r="L919" s="3">
        <f t="shared" si="60"/>
        <v>112.22792460548817</v>
      </c>
    </row>
    <row r="920" spans="1:12" x14ac:dyDescent="0.25">
      <c r="A920" s="1">
        <v>44692</v>
      </c>
      <c r="B920">
        <v>111.2</v>
      </c>
      <c r="C920">
        <v>112.46</v>
      </c>
      <c r="D920">
        <v>111.035</v>
      </c>
      <c r="E920">
        <v>112.19</v>
      </c>
      <c r="F920">
        <v>25053516</v>
      </c>
      <c r="G920">
        <f>IFERROR(VLOOKUP(A920,'LQD DVD'!$A$1:$D$1256,2,FALSE),0)</f>
        <v>2.7124999999999999</v>
      </c>
      <c r="H920">
        <f>IFERROR(VLOOKUP(A920,'LQD DVD'!$A$1:$D$1256,4,FALSE),0)</f>
        <v>0.99989236690396843</v>
      </c>
      <c r="I920" s="3">
        <f t="shared" si="57"/>
        <v>111.18803119972129</v>
      </c>
      <c r="J920" s="3">
        <f t="shared" si="58"/>
        <v>112.44789558202028</v>
      </c>
      <c r="K920" s="3">
        <f t="shared" si="59"/>
        <v>111.02304895918213</v>
      </c>
      <c r="L920" s="3">
        <f t="shared" si="60"/>
        <v>112.17792464295621</v>
      </c>
    </row>
    <row r="921" spans="1:12" x14ac:dyDescent="0.25">
      <c r="A921" s="1">
        <v>44691</v>
      </c>
      <c r="B921">
        <v>112.08</v>
      </c>
      <c r="C921">
        <v>112.36</v>
      </c>
      <c r="D921">
        <v>111.57</v>
      </c>
      <c r="E921">
        <v>111.67</v>
      </c>
      <c r="F921">
        <v>25650782</v>
      </c>
      <c r="G921">
        <f>IFERROR(VLOOKUP(A921,'LQD DVD'!$A$1:$D$1256,2,FALSE),0)</f>
        <v>2.7252000000000001</v>
      </c>
      <c r="H921">
        <f>IFERROR(VLOOKUP(A921,'LQD DVD'!$A$1:$D$1256,4,FALSE),0)</f>
        <v>0.99989186299008515</v>
      </c>
      <c r="I921" s="3">
        <f t="shared" si="57"/>
        <v>112.06788000392874</v>
      </c>
      <c r="J921" s="3">
        <f t="shared" si="58"/>
        <v>112.34784972556596</v>
      </c>
      <c r="K921" s="3">
        <f t="shared" si="59"/>
        <v>111.5579351538038</v>
      </c>
      <c r="L921" s="3">
        <f t="shared" si="60"/>
        <v>111.65792434010281</v>
      </c>
    </row>
    <row r="922" spans="1:12" x14ac:dyDescent="0.25">
      <c r="A922" s="1">
        <v>44690</v>
      </c>
      <c r="B922">
        <v>110.42</v>
      </c>
      <c r="C922">
        <v>111.315</v>
      </c>
      <c r="D922">
        <v>110.185</v>
      </c>
      <c r="E922">
        <v>111.2</v>
      </c>
      <c r="F922">
        <v>17185892</v>
      </c>
      <c r="G922">
        <f>IFERROR(VLOOKUP(A922,'LQD DVD'!$A$1:$D$1256,2,FALSE),0)</f>
        <v>2.7366999999999999</v>
      </c>
      <c r="H922">
        <f>IFERROR(VLOOKUP(A922,'LQD DVD'!$A$1:$D$1256,4,FALSE),0)</f>
        <v>0.99989140669033116</v>
      </c>
      <c r="I922" s="3">
        <f t="shared" si="57"/>
        <v>110.40800912674636</v>
      </c>
      <c r="J922" s="3">
        <f t="shared" si="58"/>
        <v>111.30291193573422</v>
      </c>
      <c r="K922" s="3">
        <f t="shared" si="59"/>
        <v>110.17303464617414</v>
      </c>
      <c r="L922" s="3">
        <f t="shared" si="60"/>
        <v>111.18792442396483</v>
      </c>
    </row>
    <row r="923" spans="1:12" x14ac:dyDescent="0.25">
      <c r="A923" s="1">
        <v>44687</v>
      </c>
      <c r="B923">
        <v>110.85</v>
      </c>
      <c r="C923">
        <v>111.52</v>
      </c>
      <c r="D923">
        <v>110.66</v>
      </c>
      <c r="E923">
        <v>110.81</v>
      </c>
      <c r="F923">
        <v>15550450</v>
      </c>
      <c r="G923">
        <f>IFERROR(VLOOKUP(A923,'LQD DVD'!$A$1:$D$1256,2,FALSE),0)</f>
        <v>2.7463000000000002</v>
      </c>
      <c r="H923">
        <f>IFERROR(VLOOKUP(A923,'LQD DVD'!$A$1:$D$1256,4,FALSE),0)</f>
        <v>0.9998910257793916</v>
      </c>
      <c r="I923" s="3">
        <f t="shared" si="57"/>
        <v>110.83792020764555</v>
      </c>
      <c r="J923" s="3">
        <f t="shared" si="58"/>
        <v>111.50784719491774</v>
      </c>
      <c r="K923" s="3">
        <f t="shared" si="59"/>
        <v>110.64794091274747</v>
      </c>
      <c r="L923" s="3">
        <f t="shared" si="60"/>
        <v>110.79792456661438</v>
      </c>
    </row>
    <row r="924" spans="1:12" x14ac:dyDescent="0.25">
      <c r="A924" s="1">
        <v>44686</v>
      </c>
      <c r="B924">
        <v>112.44</v>
      </c>
      <c r="C924">
        <v>112.49</v>
      </c>
      <c r="D924">
        <v>110.89</v>
      </c>
      <c r="E924">
        <v>111.76</v>
      </c>
      <c r="F924">
        <v>34356888</v>
      </c>
      <c r="G924">
        <f>IFERROR(VLOOKUP(A924,'LQD DVD'!$A$1:$D$1256,2,FALSE),0)</f>
        <v>2.7229999999999999</v>
      </c>
      <c r="H924">
        <f>IFERROR(VLOOKUP(A924,'LQD DVD'!$A$1:$D$1256,4,FALSE),0)</f>
        <v>0.99989195028223576</v>
      </c>
      <c r="I924" s="3">
        <f t="shared" si="57"/>
        <v>112.42785088973459</v>
      </c>
      <c r="J924" s="3">
        <f t="shared" si="58"/>
        <v>112.4778454872487</v>
      </c>
      <c r="K924" s="3">
        <f t="shared" si="59"/>
        <v>110.87801836679712</v>
      </c>
      <c r="L924" s="3">
        <f t="shared" si="60"/>
        <v>111.74792436354268</v>
      </c>
    </row>
    <row r="925" spans="1:12" x14ac:dyDescent="0.25">
      <c r="A925" s="1">
        <v>44685</v>
      </c>
      <c r="B925">
        <v>112.39</v>
      </c>
      <c r="C925">
        <v>113.86</v>
      </c>
      <c r="D925">
        <v>111.78</v>
      </c>
      <c r="E925">
        <v>113.5</v>
      </c>
      <c r="F925">
        <v>34240688</v>
      </c>
      <c r="G925">
        <f>IFERROR(VLOOKUP(A925,'LQD DVD'!$A$1:$D$1256,2,FALSE),0)</f>
        <v>2.6812</v>
      </c>
      <c r="H925">
        <f>IFERROR(VLOOKUP(A925,'LQD DVD'!$A$1:$D$1256,4,FALSE),0)</f>
        <v>0.9998936088345447</v>
      </c>
      <c r="I925" s="3">
        <f t="shared" si="57"/>
        <v>112.37804269691448</v>
      </c>
      <c r="J925" s="3">
        <f t="shared" si="58"/>
        <v>113.84788630190126</v>
      </c>
      <c r="K925" s="3">
        <f t="shared" si="59"/>
        <v>111.76810759552541</v>
      </c>
      <c r="L925" s="3">
        <f t="shared" si="60"/>
        <v>113.48792460272082</v>
      </c>
    </row>
    <row r="926" spans="1:12" x14ac:dyDescent="0.25">
      <c r="A926" s="1">
        <v>44684</v>
      </c>
      <c r="B926">
        <v>112.78</v>
      </c>
      <c r="C926">
        <v>113.34</v>
      </c>
      <c r="D926">
        <v>112.285</v>
      </c>
      <c r="E926">
        <v>112.4</v>
      </c>
      <c r="F926">
        <v>20914638</v>
      </c>
      <c r="G926">
        <f>IFERROR(VLOOKUP(A926,'LQD DVD'!$A$1:$D$1256,2,FALSE),0)</f>
        <v>2.7075</v>
      </c>
      <c r="H926">
        <f>IFERROR(VLOOKUP(A926,'LQD DVD'!$A$1:$D$1256,4,FALSE),0)</f>
        <v>0.99989256529533077</v>
      </c>
      <c r="I926" s="3">
        <f t="shared" si="57"/>
        <v>112.76788351400741</v>
      </c>
      <c r="J926" s="3">
        <f t="shared" si="58"/>
        <v>113.3278233505728</v>
      </c>
      <c r="K926" s="3">
        <f t="shared" si="59"/>
        <v>112.27293669418621</v>
      </c>
      <c r="L926" s="3">
        <f t="shared" si="60"/>
        <v>112.38792433919518</v>
      </c>
    </row>
    <row r="927" spans="1:12" x14ac:dyDescent="0.25">
      <c r="A927" s="1">
        <v>44683</v>
      </c>
      <c r="B927">
        <v>111.69</v>
      </c>
      <c r="C927">
        <v>111.92</v>
      </c>
      <c r="D927">
        <v>111.3</v>
      </c>
      <c r="E927">
        <v>111.68</v>
      </c>
      <c r="F927">
        <v>17184324</v>
      </c>
      <c r="G927">
        <f>IFERROR(VLOOKUP(A927,'LQD DVD'!$A$1:$D$1256,2,FALSE),0)</f>
        <v>2.7248999999999999</v>
      </c>
      <c r="H927">
        <f>IFERROR(VLOOKUP(A927,'LQD DVD'!$A$1:$D$1256,4,FALSE),0)</f>
        <v>0.9998918748935598</v>
      </c>
      <c r="I927" s="3">
        <f t="shared" si="57"/>
        <v>111.67792350686169</v>
      </c>
      <c r="J927" s="3">
        <f t="shared" si="58"/>
        <v>111.90789863808722</v>
      </c>
      <c r="K927" s="3">
        <f t="shared" si="59"/>
        <v>111.2879656756532</v>
      </c>
      <c r="L927" s="3">
        <f t="shared" si="60"/>
        <v>111.66792458811277</v>
      </c>
    </row>
    <row r="928" spans="1:12" x14ac:dyDescent="0.25">
      <c r="A928" s="1">
        <v>44680</v>
      </c>
      <c r="B928">
        <v>112.91</v>
      </c>
      <c r="C928">
        <v>113.52</v>
      </c>
      <c r="D928">
        <v>112.38</v>
      </c>
      <c r="E928">
        <v>112.6</v>
      </c>
      <c r="F928">
        <v>20257376</v>
      </c>
      <c r="G928">
        <f>IFERROR(VLOOKUP(A928,'LQD DVD'!$A$1:$D$1256,2,FALSE),0)</f>
        <v>2.7025999999999999</v>
      </c>
      <c r="H928">
        <f>IFERROR(VLOOKUP(A928,'LQD DVD'!$A$1:$D$1256,4,FALSE),0)</f>
        <v>0.99989275971890401</v>
      </c>
      <c r="I928" s="3">
        <f t="shared" si="57"/>
        <v>112.89789149986144</v>
      </c>
      <c r="J928" s="3">
        <f t="shared" si="58"/>
        <v>113.50782608328998</v>
      </c>
      <c r="K928" s="3">
        <f t="shared" si="59"/>
        <v>112.36794833721042</v>
      </c>
      <c r="L928" s="3">
        <f t="shared" si="60"/>
        <v>112.58792474434858</v>
      </c>
    </row>
    <row r="929" spans="1:12" x14ac:dyDescent="0.25">
      <c r="A929" s="1">
        <v>44679</v>
      </c>
      <c r="B929">
        <v>113.27</v>
      </c>
      <c r="C929">
        <v>113.87</v>
      </c>
      <c r="D929">
        <v>113.02</v>
      </c>
      <c r="E929">
        <v>113.86</v>
      </c>
      <c r="F929">
        <v>19645514</v>
      </c>
      <c r="G929">
        <f>IFERROR(VLOOKUP(A929,'LQD DVD'!$A$1:$D$1256,2,FALSE),0)</f>
        <v>2.6848999999999998</v>
      </c>
      <c r="H929">
        <f>IFERROR(VLOOKUP(A929,'LQD DVD'!$A$1:$D$1256,4,FALSE),0)</f>
        <v>0.99989346202477958</v>
      </c>
      <c r="I929" s="3">
        <f t="shared" si="57"/>
        <v>113.25793244354678</v>
      </c>
      <c r="J929" s="3">
        <f t="shared" si="58"/>
        <v>113.85786852076166</v>
      </c>
      <c r="K929" s="3">
        <f t="shared" si="59"/>
        <v>113.00795907804059</v>
      </c>
      <c r="L929" s="3">
        <f t="shared" si="60"/>
        <v>113.8478695861414</v>
      </c>
    </row>
    <row r="930" spans="1:12" x14ac:dyDescent="0.25">
      <c r="A930" s="1">
        <v>44678</v>
      </c>
      <c r="B930">
        <v>114.4</v>
      </c>
      <c r="C930">
        <v>114.81</v>
      </c>
      <c r="D930">
        <v>113.47</v>
      </c>
      <c r="E930">
        <v>113.52</v>
      </c>
      <c r="F930">
        <v>19426178</v>
      </c>
      <c r="G930">
        <f>IFERROR(VLOOKUP(A930,'LQD DVD'!$A$1:$D$1256,2,FALSE),0)</f>
        <v>2.6930000000000001</v>
      </c>
      <c r="H930">
        <f>IFERROR(VLOOKUP(A930,'LQD DVD'!$A$1:$D$1256,4,FALSE),0)</f>
        <v>0.99989314063050416</v>
      </c>
      <c r="I930" s="3">
        <f t="shared" si="57"/>
        <v>114.38777528812969</v>
      </c>
      <c r="J930" s="3">
        <f t="shared" si="58"/>
        <v>114.79773147578818</v>
      </c>
      <c r="K930" s="3">
        <f t="shared" si="59"/>
        <v>113.4578746673433</v>
      </c>
      <c r="L930" s="3">
        <f t="shared" si="60"/>
        <v>113.50786932437482</v>
      </c>
    </row>
    <row r="931" spans="1:12" x14ac:dyDescent="0.25">
      <c r="A931" s="1">
        <v>44677</v>
      </c>
      <c r="B931">
        <v>115.24</v>
      </c>
      <c r="C931">
        <v>115.27</v>
      </c>
      <c r="D931">
        <v>114.48</v>
      </c>
      <c r="E931">
        <v>114.62</v>
      </c>
      <c r="F931">
        <v>22695324</v>
      </c>
      <c r="G931">
        <f>IFERROR(VLOOKUP(A931,'LQD DVD'!$A$1:$D$1256,2,FALSE),0)</f>
        <v>2.6671</v>
      </c>
      <c r="H931">
        <f>IFERROR(VLOOKUP(A931,'LQD DVD'!$A$1:$D$1256,4,FALSE),0)</f>
        <v>0.99989416829898237</v>
      </c>
      <c r="I931" s="3">
        <f t="shared" si="57"/>
        <v>115.22780395477473</v>
      </c>
      <c r="J931" s="3">
        <f t="shared" si="58"/>
        <v>115.2578007798237</v>
      </c>
      <c r="K931" s="3">
        <f t="shared" si="59"/>
        <v>114.46788438686751</v>
      </c>
      <c r="L931" s="3">
        <f t="shared" si="60"/>
        <v>114.60786957042936</v>
      </c>
    </row>
    <row r="932" spans="1:12" x14ac:dyDescent="0.25">
      <c r="A932" s="1">
        <v>44676</v>
      </c>
      <c r="B932">
        <v>114.03</v>
      </c>
      <c r="C932">
        <v>114.86</v>
      </c>
      <c r="D932">
        <v>114.02</v>
      </c>
      <c r="E932">
        <v>114.68</v>
      </c>
      <c r="F932">
        <v>22261516</v>
      </c>
      <c r="G932">
        <f>IFERROR(VLOOKUP(A932,'LQD DVD'!$A$1:$D$1256,2,FALSE),0)</f>
        <v>2.6657999999999999</v>
      </c>
      <c r="H932">
        <f>IFERROR(VLOOKUP(A932,'LQD DVD'!$A$1:$D$1256,4,FALSE),0)</f>
        <v>0.99989421988082561</v>
      </c>
      <c r="I932" s="3">
        <f t="shared" si="57"/>
        <v>114.01793789301054</v>
      </c>
      <c r="J932" s="3">
        <f t="shared" si="58"/>
        <v>114.84785009551163</v>
      </c>
      <c r="K932" s="3">
        <f t="shared" si="59"/>
        <v>114.00793895081173</v>
      </c>
      <c r="L932" s="3">
        <f t="shared" si="60"/>
        <v>114.66786913593309</v>
      </c>
    </row>
    <row r="933" spans="1:12" x14ac:dyDescent="0.25">
      <c r="A933" s="1">
        <v>44673</v>
      </c>
      <c r="B933">
        <v>113.11</v>
      </c>
      <c r="C933">
        <v>113.71</v>
      </c>
      <c r="D933">
        <v>112.81</v>
      </c>
      <c r="E933">
        <v>113.42</v>
      </c>
      <c r="F933">
        <v>19927262</v>
      </c>
      <c r="G933">
        <f>IFERROR(VLOOKUP(A933,'LQD DVD'!$A$1:$D$1256,2,FALSE),0)</f>
        <v>2.6953999999999998</v>
      </c>
      <c r="H933">
        <f>IFERROR(VLOOKUP(A933,'LQD DVD'!$A$1:$D$1256,4,FALSE),0)</f>
        <v>0.9998930454025905</v>
      </c>
      <c r="I933" s="3">
        <f t="shared" si="57"/>
        <v>113.09790236548702</v>
      </c>
      <c r="J933" s="3">
        <f t="shared" si="58"/>
        <v>113.69783819272855</v>
      </c>
      <c r="K933" s="3">
        <f t="shared" si="59"/>
        <v>112.79793445186624</v>
      </c>
      <c r="L933" s="3">
        <f t="shared" si="60"/>
        <v>113.40786920956181</v>
      </c>
    </row>
    <row r="934" spans="1:12" x14ac:dyDescent="0.25">
      <c r="A934" s="1">
        <v>44672</v>
      </c>
      <c r="B934">
        <v>114.5</v>
      </c>
      <c r="C934">
        <v>114.58</v>
      </c>
      <c r="D934">
        <v>113.22</v>
      </c>
      <c r="E934">
        <v>113.55</v>
      </c>
      <c r="F934">
        <v>25288668</v>
      </c>
      <c r="G934">
        <f>IFERROR(VLOOKUP(A934,'LQD DVD'!$A$1:$D$1256,2,FALSE),0)</f>
        <v>2.6922999999999999</v>
      </c>
      <c r="H934">
        <f>IFERROR(VLOOKUP(A934,'LQD DVD'!$A$1:$D$1256,4,FALSE),0)</f>
        <v>0.99989316840531395</v>
      </c>
      <c r="I934" s="3">
        <f t="shared" si="57"/>
        <v>114.48776778240844</v>
      </c>
      <c r="J934" s="3">
        <f t="shared" si="58"/>
        <v>114.56775923588087</v>
      </c>
      <c r="K934" s="3">
        <f t="shared" si="59"/>
        <v>113.20790452684965</v>
      </c>
      <c r="L934" s="3">
        <f t="shared" si="60"/>
        <v>113.53786927242339</v>
      </c>
    </row>
    <row r="935" spans="1:12" x14ac:dyDescent="0.25">
      <c r="A935" s="1">
        <v>44671</v>
      </c>
      <c r="B935">
        <v>114.33</v>
      </c>
      <c r="C935">
        <v>115.0925</v>
      </c>
      <c r="D935">
        <v>114.31</v>
      </c>
      <c r="E935">
        <v>114.77</v>
      </c>
      <c r="F935">
        <v>21119392</v>
      </c>
      <c r="G935">
        <f>IFERROR(VLOOKUP(A935,'LQD DVD'!$A$1:$D$1256,2,FALSE),0)</f>
        <v>2.6637</v>
      </c>
      <c r="H935">
        <f>IFERROR(VLOOKUP(A935,'LQD DVD'!$A$1:$D$1256,4,FALSE),0)</f>
        <v>0.99989430320534745</v>
      </c>
      <c r="I935" s="3">
        <f t="shared" si="57"/>
        <v>114.31791568546737</v>
      </c>
      <c r="J935" s="3">
        <f t="shared" si="58"/>
        <v>115.08033509166145</v>
      </c>
      <c r="K935" s="3">
        <f t="shared" si="59"/>
        <v>114.29791779940327</v>
      </c>
      <c r="L935" s="3">
        <f t="shared" si="60"/>
        <v>114.75786917887773</v>
      </c>
    </row>
    <row r="936" spans="1:12" x14ac:dyDescent="0.25">
      <c r="A936" s="1">
        <v>44670</v>
      </c>
      <c r="B936">
        <v>113.93</v>
      </c>
      <c r="C936">
        <v>114.16500000000001</v>
      </c>
      <c r="D936">
        <v>113.52</v>
      </c>
      <c r="E936">
        <v>113.59</v>
      </c>
      <c r="F936">
        <v>19775468</v>
      </c>
      <c r="G936">
        <f>IFERROR(VLOOKUP(A936,'LQD DVD'!$A$1:$D$1256,2,FALSE),0)</f>
        <v>2.6913</v>
      </c>
      <c r="H936">
        <f>IFERROR(VLOOKUP(A936,'LQD DVD'!$A$1:$D$1256,4,FALSE),0)</f>
        <v>0.99989320808361504</v>
      </c>
      <c r="I936" s="3">
        <f t="shared" si="57"/>
        <v>113.91783319696627</v>
      </c>
      <c r="J936" s="3">
        <f t="shared" si="58"/>
        <v>114.15280810086591</v>
      </c>
      <c r="K936" s="3">
        <f t="shared" si="59"/>
        <v>113.50787698165198</v>
      </c>
      <c r="L936" s="3">
        <f t="shared" si="60"/>
        <v>113.57786950621784</v>
      </c>
    </row>
    <row r="937" spans="1:12" x14ac:dyDescent="0.25">
      <c r="A937" s="1">
        <v>44669</v>
      </c>
      <c r="B937">
        <v>115.14</v>
      </c>
      <c r="C937">
        <v>115.33</v>
      </c>
      <c r="D937">
        <v>114.39</v>
      </c>
      <c r="E937">
        <v>114.5</v>
      </c>
      <c r="F937">
        <v>16576008</v>
      </c>
      <c r="G937">
        <f>IFERROR(VLOOKUP(A937,'LQD DVD'!$A$1:$D$1256,2,FALSE),0)</f>
        <v>2.6699000000000002</v>
      </c>
      <c r="H937">
        <f>IFERROR(VLOOKUP(A937,'LQD DVD'!$A$1:$D$1256,4,FALSE),0)</f>
        <v>0.99989405719963642</v>
      </c>
      <c r="I937" s="3">
        <f t="shared" si="57"/>
        <v>115.12780174596614</v>
      </c>
      <c r="J937" s="3">
        <f t="shared" si="58"/>
        <v>115.31778161683407</v>
      </c>
      <c r="K937" s="3">
        <f t="shared" si="59"/>
        <v>114.37788120306641</v>
      </c>
      <c r="L937" s="3">
        <f t="shared" si="60"/>
        <v>114.48786954935836</v>
      </c>
    </row>
    <row r="938" spans="1:12" x14ac:dyDescent="0.25">
      <c r="A938" s="1">
        <v>44665</v>
      </c>
      <c r="B938">
        <v>116.67</v>
      </c>
      <c r="C938">
        <v>116.7</v>
      </c>
      <c r="D938">
        <v>115.27</v>
      </c>
      <c r="E938">
        <v>115.38</v>
      </c>
      <c r="F938">
        <v>19717776</v>
      </c>
      <c r="G938">
        <f>IFERROR(VLOOKUP(A938,'LQD DVD'!$A$1:$D$1256,2,FALSE),0)</f>
        <v>2.6496</v>
      </c>
      <c r="H938">
        <f>IFERROR(VLOOKUP(A938,'LQD DVD'!$A$1:$D$1256,4,FALSE),0)</f>
        <v>0.99989486267017358</v>
      </c>
      <c r="I938" s="3">
        <f t="shared" si="57"/>
        <v>116.65773362772916</v>
      </c>
      <c r="J938" s="3">
        <f t="shared" si="58"/>
        <v>116.68773047360926</v>
      </c>
      <c r="K938" s="3">
        <f t="shared" si="59"/>
        <v>115.2578808199909</v>
      </c>
      <c r="L938" s="3">
        <f t="shared" si="60"/>
        <v>115.36786925488462</v>
      </c>
    </row>
    <row r="939" spans="1:12" x14ac:dyDescent="0.25">
      <c r="A939" s="1">
        <v>44664</v>
      </c>
      <c r="B939">
        <v>116.15</v>
      </c>
      <c r="C939">
        <v>116.81</v>
      </c>
      <c r="D939">
        <v>116.1</v>
      </c>
      <c r="E939">
        <v>116.74</v>
      </c>
      <c r="F939">
        <v>21276164</v>
      </c>
      <c r="G939">
        <f>IFERROR(VLOOKUP(A939,'LQD DVD'!$A$1:$D$1256,2,FALSE),0)</f>
        <v>2.6187</v>
      </c>
      <c r="H939">
        <f>IFERROR(VLOOKUP(A939,'LQD DVD'!$A$1:$D$1256,4,FALSE),0)</f>
        <v>0.99989608873248315</v>
      </c>
      <c r="I939" s="3">
        <f t="shared" si="57"/>
        <v>116.13793070627793</v>
      </c>
      <c r="J939" s="3">
        <f t="shared" si="58"/>
        <v>116.79786212484136</v>
      </c>
      <c r="K939" s="3">
        <f t="shared" si="59"/>
        <v>116.08793590184129</v>
      </c>
      <c r="L939" s="3">
        <f t="shared" si="60"/>
        <v>116.72786939863008</v>
      </c>
    </row>
    <row r="940" spans="1:12" x14ac:dyDescent="0.25">
      <c r="A940" s="1">
        <v>44663</v>
      </c>
      <c r="B940">
        <v>116.84</v>
      </c>
      <c r="C940">
        <v>117.17</v>
      </c>
      <c r="D940">
        <v>116.13</v>
      </c>
      <c r="E940">
        <v>116.14</v>
      </c>
      <c r="F940">
        <v>25029074</v>
      </c>
      <c r="G940">
        <f>IFERROR(VLOOKUP(A940,'LQD DVD'!$A$1:$D$1256,2,FALSE),0)</f>
        <v>2.6322000000000001</v>
      </c>
      <c r="H940">
        <f>IFERROR(VLOOKUP(A940,'LQD DVD'!$A$1:$D$1256,4,FALSE),0)</f>
        <v>0.99989555307400768</v>
      </c>
      <c r="I940" s="3">
        <f t="shared" si="57"/>
        <v>116.82779642116706</v>
      </c>
      <c r="J940" s="3">
        <f t="shared" si="58"/>
        <v>117.15776195368149</v>
      </c>
      <c r="K940" s="3">
        <f t="shared" si="59"/>
        <v>116.11787057848451</v>
      </c>
      <c r="L940" s="3">
        <f t="shared" si="60"/>
        <v>116.12786953401525</v>
      </c>
    </row>
    <row r="941" spans="1:12" x14ac:dyDescent="0.25">
      <c r="A941" s="1">
        <v>44662</v>
      </c>
      <c r="B941">
        <v>116.495</v>
      </c>
      <c r="C941">
        <v>116.58499999999999</v>
      </c>
      <c r="D941">
        <v>115.77930000000001</v>
      </c>
      <c r="E941">
        <v>116.06</v>
      </c>
      <c r="F941">
        <v>20685542</v>
      </c>
      <c r="G941">
        <f>IFERROR(VLOOKUP(A941,'LQD DVD'!$A$1:$D$1256,2,FALSE),0)</f>
        <v>2.6341000000000001</v>
      </c>
      <c r="H941">
        <f>IFERROR(VLOOKUP(A941,'LQD DVD'!$A$1:$D$1256,4,FALSE),0)</f>
        <v>0.99989547768506004</v>
      </c>
      <c r="I941" s="3">
        <f t="shared" si="57"/>
        <v>116.48282367292107</v>
      </c>
      <c r="J941" s="3">
        <f t="shared" si="58"/>
        <v>116.57281426591271</v>
      </c>
      <c r="K941" s="3">
        <f t="shared" si="59"/>
        <v>115.76719847954188</v>
      </c>
      <c r="L941" s="3">
        <f t="shared" si="60"/>
        <v>116.04786914012807</v>
      </c>
    </row>
    <row r="942" spans="1:12" x14ac:dyDescent="0.25">
      <c r="A942" s="1">
        <v>44659</v>
      </c>
      <c r="B942">
        <v>117.25</v>
      </c>
      <c r="C942">
        <v>117.56</v>
      </c>
      <c r="D942">
        <v>116.85</v>
      </c>
      <c r="E942">
        <v>117.2</v>
      </c>
      <c r="F942">
        <v>16072828</v>
      </c>
      <c r="G942">
        <f>IFERROR(VLOOKUP(A942,'LQD DVD'!$A$1:$D$1256,2,FALSE),0)</f>
        <v>2.6084000000000001</v>
      </c>
      <c r="H942">
        <f>IFERROR(VLOOKUP(A942,'LQD DVD'!$A$1:$D$1256,4,FALSE),0)</f>
        <v>0.99989649742025366</v>
      </c>
      <c r="I942" s="3">
        <f t="shared" si="57"/>
        <v>117.23786432252474</v>
      </c>
      <c r="J942" s="3">
        <f t="shared" si="58"/>
        <v>117.54783223672503</v>
      </c>
      <c r="K942" s="3">
        <f t="shared" si="59"/>
        <v>116.83790572355663</v>
      </c>
      <c r="L942" s="3">
        <f t="shared" si="60"/>
        <v>117.18786949765374</v>
      </c>
    </row>
    <row r="943" spans="1:12" x14ac:dyDescent="0.25">
      <c r="A943" s="1">
        <v>44658</v>
      </c>
      <c r="B943">
        <v>118.53</v>
      </c>
      <c r="C943">
        <v>118.62</v>
      </c>
      <c r="D943">
        <v>117.9134</v>
      </c>
      <c r="E943">
        <v>118.13</v>
      </c>
      <c r="F943">
        <v>21292702</v>
      </c>
      <c r="G943">
        <f>IFERROR(VLOOKUP(A943,'LQD DVD'!$A$1:$D$1256,2,FALSE),0)</f>
        <v>2.5878999999999999</v>
      </c>
      <c r="H943">
        <f>IFERROR(VLOOKUP(A943,'LQD DVD'!$A$1:$D$1256,4,FALSE),0)</f>
        <v>0.99989731082844957</v>
      </c>
      <c r="I943" s="3">
        <f t="shared" si="57"/>
        <v>118.51782825249613</v>
      </c>
      <c r="J943" s="3">
        <f t="shared" si="58"/>
        <v>118.60781901047069</v>
      </c>
      <c r="K943" s="3">
        <f t="shared" si="59"/>
        <v>117.9012915706393</v>
      </c>
      <c r="L943" s="3">
        <f t="shared" si="60"/>
        <v>118.11786932816474</v>
      </c>
    </row>
    <row r="944" spans="1:12" x14ac:dyDescent="0.25">
      <c r="A944" s="1">
        <v>44657</v>
      </c>
      <c r="B944">
        <v>118.11</v>
      </c>
      <c r="C944">
        <v>119.24</v>
      </c>
      <c r="D944">
        <v>117.8</v>
      </c>
      <c r="E944">
        <v>118.68</v>
      </c>
      <c r="F944">
        <v>25447414</v>
      </c>
      <c r="G944">
        <f>IFERROR(VLOOKUP(A944,'LQD DVD'!$A$1:$D$1256,2,FALSE),0)</f>
        <v>2.5758999999999999</v>
      </c>
      <c r="H944">
        <f>IFERROR(VLOOKUP(A944,'LQD DVD'!$A$1:$D$1256,4,FALSE),0)</f>
        <v>0.99989778697013942</v>
      </c>
      <c r="I944" s="3">
        <f t="shared" si="57"/>
        <v>118.09792761904316</v>
      </c>
      <c r="J944" s="3">
        <f t="shared" si="58"/>
        <v>119.22781211831942</v>
      </c>
      <c r="K944" s="3">
        <f t="shared" si="59"/>
        <v>117.78795930508242</v>
      </c>
      <c r="L944" s="3">
        <f t="shared" si="60"/>
        <v>118.66786935761615</v>
      </c>
    </row>
    <row r="945" spans="1:12" x14ac:dyDescent="0.25">
      <c r="A945" s="1">
        <v>44656</v>
      </c>
      <c r="B945">
        <v>121.14</v>
      </c>
      <c r="C945">
        <v>121.19</v>
      </c>
      <c r="D945">
        <v>119.36</v>
      </c>
      <c r="E945">
        <v>119.38</v>
      </c>
      <c r="F945">
        <v>22750404</v>
      </c>
      <c r="G945">
        <f>IFERROR(VLOOKUP(A945,'LQD DVD'!$A$1:$D$1256,2,FALSE),0)</f>
        <v>2.5608</v>
      </c>
      <c r="H945">
        <f>IFERROR(VLOOKUP(A945,'LQD DVD'!$A$1:$D$1256,4,FALSE),0)</f>
        <v>0.99989838611542148</v>
      </c>
      <c r="I945" s="3">
        <f t="shared" si="57"/>
        <v>121.12769049402216</v>
      </c>
      <c r="J945" s="3">
        <f t="shared" si="58"/>
        <v>121.17768541332792</v>
      </c>
      <c r="K945" s="3">
        <f t="shared" si="59"/>
        <v>119.34787136673671</v>
      </c>
      <c r="L945" s="3">
        <f t="shared" si="60"/>
        <v>119.36786933445902</v>
      </c>
    </row>
    <row r="946" spans="1:12" x14ac:dyDescent="0.25">
      <c r="A946" s="1">
        <v>44655</v>
      </c>
      <c r="B946">
        <v>121.17</v>
      </c>
      <c r="C946">
        <v>121.55</v>
      </c>
      <c r="D946">
        <v>120.78</v>
      </c>
      <c r="E946">
        <v>121.51</v>
      </c>
      <c r="F946">
        <v>19647878</v>
      </c>
      <c r="G946">
        <f>IFERROR(VLOOKUP(A946,'LQD DVD'!$A$1:$D$1256,2,FALSE),0)</f>
        <v>2.5158999999999998</v>
      </c>
      <c r="H946">
        <f>IFERROR(VLOOKUP(A946,'LQD DVD'!$A$1:$D$1256,4,FALSE),0)</f>
        <v>0.99990016768199019</v>
      </c>
      <c r="I946" s="3">
        <f t="shared" si="57"/>
        <v>121.15790331802675</v>
      </c>
      <c r="J946" s="3">
        <f t="shared" si="58"/>
        <v>121.5378653817459</v>
      </c>
      <c r="K946" s="3">
        <f t="shared" si="59"/>
        <v>120.76794225263077</v>
      </c>
      <c r="L946" s="3">
        <f t="shared" si="60"/>
        <v>121.49786937503863</v>
      </c>
    </row>
    <row r="947" spans="1:12" x14ac:dyDescent="0.25">
      <c r="A947" s="1">
        <v>44652</v>
      </c>
      <c r="B947">
        <v>120.06</v>
      </c>
      <c r="C947">
        <v>121.395</v>
      </c>
      <c r="D947">
        <v>119.95</v>
      </c>
      <c r="E947">
        <v>121.09</v>
      </c>
      <c r="F947">
        <v>16506874</v>
      </c>
      <c r="G947">
        <f>IFERROR(VLOOKUP(A947,'LQD DVD'!$A$1:$D$1256,2,FALSE),0)</f>
        <v>2.5246</v>
      </c>
      <c r="H947">
        <f>IFERROR(VLOOKUP(A947,'LQD DVD'!$A$1:$D$1256,4,FALSE),0)</f>
        <v>0.99989982247842046</v>
      </c>
      <c r="I947" s="3">
        <f t="shared" si="57"/>
        <v>120.04797268675917</v>
      </c>
      <c r="J947" s="3">
        <f t="shared" si="58"/>
        <v>121.38283894976784</v>
      </c>
      <c r="K947" s="3">
        <f t="shared" si="59"/>
        <v>119.93798370628653</v>
      </c>
      <c r="L947" s="3">
        <f t="shared" si="60"/>
        <v>121.07786950391194</v>
      </c>
    </row>
    <row r="948" spans="1:12" x14ac:dyDescent="0.25">
      <c r="A948" s="1">
        <v>44651</v>
      </c>
      <c r="B948">
        <v>121.27</v>
      </c>
      <c r="C948">
        <v>121.56</v>
      </c>
      <c r="D948">
        <v>120.72</v>
      </c>
      <c r="E948">
        <v>120.94</v>
      </c>
      <c r="F948">
        <v>19905260</v>
      </c>
      <c r="G948">
        <f>IFERROR(VLOOKUP(A948,'LQD DVD'!$A$1:$D$1256,2,FALSE),0)</f>
        <v>2.5278</v>
      </c>
      <c r="H948">
        <f>IFERROR(VLOOKUP(A948,'LQD DVD'!$A$1:$D$1256,4,FALSE),0)</f>
        <v>0.99989969550702251</v>
      </c>
      <c r="I948" s="3">
        <f t="shared" si="57"/>
        <v>121.25783607413662</v>
      </c>
      <c r="J948" s="3">
        <f t="shared" si="58"/>
        <v>121.54780698583366</v>
      </c>
      <c r="K948" s="3">
        <f t="shared" si="59"/>
        <v>120.70789124160775</v>
      </c>
      <c r="L948" s="3">
        <f t="shared" si="60"/>
        <v>120.9278691746193</v>
      </c>
    </row>
    <row r="949" spans="1:12" x14ac:dyDescent="0.25">
      <c r="A949" s="1">
        <v>44650</v>
      </c>
      <c r="B949">
        <v>120.49</v>
      </c>
      <c r="C949">
        <v>121.35</v>
      </c>
      <c r="D949">
        <v>120.43</v>
      </c>
      <c r="E949">
        <v>121.22</v>
      </c>
      <c r="F949">
        <v>17696724</v>
      </c>
      <c r="G949">
        <f>IFERROR(VLOOKUP(A949,'LQD DVD'!$A$1:$D$1256,2,FALSE),0)</f>
        <v>2.5306999999999999</v>
      </c>
      <c r="H949">
        <f>IFERROR(VLOOKUP(A949,'LQD DVD'!$A$1:$D$1256,4,FALSE),0)</f>
        <v>0.99989958043920701</v>
      </c>
      <c r="I949" s="3">
        <f t="shared" si="57"/>
        <v>120.47790044712005</v>
      </c>
      <c r="J949" s="3">
        <f t="shared" si="58"/>
        <v>121.33781408629777</v>
      </c>
      <c r="K949" s="3">
        <f t="shared" si="59"/>
        <v>120.41790647229371</v>
      </c>
      <c r="L949" s="3">
        <f t="shared" si="60"/>
        <v>121.20782714084068</v>
      </c>
    </row>
    <row r="950" spans="1:12" x14ac:dyDescent="0.25">
      <c r="A950" s="1">
        <v>44649</v>
      </c>
      <c r="B950">
        <v>120.55</v>
      </c>
      <c r="C950">
        <v>121.01</v>
      </c>
      <c r="D950">
        <v>120.285</v>
      </c>
      <c r="E950">
        <v>120.94</v>
      </c>
      <c r="F950">
        <v>23812420</v>
      </c>
      <c r="G950">
        <f>IFERROR(VLOOKUP(A950,'LQD DVD'!$A$1:$D$1256,2,FALSE),0)</f>
        <v>2.5366</v>
      </c>
      <c r="H950">
        <f>IFERROR(VLOOKUP(A950,'LQD DVD'!$A$1:$D$1256,4,FALSE),0)</f>
        <v>0.99989934633576127</v>
      </c>
      <c r="I950" s="3">
        <f t="shared" si="57"/>
        <v>120.53786620077602</v>
      </c>
      <c r="J950" s="3">
        <f t="shared" si="58"/>
        <v>120.99781990009048</v>
      </c>
      <c r="K950" s="3">
        <f t="shared" si="59"/>
        <v>120.27289287399704</v>
      </c>
      <c r="L950" s="3">
        <f t="shared" si="60"/>
        <v>120.92782694584696</v>
      </c>
    </row>
    <row r="951" spans="1:12" x14ac:dyDescent="0.25">
      <c r="A951" s="1">
        <v>44648</v>
      </c>
      <c r="B951">
        <v>119.48</v>
      </c>
      <c r="C951">
        <v>120.12</v>
      </c>
      <c r="D951">
        <v>119.325</v>
      </c>
      <c r="E951">
        <v>119.93</v>
      </c>
      <c r="F951">
        <v>18691120</v>
      </c>
      <c r="G951">
        <f>IFERROR(VLOOKUP(A951,'LQD DVD'!$A$1:$D$1256,2,FALSE),0)</f>
        <v>2.5579000000000001</v>
      </c>
      <c r="H951">
        <f>IFERROR(VLOOKUP(A951,'LQD DVD'!$A$1:$D$1256,4,FALSE),0)</f>
        <v>0.99989850118309953</v>
      </c>
      <c r="I951" s="3">
        <f t="shared" si="57"/>
        <v>119.46787292135673</v>
      </c>
      <c r="J951" s="3">
        <f t="shared" si="58"/>
        <v>120.10780796211392</v>
      </c>
      <c r="K951" s="3">
        <f t="shared" si="59"/>
        <v>119.31288865367335</v>
      </c>
      <c r="L951" s="3">
        <f t="shared" si="60"/>
        <v>119.91782724688913</v>
      </c>
    </row>
    <row r="952" spans="1:12" x14ac:dyDescent="0.25">
      <c r="A952" s="1">
        <v>44645</v>
      </c>
      <c r="B952">
        <v>119.78</v>
      </c>
      <c r="C952">
        <v>119.81</v>
      </c>
      <c r="D952">
        <v>118.84</v>
      </c>
      <c r="E952">
        <v>119.27</v>
      </c>
      <c r="F952">
        <v>23247414</v>
      </c>
      <c r="G952">
        <f>IFERROR(VLOOKUP(A952,'LQD DVD'!$A$1:$D$1256,2,FALSE),0)</f>
        <v>2.5720999999999998</v>
      </c>
      <c r="H952">
        <f>IFERROR(VLOOKUP(A952,'LQD DVD'!$A$1:$D$1256,4,FALSE),0)</f>
        <v>0.99989793774838853</v>
      </c>
      <c r="I952" s="3">
        <f t="shared" si="57"/>
        <v>119.76777498350198</v>
      </c>
      <c r="J952" s="3">
        <f t="shared" si="58"/>
        <v>119.79777192163444</v>
      </c>
      <c r="K952" s="3">
        <f t="shared" si="59"/>
        <v>118.82787092201849</v>
      </c>
      <c r="L952" s="3">
        <f t="shared" si="60"/>
        <v>119.2578270352503</v>
      </c>
    </row>
    <row r="953" spans="1:12" x14ac:dyDescent="0.25">
      <c r="A953" s="1">
        <v>44644</v>
      </c>
      <c r="B953">
        <v>119.4</v>
      </c>
      <c r="C953">
        <v>120.395</v>
      </c>
      <c r="D953">
        <v>118.84</v>
      </c>
      <c r="E953">
        <v>120.22</v>
      </c>
      <c r="F953">
        <v>20466512</v>
      </c>
      <c r="G953">
        <f>IFERROR(VLOOKUP(A953,'LQD DVD'!$A$1:$D$1256,2,FALSE),0)</f>
        <v>2.5518000000000001</v>
      </c>
      <c r="H953">
        <f>IFERROR(VLOOKUP(A953,'LQD DVD'!$A$1:$D$1256,4,FALSE),0)</f>
        <v>0.99989874322205174</v>
      </c>
      <c r="I953" s="3">
        <f t="shared" si="57"/>
        <v>119.38790994071299</v>
      </c>
      <c r="J953" s="3">
        <f t="shared" si="58"/>
        <v>120.38280919021892</v>
      </c>
      <c r="K953" s="3">
        <f t="shared" si="59"/>
        <v>118.82796664450863</v>
      </c>
      <c r="L953" s="3">
        <f t="shared" si="60"/>
        <v>120.20782691015506</v>
      </c>
    </row>
    <row r="954" spans="1:12" x14ac:dyDescent="0.25">
      <c r="A954" s="1">
        <v>44643</v>
      </c>
      <c r="B954">
        <v>120.05</v>
      </c>
      <c r="C954">
        <v>120.33</v>
      </c>
      <c r="D954">
        <v>119.65</v>
      </c>
      <c r="E954">
        <v>120.17</v>
      </c>
      <c r="F954">
        <v>16949326</v>
      </c>
      <c r="G954">
        <f>IFERROR(VLOOKUP(A954,'LQD DVD'!$A$1:$D$1256,2,FALSE),0)</f>
        <v>2.5528</v>
      </c>
      <c r="H954">
        <f>IFERROR(VLOOKUP(A954,'LQD DVD'!$A$1:$D$1256,4,FALSE),0)</f>
        <v>0.99989870354353094</v>
      </c>
      <c r="I954" s="3">
        <f t="shared" si="57"/>
        <v>120.03783936040088</v>
      </c>
      <c r="J954" s="3">
        <f t="shared" si="58"/>
        <v>120.31781099739308</v>
      </c>
      <c r="K954" s="3">
        <f t="shared" si="59"/>
        <v>119.63787987898348</v>
      </c>
      <c r="L954" s="3">
        <f t="shared" si="60"/>
        <v>120.15782720482612</v>
      </c>
    </row>
    <row r="955" spans="1:12" x14ac:dyDescent="0.25">
      <c r="A955" s="1">
        <v>44642</v>
      </c>
      <c r="B955">
        <v>119.74</v>
      </c>
      <c r="C955">
        <v>119.99</v>
      </c>
      <c r="D955">
        <v>119.59</v>
      </c>
      <c r="E955">
        <v>119.83</v>
      </c>
      <c r="F955">
        <v>16780940</v>
      </c>
      <c r="G955">
        <f>IFERROR(VLOOKUP(A955,'LQD DVD'!$A$1:$D$1256,2,FALSE),0)</f>
        <v>2.5600999999999998</v>
      </c>
      <c r="H955">
        <f>IFERROR(VLOOKUP(A955,'LQD DVD'!$A$1:$D$1256,4,FALSE),0)</f>
        <v>0.99989841389037704</v>
      </c>
      <c r="I955" s="3">
        <f t="shared" si="57"/>
        <v>119.72783607923374</v>
      </c>
      <c r="J955" s="3">
        <f t="shared" si="58"/>
        <v>119.97781068270633</v>
      </c>
      <c r="K955" s="3">
        <f t="shared" si="59"/>
        <v>119.57785131715019</v>
      </c>
      <c r="L955" s="3">
        <f t="shared" si="60"/>
        <v>119.81782693648388</v>
      </c>
    </row>
    <row r="956" spans="1:12" x14ac:dyDescent="0.25">
      <c r="A956" s="1">
        <v>44641</v>
      </c>
      <c r="B956">
        <v>120.89</v>
      </c>
      <c r="C956">
        <v>121.155</v>
      </c>
      <c r="D956">
        <v>119.955</v>
      </c>
      <c r="E956">
        <v>120.12</v>
      </c>
      <c r="F956">
        <v>17919344</v>
      </c>
      <c r="G956">
        <f>IFERROR(VLOOKUP(A956,'LQD DVD'!$A$1:$D$1256,2,FALSE),0)</f>
        <v>2.5539000000000001</v>
      </c>
      <c r="H956">
        <f>IFERROR(VLOOKUP(A956,'LQD DVD'!$A$1:$D$1256,4,FALSE),0)</f>
        <v>0.99989865989715987</v>
      </c>
      <c r="I956" s="3">
        <f t="shared" si="57"/>
        <v>120.87774899496766</v>
      </c>
      <c r="J956" s="3">
        <f t="shared" si="58"/>
        <v>121.1427221398404</v>
      </c>
      <c r="K956" s="3">
        <f t="shared" si="59"/>
        <v>119.94284374796381</v>
      </c>
      <c r="L956" s="3">
        <f t="shared" si="60"/>
        <v>120.10782702684685</v>
      </c>
    </row>
    <row r="957" spans="1:12" x14ac:dyDescent="0.25">
      <c r="A957" s="1">
        <v>44638</v>
      </c>
      <c r="B957">
        <v>121.15</v>
      </c>
      <c r="C957">
        <v>121.985</v>
      </c>
      <c r="D957">
        <v>121.15</v>
      </c>
      <c r="E957">
        <v>121.81</v>
      </c>
      <c r="F957">
        <v>21675070</v>
      </c>
      <c r="G957">
        <f>IFERROR(VLOOKUP(A957,'LQD DVD'!$A$1:$D$1256,2,FALSE),0)</f>
        <v>2.5185</v>
      </c>
      <c r="H957">
        <f>IFERROR(VLOOKUP(A957,'LQD DVD'!$A$1:$D$1256,4,FALSE),0)</f>
        <v>0.99990006451769253</v>
      </c>
      <c r="I957" s="3">
        <f t="shared" si="57"/>
        <v>121.13789281631846</v>
      </c>
      <c r="J957" s="3">
        <f t="shared" si="58"/>
        <v>121.97280937019072</v>
      </c>
      <c r="K957" s="3">
        <f t="shared" si="59"/>
        <v>121.13789281631846</v>
      </c>
      <c r="L957" s="3">
        <f t="shared" si="60"/>
        <v>121.79782685890012</v>
      </c>
    </row>
    <row r="958" spans="1:12" x14ac:dyDescent="0.25">
      <c r="A958" s="1">
        <v>44637</v>
      </c>
      <c r="B958">
        <v>121.01</v>
      </c>
      <c r="C958">
        <v>121.875</v>
      </c>
      <c r="D958">
        <v>120.83</v>
      </c>
      <c r="E958">
        <v>121.57</v>
      </c>
      <c r="F958">
        <v>23878296</v>
      </c>
      <c r="G958">
        <f>IFERROR(VLOOKUP(A958,'LQD DVD'!$A$1:$D$1256,2,FALSE),0)</f>
        <v>2.5234000000000001</v>
      </c>
      <c r="H958">
        <f>IFERROR(VLOOKUP(A958,'LQD DVD'!$A$1:$D$1256,4,FALSE),0)</f>
        <v>0.99989987009269887</v>
      </c>
      <c r="I958" s="3">
        <f t="shared" si="57"/>
        <v>120.9978832799175</v>
      </c>
      <c r="J958" s="3">
        <f t="shared" si="58"/>
        <v>121.86279666754767</v>
      </c>
      <c r="K958" s="3">
        <f t="shared" si="59"/>
        <v>120.8179013033008</v>
      </c>
      <c r="L958" s="3">
        <f t="shared" si="60"/>
        <v>121.5578272071694</v>
      </c>
    </row>
    <row r="959" spans="1:12" x14ac:dyDescent="0.25">
      <c r="A959" s="1">
        <v>44636</v>
      </c>
      <c r="B959">
        <v>119.9</v>
      </c>
      <c r="C959">
        <v>120.45</v>
      </c>
      <c r="D959">
        <v>118.67</v>
      </c>
      <c r="E959">
        <v>120.39</v>
      </c>
      <c r="F959">
        <v>32561808</v>
      </c>
      <c r="G959">
        <f>IFERROR(VLOOKUP(A959,'LQD DVD'!$A$1:$D$1256,2,FALSE),0)</f>
        <v>2.5482</v>
      </c>
      <c r="H959">
        <f>IFERROR(VLOOKUP(A959,'LQD DVD'!$A$1:$D$1256,4,FALSE),0)</f>
        <v>0.99989888606473953</v>
      </c>
      <c r="I959" s="3">
        <f t="shared" si="57"/>
        <v>119.88787643916227</v>
      </c>
      <c r="J959" s="3">
        <f t="shared" si="58"/>
        <v>120.43782082649788</v>
      </c>
      <c r="K959" s="3">
        <f t="shared" si="59"/>
        <v>118.65800080930265</v>
      </c>
      <c r="L959" s="3">
        <f t="shared" si="60"/>
        <v>120.37782689333399</v>
      </c>
    </row>
    <row r="960" spans="1:12" x14ac:dyDescent="0.25">
      <c r="A960" s="1">
        <v>44635</v>
      </c>
      <c r="B960">
        <v>119.01</v>
      </c>
      <c r="C960">
        <v>119.47</v>
      </c>
      <c r="D960">
        <v>118.82</v>
      </c>
      <c r="E960">
        <v>119.37</v>
      </c>
      <c r="F960">
        <v>24021968</v>
      </c>
      <c r="G960">
        <f>IFERROR(VLOOKUP(A960,'LQD DVD'!$A$1:$D$1256,2,FALSE),0)</f>
        <v>2.5699000000000001</v>
      </c>
      <c r="H960">
        <f>IFERROR(VLOOKUP(A960,'LQD DVD'!$A$1:$D$1256,4,FALSE),0)</f>
        <v>0.9998980250410695</v>
      </c>
      <c r="I960" s="3">
        <f t="shared" si="57"/>
        <v>118.99786396013769</v>
      </c>
      <c r="J960" s="3">
        <f t="shared" si="58"/>
        <v>119.45781705165658</v>
      </c>
      <c r="K960" s="3">
        <f t="shared" si="59"/>
        <v>118.80788333537987</v>
      </c>
      <c r="L960" s="3">
        <f t="shared" si="60"/>
        <v>119.35782724915246</v>
      </c>
    </row>
    <row r="961" spans="1:12" x14ac:dyDescent="0.25">
      <c r="A961" s="1">
        <v>44634</v>
      </c>
      <c r="B961">
        <v>119.11</v>
      </c>
      <c r="C961">
        <v>119.57</v>
      </c>
      <c r="D961">
        <v>118.4</v>
      </c>
      <c r="E961">
        <v>118.44</v>
      </c>
      <c r="F961">
        <v>18624874</v>
      </c>
      <c r="G961">
        <f>IFERROR(VLOOKUP(A961,'LQD DVD'!$A$1:$D$1256,2,FALSE),0)</f>
        <v>2.5901000000000001</v>
      </c>
      <c r="H961">
        <f>IFERROR(VLOOKUP(A961,'LQD DVD'!$A$1:$D$1256,4,FALSE),0)</f>
        <v>0.99989722353583099</v>
      </c>
      <c r="I961" s="3">
        <f t="shared" si="57"/>
        <v>119.09775829535283</v>
      </c>
      <c r="J961" s="3">
        <f t="shared" si="58"/>
        <v>119.5577110181793</v>
      </c>
      <c r="K961" s="3">
        <f t="shared" si="59"/>
        <v>118.38783126664239</v>
      </c>
      <c r="L961" s="3">
        <f t="shared" si="60"/>
        <v>118.42782715558383</v>
      </c>
    </row>
    <row r="962" spans="1:12" x14ac:dyDescent="0.25">
      <c r="A962" s="1">
        <v>44631</v>
      </c>
      <c r="B962">
        <v>120.3</v>
      </c>
      <c r="C962">
        <v>120.42</v>
      </c>
      <c r="D962">
        <v>120.07</v>
      </c>
      <c r="E962">
        <v>120.18</v>
      </c>
      <c r="F962">
        <v>20701316</v>
      </c>
      <c r="G962">
        <f>IFERROR(VLOOKUP(A962,'LQD DVD'!$A$1:$D$1256,2,FALSE),0)</f>
        <v>2.5526</v>
      </c>
      <c r="H962">
        <f>IFERROR(VLOOKUP(A962,'LQD DVD'!$A$1:$D$1256,4,FALSE),0)</f>
        <v>0.99989871147923493</v>
      </c>
      <c r="I962" s="3">
        <f t="shared" si="57"/>
        <v>120.28781499095196</v>
      </c>
      <c r="J962" s="3">
        <f t="shared" si="58"/>
        <v>120.40780283632947</v>
      </c>
      <c r="K962" s="3">
        <f t="shared" si="59"/>
        <v>120.05783828731172</v>
      </c>
      <c r="L962" s="3">
        <f t="shared" si="60"/>
        <v>120.16782714557446</v>
      </c>
    </row>
    <row r="963" spans="1:12" x14ac:dyDescent="0.25">
      <c r="A963" s="1">
        <v>44630</v>
      </c>
      <c r="B963">
        <v>120.88</v>
      </c>
      <c r="C963">
        <v>120.93</v>
      </c>
      <c r="D963">
        <v>119.79</v>
      </c>
      <c r="E963">
        <v>120.23</v>
      </c>
      <c r="F963">
        <v>34185884</v>
      </c>
      <c r="G963">
        <f>IFERROR(VLOOKUP(A963,'LQD DVD'!$A$1:$D$1256,2,FALSE),0)</f>
        <v>2.5516000000000001</v>
      </c>
      <c r="H963">
        <f>IFERROR(VLOOKUP(A963,'LQD DVD'!$A$1:$D$1256,4,FALSE),0)</f>
        <v>0.99989875115775606</v>
      </c>
      <c r="I963" s="3">
        <f t="shared" ref="I963:I1026" si="61">B963*$H963</f>
        <v>120.86776103994954</v>
      </c>
      <c r="J963" s="3">
        <f t="shared" ref="J963:J1026" si="62">C963*$H963</f>
        <v>120.91775597750745</v>
      </c>
      <c r="K963" s="3">
        <f t="shared" ref="K963:K1026" si="63">D963*$H963</f>
        <v>119.77787140118761</v>
      </c>
      <c r="L963" s="3">
        <f t="shared" ref="L963:L1026" si="64">E963*$H963</f>
        <v>120.21782685169701</v>
      </c>
    </row>
    <row r="964" spans="1:12" x14ac:dyDescent="0.25">
      <c r="A964" s="1">
        <v>44629</v>
      </c>
      <c r="B964">
        <v>121.56</v>
      </c>
      <c r="C964">
        <v>121.995</v>
      </c>
      <c r="D964">
        <v>121.41500000000001</v>
      </c>
      <c r="E964">
        <v>121.62</v>
      </c>
      <c r="F964">
        <v>27652196</v>
      </c>
      <c r="G964">
        <f>IFERROR(VLOOKUP(A964,'LQD DVD'!$A$1:$D$1256,2,FALSE),0)</f>
        <v>2.5224000000000002</v>
      </c>
      <c r="H964">
        <f>IFERROR(VLOOKUP(A964,'LQD DVD'!$A$1:$D$1256,4,FALSE),0)</f>
        <v>0.99989990977126597</v>
      </c>
      <c r="I964" s="3">
        <f t="shared" si="61"/>
        <v>121.54783303179509</v>
      </c>
      <c r="J964" s="3">
        <f t="shared" si="62"/>
        <v>121.98278949254559</v>
      </c>
      <c r="K964" s="3">
        <f t="shared" si="63"/>
        <v>121.40284754487827</v>
      </c>
      <c r="L964" s="3">
        <f t="shared" si="64"/>
        <v>121.60782702638137</v>
      </c>
    </row>
    <row r="965" spans="1:12" x14ac:dyDescent="0.25">
      <c r="A965" s="1">
        <v>44628</v>
      </c>
      <c r="B965">
        <v>121.32</v>
      </c>
      <c r="C965">
        <v>121.83</v>
      </c>
      <c r="D965">
        <v>120.81</v>
      </c>
      <c r="E965">
        <v>121.41</v>
      </c>
      <c r="F965">
        <v>20045212</v>
      </c>
      <c r="G965">
        <f>IFERROR(VLOOKUP(A965,'LQD DVD'!$A$1:$D$1256,2,FALSE),0)</f>
        <v>2.5268000000000002</v>
      </c>
      <c r="H965">
        <f>IFERROR(VLOOKUP(A965,'LQD DVD'!$A$1:$D$1256,4,FALSE),0)</f>
        <v>0.99989973518558273</v>
      </c>
      <c r="I965" s="3">
        <f t="shared" si="61"/>
        <v>121.30783587271489</v>
      </c>
      <c r="J965" s="3">
        <f t="shared" si="62"/>
        <v>121.81778473765954</v>
      </c>
      <c r="K965" s="3">
        <f t="shared" si="63"/>
        <v>120.79788700777026</v>
      </c>
      <c r="L965" s="3">
        <f t="shared" si="64"/>
        <v>121.39782684888159</v>
      </c>
    </row>
    <row r="966" spans="1:12" x14ac:dyDescent="0.25">
      <c r="A966" s="1">
        <v>44627</v>
      </c>
      <c r="B966">
        <v>122.8873</v>
      </c>
      <c r="C966">
        <v>123.29</v>
      </c>
      <c r="D966">
        <v>122</v>
      </c>
      <c r="E966">
        <v>122.14</v>
      </c>
      <c r="F966">
        <v>16164902</v>
      </c>
      <c r="G966">
        <f>IFERROR(VLOOKUP(A966,'LQD DVD'!$A$1:$D$1256,2,FALSE),0)</f>
        <v>2.5116999999999998</v>
      </c>
      <c r="H966">
        <f>IFERROR(VLOOKUP(A966,'LQD DVD'!$A$1:$D$1256,4,FALSE),0)</f>
        <v>0.99990033433203207</v>
      </c>
      <c r="I966" s="3">
        <f t="shared" si="61"/>
        <v>122.87505235516072</v>
      </c>
      <c r="J966" s="3">
        <f t="shared" si="62"/>
        <v>123.27771221979624</v>
      </c>
      <c r="K966" s="3">
        <f t="shared" si="63"/>
        <v>121.98784078850791</v>
      </c>
      <c r="L966" s="3">
        <f t="shared" si="64"/>
        <v>122.12782683531439</v>
      </c>
    </row>
    <row r="967" spans="1:12" x14ac:dyDescent="0.25">
      <c r="A967" s="1">
        <v>44624</v>
      </c>
      <c r="B967">
        <v>124.33</v>
      </c>
      <c r="C967">
        <v>124.44499999999999</v>
      </c>
      <c r="D967">
        <v>123.57</v>
      </c>
      <c r="E967">
        <v>123.64</v>
      </c>
      <c r="F967">
        <v>17514788</v>
      </c>
      <c r="G967">
        <f>IFERROR(VLOOKUP(A967,'LQD DVD'!$A$1:$D$1256,2,FALSE),0)</f>
        <v>2.4811999999999999</v>
      </c>
      <c r="H967">
        <f>IFERROR(VLOOKUP(A967,'LQD DVD'!$A$1:$D$1256,4,FALSE),0)</f>
        <v>0.99990154452959767</v>
      </c>
      <c r="I967" s="3">
        <f t="shared" si="61"/>
        <v>124.31775903136487</v>
      </c>
      <c r="J967" s="3">
        <f t="shared" si="62"/>
        <v>124.43274770898577</v>
      </c>
      <c r="K967" s="3">
        <f t="shared" si="63"/>
        <v>123.55783385752238</v>
      </c>
      <c r="L967" s="3">
        <f t="shared" si="64"/>
        <v>123.62782696563946</v>
      </c>
    </row>
    <row r="968" spans="1:12" x14ac:dyDescent="0.25">
      <c r="A968" s="1">
        <v>44623</v>
      </c>
      <c r="B968">
        <v>123.53</v>
      </c>
      <c r="C968">
        <v>123.86</v>
      </c>
      <c r="D968">
        <v>123.24</v>
      </c>
      <c r="E968">
        <v>123.52</v>
      </c>
      <c r="F968">
        <v>14144567</v>
      </c>
      <c r="G968">
        <f>IFERROR(VLOOKUP(A968,'LQD DVD'!$A$1:$D$1256,2,FALSE),0)</f>
        <v>2.4836</v>
      </c>
      <c r="H968">
        <f>IFERROR(VLOOKUP(A968,'LQD DVD'!$A$1:$D$1256,4,FALSE),0)</f>
        <v>0.99990144930088365</v>
      </c>
      <c r="I968" s="3">
        <f t="shared" si="61"/>
        <v>123.51782603213816</v>
      </c>
      <c r="J968" s="3">
        <f t="shared" si="62"/>
        <v>123.84779351040744</v>
      </c>
      <c r="K968" s="3">
        <f t="shared" si="63"/>
        <v>123.2278546118409</v>
      </c>
      <c r="L968" s="3">
        <f t="shared" si="64"/>
        <v>123.50782701764514</v>
      </c>
    </row>
    <row r="969" spans="1:12" x14ac:dyDescent="0.25">
      <c r="A969" s="1">
        <v>44622</v>
      </c>
      <c r="B969">
        <v>124.13</v>
      </c>
      <c r="C969">
        <v>124.3</v>
      </c>
      <c r="D969">
        <v>123.04</v>
      </c>
      <c r="E969">
        <v>123.07</v>
      </c>
      <c r="F969">
        <v>24849918</v>
      </c>
      <c r="G969">
        <f>IFERROR(VLOOKUP(A969,'LQD DVD'!$A$1:$D$1256,2,FALSE),0)</f>
        <v>2.4927000000000001</v>
      </c>
      <c r="H969">
        <f>IFERROR(VLOOKUP(A969,'LQD DVD'!$A$1:$D$1256,4,FALSE),0)</f>
        <v>0.99990108822542545</v>
      </c>
      <c r="I969" s="3">
        <f t="shared" si="61"/>
        <v>124.11772208142206</v>
      </c>
      <c r="J969" s="3">
        <f t="shared" si="62"/>
        <v>124.28770526642037</v>
      </c>
      <c r="K969" s="3">
        <f t="shared" si="63"/>
        <v>123.02782989525636</v>
      </c>
      <c r="L969" s="3">
        <f t="shared" si="64"/>
        <v>123.05782692790311</v>
      </c>
    </row>
    <row r="970" spans="1:12" x14ac:dyDescent="0.25">
      <c r="A970" s="1">
        <v>44621</v>
      </c>
      <c r="B970">
        <v>124.84</v>
      </c>
      <c r="C970">
        <v>125.83499999999999</v>
      </c>
      <c r="D970">
        <v>124.8</v>
      </c>
      <c r="E970">
        <v>124.97</v>
      </c>
      <c r="F970">
        <v>28504624</v>
      </c>
      <c r="G970">
        <f>IFERROR(VLOOKUP(A970,'LQD DVD'!$A$1:$D$1256,2,FALSE),0)</f>
        <v>2.4548000000000001</v>
      </c>
      <c r="H970">
        <f>IFERROR(VLOOKUP(A970,'LQD DVD'!$A$1:$D$1256,4,FALSE),0)</f>
        <v>0.99990259204605014</v>
      </c>
      <c r="I970" s="3">
        <f t="shared" si="61"/>
        <v>124.8278395910289</v>
      </c>
      <c r="J970" s="3">
        <f t="shared" si="62"/>
        <v>125.82274267011471</v>
      </c>
      <c r="K970" s="3">
        <f t="shared" si="63"/>
        <v>124.78784348734706</v>
      </c>
      <c r="L970" s="3">
        <f t="shared" si="64"/>
        <v>124.95782692799489</v>
      </c>
    </row>
    <row r="971" spans="1:12" x14ac:dyDescent="0.25">
      <c r="A971" s="1">
        <v>44620</v>
      </c>
      <c r="B971">
        <v>123.94</v>
      </c>
      <c r="C971">
        <v>125</v>
      </c>
      <c r="D971">
        <v>123.94</v>
      </c>
      <c r="E971">
        <v>124.8</v>
      </c>
      <c r="F971">
        <v>23474498</v>
      </c>
      <c r="G971">
        <f>IFERROR(VLOOKUP(A971,'LQD DVD'!$A$1:$D$1256,2,FALSE),0)</f>
        <v>2.4581</v>
      </c>
      <c r="H971">
        <f>IFERROR(VLOOKUP(A971,'LQD DVD'!$A$1:$D$1256,4,FALSE),0)</f>
        <v>0.99990246110643355</v>
      </c>
      <c r="I971" s="3">
        <f t="shared" si="61"/>
        <v>123.92791102953137</v>
      </c>
      <c r="J971" s="3">
        <f t="shared" si="62"/>
        <v>124.98780763830419</v>
      </c>
      <c r="K971" s="3">
        <f t="shared" si="63"/>
        <v>123.92791102953137</v>
      </c>
      <c r="L971" s="3">
        <f t="shared" si="64"/>
        <v>124.7878271460829</v>
      </c>
    </row>
    <row r="972" spans="1:12" x14ac:dyDescent="0.25">
      <c r="A972" s="1">
        <v>44617</v>
      </c>
      <c r="B972">
        <v>123.32</v>
      </c>
      <c r="C972">
        <v>124.08</v>
      </c>
      <c r="D972">
        <v>123.02</v>
      </c>
      <c r="E972">
        <v>123.48</v>
      </c>
      <c r="F972">
        <v>19073672</v>
      </c>
      <c r="G972">
        <f>IFERROR(VLOOKUP(A972,'LQD DVD'!$A$1:$D$1256,2,FALSE),0)</f>
        <v>2.3513000000000002</v>
      </c>
      <c r="H972">
        <f>IFERROR(VLOOKUP(A972,'LQD DVD'!$A$1:$D$1256,4,FALSE),0)</f>
        <v>0.99990669879727245</v>
      </c>
      <c r="I972" s="3">
        <f t="shared" si="61"/>
        <v>123.30849409567963</v>
      </c>
      <c r="J972" s="3">
        <f t="shared" si="62"/>
        <v>124.06842318676557</v>
      </c>
      <c r="K972" s="3">
        <f t="shared" si="63"/>
        <v>123.00852208604046</v>
      </c>
      <c r="L972" s="3">
        <f t="shared" si="64"/>
        <v>123.4684791674872</v>
      </c>
    </row>
    <row r="973" spans="1:12" x14ac:dyDescent="0.25">
      <c r="A973" s="1">
        <v>44616</v>
      </c>
      <c r="B973">
        <v>122.4678</v>
      </c>
      <c r="C973">
        <v>123.08</v>
      </c>
      <c r="D973">
        <v>122.22</v>
      </c>
      <c r="E973">
        <v>122.98</v>
      </c>
      <c r="F973">
        <v>29244988</v>
      </c>
      <c r="G973">
        <f>IFERROR(VLOOKUP(A973,'LQD DVD'!$A$1:$D$1256,2,FALSE),0)</f>
        <v>2.3609</v>
      </c>
      <c r="H973">
        <f>IFERROR(VLOOKUP(A973,'LQD DVD'!$A$1:$D$1256,4,FALSE),0)</f>
        <v>0.99990631788050732</v>
      </c>
      <c r="I973" s="3">
        <f t="shared" si="61"/>
        <v>122.45632695692639</v>
      </c>
      <c r="J973" s="3">
        <f t="shared" si="62"/>
        <v>123.06846960473284</v>
      </c>
      <c r="K973" s="3">
        <f t="shared" si="63"/>
        <v>122.2085501713556</v>
      </c>
      <c r="L973" s="3">
        <f t="shared" si="64"/>
        <v>122.96847897294479</v>
      </c>
    </row>
    <row r="974" spans="1:12" x14ac:dyDescent="0.25">
      <c r="A974" s="1">
        <v>44615</v>
      </c>
      <c r="B974">
        <v>123.23</v>
      </c>
      <c r="C974">
        <v>123.35</v>
      </c>
      <c r="D974">
        <v>122.37</v>
      </c>
      <c r="E974">
        <v>122.4</v>
      </c>
      <c r="F974">
        <v>16580045</v>
      </c>
      <c r="G974">
        <f>IFERROR(VLOOKUP(A974,'LQD DVD'!$A$1:$D$1256,2,FALSE),0)</f>
        <v>2.3721000000000001</v>
      </c>
      <c r="H974">
        <f>IFERROR(VLOOKUP(A974,'LQD DVD'!$A$1:$D$1256,4,FALSE),0)</f>
        <v>0.99990587347779813</v>
      </c>
      <c r="I974" s="3">
        <f t="shared" si="61"/>
        <v>123.21840078866907</v>
      </c>
      <c r="J974" s="3">
        <f t="shared" si="62"/>
        <v>123.33838949348639</v>
      </c>
      <c r="K974" s="3">
        <f t="shared" si="63"/>
        <v>122.35848173747816</v>
      </c>
      <c r="L974" s="3">
        <f t="shared" si="64"/>
        <v>122.38847891368249</v>
      </c>
    </row>
    <row r="975" spans="1:12" x14ac:dyDescent="0.25">
      <c r="A975" s="1">
        <v>44614</v>
      </c>
      <c r="B975">
        <v>123.2467</v>
      </c>
      <c r="C975">
        <v>123.53</v>
      </c>
      <c r="D975">
        <v>123.12</v>
      </c>
      <c r="E975">
        <v>123.52</v>
      </c>
      <c r="F975">
        <v>18010964</v>
      </c>
      <c r="G975">
        <f>IFERROR(VLOOKUP(A975,'LQD DVD'!$A$1:$D$1256,2,FALSE),0)</f>
        <v>2.3506</v>
      </c>
      <c r="H975">
        <f>IFERROR(VLOOKUP(A975,'LQD DVD'!$A$1:$D$1256,4,FALSE),0)</f>
        <v>0.99990672657245883</v>
      </c>
      <c r="I975" s="3">
        <f t="shared" si="61"/>
        <v>123.23520435785787</v>
      </c>
      <c r="J975" s="3">
        <f t="shared" si="62"/>
        <v>123.51847793349584</v>
      </c>
      <c r="K975" s="3">
        <f t="shared" si="63"/>
        <v>123.10851617560114</v>
      </c>
      <c r="L975" s="3">
        <f t="shared" si="64"/>
        <v>123.50847886623011</v>
      </c>
    </row>
    <row r="976" spans="1:12" x14ac:dyDescent="0.25">
      <c r="A976" s="1">
        <v>44610</v>
      </c>
      <c r="B976">
        <v>123.76</v>
      </c>
      <c r="C976">
        <v>124.14</v>
      </c>
      <c r="D976">
        <v>123.26</v>
      </c>
      <c r="E976">
        <v>123.68</v>
      </c>
      <c r="F976">
        <v>19233798</v>
      </c>
      <c r="G976">
        <f>IFERROR(VLOOKUP(A976,'LQD DVD'!$A$1:$D$1256,2,FALSE),0)</f>
        <v>2.3475000000000001</v>
      </c>
      <c r="H976">
        <f>IFERROR(VLOOKUP(A976,'LQD DVD'!$A$1:$D$1256,4,FALSE),0)</f>
        <v>0.99990684957686538</v>
      </c>
      <c r="I976" s="3">
        <f t="shared" si="61"/>
        <v>123.74847170363286</v>
      </c>
      <c r="J976" s="3">
        <f t="shared" si="62"/>
        <v>124.12843630647207</v>
      </c>
      <c r="K976" s="3">
        <f t="shared" si="63"/>
        <v>123.24851827884443</v>
      </c>
      <c r="L976" s="3">
        <f t="shared" si="64"/>
        <v>123.66847915566672</v>
      </c>
    </row>
    <row r="977" spans="1:12" x14ac:dyDescent="0.25">
      <c r="A977" s="1">
        <v>44609</v>
      </c>
      <c r="B977">
        <v>123.44</v>
      </c>
      <c r="C977">
        <v>123.77</v>
      </c>
      <c r="D977">
        <v>123.09</v>
      </c>
      <c r="E977">
        <v>123.38</v>
      </c>
      <c r="F977">
        <v>24384652</v>
      </c>
      <c r="G977">
        <f>IFERROR(VLOOKUP(A977,'LQD DVD'!$A$1:$D$1256,2,FALSE),0)</f>
        <v>2.3532000000000002</v>
      </c>
      <c r="H977">
        <f>IFERROR(VLOOKUP(A977,'LQD DVD'!$A$1:$D$1256,4,FALSE),0)</f>
        <v>0.99990662340748448</v>
      </c>
      <c r="I977" s="3">
        <f t="shared" si="61"/>
        <v>123.42847359341988</v>
      </c>
      <c r="J977" s="3">
        <f t="shared" si="62"/>
        <v>123.75844277914435</v>
      </c>
      <c r="K977" s="3">
        <f t="shared" si="63"/>
        <v>123.07850627522727</v>
      </c>
      <c r="L977" s="3">
        <f t="shared" si="64"/>
        <v>123.36847919601543</v>
      </c>
    </row>
    <row r="978" spans="1:12" x14ac:dyDescent="0.25">
      <c r="A978" s="1">
        <v>44608</v>
      </c>
      <c r="B978">
        <v>123.47</v>
      </c>
      <c r="C978">
        <v>123.485</v>
      </c>
      <c r="D978">
        <v>122.61499999999999</v>
      </c>
      <c r="E978">
        <v>123.29</v>
      </c>
      <c r="F978">
        <v>27148762</v>
      </c>
      <c r="G978">
        <f>IFERROR(VLOOKUP(A978,'LQD DVD'!$A$1:$D$1256,2,FALSE),0)</f>
        <v>2.355</v>
      </c>
      <c r="H978">
        <f>IFERROR(VLOOKUP(A978,'LQD DVD'!$A$1:$D$1256,4,FALSE),0)</f>
        <v>0.99990655198558531</v>
      </c>
      <c r="I978" s="3">
        <f t="shared" si="61"/>
        <v>123.45846197366022</v>
      </c>
      <c r="J978" s="3">
        <f t="shared" si="62"/>
        <v>123.47346057194</v>
      </c>
      <c r="K978" s="3">
        <f t="shared" si="63"/>
        <v>122.60354187171254</v>
      </c>
      <c r="L978" s="3">
        <f t="shared" si="64"/>
        <v>123.27847879430281</v>
      </c>
    </row>
    <row r="979" spans="1:12" x14ac:dyDescent="0.25">
      <c r="A979" s="1">
        <v>44607</v>
      </c>
      <c r="B979">
        <v>123.59</v>
      </c>
      <c r="C979">
        <v>123.85</v>
      </c>
      <c r="D979">
        <v>123.11</v>
      </c>
      <c r="E979">
        <v>123.11</v>
      </c>
      <c r="F979">
        <v>15673685</v>
      </c>
      <c r="G979">
        <f>IFERROR(VLOOKUP(A979,'LQD DVD'!$A$1:$D$1256,2,FALSE),0)</f>
        <v>2.3584000000000001</v>
      </c>
      <c r="H979">
        <f>IFERROR(VLOOKUP(A979,'LQD DVD'!$A$1:$D$1256,4,FALSE),0)</f>
        <v>0.99990641707756756</v>
      </c>
      <c r="I979" s="3">
        <f t="shared" si="61"/>
        <v>123.57843408661658</v>
      </c>
      <c r="J979" s="3">
        <f t="shared" si="62"/>
        <v>123.83840975505673</v>
      </c>
      <c r="K979" s="3">
        <f t="shared" si="63"/>
        <v>123.09847900641934</v>
      </c>
      <c r="L979" s="3">
        <f t="shared" si="64"/>
        <v>123.09847900641934</v>
      </c>
    </row>
    <row r="980" spans="1:12" x14ac:dyDescent="0.25">
      <c r="A980" s="1">
        <v>44606</v>
      </c>
      <c r="B980">
        <v>124.15</v>
      </c>
      <c r="C980">
        <v>124.3</v>
      </c>
      <c r="D980">
        <v>123.66</v>
      </c>
      <c r="E980">
        <v>123.73</v>
      </c>
      <c r="F980">
        <v>22793550</v>
      </c>
      <c r="G980">
        <f>IFERROR(VLOOKUP(A980,'LQD DVD'!$A$1:$D$1256,2,FALSE),0)</f>
        <v>2.3466</v>
      </c>
      <c r="H980">
        <f>IFERROR(VLOOKUP(A980,'LQD DVD'!$A$1:$D$1256,4,FALSE),0)</f>
        <v>0.9999068852878249</v>
      </c>
      <c r="I980" s="3">
        <f t="shared" si="61"/>
        <v>124.13843980848347</v>
      </c>
      <c r="J980" s="3">
        <f t="shared" si="62"/>
        <v>124.28842584127663</v>
      </c>
      <c r="K980" s="3">
        <f t="shared" si="63"/>
        <v>123.64848543469242</v>
      </c>
      <c r="L980" s="3">
        <f t="shared" si="64"/>
        <v>123.71847891666258</v>
      </c>
    </row>
    <row r="981" spans="1:12" x14ac:dyDescent="0.25">
      <c r="A981" s="1">
        <v>44603</v>
      </c>
      <c r="B981">
        <v>124.19</v>
      </c>
      <c r="C981">
        <v>124.96</v>
      </c>
      <c r="D981">
        <v>123.7</v>
      </c>
      <c r="E981">
        <v>124.84</v>
      </c>
      <c r="F981">
        <v>21553536</v>
      </c>
      <c r="G981">
        <f>IFERROR(VLOOKUP(A981,'LQD DVD'!$A$1:$D$1256,2,FALSE),0)</f>
        <v>2.3256999999999999</v>
      </c>
      <c r="H981">
        <f>IFERROR(VLOOKUP(A981,'LQD DVD'!$A$1:$D$1256,4,FALSE),0)</f>
        <v>0.99990771457602201</v>
      </c>
      <c r="I981" s="3">
        <f t="shared" si="61"/>
        <v>124.17853907319618</v>
      </c>
      <c r="J981" s="3">
        <f t="shared" si="62"/>
        <v>124.9484680134197</v>
      </c>
      <c r="K981" s="3">
        <f t="shared" si="63"/>
        <v>123.68858429305392</v>
      </c>
      <c r="L981" s="3">
        <f t="shared" si="64"/>
        <v>124.82847908767059</v>
      </c>
    </row>
    <row r="982" spans="1:12" x14ac:dyDescent="0.25">
      <c r="A982" s="1">
        <v>44602</v>
      </c>
      <c r="B982">
        <v>124.96</v>
      </c>
      <c r="C982">
        <v>125.19</v>
      </c>
      <c r="D982">
        <v>123.895</v>
      </c>
      <c r="E982">
        <v>123.92</v>
      </c>
      <c r="F982">
        <v>39583912</v>
      </c>
      <c r="G982">
        <f>IFERROR(VLOOKUP(A982,'LQD DVD'!$A$1:$D$1256,2,FALSE),0)</f>
        <v>2.343</v>
      </c>
      <c r="H982">
        <f>IFERROR(VLOOKUP(A982,'LQD DVD'!$A$1:$D$1256,4,FALSE),0)</f>
        <v>0.99990702813167587</v>
      </c>
      <c r="I982" s="3">
        <f t="shared" si="61"/>
        <v>124.94838223533421</v>
      </c>
      <c r="J982" s="3">
        <f t="shared" si="62"/>
        <v>125.1783608518045</v>
      </c>
      <c r="K982" s="3">
        <f t="shared" si="63"/>
        <v>123.88348125037398</v>
      </c>
      <c r="L982" s="3">
        <f t="shared" si="64"/>
        <v>123.90847892607728</v>
      </c>
    </row>
    <row r="983" spans="1:12" x14ac:dyDescent="0.25">
      <c r="A983" s="1">
        <v>44601</v>
      </c>
      <c r="B983">
        <v>125.72</v>
      </c>
      <c r="C983">
        <v>126.08</v>
      </c>
      <c r="D983">
        <v>125.6</v>
      </c>
      <c r="E983">
        <v>125.63</v>
      </c>
      <c r="F983">
        <v>19616444</v>
      </c>
      <c r="G983">
        <f>IFERROR(VLOOKUP(A983,'LQD DVD'!$A$1:$D$1256,2,FALSE),0)</f>
        <v>2.3111000000000002</v>
      </c>
      <c r="H983">
        <f>IFERROR(VLOOKUP(A983,'LQD DVD'!$A$1:$D$1256,4,FALSE),0)</f>
        <v>0.99990829388780234</v>
      </c>
      <c r="I983" s="3">
        <f t="shared" si="61"/>
        <v>125.70847070757451</v>
      </c>
      <c r="J983" s="3">
        <f t="shared" si="62"/>
        <v>126.06843769337412</v>
      </c>
      <c r="K983" s="3">
        <f t="shared" si="63"/>
        <v>125.58848171230797</v>
      </c>
      <c r="L983" s="3">
        <f t="shared" si="64"/>
        <v>125.61847896112461</v>
      </c>
    </row>
    <row r="984" spans="1:12" x14ac:dyDescent="0.25">
      <c r="A984" s="1">
        <v>44600</v>
      </c>
      <c r="B984">
        <v>125.54</v>
      </c>
      <c r="C984">
        <v>125.68</v>
      </c>
      <c r="D984">
        <v>125.21</v>
      </c>
      <c r="E984">
        <v>125.21</v>
      </c>
      <c r="F984">
        <v>22126116</v>
      </c>
      <c r="G984">
        <f>IFERROR(VLOOKUP(A984,'LQD DVD'!$A$1:$D$1256,2,FALSE),0)</f>
        <v>2.3188</v>
      </c>
      <c r="H984">
        <f>IFERROR(VLOOKUP(A984,'LQD DVD'!$A$1:$D$1256,4,FALSE),0)</f>
        <v>0.99990798836031469</v>
      </c>
      <c r="I984" s="3">
        <f t="shared" si="61"/>
        <v>125.52844885875392</v>
      </c>
      <c r="J984" s="3">
        <f t="shared" si="62"/>
        <v>125.66843597712436</v>
      </c>
      <c r="K984" s="3">
        <f t="shared" si="63"/>
        <v>125.198479222595</v>
      </c>
      <c r="L984" s="3">
        <f t="shared" si="64"/>
        <v>125.198479222595</v>
      </c>
    </row>
    <row r="985" spans="1:12" x14ac:dyDescent="0.25">
      <c r="A985" s="1">
        <v>44599</v>
      </c>
      <c r="B985">
        <v>125.33</v>
      </c>
      <c r="C985">
        <v>125.80500000000001</v>
      </c>
      <c r="D985">
        <v>125.2</v>
      </c>
      <c r="E985">
        <v>125.68</v>
      </c>
      <c r="F985">
        <v>12756777</v>
      </c>
      <c r="G985">
        <f>IFERROR(VLOOKUP(A985,'LQD DVD'!$A$1:$D$1256,2,FALSE),0)</f>
        <v>2.3102</v>
      </c>
      <c r="H985">
        <f>IFERROR(VLOOKUP(A985,'LQD DVD'!$A$1:$D$1256,4,FALSE),0)</f>
        <v>0.99990832959881337</v>
      </c>
      <c r="I985" s="3">
        <f t="shared" si="61"/>
        <v>125.31851094861928</v>
      </c>
      <c r="J985" s="3">
        <f t="shared" si="62"/>
        <v>125.79346740517872</v>
      </c>
      <c r="K985" s="3">
        <f t="shared" si="63"/>
        <v>125.18852286577143</v>
      </c>
      <c r="L985" s="3">
        <f t="shared" si="64"/>
        <v>125.66847886397888</v>
      </c>
    </row>
    <row r="986" spans="1:12" x14ac:dyDescent="0.25">
      <c r="A986" s="1">
        <v>44596</v>
      </c>
      <c r="B986">
        <v>125.68</v>
      </c>
      <c r="C986">
        <v>125.795</v>
      </c>
      <c r="D986">
        <v>125.11</v>
      </c>
      <c r="E986">
        <v>125.45</v>
      </c>
      <c r="F986">
        <v>26115792</v>
      </c>
      <c r="G986">
        <f>IFERROR(VLOOKUP(A986,'LQD DVD'!$A$1:$D$1256,2,FALSE),0)</f>
        <v>2.3144</v>
      </c>
      <c r="H986">
        <f>IFERROR(VLOOKUP(A986,'LQD DVD'!$A$1:$D$1256,4,FALSE),0)</f>
        <v>0.99990816294743901</v>
      </c>
      <c r="I986" s="3">
        <f t="shared" si="61"/>
        <v>125.66845791923414</v>
      </c>
      <c r="J986" s="3">
        <f t="shared" si="62"/>
        <v>125.78344735797309</v>
      </c>
      <c r="K986" s="3">
        <f t="shared" si="63"/>
        <v>125.0985102663541</v>
      </c>
      <c r="L986" s="3">
        <f t="shared" si="64"/>
        <v>125.43847904175622</v>
      </c>
    </row>
    <row r="987" spans="1:12" x14ac:dyDescent="0.25">
      <c r="A987" s="1">
        <v>44595</v>
      </c>
      <c r="B987">
        <v>126.82</v>
      </c>
      <c r="C987">
        <v>126.93</v>
      </c>
      <c r="D987">
        <v>126.46</v>
      </c>
      <c r="E987">
        <v>126.71</v>
      </c>
      <c r="F987">
        <v>23396816</v>
      </c>
      <c r="G987">
        <f>IFERROR(VLOOKUP(A987,'LQD DVD'!$A$1:$D$1256,2,FALSE),0)</f>
        <v>2.2913999999999999</v>
      </c>
      <c r="H987">
        <f>IFERROR(VLOOKUP(A987,'LQD DVD'!$A$1:$D$1256,4,FALSE),0)</f>
        <v>0.99990907556244868</v>
      </c>
      <c r="I987" s="3">
        <f t="shared" si="61"/>
        <v>126.80846896282974</v>
      </c>
      <c r="J987" s="3">
        <f t="shared" si="62"/>
        <v>126.91845896114162</v>
      </c>
      <c r="K987" s="3">
        <f t="shared" si="63"/>
        <v>126.44850169562726</v>
      </c>
      <c r="L987" s="3">
        <f t="shared" si="64"/>
        <v>126.69847896451786</v>
      </c>
    </row>
    <row r="988" spans="1:12" x14ac:dyDescent="0.25">
      <c r="A988" s="1">
        <v>44594</v>
      </c>
      <c r="B988">
        <v>127.94</v>
      </c>
      <c r="C988">
        <v>128.30000000000001</v>
      </c>
      <c r="D988">
        <v>127.61</v>
      </c>
      <c r="E988">
        <v>127.74</v>
      </c>
      <c r="F988">
        <v>22644796</v>
      </c>
      <c r="G988">
        <f>IFERROR(VLOOKUP(A988,'LQD DVD'!$A$1:$D$1256,2,FALSE),0)</f>
        <v>2.2728999999999999</v>
      </c>
      <c r="H988">
        <f>IFERROR(VLOOKUP(A988,'LQD DVD'!$A$1:$D$1256,4,FALSE),0)</f>
        <v>0.99990980962295217</v>
      </c>
      <c r="I988" s="3">
        <f t="shared" si="61"/>
        <v>127.9284610431605</v>
      </c>
      <c r="J988" s="3">
        <f t="shared" si="62"/>
        <v>128.28842857462479</v>
      </c>
      <c r="K988" s="3">
        <f t="shared" si="63"/>
        <v>127.59849080598492</v>
      </c>
      <c r="L988" s="3">
        <f t="shared" si="64"/>
        <v>127.7284790812359</v>
      </c>
    </row>
    <row r="989" spans="1:12" x14ac:dyDescent="0.25">
      <c r="A989" s="1">
        <v>44593</v>
      </c>
      <c r="B989">
        <v>127.59</v>
      </c>
      <c r="C989">
        <v>127.82</v>
      </c>
      <c r="D989">
        <v>127.05</v>
      </c>
      <c r="E989">
        <v>127.73</v>
      </c>
      <c r="F989">
        <v>17587316</v>
      </c>
      <c r="G989">
        <f>IFERROR(VLOOKUP(A989,'LQD DVD'!$A$1:$D$1256,2,FALSE),0)</f>
        <v>2.2730999999999999</v>
      </c>
      <c r="H989">
        <f>IFERROR(VLOOKUP(A989,'LQD DVD'!$A$1:$D$1256,4,FALSE),0)</f>
        <v>0.99990980168716004</v>
      </c>
      <c r="I989" s="3">
        <f t="shared" si="61"/>
        <v>127.57849159726476</v>
      </c>
      <c r="J989" s="3">
        <f t="shared" si="62"/>
        <v>127.80847085165279</v>
      </c>
      <c r="K989" s="3">
        <f t="shared" si="63"/>
        <v>127.03854030435367</v>
      </c>
      <c r="L989" s="3">
        <f t="shared" si="64"/>
        <v>127.71847896950095</v>
      </c>
    </row>
    <row r="990" spans="1:12" x14ac:dyDescent="0.25">
      <c r="A990" s="1">
        <v>44592</v>
      </c>
      <c r="B990">
        <v>127.54</v>
      </c>
      <c r="C990">
        <v>127.8755</v>
      </c>
      <c r="D990">
        <v>127.26</v>
      </c>
      <c r="E990">
        <v>127.76</v>
      </c>
      <c r="F990">
        <v>20325088</v>
      </c>
      <c r="G990">
        <f>IFERROR(VLOOKUP(A990,'LQD DVD'!$A$1:$D$1256,2,FALSE),0)</f>
        <v>2.2726000000000002</v>
      </c>
      <c r="H990">
        <f>IFERROR(VLOOKUP(A990,'LQD DVD'!$A$1:$D$1256,4,FALSE),0)</f>
        <v>0.99990982152664043</v>
      </c>
      <c r="I990" s="3">
        <f t="shared" si="61"/>
        <v>127.52849863750772</v>
      </c>
      <c r="J990" s="3">
        <f t="shared" si="62"/>
        <v>127.86396838262991</v>
      </c>
      <c r="K990" s="3">
        <f t="shared" si="63"/>
        <v>127.24852388748026</v>
      </c>
      <c r="L990" s="3">
        <f t="shared" si="64"/>
        <v>127.74847879824358</v>
      </c>
    </row>
    <row r="991" spans="1:12" x14ac:dyDescent="0.25">
      <c r="A991" s="1">
        <v>44589</v>
      </c>
      <c r="B991">
        <v>126.86</v>
      </c>
      <c r="C991">
        <v>127.75</v>
      </c>
      <c r="D991">
        <v>126.851</v>
      </c>
      <c r="E991">
        <v>127.7</v>
      </c>
      <c r="F991">
        <v>21294224</v>
      </c>
      <c r="G991">
        <f>IFERROR(VLOOKUP(A991,'LQD DVD'!$A$1:$D$1256,2,FALSE),0)</f>
        <v>2.4095</v>
      </c>
      <c r="H991">
        <f>IFERROR(VLOOKUP(A991,'LQD DVD'!$A$1:$D$1256,4,FALSE),0)</f>
        <v>0.99990438949161098</v>
      </c>
      <c r="I991" s="3">
        <f t="shared" si="61"/>
        <v>126.84787085090576</v>
      </c>
      <c r="J991" s="3">
        <f t="shared" si="62"/>
        <v>127.7377857575533</v>
      </c>
      <c r="K991" s="3">
        <f t="shared" si="63"/>
        <v>126.83887171140034</v>
      </c>
      <c r="L991" s="3">
        <f t="shared" si="64"/>
        <v>127.68779053807873</v>
      </c>
    </row>
    <row r="992" spans="1:12" x14ac:dyDescent="0.25">
      <c r="A992" s="1">
        <v>44588</v>
      </c>
      <c r="B992">
        <v>127.71</v>
      </c>
      <c r="C992">
        <v>128.05500000000001</v>
      </c>
      <c r="D992">
        <v>127.315</v>
      </c>
      <c r="E992">
        <v>127.56</v>
      </c>
      <c r="F992">
        <v>22292840</v>
      </c>
      <c r="G992">
        <f>IFERROR(VLOOKUP(A992,'LQD DVD'!$A$1:$D$1256,2,FALSE),0)</f>
        <v>2.4121000000000001</v>
      </c>
      <c r="H992">
        <f>IFERROR(VLOOKUP(A992,'LQD DVD'!$A$1:$D$1256,4,FALSE),0)</f>
        <v>0.99990428632687767</v>
      </c>
      <c r="I992" s="3">
        <f t="shared" si="61"/>
        <v>127.69777640680554</v>
      </c>
      <c r="J992" s="3">
        <f t="shared" si="62"/>
        <v>128.04274338558832</v>
      </c>
      <c r="K992" s="3">
        <f t="shared" si="63"/>
        <v>127.30281421370643</v>
      </c>
      <c r="L992" s="3">
        <f t="shared" si="64"/>
        <v>127.54779076385651</v>
      </c>
    </row>
    <row r="993" spans="1:12" x14ac:dyDescent="0.25">
      <c r="A993" s="1">
        <v>44587</v>
      </c>
      <c r="B993">
        <v>128.47999999999999</v>
      </c>
      <c r="C993">
        <v>128.62</v>
      </c>
      <c r="D993">
        <v>127.15</v>
      </c>
      <c r="E993">
        <v>127.27</v>
      </c>
      <c r="F993">
        <v>23220800</v>
      </c>
      <c r="G993">
        <f>IFERROR(VLOOKUP(A993,'LQD DVD'!$A$1:$D$1256,2,FALSE),0)</f>
        <v>2.4176000000000002</v>
      </c>
      <c r="H993">
        <f>IFERROR(VLOOKUP(A993,'LQD DVD'!$A$1:$D$1256,4,FALSE),0)</f>
        <v>0.99990406809382315</v>
      </c>
      <c r="I993" s="3">
        <f t="shared" si="61"/>
        <v>128.4676746686944</v>
      </c>
      <c r="J993" s="3">
        <f t="shared" si="62"/>
        <v>128.60766123822754</v>
      </c>
      <c r="K993" s="3">
        <f t="shared" si="63"/>
        <v>127.13780225812962</v>
      </c>
      <c r="L993" s="3">
        <f t="shared" si="64"/>
        <v>127.25779074630087</v>
      </c>
    </row>
    <row r="994" spans="1:12" x14ac:dyDescent="0.25">
      <c r="A994" s="1">
        <v>44586</v>
      </c>
      <c r="B994">
        <v>128.47999999999999</v>
      </c>
      <c r="C994">
        <v>128.79499999999999</v>
      </c>
      <c r="D994">
        <v>128.09</v>
      </c>
      <c r="E994">
        <v>128.13999999999999</v>
      </c>
      <c r="F994">
        <v>17247288</v>
      </c>
      <c r="G994">
        <f>IFERROR(VLOOKUP(A994,'LQD DVD'!$A$1:$D$1256,2,FALSE),0)</f>
        <v>2.4011999999999998</v>
      </c>
      <c r="H994">
        <f>IFERROR(VLOOKUP(A994,'LQD DVD'!$A$1:$D$1256,4,FALSE),0)</f>
        <v>0.99990471882525378</v>
      </c>
      <c r="I994" s="3">
        <f t="shared" si="61"/>
        <v>128.4677582746686</v>
      </c>
      <c r="J994" s="3">
        <f t="shared" si="62"/>
        <v>128.78272826109855</v>
      </c>
      <c r="K994" s="3">
        <f t="shared" si="63"/>
        <v>128.07779543432676</v>
      </c>
      <c r="L994" s="3">
        <f t="shared" si="64"/>
        <v>128.12779067026801</v>
      </c>
    </row>
    <row r="995" spans="1:12" x14ac:dyDescent="0.25">
      <c r="A995" s="1">
        <v>44585</v>
      </c>
      <c r="B995">
        <v>128.94</v>
      </c>
      <c r="C995">
        <v>129</v>
      </c>
      <c r="D995">
        <v>128.41</v>
      </c>
      <c r="E995">
        <v>128.5</v>
      </c>
      <c r="F995">
        <v>22567072</v>
      </c>
      <c r="G995">
        <f>IFERROR(VLOOKUP(A995,'LQD DVD'!$A$1:$D$1256,2,FALSE),0)</f>
        <v>2.3944999999999999</v>
      </c>
      <c r="H995">
        <f>IFERROR(VLOOKUP(A995,'LQD DVD'!$A$1:$D$1256,4,FALSE),0)</f>
        <v>0.99990498467297229</v>
      </c>
      <c r="I995" s="3">
        <f t="shared" si="61"/>
        <v>128.92774872373303</v>
      </c>
      <c r="J995" s="3">
        <f t="shared" si="62"/>
        <v>128.98774302281342</v>
      </c>
      <c r="K995" s="3">
        <f t="shared" si="63"/>
        <v>128.39779908185636</v>
      </c>
      <c r="L995" s="3">
        <f t="shared" si="64"/>
        <v>128.48779053047693</v>
      </c>
    </row>
    <row r="996" spans="1:12" x14ac:dyDescent="0.25">
      <c r="A996" s="1">
        <v>44582</v>
      </c>
      <c r="B996">
        <v>128.68</v>
      </c>
      <c r="C996">
        <v>129.11000000000001</v>
      </c>
      <c r="D996">
        <v>128.61500000000001</v>
      </c>
      <c r="E996">
        <v>128.9</v>
      </c>
      <c r="F996">
        <v>21504724</v>
      </c>
      <c r="G996">
        <f>IFERROR(VLOOKUP(A996,'LQD DVD'!$A$1:$D$1256,2,FALSE),0)</f>
        <v>2.387</v>
      </c>
      <c r="H996">
        <f>IFERROR(VLOOKUP(A996,'LQD DVD'!$A$1:$D$1256,4,FALSE),0)</f>
        <v>0.99990528226378583</v>
      </c>
      <c r="I996" s="3">
        <f t="shared" si="61"/>
        <v>128.66781172170397</v>
      </c>
      <c r="J996" s="3">
        <f t="shared" si="62"/>
        <v>129.0977709930774</v>
      </c>
      <c r="K996" s="3">
        <f t="shared" si="63"/>
        <v>128.60281787835683</v>
      </c>
      <c r="L996" s="3">
        <f t="shared" si="64"/>
        <v>128.88779088380201</v>
      </c>
    </row>
    <row r="997" spans="1:12" x14ac:dyDescent="0.25">
      <c r="A997" s="1">
        <v>44581</v>
      </c>
      <c r="B997">
        <v>128.29</v>
      </c>
      <c r="C997">
        <v>128.5</v>
      </c>
      <c r="D997">
        <v>127.93</v>
      </c>
      <c r="E997">
        <v>128.06</v>
      </c>
      <c r="F997">
        <v>22915752</v>
      </c>
      <c r="G997">
        <f>IFERROR(VLOOKUP(A997,'LQD DVD'!$A$1:$D$1256,2,FALSE),0)</f>
        <v>2.4026999999999998</v>
      </c>
      <c r="H997">
        <f>IFERROR(VLOOKUP(A997,'LQD DVD'!$A$1:$D$1256,4,FALSE),0)</f>
        <v>0.99990465930711747</v>
      </c>
      <c r="I997" s="3">
        <f t="shared" si="61"/>
        <v>128.27776874251009</v>
      </c>
      <c r="J997" s="3">
        <f t="shared" si="62"/>
        <v>128.48774872096459</v>
      </c>
      <c r="K997" s="3">
        <f t="shared" si="63"/>
        <v>127.91780306515955</v>
      </c>
      <c r="L997" s="3">
        <f t="shared" si="64"/>
        <v>128.04779067086946</v>
      </c>
    </row>
    <row r="998" spans="1:12" x14ac:dyDescent="0.25">
      <c r="A998" s="1">
        <v>44580</v>
      </c>
      <c r="B998">
        <v>128.27000000000001</v>
      </c>
      <c r="C998">
        <v>128.685</v>
      </c>
      <c r="D998">
        <v>128.1</v>
      </c>
      <c r="E998">
        <v>128.13</v>
      </c>
      <c r="F998">
        <v>16057951</v>
      </c>
      <c r="G998">
        <f>IFERROR(VLOOKUP(A998,'LQD DVD'!$A$1:$D$1256,2,FALSE),0)</f>
        <v>2.4014000000000002</v>
      </c>
      <c r="H998">
        <f>IFERROR(VLOOKUP(A998,'LQD DVD'!$A$1:$D$1256,4,FALSE),0)</f>
        <v>0.99990471088950206</v>
      </c>
      <c r="I998" s="3">
        <f t="shared" si="61"/>
        <v>128.25777726579645</v>
      </c>
      <c r="J998" s="3">
        <f t="shared" si="62"/>
        <v>128.67273772081558</v>
      </c>
      <c r="K998" s="3">
        <f t="shared" si="63"/>
        <v>128.08779346494521</v>
      </c>
      <c r="L998" s="3">
        <f t="shared" si="64"/>
        <v>128.11779060627188</v>
      </c>
    </row>
    <row r="999" spans="1:12" x14ac:dyDescent="0.25">
      <c r="A999" s="1">
        <v>44579</v>
      </c>
      <c r="B999">
        <v>128.41999999999999</v>
      </c>
      <c r="C999">
        <v>128.49</v>
      </c>
      <c r="D999">
        <v>127.87</v>
      </c>
      <c r="E999">
        <v>127.93</v>
      </c>
      <c r="F999">
        <v>15266620</v>
      </c>
      <c r="G999">
        <f>IFERROR(VLOOKUP(A999,'LQD DVD'!$A$1:$D$1256,2,FALSE),0)</f>
        <v>2.4051</v>
      </c>
      <c r="H999">
        <f>IFERROR(VLOOKUP(A999,'LQD DVD'!$A$1:$D$1256,4,FALSE),0)</f>
        <v>0.99990456407810691</v>
      </c>
      <c r="I999" s="3">
        <f t="shared" si="61"/>
        <v>128.40774411891047</v>
      </c>
      <c r="J999" s="3">
        <f t="shared" si="62"/>
        <v>128.47773743839596</v>
      </c>
      <c r="K999" s="3">
        <f t="shared" si="63"/>
        <v>127.85779660866753</v>
      </c>
      <c r="L999" s="3">
        <f t="shared" si="64"/>
        <v>127.91779088251222</v>
      </c>
    </row>
    <row r="1000" spans="1:12" x14ac:dyDescent="0.25">
      <c r="A1000" s="1">
        <v>44575</v>
      </c>
      <c r="B1000">
        <v>129.71</v>
      </c>
      <c r="C1000">
        <v>129.72999999999999</v>
      </c>
      <c r="D1000">
        <v>129.1</v>
      </c>
      <c r="E1000">
        <v>129.16</v>
      </c>
      <c r="F1000">
        <v>14308291</v>
      </c>
      <c r="G1000">
        <f>IFERROR(VLOOKUP(A1000,'LQD DVD'!$A$1:$D$1256,2,FALSE),0)</f>
        <v>2.3822000000000001</v>
      </c>
      <c r="H1000">
        <f>IFERROR(VLOOKUP(A1000,'LQD DVD'!$A$1:$D$1256,4,FALSE),0)</f>
        <v>0.99990547272195296</v>
      </c>
      <c r="I1000" s="3">
        <f t="shared" si="61"/>
        <v>129.69773886676452</v>
      </c>
      <c r="J1000" s="3">
        <f t="shared" si="62"/>
        <v>129.71773697621896</v>
      </c>
      <c r="K1000" s="3">
        <f t="shared" si="63"/>
        <v>129.08779652840411</v>
      </c>
      <c r="L1000" s="3">
        <f t="shared" si="64"/>
        <v>129.14779085676744</v>
      </c>
    </row>
    <row r="1001" spans="1:12" x14ac:dyDescent="0.25">
      <c r="A1001" s="1">
        <v>44574</v>
      </c>
      <c r="B1001">
        <v>130.11000000000001</v>
      </c>
      <c r="C1001">
        <v>130.32</v>
      </c>
      <c r="D1001">
        <v>129.685</v>
      </c>
      <c r="E1001">
        <v>130.31</v>
      </c>
      <c r="F1001">
        <v>13468491</v>
      </c>
      <c r="G1001">
        <f>IFERROR(VLOOKUP(A1001,'LQD DVD'!$A$1:$D$1256,2,FALSE),0)</f>
        <v>2.3612000000000002</v>
      </c>
      <c r="H1001">
        <f>IFERROR(VLOOKUP(A1001,'LQD DVD'!$A$1:$D$1256,4,FALSE),0)</f>
        <v>0.99990630597686081</v>
      </c>
      <c r="I1001" s="3">
        <f t="shared" si="61"/>
        <v>130.09780947064937</v>
      </c>
      <c r="J1001" s="3">
        <f t="shared" si="62"/>
        <v>130.30778979490449</v>
      </c>
      <c r="K1001" s="3">
        <f t="shared" si="63"/>
        <v>129.67284929060921</v>
      </c>
      <c r="L1001" s="3">
        <f t="shared" si="64"/>
        <v>130.29779073184474</v>
      </c>
    </row>
    <row r="1002" spans="1:12" x14ac:dyDescent="0.25">
      <c r="A1002" s="1">
        <v>44573</v>
      </c>
      <c r="B1002">
        <v>130.22999999999999</v>
      </c>
      <c r="C1002">
        <v>130.375</v>
      </c>
      <c r="D1002">
        <v>129.88999999999999</v>
      </c>
      <c r="E1002">
        <v>129.9</v>
      </c>
      <c r="F1002">
        <v>12733153</v>
      </c>
      <c r="G1002">
        <f>IFERROR(VLOOKUP(A1002,'LQD DVD'!$A$1:$D$1256,2,FALSE),0)</f>
        <v>2.3687</v>
      </c>
      <c r="H1002">
        <f>IFERROR(VLOOKUP(A1002,'LQD DVD'!$A$1:$D$1256,4,FALSE),0)</f>
        <v>0.99990600838574251</v>
      </c>
      <c r="I1002" s="3">
        <f t="shared" si="61"/>
        <v>130.21775947207524</v>
      </c>
      <c r="J1002" s="3">
        <f t="shared" si="62"/>
        <v>130.36274584329118</v>
      </c>
      <c r="K1002" s="3">
        <f t="shared" si="63"/>
        <v>129.87779142922409</v>
      </c>
      <c r="L1002" s="3">
        <f t="shared" si="64"/>
        <v>129.88779048930795</v>
      </c>
    </row>
    <row r="1003" spans="1:12" x14ac:dyDescent="0.25">
      <c r="A1003" s="1">
        <v>44572</v>
      </c>
      <c r="B1003">
        <v>129.61000000000001</v>
      </c>
      <c r="C1003">
        <v>130.07499999999999</v>
      </c>
      <c r="D1003">
        <v>129.47999999999999</v>
      </c>
      <c r="E1003">
        <v>129.99</v>
      </c>
      <c r="F1003">
        <v>17230972</v>
      </c>
      <c r="G1003">
        <f>IFERROR(VLOOKUP(A1003,'LQD DVD'!$A$1:$D$1256,2,FALSE),0)</f>
        <v>2.367</v>
      </c>
      <c r="H1003">
        <f>IFERROR(VLOOKUP(A1003,'LQD DVD'!$A$1:$D$1256,4,FALSE),0)</f>
        <v>0.99990607583972158</v>
      </c>
      <c r="I1003" s="3">
        <f t="shared" si="61"/>
        <v>129.59782648958634</v>
      </c>
      <c r="J1003" s="3">
        <f t="shared" si="62"/>
        <v>130.06278281485177</v>
      </c>
      <c r="K1003" s="3">
        <f t="shared" si="63"/>
        <v>129.46783869972714</v>
      </c>
      <c r="L1003" s="3">
        <f t="shared" si="64"/>
        <v>129.97779079840541</v>
      </c>
    </row>
    <row r="1004" spans="1:12" x14ac:dyDescent="0.25">
      <c r="A1004" s="1">
        <v>44571</v>
      </c>
      <c r="B1004">
        <v>129.4</v>
      </c>
      <c r="C1004">
        <v>129.67500000000001</v>
      </c>
      <c r="D1004">
        <v>129.03</v>
      </c>
      <c r="E1004">
        <v>129.6</v>
      </c>
      <c r="F1004">
        <v>14253375</v>
      </c>
      <c r="G1004">
        <f>IFERROR(VLOOKUP(A1004,'LQD DVD'!$A$1:$D$1256,2,FALSE),0)</f>
        <v>2.3740999999999999</v>
      </c>
      <c r="H1004">
        <f>IFERROR(VLOOKUP(A1004,'LQD DVD'!$A$1:$D$1256,4,FALSE),0)</f>
        <v>0.99990579412019231</v>
      </c>
      <c r="I1004" s="3">
        <f t="shared" si="61"/>
        <v>129.3878097591529</v>
      </c>
      <c r="J1004" s="3">
        <f t="shared" si="62"/>
        <v>129.66278385253594</v>
      </c>
      <c r="K1004" s="3">
        <f t="shared" si="63"/>
        <v>129.01784461532841</v>
      </c>
      <c r="L1004" s="3">
        <f t="shared" si="64"/>
        <v>129.58779091797692</v>
      </c>
    </row>
    <row r="1005" spans="1:12" x14ac:dyDescent="0.25">
      <c r="A1005" s="1">
        <v>44568</v>
      </c>
      <c r="B1005">
        <v>130.11000000000001</v>
      </c>
      <c r="C1005">
        <v>130.19999999999999</v>
      </c>
      <c r="D1005">
        <v>129.47</v>
      </c>
      <c r="E1005">
        <v>129.72</v>
      </c>
      <c r="F1005">
        <v>17750844</v>
      </c>
      <c r="G1005">
        <f>IFERROR(VLOOKUP(A1005,'LQD DVD'!$A$1:$D$1256,2,FALSE),0)</f>
        <v>2.3719000000000001</v>
      </c>
      <c r="H1005">
        <f>IFERROR(VLOOKUP(A1005,'LQD DVD'!$A$1:$D$1256,4,FALSE),0)</f>
        <v>0.99990588141355907</v>
      </c>
      <c r="I1005" s="3">
        <f t="shared" si="61"/>
        <v>130.09775423071818</v>
      </c>
      <c r="J1005" s="3">
        <f t="shared" si="62"/>
        <v>130.18774576004537</v>
      </c>
      <c r="K1005" s="3">
        <f t="shared" si="63"/>
        <v>129.45781446661348</v>
      </c>
      <c r="L1005" s="3">
        <f t="shared" si="64"/>
        <v>129.70779093696689</v>
      </c>
    </row>
    <row r="1006" spans="1:12" x14ac:dyDescent="0.25">
      <c r="A1006" s="1">
        <v>44567</v>
      </c>
      <c r="B1006">
        <v>130.18</v>
      </c>
      <c r="C1006">
        <v>130.47499999999999</v>
      </c>
      <c r="D1006">
        <v>130</v>
      </c>
      <c r="E1006">
        <v>130.28</v>
      </c>
      <c r="F1006">
        <v>19336312</v>
      </c>
      <c r="G1006">
        <f>IFERROR(VLOOKUP(A1006,'LQD DVD'!$A$1:$D$1256,2,FALSE),0)</f>
        <v>2.3616999999999999</v>
      </c>
      <c r="H1006">
        <f>IFERROR(VLOOKUP(A1006,'LQD DVD'!$A$1:$D$1256,4,FALSE),0)</f>
        <v>0.99990628613745014</v>
      </c>
      <c r="I1006" s="3">
        <f t="shared" si="61"/>
        <v>130.16780032937328</v>
      </c>
      <c r="J1006" s="3">
        <f t="shared" si="62"/>
        <v>130.46277268378381</v>
      </c>
      <c r="K1006" s="3">
        <f t="shared" si="63"/>
        <v>129.98781719786851</v>
      </c>
      <c r="L1006" s="3">
        <f t="shared" si="64"/>
        <v>130.26779095798702</v>
      </c>
    </row>
    <row r="1007" spans="1:12" x14ac:dyDescent="0.25">
      <c r="A1007" s="1">
        <v>44566</v>
      </c>
      <c r="B1007">
        <v>131.47999999999999</v>
      </c>
      <c r="C1007">
        <v>131.47999999999999</v>
      </c>
      <c r="D1007">
        <v>130.41999999999999</v>
      </c>
      <c r="E1007">
        <v>130.44999999999999</v>
      </c>
      <c r="F1007">
        <v>16107538</v>
      </c>
      <c r="G1007">
        <f>IFERROR(VLOOKUP(A1007,'LQD DVD'!$A$1:$D$1256,2,FALSE),0)</f>
        <v>2.3586999999999998</v>
      </c>
      <c r="H1007">
        <f>IFERROR(VLOOKUP(A1007,'LQD DVD'!$A$1:$D$1256,4,FALSE),0)</f>
        <v>0.99990640517391982</v>
      </c>
      <c r="I1007" s="3">
        <f t="shared" si="61"/>
        <v>131.46769415226697</v>
      </c>
      <c r="J1007" s="3">
        <f t="shared" si="62"/>
        <v>131.46769415226697</v>
      </c>
      <c r="K1007" s="3">
        <f t="shared" si="63"/>
        <v>130.4077933627826</v>
      </c>
      <c r="L1007" s="3">
        <f t="shared" si="64"/>
        <v>130.43779055493783</v>
      </c>
    </row>
    <row r="1008" spans="1:12" x14ac:dyDescent="0.25">
      <c r="A1008" s="1">
        <v>44565</v>
      </c>
      <c r="B1008">
        <v>130.94</v>
      </c>
      <c r="C1008">
        <v>131.24</v>
      </c>
      <c r="D1008">
        <v>130.69</v>
      </c>
      <c r="E1008">
        <v>131.22</v>
      </c>
      <c r="F1008">
        <v>18748076</v>
      </c>
      <c r="G1008">
        <f>IFERROR(VLOOKUP(A1008,'LQD DVD'!$A$1:$D$1256,2,FALSE),0)</f>
        <v>2.3448000000000002</v>
      </c>
      <c r="H1008">
        <f>IFERROR(VLOOKUP(A1008,'LQD DVD'!$A$1:$D$1256,4,FALSE),0)</f>
        <v>0.99990695670974783</v>
      </c>
      <c r="I1008" s="3">
        <f t="shared" si="61"/>
        <v>130.92781691157438</v>
      </c>
      <c r="J1008" s="3">
        <f t="shared" si="62"/>
        <v>131.2277889985873</v>
      </c>
      <c r="K1008" s="3">
        <f t="shared" si="63"/>
        <v>130.67784017239694</v>
      </c>
      <c r="L1008" s="3">
        <f t="shared" si="64"/>
        <v>131.2077908594531</v>
      </c>
    </row>
    <row r="1009" spans="1:12" x14ac:dyDescent="0.25">
      <c r="A1009" s="1">
        <v>44564</v>
      </c>
      <c r="B1009">
        <v>131.78</v>
      </c>
      <c r="C1009">
        <v>131.79</v>
      </c>
      <c r="D1009">
        <v>131.11000000000001</v>
      </c>
      <c r="E1009">
        <v>131.11000000000001</v>
      </c>
      <c r="F1009">
        <v>18199492</v>
      </c>
      <c r="G1009">
        <f>IFERROR(VLOOKUP(A1009,'LQD DVD'!$A$1:$D$1256,2,FALSE),0)</f>
        <v>2.3468</v>
      </c>
      <c r="H1009">
        <f>IFERROR(VLOOKUP(A1009,'LQD DVD'!$A$1:$D$1256,4,FALSE),0)</f>
        <v>0.99990687735205597</v>
      </c>
      <c r="I1009" s="3">
        <f t="shared" si="61"/>
        <v>131.76772829745394</v>
      </c>
      <c r="J1009" s="3">
        <f t="shared" si="62"/>
        <v>131.77772736622745</v>
      </c>
      <c r="K1009" s="3">
        <f t="shared" si="63"/>
        <v>131.09779068962808</v>
      </c>
      <c r="L1009" s="3">
        <f t="shared" si="64"/>
        <v>131.09779068962808</v>
      </c>
    </row>
    <row r="1010" spans="1:12" x14ac:dyDescent="0.25">
      <c r="A1010" s="1">
        <v>44561</v>
      </c>
      <c r="B1010">
        <v>132.72999999999999</v>
      </c>
      <c r="C1010">
        <v>133.02500000000001</v>
      </c>
      <c r="D1010">
        <v>132.44999999999999</v>
      </c>
      <c r="E1010">
        <v>132.52000000000001</v>
      </c>
      <c r="F1010">
        <v>8514488</v>
      </c>
      <c r="G1010">
        <f>IFERROR(VLOOKUP(A1010,'LQD DVD'!$A$1:$D$1256,2,FALSE),0)</f>
        <v>2.3218000000000001</v>
      </c>
      <c r="H1010">
        <f>IFERROR(VLOOKUP(A1010,'LQD DVD'!$A$1:$D$1256,4,FALSE),0)</f>
        <v>0.9999078693236565</v>
      </c>
      <c r="I1010" s="3">
        <f t="shared" si="61"/>
        <v>132.71777149532892</v>
      </c>
      <c r="J1010" s="3">
        <f t="shared" si="62"/>
        <v>133.01274431677942</v>
      </c>
      <c r="K1010" s="3">
        <f t="shared" si="63"/>
        <v>132.43779729191829</v>
      </c>
      <c r="L1010" s="3">
        <f t="shared" si="64"/>
        <v>132.50779084277096</v>
      </c>
    </row>
    <row r="1011" spans="1:12" x14ac:dyDescent="0.25">
      <c r="A1011" s="1">
        <v>44560</v>
      </c>
      <c r="B1011">
        <v>132.38</v>
      </c>
      <c r="C1011">
        <v>132.75</v>
      </c>
      <c r="D1011">
        <v>132.1</v>
      </c>
      <c r="E1011">
        <v>132.72</v>
      </c>
      <c r="F1011">
        <v>5566952</v>
      </c>
      <c r="G1011">
        <f>IFERROR(VLOOKUP(A1011,'LQD DVD'!$A$1:$D$1256,2,FALSE),0)</f>
        <v>2.3182999999999998</v>
      </c>
      <c r="H1011">
        <f>IFERROR(VLOOKUP(A1011,'LQD DVD'!$A$1:$D$1256,4,FALSE),0)</f>
        <v>0.99990800819975911</v>
      </c>
      <c r="I1011" s="3">
        <f t="shared" si="61"/>
        <v>132.36782212548411</v>
      </c>
      <c r="J1011" s="3">
        <f t="shared" si="62"/>
        <v>132.73778808851802</v>
      </c>
      <c r="K1011" s="3">
        <f t="shared" si="63"/>
        <v>132.08784788318818</v>
      </c>
      <c r="L1011" s="3">
        <f t="shared" si="64"/>
        <v>132.70779084827203</v>
      </c>
    </row>
    <row r="1012" spans="1:12" x14ac:dyDescent="0.25">
      <c r="A1012" s="1">
        <v>44559</v>
      </c>
      <c r="B1012">
        <v>132.38</v>
      </c>
      <c r="C1012">
        <v>132.505</v>
      </c>
      <c r="D1012">
        <v>132.00229999999999</v>
      </c>
      <c r="E1012">
        <v>132.19</v>
      </c>
      <c r="F1012">
        <v>7263024</v>
      </c>
      <c r="G1012">
        <f>IFERROR(VLOOKUP(A1012,'LQD DVD'!$A$1:$D$1256,2,FALSE),0)</f>
        <v>2.3275999999999999</v>
      </c>
      <c r="H1012">
        <f>IFERROR(VLOOKUP(A1012,'LQD DVD'!$A$1:$D$1256,4,FALSE),0)</f>
        <v>0.99990763918615755</v>
      </c>
      <c r="I1012" s="3">
        <f t="shared" si="61"/>
        <v>132.36777327546352</v>
      </c>
      <c r="J1012" s="3">
        <f t="shared" si="62"/>
        <v>132.49276173036179</v>
      </c>
      <c r="K1012" s="3">
        <f t="shared" si="63"/>
        <v>131.99010816014291</v>
      </c>
      <c r="L1012" s="3">
        <f t="shared" si="64"/>
        <v>132.17779082401816</v>
      </c>
    </row>
    <row r="1013" spans="1:12" x14ac:dyDescent="0.25">
      <c r="A1013" s="1">
        <v>44558</v>
      </c>
      <c r="B1013">
        <v>133.36000000000001</v>
      </c>
      <c r="C1013">
        <v>133.4102</v>
      </c>
      <c r="D1013">
        <v>132.745</v>
      </c>
      <c r="E1013">
        <v>132.91999999999999</v>
      </c>
      <c r="F1013">
        <v>6864294</v>
      </c>
      <c r="G1013">
        <f>IFERROR(VLOOKUP(A1013,'LQD DVD'!$A$1:$D$1256,2,FALSE),0)</f>
        <v>2.3148</v>
      </c>
      <c r="H1013">
        <f>IFERROR(VLOOKUP(A1013,'LQD DVD'!$A$1:$D$1256,4,FALSE),0)</f>
        <v>0.99990814707588105</v>
      </c>
      <c r="I1013" s="3">
        <f t="shared" si="61"/>
        <v>133.3477504940395</v>
      </c>
      <c r="J1013" s="3">
        <f t="shared" si="62"/>
        <v>133.39794588302271</v>
      </c>
      <c r="K1013" s="3">
        <f t="shared" si="63"/>
        <v>132.73280698358784</v>
      </c>
      <c r="L1013" s="3">
        <f t="shared" si="64"/>
        <v>132.90779090932611</v>
      </c>
    </row>
    <row r="1014" spans="1:12" x14ac:dyDescent="0.25">
      <c r="A1014" s="1">
        <v>44557</v>
      </c>
      <c r="B1014">
        <v>132.74</v>
      </c>
      <c r="C1014">
        <v>133.19999999999999</v>
      </c>
      <c r="D1014">
        <v>132.68</v>
      </c>
      <c r="E1014">
        <v>133.09</v>
      </c>
      <c r="F1014">
        <v>8744170</v>
      </c>
      <c r="G1014">
        <f>IFERROR(VLOOKUP(A1014,'LQD DVD'!$A$1:$D$1256,2,FALSE),0)</f>
        <v>2.3119000000000001</v>
      </c>
      <c r="H1014">
        <f>IFERROR(VLOOKUP(A1014,'LQD DVD'!$A$1:$D$1256,4,FALSE),0)</f>
        <v>0.99990826214468231</v>
      </c>
      <c r="I1014" s="3">
        <f t="shared" si="61"/>
        <v>132.72782271708513</v>
      </c>
      <c r="J1014" s="3">
        <f t="shared" si="62"/>
        <v>133.18778051767168</v>
      </c>
      <c r="K1014" s="3">
        <f t="shared" si="63"/>
        <v>132.66782822135644</v>
      </c>
      <c r="L1014" s="3">
        <f t="shared" si="64"/>
        <v>133.07779060883578</v>
      </c>
    </row>
    <row r="1015" spans="1:12" x14ac:dyDescent="0.25">
      <c r="A1015" s="1">
        <v>44553</v>
      </c>
      <c r="B1015">
        <v>132.77000000000001</v>
      </c>
      <c r="C1015">
        <v>132.82</v>
      </c>
      <c r="D1015">
        <v>132.41999999999999</v>
      </c>
      <c r="E1015">
        <v>132.69999999999999</v>
      </c>
      <c r="F1015">
        <v>8401171</v>
      </c>
      <c r="G1015">
        <f>IFERROR(VLOOKUP(A1015,'LQD DVD'!$A$1:$D$1256,2,FALSE),0)</f>
        <v>2.3187000000000002</v>
      </c>
      <c r="H1015">
        <f>IFERROR(VLOOKUP(A1015,'LQD DVD'!$A$1:$D$1256,4,FALSE),0)</f>
        <v>0.9999079923282036</v>
      </c>
      <c r="I1015" s="3">
        <f t="shared" si="61"/>
        <v>132.75778414141561</v>
      </c>
      <c r="J1015" s="3">
        <f t="shared" si="62"/>
        <v>132.807779541032</v>
      </c>
      <c r="K1015" s="3">
        <f t="shared" si="63"/>
        <v>132.4078163441007</v>
      </c>
      <c r="L1015" s="3">
        <f t="shared" si="64"/>
        <v>132.68779058195261</v>
      </c>
    </row>
    <row r="1016" spans="1:12" x14ac:dyDescent="0.25">
      <c r="A1016" s="1">
        <v>44552</v>
      </c>
      <c r="B1016">
        <v>132.87</v>
      </c>
      <c r="C1016">
        <v>132.905</v>
      </c>
      <c r="D1016">
        <v>132.56460000000001</v>
      </c>
      <c r="E1016">
        <v>132.9</v>
      </c>
      <c r="F1016">
        <v>7850770</v>
      </c>
      <c r="G1016">
        <f>IFERROR(VLOOKUP(A1016,'LQD DVD'!$A$1:$D$1256,2,FALSE),0)</f>
        <v>2.3151999999999999</v>
      </c>
      <c r="H1016">
        <f>IFERROR(VLOOKUP(A1016,'LQD DVD'!$A$1:$D$1256,4,FALSE),0)</f>
        <v>0.99990813120432331</v>
      </c>
      <c r="I1016" s="3">
        <f t="shared" si="61"/>
        <v>132.85779339311844</v>
      </c>
      <c r="J1016" s="3">
        <f t="shared" si="62"/>
        <v>132.89279017771059</v>
      </c>
      <c r="K1016" s="3">
        <f t="shared" si="63"/>
        <v>132.55242144984865</v>
      </c>
      <c r="L1016" s="3">
        <f t="shared" si="64"/>
        <v>132.88779063705456</v>
      </c>
    </row>
    <row r="1017" spans="1:12" x14ac:dyDescent="0.25">
      <c r="A1017" s="1">
        <v>44551</v>
      </c>
      <c r="B1017">
        <v>131.47999999999999</v>
      </c>
      <c r="C1017">
        <v>132.69499999999999</v>
      </c>
      <c r="D1017">
        <v>131.47999999999999</v>
      </c>
      <c r="E1017">
        <v>132.69</v>
      </c>
      <c r="F1017">
        <v>12933300</v>
      </c>
      <c r="G1017">
        <f>IFERROR(VLOOKUP(A1017,'LQD DVD'!$A$1:$D$1256,2,FALSE),0)</f>
        <v>2.3189000000000002</v>
      </c>
      <c r="H1017">
        <f>IFERROR(VLOOKUP(A1017,'LQD DVD'!$A$1:$D$1256,4,FALSE),0)</f>
        <v>0.9999079843924259</v>
      </c>
      <c r="I1017" s="3">
        <f t="shared" si="61"/>
        <v>131.46790178791613</v>
      </c>
      <c r="J1017" s="3">
        <f t="shared" si="62"/>
        <v>132.68278998895295</v>
      </c>
      <c r="K1017" s="3">
        <f t="shared" si="63"/>
        <v>131.46790178791613</v>
      </c>
      <c r="L1017" s="3">
        <f t="shared" si="64"/>
        <v>132.67779044903099</v>
      </c>
    </row>
    <row r="1018" spans="1:12" x14ac:dyDescent="0.25">
      <c r="A1018" s="1">
        <v>44550</v>
      </c>
      <c r="B1018">
        <v>132.77000000000001</v>
      </c>
      <c r="C1018">
        <v>132.905</v>
      </c>
      <c r="D1018">
        <v>132.35</v>
      </c>
      <c r="E1018">
        <v>132.43</v>
      </c>
      <c r="F1018">
        <v>12931382</v>
      </c>
      <c r="G1018">
        <f>IFERROR(VLOOKUP(A1018,'LQD DVD'!$A$1:$D$1256,2,FALSE),0)</f>
        <v>2.3233999999999999</v>
      </c>
      <c r="H1018">
        <f>IFERROR(VLOOKUP(A1018,'LQD DVD'!$A$1:$D$1256,4,FALSE),0)</f>
        <v>0.99990780583744465</v>
      </c>
      <c r="I1018" s="3">
        <f t="shared" si="61"/>
        <v>132.75775938103754</v>
      </c>
      <c r="J1018" s="3">
        <f t="shared" si="62"/>
        <v>132.8927469348256</v>
      </c>
      <c r="K1018" s="3">
        <f t="shared" si="63"/>
        <v>132.33779810258579</v>
      </c>
      <c r="L1018" s="3">
        <f t="shared" si="64"/>
        <v>132.41779072705279</v>
      </c>
    </row>
    <row r="1019" spans="1:12" x14ac:dyDescent="0.25">
      <c r="A1019" s="1">
        <v>44547</v>
      </c>
      <c r="B1019">
        <v>132.85</v>
      </c>
      <c r="C1019">
        <v>133.13999999999999</v>
      </c>
      <c r="D1019">
        <v>132.85</v>
      </c>
      <c r="E1019">
        <v>133.01</v>
      </c>
      <c r="F1019">
        <v>8753079</v>
      </c>
      <c r="G1019">
        <f>IFERROR(VLOOKUP(A1019,'LQD DVD'!$A$1:$D$1256,2,FALSE),0)</f>
        <v>2.3132999999999999</v>
      </c>
      <c r="H1019">
        <f>IFERROR(VLOOKUP(A1019,'LQD DVD'!$A$1:$D$1256,4,FALSE),0)</f>
        <v>0.99990820659422486</v>
      </c>
      <c r="I1019" s="3">
        <f t="shared" si="61"/>
        <v>132.83780524604276</v>
      </c>
      <c r="J1019" s="3">
        <f t="shared" si="62"/>
        <v>133.12777862595507</v>
      </c>
      <c r="K1019" s="3">
        <f t="shared" si="63"/>
        <v>132.83780524604276</v>
      </c>
      <c r="L1019" s="3">
        <f t="shared" si="64"/>
        <v>132.99779055909784</v>
      </c>
    </row>
    <row r="1020" spans="1:12" x14ac:dyDescent="0.25">
      <c r="A1020" s="1">
        <v>44546</v>
      </c>
      <c r="B1020">
        <v>132.78</v>
      </c>
      <c r="C1020">
        <v>133.1</v>
      </c>
      <c r="D1020">
        <v>132.52000000000001</v>
      </c>
      <c r="E1020">
        <v>132.69999999999999</v>
      </c>
      <c r="F1020">
        <v>9750195</v>
      </c>
      <c r="G1020">
        <f>IFERROR(VLOOKUP(A1020,'LQD DVD'!$A$1:$D$1256,2,FALSE),0)</f>
        <v>2.3187000000000002</v>
      </c>
      <c r="H1020">
        <f>IFERROR(VLOOKUP(A1020,'LQD DVD'!$A$1:$D$1256,4,FALSE),0)</f>
        <v>0.9999079923282036</v>
      </c>
      <c r="I1020" s="3">
        <f t="shared" si="61"/>
        <v>132.76778322133887</v>
      </c>
      <c r="J1020" s="3">
        <f t="shared" si="62"/>
        <v>133.08775377888389</v>
      </c>
      <c r="K1020" s="3">
        <f t="shared" si="63"/>
        <v>132.50780714333357</v>
      </c>
      <c r="L1020" s="3">
        <f t="shared" si="64"/>
        <v>132.68779058195261</v>
      </c>
    </row>
    <row r="1021" spans="1:12" x14ac:dyDescent="0.25">
      <c r="A1021" s="1">
        <v>44545</v>
      </c>
      <c r="B1021">
        <v>132.37</v>
      </c>
      <c r="C1021">
        <v>133.03</v>
      </c>
      <c r="D1021">
        <v>132.32</v>
      </c>
      <c r="E1021">
        <v>132.96</v>
      </c>
      <c r="F1021">
        <v>20585138</v>
      </c>
      <c r="G1021">
        <f>IFERROR(VLOOKUP(A1021,'LQD DVD'!$A$1:$D$1256,2,FALSE),0)</f>
        <v>2.3140999999999998</v>
      </c>
      <c r="H1021">
        <f>IFERROR(VLOOKUP(A1021,'LQD DVD'!$A$1:$D$1256,4,FALSE),0)</f>
        <v>0.99990817485110772</v>
      </c>
      <c r="I1021" s="3">
        <f t="shared" si="61"/>
        <v>132.35784510504112</v>
      </c>
      <c r="J1021" s="3">
        <f t="shared" si="62"/>
        <v>133.01778450044287</v>
      </c>
      <c r="K1021" s="3">
        <f t="shared" si="63"/>
        <v>132.30784969629858</v>
      </c>
      <c r="L1021" s="3">
        <f t="shared" si="64"/>
        <v>132.94779092820329</v>
      </c>
    </row>
    <row r="1022" spans="1:12" x14ac:dyDescent="0.25">
      <c r="A1022" s="1">
        <v>44544</v>
      </c>
      <c r="B1022">
        <v>133.03</v>
      </c>
      <c r="C1022">
        <v>133.16999999999999</v>
      </c>
      <c r="D1022">
        <v>132.61000000000001</v>
      </c>
      <c r="E1022">
        <v>132.79</v>
      </c>
      <c r="F1022">
        <v>17725386</v>
      </c>
      <c r="G1022">
        <f>IFERROR(VLOOKUP(A1022,'LQD DVD'!$A$1:$D$1256,2,FALSE),0)</f>
        <v>2.1595</v>
      </c>
      <c r="H1022">
        <f>IFERROR(VLOOKUP(A1022,'LQD DVD'!$A$1:$D$1256,4,FALSE),0)</f>
        <v>0.99991430922721958</v>
      </c>
      <c r="I1022" s="3">
        <f t="shared" si="61"/>
        <v>133.01860055649703</v>
      </c>
      <c r="J1022" s="3">
        <f t="shared" si="62"/>
        <v>133.15858855978883</v>
      </c>
      <c r="K1022" s="3">
        <f t="shared" si="63"/>
        <v>132.59863654662161</v>
      </c>
      <c r="L1022" s="3">
        <f t="shared" si="64"/>
        <v>132.77862112228249</v>
      </c>
    </row>
    <row r="1023" spans="1:12" x14ac:dyDescent="0.25">
      <c r="A1023" s="1">
        <v>44543</v>
      </c>
      <c r="B1023">
        <v>133.32</v>
      </c>
      <c r="C1023">
        <v>133.69499999999999</v>
      </c>
      <c r="D1023">
        <v>133.28</v>
      </c>
      <c r="E1023">
        <v>133.38999999999999</v>
      </c>
      <c r="F1023">
        <v>10264235</v>
      </c>
      <c r="G1023">
        <f>IFERROR(VLOOKUP(A1023,'LQD DVD'!$A$1:$D$1256,2,FALSE),0)</f>
        <v>2.1497999999999999</v>
      </c>
      <c r="H1023">
        <f>IFERROR(VLOOKUP(A1023,'LQD DVD'!$A$1:$D$1256,4,FALSE),0)</f>
        <v>0.99991469411494438</v>
      </c>
      <c r="I1023" s="3">
        <f t="shared" si="61"/>
        <v>133.30862701940438</v>
      </c>
      <c r="J1023" s="3">
        <f t="shared" si="62"/>
        <v>133.68359502969747</v>
      </c>
      <c r="K1023" s="3">
        <f t="shared" si="63"/>
        <v>133.26863043163979</v>
      </c>
      <c r="L1023" s="3">
        <f t="shared" si="64"/>
        <v>133.37862104799243</v>
      </c>
    </row>
    <row r="1024" spans="1:12" x14ac:dyDescent="0.25">
      <c r="A1024" s="1">
        <v>44540</v>
      </c>
      <c r="B1024">
        <v>133.29</v>
      </c>
      <c r="C1024">
        <v>133.33000000000001</v>
      </c>
      <c r="D1024">
        <v>132.72999999999999</v>
      </c>
      <c r="E1024">
        <v>132.79</v>
      </c>
      <c r="F1024">
        <v>12792293</v>
      </c>
      <c r="G1024">
        <f>IFERROR(VLOOKUP(A1024,'LQD DVD'!$A$1:$D$1256,2,FALSE),0)</f>
        <v>2.1595</v>
      </c>
      <c r="H1024">
        <f>IFERROR(VLOOKUP(A1024,'LQD DVD'!$A$1:$D$1256,4,FALSE),0)</f>
        <v>0.99991430922721958</v>
      </c>
      <c r="I1024" s="3">
        <f t="shared" si="61"/>
        <v>133.2785782768961</v>
      </c>
      <c r="J1024" s="3">
        <f t="shared" si="62"/>
        <v>133.31857484926519</v>
      </c>
      <c r="K1024" s="3">
        <f t="shared" si="63"/>
        <v>132.71862626372885</v>
      </c>
      <c r="L1024" s="3">
        <f t="shared" si="64"/>
        <v>132.77862112228249</v>
      </c>
    </row>
    <row r="1025" spans="1:12" x14ac:dyDescent="0.25">
      <c r="A1025" s="1">
        <v>44539</v>
      </c>
      <c r="B1025">
        <v>132.94</v>
      </c>
      <c r="C1025">
        <v>133.155</v>
      </c>
      <c r="D1025">
        <v>132.59</v>
      </c>
      <c r="E1025">
        <v>132.63999999999999</v>
      </c>
      <c r="F1025">
        <v>12348347</v>
      </c>
      <c r="G1025">
        <f>IFERROR(VLOOKUP(A1025,'LQD DVD'!$A$1:$D$1256,2,FALSE),0)</f>
        <v>2.1619000000000002</v>
      </c>
      <c r="H1025">
        <f>IFERROR(VLOOKUP(A1025,'LQD DVD'!$A$1:$D$1256,4,FALSE),0)</f>
        <v>0.99991421399728986</v>
      </c>
      <c r="I1025" s="3">
        <f t="shared" si="61"/>
        <v>132.92859560879972</v>
      </c>
      <c r="J1025" s="3">
        <f t="shared" si="62"/>
        <v>133.14357716480913</v>
      </c>
      <c r="K1025" s="3">
        <f t="shared" si="63"/>
        <v>132.57862563390066</v>
      </c>
      <c r="L1025" s="3">
        <f t="shared" si="64"/>
        <v>132.6286213446005</v>
      </c>
    </row>
    <row r="1026" spans="1:12" x14ac:dyDescent="0.25">
      <c r="A1026" s="1">
        <v>44538</v>
      </c>
      <c r="B1026">
        <v>133.30000000000001</v>
      </c>
      <c r="C1026">
        <v>133.36000000000001</v>
      </c>
      <c r="D1026">
        <v>132.54</v>
      </c>
      <c r="E1026">
        <v>132.75</v>
      </c>
      <c r="F1026">
        <v>17408004</v>
      </c>
      <c r="G1026">
        <f>IFERROR(VLOOKUP(A1026,'LQD DVD'!$A$1:$D$1256,2,FALSE),0)</f>
        <v>2.1600999999999999</v>
      </c>
      <c r="H1026">
        <f>IFERROR(VLOOKUP(A1026,'LQD DVD'!$A$1:$D$1256,4,FALSE),0)</f>
        <v>0.99991428541973626</v>
      </c>
      <c r="I1026" s="3">
        <f t="shared" si="61"/>
        <v>133.28857424645085</v>
      </c>
      <c r="J1026" s="3">
        <f t="shared" si="62"/>
        <v>133.34856910357604</v>
      </c>
      <c r="K1026" s="3">
        <f t="shared" si="63"/>
        <v>132.52863938953183</v>
      </c>
      <c r="L1026" s="3">
        <f t="shared" si="64"/>
        <v>132.73862138946998</v>
      </c>
    </row>
    <row r="1027" spans="1:12" x14ac:dyDescent="0.25">
      <c r="A1027" s="1">
        <v>44537</v>
      </c>
      <c r="B1027">
        <v>133.63999999999999</v>
      </c>
      <c r="C1027">
        <v>134.07</v>
      </c>
      <c r="D1027">
        <v>133.47999999999999</v>
      </c>
      <c r="E1027">
        <v>133.63999999999999</v>
      </c>
      <c r="F1027">
        <v>17338158</v>
      </c>
      <c r="G1027">
        <f>IFERROR(VLOOKUP(A1027,'LQD DVD'!$A$1:$D$1256,2,FALSE),0)</f>
        <v>2.1457000000000002</v>
      </c>
      <c r="H1027">
        <f>IFERROR(VLOOKUP(A1027,'LQD DVD'!$A$1:$D$1256,4,FALSE),0)</f>
        <v>0.99991485679949121</v>
      </c>
      <c r="I1027" s="3">
        <f t="shared" ref="I1027:I1090" si="65">B1027*$H1027</f>
        <v>133.62862146268398</v>
      </c>
      <c r="J1027" s="3">
        <f t="shared" ref="J1027:J1090" si="66">C1027*$H1027</f>
        <v>134.05858485110778</v>
      </c>
      <c r="K1027" s="3">
        <f t="shared" ref="K1027:K1090" si="67">D1027*$H1027</f>
        <v>133.46863508559608</v>
      </c>
      <c r="L1027" s="3">
        <f t="shared" ref="L1027:L1090" si="68">E1027*$H1027</f>
        <v>133.62862146268398</v>
      </c>
    </row>
    <row r="1028" spans="1:12" x14ac:dyDescent="0.25">
      <c r="A1028" s="1">
        <v>44536</v>
      </c>
      <c r="B1028">
        <v>134.21</v>
      </c>
      <c r="C1028">
        <v>134.23500000000001</v>
      </c>
      <c r="D1028">
        <v>133.51</v>
      </c>
      <c r="E1028">
        <v>133.58000000000001</v>
      </c>
      <c r="F1028">
        <v>25332022</v>
      </c>
      <c r="G1028">
        <f>IFERROR(VLOOKUP(A1028,'LQD DVD'!$A$1:$D$1256,2,FALSE),0)</f>
        <v>2.1467000000000001</v>
      </c>
      <c r="H1028">
        <f>IFERROR(VLOOKUP(A1028,'LQD DVD'!$A$1:$D$1256,4,FALSE),0)</f>
        <v>0.99991481712033103</v>
      </c>
      <c r="I1028" s="3">
        <f t="shared" si="65"/>
        <v>134.19856760571963</v>
      </c>
      <c r="J1028" s="3">
        <f t="shared" si="66"/>
        <v>134.22356547614766</v>
      </c>
      <c r="K1028" s="3">
        <f t="shared" si="67"/>
        <v>133.49862723373539</v>
      </c>
      <c r="L1028" s="3">
        <f t="shared" si="68"/>
        <v>133.56862127093382</v>
      </c>
    </row>
    <row r="1029" spans="1:12" x14ac:dyDescent="0.25">
      <c r="A1029" s="1">
        <v>44533</v>
      </c>
      <c r="B1029">
        <v>133.12</v>
      </c>
      <c r="C1029">
        <v>134.56</v>
      </c>
      <c r="D1029">
        <v>133.07</v>
      </c>
      <c r="E1029">
        <v>134.26</v>
      </c>
      <c r="F1029">
        <v>25740104</v>
      </c>
      <c r="G1029">
        <f>IFERROR(VLOOKUP(A1029,'LQD DVD'!$A$1:$D$1256,2,FALSE),0)</f>
        <v>2.1358000000000001</v>
      </c>
      <c r="H1029">
        <f>IFERROR(VLOOKUP(A1029,'LQD DVD'!$A$1:$D$1256,4,FALSE),0)</f>
        <v>0.99991524962326217</v>
      </c>
      <c r="I1029" s="3">
        <f t="shared" si="65"/>
        <v>133.10871802984866</v>
      </c>
      <c r="J1029" s="3">
        <f t="shared" si="66"/>
        <v>134.54859598930616</v>
      </c>
      <c r="K1029" s="3">
        <f t="shared" si="67"/>
        <v>133.0587222673675</v>
      </c>
      <c r="L1029" s="3">
        <f t="shared" si="68"/>
        <v>134.24862141441918</v>
      </c>
    </row>
    <row r="1030" spans="1:12" x14ac:dyDescent="0.25">
      <c r="A1030" s="1">
        <v>44532</v>
      </c>
      <c r="B1030">
        <v>132.87</v>
      </c>
      <c r="C1030">
        <v>133.22999999999999</v>
      </c>
      <c r="D1030">
        <v>132.6</v>
      </c>
      <c r="E1030">
        <v>133.15</v>
      </c>
      <c r="F1030">
        <v>17305872</v>
      </c>
      <c r="G1030">
        <f>IFERROR(VLOOKUP(A1030,'LQD DVD'!$A$1:$D$1256,2,FALSE),0)</f>
        <v>2.1536</v>
      </c>
      <c r="H1030">
        <f>IFERROR(VLOOKUP(A1030,'LQD DVD'!$A$1:$D$1256,4,FALSE),0)</f>
        <v>0.99991454333416863</v>
      </c>
      <c r="I1030" s="3">
        <f t="shared" si="65"/>
        <v>132.858645372811</v>
      </c>
      <c r="J1030" s="3">
        <f t="shared" si="66"/>
        <v>133.21861460841129</v>
      </c>
      <c r="K1030" s="3">
        <f t="shared" si="67"/>
        <v>132.58866844611074</v>
      </c>
      <c r="L1030" s="3">
        <f t="shared" si="68"/>
        <v>133.13862144494456</v>
      </c>
    </row>
    <row r="1031" spans="1:12" x14ac:dyDescent="0.25">
      <c r="A1031" s="1">
        <v>44531</v>
      </c>
      <c r="B1031">
        <v>132.77000000000001</v>
      </c>
      <c r="C1031">
        <v>132.95500000000001</v>
      </c>
      <c r="D1031">
        <v>132.35</v>
      </c>
      <c r="E1031">
        <v>132.84</v>
      </c>
      <c r="F1031">
        <v>18070804</v>
      </c>
      <c r="G1031">
        <f>IFERROR(VLOOKUP(A1031,'LQD DVD'!$A$1:$D$1256,2,FALSE),0)</f>
        <v>2.1587000000000001</v>
      </c>
      <c r="H1031">
        <f>IFERROR(VLOOKUP(A1031,'LQD DVD'!$A$1:$D$1256,4,FALSE),0)</f>
        <v>0.99991434097053145</v>
      </c>
      <c r="I1031" s="3">
        <f t="shared" si="65"/>
        <v>132.75862705065748</v>
      </c>
      <c r="J1031" s="3">
        <f t="shared" si="66"/>
        <v>132.94361120373702</v>
      </c>
      <c r="K1031" s="3">
        <f t="shared" si="67"/>
        <v>132.33866302744983</v>
      </c>
      <c r="L1031" s="3">
        <f t="shared" si="68"/>
        <v>132.8286210545254</v>
      </c>
    </row>
    <row r="1032" spans="1:12" x14ac:dyDescent="0.25">
      <c r="A1032" s="1">
        <v>44530</v>
      </c>
      <c r="B1032">
        <v>133.22999999999999</v>
      </c>
      <c r="C1032">
        <v>133.72999999999999</v>
      </c>
      <c r="D1032">
        <v>132.77000000000001</v>
      </c>
      <c r="E1032">
        <v>133.06</v>
      </c>
      <c r="F1032">
        <v>28873420</v>
      </c>
      <c r="G1032">
        <f>IFERROR(VLOOKUP(A1032,'LQD DVD'!$A$1:$D$1256,2,FALSE),0)</f>
        <v>2.1551</v>
      </c>
      <c r="H1032">
        <f>IFERROR(VLOOKUP(A1032,'LQD DVD'!$A$1:$D$1256,4,FALSE),0)</f>
        <v>0.99991448381544756</v>
      </c>
      <c r="I1032" s="3">
        <f t="shared" si="65"/>
        <v>133.21860667873207</v>
      </c>
      <c r="J1032" s="3">
        <f t="shared" si="66"/>
        <v>133.71856392063978</v>
      </c>
      <c r="K1032" s="3">
        <f t="shared" si="67"/>
        <v>132.75864601617698</v>
      </c>
      <c r="L1032" s="3">
        <f t="shared" si="68"/>
        <v>133.04862121648347</v>
      </c>
    </row>
    <row r="1033" spans="1:12" x14ac:dyDescent="0.25">
      <c r="A1033" s="1">
        <v>44529</v>
      </c>
      <c r="B1033">
        <v>132.13999999999999</v>
      </c>
      <c r="C1033">
        <v>132.87</v>
      </c>
      <c r="D1033">
        <v>132.05000000000001</v>
      </c>
      <c r="E1033">
        <v>132.77000000000001</v>
      </c>
      <c r="F1033">
        <v>21231694</v>
      </c>
      <c r="G1033">
        <f>IFERROR(VLOOKUP(A1033,'LQD DVD'!$A$1:$D$1256,2,FALSE),0)</f>
        <v>2.3711000000000002</v>
      </c>
      <c r="H1033">
        <f>IFERROR(VLOOKUP(A1033,'LQD DVD'!$A$1:$D$1256,4,FALSE),0)</f>
        <v>0.99990591315660338</v>
      </c>
      <c r="I1033" s="3">
        <f t="shared" si="65"/>
        <v>132.12756736451357</v>
      </c>
      <c r="J1033" s="3">
        <f t="shared" si="66"/>
        <v>132.8574986811179</v>
      </c>
      <c r="K1033" s="3">
        <f t="shared" si="67"/>
        <v>132.03757583232948</v>
      </c>
      <c r="L1033" s="3">
        <f t="shared" si="68"/>
        <v>132.75750808980223</v>
      </c>
    </row>
    <row r="1034" spans="1:12" x14ac:dyDescent="0.25">
      <c r="A1034" s="1">
        <v>44526</v>
      </c>
      <c r="B1034">
        <v>132.02000000000001</v>
      </c>
      <c r="C1034">
        <v>132.74</v>
      </c>
      <c r="D1034">
        <v>131.81</v>
      </c>
      <c r="E1034">
        <v>132.68</v>
      </c>
      <c r="F1034">
        <v>14399314</v>
      </c>
      <c r="G1034">
        <f>IFERROR(VLOOKUP(A1034,'LQD DVD'!$A$1:$D$1256,2,FALSE),0)</f>
        <v>2.3727</v>
      </c>
      <c r="H1034">
        <f>IFERROR(VLOOKUP(A1034,'LQD DVD'!$A$1:$D$1256,4,FALSE),0)</f>
        <v>0.99990584967051577</v>
      </c>
      <c r="I1034" s="3">
        <f t="shared" si="65"/>
        <v>132.0075702735015</v>
      </c>
      <c r="J1034" s="3">
        <f t="shared" si="66"/>
        <v>132.72750248526427</v>
      </c>
      <c r="K1034" s="3">
        <f t="shared" si="67"/>
        <v>131.79759004507068</v>
      </c>
      <c r="L1034" s="3">
        <f t="shared" si="68"/>
        <v>132.66750813428405</v>
      </c>
    </row>
    <row r="1035" spans="1:12" x14ac:dyDescent="0.25">
      <c r="A1035" s="1">
        <v>44524</v>
      </c>
      <c r="B1035">
        <v>130.96</v>
      </c>
      <c r="C1035">
        <v>131.63</v>
      </c>
      <c r="D1035">
        <v>130.81</v>
      </c>
      <c r="E1035">
        <v>131.61000000000001</v>
      </c>
      <c r="F1035">
        <v>14019912</v>
      </c>
      <c r="G1035">
        <f>IFERROR(VLOOKUP(A1035,'LQD DVD'!$A$1:$D$1256,2,FALSE),0)</f>
        <v>2.3919999999999999</v>
      </c>
      <c r="H1035">
        <f>IFERROR(VLOOKUP(A1035,'LQD DVD'!$A$1:$D$1256,4,FALSE),0)</f>
        <v>0.99990508386990029</v>
      </c>
      <c r="I1035" s="3">
        <f t="shared" si="65"/>
        <v>130.94756978360215</v>
      </c>
      <c r="J1035" s="3">
        <f t="shared" si="66"/>
        <v>131.61750618979497</v>
      </c>
      <c r="K1035" s="3">
        <f t="shared" si="67"/>
        <v>130.79758402102166</v>
      </c>
      <c r="L1035" s="3">
        <f t="shared" si="68"/>
        <v>131.59750808811759</v>
      </c>
    </row>
    <row r="1036" spans="1:12" x14ac:dyDescent="0.25">
      <c r="A1036" s="1">
        <v>44523</v>
      </c>
      <c r="B1036">
        <v>131.61000000000001</v>
      </c>
      <c r="C1036">
        <v>131.69499999999999</v>
      </c>
      <c r="D1036">
        <v>130.97999999999999</v>
      </c>
      <c r="E1036">
        <v>130.97999999999999</v>
      </c>
      <c r="F1036">
        <v>10987338</v>
      </c>
      <c r="G1036">
        <f>IFERROR(VLOOKUP(A1036,'LQD DVD'!$A$1:$D$1256,2,FALSE),0)</f>
        <v>2.4035000000000002</v>
      </c>
      <c r="H1036">
        <f>IFERROR(VLOOKUP(A1036,'LQD DVD'!$A$1:$D$1256,4,FALSE),0)</f>
        <v>0.99990462756411291</v>
      </c>
      <c r="I1036" s="3">
        <f t="shared" si="65"/>
        <v>131.59744803371291</v>
      </c>
      <c r="J1036" s="3">
        <f t="shared" si="66"/>
        <v>131.68243992705584</v>
      </c>
      <c r="K1036" s="3">
        <f t="shared" si="67"/>
        <v>130.9675081183475</v>
      </c>
      <c r="L1036" s="3">
        <f t="shared" si="68"/>
        <v>130.9675081183475</v>
      </c>
    </row>
    <row r="1037" spans="1:12" x14ac:dyDescent="0.25">
      <c r="A1037" s="1">
        <v>44522</v>
      </c>
      <c r="B1037">
        <v>132.55000000000001</v>
      </c>
      <c r="C1037">
        <v>132.755</v>
      </c>
      <c r="D1037">
        <v>131.86500000000001</v>
      </c>
      <c r="E1037">
        <v>131.91999999999999</v>
      </c>
      <c r="F1037">
        <v>13745419</v>
      </c>
      <c r="G1037">
        <f>IFERROR(VLOOKUP(A1037,'LQD DVD'!$A$1:$D$1256,2,FALSE),0)</f>
        <v>2.3862999999999999</v>
      </c>
      <c r="H1037">
        <f>IFERROR(VLOOKUP(A1037,'LQD DVD'!$A$1:$D$1256,4,FALSE),0)</f>
        <v>0.9999053100389329</v>
      </c>
      <c r="I1037" s="3">
        <f t="shared" si="65"/>
        <v>132.53744884566058</v>
      </c>
      <c r="J1037" s="3">
        <f t="shared" si="66"/>
        <v>132.74242943421854</v>
      </c>
      <c r="K1037" s="3">
        <f t="shared" si="67"/>
        <v>131.85251370828391</v>
      </c>
      <c r="L1037" s="3">
        <f t="shared" si="68"/>
        <v>131.90750850033601</v>
      </c>
    </row>
    <row r="1038" spans="1:12" x14ac:dyDescent="0.25">
      <c r="A1038" s="1">
        <v>44519</v>
      </c>
      <c r="B1038">
        <v>132.9</v>
      </c>
      <c r="C1038">
        <v>133.21</v>
      </c>
      <c r="D1038">
        <v>132.88999999999999</v>
      </c>
      <c r="E1038">
        <v>133.08000000000001</v>
      </c>
      <c r="F1038">
        <v>17682912</v>
      </c>
      <c r="G1038">
        <f>IFERROR(VLOOKUP(A1038,'LQD DVD'!$A$1:$D$1256,2,FALSE),0)</f>
        <v>2.3654999999999999</v>
      </c>
      <c r="H1038">
        <f>IFERROR(VLOOKUP(A1038,'LQD DVD'!$A$1:$D$1256,4,FALSE),0)</f>
        <v>0.99990613535794215</v>
      </c>
      <c r="I1038" s="3">
        <f t="shared" si="65"/>
        <v>132.8875253890705</v>
      </c>
      <c r="J1038" s="3">
        <f t="shared" si="66"/>
        <v>133.19749629103148</v>
      </c>
      <c r="K1038" s="3">
        <f t="shared" si="67"/>
        <v>132.87752632771691</v>
      </c>
      <c r="L1038" s="3">
        <f t="shared" si="68"/>
        <v>133.06750849343496</v>
      </c>
    </row>
    <row r="1039" spans="1:12" x14ac:dyDescent="0.25">
      <c r="A1039" s="1">
        <v>44518</v>
      </c>
      <c r="B1039">
        <v>132.19</v>
      </c>
      <c r="C1039">
        <v>132.69</v>
      </c>
      <c r="D1039">
        <v>132.185</v>
      </c>
      <c r="E1039">
        <v>132.58000000000001</v>
      </c>
      <c r="F1039">
        <v>14086145</v>
      </c>
      <c r="G1039">
        <f>IFERROR(VLOOKUP(A1039,'LQD DVD'!$A$1:$D$1256,2,FALSE),0)</f>
        <v>2.3744999999999998</v>
      </c>
      <c r="H1039">
        <f>IFERROR(VLOOKUP(A1039,'LQD DVD'!$A$1:$D$1256,4,FALSE),0)</f>
        <v>0.99990577824867188</v>
      </c>
      <c r="I1039" s="3">
        <f t="shared" si="65"/>
        <v>132.17754482669193</v>
      </c>
      <c r="J1039" s="3">
        <f t="shared" si="66"/>
        <v>132.67749771581626</v>
      </c>
      <c r="K1039" s="3">
        <f t="shared" si="67"/>
        <v>132.1725452978007</v>
      </c>
      <c r="L1039" s="3">
        <f t="shared" si="68"/>
        <v>132.56750808020894</v>
      </c>
    </row>
    <row r="1040" spans="1:12" x14ac:dyDescent="0.25">
      <c r="A1040" s="1">
        <v>44517</v>
      </c>
      <c r="B1040">
        <v>131.6</v>
      </c>
      <c r="C1040">
        <v>132.32</v>
      </c>
      <c r="D1040">
        <v>131.49</v>
      </c>
      <c r="E1040">
        <v>132.28</v>
      </c>
      <c r="F1040">
        <v>14541069</v>
      </c>
      <c r="G1040">
        <f>IFERROR(VLOOKUP(A1040,'LQD DVD'!$A$1:$D$1256,2,FALSE),0)</f>
        <v>2.3799000000000001</v>
      </c>
      <c r="H1040">
        <f>IFERROR(VLOOKUP(A1040,'LQD DVD'!$A$1:$D$1256,4,FALSE),0)</f>
        <v>0.99990556398317088</v>
      </c>
      <c r="I1040" s="3">
        <f t="shared" si="65"/>
        <v>131.58757222018528</v>
      </c>
      <c r="J1040" s="3">
        <f t="shared" si="66"/>
        <v>132.30750422625317</v>
      </c>
      <c r="K1040" s="3">
        <f t="shared" si="67"/>
        <v>131.47758260814715</v>
      </c>
      <c r="L1040" s="3">
        <f t="shared" si="68"/>
        <v>132.26750800369385</v>
      </c>
    </row>
    <row r="1041" spans="1:12" x14ac:dyDescent="0.25">
      <c r="A1041" s="1">
        <v>44516</v>
      </c>
      <c r="B1041">
        <v>131.88999999999999</v>
      </c>
      <c r="C1041">
        <v>132.35</v>
      </c>
      <c r="D1041">
        <v>131.68010000000001</v>
      </c>
      <c r="E1041">
        <v>131.75</v>
      </c>
      <c r="F1041">
        <v>18709452</v>
      </c>
      <c r="G1041">
        <f>IFERROR(VLOOKUP(A1041,'LQD DVD'!$A$1:$D$1256,2,FALSE),0)</f>
        <v>2.3894000000000002</v>
      </c>
      <c r="H1041">
        <f>IFERROR(VLOOKUP(A1041,'LQD DVD'!$A$1:$D$1256,4,FALSE),0)</f>
        <v>0.99990518703471587</v>
      </c>
      <c r="I1041" s="3">
        <f t="shared" si="65"/>
        <v>131.87749511800865</v>
      </c>
      <c r="J1041" s="3">
        <f t="shared" si="66"/>
        <v>132.33745150404465</v>
      </c>
      <c r="K1041" s="3">
        <f t="shared" si="67"/>
        <v>131.66761501925009</v>
      </c>
      <c r="L1041" s="3">
        <f t="shared" si="68"/>
        <v>131.73750839182381</v>
      </c>
    </row>
    <row r="1042" spans="1:12" x14ac:dyDescent="0.25">
      <c r="A1042" s="1">
        <v>44515</v>
      </c>
      <c r="B1042">
        <v>132.85</v>
      </c>
      <c r="C1042">
        <v>132.9</v>
      </c>
      <c r="D1042">
        <v>131.95500000000001</v>
      </c>
      <c r="E1042">
        <v>131.97</v>
      </c>
      <c r="F1042">
        <v>12353440</v>
      </c>
      <c r="G1042">
        <f>IFERROR(VLOOKUP(A1042,'LQD DVD'!$A$1:$D$1256,2,FALSE),0)</f>
        <v>2.3854000000000002</v>
      </c>
      <c r="H1042">
        <f>IFERROR(VLOOKUP(A1042,'LQD DVD'!$A$1:$D$1256,4,FALSE),0)</f>
        <v>0.99990534574983747</v>
      </c>
      <c r="I1042" s="3">
        <f t="shared" si="65"/>
        <v>132.8374251828659</v>
      </c>
      <c r="J1042" s="3">
        <f t="shared" si="66"/>
        <v>132.8874204501534</v>
      </c>
      <c r="K1042" s="3">
        <f t="shared" si="67"/>
        <v>131.94250989841981</v>
      </c>
      <c r="L1042" s="3">
        <f t="shared" si="68"/>
        <v>131.95750847860606</v>
      </c>
    </row>
    <row r="1043" spans="1:12" x14ac:dyDescent="0.25">
      <c r="A1043" s="1">
        <v>44512</v>
      </c>
      <c r="B1043">
        <v>133.30000000000001</v>
      </c>
      <c r="C1043">
        <v>133.41999999999999</v>
      </c>
      <c r="D1043">
        <v>132.79499999999999</v>
      </c>
      <c r="E1043">
        <v>132.97999999999999</v>
      </c>
      <c r="F1043">
        <v>11897111</v>
      </c>
      <c r="G1043">
        <f>IFERROR(VLOOKUP(A1043,'LQD DVD'!$A$1:$D$1256,2,FALSE),0)</f>
        <v>2.3673000000000002</v>
      </c>
      <c r="H1043">
        <f>IFERROR(VLOOKUP(A1043,'LQD DVD'!$A$1:$D$1256,4,FALSE),0)</f>
        <v>0.99990606393607784</v>
      </c>
      <c r="I1043" s="3">
        <f t="shared" si="65"/>
        <v>133.28747832267919</v>
      </c>
      <c r="J1043" s="3">
        <f t="shared" si="66"/>
        <v>133.4074670503515</v>
      </c>
      <c r="K1043" s="3">
        <f t="shared" si="67"/>
        <v>132.78252576039145</v>
      </c>
      <c r="L1043" s="3">
        <f t="shared" si="68"/>
        <v>132.96750838221962</v>
      </c>
    </row>
    <row r="1044" spans="1:12" x14ac:dyDescent="0.25">
      <c r="A1044" s="1">
        <v>44511</v>
      </c>
      <c r="B1044">
        <v>133.54</v>
      </c>
      <c r="C1044">
        <v>133.68</v>
      </c>
      <c r="D1044">
        <v>133.05000000000001</v>
      </c>
      <c r="E1044">
        <v>133.12</v>
      </c>
      <c r="F1044">
        <v>6168960</v>
      </c>
      <c r="G1044">
        <f>IFERROR(VLOOKUP(A1044,'LQD DVD'!$A$1:$D$1256,2,FALSE),0)</f>
        <v>2.3647999999999998</v>
      </c>
      <c r="H1044">
        <f>IFERROR(VLOOKUP(A1044,'LQD DVD'!$A$1:$D$1256,4,FALSE),0)</f>
        <v>0.99990616313311298</v>
      </c>
      <c r="I1044" s="3">
        <f t="shared" si="65"/>
        <v>133.52746902479589</v>
      </c>
      <c r="J1044" s="3">
        <f t="shared" si="66"/>
        <v>133.66745588763456</v>
      </c>
      <c r="K1044" s="3">
        <f t="shared" si="67"/>
        <v>133.03751500486069</v>
      </c>
      <c r="L1044" s="3">
        <f t="shared" si="68"/>
        <v>133.10750843628</v>
      </c>
    </row>
    <row r="1045" spans="1:12" x14ac:dyDescent="0.25">
      <c r="A1045" s="1">
        <v>44510</v>
      </c>
      <c r="B1045">
        <v>134.66999999999999</v>
      </c>
      <c r="C1045">
        <v>134.69</v>
      </c>
      <c r="D1045">
        <v>133.245</v>
      </c>
      <c r="E1045">
        <v>133.5</v>
      </c>
      <c r="F1045">
        <v>23397260</v>
      </c>
      <c r="G1045">
        <f>IFERROR(VLOOKUP(A1045,'LQD DVD'!$A$1:$D$1256,2,FALSE),0)</f>
        <v>2.3580999999999999</v>
      </c>
      <c r="H1045">
        <f>IFERROR(VLOOKUP(A1045,'LQD DVD'!$A$1:$D$1256,4,FALSE),0)</f>
        <v>0.99990642898121551</v>
      </c>
      <c r="I1045" s="3">
        <f t="shared" si="65"/>
        <v>134.65739879090029</v>
      </c>
      <c r="J1045" s="3">
        <f t="shared" si="66"/>
        <v>134.67739691947992</v>
      </c>
      <c r="K1045" s="3">
        <f t="shared" si="67"/>
        <v>133.23253212960208</v>
      </c>
      <c r="L1045" s="3">
        <f t="shared" si="68"/>
        <v>133.48750826899226</v>
      </c>
    </row>
    <row r="1046" spans="1:12" x14ac:dyDescent="0.25">
      <c r="A1046" s="1">
        <v>44509</v>
      </c>
      <c r="B1046">
        <v>135.21</v>
      </c>
      <c r="C1046">
        <v>135.31</v>
      </c>
      <c r="D1046">
        <v>134.86000000000001</v>
      </c>
      <c r="E1046">
        <v>134.88</v>
      </c>
      <c r="F1046">
        <v>18075420</v>
      </c>
      <c r="G1046">
        <f>IFERROR(VLOOKUP(A1046,'LQD DVD'!$A$1:$D$1256,2,FALSE),0)</f>
        <v>2.3340000000000001</v>
      </c>
      <c r="H1046">
        <f>IFERROR(VLOOKUP(A1046,'LQD DVD'!$A$1:$D$1256,4,FALSE),0)</f>
        <v>0.99990738524139255</v>
      </c>
      <c r="I1046" s="3">
        <f t="shared" si="65"/>
        <v>135.19747755848869</v>
      </c>
      <c r="J1046" s="3">
        <f t="shared" si="66"/>
        <v>135.29746829701284</v>
      </c>
      <c r="K1046" s="3">
        <f t="shared" si="67"/>
        <v>134.84750997365421</v>
      </c>
      <c r="L1046" s="3">
        <f t="shared" si="68"/>
        <v>134.86750812135901</v>
      </c>
    </row>
    <row r="1047" spans="1:12" x14ac:dyDescent="0.25">
      <c r="A1047" s="1">
        <v>44508</v>
      </c>
      <c r="B1047">
        <v>134.69</v>
      </c>
      <c r="C1047">
        <v>134.71</v>
      </c>
      <c r="D1047">
        <v>134.34</v>
      </c>
      <c r="E1047">
        <v>134.52000000000001</v>
      </c>
      <c r="F1047">
        <v>8494187</v>
      </c>
      <c r="G1047">
        <f>IFERROR(VLOOKUP(A1047,'LQD DVD'!$A$1:$D$1256,2,FALSE),0)</f>
        <v>2.3401999999999998</v>
      </c>
      <c r="H1047">
        <f>IFERROR(VLOOKUP(A1047,'LQD DVD'!$A$1:$D$1256,4,FALSE),0)</f>
        <v>0.99990713923246288</v>
      </c>
      <c r="I1047" s="3">
        <f t="shared" si="65"/>
        <v>134.67749258322041</v>
      </c>
      <c r="J1047" s="3">
        <f t="shared" si="66"/>
        <v>134.69749072600507</v>
      </c>
      <c r="K1047" s="3">
        <f t="shared" si="67"/>
        <v>134.32752508448905</v>
      </c>
      <c r="L1047" s="3">
        <f t="shared" si="68"/>
        <v>134.50750836955092</v>
      </c>
    </row>
    <row r="1048" spans="1:12" x14ac:dyDescent="0.25">
      <c r="A1048" s="1">
        <v>44505</v>
      </c>
      <c r="B1048">
        <v>134.34</v>
      </c>
      <c r="C1048">
        <v>135</v>
      </c>
      <c r="D1048">
        <v>134.22</v>
      </c>
      <c r="E1048">
        <v>134.83000000000001</v>
      </c>
      <c r="F1048">
        <v>15840435</v>
      </c>
      <c r="G1048">
        <f>IFERROR(VLOOKUP(A1048,'LQD DVD'!$A$1:$D$1256,2,FALSE),0)</f>
        <v>2.3348</v>
      </c>
      <c r="H1048">
        <f>IFERROR(VLOOKUP(A1048,'LQD DVD'!$A$1:$D$1256,4,FALSE),0)</f>
        <v>0.9999073534983014</v>
      </c>
      <c r="I1048" s="3">
        <f t="shared" si="65"/>
        <v>134.32755386896181</v>
      </c>
      <c r="J1048" s="3">
        <f t="shared" si="66"/>
        <v>134.9874927222707</v>
      </c>
      <c r="K1048" s="3">
        <f t="shared" si="67"/>
        <v>134.20756498654202</v>
      </c>
      <c r="L1048" s="3">
        <f t="shared" si="68"/>
        <v>134.817508472176</v>
      </c>
    </row>
    <row r="1049" spans="1:12" x14ac:dyDescent="0.25">
      <c r="A1049" s="1">
        <v>44504</v>
      </c>
      <c r="B1049">
        <v>133.30000000000001</v>
      </c>
      <c r="C1049">
        <v>134.03389999999999</v>
      </c>
      <c r="D1049">
        <v>133.30000000000001</v>
      </c>
      <c r="E1049">
        <v>133.85</v>
      </c>
      <c r="F1049">
        <v>20135508</v>
      </c>
      <c r="G1049">
        <f>IFERROR(VLOOKUP(A1049,'LQD DVD'!$A$1:$D$1256,2,FALSE),0)</f>
        <v>2.3519000000000001</v>
      </c>
      <c r="H1049">
        <f>IFERROR(VLOOKUP(A1049,'LQD DVD'!$A$1:$D$1256,4,FALSE),0)</f>
        <v>0.99990667498997032</v>
      </c>
      <c r="I1049" s="3">
        <f t="shared" si="65"/>
        <v>133.28755977616305</v>
      </c>
      <c r="J1049" s="3">
        <f t="shared" si="66"/>
        <v>134.02139128493818</v>
      </c>
      <c r="K1049" s="3">
        <f t="shared" si="67"/>
        <v>133.28755977616305</v>
      </c>
      <c r="L1049" s="3">
        <f t="shared" si="68"/>
        <v>133.83750844740752</v>
      </c>
    </row>
    <row r="1050" spans="1:12" x14ac:dyDescent="0.25">
      <c r="A1050" s="1">
        <v>44503</v>
      </c>
      <c r="B1050">
        <v>133.63</v>
      </c>
      <c r="C1050">
        <v>133.73500000000001</v>
      </c>
      <c r="D1050">
        <v>132.905</v>
      </c>
      <c r="E1050">
        <v>133.15</v>
      </c>
      <c r="F1050">
        <v>11847701</v>
      </c>
      <c r="G1050">
        <f>IFERROR(VLOOKUP(A1050,'LQD DVD'!$A$1:$D$1256,2,FALSE),0)</f>
        <v>2.3643000000000001</v>
      </c>
      <c r="H1050">
        <f>IFERROR(VLOOKUP(A1050,'LQD DVD'!$A$1:$D$1256,4,FALSE),0)</f>
        <v>0.99990618297252121</v>
      </c>
      <c r="I1050" s="3">
        <f t="shared" si="65"/>
        <v>133.617463230618</v>
      </c>
      <c r="J1050" s="3">
        <f t="shared" si="66"/>
        <v>133.72245337983014</v>
      </c>
      <c r="K1050" s="3">
        <f t="shared" si="67"/>
        <v>132.89253124796292</v>
      </c>
      <c r="L1050" s="3">
        <f t="shared" si="68"/>
        <v>133.13750826279121</v>
      </c>
    </row>
    <row r="1051" spans="1:12" x14ac:dyDescent="0.25">
      <c r="A1051" s="1">
        <v>44502</v>
      </c>
      <c r="B1051">
        <v>132.97999999999999</v>
      </c>
      <c r="C1051">
        <v>133.56960000000001</v>
      </c>
      <c r="D1051">
        <v>132.97999999999999</v>
      </c>
      <c r="E1051">
        <v>133.49</v>
      </c>
      <c r="F1051">
        <v>18047624</v>
      </c>
      <c r="G1051">
        <f>IFERROR(VLOOKUP(A1051,'LQD DVD'!$A$1:$D$1256,2,FALSE),0)</f>
        <v>2.3582999999999998</v>
      </c>
      <c r="H1051">
        <f>IFERROR(VLOOKUP(A1051,'LQD DVD'!$A$1:$D$1256,4,FALSE),0)</f>
        <v>0.99990642104545024</v>
      </c>
      <c r="I1051" s="3">
        <f t="shared" si="65"/>
        <v>132.96755587062395</v>
      </c>
      <c r="J1051" s="3">
        <f t="shared" si="66"/>
        <v>133.55710069647239</v>
      </c>
      <c r="K1051" s="3">
        <f t="shared" si="67"/>
        <v>132.96755587062395</v>
      </c>
      <c r="L1051" s="3">
        <f t="shared" si="68"/>
        <v>133.47750814535715</v>
      </c>
    </row>
    <row r="1052" spans="1:12" x14ac:dyDescent="0.25">
      <c r="A1052" s="1">
        <v>44501</v>
      </c>
      <c r="B1052">
        <v>132.61000000000001</v>
      </c>
      <c r="C1052">
        <v>133.07</v>
      </c>
      <c r="D1052">
        <v>132.61000000000001</v>
      </c>
      <c r="E1052">
        <v>132.97999999999999</v>
      </c>
      <c r="F1052">
        <v>11894247</v>
      </c>
      <c r="G1052">
        <f>IFERROR(VLOOKUP(A1052,'LQD DVD'!$A$1:$D$1256,2,FALSE),0)</f>
        <v>2.3673000000000002</v>
      </c>
      <c r="H1052">
        <f>IFERROR(VLOOKUP(A1052,'LQD DVD'!$A$1:$D$1256,4,FALSE),0)</f>
        <v>0.99990606393607784</v>
      </c>
      <c r="I1052" s="3">
        <f t="shared" si="65"/>
        <v>132.59754313856328</v>
      </c>
      <c r="J1052" s="3">
        <f t="shared" si="66"/>
        <v>133.05749992797388</v>
      </c>
      <c r="K1052" s="3">
        <f t="shared" si="67"/>
        <v>132.59754313856328</v>
      </c>
      <c r="L1052" s="3">
        <f t="shared" si="68"/>
        <v>132.96750838221962</v>
      </c>
    </row>
    <row r="1053" spans="1:12" x14ac:dyDescent="0.25">
      <c r="A1053" s="1">
        <v>44498</v>
      </c>
      <c r="B1053">
        <v>133.01</v>
      </c>
      <c r="C1053">
        <v>133.715</v>
      </c>
      <c r="D1053">
        <v>132.94839999999999</v>
      </c>
      <c r="E1053">
        <v>133.47999999999999</v>
      </c>
      <c r="F1053">
        <v>17367822</v>
      </c>
      <c r="G1053">
        <f>IFERROR(VLOOKUP(A1053,'LQD DVD'!$A$1:$D$1256,2,FALSE),0)</f>
        <v>2.3584999999999998</v>
      </c>
      <c r="H1053">
        <f>IFERROR(VLOOKUP(A1053,'LQD DVD'!$A$1:$D$1256,4,FALSE),0)</f>
        <v>0.99990641310968498</v>
      </c>
      <c r="I1053" s="3">
        <f t="shared" si="65"/>
        <v>132.99755200771918</v>
      </c>
      <c r="J1053" s="3">
        <f t="shared" si="66"/>
        <v>133.70248602896152</v>
      </c>
      <c r="K1053" s="3">
        <f t="shared" si="67"/>
        <v>132.93595777267163</v>
      </c>
      <c r="L1053" s="3">
        <f t="shared" si="68"/>
        <v>133.46750802188075</v>
      </c>
    </row>
    <row r="1054" spans="1:12" x14ac:dyDescent="0.25">
      <c r="A1054" s="1">
        <v>44497</v>
      </c>
      <c r="B1054">
        <v>133.71</v>
      </c>
      <c r="C1054">
        <v>133.88</v>
      </c>
      <c r="D1054">
        <v>133.29</v>
      </c>
      <c r="E1054">
        <v>133.55000000000001</v>
      </c>
      <c r="F1054">
        <v>18514352</v>
      </c>
      <c r="G1054">
        <f>IFERROR(VLOOKUP(A1054,'LQD DVD'!$A$1:$D$1256,2,FALSE),0)</f>
        <v>2.2953000000000001</v>
      </c>
      <c r="H1054">
        <f>IFERROR(VLOOKUP(A1054,'LQD DVD'!$A$1:$D$1256,4,FALSE),0)</f>
        <v>0.99990892081462757</v>
      </c>
      <c r="I1054" s="3">
        <f t="shared" si="65"/>
        <v>133.69782180212385</v>
      </c>
      <c r="J1054" s="3">
        <f t="shared" si="66"/>
        <v>133.86780631866233</v>
      </c>
      <c r="K1054" s="3">
        <f t="shared" si="67"/>
        <v>133.27786005538169</v>
      </c>
      <c r="L1054" s="3">
        <f t="shared" si="68"/>
        <v>133.53783637479353</v>
      </c>
    </row>
    <row r="1055" spans="1:12" x14ac:dyDescent="0.25">
      <c r="A1055" s="1">
        <v>44496</v>
      </c>
      <c r="B1055">
        <v>133.53</v>
      </c>
      <c r="C1055">
        <v>134.06</v>
      </c>
      <c r="D1055">
        <v>133.2423</v>
      </c>
      <c r="E1055">
        <v>133.75</v>
      </c>
      <c r="F1055">
        <v>15928275</v>
      </c>
      <c r="G1055">
        <f>IFERROR(VLOOKUP(A1055,'LQD DVD'!$A$1:$D$1256,2,FALSE),0)</f>
        <v>2.2917999999999998</v>
      </c>
      <c r="H1055">
        <f>IFERROR(VLOOKUP(A1055,'LQD DVD'!$A$1:$D$1256,4,FALSE),0)</f>
        <v>0.99990905969087618</v>
      </c>
      <c r="I1055" s="3">
        <f t="shared" si="65"/>
        <v>133.51785674052269</v>
      </c>
      <c r="J1055" s="3">
        <f t="shared" si="66"/>
        <v>134.04780854215886</v>
      </c>
      <c r="K1055" s="3">
        <f t="shared" si="67"/>
        <v>133.23018290404963</v>
      </c>
      <c r="L1055" s="3">
        <f t="shared" si="68"/>
        <v>133.73783673365469</v>
      </c>
    </row>
    <row r="1056" spans="1:12" x14ac:dyDescent="0.25">
      <c r="A1056" s="1">
        <v>44495</v>
      </c>
      <c r="B1056">
        <v>132.72</v>
      </c>
      <c r="C1056">
        <v>132.96</v>
      </c>
      <c r="D1056">
        <v>132.4</v>
      </c>
      <c r="E1056">
        <v>132.94</v>
      </c>
      <c r="F1056">
        <v>10100628</v>
      </c>
      <c r="G1056">
        <f>IFERROR(VLOOKUP(A1056,'LQD DVD'!$A$1:$D$1256,2,FALSE),0)</f>
        <v>2.3058000000000001</v>
      </c>
      <c r="H1056">
        <f>IFERROR(VLOOKUP(A1056,'LQD DVD'!$A$1:$D$1256,4,FALSE),0)</f>
        <v>0.9999085041859973</v>
      </c>
      <c r="I1056" s="3">
        <f t="shared" si="65"/>
        <v>132.70785667556555</v>
      </c>
      <c r="J1056" s="3">
        <f t="shared" si="66"/>
        <v>132.94783471657021</v>
      </c>
      <c r="K1056" s="3">
        <f t="shared" si="67"/>
        <v>132.38788595422605</v>
      </c>
      <c r="L1056" s="3">
        <f t="shared" si="68"/>
        <v>132.92783654648647</v>
      </c>
    </row>
    <row r="1057" spans="1:12" x14ac:dyDescent="0.25">
      <c r="A1057" s="1">
        <v>44494</v>
      </c>
      <c r="B1057">
        <v>132.30000000000001</v>
      </c>
      <c r="C1057">
        <v>132.63499999999999</v>
      </c>
      <c r="D1057">
        <v>132.26</v>
      </c>
      <c r="E1057">
        <v>132.37</v>
      </c>
      <c r="F1057">
        <v>8206837</v>
      </c>
      <c r="G1057">
        <f>IFERROR(VLOOKUP(A1057,'LQD DVD'!$A$1:$D$1256,2,FALSE),0)</f>
        <v>2.3157000000000001</v>
      </c>
      <c r="H1057">
        <f>IFERROR(VLOOKUP(A1057,'LQD DVD'!$A$1:$D$1256,4,FALSE),0)</f>
        <v>0.99990811136487645</v>
      </c>
      <c r="I1057" s="3">
        <f t="shared" si="65"/>
        <v>132.28784313357318</v>
      </c>
      <c r="J1057" s="3">
        <f t="shared" si="66"/>
        <v>132.62281235088037</v>
      </c>
      <c r="K1057" s="3">
        <f t="shared" si="67"/>
        <v>132.24784680911856</v>
      </c>
      <c r="L1057" s="3">
        <f t="shared" si="68"/>
        <v>132.35783670136871</v>
      </c>
    </row>
    <row r="1058" spans="1:12" x14ac:dyDescent="0.25">
      <c r="A1058" s="1">
        <v>44491</v>
      </c>
      <c r="B1058">
        <v>132.09</v>
      </c>
      <c r="C1058">
        <v>132.44</v>
      </c>
      <c r="D1058">
        <v>131.97999999999999</v>
      </c>
      <c r="E1058">
        <v>132.31</v>
      </c>
      <c r="F1058">
        <v>13735116</v>
      </c>
      <c r="G1058">
        <f>IFERROR(VLOOKUP(A1058,'LQD DVD'!$A$1:$D$1256,2,FALSE),0)</f>
        <v>2.3168000000000002</v>
      </c>
      <c r="H1058">
        <f>IFERROR(VLOOKUP(A1058,'LQD DVD'!$A$1:$D$1256,4,FALSE),0)</f>
        <v>0.99990806771809471</v>
      </c>
      <c r="I1058" s="3">
        <f t="shared" si="65"/>
        <v>132.07785666488314</v>
      </c>
      <c r="J1058" s="3">
        <f t="shared" si="66"/>
        <v>132.42782448858446</v>
      </c>
      <c r="K1058" s="3">
        <f t="shared" si="67"/>
        <v>131.96786677743412</v>
      </c>
      <c r="L1058" s="3">
        <f t="shared" si="68"/>
        <v>132.29783643978112</v>
      </c>
    </row>
    <row r="1059" spans="1:12" x14ac:dyDescent="0.25">
      <c r="A1059" s="1">
        <v>44490</v>
      </c>
      <c r="B1059">
        <v>132</v>
      </c>
      <c r="C1059">
        <v>132.0599</v>
      </c>
      <c r="D1059">
        <v>131.66</v>
      </c>
      <c r="E1059">
        <v>131.78</v>
      </c>
      <c r="F1059">
        <v>13131004</v>
      </c>
      <c r="G1059">
        <f>IFERROR(VLOOKUP(A1059,'LQD DVD'!$A$1:$D$1256,2,FALSE),0)</f>
        <v>2.3260999999999998</v>
      </c>
      <c r="H1059">
        <f>IFERROR(VLOOKUP(A1059,'LQD DVD'!$A$1:$D$1256,4,FALSE),0)</f>
        <v>0.99990769870447116</v>
      </c>
      <c r="I1059" s="3">
        <f t="shared" si="65"/>
        <v>131.9878162289902</v>
      </c>
      <c r="J1059" s="3">
        <f t="shared" si="66"/>
        <v>132.0477107001426</v>
      </c>
      <c r="K1059" s="3">
        <f t="shared" si="67"/>
        <v>131.64784761143068</v>
      </c>
      <c r="L1059" s="3">
        <f t="shared" si="68"/>
        <v>131.76783653527522</v>
      </c>
    </row>
    <row r="1060" spans="1:12" x14ac:dyDescent="0.25">
      <c r="A1060" s="1">
        <v>44489</v>
      </c>
      <c r="B1060">
        <v>132.31</v>
      </c>
      <c r="C1060">
        <v>132.505</v>
      </c>
      <c r="D1060">
        <v>132.03</v>
      </c>
      <c r="E1060">
        <v>132.06</v>
      </c>
      <c r="F1060">
        <v>13810184</v>
      </c>
      <c r="G1060">
        <f>IFERROR(VLOOKUP(A1060,'LQD DVD'!$A$1:$D$1256,2,FALSE),0)</f>
        <v>2.3212000000000002</v>
      </c>
      <c r="H1060">
        <f>IFERROR(VLOOKUP(A1060,'LQD DVD'!$A$1:$D$1256,4,FALSE),0)</f>
        <v>0.99990789313098705</v>
      </c>
      <c r="I1060" s="3">
        <f t="shared" si="65"/>
        <v>132.2978133401609</v>
      </c>
      <c r="J1060" s="3">
        <f t="shared" si="66"/>
        <v>132.49279537932142</v>
      </c>
      <c r="K1060" s="3">
        <f t="shared" si="67"/>
        <v>132.01783913008421</v>
      </c>
      <c r="L1060" s="3">
        <f t="shared" si="68"/>
        <v>132.04783636687816</v>
      </c>
    </row>
    <row r="1061" spans="1:12" x14ac:dyDescent="0.25">
      <c r="A1061" s="1">
        <v>44488</v>
      </c>
      <c r="B1061">
        <v>132.78</v>
      </c>
      <c r="C1061">
        <v>132.83000000000001</v>
      </c>
      <c r="D1061">
        <v>132.375</v>
      </c>
      <c r="E1061">
        <v>132.38</v>
      </c>
      <c r="F1061">
        <v>12213170</v>
      </c>
      <c r="G1061">
        <f>IFERROR(VLOOKUP(A1061,'LQD DVD'!$A$1:$D$1256,2,FALSE),0)</f>
        <v>2.3155999999999999</v>
      </c>
      <c r="H1061">
        <f>IFERROR(VLOOKUP(A1061,'LQD DVD'!$A$1:$D$1256,4,FALSE),0)</f>
        <v>0.9999081153327658</v>
      </c>
      <c r="I1061" s="3">
        <f t="shared" si="65"/>
        <v>132.76779955388466</v>
      </c>
      <c r="J1061" s="3">
        <f t="shared" si="66"/>
        <v>132.81779495965128</v>
      </c>
      <c r="K1061" s="3">
        <f t="shared" si="67"/>
        <v>132.36283676717488</v>
      </c>
      <c r="L1061" s="3">
        <f t="shared" si="68"/>
        <v>132.36783630775153</v>
      </c>
    </row>
    <row r="1062" spans="1:12" x14ac:dyDescent="0.25">
      <c r="A1062" s="1">
        <v>44487</v>
      </c>
      <c r="B1062">
        <v>133</v>
      </c>
      <c r="C1062">
        <v>133.29499999999999</v>
      </c>
      <c r="D1062">
        <v>132.71</v>
      </c>
      <c r="E1062">
        <v>133.11000000000001</v>
      </c>
      <c r="F1062">
        <v>11530285</v>
      </c>
      <c r="G1062">
        <f>IFERROR(VLOOKUP(A1062,'LQD DVD'!$A$1:$D$1256,2,FALSE),0)</f>
        <v>2.3029000000000002</v>
      </c>
      <c r="H1062">
        <f>IFERROR(VLOOKUP(A1062,'LQD DVD'!$A$1:$D$1256,4,FALSE),0)</f>
        <v>0.99990861925483976</v>
      </c>
      <c r="I1062" s="3">
        <f t="shared" si="65"/>
        <v>132.98784636089368</v>
      </c>
      <c r="J1062" s="3">
        <f t="shared" si="66"/>
        <v>133.28281940357385</v>
      </c>
      <c r="K1062" s="3">
        <f t="shared" si="67"/>
        <v>132.6978728613098</v>
      </c>
      <c r="L1062" s="3">
        <f t="shared" si="68"/>
        <v>133.09783630901174</v>
      </c>
    </row>
    <row r="1063" spans="1:12" x14ac:dyDescent="0.25">
      <c r="A1063" s="1">
        <v>44484</v>
      </c>
      <c r="B1063">
        <v>133.21</v>
      </c>
      <c r="C1063">
        <v>133.28</v>
      </c>
      <c r="D1063">
        <v>133</v>
      </c>
      <c r="E1063">
        <v>133.22</v>
      </c>
      <c r="F1063">
        <v>13131678</v>
      </c>
      <c r="G1063">
        <f>IFERROR(VLOOKUP(A1063,'LQD DVD'!$A$1:$D$1256,2,FALSE),0)</f>
        <v>2.3010000000000002</v>
      </c>
      <c r="H1063">
        <f>IFERROR(VLOOKUP(A1063,'LQD DVD'!$A$1:$D$1256,4,FALSE),0)</f>
        <v>0.99990869464477816</v>
      </c>
      <c r="I1063" s="3">
        <f t="shared" si="65"/>
        <v>133.19783721363092</v>
      </c>
      <c r="J1063" s="3">
        <f t="shared" si="66"/>
        <v>133.26783082225603</v>
      </c>
      <c r="K1063" s="3">
        <f t="shared" si="67"/>
        <v>132.9878563877555</v>
      </c>
      <c r="L1063" s="3">
        <f t="shared" si="68"/>
        <v>133.20783630057736</v>
      </c>
    </row>
    <row r="1064" spans="1:12" x14ac:dyDescent="0.25">
      <c r="A1064" s="1">
        <v>44483</v>
      </c>
      <c r="B1064">
        <v>133.31</v>
      </c>
      <c r="C1064">
        <v>133.69999999999999</v>
      </c>
      <c r="D1064">
        <v>133.22</v>
      </c>
      <c r="E1064">
        <v>133.69999999999999</v>
      </c>
      <c r="F1064">
        <v>15869964</v>
      </c>
      <c r="G1064">
        <f>IFERROR(VLOOKUP(A1064,'LQD DVD'!$A$1:$D$1256,2,FALSE),0)</f>
        <v>2.2927</v>
      </c>
      <c r="H1064">
        <f>IFERROR(VLOOKUP(A1064,'LQD DVD'!$A$1:$D$1256,4,FALSE),0)</f>
        <v>0.99990902397983894</v>
      </c>
      <c r="I1064" s="3">
        <f t="shared" si="65"/>
        <v>133.29787198675234</v>
      </c>
      <c r="J1064" s="3">
        <f t="shared" si="66"/>
        <v>133.68783650610445</v>
      </c>
      <c r="K1064" s="3">
        <f t="shared" si="67"/>
        <v>133.20788017459415</v>
      </c>
      <c r="L1064" s="3">
        <f t="shared" si="68"/>
        <v>133.68783650610445</v>
      </c>
    </row>
    <row r="1065" spans="1:12" x14ac:dyDescent="0.25">
      <c r="A1065" s="1">
        <v>44482</v>
      </c>
      <c r="B1065">
        <v>132.61000000000001</v>
      </c>
      <c r="C1065">
        <v>133.11000000000001</v>
      </c>
      <c r="D1065">
        <v>132.56</v>
      </c>
      <c r="E1065">
        <v>133.07</v>
      </c>
      <c r="F1065">
        <v>18260308</v>
      </c>
      <c r="G1065">
        <f>IFERROR(VLOOKUP(A1065,'LQD DVD'!$A$1:$D$1256,2,FALSE),0)</f>
        <v>2.3035000000000001</v>
      </c>
      <c r="H1065">
        <f>IFERROR(VLOOKUP(A1065,'LQD DVD'!$A$1:$D$1256,4,FALSE),0)</f>
        <v>0.999908595447492</v>
      </c>
      <c r="I1065" s="3">
        <f t="shared" si="65"/>
        <v>132.59787884229192</v>
      </c>
      <c r="J1065" s="3">
        <f t="shared" si="66"/>
        <v>133.09783314001567</v>
      </c>
      <c r="K1065" s="3">
        <f t="shared" si="67"/>
        <v>132.54788341251955</v>
      </c>
      <c r="L1065" s="3">
        <f t="shared" si="68"/>
        <v>133.05783679619776</v>
      </c>
    </row>
    <row r="1066" spans="1:12" x14ac:dyDescent="0.25">
      <c r="A1066" s="1">
        <v>44481</v>
      </c>
      <c r="B1066">
        <v>132.09</v>
      </c>
      <c r="C1066">
        <v>132.44999999999999</v>
      </c>
      <c r="D1066">
        <v>131.84</v>
      </c>
      <c r="E1066">
        <v>132.4</v>
      </c>
      <c r="F1066">
        <v>19870412</v>
      </c>
      <c r="G1066">
        <f>IFERROR(VLOOKUP(A1066,'LQD DVD'!$A$1:$D$1256,2,FALSE),0)</f>
        <v>2.3151999999999999</v>
      </c>
      <c r="H1066">
        <f>IFERROR(VLOOKUP(A1066,'LQD DVD'!$A$1:$D$1256,4,FALSE),0)</f>
        <v>0.99990813120432331</v>
      </c>
      <c r="I1066" s="3">
        <f t="shared" si="65"/>
        <v>132.07786505077908</v>
      </c>
      <c r="J1066" s="3">
        <f t="shared" si="66"/>
        <v>132.43783197801261</v>
      </c>
      <c r="K1066" s="3">
        <f t="shared" si="67"/>
        <v>131.82788801797798</v>
      </c>
      <c r="L1066" s="3">
        <f t="shared" si="68"/>
        <v>132.38783657145243</v>
      </c>
    </row>
    <row r="1067" spans="1:12" x14ac:dyDescent="0.25">
      <c r="A1067" s="1">
        <v>44480</v>
      </c>
      <c r="B1067">
        <v>131.58000000000001</v>
      </c>
      <c r="C1067">
        <v>131.84</v>
      </c>
      <c r="D1067">
        <v>131.54</v>
      </c>
      <c r="E1067">
        <v>131.56</v>
      </c>
      <c r="F1067">
        <v>4336988</v>
      </c>
      <c r="G1067">
        <f>IFERROR(VLOOKUP(A1067,'LQD DVD'!$A$1:$D$1256,2,FALSE),0)</f>
        <v>2.33</v>
      </c>
      <c r="H1067">
        <f>IFERROR(VLOOKUP(A1067,'LQD DVD'!$A$1:$D$1256,4,FALSE),0)</f>
        <v>0.9999075439568631</v>
      </c>
      <c r="I1067" s="3">
        <f t="shared" si="65"/>
        <v>131.56783463384406</v>
      </c>
      <c r="J1067" s="3">
        <f t="shared" si="66"/>
        <v>131.82781059527284</v>
      </c>
      <c r="K1067" s="3">
        <f t="shared" si="67"/>
        <v>131.52783833208576</v>
      </c>
      <c r="L1067" s="3">
        <f t="shared" si="68"/>
        <v>131.54783648296493</v>
      </c>
    </row>
    <row r="1068" spans="1:12" x14ac:dyDescent="0.25">
      <c r="A1068" s="1">
        <v>44477</v>
      </c>
      <c r="B1068">
        <v>132.28</v>
      </c>
      <c r="C1068">
        <v>132.31</v>
      </c>
      <c r="D1068">
        <v>131.71</v>
      </c>
      <c r="E1068">
        <v>131.81</v>
      </c>
      <c r="F1068">
        <v>9079400</v>
      </c>
      <c r="G1068">
        <f>IFERROR(VLOOKUP(A1068,'LQD DVD'!$A$1:$D$1256,2,FALSE),0)</f>
        <v>2.3256000000000001</v>
      </c>
      <c r="H1068">
        <f>IFERROR(VLOOKUP(A1068,'LQD DVD'!$A$1:$D$1256,4,FALSE),0)</f>
        <v>0.99990771854390981</v>
      </c>
      <c r="I1068" s="3">
        <f t="shared" si="65"/>
        <v>132.26779300898838</v>
      </c>
      <c r="J1068" s="3">
        <f t="shared" si="66"/>
        <v>132.29779024054471</v>
      </c>
      <c r="K1068" s="3">
        <f t="shared" si="67"/>
        <v>131.69784560941838</v>
      </c>
      <c r="L1068" s="3">
        <f t="shared" si="68"/>
        <v>131.79783638127276</v>
      </c>
    </row>
    <row r="1069" spans="1:12" x14ac:dyDescent="0.25">
      <c r="A1069" s="1">
        <v>44476</v>
      </c>
      <c r="B1069">
        <v>132.72</v>
      </c>
      <c r="C1069">
        <v>132.82</v>
      </c>
      <c r="D1069">
        <v>132.38</v>
      </c>
      <c r="E1069">
        <v>132.41999999999999</v>
      </c>
      <c r="F1069">
        <v>15805468</v>
      </c>
      <c r="G1069">
        <f>IFERROR(VLOOKUP(A1069,'LQD DVD'!$A$1:$D$1256,2,FALSE),0)</f>
        <v>2.3149000000000002</v>
      </c>
      <c r="H1069">
        <f>IFERROR(VLOOKUP(A1069,'LQD DVD'!$A$1:$D$1256,4,FALSE),0)</f>
        <v>0.99990814310799159</v>
      </c>
      <c r="I1069" s="3">
        <f t="shared" si="65"/>
        <v>132.70780875329265</v>
      </c>
      <c r="J1069" s="3">
        <f t="shared" si="66"/>
        <v>132.80779956760344</v>
      </c>
      <c r="K1069" s="3">
        <f t="shared" si="67"/>
        <v>132.36783998463594</v>
      </c>
      <c r="L1069" s="3">
        <f t="shared" si="68"/>
        <v>132.40783631036024</v>
      </c>
    </row>
    <row r="1070" spans="1:12" x14ac:dyDescent="0.25">
      <c r="A1070" s="1">
        <v>44475</v>
      </c>
      <c r="B1070">
        <v>133</v>
      </c>
      <c r="C1070">
        <v>133.13</v>
      </c>
      <c r="D1070">
        <v>132.78</v>
      </c>
      <c r="E1070">
        <v>133.01</v>
      </c>
      <c r="F1070">
        <v>13855627</v>
      </c>
      <c r="G1070">
        <f>IFERROR(VLOOKUP(A1070,'LQD DVD'!$A$1:$D$1256,2,FALSE),0)</f>
        <v>2.3046000000000002</v>
      </c>
      <c r="H1070">
        <f>IFERROR(VLOOKUP(A1070,'LQD DVD'!$A$1:$D$1256,4,FALSE),0)</f>
        <v>0.99990855180068916</v>
      </c>
      <c r="I1070" s="3">
        <f t="shared" si="65"/>
        <v>132.98783738949166</v>
      </c>
      <c r="J1070" s="3">
        <f t="shared" si="66"/>
        <v>133.11782550122575</v>
      </c>
      <c r="K1070" s="3">
        <f t="shared" si="67"/>
        <v>132.76785750809552</v>
      </c>
      <c r="L1070" s="3">
        <f t="shared" si="68"/>
        <v>132.99783647500965</v>
      </c>
    </row>
    <row r="1071" spans="1:12" x14ac:dyDescent="0.25">
      <c r="A1071" s="1">
        <v>44474</v>
      </c>
      <c r="B1071">
        <v>133.4</v>
      </c>
      <c r="C1071">
        <v>133.51</v>
      </c>
      <c r="D1071">
        <v>132.97</v>
      </c>
      <c r="E1071">
        <v>132.97</v>
      </c>
      <c r="F1071">
        <v>14635373</v>
      </c>
      <c r="G1071">
        <f>IFERROR(VLOOKUP(A1071,'LQD DVD'!$A$1:$D$1256,2,FALSE),0)</f>
        <v>2.3052999999999999</v>
      </c>
      <c r="H1071">
        <f>IFERROR(VLOOKUP(A1071,'LQD DVD'!$A$1:$D$1256,4,FALSE),0)</f>
        <v>0.99990852402545194</v>
      </c>
      <c r="I1071" s="3">
        <f t="shared" si="65"/>
        <v>133.38779710499529</v>
      </c>
      <c r="J1071" s="3">
        <f t="shared" si="66"/>
        <v>133.49778704263807</v>
      </c>
      <c r="K1071" s="3">
        <f t="shared" si="67"/>
        <v>132.95783643966433</v>
      </c>
      <c r="L1071" s="3">
        <f t="shared" si="68"/>
        <v>132.95783643966433</v>
      </c>
    </row>
    <row r="1072" spans="1:12" x14ac:dyDescent="0.25">
      <c r="A1072" s="1">
        <v>44473</v>
      </c>
      <c r="B1072">
        <v>133.43</v>
      </c>
      <c r="C1072">
        <v>133.66999999999999</v>
      </c>
      <c r="D1072">
        <v>133.25</v>
      </c>
      <c r="E1072">
        <v>133.52000000000001</v>
      </c>
      <c r="F1072">
        <v>12931104</v>
      </c>
      <c r="G1072">
        <f>IFERROR(VLOOKUP(A1072,'LQD DVD'!$A$1:$D$1256,2,FALSE),0)</f>
        <v>2.2957999999999998</v>
      </c>
      <c r="H1072">
        <f>IFERROR(VLOOKUP(A1072,'LQD DVD'!$A$1:$D$1256,4,FALSE),0)</f>
        <v>0.99990890097516505</v>
      </c>
      <c r="I1072" s="3">
        <f t="shared" si="65"/>
        <v>133.41784465711629</v>
      </c>
      <c r="J1072" s="3">
        <f t="shared" si="66"/>
        <v>133.65782279335031</v>
      </c>
      <c r="K1072" s="3">
        <f t="shared" si="67"/>
        <v>133.23786105494074</v>
      </c>
      <c r="L1072" s="3">
        <f t="shared" si="68"/>
        <v>133.50783645820405</v>
      </c>
    </row>
    <row r="1073" spans="1:12" x14ac:dyDescent="0.25">
      <c r="A1073" s="1">
        <v>44470</v>
      </c>
      <c r="B1073">
        <v>133.22999999999999</v>
      </c>
      <c r="C1073">
        <v>133.94</v>
      </c>
      <c r="D1073">
        <v>133.18</v>
      </c>
      <c r="E1073">
        <v>133.74</v>
      </c>
      <c r="F1073">
        <v>21381404</v>
      </c>
      <c r="G1073">
        <f>IFERROR(VLOOKUP(A1073,'LQD DVD'!$A$1:$D$1256,2,FALSE),0)</f>
        <v>2.2919999999999998</v>
      </c>
      <c r="H1073">
        <f>IFERROR(VLOOKUP(A1073,'LQD DVD'!$A$1:$D$1256,4,FALSE),0)</f>
        <v>0.99990905175509004</v>
      </c>
      <c r="I1073" s="3">
        <f t="shared" si="65"/>
        <v>133.21788296533063</v>
      </c>
      <c r="J1073" s="3">
        <f t="shared" si="66"/>
        <v>133.92781839207674</v>
      </c>
      <c r="K1073" s="3">
        <f t="shared" si="67"/>
        <v>133.16788751274291</v>
      </c>
      <c r="L1073" s="3">
        <f t="shared" si="68"/>
        <v>133.72783658172574</v>
      </c>
    </row>
    <row r="1074" spans="1:12" x14ac:dyDescent="0.25">
      <c r="A1074" s="1">
        <v>44469</v>
      </c>
      <c r="B1074">
        <v>133.31</v>
      </c>
      <c r="C1074">
        <v>133.38</v>
      </c>
      <c r="D1074">
        <v>132.97</v>
      </c>
      <c r="E1074">
        <v>133.03</v>
      </c>
      <c r="F1074">
        <v>21397068</v>
      </c>
      <c r="G1074">
        <f>IFERROR(VLOOKUP(A1074,'LQD DVD'!$A$1:$D$1256,2,FALSE),0)</f>
        <v>2.3041999999999998</v>
      </c>
      <c r="H1074">
        <f>IFERROR(VLOOKUP(A1074,'LQD DVD'!$A$1:$D$1256,4,FALSE),0)</f>
        <v>0.99990856767225356</v>
      </c>
      <c r="I1074" s="3">
        <f t="shared" si="65"/>
        <v>133.29781115638812</v>
      </c>
      <c r="J1074" s="3">
        <f t="shared" si="66"/>
        <v>133.36780475612517</v>
      </c>
      <c r="K1074" s="3">
        <f t="shared" si="67"/>
        <v>132.95784224337956</v>
      </c>
      <c r="L1074" s="3">
        <f t="shared" si="68"/>
        <v>133.01783675743988</v>
      </c>
    </row>
    <row r="1075" spans="1:12" x14ac:dyDescent="0.25">
      <c r="A1075" s="1">
        <v>44468</v>
      </c>
      <c r="B1075">
        <v>133.78</v>
      </c>
      <c r="C1075">
        <v>134.06989999999999</v>
      </c>
      <c r="D1075">
        <v>133.25</v>
      </c>
      <c r="E1075">
        <v>133.38</v>
      </c>
      <c r="F1075">
        <v>14956274</v>
      </c>
      <c r="G1075">
        <f>IFERROR(VLOOKUP(A1075,'LQD DVD'!$A$1:$D$1256,2,FALSE),0)</f>
        <v>2.1059000000000001</v>
      </c>
      <c r="H1075">
        <f>IFERROR(VLOOKUP(A1075,'LQD DVD'!$A$1:$D$1256,4,FALSE),0)</f>
        <v>0.9999164360313455</v>
      </c>
      <c r="I1075" s="3">
        <f t="shared" si="65"/>
        <v>133.76882081227339</v>
      </c>
      <c r="J1075" s="3">
        <f t="shared" si="66"/>
        <v>134.05869658707888</v>
      </c>
      <c r="K1075" s="3">
        <f t="shared" si="67"/>
        <v>133.2388651011768</v>
      </c>
      <c r="L1075" s="3">
        <f t="shared" si="68"/>
        <v>133.36885423786086</v>
      </c>
    </row>
    <row r="1076" spans="1:12" x14ac:dyDescent="0.25">
      <c r="A1076" s="1">
        <v>44467</v>
      </c>
      <c r="B1076">
        <v>134.05000000000001</v>
      </c>
      <c r="C1076">
        <v>134.05000000000001</v>
      </c>
      <c r="D1076">
        <v>133.38999999999999</v>
      </c>
      <c r="E1076">
        <v>133.41</v>
      </c>
      <c r="F1076">
        <v>19987192</v>
      </c>
      <c r="G1076">
        <f>IFERROR(VLOOKUP(A1076,'LQD DVD'!$A$1:$D$1256,2,FALSE),0)</f>
        <v>2.1053999999999999</v>
      </c>
      <c r="H1076">
        <f>IFERROR(VLOOKUP(A1076,'LQD DVD'!$A$1:$D$1256,4,FALSE),0)</f>
        <v>0.99991645587095757</v>
      </c>
      <c r="I1076" s="3">
        <f t="shared" si="65"/>
        <v>134.03880090950187</v>
      </c>
      <c r="J1076" s="3">
        <f t="shared" si="66"/>
        <v>134.03880090950187</v>
      </c>
      <c r="K1076" s="3">
        <f t="shared" si="67"/>
        <v>133.37885604862703</v>
      </c>
      <c r="L1076" s="3">
        <f t="shared" si="68"/>
        <v>133.39885437774444</v>
      </c>
    </row>
    <row r="1077" spans="1:12" x14ac:dyDescent="0.25">
      <c r="A1077" s="1">
        <v>44466</v>
      </c>
      <c r="B1077">
        <v>134.63</v>
      </c>
      <c r="C1077">
        <v>134.95500000000001</v>
      </c>
      <c r="D1077">
        <v>134.54</v>
      </c>
      <c r="E1077">
        <v>134.85</v>
      </c>
      <c r="F1077">
        <v>13104120</v>
      </c>
      <c r="G1077">
        <f>IFERROR(VLOOKUP(A1077,'LQD DVD'!$A$1:$D$1256,2,FALSE),0)</f>
        <v>2.0829</v>
      </c>
      <c r="H1077">
        <f>IFERROR(VLOOKUP(A1077,'LQD DVD'!$A$1:$D$1256,4,FALSE),0)</f>
        <v>0.99991734865390591</v>
      </c>
      <c r="I1077" s="3">
        <f t="shared" si="65"/>
        <v>134.61887264927535</v>
      </c>
      <c r="J1077" s="3">
        <f t="shared" si="66"/>
        <v>134.94384578758789</v>
      </c>
      <c r="K1077" s="3">
        <f t="shared" si="67"/>
        <v>134.52888008789648</v>
      </c>
      <c r="L1077" s="3">
        <f t="shared" si="68"/>
        <v>134.83885446597921</v>
      </c>
    </row>
    <row r="1078" spans="1:12" x14ac:dyDescent="0.25">
      <c r="A1078" s="1">
        <v>44463</v>
      </c>
      <c r="B1078">
        <v>135.06</v>
      </c>
      <c r="C1078">
        <v>135.15</v>
      </c>
      <c r="D1078">
        <v>134.77500000000001</v>
      </c>
      <c r="E1078">
        <v>134.91999999999999</v>
      </c>
      <c r="F1078">
        <v>10797293</v>
      </c>
      <c r="G1078">
        <f>IFERROR(VLOOKUP(A1078,'LQD DVD'!$A$1:$D$1256,2,FALSE),0)</f>
        <v>2.0817999999999999</v>
      </c>
      <c r="H1078">
        <f>IFERROR(VLOOKUP(A1078,'LQD DVD'!$A$1:$D$1256,4,FALSE),0)</f>
        <v>0.99991739230109278</v>
      </c>
      <c r="I1078" s="3">
        <f t="shared" si="65"/>
        <v>135.04884300418558</v>
      </c>
      <c r="J1078" s="3">
        <f t="shared" si="66"/>
        <v>135.1388355694927</v>
      </c>
      <c r="K1078" s="3">
        <f t="shared" si="67"/>
        <v>134.76386654737979</v>
      </c>
      <c r="L1078" s="3">
        <f t="shared" si="68"/>
        <v>134.90885456926341</v>
      </c>
    </row>
    <row r="1079" spans="1:12" x14ac:dyDescent="0.25">
      <c r="A1079" s="1">
        <v>44462</v>
      </c>
      <c r="B1079">
        <v>135.71</v>
      </c>
      <c r="C1079">
        <v>135.71</v>
      </c>
      <c r="D1079">
        <v>135</v>
      </c>
      <c r="E1079">
        <v>135.21</v>
      </c>
      <c r="F1079">
        <v>14735489</v>
      </c>
      <c r="G1079">
        <f>IFERROR(VLOOKUP(A1079,'LQD DVD'!$A$1:$D$1256,2,FALSE),0)</f>
        <v>2.0773999999999999</v>
      </c>
      <c r="H1079">
        <f>IFERROR(VLOOKUP(A1079,'LQD DVD'!$A$1:$D$1256,4,FALSE),0)</f>
        <v>0.999917566889859</v>
      </c>
      <c r="I1079" s="3">
        <f t="shared" si="65"/>
        <v>135.69881300262279</v>
      </c>
      <c r="J1079" s="3">
        <f t="shared" si="66"/>
        <v>135.69881300262279</v>
      </c>
      <c r="K1079" s="3">
        <f t="shared" si="67"/>
        <v>134.98887153013098</v>
      </c>
      <c r="L1079" s="3">
        <f t="shared" si="68"/>
        <v>135.19885421917783</v>
      </c>
    </row>
    <row r="1080" spans="1:12" x14ac:dyDescent="0.25">
      <c r="A1080" s="1">
        <v>44461</v>
      </c>
      <c r="B1080">
        <v>135.78</v>
      </c>
      <c r="C1080">
        <v>136.21</v>
      </c>
      <c r="D1080">
        <v>135.63</v>
      </c>
      <c r="E1080">
        <v>136.15</v>
      </c>
      <c r="F1080">
        <v>15898188</v>
      </c>
      <c r="G1080">
        <f>IFERROR(VLOOKUP(A1080,'LQD DVD'!$A$1:$D$1256,2,FALSE),0)</f>
        <v>2.0630000000000002</v>
      </c>
      <c r="H1080">
        <f>IFERROR(VLOOKUP(A1080,'LQD DVD'!$A$1:$D$1256,4,FALSE),0)</f>
        <v>0.99991813827148912</v>
      </c>
      <c r="I1080" s="3">
        <f t="shared" si="65"/>
        <v>135.7688848145028</v>
      </c>
      <c r="J1080" s="3">
        <f t="shared" si="66"/>
        <v>136.19884961395954</v>
      </c>
      <c r="K1080" s="3">
        <f t="shared" si="67"/>
        <v>135.61889709376206</v>
      </c>
      <c r="L1080" s="3">
        <f t="shared" si="68"/>
        <v>136.13885452566325</v>
      </c>
    </row>
    <row r="1081" spans="1:12" x14ac:dyDescent="0.25">
      <c r="A1081" s="1">
        <v>44460</v>
      </c>
      <c r="B1081">
        <v>135.80000000000001</v>
      </c>
      <c r="C1081">
        <v>135.88999999999999</v>
      </c>
      <c r="D1081">
        <v>135.66999999999999</v>
      </c>
      <c r="E1081">
        <v>135.77000000000001</v>
      </c>
      <c r="F1081">
        <v>15834638</v>
      </c>
      <c r="G1081">
        <f>IFERROR(VLOOKUP(A1081,'LQD DVD'!$A$1:$D$1256,2,FALSE),0)</f>
        <v>2.0688</v>
      </c>
      <c r="H1081">
        <f>IFERROR(VLOOKUP(A1081,'LQD DVD'!$A$1:$D$1256,4,FALSE),0)</f>
        <v>0.99991790813162662</v>
      </c>
      <c r="I1081" s="3">
        <f t="shared" si="65"/>
        <v>135.78885192427489</v>
      </c>
      <c r="J1081" s="3">
        <f t="shared" si="66"/>
        <v>135.87884453600674</v>
      </c>
      <c r="K1081" s="3">
        <f t="shared" si="67"/>
        <v>135.65886259621777</v>
      </c>
      <c r="L1081" s="3">
        <f t="shared" si="68"/>
        <v>135.75885438703096</v>
      </c>
    </row>
    <row r="1082" spans="1:12" x14ac:dyDescent="0.25">
      <c r="A1082" s="1">
        <v>44459</v>
      </c>
      <c r="B1082">
        <v>135.38</v>
      </c>
      <c r="C1082">
        <v>135.83000000000001</v>
      </c>
      <c r="D1082">
        <v>135.38</v>
      </c>
      <c r="E1082">
        <v>135.78</v>
      </c>
      <c r="F1082">
        <v>17519864</v>
      </c>
      <c r="G1082">
        <f>IFERROR(VLOOKUP(A1082,'LQD DVD'!$A$1:$D$1256,2,FALSE),0)</f>
        <v>2.0687000000000002</v>
      </c>
      <c r="H1082">
        <f>IFERROR(VLOOKUP(A1082,'LQD DVD'!$A$1:$D$1256,4,FALSE),0)</f>
        <v>0.99991791209955483</v>
      </c>
      <c r="I1082" s="3">
        <f t="shared" si="65"/>
        <v>135.36888694003773</v>
      </c>
      <c r="J1082" s="3">
        <f t="shared" si="66"/>
        <v>135.81885000048254</v>
      </c>
      <c r="K1082" s="3">
        <f t="shared" si="67"/>
        <v>135.36888694003773</v>
      </c>
      <c r="L1082" s="3">
        <f t="shared" si="68"/>
        <v>135.76885410487756</v>
      </c>
    </row>
    <row r="1083" spans="1:12" x14ac:dyDescent="0.25">
      <c r="A1083" s="1">
        <v>44456</v>
      </c>
      <c r="B1083">
        <v>135.29</v>
      </c>
      <c r="C1083">
        <v>135.4</v>
      </c>
      <c r="D1083">
        <v>135.1</v>
      </c>
      <c r="E1083">
        <v>135.36000000000001</v>
      </c>
      <c r="F1083">
        <v>15769645</v>
      </c>
      <c r="G1083">
        <f>IFERROR(VLOOKUP(A1083,'LQD DVD'!$A$1:$D$1256,2,FALSE),0)</f>
        <v>2.0750999999999999</v>
      </c>
      <c r="H1083">
        <f>IFERROR(VLOOKUP(A1083,'LQD DVD'!$A$1:$D$1256,4,FALSE),0)</f>
        <v>0.99991765815218081</v>
      </c>
      <c r="I1083" s="3">
        <f t="shared" si="65"/>
        <v>135.27885997140854</v>
      </c>
      <c r="J1083" s="3">
        <f t="shared" si="66"/>
        <v>135.3888509138053</v>
      </c>
      <c r="K1083" s="3">
        <f t="shared" si="67"/>
        <v>135.08887561635962</v>
      </c>
      <c r="L1083" s="3">
        <f t="shared" si="68"/>
        <v>135.34885420747921</v>
      </c>
    </row>
    <row r="1084" spans="1:12" x14ac:dyDescent="0.25">
      <c r="A1084" s="1">
        <v>44455</v>
      </c>
      <c r="B1084">
        <v>135.44999999999999</v>
      </c>
      <c r="C1084">
        <v>135.74</v>
      </c>
      <c r="D1084">
        <v>135.37</v>
      </c>
      <c r="E1084">
        <v>135.66</v>
      </c>
      <c r="F1084">
        <v>16282438</v>
      </c>
      <c r="G1084">
        <f>IFERROR(VLOOKUP(A1084,'LQD DVD'!$A$1:$D$1256,2,FALSE),0)</f>
        <v>2.0705</v>
      </c>
      <c r="H1084">
        <f>IFERROR(VLOOKUP(A1084,'LQD DVD'!$A$1:$D$1256,4,FALSE),0)</f>
        <v>0.99991784067684941</v>
      </c>
      <c r="I1084" s="3">
        <f t="shared" si="65"/>
        <v>135.43887151967925</v>
      </c>
      <c r="J1084" s="3">
        <f t="shared" si="66"/>
        <v>135.72884769347556</v>
      </c>
      <c r="K1084" s="3">
        <f t="shared" si="67"/>
        <v>135.3588780924251</v>
      </c>
      <c r="L1084" s="3">
        <f t="shared" si="68"/>
        <v>135.64885426622138</v>
      </c>
    </row>
    <row r="1085" spans="1:12" x14ac:dyDescent="0.25">
      <c r="A1085" s="1">
        <v>44454</v>
      </c>
      <c r="B1085">
        <v>135.96</v>
      </c>
      <c r="C1085">
        <v>136</v>
      </c>
      <c r="D1085">
        <v>135.6429</v>
      </c>
      <c r="E1085">
        <v>135.85</v>
      </c>
      <c r="F1085">
        <v>14194424</v>
      </c>
      <c r="G1085">
        <f>IFERROR(VLOOKUP(A1085,'LQD DVD'!$A$1:$D$1256,2,FALSE),0)</f>
        <v>2.0676000000000001</v>
      </c>
      <c r="H1085">
        <f>IFERROR(VLOOKUP(A1085,'LQD DVD'!$A$1:$D$1256,4,FALSE),0)</f>
        <v>0.99991795574676623</v>
      </c>
      <c r="I1085" s="3">
        <f t="shared" si="65"/>
        <v>135.94884526333036</v>
      </c>
      <c r="J1085" s="3">
        <f t="shared" si="66"/>
        <v>135.9888419815602</v>
      </c>
      <c r="K1085" s="3">
        <f t="shared" si="67"/>
        <v>135.63177127956303</v>
      </c>
      <c r="L1085" s="3">
        <f t="shared" si="68"/>
        <v>135.83885428819818</v>
      </c>
    </row>
    <row r="1086" spans="1:12" x14ac:dyDescent="0.25">
      <c r="A1086" s="1">
        <v>44453</v>
      </c>
      <c r="B1086">
        <v>135.77000000000001</v>
      </c>
      <c r="C1086">
        <v>136.26</v>
      </c>
      <c r="D1086">
        <v>135.67500000000001</v>
      </c>
      <c r="E1086">
        <v>136.01</v>
      </c>
      <c r="F1086">
        <v>16550293</v>
      </c>
      <c r="G1086">
        <f>IFERROR(VLOOKUP(A1086,'LQD DVD'!$A$1:$D$1256,2,FALSE),0)</f>
        <v>2.0651999999999999</v>
      </c>
      <c r="H1086">
        <f>IFERROR(VLOOKUP(A1086,'LQD DVD'!$A$1:$D$1256,4,FALSE),0)</f>
        <v>0.99991805097705222</v>
      </c>
      <c r="I1086" s="3">
        <f t="shared" si="65"/>
        <v>135.75887378115439</v>
      </c>
      <c r="J1086" s="3">
        <f t="shared" si="66"/>
        <v>136.24883362613312</v>
      </c>
      <c r="K1086" s="3">
        <f t="shared" si="67"/>
        <v>135.66388156631157</v>
      </c>
      <c r="L1086" s="3">
        <f t="shared" si="68"/>
        <v>135.99885411338886</v>
      </c>
    </row>
    <row r="1087" spans="1:12" x14ac:dyDescent="0.25">
      <c r="A1087" s="1">
        <v>44452</v>
      </c>
      <c r="B1087">
        <v>135.57</v>
      </c>
      <c r="C1087">
        <v>135.77500000000001</v>
      </c>
      <c r="D1087">
        <v>135.54</v>
      </c>
      <c r="E1087">
        <v>135.6</v>
      </c>
      <c r="F1087">
        <v>13159771</v>
      </c>
      <c r="G1087">
        <f>IFERROR(VLOOKUP(A1087,'LQD DVD'!$A$1:$D$1256,2,FALSE),0)</f>
        <v>2.0714000000000001</v>
      </c>
      <c r="H1087">
        <f>IFERROR(VLOOKUP(A1087,'LQD DVD'!$A$1:$D$1256,4,FALSE),0)</f>
        <v>0.99991780496549854</v>
      </c>
      <c r="I1087" s="3">
        <f t="shared" si="65"/>
        <v>135.55885681917263</v>
      </c>
      <c r="J1087" s="3">
        <f t="shared" si="66"/>
        <v>135.76383996919057</v>
      </c>
      <c r="K1087" s="3">
        <f t="shared" si="67"/>
        <v>135.52885928502366</v>
      </c>
      <c r="L1087" s="3">
        <f t="shared" si="68"/>
        <v>135.58885435332161</v>
      </c>
    </row>
    <row r="1088" spans="1:12" x14ac:dyDescent="0.25">
      <c r="A1088" s="1">
        <v>44449</v>
      </c>
      <c r="B1088">
        <v>135.52000000000001</v>
      </c>
      <c r="C1088">
        <v>135.6</v>
      </c>
      <c r="D1088">
        <v>135.09</v>
      </c>
      <c r="E1088">
        <v>135.27000000000001</v>
      </c>
      <c r="F1088">
        <v>10776622</v>
      </c>
      <c r="G1088">
        <f>IFERROR(VLOOKUP(A1088,'LQD DVD'!$A$1:$D$1256,2,FALSE),0)</f>
        <v>2.0764999999999998</v>
      </c>
      <c r="H1088">
        <f>IFERROR(VLOOKUP(A1088,'LQD DVD'!$A$1:$D$1256,4,FALSE),0)</f>
        <v>0.99991760260120133</v>
      </c>
      <c r="I1088" s="3">
        <f t="shared" si="65"/>
        <v>135.50883350451483</v>
      </c>
      <c r="J1088" s="3">
        <f t="shared" si="66"/>
        <v>135.58882691272291</v>
      </c>
      <c r="K1088" s="3">
        <f t="shared" si="67"/>
        <v>135.07886893539629</v>
      </c>
      <c r="L1088" s="3">
        <f t="shared" si="68"/>
        <v>135.25885410386451</v>
      </c>
    </row>
    <row r="1089" spans="1:12" x14ac:dyDescent="0.25">
      <c r="A1089" s="1">
        <v>44448</v>
      </c>
      <c r="B1089">
        <v>134.96</v>
      </c>
      <c r="C1089">
        <v>135.72499999999999</v>
      </c>
      <c r="D1089">
        <v>134.84</v>
      </c>
      <c r="E1089">
        <v>135.66</v>
      </c>
      <c r="F1089">
        <v>18014194</v>
      </c>
      <c r="G1089">
        <f>IFERROR(VLOOKUP(A1089,'LQD DVD'!$A$1:$D$1256,2,FALSE),0)</f>
        <v>2.0705</v>
      </c>
      <c r="H1089">
        <f>IFERROR(VLOOKUP(A1089,'LQD DVD'!$A$1:$D$1256,4,FALSE),0)</f>
        <v>0.99991784067684941</v>
      </c>
      <c r="I1089" s="3">
        <f t="shared" si="65"/>
        <v>134.94891177774761</v>
      </c>
      <c r="J1089" s="3">
        <f t="shared" si="66"/>
        <v>135.71384892586539</v>
      </c>
      <c r="K1089" s="3">
        <f t="shared" si="67"/>
        <v>134.82892163686637</v>
      </c>
      <c r="L1089" s="3">
        <f t="shared" si="68"/>
        <v>135.64885426622138</v>
      </c>
    </row>
    <row r="1090" spans="1:12" x14ac:dyDescent="0.25">
      <c r="A1090" s="1">
        <v>44447</v>
      </c>
      <c r="B1090">
        <v>134.58000000000001</v>
      </c>
      <c r="C1090">
        <v>134.88</v>
      </c>
      <c r="D1090">
        <v>134.4</v>
      </c>
      <c r="E1090">
        <v>134.78</v>
      </c>
      <c r="F1090">
        <v>16045037</v>
      </c>
      <c r="G1090">
        <f>IFERROR(VLOOKUP(A1090,'LQD DVD'!$A$1:$D$1256,2,FALSE),0)</f>
        <v>2.0840000000000001</v>
      </c>
      <c r="H1090">
        <f>IFERROR(VLOOKUP(A1090,'LQD DVD'!$A$1:$D$1256,4,FALSE),0)</f>
        <v>0.99991730500672105</v>
      </c>
      <c r="I1090" s="3">
        <f t="shared" si="65"/>
        <v>134.56887090780452</v>
      </c>
      <c r="J1090" s="3">
        <f t="shared" si="66"/>
        <v>134.86884609930652</v>
      </c>
      <c r="K1090" s="3">
        <f t="shared" si="67"/>
        <v>134.38888579290332</v>
      </c>
      <c r="L1090" s="3">
        <f t="shared" si="68"/>
        <v>134.76885436880588</v>
      </c>
    </row>
    <row r="1091" spans="1:12" x14ac:dyDescent="0.25">
      <c r="A1091" s="1">
        <v>44446</v>
      </c>
      <c r="B1091">
        <v>134.5</v>
      </c>
      <c r="C1091">
        <v>134.5</v>
      </c>
      <c r="D1091">
        <v>134.11500000000001</v>
      </c>
      <c r="E1091">
        <v>134.35</v>
      </c>
      <c r="F1091">
        <v>14271426</v>
      </c>
      <c r="G1091">
        <f>IFERROR(VLOOKUP(A1091,'LQD DVD'!$A$1:$D$1256,2,FALSE),0)</f>
        <v>2.0907</v>
      </c>
      <c r="H1091">
        <f>IFERROR(VLOOKUP(A1091,'LQD DVD'!$A$1:$D$1256,4,FALSE),0)</f>
        <v>0.99991703915572694</v>
      </c>
      <c r="I1091" s="3">
        <f t="shared" ref="I1091:I1154" si="69">B1091*$H1091</f>
        <v>134.48884176644526</v>
      </c>
      <c r="J1091" s="3">
        <f t="shared" ref="J1091:J1154" si="70">C1091*$H1091</f>
        <v>134.48884176644526</v>
      </c>
      <c r="K1091" s="3">
        <f t="shared" ref="K1091:K1154" si="71">D1091*$H1091</f>
        <v>134.10387370637034</v>
      </c>
      <c r="L1091" s="3">
        <f t="shared" ref="L1091:L1154" si="72">E1091*$H1091</f>
        <v>134.3388542105719</v>
      </c>
    </row>
    <row r="1092" spans="1:12" x14ac:dyDescent="0.25">
      <c r="A1092" s="1">
        <v>44442</v>
      </c>
      <c r="B1092">
        <v>134.91</v>
      </c>
      <c r="C1092">
        <v>135.09</v>
      </c>
      <c r="D1092">
        <v>134.82</v>
      </c>
      <c r="E1092">
        <v>134.99</v>
      </c>
      <c r="F1092">
        <v>7681262</v>
      </c>
      <c r="G1092">
        <f>IFERROR(VLOOKUP(A1092,'LQD DVD'!$A$1:$D$1256,2,FALSE),0)</f>
        <v>2.0808</v>
      </c>
      <c r="H1092">
        <f>IFERROR(VLOOKUP(A1092,'LQD DVD'!$A$1:$D$1256,4,FALSE),0)</f>
        <v>0.9999174319803551</v>
      </c>
      <c r="I1092" s="3">
        <f t="shared" si="69"/>
        <v>134.8988607484697</v>
      </c>
      <c r="J1092" s="3">
        <f t="shared" si="70"/>
        <v>135.07884588622616</v>
      </c>
      <c r="K1092" s="3">
        <f t="shared" si="71"/>
        <v>134.80886817959146</v>
      </c>
      <c r="L1092" s="3">
        <f t="shared" si="72"/>
        <v>134.97885414302814</v>
      </c>
    </row>
    <row r="1093" spans="1:12" x14ac:dyDescent="0.25">
      <c r="A1093" s="1">
        <v>44441</v>
      </c>
      <c r="B1093">
        <v>135.37</v>
      </c>
      <c r="C1093">
        <v>135.47999999999999</v>
      </c>
      <c r="D1093">
        <v>135.19999999999999</v>
      </c>
      <c r="E1093">
        <v>135.47999999999999</v>
      </c>
      <c r="F1093">
        <v>11822216</v>
      </c>
      <c r="G1093">
        <f>IFERROR(VLOOKUP(A1093,'LQD DVD'!$A$1:$D$1256,2,FALSE),0)</f>
        <v>2.0731999999999999</v>
      </c>
      <c r="H1093">
        <f>IFERROR(VLOOKUP(A1093,'LQD DVD'!$A$1:$D$1256,4,FALSE),0)</f>
        <v>0.99991773354280078</v>
      </c>
      <c r="I1093" s="3">
        <f t="shared" si="69"/>
        <v>135.35886358968895</v>
      </c>
      <c r="J1093" s="3">
        <f t="shared" si="70"/>
        <v>135.46885454037863</v>
      </c>
      <c r="K1093" s="3">
        <f t="shared" si="71"/>
        <v>135.18887757498666</v>
      </c>
      <c r="L1093" s="3">
        <f t="shared" si="72"/>
        <v>135.46885454037863</v>
      </c>
    </row>
    <row r="1094" spans="1:12" x14ac:dyDescent="0.25">
      <c r="A1094" s="1">
        <v>44440</v>
      </c>
      <c r="B1094">
        <v>135.33000000000001</v>
      </c>
      <c r="C1094">
        <v>135.38999999999999</v>
      </c>
      <c r="D1094">
        <v>134.88</v>
      </c>
      <c r="E1094">
        <v>135.24</v>
      </c>
      <c r="F1094">
        <v>16028059</v>
      </c>
      <c r="G1094">
        <f>IFERROR(VLOOKUP(A1094,'LQD DVD'!$A$1:$D$1256,2,FALSE),0)</f>
        <v>2.0769000000000002</v>
      </c>
      <c r="H1094">
        <f>IFERROR(VLOOKUP(A1094,'LQD DVD'!$A$1:$D$1256,4,FALSE),0)</f>
        <v>0.99991758672949349</v>
      </c>
      <c r="I1094" s="3">
        <f t="shared" si="69"/>
        <v>135.31884701210237</v>
      </c>
      <c r="J1094" s="3">
        <f t="shared" si="70"/>
        <v>135.37884206730612</v>
      </c>
      <c r="K1094" s="3">
        <f t="shared" si="71"/>
        <v>134.86888409807409</v>
      </c>
      <c r="L1094" s="3">
        <f t="shared" si="72"/>
        <v>135.22885442929672</v>
      </c>
    </row>
    <row r="1095" spans="1:12" x14ac:dyDescent="0.25">
      <c r="A1095" s="1">
        <v>44439</v>
      </c>
      <c r="B1095">
        <v>135.57</v>
      </c>
      <c r="C1095">
        <v>135.78</v>
      </c>
      <c r="D1095">
        <v>135.19999999999999</v>
      </c>
      <c r="E1095">
        <v>135.30000000000001</v>
      </c>
      <c r="F1095">
        <v>15644698</v>
      </c>
      <c r="G1095">
        <f>IFERROR(VLOOKUP(A1095,'LQD DVD'!$A$1:$D$1256,2,FALSE),0)</f>
        <v>2.0760000000000001</v>
      </c>
      <c r="H1095">
        <f>IFERROR(VLOOKUP(A1095,'LQD DVD'!$A$1:$D$1256,4,FALSE),0)</f>
        <v>0.99991762244083648</v>
      </c>
      <c r="I1095" s="3">
        <f t="shared" si="69"/>
        <v>135.55883207430421</v>
      </c>
      <c r="J1095" s="3">
        <f t="shared" si="70"/>
        <v>135.76881477501678</v>
      </c>
      <c r="K1095" s="3">
        <f t="shared" si="71"/>
        <v>135.18886255400108</v>
      </c>
      <c r="L1095" s="3">
        <f t="shared" si="72"/>
        <v>135.28885431624519</v>
      </c>
    </row>
    <row r="1096" spans="1:12" x14ac:dyDescent="0.25">
      <c r="A1096" s="1">
        <v>44438</v>
      </c>
      <c r="B1096">
        <v>135.25</v>
      </c>
      <c r="C1096">
        <v>135.66</v>
      </c>
      <c r="D1096">
        <v>135.22</v>
      </c>
      <c r="E1096">
        <v>135.61000000000001</v>
      </c>
      <c r="F1096">
        <v>9119883</v>
      </c>
      <c r="G1096">
        <f>IFERROR(VLOOKUP(A1096,'LQD DVD'!$A$1:$D$1256,2,FALSE),0)</f>
        <v>2.1516000000000002</v>
      </c>
      <c r="H1096">
        <f>IFERROR(VLOOKUP(A1096,'LQD DVD'!$A$1:$D$1256,4,FALSE),0)</f>
        <v>0.99991462269246878</v>
      </c>
      <c r="I1096" s="3">
        <f t="shared" si="69"/>
        <v>135.23845271915641</v>
      </c>
      <c r="J1096" s="3">
        <f t="shared" si="70"/>
        <v>135.64841771446032</v>
      </c>
      <c r="K1096" s="3">
        <f t="shared" si="71"/>
        <v>135.20845528047562</v>
      </c>
      <c r="L1096" s="3">
        <f t="shared" si="72"/>
        <v>135.59842198332569</v>
      </c>
    </row>
    <row r="1097" spans="1:12" x14ac:dyDescent="0.25">
      <c r="A1097" s="1">
        <v>44435</v>
      </c>
      <c r="B1097">
        <v>134.78</v>
      </c>
      <c r="C1097">
        <v>135.43</v>
      </c>
      <c r="D1097">
        <v>134.57499999999999</v>
      </c>
      <c r="E1097">
        <v>135.38</v>
      </c>
      <c r="F1097">
        <v>11670016</v>
      </c>
      <c r="G1097">
        <f>IFERROR(VLOOKUP(A1097,'LQD DVD'!$A$1:$D$1256,2,FALSE),0)</f>
        <v>2.1551999999999998</v>
      </c>
      <c r="H1097">
        <f>IFERROR(VLOOKUP(A1097,'LQD DVD'!$A$1:$D$1256,4,FALSE),0)</f>
        <v>0.9999144798475329</v>
      </c>
      <c r="I1097" s="3">
        <f t="shared" si="69"/>
        <v>134.76847359385047</v>
      </c>
      <c r="J1097" s="3">
        <f t="shared" si="70"/>
        <v>135.41841800575139</v>
      </c>
      <c r="K1097" s="3">
        <f t="shared" si="71"/>
        <v>134.56349112548173</v>
      </c>
      <c r="L1097" s="3">
        <f t="shared" si="72"/>
        <v>135.368422281759</v>
      </c>
    </row>
    <row r="1098" spans="1:12" x14ac:dyDescent="0.25">
      <c r="A1098" s="1">
        <v>44434</v>
      </c>
      <c r="B1098">
        <v>134.83000000000001</v>
      </c>
      <c r="C1098">
        <v>134.85</v>
      </c>
      <c r="D1098">
        <v>134.44999999999999</v>
      </c>
      <c r="E1098">
        <v>134.63</v>
      </c>
      <c r="F1098">
        <v>14673650</v>
      </c>
      <c r="G1098">
        <f>IFERROR(VLOOKUP(A1098,'LQD DVD'!$A$1:$D$1256,2,FALSE),0)</f>
        <v>2.1671999999999998</v>
      </c>
      <c r="H1098">
        <f>IFERROR(VLOOKUP(A1098,'LQD DVD'!$A$1:$D$1256,4,FALSE),0)</f>
        <v>0.99991400369789396</v>
      </c>
      <c r="I1098" s="3">
        <f t="shared" si="69"/>
        <v>134.81840511858707</v>
      </c>
      <c r="J1098" s="3">
        <f t="shared" si="70"/>
        <v>134.838403398661</v>
      </c>
      <c r="K1098" s="3">
        <f t="shared" si="71"/>
        <v>134.43843779718182</v>
      </c>
      <c r="L1098" s="3">
        <f t="shared" si="72"/>
        <v>134.61842231784746</v>
      </c>
    </row>
    <row r="1099" spans="1:12" x14ac:dyDescent="0.25">
      <c r="A1099" s="1">
        <v>44433</v>
      </c>
      <c r="B1099">
        <v>135.02000000000001</v>
      </c>
      <c r="C1099">
        <v>135.13</v>
      </c>
      <c r="D1099">
        <v>134.505</v>
      </c>
      <c r="E1099">
        <v>134.66999999999999</v>
      </c>
      <c r="F1099">
        <v>15533629</v>
      </c>
      <c r="G1099">
        <f>IFERROR(VLOOKUP(A1099,'LQD DVD'!$A$1:$D$1256,2,FALSE),0)</f>
        <v>2.1665999999999999</v>
      </c>
      <c r="H1099">
        <f>IFERROR(VLOOKUP(A1099,'LQD DVD'!$A$1:$D$1256,4,FALSE),0)</f>
        <v>0.99991402750537051</v>
      </c>
      <c r="I1099" s="3">
        <f t="shared" si="69"/>
        <v>135.00839199377515</v>
      </c>
      <c r="J1099" s="3">
        <f t="shared" si="70"/>
        <v>135.11838253680071</v>
      </c>
      <c r="K1099" s="3">
        <f t="shared" si="71"/>
        <v>134.49343626960984</v>
      </c>
      <c r="L1099" s="3">
        <f t="shared" si="72"/>
        <v>134.65842208414824</v>
      </c>
    </row>
    <row r="1100" spans="1:12" x14ac:dyDescent="0.25">
      <c r="A1100" s="1">
        <v>44432</v>
      </c>
      <c r="B1100">
        <v>135.19999999999999</v>
      </c>
      <c r="C1100">
        <v>135.30000000000001</v>
      </c>
      <c r="D1100">
        <v>134.91</v>
      </c>
      <c r="E1100">
        <v>135.02000000000001</v>
      </c>
      <c r="F1100">
        <v>13782973</v>
      </c>
      <c r="G1100">
        <f>IFERROR(VLOOKUP(A1100,'LQD DVD'!$A$1:$D$1256,2,FALSE),0)</f>
        <v>2.161</v>
      </c>
      <c r="H1100">
        <f>IFERROR(VLOOKUP(A1100,'LQD DVD'!$A$1:$D$1256,4,FALSE),0)</f>
        <v>0.9999142497085125</v>
      </c>
      <c r="I1100" s="3">
        <f t="shared" si="69"/>
        <v>135.18840656059089</v>
      </c>
      <c r="J1100" s="3">
        <f t="shared" si="70"/>
        <v>135.28839798556174</v>
      </c>
      <c r="K1100" s="3">
        <f t="shared" si="71"/>
        <v>134.89843142817543</v>
      </c>
      <c r="L1100" s="3">
        <f t="shared" si="72"/>
        <v>135.00842199564337</v>
      </c>
    </row>
    <row r="1101" spans="1:12" x14ac:dyDescent="0.25">
      <c r="A1101" s="1">
        <v>44431</v>
      </c>
      <c r="B1101">
        <v>135.33000000000001</v>
      </c>
      <c r="C1101">
        <v>135.46</v>
      </c>
      <c r="D1101">
        <v>135.19999999999999</v>
      </c>
      <c r="E1101">
        <v>135.33000000000001</v>
      </c>
      <c r="F1101">
        <v>12064319</v>
      </c>
      <c r="G1101">
        <f>IFERROR(VLOOKUP(A1101,'LQD DVD'!$A$1:$D$1256,2,FALSE),0)</f>
        <v>2.1560000000000001</v>
      </c>
      <c r="H1101">
        <f>IFERROR(VLOOKUP(A1101,'LQD DVD'!$A$1:$D$1256,4,FALSE),0)</f>
        <v>0.99991444810421659</v>
      </c>
      <c r="I1101" s="3">
        <f t="shared" si="69"/>
        <v>135.31842226194365</v>
      </c>
      <c r="J1101" s="3">
        <f t="shared" si="70"/>
        <v>135.44841114019718</v>
      </c>
      <c r="K1101" s="3">
        <f t="shared" si="71"/>
        <v>135.18843338369007</v>
      </c>
      <c r="L1101" s="3">
        <f t="shared" si="72"/>
        <v>135.31842226194365</v>
      </c>
    </row>
    <row r="1102" spans="1:12" x14ac:dyDescent="0.25">
      <c r="A1102" s="1">
        <v>44428</v>
      </c>
      <c r="B1102">
        <v>135.29</v>
      </c>
      <c r="C1102">
        <v>135.38499999999999</v>
      </c>
      <c r="D1102">
        <v>135.05000000000001</v>
      </c>
      <c r="E1102">
        <v>135.22999999999999</v>
      </c>
      <c r="F1102">
        <v>10782108</v>
      </c>
      <c r="G1102">
        <f>IFERROR(VLOOKUP(A1102,'LQD DVD'!$A$1:$D$1256,2,FALSE),0)</f>
        <v>2.1576</v>
      </c>
      <c r="H1102">
        <f>IFERROR(VLOOKUP(A1102,'LQD DVD'!$A$1:$D$1256,4,FALSE),0)</f>
        <v>0.99991438461758697</v>
      </c>
      <c r="I1102" s="3">
        <f t="shared" si="69"/>
        <v>135.27841709491332</v>
      </c>
      <c r="J1102" s="3">
        <f t="shared" si="70"/>
        <v>135.37340896145201</v>
      </c>
      <c r="K1102" s="3">
        <f t="shared" si="71"/>
        <v>135.03843764260512</v>
      </c>
      <c r="L1102" s="3">
        <f t="shared" si="72"/>
        <v>135.21842223183629</v>
      </c>
    </row>
    <row r="1103" spans="1:12" x14ac:dyDescent="0.25">
      <c r="A1103" s="1">
        <v>44427</v>
      </c>
      <c r="B1103">
        <v>135.04</v>
      </c>
      <c r="C1103">
        <v>135.25</v>
      </c>
      <c r="D1103">
        <v>134.84</v>
      </c>
      <c r="E1103">
        <v>135.13999999999999</v>
      </c>
      <c r="F1103">
        <v>15681567</v>
      </c>
      <c r="G1103">
        <f>IFERROR(VLOOKUP(A1103,'LQD DVD'!$A$1:$D$1256,2,FALSE),0)</f>
        <v>2.1589999999999998</v>
      </c>
      <c r="H1103">
        <f>IFERROR(VLOOKUP(A1103,'LQD DVD'!$A$1:$D$1256,4,FALSE),0)</f>
        <v>0.99991432906678945</v>
      </c>
      <c r="I1103" s="3">
        <f t="shared" si="69"/>
        <v>135.02843099717924</v>
      </c>
      <c r="J1103" s="3">
        <f t="shared" si="70"/>
        <v>135.23841300628328</v>
      </c>
      <c r="K1103" s="3">
        <f t="shared" si="71"/>
        <v>134.82844813136589</v>
      </c>
      <c r="L1103" s="3">
        <f t="shared" si="72"/>
        <v>135.12842243008592</v>
      </c>
    </row>
    <row r="1104" spans="1:12" x14ac:dyDescent="0.25">
      <c r="A1104" s="1">
        <v>44426</v>
      </c>
      <c r="B1104">
        <v>134.93</v>
      </c>
      <c r="C1104">
        <v>135.10509999999999</v>
      </c>
      <c r="D1104">
        <v>134.6</v>
      </c>
      <c r="E1104">
        <v>134.83000000000001</v>
      </c>
      <c r="F1104">
        <v>9134583</v>
      </c>
      <c r="G1104">
        <f>IFERROR(VLOOKUP(A1104,'LQD DVD'!$A$1:$D$1256,2,FALSE),0)</f>
        <v>2.1640000000000001</v>
      </c>
      <c r="H1104">
        <f>IFERROR(VLOOKUP(A1104,'LQD DVD'!$A$1:$D$1256,4,FALSE),0)</f>
        <v>0.9999141306711089</v>
      </c>
      <c r="I1104" s="3">
        <f t="shared" si="69"/>
        <v>134.91841365145274</v>
      </c>
      <c r="J1104" s="3">
        <f t="shared" si="70"/>
        <v>135.09349861573324</v>
      </c>
      <c r="K1104" s="3">
        <f t="shared" si="71"/>
        <v>134.58844198833125</v>
      </c>
      <c r="L1104" s="3">
        <f t="shared" si="72"/>
        <v>134.81842223838564</v>
      </c>
    </row>
    <row r="1105" spans="1:12" x14ac:dyDescent="0.25">
      <c r="A1105" s="1">
        <v>44425</v>
      </c>
      <c r="B1105">
        <v>134.94</v>
      </c>
      <c r="C1105">
        <v>135.13</v>
      </c>
      <c r="D1105">
        <v>134.82499999999999</v>
      </c>
      <c r="E1105">
        <v>134.91999999999999</v>
      </c>
      <c r="F1105">
        <v>15055867</v>
      </c>
      <c r="G1105">
        <f>IFERROR(VLOOKUP(A1105,'LQD DVD'!$A$1:$D$1256,2,FALSE),0)</f>
        <v>2.1625999999999999</v>
      </c>
      <c r="H1105">
        <f>IFERROR(VLOOKUP(A1105,'LQD DVD'!$A$1:$D$1256,4,FALSE),0)</f>
        <v>0.99991418622189543</v>
      </c>
      <c r="I1105" s="3">
        <f t="shared" si="69"/>
        <v>134.92842028878258</v>
      </c>
      <c r="J1105" s="3">
        <f t="shared" si="70"/>
        <v>135.11840398416473</v>
      </c>
      <c r="K1105" s="3">
        <f t="shared" si="71"/>
        <v>134.81343015736704</v>
      </c>
      <c r="L1105" s="3">
        <f t="shared" si="72"/>
        <v>134.90842200505813</v>
      </c>
    </row>
    <row r="1106" spans="1:12" x14ac:dyDescent="0.25">
      <c r="A1106" s="1">
        <v>44424</v>
      </c>
      <c r="B1106">
        <v>135.41</v>
      </c>
      <c r="C1106">
        <v>135.66</v>
      </c>
      <c r="D1106">
        <v>135.13</v>
      </c>
      <c r="E1106">
        <v>135.16</v>
      </c>
      <c r="F1106">
        <v>15203034</v>
      </c>
      <c r="G1106">
        <f>IFERROR(VLOOKUP(A1106,'LQD DVD'!$A$1:$D$1256,2,FALSE),0)</f>
        <v>2.1587000000000001</v>
      </c>
      <c r="H1106">
        <f>IFERROR(VLOOKUP(A1106,'LQD DVD'!$A$1:$D$1256,4,FALSE),0)</f>
        <v>0.99991434097053145</v>
      </c>
      <c r="I1106" s="3">
        <f t="shared" si="69"/>
        <v>135.39840091081965</v>
      </c>
      <c r="J1106" s="3">
        <f t="shared" si="70"/>
        <v>135.64837949606229</v>
      </c>
      <c r="K1106" s="3">
        <f t="shared" si="71"/>
        <v>135.11842489534791</v>
      </c>
      <c r="L1106" s="3">
        <f t="shared" si="72"/>
        <v>135.14842232557703</v>
      </c>
    </row>
    <row r="1107" spans="1:12" x14ac:dyDescent="0.25">
      <c r="A1107" s="1">
        <v>44421</v>
      </c>
      <c r="B1107">
        <v>134.51</v>
      </c>
      <c r="C1107">
        <v>135.12</v>
      </c>
      <c r="D1107">
        <v>134.4</v>
      </c>
      <c r="E1107">
        <v>135.08000000000001</v>
      </c>
      <c r="F1107">
        <v>17846572</v>
      </c>
      <c r="G1107">
        <f>IFERROR(VLOOKUP(A1107,'LQD DVD'!$A$1:$D$1256,2,FALSE),0)</f>
        <v>2.16</v>
      </c>
      <c r="H1107">
        <f>IFERROR(VLOOKUP(A1107,'LQD DVD'!$A$1:$D$1256,4,FALSE),0)</f>
        <v>0.99991428938765015</v>
      </c>
      <c r="I1107" s="3">
        <f t="shared" si="69"/>
        <v>134.49847106553281</v>
      </c>
      <c r="J1107" s="3">
        <f t="shared" si="70"/>
        <v>135.10841878205929</v>
      </c>
      <c r="K1107" s="3">
        <f t="shared" si="71"/>
        <v>134.38848049370017</v>
      </c>
      <c r="L1107" s="3">
        <f t="shared" si="72"/>
        <v>135.06842221048379</v>
      </c>
    </row>
    <row r="1108" spans="1:12" x14ac:dyDescent="0.25">
      <c r="A1108" s="1">
        <v>44420</v>
      </c>
      <c r="B1108">
        <v>134</v>
      </c>
      <c r="C1108">
        <v>134.20500000000001</v>
      </c>
      <c r="D1108">
        <v>133.87</v>
      </c>
      <c r="E1108">
        <v>134.18</v>
      </c>
      <c r="F1108">
        <v>14593178</v>
      </c>
      <c r="G1108">
        <f>IFERROR(VLOOKUP(A1108,'LQD DVD'!$A$1:$D$1256,2,FALSE),0)</f>
        <v>2.1745000000000001</v>
      </c>
      <c r="H1108">
        <f>IFERROR(VLOOKUP(A1108,'LQD DVD'!$A$1:$D$1256,4,FALSE),0)</f>
        <v>0.99991371404030793</v>
      </c>
      <c r="I1108" s="3">
        <f t="shared" si="69"/>
        <v>133.98843768140125</v>
      </c>
      <c r="J1108" s="3">
        <f t="shared" si="70"/>
        <v>134.19341999277952</v>
      </c>
      <c r="K1108" s="3">
        <f t="shared" si="71"/>
        <v>133.85844889857603</v>
      </c>
      <c r="L1108" s="3">
        <f t="shared" si="72"/>
        <v>134.16842214992852</v>
      </c>
    </row>
    <row r="1109" spans="1:12" x14ac:dyDescent="0.25">
      <c r="A1109" s="1">
        <v>44419</v>
      </c>
      <c r="B1109">
        <v>133.78</v>
      </c>
      <c r="C1109">
        <v>134.33000000000001</v>
      </c>
      <c r="D1109">
        <v>133.57</v>
      </c>
      <c r="E1109">
        <v>133.99</v>
      </c>
      <c r="F1109">
        <v>15902188</v>
      </c>
      <c r="G1109">
        <f>IFERROR(VLOOKUP(A1109,'LQD DVD'!$A$1:$D$1256,2,FALSE),0)</f>
        <v>2.1776</v>
      </c>
      <c r="H1109">
        <f>IFERROR(VLOOKUP(A1109,'LQD DVD'!$A$1:$D$1256,4,FALSE),0)</f>
        <v>0.99991359103505695</v>
      </c>
      <c r="I1109" s="3">
        <f t="shared" si="69"/>
        <v>133.76844020866992</v>
      </c>
      <c r="J1109" s="3">
        <f t="shared" si="70"/>
        <v>134.31839268373921</v>
      </c>
      <c r="K1109" s="3">
        <f t="shared" si="71"/>
        <v>133.55845835455256</v>
      </c>
      <c r="L1109" s="3">
        <f t="shared" si="72"/>
        <v>133.9784220627873</v>
      </c>
    </row>
    <row r="1110" spans="1:12" x14ac:dyDescent="0.25">
      <c r="A1110" s="1">
        <v>44418</v>
      </c>
      <c r="B1110">
        <v>134.24</v>
      </c>
      <c r="C1110">
        <v>134.25</v>
      </c>
      <c r="D1110">
        <v>133.77500000000001</v>
      </c>
      <c r="E1110">
        <v>133.78</v>
      </c>
      <c r="F1110">
        <v>12103790</v>
      </c>
      <c r="G1110">
        <f>IFERROR(VLOOKUP(A1110,'LQD DVD'!$A$1:$D$1256,2,FALSE),0)</f>
        <v>2.181</v>
      </c>
      <c r="H1110">
        <f>IFERROR(VLOOKUP(A1110,'LQD DVD'!$A$1:$D$1256,4,FALSE),0)</f>
        <v>0.99991345612608951</v>
      </c>
      <c r="I1110" s="3">
        <f t="shared" si="69"/>
        <v>134.22838235036627</v>
      </c>
      <c r="J1110" s="3">
        <f t="shared" si="70"/>
        <v>134.23838148492752</v>
      </c>
      <c r="K1110" s="3">
        <f t="shared" si="71"/>
        <v>133.76342259326762</v>
      </c>
      <c r="L1110" s="3">
        <f t="shared" si="72"/>
        <v>133.76842216054825</v>
      </c>
    </row>
    <row r="1111" spans="1:12" x14ac:dyDescent="0.25">
      <c r="A1111" s="1">
        <v>44417</v>
      </c>
      <c r="B1111">
        <v>134.69</v>
      </c>
      <c r="C1111">
        <v>134.80500000000001</v>
      </c>
      <c r="D1111">
        <v>134.08000000000001</v>
      </c>
      <c r="E1111">
        <v>134.08000000000001</v>
      </c>
      <c r="F1111">
        <v>14166739</v>
      </c>
      <c r="G1111">
        <f>IFERROR(VLOOKUP(A1111,'LQD DVD'!$A$1:$D$1256,2,FALSE),0)</f>
        <v>2.1760999999999999</v>
      </c>
      <c r="H1111">
        <f>IFERROR(VLOOKUP(A1111,'LQD DVD'!$A$1:$D$1256,4,FALSE),0)</f>
        <v>0.99991365055372494</v>
      </c>
      <c r="I1111" s="3">
        <f t="shared" si="69"/>
        <v>134.67836959308121</v>
      </c>
      <c r="J1111" s="3">
        <f t="shared" si="70"/>
        <v>134.79335966289489</v>
      </c>
      <c r="K1111" s="3">
        <f t="shared" si="71"/>
        <v>134.06842226624346</v>
      </c>
      <c r="L1111" s="3">
        <f t="shared" si="72"/>
        <v>134.06842226624346</v>
      </c>
    </row>
    <row r="1112" spans="1:12" x14ac:dyDescent="0.25">
      <c r="A1112" s="1">
        <v>44414</v>
      </c>
      <c r="B1112">
        <v>134.99</v>
      </c>
      <c r="C1112">
        <v>135.16</v>
      </c>
      <c r="D1112">
        <v>134.63999999999999</v>
      </c>
      <c r="E1112">
        <v>134.66</v>
      </c>
      <c r="F1112">
        <v>8641528</v>
      </c>
      <c r="G1112">
        <f>IFERROR(VLOOKUP(A1112,'LQD DVD'!$A$1:$D$1256,2,FALSE),0)</f>
        <v>2.1667000000000001</v>
      </c>
      <c r="H1112">
        <f>IFERROR(VLOOKUP(A1112,'LQD DVD'!$A$1:$D$1256,4,FALSE),0)</f>
        <v>0.99991402353745773</v>
      </c>
      <c r="I1112" s="3">
        <f t="shared" si="69"/>
        <v>134.97839403732144</v>
      </c>
      <c r="J1112" s="3">
        <f t="shared" si="70"/>
        <v>135.14837942132277</v>
      </c>
      <c r="K1112" s="3">
        <f t="shared" si="71"/>
        <v>134.6284241290833</v>
      </c>
      <c r="L1112" s="3">
        <f t="shared" si="72"/>
        <v>134.64842240955406</v>
      </c>
    </row>
    <row r="1113" spans="1:12" x14ac:dyDescent="0.25">
      <c r="A1113" s="1">
        <v>44413</v>
      </c>
      <c r="B1113">
        <v>136.11000000000001</v>
      </c>
      <c r="C1113">
        <v>136.13499999999999</v>
      </c>
      <c r="D1113">
        <v>135.74</v>
      </c>
      <c r="E1113">
        <v>135.77000000000001</v>
      </c>
      <c r="F1113">
        <v>13960881</v>
      </c>
      <c r="G1113">
        <f>IFERROR(VLOOKUP(A1113,'LQD DVD'!$A$1:$D$1256,2,FALSE),0)</f>
        <v>2.149</v>
      </c>
      <c r="H1113">
        <f>IFERROR(VLOOKUP(A1113,'LQD DVD'!$A$1:$D$1256,4,FALSE),0)</f>
        <v>0.99991472585826857</v>
      </c>
      <c r="I1113" s="3">
        <f t="shared" si="69"/>
        <v>136.09839333656896</v>
      </c>
      <c r="J1113" s="3">
        <f t="shared" si="70"/>
        <v>136.12339120471538</v>
      </c>
      <c r="K1113" s="3">
        <f t="shared" si="71"/>
        <v>135.7284248880014</v>
      </c>
      <c r="L1113" s="3">
        <f t="shared" si="72"/>
        <v>135.75842232977715</v>
      </c>
    </row>
    <row r="1114" spans="1:12" x14ac:dyDescent="0.25">
      <c r="A1114" s="1">
        <v>44412</v>
      </c>
      <c r="B1114">
        <v>136.62</v>
      </c>
      <c r="C1114">
        <v>136.78</v>
      </c>
      <c r="D1114">
        <v>135.72</v>
      </c>
      <c r="E1114">
        <v>136.33000000000001</v>
      </c>
      <c r="F1114">
        <v>14426163</v>
      </c>
      <c r="G1114">
        <f>IFERROR(VLOOKUP(A1114,'LQD DVD'!$A$1:$D$1256,2,FALSE),0)</f>
        <v>2.1402000000000001</v>
      </c>
      <c r="H1114">
        <f>IFERROR(VLOOKUP(A1114,'LQD DVD'!$A$1:$D$1256,4,FALSE),0)</f>
        <v>0.9999150750349004</v>
      </c>
      <c r="I1114" s="3">
        <f t="shared" si="69"/>
        <v>136.6083975512681</v>
      </c>
      <c r="J1114" s="3">
        <f t="shared" si="70"/>
        <v>136.76838396327369</v>
      </c>
      <c r="K1114" s="3">
        <f t="shared" si="71"/>
        <v>135.7084739837367</v>
      </c>
      <c r="L1114" s="3">
        <f t="shared" si="72"/>
        <v>136.31842217950799</v>
      </c>
    </row>
    <row r="1115" spans="1:12" x14ac:dyDescent="0.25">
      <c r="A1115" s="1">
        <v>44411</v>
      </c>
      <c r="B1115">
        <v>136.19</v>
      </c>
      <c r="C1115">
        <v>136.4</v>
      </c>
      <c r="D1115">
        <v>136.13999999999999</v>
      </c>
      <c r="E1115">
        <v>136.30000000000001</v>
      </c>
      <c r="F1115">
        <v>13121742</v>
      </c>
      <c r="G1115">
        <f>IFERROR(VLOOKUP(A1115,'LQD DVD'!$A$1:$D$1256,2,FALSE),0)</f>
        <v>2.1406999999999998</v>
      </c>
      <c r="H1115">
        <f>IFERROR(VLOOKUP(A1115,'LQD DVD'!$A$1:$D$1256,4,FALSE),0)</f>
        <v>0.99991505519531587</v>
      </c>
      <c r="I1115" s="3">
        <f t="shared" si="69"/>
        <v>136.17843136705005</v>
      </c>
      <c r="J1115" s="3">
        <f t="shared" si="70"/>
        <v>136.38841352864108</v>
      </c>
      <c r="K1115" s="3">
        <f t="shared" si="71"/>
        <v>136.12843561429028</v>
      </c>
      <c r="L1115" s="3">
        <f t="shared" si="72"/>
        <v>136.28842202312157</v>
      </c>
    </row>
    <row r="1116" spans="1:12" x14ac:dyDescent="0.25">
      <c r="A1116" s="1">
        <v>44410</v>
      </c>
      <c r="B1116">
        <v>135.91999999999999</v>
      </c>
      <c r="C1116">
        <v>136.51</v>
      </c>
      <c r="D1116">
        <v>135.85</v>
      </c>
      <c r="E1116">
        <v>136.16</v>
      </c>
      <c r="F1116">
        <v>12042708</v>
      </c>
      <c r="G1116">
        <f>IFERROR(VLOOKUP(A1116,'LQD DVD'!$A$1:$D$1256,2,FALSE),0)</f>
        <v>2.1429</v>
      </c>
      <c r="H1116">
        <f>IFERROR(VLOOKUP(A1116,'LQD DVD'!$A$1:$D$1256,4,FALSE),0)</f>
        <v>0.9999149679011482</v>
      </c>
      <c r="I1116" s="3">
        <f t="shared" si="69"/>
        <v>135.90844243712405</v>
      </c>
      <c r="J1116" s="3">
        <f t="shared" si="70"/>
        <v>136.49839226818574</v>
      </c>
      <c r="K1116" s="3">
        <f t="shared" si="71"/>
        <v>135.83844838937097</v>
      </c>
      <c r="L1116" s="3">
        <f t="shared" si="72"/>
        <v>136.14842202942035</v>
      </c>
    </row>
    <row r="1117" spans="1:12" x14ac:dyDescent="0.25">
      <c r="A1117" s="1">
        <v>44407</v>
      </c>
      <c r="B1117">
        <v>135.96</v>
      </c>
      <c r="C1117">
        <v>136.18</v>
      </c>
      <c r="D1117">
        <v>135.93</v>
      </c>
      <c r="E1117">
        <v>136.01</v>
      </c>
      <c r="F1117">
        <v>11148082</v>
      </c>
      <c r="G1117">
        <f>IFERROR(VLOOKUP(A1117,'LQD DVD'!$A$1:$D$1256,2,FALSE),0)</f>
        <v>2.1452</v>
      </c>
      <c r="H1117">
        <f>IFERROR(VLOOKUP(A1117,'LQD DVD'!$A$1:$D$1256,4,FALSE),0)</f>
        <v>0.99991487663907197</v>
      </c>
      <c r="I1117" s="3">
        <f t="shared" si="69"/>
        <v>135.94842662784822</v>
      </c>
      <c r="J1117" s="3">
        <f t="shared" si="70"/>
        <v>136.16840790070881</v>
      </c>
      <c r="K1117" s="3">
        <f t="shared" si="71"/>
        <v>135.91842918154907</v>
      </c>
      <c r="L1117" s="3">
        <f t="shared" si="72"/>
        <v>135.99842237168016</v>
      </c>
    </row>
    <row r="1118" spans="1:12" x14ac:dyDescent="0.25">
      <c r="A1118" s="1">
        <v>44406</v>
      </c>
      <c r="B1118">
        <v>135.88</v>
      </c>
      <c r="C1118">
        <v>136.01</v>
      </c>
      <c r="D1118">
        <v>135.77000000000001</v>
      </c>
      <c r="E1118">
        <v>135.9</v>
      </c>
      <c r="F1118">
        <v>15828846</v>
      </c>
      <c r="G1118">
        <f>IFERROR(VLOOKUP(A1118,'LQD DVD'!$A$1:$D$1256,2,FALSE),0)</f>
        <v>2.2338</v>
      </c>
      <c r="H1118">
        <f>IFERROR(VLOOKUP(A1118,'LQD DVD'!$A$1:$D$1256,4,FALSE),0)</f>
        <v>0.99991136107151912</v>
      </c>
      <c r="I1118" s="3">
        <f t="shared" si="69"/>
        <v>135.86795574239801</v>
      </c>
      <c r="J1118" s="3">
        <f t="shared" si="70"/>
        <v>135.99794421933731</v>
      </c>
      <c r="K1118" s="3">
        <f t="shared" si="71"/>
        <v>135.75796549268017</v>
      </c>
      <c r="L1118" s="3">
        <f t="shared" si="72"/>
        <v>135.88795396961945</v>
      </c>
    </row>
    <row r="1119" spans="1:12" x14ac:dyDescent="0.25">
      <c r="A1119" s="1">
        <v>44405</v>
      </c>
      <c r="B1119">
        <v>135.76</v>
      </c>
      <c r="C1119">
        <v>136.30000000000001</v>
      </c>
      <c r="D1119">
        <v>135.63</v>
      </c>
      <c r="E1119">
        <v>136.29</v>
      </c>
      <c r="F1119">
        <v>12225669</v>
      </c>
      <c r="G1119">
        <f>IFERROR(VLOOKUP(A1119,'LQD DVD'!$A$1:$D$1256,2,FALSE),0)</f>
        <v>2.2273999999999998</v>
      </c>
      <c r="H1119">
        <f>IFERROR(VLOOKUP(A1119,'LQD DVD'!$A$1:$D$1256,4,FALSE),0)</f>
        <v>0.99991161501729386</v>
      </c>
      <c r="I1119" s="3">
        <f t="shared" si="69"/>
        <v>135.7480008547478</v>
      </c>
      <c r="J1119" s="3">
        <f t="shared" si="70"/>
        <v>136.28795312685716</v>
      </c>
      <c r="K1119" s="3">
        <f t="shared" si="71"/>
        <v>135.61801234479557</v>
      </c>
      <c r="L1119" s="3">
        <f t="shared" si="72"/>
        <v>136.27795401070696</v>
      </c>
    </row>
    <row r="1120" spans="1:12" x14ac:dyDescent="0.25">
      <c r="A1120" s="1">
        <v>44404</v>
      </c>
      <c r="B1120">
        <v>135.94</v>
      </c>
      <c r="C1120">
        <v>136.05000000000001</v>
      </c>
      <c r="D1120">
        <v>135.66999999999999</v>
      </c>
      <c r="E1120">
        <v>136.05000000000001</v>
      </c>
      <c r="F1120">
        <v>10506062</v>
      </c>
      <c r="G1120">
        <f>IFERROR(VLOOKUP(A1120,'LQD DVD'!$A$1:$D$1256,2,FALSE),0)</f>
        <v>2.2313000000000001</v>
      </c>
      <c r="H1120">
        <f>IFERROR(VLOOKUP(A1120,'LQD DVD'!$A$1:$D$1256,4,FALSE),0)</f>
        <v>0.99991146026907973</v>
      </c>
      <c r="I1120" s="3">
        <f t="shared" si="69"/>
        <v>135.92796390897868</v>
      </c>
      <c r="J1120" s="3">
        <f t="shared" si="70"/>
        <v>136.0379541696083</v>
      </c>
      <c r="K1120" s="3">
        <f t="shared" si="71"/>
        <v>135.65798781470605</v>
      </c>
      <c r="L1120" s="3">
        <f t="shared" si="72"/>
        <v>136.0379541696083</v>
      </c>
    </row>
    <row r="1121" spans="1:12" x14ac:dyDescent="0.25">
      <c r="A1121" s="1">
        <v>44403</v>
      </c>
      <c r="B1121">
        <v>135.88999999999999</v>
      </c>
      <c r="C1121">
        <v>135.88999999999999</v>
      </c>
      <c r="D1121">
        <v>135.38</v>
      </c>
      <c r="E1121">
        <v>135.47</v>
      </c>
      <c r="F1121">
        <v>8684605</v>
      </c>
      <c r="G1121">
        <f>IFERROR(VLOOKUP(A1121,'LQD DVD'!$A$1:$D$1256,2,FALSE),0)</f>
        <v>2.2408999999999999</v>
      </c>
      <c r="H1121">
        <f>IFERROR(VLOOKUP(A1121,'LQD DVD'!$A$1:$D$1256,4,FALSE),0)</f>
        <v>0.99991107935050072</v>
      </c>
      <c r="I1121" s="3">
        <f t="shared" si="69"/>
        <v>135.87791657293954</v>
      </c>
      <c r="J1121" s="3">
        <f t="shared" si="70"/>
        <v>135.87791657293954</v>
      </c>
      <c r="K1121" s="3">
        <f t="shared" si="71"/>
        <v>135.36796192247078</v>
      </c>
      <c r="L1121" s="3">
        <f t="shared" si="72"/>
        <v>135.45795391961232</v>
      </c>
    </row>
    <row r="1122" spans="1:12" x14ac:dyDescent="0.25">
      <c r="A1122" s="1">
        <v>44400</v>
      </c>
      <c r="B1122">
        <v>135.30000000000001</v>
      </c>
      <c r="C1122">
        <v>135.78</v>
      </c>
      <c r="D1122">
        <v>135.25</v>
      </c>
      <c r="E1122">
        <v>135.77000000000001</v>
      </c>
      <c r="F1122">
        <v>11455313</v>
      </c>
      <c r="G1122">
        <f>IFERROR(VLOOKUP(A1122,'LQD DVD'!$A$1:$D$1256,2,FALSE),0)</f>
        <v>2.2359</v>
      </c>
      <c r="H1122">
        <f>IFERROR(VLOOKUP(A1122,'LQD DVD'!$A$1:$D$1256,4,FALSE),0)</f>
        <v>0.99991127774557587</v>
      </c>
      <c r="I1122" s="3">
        <f t="shared" si="69"/>
        <v>135.28799587897643</v>
      </c>
      <c r="J1122" s="3">
        <f t="shared" si="70"/>
        <v>135.76795329229429</v>
      </c>
      <c r="K1122" s="3">
        <f t="shared" si="71"/>
        <v>135.23800031508912</v>
      </c>
      <c r="L1122" s="3">
        <f t="shared" si="72"/>
        <v>135.75795417951684</v>
      </c>
    </row>
    <row r="1123" spans="1:12" x14ac:dyDescent="0.25">
      <c r="A1123" s="1">
        <v>44399</v>
      </c>
      <c r="B1123">
        <v>135.38</v>
      </c>
      <c r="C1123">
        <v>135.89500000000001</v>
      </c>
      <c r="D1123">
        <v>135.27000000000001</v>
      </c>
      <c r="E1123">
        <v>135.83000000000001</v>
      </c>
      <c r="F1123">
        <v>6075016</v>
      </c>
      <c r="G1123">
        <f>IFERROR(VLOOKUP(A1123,'LQD DVD'!$A$1:$D$1256,2,FALSE),0)</f>
        <v>2.2349000000000001</v>
      </c>
      <c r="H1123">
        <f>IFERROR(VLOOKUP(A1123,'LQD DVD'!$A$1:$D$1256,4,FALSE),0)</f>
        <v>0.9999113174245956</v>
      </c>
      <c r="I1123" s="3">
        <f t="shared" si="69"/>
        <v>135.36799415294175</v>
      </c>
      <c r="J1123" s="3">
        <f t="shared" si="70"/>
        <v>135.88294848141544</v>
      </c>
      <c r="K1123" s="3">
        <f t="shared" si="71"/>
        <v>135.25800390802505</v>
      </c>
      <c r="L1123" s="3">
        <f t="shared" si="72"/>
        <v>135.81795424578283</v>
      </c>
    </row>
    <row r="1124" spans="1:12" x14ac:dyDescent="0.25">
      <c r="A1124" s="1">
        <v>44398</v>
      </c>
      <c r="B1124">
        <v>135.24</v>
      </c>
      <c r="C1124">
        <v>135.435</v>
      </c>
      <c r="D1124">
        <v>135.02500000000001</v>
      </c>
      <c r="E1124">
        <v>135.27000000000001</v>
      </c>
      <c r="F1124">
        <v>22384974</v>
      </c>
      <c r="G1124">
        <f>IFERROR(VLOOKUP(A1124,'LQD DVD'!$A$1:$D$1256,2,FALSE),0)</f>
        <v>2.2442000000000002</v>
      </c>
      <c r="H1124">
        <f>IFERROR(VLOOKUP(A1124,'LQD DVD'!$A$1:$D$1256,4,FALSE),0)</f>
        <v>0.99991094840977268</v>
      </c>
      <c r="I1124" s="3">
        <f t="shared" si="69"/>
        <v>135.22795666293766</v>
      </c>
      <c r="J1124" s="3">
        <f t="shared" si="70"/>
        <v>135.42293929787758</v>
      </c>
      <c r="K1124" s="3">
        <f t="shared" si="71"/>
        <v>135.01297580902957</v>
      </c>
      <c r="L1124" s="3">
        <f t="shared" si="72"/>
        <v>135.25795399138997</v>
      </c>
    </row>
    <row r="1125" spans="1:12" x14ac:dyDescent="0.25">
      <c r="A1125" s="1">
        <v>44397</v>
      </c>
      <c r="B1125">
        <v>136.37</v>
      </c>
      <c r="C1125">
        <v>136.5395</v>
      </c>
      <c r="D1125">
        <v>135.565</v>
      </c>
      <c r="E1125">
        <v>135.75</v>
      </c>
      <c r="F1125">
        <v>24764832</v>
      </c>
      <c r="G1125">
        <f>IFERROR(VLOOKUP(A1125,'LQD DVD'!$A$1:$D$1256,2,FALSE),0)</f>
        <v>2.2362000000000002</v>
      </c>
      <c r="H1125">
        <f>IFERROR(VLOOKUP(A1125,'LQD DVD'!$A$1:$D$1256,4,FALSE),0)</f>
        <v>0.99991126584187018</v>
      </c>
      <c r="I1125" s="3">
        <f t="shared" si="69"/>
        <v>136.35789932285584</v>
      </c>
      <c r="J1125" s="3">
        <f t="shared" si="70"/>
        <v>136.52738428241605</v>
      </c>
      <c r="K1125" s="3">
        <f t="shared" si="71"/>
        <v>135.55297075385312</v>
      </c>
      <c r="L1125" s="3">
        <f t="shared" si="72"/>
        <v>135.73795433803389</v>
      </c>
    </row>
    <row r="1126" spans="1:12" x14ac:dyDescent="0.25">
      <c r="A1126" s="1">
        <v>44396</v>
      </c>
      <c r="B1126">
        <v>135.65</v>
      </c>
      <c r="C1126">
        <v>136.08009999999999</v>
      </c>
      <c r="D1126">
        <v>135.59</v>
      </c>
      <c r="E1126">
        <v>135.94</v>
      </c>
      <c r="F1126">
        <v>21808516</v>
      </c>
      <c r="G1126">
        <f>IFERROR(VLOOKUP(A1126,'LQD DVD'!$A$1:$D$1256,2,FALSE),0)</f>
        <v>2.2330999999999999</v>
      </c>
      <c r="H1126">
        <f>IFERROR(VLOOKUP(A1126,'LQD DVD'!$A$1:$D$1256,4,FALSE),0)</f>
        <v>0.99991138884683506</v>
      </c>
      <c r="I1126" s="3">
        <f t="shared" si="69"/>
        <v>135.63797989707319</v>
      </c>
      <c r="J1126" s="3">
        <f t="shared" si="70"/>
        <v>136.0680417854162</v>
      </c>
      <c r="K1126" s="3">
        <f t="shared" si="71"/>
        <v>135.57798521374238</v>
      </c>
      <c r="L1126" s="3">
        <f t="shared" si="72"/>
        <v>135.92795419983875</v>
      </c>
    </row>
    <row r="1127" spans="1:12" x14ac:dyDescent="0.25">
      <c r="A1127" s="1">
        <v>44393</v>
      </c>
      <c r="B1127">
        <v>134.80000000000001</v>
      </c>
      <c r="C1127">
        <v>135.12809999999999</v>
      </c>
      <c r="D1127">
        <v>134.80000000000001</v>
      </c>
      <c r="E1127">
        <v>134.97</v>
      </c>
      <c r="F1127">
        <v>9624562</v>
      </c>
      <c r="G1127">
        <f>IFERROR(VLOOKUP(A1127,'LQD DVD'!$A$1:$D$1256,2,FALSE),0)</f>
        <v>2.2492000000000001</v>
      </c>
      <c r="H1127">
        <f>IFERROR(VLOOKUP(A1127,'LQD DVD'!$A$1:$D$1256,4,FALSE),0)</f>
        <v>0.99991075001476293</v>
      </c>
      <c r="I1127" s="3">
        <f t="shared" si="69"/>
        <v>134.78796910199006</v>
      </c>
      <c r="J1127" s="3">
        <f t="shared" si="70"/>
        <v>135.11603981906987</v>
      </c>
      <c r="K1127" s="3">
        <f t="shared" si="71"/>
        <v>134.78796910199006</v>
      </c>
      <c r="L1127" s="3">
        <f t="shared" si="72"/>
        <v>134.95795392949256</v>
      </c>
    </row>
    <row r="1128" spans="1:12" x14ac:dyDescent="0.25">
      <c r="A1128" s="1">
        <v>44392</v>
      </c>
      <c r="B1128">
        <v>135.22</v>
      </c>
      <c r="C1128">
        <v>135.29</v>
      </c>
      <c r="D1128">
        <v>134.77000000000001</v>
      </c>
      <c r="E1128">
        <v>135.16</v>
      </c>
      <c r="F1128">
        <v>15859129</v>
      </c>
      <c r="G1128">
        <f>IFERROR(VLOOKUP(A1128,'LQD DVD'!$A$1:$D$1256,2,FALSE),0)</f>
        <v>2.246</v>
      </c>
      <c r="H1128">
        <f>IFERROR(VLOOKUP(A1128,'LQD DVD'!$A$1:$D$1256,4,FALSE),0)</f>
        <v>0.99991087698756465</v>
      </c>
      <c r="I1128" s="3">
        <f t="shared" si="69"/>
        <v>135.2079487862585</v>
      </c>
      <c r="J1128" s="3">
        <f t="shared" si="70"/>
        <v>135.27794254764763</v>
      </c>
      <c r="K1128" s="3">
        <f t="shared" si="71"/>
        <v>134.7579888916141</v>
      </c>
      <c r="L1128" s="3">
        <f t="shared" si="72"/>
        <v>135.14795413363925</v>
      </c>
    </row>
    <row r="1129" spans="1:12" x14ac:dyDescent="0.25">
      <c r="A1129" s="1">
        <v>44391</v>
      </c>
      <c r="B1129">
        <v>134.63</v>
      </c>
      <c r="C1129">
        <v>134.9</v>
      </c>
      <c r="D1129">
        <v>134.62</v>
      </c>
      <c r="E1129">
        <v>134.87</v>
      </c>
      <c r="F1129">
        <v>14420108</v>
      </c>
      <c r="G1129">
        <f>IFERROR(VLOOKUP(A1129,'LQD DVD'!$A$1:$D$1256,2,FALSE),0)</f>
        <v>2.2507999999999999</v>
      </c>
      <c r="H1129">
        <f>IFERROR(VLOOKUP(A1129,'LQD DVD'!$A$1:$D$1256,4,FALSE),0)</f>
        <v>0.99991068652836812</v>
      </c>
      <c r="I1129" s="3">
        <f t="shared" si="69"/>
        <v>134.61797572731419</v>
      </c>
      <c r="J1129" s="3">
        <f t="shared" si="70"/>
        <v>134.88795161267686</v>
      </c>
      <c r="K1129" s="3">
        <f t="shared" si="71"/>
        <v>134.60797662044891</v>
      </c>
      <c r="L1129" s="3">
        <f t="shared" si="72"/>
        <v>134.85795429208102</v>
      </c>
    </row>
    <row r="1130" spans="1:12" x14ac:dyDescent="0.25">
      <c r="A1130" s="1">
        <v>44390</v>
      </c>
      <c r="B1130">
        <v>134.9</v>
      </c>
      <c r="C1130">
        <v>134.96</v>
      </c>
      <c r="D1130">
        <v>134.02500000000001</v>
      </c>
      <c r="E1130">
        <v>134.25</v>
      </c>
      <c r="F1130">
        <v>19922432</v>
      </c>
      <c r="G1130">
        <f>IFERROR(VLOOKUP(A1130,'LQD DVD'!$A$1:$D$1256,2,FALSE),0)</f>
        <v>2.2612000000000001</v>
      </c>
      <c r="H1130">
        <f>IFERROR(VLOOKUP(A1130,'LQD DVD'!$A$1:$D$1256,4,FALSE),0)</f>
        <v>0.99991027386690012</v>
      </c>
      <c r="I1130" s="3">
        <f t="shared" si="69"/>
        <v>134.88789594464484</v>
      </c>
      <c r="J1130" s="3">
        <f t="shared" si="70"/>
        <v>134.94789056107686</v>
      </c>
      <c r="K1130" s="3">
        <f t="shared" si="71"/>
        <v>134.01297445501129</v>
      </c>
      <c r="L1130" s="3">
        <f t="shared" si="72"/>
        <v>134.23795426663133</v>
      </c>
    </row>
    <row r="1131" spans="1:12" x14ac:dyDescent="0.25">
      <c r="A1131" s="1">
        <v>44389</v>
      </c>
      <c r="B1131">
        <v>134.94999999999999</v>
      </c>
      <c r="C1131">
        <v>135.01499999999999</v>
      </c>
      <c r="D1131">
        <v>134.65</v>
      </c>
      <c r="E1131">
        <v>134.75</v>
      </c>
      <c r="F1131">
        <v>12577252</v>
      </c>
      <c r="G1131">
        <f>IFERROR(VLOOKUP(A1131,'LQD DVD'!$A$1:$D$1256,2,FALSE),0)</f>
        <v>2.2528000000000001</v>
      </c>
      <c r="H1131">
        <f>IFERROR(VLOOKUP(A1131,'LQD DVD'!$A$1:$D$1256,4,FALSE),0)</f>
        <v>0.99991060717038027</v>
      </c>
      <c r="I1131" s="3">
        <f t="shared" si="69"/>
        <v>134.9379364376428</v>
      </c>
      <c r="J1131" s="3">
        <f t="shared" si="70"/>
        <v>135.00293062710887</v>
      </c>
      <c r="K1131" s="3">
        <f t="shared" si="71"/>
        <v>134.63796325549171</v>
      </c>
      <c r="L1131" s="3">
        <f t="shared" si="72"/>
        <v>134.73795431620874</v>
      </c>
    </row>
    <row r="1132" spans="1:12" x14ac:dyDescent="0.25">
      <c r="A1132" s="1">
        <v>44386</v>
      </c>
      <c r="B1132">
        <v>134.80000000000001</v>
      </c>
      <c r="C1132">
        <v>134.88</v>
      </c>
      <c r="D1132">
        <v>134.72</v>
      </c>
      <c r="E1132">
        <v>134.82</v>
      </c>
      <c r="F1132">
        <v>13192614</v>
      </c>
      <c r="G1132">
        <f>IFERROR(VLOOKUP(A1132,'LQD DVD'!$A$1:$D$1256,2,FALSE),0)</f>
        <v>2.2517</v>
      </c>
      <c r="H1132">
        <f>IFERROR(VLOOKUP(A1132,'LQD DVD'!$A$1:$D$1256,4,FALSE),0)</f>
        <v>0.99991065081727282</v>
      </c>
      <c r="I1132" s="3">
        <f t="shared" si="69"/>
        <v>134.78795573016839</v>
      </c>
      <c r="J1132" s="3">
        <f t="shared" si="70"/>
        <v>134.86794858223377</v>
      </c>
      <c r="K1132" s="3">
        <f t="shared" si="71"/>
        <v>134.70796287810299</v>
      </c>
      <c r="L1132" s="3">
        <f t="shared" si="72"/>
        <v>134.80795394318471</v>
      </c>
    </row>
    <row r="1133" spans="1:12" x14ac:dyDescent="0.25">
      <c r="A1133" s="1">
        <v>44385</v>
      </c>
      <c r="B1133">
        <v>135.27000000000001</v>
      </c>
      <c r="C1133">
        <v>135.595</v>
      </c>
      <c r="D1133">
        <v>135.16</v>
      </c>
      <c r="E1133">
        <v>135.38999999999999</v>
      </c>
      <c r="F1133">
        <v>17494936</v>
      </c>
      <c r="G1133">
        <f>IFERROR(VLOOKUP(A1133,'LQD DVD'!$A$1:$D$1256,2,FALSE),0)</f>
        <v>2.2422</v>
      </c>
      <c r="H1133">
        <f>IFERROR(VLOOKUP(A1133,'LQD DVD'!$A$1:$D$1256,4,FALSE),0)</f>
        <v>0.99991102776778762</v>
      </c>
      <c r="I1133" s="3">
        <f t="shared" si="69"/>
        <v>135.25796472614863</v>
      </c>
      <c r="J1133" s="3">
        <f t="shared" si="70"/>
        <v>135.58293581017315</v>
      </c>
      <c r="K1133" s="3">
        <f t="shared" si="71"/>
        <v>135.14797451309417</v>
      </c>
      <c r="L1133" s="3">
        <f t="shared" si="72"/>
        <v>135.37795404948076</v>
      </c>
    </row>
    <row r="1134" spans="1:12" x14ac:dyDescent="0.25">
      <c r="A1134" s="1">
        <v>44384</v>
      </c>
      <c r="B1134">
        <v>135.13</v>
      </c>
      <c r="C1134">
        <v>135.495</v>
      </c>
      <c r="D1134">
        <v>134.97999999999999</v>
      </c>
      <c r="E1134">
        <v>135.32</v>
      </c>
      <c r="F1134">
        <v>16902420</v>
      </c>
      <c r="G1134">
        <f>IFERROR(VLOOKUP(A1134,'LQD DVD'!$A$1:$D$1256,2,FALSE),0)</f>
        <v>2.2433000000000001</v>
      </c>
      <c r="H1134">
        <f>IFERROR(VLOOKUP(A1134,'LQD DVD'!$A$1:$D$1256,4,FALSE),0)</f>
        <v>0.99991098412087864</v>
      </c>
      <c r="I1134" s="3">
        <f t="shared" si="69"/>
        <v>135.11797128425434</v>
      </c>
      <c r="J1134" s="3">
        <f t="shared" si="70"/>
        <v>135.48293879345846</v>
      </c>
      <c r="K1134" s="3">
        <f t="shared" si="71"/>
        <v>134.9679846366362</v>
      </c>
      <c r="L1134" s="3">
        <f t="shared" si="72"/>
        <v>135.30795437123729</v>
      </c>
    </row>
    <row r="1135" spans="1:12" x14ac:dyDescent="0.25">
      <c r="A1135" s="1">
        <v>44383</v>
      </c>
      <c r="B1135">
        <v>134.53</v>
      </c>
      <c r="C1135">
        <v>135.18</v>
      </c>
      <c r="D1135">
        <v>134.53</v>
      </c>
      <c r="E1135">
        <v>134.86000000000001</v>
      </c>
      <c r="F1135">
        <v>11499912</v>
      </c>
      <c r="G1135">
        <f>IFERROR(VLOOKUP(A1135,'LQD DVD'!$A$1:$D$1256,2,FALSE),0)</f>
        <v>2.2509999999999999</v>
      </c>
      <c r="H1135">
        <f>IFERROR(VLOOKUP(A1135,'LQD DVD'!$A$1:$D$1256,4,FALSE),0)</f>
        <v>0.9999106785925691</v>
      </c>
      <c r="I1135" s="3">
        <f t="shared" si="69"/>
        <v>134.51798359105831</v>
      </c>
      <c r="J1135" s="3">
        <f t="shared" si="70"/>
        <v>135.1679255321435</v>
      </c>
      <c r="K1135" s="3">
        <f t="shared" si="71"/>
        <v>134.51798359105831</v>
      </c>
      <c r="L1135" s="3">
        <f t="shared" si="72"/>
        <v>134.84795411499388</v>
      </c>
    </row>
    <row r="1136" spans="1:12" x14ac:dyDescent="0.25">
      <c r="A1136" s="1">
        <v>44379</v>
      </c>
      <c r="B1136">
        <v>134.03</v>
      </c>
      <c r="C1136">
        <v>134.38</v>
      </c>
      <c r="D1136">
        <v>133.94999999999999</v>
      </c>
      <c r="E1136">
        <v>134.37</v>
      </c>
      <c r="F1136">
        <v>6896231</v>
      </c>
      <c r="G1136">
        <f>IFERROR(VLOOKUP(A1136,'LQD DVD'!$A$1:$D$1256,2,FALSE),0)</f>
        <v>2.2591999999999999</v>
      </c>
      <c r="H1136">
        <f>IFERROR(VLOOKUP(A1136,'LQD DVD'!$A$1:$D$1256,4,FALSE),0)</f>
        <v>0.99991035322486155</v>
      </c>
      <c r="I1136" s="3">
        <f t="shared" si="69"/>
        <v>134.01798464272818</v>
      </c>
      <c r="J1136" s="3">
        <f t="shared" si="70"/>
        <v>134.36795326635689</v>
      </c>
      <c r="K1136" s="3">
        <f t="shared" si="71"/>
        <v>133.93799181447019</v>
      </c>
      <c r="L1136" s="3">
        <f t="shared" si="72"/>
        <v>134.35795416282465</v>
      </c>
    </row>
    <row r="1137" spans="1:12" x14ac:dyDescent="0.25">
      <c r="A1137" s="1">
        <v>44378</v>
      </c>
      <c r="B1137">
        <v>134.05000000000001</v>
      </c>
      <c r="C1137">
        <v>134.16</v>
      </c>
      <c r="D1137">
        <v>133.74</v>
      </c>
      <c r="E1137">
        <v>133.99</v>
      </c>
      <c r="F1137">
        <v>11062656</v>
      </c>
      <c r="G1137">
        <f>IFERROR(VLOOKUP(A1137,'LQD DVD'!$A$1:$D$1256,2,FALSE),0)</f>
        <v>2.2656000000000001</v>
      </c>
      <c r="H1137">
        <f>IFERROR(VLOOKUP(A1137,'LQD DVD'!$A$1:$D$1256,4,FALSE),0)</f>
        <v>0.99991009927940722</v>
      </c>
      <c r="I1137" s="3">
        <f t="shared" si="69"/>
        <v>134.03794880840454</v>
      </c>
      <c r="J1137" s="3">
        <f t="shared" si="70"/>
        <v>134.14793891932527</v>
      </c>
      <c r="K1137" s="3">
        <f t="shared" si="71"/>
        <v>133.72797667762794</v>
      </c>
      <c r="L1137" s="3">
        <f t="shared" si="72"/>
        <v>133.97795420244779</v>
      </c>
    </row>
    <row r="1138" spans="1:12" x14ac:dyDescent="0.25">
      <c r="A1138" s="1">
        <v>44377</v>
      </c>
      <c r="B1138">
        <v>134.43</v>
      </c>
      <c r="C1138">
        <v>134.61879999999999</v>
      </c>
      <c r="D1138">
        <v>134.27000000000001</v>
      </c>
      <c r="E1138">
        <v>134.36000000000001</v>
      </c>
      <c r="F1138">
        <v>17381484</v>
      </c>
      <c r="G1138">
        <f>IFERROR(VLOOKUP(A1138,'LQD DVD'!$A$1:$D$1256,2,FALSE),0)</f>
        <v>2.2593999999999999</v>
      </c>
      <c r="H1138">
        <f>IFERROR(VLOOKUP(A1138,'LQD DVD'!$A$1:$D$1256,4,FALSE),0)</f>
        <v>0.99991034528906508</v>
      </c>
      <c r="I1138" s="3">
        <f t="shared" si="69"/>
        <v>134.41794771720902</v>
      </c>
      <c r="J1138" s="3">
        <f t="shared" si="70"/>
        <v>134.60673079039958</v>
      </c>
      <c r="K1138" s="3">
        <f t="shared" si="71"/>
        <v>134.25796206196279</v>
      </c>
      <c r="L1138" s="3">
        <f t="shared" si="72"/>
        <v>134.3479539930388</v>
      </c>
    </row>
    <row r="1139" spans="1:12" x14ac:dyDescent="0.25">
      <c r="A1139" s="1">
        <v>44376</v>
      </c>
      <c r="B1139">
        <v>133.81</v>
      </c>
      <c r="C1139">
        <v>134.22</v>
      </c>
      <c r="D1139">
        <v>133.77000000000001</v>
      </c>
      <c r="E1139">
        <v>134.21</v>
      </c>
      <c r="F1139">
        <v>11194380</v>
      </c>
      <c r="G1139">
        <f>IFERROR(VLOOKUP(A1139,'LQD DVD'!$A$1:$D$1256,2,FALSE),0)</f>
        <v>2.2948</v>
      </c>
      <c r="H1139">
        <f>IFERROR(VLOOKUP(A1139,'LQD DVD'!$A$1:$D$1256,4,FALSE),0)</f>
        <v>0.99990894065409042</v>
      </c>
      <c r="I1139" s="3">
        <f t="shared" si="69"/>
        <v>133.79781534892385</v>
      </c>
      <c r="J1139" s="3">
        <f t="shared" si="70"/>
        <v>134.20777801459201</v>
      </c>
      <c r="K1139" s="3">
        <f t="shared" si="71"/>
        <v>133.75781899129768</v>
      </c>
      <c r="L1139" s="3">
        <f t="shared" si="72"/>
        <v>134.19777892518547</v>
      </c>
    </row>
    <row r="1140" spans="1:12" x14ac:dyDescent="0.25">
      <c r="A1140" s="1">
        <v>44375</v>
      </c>
      <c r="B1140">
        <v>133.80000000000001</v>
      </c>
      <c r="C1140">
        <v>134.12</v>
      </c>
      <c r="D1140">
        <v>133.76</v>
      </c>
      <c r="E1140">
        <v>134.05000000000001</v>
      </c>
      <c r="F1140">
        <v>12359923</v>
      </c>
      <c r="G1140">
        <f>IFERROR(VLOOKUP(A1140,'LQD DVD'!$A$1:$D$1256,2,FALSE),0)</f>
        <v>2.2976000000000001</v>
      </c>
      <c r="H1140">
        <f>IFERROR(VLOOKUP(A1140,'LQD DVD'!$A$1:$D$1256,4,FALSE),0)</f>
        <v>0.99990882955310323</v>
      </c>
      <c r="I1140" s="3">
        <f t="shared" si="69"/>
        <v>133.78780139420522</v>
      </c>
      <c r="J1140" s="3">
        <f t="shared" si="70"/>
        <v>134.10777221966222</v>
      </c>
      <c r="K1140" s="3">
        <f t="shared" si="71"/>
        <v>133.74780504102307</v>
      </c>
      <c r="L1140" s="3">
        <f t="shared" si="72"/>
        <v>134.03777860159349</v>
      </c>
    </row>
    <row r="1141" spans="1:12" x14ac:dyDescent="0.25">
      <c r="A1141" s="1">
        <v>44372</v>
      </c>
      <c r="B1141">
        <v>133.84</v>
      </c>
      <c r="C1141">
        <v>133.93</v>
      </c>
      <c r="D1141">
        <v>133.13999999999999</v>
      </c>
      <c r="E1141">
        <v>133.47999999999999</v>
      </c>
      <c r="F1141">
        <v>10981629</v>
      </c>
      <c r="G1141">
        <f>IFERROR(VLOOKUP(A1141,'LQD DVD'!$A$1:$D$1256,2,FALSE),0)</f>
        <v>2.3073999999999999</v>
      </c>
      <c r="H1141">
        <f>IFERROR(VLOOKUP(A1141,'LQD DVD'!$A$1:$D$1256,4,FALSE),0)</f>
        <v>0.99990844069974516</v>
      </c>
      <c r="I1141" s="3">
        <f t="shared" si="69"/>
        <v>133.8277457032539</v>
      </c>
      <c r="J1141" s="3">
        <f t="shared" si="70"/>
        <v>133.91773746291688</v>
      </c>
      <c r="K1141" s="3">
        <f t="shared" si="71"/>
        <v>133.12780979476406</v>
      </c>
      <c r="L1141" s="3">
        <f t="shared" si="72"/>
        <v>133.46777866460198</v>
      </c>
    </row>
    <row r="1142" spans="1:12" x14ac:dyDescent="0.25">
      <c r="A1142" s="1">
        <v>44371</v>
      </c>
      <c r="B1142">
        <v>133.69999999999999</v>
      </c>
      <c r="C1142">
        <v>133.88</v>
      </c>
      <c r="D1142">
        <v>133.63999999999999</v>
      </c>
      <c r="E1142">
        <v>133.83000000000001</v>
      </c>
      <c r="F1142">
        <v>8241264</v>
      </c>
      <c r="G1142">
        <f>IFERROR(VLOOKUP(A1142,'LQD DVD'!$A$1:$D$1256,2,FALSE),0)</f>
        <v>2.3012999999999999</v>
      </c>
      <c r="H1142">
        <f>IFERROR(VLOOKUP(A1142,'LQD DVD'!$A$1:$D$1256,4,FALSE),0)</f>
        <v>0.99990868274110334</v>
      </c>
      <c r="I1142" s="3">
        <f t="shared" si="69"/>
        <v>133.6877908824855</v>
      </c>
      <c r="J1142" s="3">
        <f t="shared" si="70"/>
        <v>133.8677744453789</v>
      </c>
      <c r="K1142" s="3">
        <f t="shared" si="71"/>
        <v>133.62779636152104</v>
      </c>
      <c r="L1142" s="3">
        <f t="shared" si="72"/>
        <v>133.81777901124187</v>
      </c>
    </row>
    <row r="1143" spans="1:12" x14ac:dyDescent="0.25">
      <c r="A1143" s="1">
        <v>44370</v>
      </c>
      <c r="B1143">
        <v>133.59</v>
      </c>
      <c r="C1143">
        <v>133.80000000000001</v>
      </c>
      <c r="D1143">
        <v>133.44999999999999</v>
      </c>
      <c r="E1143">
        <v>133.57</v>
      </c>
      <c r="F1143">
        <v>12519110</v>
      </c>
      <c r="G1143">
        <f>IFERROR(VLOOKUP(A1143,'LQD DVD'!$A$1:$D$1256,2,FALSE),0)</f>
        <v>2.3058000000000001</v>
      </c>
      <c r="H1143">
        <f>IFERROR(VLOOKUP(A1143,'LQD DVD'!$A$1:$D$1256,4,FALSE),0)</f>
        <v>0.9999085041859973</v>
      </c>
      <c r="I1143" s="3">
        <f t="shared" si="69"/>
        <v>133.57777707420738</v>
      </c>
      <c r="J1143" s="3">
        <f t="shared" si="70"/>
        <v>133.78775786008646</v>
      </c>
      <c r="K1143" s="3">
        <f t="shared" si="71"/>
        <v>133.43778988362132</v>
      </c>
      <c r="L1143" s="3">
        <f t="shared" si="72"/>
        <v>133.55777890412367</v>
      </c>
    </row>
    <row r="1144" spans="1:12" x14ac:dyDescent="0.25">
      <c r="A1144" s="1">
        <v>44369</v>
      </c>
      <c r="B1144">
        <v>133.13</v>
      </c>
      <c r="C1144">
        <v>133.79</v>
      </c>
      <c r="D1144">
        <v>133.11000000000001</v>
      </c>
      <c r="E1144">
        <v>133.78</v>
      </c>
      <c r="F1144">
        <v>12098357</v>
      </c>
      <c r="G1144">
        <f>IFERROR(VLOOKUP(A1144,'LQD DVD'!$A$1:$D$1256,2,FALSE),0)</f>
        <v>2.3022</v>
      </c>
      <c r="H1144">
        <f>IFERROR(VLOOKUP(A1144,'LQD DVD'!$A$1:$D$1256,4,FALSE),0)</f>
        <v>0.99990864703007953</v>
      </c>
      <c r="I1144" s="3">
        <f t="shared" si="69"/>
        <v>133.11783817911447</v>
      </c>
      <c r="J1144" s="3">
        <f t="shared" si="70"/>
        <v>133.77777788615433</v>
      </c>
      <c r="K1144" s="3">
        <f t="shared" si="71"/>
        <v>133.0978400061739</v>
      </c>
      <c r="L1144" s="3">
        <f t="shared" si="72"/>
        <v>133.76777879968404</v>
      </c>
    </row>
    <row r="1145" spans="1:12" x14ac:dyDescent="0.25">
      <c r="A1145" s="1">
        <v>44368</v>
      </c>
      <c r="B1145">
        <v>133.75</v>
      </c>
      <c r="C1145">
        <v>133.91999999999999</v>
      </c>
      <c r="D1145">
        <v>133.47</v>
      </c>
      <c r="E1145">
        <v>133.56</v>
      </c>
      <c r="F1145">
        <v>22491962</v>
      </c>
      <c r="G1145">
        <f>IFERROR(VLOOKUP(A1145,'LQD DVD'!$A$1:$D$1256,2,FALSE),0)</f>
        <v>2.306</v>
      </c>
      <c r="H1145">
        <f>IFERROR(VLOOKUP(A1145,'LQD DVD'!$A$1:$D$1256,4,FALSE),0)</f>
        <v>0.99990849625021561</v>
      </c>
      <c r="I1145" s="3">
        <f t="shared" si="69"/>
        <v>133.73776137346633</v>
      </c>
      <c r="J1145" s="3">
        <f t="shared" si="70"/>
        <v>133.90774581782887</v>
      </c>
      <c r="K1145" s="3">
        <f t="shared" si="71"/>
        <v>133.45778699451628</v>
      </c>
      <c r="L1145" s="3">
        <f t="shared" si="72"/>
        <v>133.54777875917881</v>
      </c>
    </row>
    <row r="1146" spans="1:12" x14ac:dyDescent="0.25">
      <c r="A1146" s="1">
        <v>44365</v>
      </c>
      <c r="B1146">
        <v>133.88999999999999</v>
      </c>
      <c r="C1146">
        <v>134.565</v>
      </c>
      <c r="D1146">
        <v>133.77000000000001</v>
      </c>
      <c r="E1146">
        <v>134.34</v>
      </c>
      <c r="F1146">
        <v>21169712</v>
      </c>
      <c r="G1146">
        <f>IFERROR(VLOOKUP(A1146,'LQD DVD'!$A$1:$D$1256,2,FALSE),0)</f>
        <v>2.2926000000000002</v>
      </c>
      <c r="H1146">
        <f>IFERROR(VLOOKUP(A1146,'LQD DVD'!$A$1:$D$1256,4,FALSE),0)</f>
        <v>0.99990902794773195</v>
      </c>
      <c r="I1146" s="3">
        <f t="shared" si="69"/>
        <v>133.87781975192181</v>
      </c>
      <c r="J1146" s="3">
        <f t="shared" si="70"/>
        <v>134.55275834578654</v>
      </c>
      <c r="K1146" s="3">
        <f t="shared" si="71"/>
        <v>133.75783066856812</v>
      </c>
      <c r="L1146" s="3">
        <f t="shared" si="72"/>
        <v>134.32777881449832</v>
      </c>
    </row>
    <row r="1147" spans="1:12" x14ac:dyDescent="0.25">
      <c r="A1147" s="1">
        <v>44364</v>
      </c>
      <c r="B1147">
        <v>133.22</v>
      </c>
      <c r="C1147">
        <v>134.26</v>
      </c>
      <c r="D1147">
        <v>133.22</v>
      </c>
      <c r="E1147">
        <v>133.63999999999999</v>
      </c>
      <c r="F1147">
        <v>22735768</v>
      </c>
      <c r="G1147">
        <f>IFERROR(VLOOKUP(A1147,'LQD DVD'!$A$1:$D$1256,2,FALSE),0)</f>
        <v>2.3046000000000002</v>
      </c>
      <c r="H1147">
        <f>IFERROR(VLOOKUP(A1147,'LQD DVD'!$A$1:$D$1256,4,FALSE),0)</f>
        <v>0.99990855180068916</v>
      </c>
      <c r="I1147" s="3">
        <f t="shared" si="69"/>
        <v>133.2078172708878</v>
      </c>
      <c r="J1147" s="3">
        <f t="shared" si="70"/>
        <v>134.24772216476052</v>
      </c>
      <c r="K1147" s="3">
        <f t="shared" si="71"/>
        <v>133.2078172708878</v>
      </c>
      <c r="L1147" s="3">
        <f t="shared" si="72"/>
        <v>133.62777886264408</v>
      </c>
    </row>
    <row r="1148" spans="1:12" x14ac:dyDescent="0.25">
      <c r="A1148" s="1">
        <v>44363</v>
      </c>
      <c r="B1148">
        <v>133.44</v>
      </c>
      <c r="C1148">
        <v>133.71</v>
      </c>
      <c r="D1148">
        <v>132.53</v>
      </c>
      <c r="E1148">
        <v>132.9</v>
      </c>
      <c r="F1148">
        <v>22698474</v>
      </c>
      <c r="G1148">
        <f>IFERROR(VLOOKUP(A1148,'LQD DVD'!$A$1:$D$1256,2,FALSE),0)</f>
        <v>2.3174000000000001</v>
      </c>
      <c r="H1148">
        <f>IFERROR(VLOOKUP(A1148,'LQD DVD'!$A$1:$D$1256,4,FALSE),0)</f>
        <v>0.99990804391076005</v>
      </c>
      <c r="I1148" s="3">
        <f t="shared" si="69"/>
        <v>133.42772937945182</v>
      </c>
      <c r="J1148" s="3">
        <f t="shared" si="70"/>
        <v>133.69770455130774</v>
      </c>
      <c r="K1148" s="3">
        <f t="shared" si="71"/>
        <v>132.51781305949302</v>
      </c>
      <c r="L1148" s="3">
        <f t="shared" si="72"/>
        <v>132.88777903574001</v>
      </c>
    </row>
    <row r="1149" spans="1:12" x14ac:dyDescent="0.25">
      <c r="A1149" s="1">
        <v>44362</v>
      </c>
      <c r="B1149">
        <v>133.06</v>
      </c>
      <c r="C1149">
        <v>133.315</v>
      </c>
      <c r="D1149">
        <v>132.96190000000001</v>
      </c>
      <c r="E1149">
        <v>133.28</v>
      </c>
      <c r="F1149">
        <v>17848180</v>
      </c>
      <c r="G1149">
        <f>IFERROR(VLOOKUP(A1149,'LQD DVD'!$A$1:$D$1256,2,FALSE),0)</f>
        <v>2.3108</v>
      </c>
      <c r="H1149">
        <f>IFERROR(VLOOKUP(A1149,'LQD DVD'!$A$1:$D$1256,4,FALSE),0)</f>
        <v>0.9999083057914725</v>
      </c>
      <c r="I1149" s="3">
        <f t="shared" si="69"/>
        <v>133.04779916861332</v>
      </c>
      <c r="J1149" s="3">
        <f t="shared" si="70"/>
        <v>133.30277578659016</v>
      </c>
      <c r="K1149" s="3">
        <f t="shared" si="71"/>
        <v>132.94970816381519</v>
      </c>
      <c r="L1149" s="3">
        <f t="shared" si="72"/>
        <v>133.26777899588745</v>
      </c>
    </row>
    <row r="1150" spans="1:12" x14ac:dyDescent="0.25">
      <c r="A1150" s="1">
        <v>44361</v>
      </c>
      <c r="B1150">
        <v>133.49</v>
      </c>
      <c r="C1150">
        <v>133.51</v>
      </c>
      <c r="D1150">
        <v>133</v>
      </c>
      <c r="E1150">
        <v>133.18</v>
      </c>
      <c r="F1150">
        <v>8327233</v>
      </c>
      <c r="G1150">
        <f>IFERROR(VLOOKUP(A1150,'LQD DVD'!$A$1:$D$1256,2,FALSE),0)</f>
        <v>2.3126000000000002</v>
      </c>
      <c r="H1150">
        <f>IFERROR(VLOOKUP(A1150,'LQD DVD'!$A$1:$D$1256,4,FALSE),0)</f>
        <v>0.9999082343694532</v>
      </c>
      <c r="I1150" s="3">
        <f t="shared" si="69"/>
        <v>133.47775020597831</v>
      </c>
      <c r="J1150" s="3">
        <f t="shared" si="70"/>
        <v>133.49774837066568</v>
      </c>
      <c r="K1150" s="3">
        <f t="shared" si="71"/>
        <v>132.98779517113726</v>
      </c>
      <c r="L1150" s="3">
        <f t="shared" si="72"/>
        <v>133.16777865332378</v>
      </c>
    </row>
    <row r="1151" spans="1:12" x14ac:dyDescent="0.25">
      <c r="A1151" s="1">
        <v>44358</v>
      </c>
      <c r="B1151">
        <v>133.66999999999999</v>
      </c>
      <c r="C1151">
        <v>133.80000000000001</v>
      </c>
      <c r="D1151">
        <v>133.43</v>
      </c>
      <c r="E1151">
        <v>133.66999999999999</v>
      </c>
      <c r="F1151">
        <v>12707031</v>
      </c>
      <c r="G1151">
        <f>IFERROR(VLOOKUP(A1151,'LQD DVD'!$A$1:$D$1256,2,FALSE),0)</f>
        <v>2.3041</v>
      </c>
      <c r="H1151">
        <f>IFERROR(VLOOKUP(A1151,'LQD DVD'!$A$1:$D$1256,4,FALSE),0)</f>
        <v>0.99990857164014468</v>
      </c>
      <c r="I1151" s="3">
        <f t="shared" si="69"/>
        <v>133.65777877113814</v>
      </c>
      <c r="J1151" s="3">
        <f t="shared" si="70"/>
        <v>133.78776688545136</v>
      </c>
      <c r="K1151" s="3">
        <f t="shared" si="71"/>
        <v>133.4178007139445</v>
      </c>
      <c r="L1151" s="3">
        <f t="shared" si="72"/>
        <v>133.65777877113814</v>
      </c>
    </row>
    <row r="1152" spans="1:12" x14ac:dyDescent="0.25">
      <c r="A1152" s="1">
        <v>44357</v>
      </c>
      <c r="B1152">
        <v>132.74</v>
      </c>
      <c r="C1152">
        <v>133.57</v>
      </c>
      <c r="D1152">
        <v>132.63999999999999</v>
      </c>
      <c r="E1152">
        <v>133.56</v>
      </c>
      <c r="F1152">
        <v>16424149</v>
      </c>
      <c r="G1152">
        <f>IFERROR(VLOOKUP(A1152,'LQD DVD'!$A$1:$D$1256,2,FALSE),0)</f>
        <v>2.306</v>
      </c>
      <c r="H1152">
        <f>IFERROR(VLOOKUP(A1152,'LQD DVD'!$A$1:$D$1256,4,FALSE),0)</f>
        <v>0.99990849625021561</v>
      </c>
      <c r="I1152" s="3">
        <f t="shared" si="69"/>
        <v>132.72785379225363</v>
      </c>
      <c r="J1152" s="3">
        <f t="shared" si="70"/>
        <v>133.5577778441413</v>
      </c>
      <c r="K1152" s="3">
        <f t="shared" si="71"/>
        <v>132.62786294262858</v>
      </c>
      <c r="L1152" s="3">
        <f t="shared" si="72"/>
        <v>133.54777875917881</v>
      </c>
    </row>
    <row r="1153" spans="1:12" x14ac:dyDescent="0.25">
      <c r="A1153" s="1">
        <v>44356</v>
      </c>
      <c r="B1153">
        <v>132.97999999999999</v>
      </c>
      <c r="C1153">
        <v>133.16</v>
      </c>
      <c r="D1153">
        <v>132.78</v>
      </c>
      <c r="E1153">
        <v>132.96</v>
      </c>
      <c r="F1153">
        <v>12152185</v>
      </c>
      <c r="G1153">
        <f>IFERROR(VLOOKUP(A1153,'LQD DVD'!$A$1:$D$1256,2,FALSE),0)</f>
        <v>2.3163999999999998</v>
      </c>
      <c r="H1153">
        <f>IFERROR(VLOOKUP(A1153,'LQD DVD'!$A$1:$D$1256,4,FALSE),0)</f>
        <v>0.99990808358965144</v>
      </c>
      <c r="I1153" s="3">
        <f t="shared" si="69"/>
        <v>132.96777695575184</v>
      </c>
      <c r="J1153" s="3">
        <f t="shared" si="70"/>
        <v>133.14776041079799</v>
      </c>
      <c r="K1153" s="3">
        <f t="shared" si="71"/>
        <v>132.76779533903391</v>
      </c>
      <c r="L1153" s="3">
        <f t="shared" si="72"/>
        <v>132.94777879408005</v>
      </c>
    </row>
    <row r="1154" spans="1:12" x14ac:dyDescent="0.25">
      <c r="A1154" s="1">
        <v>44355</v>
      </c>
      <c r="B1154">
        <v>132.32</v>
      </c>
      <c r="C1154">
        <v>132.53</v>
      </c>
      <c r="D1154">
        <v>132.32</v>
      </c>
      <c r="E1154">
        <v>132.47999999999999</v>
      </c>
      <c r="F1154">
        <v>10626817</v>
      </c>
      <c r="G1154">
        <f>IFERROR(VLOOKUP(A1154,'LQD DVD'!$A$1:$D$1256,2,FALSE),0)</f>
        <v>2.3248000000000002</v>
      </c>
      <c r="H1154">
        <f>IFERROR(VLOOKUP(A1154,'LQD DVD'!$A$1:$D$1256,4,FALSE),0)</f>
        <v>0.99990775028701251</v>
      </c>
      <c r="I1154" s="3">
        <f t="shared" si="69"/>
        <v>132.3077935179775</v>
      </c>
      <c r="J1154" s="3">
        <f t="shared" si="70"/>
        <v>132.51777414553777</v>
      </c>
      <c r="K1154" s="3">
        <f t="shared" si="71"/>
        <v>132.3077935179775</v>
      </c>
      <c r="L1154" s="3">
        <f t="shared" si="72"/>
        <v>132.4677787580234</v>
      </c>
    </row>
    <row r="1155" spans="1:12" x14ac:dyDescent="0.25">
      <c r="A1155" s="1">
        <v>44354</v>
      </c>
      <c r="B1155">
        <v>131.97</v>
      </c>
      <c r="C1155">
        <v>132.05000000000001</v>
      </c>
      <c r="D1155">
        <v>131.86000000000001</v>
      </c>
      <c r="E1155">
        <v>131.97999999999999</v>
      </c>
      <c r="F1155">
        <v>5000052</v>
      </c>
      <c r="G1155">
        <f>IFERROR(VLOOKUP(A1155,'LQD DVD'!$A$1:$D$1256,2,FALSE),0)</f>
        <v>2.3336000000000001</v>
      </c>
      <c r="H1155">
        <f>IFERROR(VLOOKUP(A1155,'LQD DVD'!$A$1:$D$1256,4,FALSE),0)</f>
        <v>0.99990740111293841</v>
      </c>
      <c r="I1155" s="3">
        <f t="shared" ref="I1155:I1218" si="73">B1155*$H1155</f>
        <v>131.95777972487448</v>
      </c>
      <c r="J1155" s="3">
        <f t="shared" ref="J1155:J1218" si="74">C1155*$H1155</f>
        <v>132.03777231696353</v>
      </c>
      <c r="K1155" s="3">
        <f t="shared" ref="K1155:K1218" si="75">D1155*$H1155</f>
        <v>131.84778991075208</v>
      </c>
      <c r="L1155" s="3">
        <f t="shared" ref="L1155:L1218" si="76">E1155*$H1155</f>
        <v>131.9677787988856</v>
      </c>
    </row>
    <row r="1156" spans="1:12" x14ac:dyDescent="0.25">
      <c r="A1156" s="1">
        <v>44351</v>
      </c>
      <c r="B1156">
        <v>131.59</v>
      </c>
      <c r="C1156">
        <v>132.1</v>
      </c>
      <c r="D1156">
        <v>131.54</v>
      </c>
      <c r="E1156">
        <v>132.09</v>
      </c>
      <c r="F1156">
        <v>11427268</v>
      </c>
      <c r="G1156">
        <f>IFERROR(VLOOKUP(A1156,'LQD DVD'!$A$1:$D$1256,2,FALSE),0)</f>
        <v>2.3315999999999999</v>
      </c>
      <c r="H1156">
        <f>IFERROR(VLOOKUP(A1156,'LQD DVD'!$A$1:$D$1256,4,FALSE),0)</f>
        <v>0.99990748047067179</v>
      </c>
      <c r="I1156" s="3">
        <f t="shared" si="73"/>
        <v>131.5778253551357</v>
      </c>
      <c r="J1156" s="3">
        <f t="shared" si="74"/>
        <v>132.08777817017574</v>
      </c>
      <c r="K1156" s="3">
        <f t="shared" si="75"/>
        <v>131.52782998111215</v>
      </c>
      <c r="L1156" s="3">
        <f t="shared" si="76"/>
        <v>132.07777909537103</v>
      </c>
    </row>
    <row r="1157" spans="1:12" x14ac:dyDescent="0.25">
      <c r="A1157" s="1">
        <v>44350</v>
      </c>
      <c r="B1157">
        <v>131.30000000000001</v>
      </c>
      <c r="C1157">
        <v>131.38499999999999</v>
      </c>
      <c r="D1157">
        <v>131.125</v>
      </c>
      <c r="E1157">
        <v>131.16</v>
      </c>
      <c r="F1157">
        <v>10028141</v>
      </c>
      <c r="G1157">
        <f>IFERROR(VLOOKUP(A1157,'LQD DVD'!$A$1:$D$1256,2,FALSE),0)</f>
        <v>2.3481999999999998</v>
      </c>
      <c r="H1157">
        <f>IFERROR(VLOOKUP(A1157,'LQD DVD'!$A$1:$D$1256,4,FALSE),0)</f>
        <v>0.99990682180167545</v>
      </c>
      <c r="I1157" s="3">
        <f t="shared" si="73"/>
        <v>131.28776570255999</v>
      </c>
      <c r="J1157" s="3">
        <f t="shared" si="74"/>
        <v>131.37275778241312</v>
      </c>
      <c r="K1157" s="3">
        <f t="shared" si="75"/>
        <v>131.11278200874469</v>
      </c>
      <c r="L1157" s="3">
        <f t="shared" si="76"/>
        <v>131.14777874750774</v>
      </c>
    </row>
    <row r="1158" spans="1:12" x14ac:dyDescent="0.25">
      <c r="A1158" s="1">
        <v>44349</v>
      </c>
      <c r="B1158">
        <v>131.56</v>
      </c>
      <c r="C1158">
        <v>131.76</v>
      </c>
      <c r="D1158">
        <v>131.55000000000001</v>
      </c>
      <c r="E1158">
        <v>131.68</v>
      </c>
      <c r="F1158">
        <v>8140395</v>
      </c>
      <c r="G1158">
        <f>IFERROR(VLOOKUP(A1158,'LQD DVD'!$A$1:$D$1256,2,FALSE),0)</f>
        <v>2.3389000000000002</v>
      </c>
      <c r="H1158">
        <f>IFERROR(VLOOKUP(A1158,'LQD DVD'!$A$1:$D$1256,4,FALSE),0)</f>
        <v>0.99990719081497537</v>
      </c>
      <c r="I1158" s="3">
        <f t="shared" si="73"/>
        <v>131.54779002361815</v>
      </c>
      <c r="J1158" s="3">
        <f t="shared" si="74"/>
        <v>131.74777146178116</v>
      </c>
      <c r="K1158" s="3">
        <f t="shared" si="75"/>
        <v>131.53779095171001</v>
      </c>
      <c r="L1158" s="3">
        <f t="shared" si="76"/>
        <v>131.66777888651598</v>
      </c>
    </row>
    <row r="1159" spans="1:12" x14ac:dyDescent="0.25">
      <c r="A1159" s="1">
        <v>44348</v>
      </c>
      <c r="B1159">
        <v>131.44030000000001</v>
      </c>
      <c r="C1159">
        <v>131.5</v>
      </c>
      <c r="D1159">
        <v>131.11000000000001</v>
      </c>
      <c r="E1159">
        <v>131.47</v>
      </c>
      <c r="F1159">
        <v>6390641</v>
      </c>
      <c r="G1159">
        <f>IFERROR(VLOOKUP(A1159,'LQD DVD'!$A$1:$D$1256,2,FALSE),0)</f>
        <v>2.3426</v>
      </c>
      <c r="H1159">
        <f>IFERROR(VLOOKUP(A1159,'LQD DVD'!$A$1:$D$1256,4,FALSE),0)</f>
        <v>0.99990704400321606</v>
      </c>
      <c r="I1159" s="3">
        <f t="shared" si="73"/>
        <v>131.42808183589594</v>
      </c>
      <c r="J1159" s="3">
        <f t="shared" si="74"/>
        <v>131.4877762864229</v>
      </c>
      <c r="K1159" s="3">
        <f t="shared" si="75"/>
        <v>131.09781253926167</v>
      </c>
      <c r="L1159" s="3">
        <f t="shared" si="76"/>
        <v>131.45777907510282</v>
      </c>
    </row>
    <row r="1160" spans="1:12" x14ac:dyDescent="0.25">
      <c r="A1160" s="1">
        <v>44344</v>
      </c>
      <c r="B1160">
        <v>131.69</v>
      </c>
      <c r="C1160">
        <v>132.06</v>
      </c>
      <c r="D1160">
        <v>131.66</v>
      </c>
      <c r="E1160">
        <v>131.71</v>
      </c>
      <c r="F1160">
        <v>10432408</v>
      </c>
      <c r="G1160">
        <f>IFERROR(VLOOKUP(A1160,'LQD DVD'!$A$1:$D$1256,2,FALSE),0)</f>
        <v>2.3384</v>
      </c>
      <c r="H1160">
        <f>IFERROR(VLOOKUP(A1160,'LQD DVD'!$A$1:$D$1256,4,FALSE),0)</f>
        <v>0.99990721065440402</v>
      </c>
      <c r="I1160" s="3">
        <f t="shared" si="73"/>
        <v>131.67778057107847</v>
      </c>
      <c r="J1160" s="3">
        <f t="shared" si="74"/>
        <v>132.0477462390206</v>
      </c>
      <c r="K1160" s="3">
        <f t="shared" si="75"/>
        <v>131.64778335475884</v>
      </c>
      <c r="L1160" s="3">
        <f t="shared" si="76"/>
        <v>131.69777871529155</v>
      </c>
    </row>
    <row r="1161" spans="1:12" x14ac:dyDescent="0.25">
      <c r="A1161" s="1">
        <v>44343</v>
      </c>
      <c r="B1161">
        <v>131.81</v>
      </c>
      <c r="C1161">
        <v>131.82499999999999</v>
      </c>
      <c r="D1161">
        <v>131.02000000000001</v>
      </c>
      <c r="E1161">
        <v>131.6</v>
      </c>
      <c r="F1161">
        <v>15033006</v>
      </c>
      <c r="G1161">
        <f>IFERROR(VLOOKUP(A1161,'LQD DVD'!$A$1:$D$1256,2,FALSE),0)</f>
        <v>2.3267000000000002</v>
      </c>
      <c r="H1161">
        <f>IFERROR(VLOOKUP(A1161,'LQD DVD'!$A$1:$D$1256,4,FALSE),0)</f>
        <v>0.99990767489714527</v>
      </c>
      <c r="I1161" s="3">
        <f t="shared" si="73"/>
        <v>131.79783062819271</v>
      </c>
      <c r="J1161" s="3">
        <f t="shared" si="74"/>
        <v>131.81282924331617</v>
      </c>
      <c r="K1161" s="3">
        <f t="shared" si="75"/>
        <v>131.00790356502398</v>
      </c>
      <c r="L1161" s="3">
        <f t="shared" si="76"/>
        <v>131.5878500164643</v>
      </c>
    </row>
    <row r="1162" spans="1:12" x14ac:dyDescent="0.25">
      <c r="A1162" s="1">
        <v>44342</v>
      </c>
      <c r="B1162">
        <v>131.88</v>
      </c>
      <c r="C1162">
        <v>132.125</v>
      </c>
      <c r="D1162">
        <v>131.74</v>
      </c>
      <c r="E1162">
        <v>132</v>
      </c>
      <c r="F1162">
        <v>28568480</v>
      </c>
      <c r="G1162">
        <f>IFERROR(VLOOKUP(A1162,'LQD DVD'!$A$1:$D$1256,2,FALSE),0)</f>
        <v>2.3197000000000001</v>
      </c>
      <c r="H1162">
        <f>IFERROR(VLOOKUP(A1162,'LQD DVD'!$A$1:$D$1256,4,FALSE),0)</f>
        <v>0.99990795264931576</v>
      </c>
      <c r="I1162" s="3">
        <f t="shared" si="73"/>
        <v>131.86786079539175</v>
      </c>
      <c r="J1162" s="3">
        <f t="shared" si="74"/>
        <v>132.11283824379083</v>
      </c>
      <c r="K1162" s="3">
        <f t="shared" si="75"/>
        <v>131.72787368202086</v>
      </c>
      <c r="L1162" s="3">
        <f t="shared" si="76"/>
        <v>131.98784974970968</v>
      </c>
    </row>
    <row r="1163" spans="1:12" x14ac:dyDescent="0.25">
      <c r="A1163" s="1">
        <v>44341</v>
      </c>
      <c r="B1163">
        <v>131.67500000000001</v>
      </c>
      <c r="C1163">
        <v>132.11000000000001</v>
      </c>
      <c r="D1163">
        <v>131.66</v>
      </c>
      <c r="E1163">
        <v>132.07</v>
      </c>
      <c r="F1163">
        <v>11427984</v>
      </c>
      <c r="G1163">
        <f>IFERROR(VLOOKUP(A1163,'LQD DVD'!$A$1:$D$1256,2,FALSE),0)</f>
        <v>2.3184999999999998</v>
      </c>
      <c r="H1163">
        <f>IFERROR(VLOOKUP(A1163,'LQD DVD'!$A$1:$D$1256,4,FALSE),0)</f>
        <v>0.9999080002639813</v>
      </c>
      <c r="I1163" s="3">
        <f t="shared" si="73"/>
        <v>131.66288593475974</v>
      </c>
      <c r="J1163" s="3">
        <f t="shared" si="74"/>
        <v>132.0978459148746</v>
      </c>
      <c r="K1163" s="3">
        <f t="shared" si="75"/>
        <v>131.64788731475576</v>
      </c>
      <c r="L1163" s="3">
        <f t="shared" si="76"/>
        <v>132.057849594864</v>
      </c>
    </row>
    <row r="1164" spans="1:12" x14ac:dyDescent="0.25">
      <c r="A1164" s="1">
        <v>44340</v>
      </c>
      <c r="B1164">
        <v>131.5</v>
      </c>
      <c r="C1164">
        <v>131.65</v>
      </c>
      <c r="D1164">
        <v>131.36000000000001</v>
      </c>
      <c r="E1164">
        <v>131.58000000000001</v>
      </c>
      <c r="F1164">
        <v>5756406</v>
      </c>
      <c r="G1164">
        <f>IFERROR(VLOOKUP(A1164,'LQD DVD'!$A$1:$D$1256,2,FALSE),0)</f>
        <v>2.3271000000000002</v>
      </c>
      <c r="H1164">
        <f>IFERROR(VLOOKUP(A1164,'LQD DVD'!$A$1:$D$1256,4,FALSE),0)</f>
        <v>0.99990765902559497</v>
      </c>
      <c r="I1164" s="3">
        <f t="shared" si="73"/>
        <v>131.48785716186575</v>
      </c>
      <c r="J1164" s="3">
        <f t="shared" si="74"/>
        <v>131.63784331071957</v>
      </c>
      <c r="K1164" s="3">
        <f t="shared" si="75"/>
        <v>131.34787008960217</v>
      </c>
      <c r="L1164" s="3">
        <f t="shared" si="76"/>
        <v>131.56784977458781</v>
      </c>
    </row>
    <row r="1165" spans="1:12" x14ac:dyDescent="0.25">
      <c r="A1165" s="1">
        <v>44337</v>
      </c>
      <c r="B1165">
        <v>131.32</v>
      </c>
      <c r="C1165">
        <v>131.41999999999999</v>
      </c>
      <c r="D1165">
        <v>131.08500000000001</v>
      </c>
      <c r="E1165">
        <v>131.22</v>
      </c>
      <c r="F1165">
        <v>7826209</v>
      </c>
      <c r="G1165">
        <f>IFERROR(VLOOKUP(A1165,'LQD DVD'!$A$1:$D$1256,2,FALSE),0)</f>
        <v>2.3334999999999999</v>
      </c>
      <c r="H1165">
        <f>IFERROR(VLOOKUP(A1165,'LQD DVD'!$A$1:$D$1256,4,FALSE),0)</f>
        <v>0.99990740508082498</v>
      </c>
      <c r="I1165" s="3">
        <f t="shared" si="73"/>
        <v>131.30784043521393</v>
      </c>
      <c r="J1165" s="3">
        <f t="shared" si="74"/>
        <v>131.40783117572201</v>
      </c>
      <c r="K1165" s="3">
        <f t="shared" si="75"/>
        <v>131.07286219501995</v>
      </c>
      <c r="L1165" s="3">
        <f t="shared" si="76"/>
        <v>131.20784969470586</v>
      </c>
    </row>
    <row r="1166" spans="1:12" x14ac:dyDescent="0.25">
      <c r="A1166" s="1">
        <v>44336</v>
      </c>
      <c r="B1166">
        <v>130.63999999999999</v>
      </c>
      <c r="C1166">
        <v>131.16999999999999</v>
      </c>
      <c r="D1166">
        <v>130.63999999999999</v>
      </c>
      <c r="E1166">
        <v>131.13</v>
      </c>
      <c r="F1166">
        <v>10498137</v>
      </c>
      <c r="G1166">
        <f>IFERROR(VLOOKUP(A1166,'LQD DVD'!$A$1:$D$1256,2,FALSE),0)</f>
        <v>2.3351000000000002</v>
      </c>
      <c r="H1166">
        <f>IFERROR(VLOOKUP(A1166,'LQD DVD'!$A$1:$D$1256,4,FALSE),0)</f>
        <v>0.99990734159464256</v>
      </c>
      <c r="I1166" s="3">
        <f t="shared" si="73"/>
        <v>130.6278951059241</v>
      </c>
      <c r="J1166" s="3">
        <f t="shared" si="74"/>
        <v>131.15784599696926</v>
      </c>
      <c r="K1166" s="3">
        <f t="shared" si="75"/>
        <v>130.6278951059241</v>
      </c>
      <c r="L1166" s="3">
        <f t="shared" si="76"/>
        <v>131.11784970330547</v>
      </c>
    </row>
    <row r="1167" spans="1:12" x14ac:dyDescent="0.25">
      <c r="A1167" s="1">
        <v>44335</v>
      </c>
      <c r="B1167">
        <v>130.36000000000001</v>
      </c>
      <c r="C1167">
        <v>130.68</v>
      </c>
      <c r="D1167">
        <v>129.97999999999999</v>
      </c>
      <c r="E1167">
        <v>130.24</v>
      </c>
      <c r="F1167">
        <v>20069580</v>
      </c>
      <c r="G1167">
        <f>IFERROR(VLOOKUP(A1167,'LQD DVD'!$A$1:$D$1256,2,FALSE),0)</f>
        <v>2.351</v>
      </c>
      <c r="H1167">
        <f>IFERROR(VLOOKUP(A1167,'LQD DVD'!$A$1:$D$1256,4,FALSE),0)</f>
        <v>0.99990671070092363</v>
      </c>
      <c r="I1167" s="3">
        <f t="shared" si="73"/>
        <v>130.34783880697242</v>
      </c>
      <c r="J1167" s="3">
        <f t="shared" si="74"/>
        <v>130.66780895439672</v>
      </c>
      <c r="K1167" s="3">
        <f t="shared" si="75"/>
        <v>129.96787425690604</v>
      </c>
      <c r="L1167" s="3">
        <f t="shared" si="76"/>
        <v>130.2278500016883</v>
      </c>
    </row>
    <row r="1168" spans="1:12" x14ac:dyDescent="0.25">
      <c r="A1168" s="1">
        <v>44334</v>
      </c>
      <c r="B1168">
        <v>130.66999999999999</v>
      </c>
      <c r="C1168">
        <v>130.72890000000001</v>
      </c>
      <c r="D1168">
        <v>130.44999999999999</v>
      </c>
      <c r="E1168">
        <v>130.47</v>
      </c>
      <c r="F1168">
        <v>8835329</v>
      </c>
      <c r="G1168">
        <f>IFERROR(VLOOKUP(A1168,'LQD DVD'!$A$1:$D$1256,2,FALSE),0)</f>
        <v>2.3469000000000002</v>
      </c>
      <c r="H1168">
        <f>IFERROR(VLOOKUP(A1168,'LQD DVD'!$A$1:$D$1256,4,FALSE),0)</f>
        <v>0.99990687338417161</v>
      </c>
      <c r="I1168" s="3">
        <f t="shared" si="73"/>
        <v>130.6578311451097</v>
      </c>
      <c r="J1168" s="3">
        <f t="shared" si="74"/>
        <v>130.71672565995203</v>
      </c>
      <c r="K1168" s="3">
        <f t="shared" si="75"/>
        <v>130.43785163296516</v>
      </c>
      <c r="L1168" s="3">
        <f t="shared" si="76"/>
        <v>130.45784977043286</v>
      </c>
    </row>
    <row r="1169" spans="1:12" x14ac:dyDescent="0.25">
      <c r="A1169" s="1">
        <v>44333</v>
      </c>
      <c r="B1169">
        <v>131.05000000000001</v>
      </c>
      <c r="C1169">
        <v>131.06</v>
      </c>
      <c r="D1169">
        <v>130.82</v>
      </c>
      <c r="E1169">
        <v>130.9</v>
      </c>
      <c r="F1169">
        <v>6001588</v>
      </c>
      <c r="G1169">
        <f>IFERROR(VLOOKUP(A1169,'LQD DVD'!$A$1:$D$1256,2,FALSE),0)</f>
        <v>2.3391999999999999</v>
      </c>
      <c r="H1169">
        <f>IFERROR(VLOOKUP(A1169,'LQD DVD'!$A$1:$D$1256,4,FALSE),0)</f>
        <v>0.99990717891131842</v>
      </c>
      <c r="I1169" s="3">
        <f t="shared" si="73"/>
        <v>131.0378357963283</v>
      </c>
      <c r="J1169" s="3">
        <f t="shared" si="74"/>
        <v>131.04783486811741</v>
      </c>
      <c r="K1169" s="3">
        <f t="shared" si="75"/>
        <v>130.80785714517867</v>
      </c>
      <c r="L1169" s="3">
        <f t="shared" si="76"/>
        <v>130.88784971949158</v>
      </c>
    </row>
    <row r="1170" spans="1:12" x14ac:dyDescent="0.25">
      <c r="A1170" s="1">
        <v>44330</v>
      </c>
      <c r="B1170">
        <v>130.82</v>
      </c>
      <c r="C1170">
        <v>131.08000000000001</v>
      </c>
      <c r="D1170">
        <v>130.66999999999999</v>
      </c>
      <c r="E1170">
        <v>131.05000000000001</v>
      </c>
      <c r="F1170">
        <v>8987246</v>
      </c>
      <c r="G1170">
        <f>IFERROR(VLOOKUP(A1170,'LQD DVD'!$A$1:$D$1256,2,FALSE),0)</f>
        <v>2.3365</v>
      </c>
      <c r="H1170">
        <f>IFERROR(VLOOKUP(A1170,'LQD DVD'!$A$1:$D$1256,4,FALSE),0)</f>
        <v>0.99990728604423618</v>
      </c>
      <c r="I1170" s="3">
        <f t="shared" si="73"/>
        <v>130.80787116030697</v>
      </c>
      <c r="J1170" s="3">
        <f t="shared" si="74"/>
        <v>131.06784705467848</v>
      </c>
      <c r="K1170" s="3">
        <f t="shared" si="75"/>
        <v>130.65788506740031</v>
      </c>
      <c r="L1170" s="3">
        <f t="shared" si="76"/>
        <v>131.03784983609717</v>
      </c>
    </row>
    <row r="1171" spans="1:12" x14ac:dyDescent="0.25">
      <c r="A1171" s="1">
        <v>44329</v>
      </c>
      <c r="B1171">
        <v>130.13</v>
      </c>
      <c r="C1171">
        <v>130.54499999999999</v>
      </c>
      <c r="D1171">
        <v>130.13</v>
      </c>
      <c r="E1171">
        <v>130.34</v>
      </c>
      <c r="F1171">
        <v>9508186</v>
      </c>
      <c r="G1171">
        <f>IFERROR(VLOOKUP(A1171,'LQD DVD'!$A$1:$D$1256,2,FALSE),0)</f>
        <v>2.3492000000000002</v>
      </c>
      <c r="H1171">
        <f>IFERROR(VLOOKUP(A1171,'LQD DVD'!$A$1:$D$1256,4,FALSE),0)</f>
        <v>0.99990678212283413</v>
      </c>
      <c r="I1171" s="3">
        <f t="shared" si="73"/>
        <v>130.11786955764441</v>
      </c>
      <c r="J1171" s="3">
        <f t="shared" si="74"/>
        <v>130.53283087222536</v>
      </c>
      <c r="K1171" s="3">
        <f t="shared" si="75"/>
        <v>130.11786955764441</v>
      </c>
      <c r="L1171" s="3">
        <f t="shared" si="76"/>
        <v>130.32784998189021</v>
      </c>
    </row>
    <row r="1172" spans="1:12" x14ac:dyDescent="0.25">
      <c r="A1172" s="1">
        <v>44328</v>
      </c>
      <c r="B1172">
        <v>130.13</v>
      </c>
      <c r="C1172">
        <v>130.31</v>
      </c>
      <c r="D1172">
        <v>129.78</v>
      </c>
      <c r="E1172">
        <v>129.85</v>
      </c>
      <c r="F1172">
        <v>12569906</v>
      </c>
      <c r="G1172">
        <f>IFERROR(VLOOKUP(A1172,'LQD DVD'!$A$1:$D$1256,2,FALSE),0)</f>
        <v>2.3580999999999999</v>
      </c>
      <c r="H1172">
        <f>IFERROR(VLOOKUP(A1172,'LQD DVD'!$A$1:$D$1256,4,FALSE),0)</f>
        <v>0.99990642898121551</v>
      </c>
      <c r="I1172" s="3">
        <f t="shared" si="73"/>
        <v>130.11782360332558</v>
      </c>
      <c r="J1172" s="3">
        <f t="shared" si="74"/>
        <v>130.29780676054219</v>
      </c>
      <c r="K1172" s="3">
        <f t="shared" si="75"/>
        <v>129.76785635318214</v>
      </c>
      <c r="L1172" s="3">
        <f t="shared" si="76"/>
        <v>129.83784980321082</v>
      </c>
    </row>
    <row r="1173" spans="1:12" x14ac:dyDescent="0.25">
      <c r="A1173" s="1">
        <v>44327</v>
      </c>
      <c r="B1173">
        <v>130.54</v>
      </c>
      <c r="C1173">
        <v>130.79</v>
      </c>
      <c r="D1173">
        <v>130.41999999999999</v>
      </c>
      <c r="E1173">
        <v>130.56</v>
      </c>
      <c r="F1173">
        <v>12179353</v>
      </c>
      <c r="G1173">
        <f>IFERROR(VLOOKUP(A1173,'LQD DVD'!$A$1:$D$1256,2,FALSE),0)</f>
        <v>2.3452999999999999</v>
      </c>
      <c r="H1173">
        <f>IFERROR(VLOOKUP(A1173,'LQD DVD'!$A$1:$D$1256,4,FALSE),0)</f>
        <v>0.99990693687032428</v>
      </c>
      <c r="I1173" s="3">
        <f t="shared" si="73"/>
        <v>130.52785153905214</v>
      </c>
      <c r="J1173" s="3">
        <f t="shared" si="74"/>
        <v>130.77782827326971</v>
      </c>
      <c r="K1173" s="3">
        <f t="shared" si="75"/>
        <v>130.40786270662767</v>
      </c>
      <c r="L1173" s="3">
        <f t="shared" si="76"/>
        <v>130.54784967778954</v>
      </c>
    </row>
    <row r="1174" spans="1:12" x14ac:dyDescent="0.25">
      <c r="A1174" s="1">
        <v>44326</v>
      </c>
      <c r="B1174">
        <v>131.52000000000001</v>
      </c>
      <c r="C1174">
        <v>131.77000000000001</v>
      </c>
      <c r="D1174">
        <v>131.03</v>
      </c>
      <c r="E1174">
        <v>131.04</v>
      </c>
      <c r="F1174">
        <v>9704980</v>
      </c>
      <c r="G1174">
        <f>IFERROR(VLOOKUP(A1174,'LQD DVD'!$A$1:$D$1256,2,FALSE),0)</f>
        <v>2.3367</v>
      </c>
      <c r="H1174">
        <f>IFERROR(VLOOKUP(A1174,'LQD DVD'!$A$1:$D$1256,4,FALSE),0)</f>
        <v>0.99990727810846414</v>
      </c>
      <c r="I1174" s="3">
        <f t="shared" si="73"/>
        <v>131.5078052168252</v>
      </c>
      <c r="J1174" s="3">
        <f t="shared" si="74"/>
        <v>131.75778203635232</v>
      </c>
      <c r="K1174" s="3">
        <f t="shared" si="75"/>
        <v>131.01785065055205</v>
      </c>
      <c r="L1174" s="3">
        <f t="shared" si="76"/>
        <v>131.02784972333313</v>
      </c>
    </row>
    <row r="1175" spans="1:12" x14ac:dyDescent="0.25">
      <c r="A1175" s="1">
        <v>44323</v>
      </c>
      <c r="B1175">
        <v>132.08000000000001</v>
      </c>
      <c r="C1175">
        <v>132.3399</v>
      </c>
      <c r="D1175">
        <v>131.53</v>
      </c>
      <c r="E1175">
        <v>131.75</v>
      </c>
      <c r="F1175">
        <v>11267323</v>
      </c>
      <c r="G1175">
        <f>IFERROR(VLOOKUP(A1175,'LQD DVD'!$A$1:$D$1256,2,FALSE),0)</f>
        <v>2.3241000000000001</v>
      </c>
      <c r="H1175">
        <f>IFERROR(VLOOKUP(A1175,'LQD DVD'!$A$1:$D$1256,4,FALSE),0)</f>
        <v>0.99990777806222819</v>
      </c>
      <c r="I1175" s="3">
        <f t="shared" si="73"/>
        <v>132.0678193264591</v>
      </c>
      <c r="J1175" s="3">
        <f t="shared" si="74"/>
        <v>132.32769535797746</v>
      </c>
      <c r="K1175" s="3">
        <f t="shared" si="75"/>
        <v>131.51787004852488</v>
      </c>
      <c r="L1175" s="3">
        <f t="shared" si="76"/>
        <v>131.73784975969858</v>
      </c>
    </row>
    <row r="1176" spans="1:12" x14ac:dyDescent="0.25">
      <c r="A1176" s="1">
        <v>44322</v>
      </c>
      <c r="B1176">
        <v>131.5</v>
      </c>
      <c r="C1176">
        <v>131.76</v>
      </c>
      <c r="D1176">
        <v>131.37</v>
      </c>
      <c r="E1176">
        <v>131.69999999999999</v>
      </c>
      <c r="F1176">
        <v>9383635</v>
      </c>
      <c r="G1176">
        <f>IFERROR(VLOOKUP(A1176,'LQD DVD'!$A$1:$D$1256,2,FALSE),0)</f>
        <v>2.3250000000000002</v>
      </c>
      <c r="H1176">
        <f>IFERROR(VLOOKUP(A1176,'LQD DVD'!$A$1:$D$1256,4,FALSE),0)</f>
        <v>0.99990774235123669</v>
      </c>
      <c r="I1176" s="3">
        <f t="shared" si="73"/>
        <v>131.48786811918762</v>
      </c>
      <c r="J1176" s="3">
        <f t="shared" si="74"/>
        <v>131.74784413219894</v>
      </c>
      <c r="K1176" s="3">
        <f t="shared" si="75"/>
        <v>131.35788011268198</v>
      </c>
      <c r="L1176" s="3">
        <f t="shared" si="76"/>
        <v>131.68784966765787</v>
      </c>
    </row>
    <row r="1177" spans="1:12" x14ac:dyDescent="0.25">
      <c r="A1177" s="1">
        <v>44321</v>
      </c>
      <c r="B1177">
        <v>131.12</v>
      </c>
      <c r="C1177">
        <v>131.5</v>
      </c>
      <c r="D1177">
        <v>131.09</v>
      </c>
      <c r="E1177">
        <v>131.44999999999999</v>
      </c>
      <c r="F1177">
        <v>8135420</v>
      </c>
      <c r="G1177">
        <f>IFERROR(VLOOKUP(A1177,'LQD DVD'!$A$1:$D$1256,2,FALSE),0)</f>
        <v>2.3294000000000001</v>
      </c>
      <c r="H1177">
        <f>IFERROR(VLOOKUP(A1177,'LQD DVD'!$A$1:$D$1256,4,FALSE),0)</f>
        <v>0.99990756776418588</v>
      </c>
      <c r="I1177" s="3">
        <f t="shared" si="73"/>
        <v>131.10788028524004</v>
      </c>
      <c r="J1177" s="3">
        <f t="shared" si="74"/>
        <v>131.48784516099045</v>
      </c>
      <c r="K1177" s="3">
        <f t="shared" si="75"/>
        <v>131.07788305820714</v>
      </c>
      <c r="L1177" s="3">
        <f t="shared" si="76"/>
        <v>131.43784978260223</v>
      </c>
    </row>
    <row r="1178" spans="1:12" x14ac:dyDescent="0.25">
      <c r="A1178" s="1">
        <v>44320</v>
      </c>
      <c r="B1178">
        <v>131.47999999999999</v>
      </c>
      <c r="C1178">
        <v>131.61000000000001</v>
      </c>
      <c r="D1178">
        <v>131.09</v>
      </c>
      <c r="E1178">
        <v>131.29</v>
      </c>
      <c r="F1178">
        <v>14006842</v>
      </c>
      <c r="G1178">
        <f>IFERROR(VLOOKUP(A1178,'LQD DVD'!$A$1:$D$1256,2,FALSE),0)</f>
        <v>2.3321999999999998</v>
      </c>
      <c r="H1178">
        <f>IFERROR(VLOOKUP(A1178,'LQD DVD'!$A$1:$D$1256,4,FALSE),0)</f>
        <v>0.99990745666335112</v>
      </c>
      <c r="I1178" s="3">
        <f t="shared" si="73"/>
        <v>131.4678324020974</v>
      </c>
      <c r="J1178" s="3">
        <f t="shared" si="74"/>
        <v>131.59782037146365</v>
      </c>
      <c r="K1178" s="3">
        <f t="shared" si="75"/>
        <v>131.07786849399869</v>
      </c>
      <c r="L1178" s="3">
        <f t="shared" si="76"/>
        <v>131.27784998533136</v>
      </c>
    </row>
    <row r="1179" spans="1:12" x14ac:dyDescent="0.25">
      <c r="A1179" s="1">
        <v>44319</v>
      </c>
      <c r="B1179">
        <v>131.13</v>
      </c>
      <c r="C1179">
        <v>131.43</v>
      </c>
      <c r="D1179">
        <v>130.87</v>
      </c>
      <c r="E1179">
        <v>131.21</v>
      </c>
      <c r="F1179">
        <v>9029974</v>
      </c>
      <c r="G1179">
        <f>IFERROR(VLOOKUP(A1179,'LQD DVD'!$A$1:$D$1256,2,FALSE),0)</f>
        <v>2.3336999999999999</v>
      </c>
      <c r="H1179">
        <f>IFERROR(VLOOKUP(A1179,'LQD DVD'!$A$1:$D$1256,4,FALSE),0)</f>
        <v>0.99990739714505195</v>
      </c>
      <c r="I1179" s="3">
        <f t="shared" si="73"/>
        <v>131.11785698763066</v>
      </c>
      <c r="J1179" s="3">
        <f t="shared" si="74"/>
        <v>131.41782920677417</v>
      </c>
      <c r="K1179" s="3">
        <f t="shared" si="75"/>
        <v>130.85788106437295</v>
      </c>
      <c r="L1179" s="3">
        <f t="shared" si="76"/>
        <v>131.19784957940229</v>
      </c>
    </row>
    <row r="1180" spans="1:12" x14ac:dyDescent="0.25">
      <c r="A1180" s="1">
        <v>44316</v>
      </c>
      <c r="B1180">
        <v>130.96</v>
      </c>
      <c r="C1180">
        <v>131.23500000000001</v>
      </c>
      <c r="D1180">
        <v>130.87</v>
      </c>
      <c r="E1180">
        <v>131.15</v>
      </c>
      <c r="F1180">
        <v>11860238</v>
      </c>
      <c r="G1180">
        <f>IFERROR(VLOOKUP(A1180,'LQD DVD'!$A$1:$D$1256,2,FALSE),0)</f>
        <v>2.3347000000000002</v>
      </c>
      <c r="H1180">
        <f>IFERROR(VLOOKUP(A1180,'LQD DVD'!$A$1:$D$1256,4,FALSE),0)</f>
        <v>0.99990735746618775</v>
      </c>
      <c r="I1180" s="3">
        <f t="shared" si="73"/>
        <v>130.94786753377196</v>
      </c>
      <c r="J1180" s="3">
        <f t="shared" si="74"/>
        <v>131.22284205707516</v>
      </c>
      <c r="K1180" s="3">
        <f t="shared" si="75"/>
        <v>130.85787587159999</v>
      </c>
      <c r="L1180" s="3">
        <f t="shared" si="76"/>
        <v>131.13784993169054</v>
      </c>
    </row>
    <row r="1181" spans="1:12" x14ac:dyDescent="0.25">
      <c r="A1181" s="1">
        <v>44315</v>
      </c>
      <c r="B1181">
        <v>130.66999999999999</v>
      </c>
      <c r="C1181">
        <v>130.93</v>
      </c>
      <c r="D1181">
        <v>130.36000000000001</v>
      </c>
      <c r="E1181">
        <v>130.88</v>
      </c>
      <c r="F1181">
        <v>11697274</v>
      </c>
      <c r="G1181">
        <f>IFERROR(VLOOKUP(A1181,'LQD DVD'!$A$1:$D$1256,2,FALSE),0)</f>
        <v>2.3281000000000001</v>
      </c>
      <c r="H1181">
        <f>IFERROR(VLOOKUP(A1181,'LQD DVD'!$A$1:$D$1256,4,FALSE),0)</f>
        <v>0.99990761934672046</v>
      </c>
      <c r="I1181" s="3">
        <f t="shared" si="73"/>
        <v>130.65792862003596</v>
      </c>
      <c r="J1181" s="3">
        <f t="shared" si="74"/>
        <v>130.91790460106611</v>
      </c>
      <c r="K1181" s="3">
        <f t="shared" si="75"/>
        <v>130.34795725803849</v>
      </c>
      <c r="L1181" s="3">
        <f t="shared" si="76"/>
        <v>130.86790922009877</v>
      </c>
    </row>
    <row r="1182" spans="1:12" x14ac:dyDescent="0.25">
      <c r="A1182" s="1">
        <v>44314</v>
      </c>
      <c r="B1182">
        <v>131.01</v>
      </c>
      <c r="C1182">
        <v>131.11000000000001</v>
      </c>
      <c r="D1182">
        <v>130.58000000000001</v>
      </c>
      <c r="E1182">
        <v>131.04</v>
      </c>
      <c r="F1182">
        <v>15731055</v>
      </c>
      <c r="G1182">
        <f>IFERROR(VLOOKUP(A1182,'LQD DVD'!$A$1:$D$1256,2,FALSE),0)</f>
        <v>2.3252999999999999</v>
      </c>
      <c r="H1182">
        <f>IFERROR(VLOOKUP(A1182,'LQD DVD'!$A$1:$D$1256,4,FALSE),0)</f>
        <v>0.9999077304475732</v>
      </c>
      <c r="I1182" s="3">
        <f t="shared" si="73"/>
        <v>130.99791176593655</v>
      </c>
      <c r="J1182" s="3">
        <f t="shared" si="74"/>
        <v>131.09790253898134</v>
      </c>
      <c r="K1182" s="3">
        <f t="shared" si="75"/>
        <v>130.56795144184412</v>
      </c>
      <c r="L1182" s="3">
        <f t="shared" si="76"/>
        <v>131.02790899784998</v>
      </c>
    </row>
    <row r="1183" spans="1:12" x14ac:dyDescent="0.25">
      <c r="A1183" s="1">
        <v>44313</v>
      </c>
      <c r="B1183">
        <v>131.595</v>
      </c>
      <c r="C1183">
        <v>131.63999999999999</v>
      </c>
      <c r="D1183">
        <v>131.02000000000001</v>
      </c>
      <c r="E1183">
        <v>131.02000000000001</v>
      </c>
      <c r="F1183">
        <v>10418203</v>
      </c>
      <c r="G1183">
        <f>IFERROR(VLOOKUP(A1183,'LQD DVD'!$A$1:$D$1256,2,FALSE),0)</f>
        <v>2.3256000000000001</v>
      </c>
      <c r="H1183">
        <f>IFERROR(VLOOKUP(A1183,'LQD DVD'!$A$1:$D$1256,4,FALSE),0)</f>
        <v>0.99990771854390981</v>
      </c>
      <c r="I1183" s="3">
        <f t="shared" si="73"/>
        <v>131.58285622178582</v>
      </c>
      <c r="J1183" s="3">
        <f t="shared" si="74"/>
        <v>131.62785206912028</v>
      </c>
      <c r="K1183" s="3">
        <f t="shared" si="75"/>
        <v>131.00790928362306</v>
      </c>
      <c r="L1183" s="3">
        <f t="shared" si="76"/>
        <v>131.00790928362306</v>
      </c>
    </row>
    <row r="1184" spans="1:12" x14ac:dyDescent="0.25">
      <c r="A1184" s="1">
        <v>44312</v>
      </c>
      <c r="B1184">
        <v>131.69999999999999</v>
      </c>
      <c r="C1184">
        <v>131.88</v>
      </c>
      <c r="D1184">
        <v>131.59</v>
      </c>
      <c r="E1184">
        <v>131.61000000000001</v>
      </c>
      <c r="F1184">
        <v>10915235</v>
      </c>
      <c r="G1184">
        <f>IFERROR(VLOOKUP(A1184,'LQD DVD'!$A$1:$D$1256,2,FALSE),0)</f>
        <v>2.3151999999999999</v>
      </c>
      <c r="H1184">
        <f>IFERROR(VLOOKUP(A1184,'LQD DVD'!$A$1:$D$1256,4,FALSE),0)</f>
        <v>0.99990813120432331</v>
      </c>
      <c r="I1184" s="3">
        <f t="shared" si="73"/>
        <v>131.68790087960937</v>
      </c>
      <c r="J1184" s="3">
        <f t="shared" si="74"/>
        <v>131.86788434322617</v>
      </c>
      <c r="K1184" s="3">
        <f t="shared" si="75"/>
        <v>131.57791098517691</v>
      </c>
      <c r="L1184" s="3">
        <f t="shared" si="76"/>
        <v>131.597909147801</v>
      </c>
    </row>
    <row r="1185" spans="1:12" x14ac:dyDescent="0.25">
      <c r="A1185" s="1">
        <v>44309</v>
      </c>
      <c r="B1185">
        <v>131.72</v>
      </c>
      <c r="C1185">
        <v>131.88999999999999</v>
      </c>
      <c r="D1185">
        <v>131.49</v>
      </c>
      <c r="E1185">
        <v>131.66999999999999</v>
      </c>
      <c r="F1185">
        <v>15221710</v>
      </c>
      <c r="G1185">
        <f>IFERROR(VLOOKUP(A1185,'LQD DVD'!$A$1:$D$1256,2,FALSE),0)</f>
        <v>2.3140999999999998</v>
      </c>
      <c r="H1185">
        <f>IFERROR(VLOOKUP(A1185,'LQD DVD'!$A$1:$D$1256,4,FALSE),0)</f>
        <v>0.99990817485110772</v>
      </c>
      <c r="I1185" s="3">
        <f t="shared" si="73"/>
        <v>131.7079047913879</v>
      </c>
      <c r="J1185" s="3">
        <f t="shared" si="74"/>
        <v>131.87788918111258</v>
      </c>
      <c r="K1185" s="3">
        <f t="shared" si="75"/>
        <v>131.47792591117215</v>
      </c>
      <c r="L1185" s="3">
        <f t="shared" si="76"/>
        <v>131.65790938264533</v>
      </c>
    </row>
    <row r="1186" spans="1:12" x14ac:dyDescent="0.25">
      <c r="A1186" s="1">
        <v>44308</v>
      </c>
      <c r="B1186">
        <v>131.55000000000001</v>
      </c>
      <c r="C1186">
        <v>131.66999999999999</v>
      </c>
      <c r="D1186">
        <v>131.26499999999999</v>
      </c>
      <c r="E1186">
        <v>131.56</v>
      </c>
      <c r="F1186">
        <v>16487139</v>
      </c>
      <c r="G1186">
        <f>IFERROR(VLOOKUP(A1186,'LQD DVD'!$A$1:$D$1256,2,FALSE),0)</f>
        <v>2.3161</v>
      </c>
      <c r="H1186">
        <f>IFERROR(VLOOKUP(A1186,'LQD DVD'!$A$1:$D$1256,4,FALSE),0)</f>
        <v>0.99990809549331927</v>
      </c>
      <c r="I1186" s="3">
        <f t="shared" si="73"/>
        <v>131.53790996214616</v>
      </c>
      <c r="J1186" s="3">
        <f t="shared" si="74"/>
        <v>131.65789893360534</v>
      </c>
      <c r="K1186" s="3">
        <f t="shared" si="75"/>
        <v>131.25293615493055</v>
      </c>
      <c r="L1186" s="3">
        <f t="shared" si="76"/>
        <v>131.54790904310107</v>
      </c>
    </row>
    <row r="1187" spans="1:12" x14ac:dyDescent="0.25">
      <c r="A1187" s="1">
        <v>44307</v>
      </c>
      <c r="B1187">
        <v>131.06</v>
      </c>
      <c r="C1187">
        <v>131.43</v>
      </c>
      <c r="D1187">
        <v>130.90100000000001</v>
      </c>
      <c r="E1187">
        <v>131.43</v>
      </c>
      <c r="F1187">
        <v>10473583</v>
      </c>
      <c r="G1187">
        <f>IFERROR(VLOOKUP(A1187,'LQD DVD'!$A$1:$D$1256,2,FALSE),0)</f>
        <v>2.3184</v>
      </c>
      <c r="H1187">
        <f>IFERROR(VLOOKUP(A1187,'LQD DVD'!$A$1:$D$1256,4,FALSE),0)</f>
        <v>0.99990800423187021</v>
      </c>
      <c r="I1187" s="3">
        <f t="shared" si="73"/>
        <v>131.0479430346289</v>
      </c>
      <c r="J1187" s="3">
        <f t="shared" si="74"/>
        <v>131.41790899619471</v>
      </c>
      <c r="K1187" s="3">
        <f t="shared" si="75"/>
        <v>130.88895766195606</v>
      </c>
      <c r="L1187" s="3">
        <f t="shared" si="76"/>
        <v>131.41790899619471</v>
      </c>
    </row>
    <row r="1188" spans="1:12" x14ac:dyDescent="0.25">
      <c r="A1188" s="1">
        <v>44306</v>
      </c>
      <c r="B1188">
        <v>130.69</v>
      </c>
      <c r="C1188">
        <v>131.185</v>
      </c>
      <c r="D1188">
        <v>130.65</v>
      </c>
      <c r="E1188">
        <v>130.97999999999999</v>
      </c>
      <c r="F1188">
        <v>11996242</v>
      </c>
      <c r="G1188">
        <f>IFERROR(VLOOKUP(A1188,'LQD DVD'!$A$1:$D$1256,2,FALSE),0)</f>
        <v>2.3262999999999998</v>
      </c>
      <c r="H1188">
        <f>IFERROR(VLOOKUP(A1188,'LQD DVD'!$A$1:$D$1256,4,FALSE),0)</f>
        <v>0.99990769076869579</v>
      </c>
      <c r="I1188" s="3">
        <f t="shared" si="73"/>
        <v>130.67793610656085</v>
      </c>
      <c r="J1188" s="3">
        <f t="shared" si="74"/>
        <v>131.17289041349136</v>
      </c>
      <c r="K1188" s="3">
        <f t="shared" si="75"/>
        <v>130.63793979893012</v>
      </c>
      <c r="L1188" s="3">
        <f t="shared" si="76"/>
        <v>130.96790933688376</v>
      </c>
    </row>
    <row r="1189" spans="1:12" x14ac:dyDescent="0.25">
      <c r="A1189" s="1">
        <v>44305</v>
      </c>
      <c r="B1189">
        <v>130.78</v>
      </c>
      <c r="C1189">
        <v>130.9</v>
      </c>
      <c r="D1189">
        <v>130.63</v>
      </c>
      <c r="E1189">
        <v>130.72999999999999</v>
      </c>
      <c r="F1189">
        <v>10868231</v>
      </c>
      <c r="G1189">
        <f>IFERROR(VLOOKUP(A1189,'LQD DVD'!$A$1:$D$1256,2,FALSE),0)</f>
        <v>2.3308</v>
      </c>
      <c r="H1189">
        <f>IFERROR(VLOOKUP(A1189,'LQD DVD'!$A$1:$D$1256,4,FALSE),0)</f>
        <v>0.99990751221376695</v>
      </c>
      <c r="I1189" s="3">
        <f t="shared" si="73"/>
        <v>130.76790444731645</v>
      </c>
      <c r="J1189" s="3">
        <f t="shared" si="74"/>
        <v>130.88789334878209</v>
      </c>
      <c r="K1189" s="3">
        <f t="shared" si="75"/>
        <v>130.61791832048436</v>
      </c>
      <c r="L1189" s="3">
        <f t="shared" si="76"/>
        <v>130.71790907170575</v>
      </c>
    </row>
    <row r="1190" spans="1:12" x14ac:dyDescent="0.25">
      <c r="A1190" s="1">
        <v>44302</v>
      </c>
      <c r="B1190">
        <v>131.28</v>
      </c>
      <c r="C1190">
        <v>131.68</v>
      </c>
      <c r="D1190">
        <v>131.05000000000001</v>
      </c>
      <c r="E1190">
        <v>131.07</v>
      </c>
      <c r="F1190">
        <v>21100234</v>
      </c>
      <c r="G1190">
        <f>IFERROR(VLOOKUP(A1190,'LQD DVD'!$A$1:$D$1256,2,FALSE),0)</f>
        <v>2.3247</v>
      </c>
      <c r="H1190">
        <f>IFERROR(VLOOKUP(A1190,'LQD DVD'!$A$1:$D$1256,4,FALSE),0)</f>
        <v>0.99990775425490042</v>
      </c>
      <c r="I1190" s="3">
        <f t="shared" si="73"/>
        <v>131.26788997858333</v>
      </c>
      <c r="J1190" s="3">
        <f t="shared" si="74"/>
        <v>131.66785308028528</v>
      </c>
      <c r="K1190" s="3">
        <f t="shared" si="75"/>
        <v>131.0379111951047</v>
      </c>
      <c r="L1190" s="3">
        <f t="shared" si="76"/>
        <v>131.05790935018979</v>
      </c>
    </row>
    <row r="1191" spans="1:12" x14ac:dyDescent="0.25">
      <c r="A1191" s="1">
        <v>44301</v>
      </c>
      <c r="B1191">
        <v>131.66</v>
      </c>
      <c r="C1191">
        <v>132.32</v>
      </c>
      <c r="D1191">
        <v>131.65</v>
      </c>
      <c r="E1191">
        <v>131.97</v>
      </c>
      <c r="F1191">
        <v>17234360</v>
      </c>
      <c r="G1191">
        <f>IFERROR(VLOOKUP(A1191,'LQD DVD'!$A$1:$D$1256,2,FALSE),0)</f>
        <v>2.3089</v>
      </c>
      <c r="H1191">
        <f>IFERROR(VLOOKUP(A1191,'LQD DVD'!$A$1:$D$1256,4,FALSE),0)</f>
        <v>0.99990838118138736</v>
      </c>
      <c r="I1191" s="3">
        <f t="shared" si="73"/>
        <v>131.64793746634146</v>
      </c>
      <c r="J1191" s="3">
        <f t="shared" si="74"/>
        <v>132.30787699792117</v>
      </c>
      <c r="K1191" s="3">
        <f t="shared" si="75"/>
        <v>131.63793838252965</v>
      </c>
      <c r="L1191" s="3">
        <f t="shared" si="76"/>
        <v>131.9579090645077</v>
      </c>
    </row>
    <row r="1192" spans="1:12" x14ac:dyDescent="0.25">
      <c r="A1192" s="1">
        <v>44300</v>
      </c>
      <c r="B1192">
        <v>131.16</v>
      </c>
      <c r="C1192">
        <v>131.29</v>
      </c>
      <c r="D1192">
        <v>130.935</v>
      </c>
      <c r="E1192">
        <v>131.16</v>
      </c>
      <c r="F1192">
        <v>10219318</v>
      </c>
      <c r="G1192">
        <f>IFERROR(VLOOKUP(A1192,'LQD DVD'!$A$1:$D$1256,2,FALSE),0)</f>
        <v>2.3231000000000002</v>
      </c>
      <c r="H1192">
        <f>IFERROR(VLOOKUP(A1192,'LQD DVD'!$A$1:$D$1256,4,FALSE),0)</f>
        <v>0.99990781774110904</v>
      </c>
      <c r="I1192" s="3">
        <f t="shared" si="73"/>
        <v>131.14790937492387</v>
      </c>
      <c r="J1192" s="3">
        <f t="shared" si="74"/>
        <v>131.2778973912302</v>
      </c>
      <c r="K1192" s="3">
        <f t="shared" si="75"/>
        <v>130.9229301159321</v>
      </c>
      <c r="L1192" s="3">
        <f t="shared" si="76"/>
        <v>131.14790937492387</v>
      </c>
    </row>
    <row r="1193" spans="1:12" x14ac:dyDescent="0.25">
      <c r="A1193" s="1">
        <v>44299</v>
      </c>
      <c r="B1193">
        <v>130.61000000000001</v>
      </c>
      <c r="C1193">
        <v>131.35</v>
      </c>
      <c r="D1193">
        <v>130.56</v>
      </c>
      <c r="E1193">
        <v>131.34</v>
      </c>
      <c r="F1193">
        <v>9582185</v>
      </c>
      <c r="G1193">
        <f>IFERROR(VLOOKUP(A1193,'LQD DVD'!$A$1:$D$1256,2,FALSE),0)</f>
        <v>2.3199999999999998</v>
      </c>
      <c r="H1193">
        <f>IFERROR(VLOOKUP(A1193,'LQD DVD'!$A$1:$D$1256,4,FALSE),0)</f>
        <v>0.9999079407456497</v>
      </c>
      <c r="I1193" s="3">
        <f t="shared" si="73"/>
        <v>130.59797614078931</v>
      </c>
      <c r="J1193" s="3">
        <f t="shared" si="74"/>
        <v>131.33790801694107</v>
      </c>
      <c r="K1193" s="3">
        <f t="shared" si="75"/>
        <v>130.54798074375202</v>
      </c>
      <c r="L1193" s="3">
        <f t="shared" si="76"/>
        <v>131.32790893753364</v>
      </c>
    </row>
    <row r="1194" spans="1:12" x14ac:dyDescent="0.25">
      <c r="A1194" s="1">
        <v>44298</v>
      </c>
      <c r="B1194">
        <v>130.69999999999999</v>
      </c>
      <c r="C1194">
        <v>130.77000000000001</v>
      </c>
      <c r="D1194">
        <v>130.52000000000001</v>
      </c>
      <c r="E1194">
        <v>130.76</v>
      </c>
      <c r="F1194">
        <v>10579796</v>
      </c>
      <c r="G1194">
        <f>IFERROR(VLOOKUP(A1194,'LQD DVD'!$A$1:$D$1256,2,FALSE),0)</f>
        <v>2.3302999999999998</v>
      </c>
      <c r="H1194">
        <f>IFERROR(VLOOKUP(A1194,'LQD DVD'!$A$1:$D$1256,4,FALSE),0)</f>
        <v>0.99990753205320193</v>
      </c>
      <c r="I1194" s="3">
        <f t="shared" si="73"/>
        <v>130.68791443935348</v>
      </c>
      <c r="J1194" s="3">
        <f t="shared" si="74"/>
        <v>130.75790796659723</v>
      </c>
      <c r="K1194" s="3">
        <f t="shared" si="75"/>
        <v>130.50793108358391</v>
      </c>
      <c r="L1194" s="3">
        <f t="shared" si="76"/>
        <v>130.74790889127667</v>
      </c>
    </row>
    <row r="1195" spans="1:12" x14ac:dyDescent="0.25">
      <c r="A1195" s="1">
        <v>44295</v>
      </c>
      <c r="B1195">
        <v>130.63999999999999</v>
      </c>
      <c r="C1195">
        <v>131.095</v>
      </c>
      <c r="D1195">
        <v>130.535</v>
      </c>
      <c r="E1195">
        <v>130.79</v>
      </c>
      <c r="F1195">
        <v>7568296</v>
      </c>
      <c r="G1195">
        <f>IFERROR(VLOOKUP(A1195,'LQD DVD'!$A$1:$D$1256,2,FALSE),0)</f>
        <v>2.3296999999999999</v>
      </c>
      <c r="H1195">
        <f>IFERROR(VLOOKUP(A1195,'LQD DVD'!$A$1:$D$1256,4,FALSE),0)</f>
        <v>0.99990755586052438</v>
      </c>
      <c r="I1195" s="3">
        <f t="shared" si="73"/>
        <v>130.62792309761889</v>
      </c>
      <c r="J1195" s="3">
        <f t="shared" si="74"/>
        <v>131.08288103553545</v>
      </c>
      <c r="K1195" s="3">
        <f t="shared" si="75"/>
        <v>130.52293280425354</v>
      </c>
      <c r="L1195" s="3">
        <f t="shared" si="76"/>
        <v>130.77790923099798</v>
      </c>
    </row>
    <row r="1196" spans="1:12" x14ac:dyDescent="0.25">
      <c r="A1196" s="1">
        <v>44294</v>
      </c>
      <c r="B1196">
        <v>130.75</v>
      </c>
      <c r="C1196">
        <v>131.08000000000001</v>
      </c>
      <c r="D1196">
        <v>130.672</v>
      </c>
      <c r="E1196">
        <v>131.06</v>
      </c>
      <c r="F1196">
        <v>7452813</v>
      </c>
      <c r="G1196">
        <f>IFERROR(VLOOKUP(A1196,'LQD DVD'!$A$1:$D$1256,2,FALSE),0)</f>
        <v>2.3249</v>
      </c>
      <c r="H1196">
        <f>IFERROR(VLOOKUP(A1196,'LQD DVD'!$A$1:$D$1256,4,FALSE),0)</f>
        <v>0.9999077463191246</v>
      </c>
      <c r="I1196" s="3">
        <f t="shared" si="73"/>
        <v>130.73793783122554</v>
      </c>
      <c r="J1196" s="3">
        <f t="shared" si="74"/>
        <v>131.06790738751087</v>
      </c>
      <c r="K1196" s="3">
        <f t="shared" si="75"/>
        <v>130.65994502701264</v>
      </c>
      <c r="L1196" s="3">
        <f t="shared" si="76"/>
        <v>131.04790923258446</v>
      </c>
    </row>
    <row r="1197" spans="1:12" x14ac:dyDescent="0.25">
      <c r="A1197" s="1">
        <v>44293</v>
      </c>
      <c r="B1197">
        <v>130.79</v>
      </c>
      <c r="C1197">
        <v>130.91999999999999</v>
      </c>
      <c r="D1197">
        <v>130.405</v>
      </c>
      <c r="E1197">
        <v>130.58000000000001</v>
      </c>
      <c r="F1197">
        <v>10976494</v>
      </c>
      <c r="G1197">
        <f>IFERROR(VLOOKUP(A1197,'LQD DVD'!$A$1:$D$1256,2,FALSE),0)</f>
        <v>2.3334999999999999</v>
      </c>
      <c r="H1197">
        <f>IFERROR(VLOOKUP(A1197,'LQD DVD'!$A$1:$D$1256,4,FALSE),0)</f>
        <v>0.99990740508082498</v>
      </c>
      <c r="I1197" s="3">
        <f t="shared" si="73"/>
        <v>130.77788951052108</v>
      </c>
      <c r="J1197" s="3">
        <f t="shared" si="74"/>
        <v>130.9078774731816</v>
      </c>
      <c r="K1197" s="3">
        <f t="shared" si="75"/>
        <v>130.39292515956498</v>
      </c>
      <c r="L1197" s="3">
        <f t="shared" si="76"/>
        <v>130.56790895545413</v>
      </c>
    </row>
    <row r="1198" spans="1:12" x14ac:dyDescent="0.25">
      <c r="A1198" s="1">
        <v>44292</v>
      </c>
      <c r="B1198">
        <v>130.16</v>
      </c>
      <c r="C1198">
        <v>130.875</v>
      </c>
      <c r="D1198">
        <v>130.16</v>
      </c>
      <c r="E1198">
        <v>130.84</v>
      </c>
      <c r="F1198">
        <v>15762032</v>
      </c>
      <c r="G1198">
        <f>IFERROR(VLOOKUP(A1198,'LQD DVD'!$A$1:$D$1256,2,FALSE),0)</f>
        <v>2.3288000000000002</v>
      </c>
      <c r="H1198">
        <f>IFERROR(VLOOKUP(A1198,'LQD DVD'!$A$1:$D$1256,4,FALSE),0)</f>
        <v>0.99990759157150921</v>
      </c>
      <c r="I1198" s="3">
        <f t="shared" si="73"/>
        <v>130.14797211894765</v>
      </c>
      <c r="J1198" s="3">
        <f t="shared" si="74"/>
        <v>130.86290604692127</v>
      </c>
      <c r="K1198" s="3">
        <f t="shared" si="75"/>
        <v>130.14797211894765</v>
      </c>
      <c r="L1198" s="3">
        <f t="shared" si="76"/>
        <v>130.82790928121628</v>
      </c>
    </row>
    <row r="1199" spans="1:12" x14ac:dyDescent="0.25">
      <c r="A1199" s="1">
        <v>44291</v>
      </c>
      <c r="B1199">
        <v>130.19</v>
      </c>
      <c r="C1199">
        <v>130.30000000000001</v>
      </c>
      <c r="D1199">
        <v>129.9211</v>
      </c>
      <c r="E1199">
        <v>129.97</v>
      </c>
      <c r="F1199">
        <v>17015544</v>
      </c>
      <c r="G1199">
        <f>IFERROR(VLOOKUP(A1199,'LQD DVD'!$A$1:$D$1256,2,FALSE),0)</f>
        <v>2.3443999999999998</v>
      </c>
      <c r="H1199">
        <f>IFERROR(VLOOKUP(A1199,'LQD DVD'!$A$1:$D$1256,4,FALSE),0)</f>
        <v>0.99990697258128691</v>
      </c>
      <c r="I1199" s="3">
        <f t="shared" si="73"/>
        <v>130.17788876035775</v>
      </c>
      <c r="J1199" s="3">
        <f t="shared" si="74"/>
        <v>130.28787852734169</v>
      </c>
      <c r="K1199" s="3">
        <f t="shared" si="75"/>
        <v>129.90901377543062</v>
      </c>
      <c r="L1199" s="3">
        <f t="shared" si="76"/>
        <v>129.95790922638986</v>
      </c>
    </row>
    <row r="1200" spans="1:12" x14ac:dyDescent="0.25">
      <c r="A1200" s="1">
        <v>44287</v>
      </c>
      <c r="B1200">
        <v>130.46</v>
      </c>
      <c r="C1200">
        <v>130.65</v>
      </c>
      <c r="D1200">
        <v>130.15</v>
      </c>
      <c r="E1200">
        <v>130.61000000000001</v>
      </c>
      <c r="F1200">
        <v>16390890</v>
      </c>
      <c r="G1200">
        <f>IFERROR(VLOOKUP(A1200,'LQD DVD'!$A$1:$D$1256,2,FALSE),0)</f>
        <v>2.3329</v>
      </c>
      <c r="H1200">
        <f>IFERROR(VLOOKUP(A1200,'LQD DVD'!$A$1:$D$1256,4,FALSE),0)</f>
        <v>0.99990742888814443</v>
      </c>
      <c r="I1200" s="3">
        <f t="shared" si="73"/>
        <v>130.44792317274732</v>
      </c>
      <c r="J1200" s="3">
        <f t="shared" si="74"/>
        <v>130.63790558423608</v>
      </c>
      <c r="K1200" s="3">
        <f t="shared" si="75"/>
        <v>130.137951869792</v>
      </c>
      <c r="L1200" s="3">
        <f t="shared" si="76"/>
        <v>130.59790928708057</v>
      </c>
    </row>
    <row r="1201" spans="1:12" x14ac:dyDescent="0.25">
      <c r="A1201" s="1">
        <v>44286</v>
      </c>
      <c r="B1201">
        <v>129.91</v>
      </c>
      <c r="C1201">
        <v>130.38</v>
      </c>
      <c r="D1201">
        <v>129.83000000000001</v>
      </c>
      <c r="E1201">
        <v>130.05000000000001</v>
      </c>
      <c r="F1201">
        <v>23764640</v>
      </c>
      <c r="G1201">
        <f>IFERROR(VLOOKUP(A1201,'LQD DVD'!$A$1:$D$1256,2,FALSE),0)</f>
        <v>2.343</v>
      </c>
      <c r="H1201">
        <f>IFERROR(VLOOKUP(A1201,'LQD DVD'!$A$1:$D$1256,4,FALSE),0)</f>
        <v>0.99990702813167587</v>
      </c>
      <c r="I1201" s="3">
        <f t="shared" si="73"/>
        <v>129.89792202458599</v>
      </c>
      <c r="J1201" s="3">
        <f t="shared" si="74"/>
        <v>130.36787832780789</v>
      </c>
      <c r="K1201" s="3">
        <f t="shared" si="75"/>
        <v>129.81792946233548</v>
      </c>
      <c r="L1201" s="3">
        <f t="shared" si="76"/>
        <v>130.03790900852445</v>
      </c>
    </row>
    <row r="1202" spans="1:12" x14ac:dyDescent="0.25">
      <c r="A1202" s="1">
        <v>44285</v>
      </c>
      <c r="B1202">
        <v>129.26</v>
      </c>
      <c r="C1202">
        <v>129.785</v>
      </c>
      <c r="D1202">
        <v>128.97999999999999</v>
      </c>
      <c r="E1202">
        <v>129.71</v>
      </c>
      <c r="F1202">
        <v>20219324</v>
      </c>
      <c r="G1202">
        <f>IFERROR(VLOOKUP(A1202,'LQD DVD'!$A$1:$D$1256,2,FALSE),0)</f>
        <v>2.4904999999999999</v>
      </c>
      <c r="H1202">
        <f>IFERROR(VLOOKUP(A1202,'LQD DVD'!$A$1:$D$1256,4,FALSE),0)</f>
        <v>0.99990117551838142</v>
      </c>
      <c r="I1202" s="3">
        <f t="shared" si="73"/>
        <v>129.24722594750597</v>
      </c>
      <c r="J1202" s="3">
        <f t="shared" si="74"/>
        <v>129.77217406465314</v>
      </c>
      <c r="K1202" s="3">
        <f t="shared" si="75"/>
        <v>128.96725361836081</v>
      </c>
      <c r="L1202" s="3">
        <f t="shared" si="76"/>
        <v>129.69718147648925</v>
      </c>
    </row>
    <row r="1203" spans="1:12" x14ac:dyDescent="0.25">
      <c r="A1203" s="1">
        <v>44284</v>
      </c>
      <c r="B1203">
        <v>129.66499999999999</v>
      </c>
      <c r="C1203">
        <v>129.71</v>
      </c>
      <c r="D1203">
        <v>129.11000000000001</v>
      </c>
      <c r="E1203">
        <v>129.31</v>
      </c>
      <c r="F1203">
        <v>11279886</v>
      </c>
      <c r="G1203">
        <f>IFERROR(VLOOKUP(A1203,'LQD DVD'!$A$1:$D$1256,2,FALSE),0)</f>
        <v>2.4982000000000002</v>
      </c>
      <c r="H1203">
        <f>IFERROR(VLOOKUP(A1203,'LQD DVD'!$A$1:$D$1256,4,FALSE),0)</f>
        <v>0.99990086999306893</v>
      </c>
      <c r="I1203" s="3">
        <f t="shared" si="73"/>
        <v>129.65214630765126</v>
      </c>
      <c r="J1203" s="3">
        <f t="shared" si="74"/>
        <v>129.69714184680097</v>
      </c>
      <c r="K1203" s="3">
        <f t="shared" si="75"/>
        <v>129.09720132480516</v>
      </c>
      <c r="L1203" s="3">
        <f t="shared" si="76"/>
        <v>129.29718149880375</v>
      </c>
    </row>
    <row r="1204" spans="1:12" x14ac:dyDescent="0.25">
      <c r="A1204" s="1">
        <v>44281</v>
      </c>
      <c r="B1204">
        <v>129.44999999999999</v>
      </c>
      <c r="C1204">
        <v>129.82</v>
      </c>
      <c r="D1204">
        <v>129.33000000000001</v>
      </c>
      <c r="E1204">
        <v>129.62</v>
      </c>
      <c r="F1204">
        <v>14315002</v>
      </c>
      <c r="G1204">
        <f>IFERROR(VLOOKUP(A1204,'LQD DVD'!$A$1:$D$1256,2,FALSE),0)</f>
        <v>2.4922</v>
      </c>
      <c r="H1204">
        <f>IFERROR(VLOOKUP(A1204,'LQD DVD'!$A$1:$D$1256,4,FALSE),0)</f>
        <v>0.99990110806473298</v>
      </c>
      <c r="I1204" s="3">
        <f t="shared" si="73"/>
        <v>129.43719843897966</v>
      </c>
      <c r="J1204" s="3">
        <f t="shared" si="74"/>
        <v>129.80716184896363</v>
      </c>
      <c r="K1204" s="3">
        <f t="shared" si="75"/>
        <v>129.31721030601193</v>
      </c>
      <c r="L1204" s="3">
        <f t="shared" si="76"/>
        <v>129.60718162735068</v>
      </c>
    </row>
    <row r="1205" spans="1:12" x14ac:dyDescent="0.25">
      <c r="A1205" s="1">
        <v>44280</v>
      </c>
      <c r="B1205">
        <v>129.93190000000001</v>
      </c>
      <c r="C1205">
        <v>130.02000000000001</v>
      </c>
      <c r="D1205">
        <v>129.44999999999999</v>
      </c>
      <c r="E1205">
        <v>129.71</v>
      </c>
      <c r="F1205">
        <v>12945956</v>
      </c>
      <c r="G1205">
        <f>IFERROR(VLOOKUP(A1205,'LQD DVD'!$A$1:$D$1256,2,FALSE),0)</f>
        <v>2.4904999999999999</v>
      </c>
      <c r="H1205">
        <f>IFERROR(VLOOKUP(A1205,'LQD DVD'!$A$1:$D$1256,4,FALSE),0)</f>
        <v>0.99990117551838142</v>
      </c>
      <c r="I1205" s="3">
        <f t="shared" si="73"/>
        <v>129.91905954733679</v>
      </c>
      <c r="J1205" s="3">
        <f t="shared" si="74"/>
        <v>130.00715084089995</v>
      </c>
      <c r="K1205" s="3">
        <f t="shared" si="75"/>
        <v>129.43720717085446</v>
      </c>
      <c r="L1205" s="3">
        <f t="shared" si="76"/>
        <v>129.69718147648925</v>
      </c>
    </row>
    <row r="1206" spans="1:12" x14ac:dyDescent="0.25">
      <c r="A1206" s="1">
        <v>44279</v>
      </c>
      <c r="B1206">
        <v>129.21</v>
      </c>
      <c r="C1206">
        <v>129.91999999999999</v>
      </c>
      <c r="D1206">
        <v>129.21</v>
      </c>
      <c r="E1206">
        <v>129.86000000000001</v>
      </c>
      <c r="F1206">
        <v>13435366</v>
      </c>
      <c r="G1206">
        <f>IFERROR(VLOOKUP(A1206,'LQD DVD'!$A$1:$D$1256,2,FALSE),0)</f>
        <v>2.4876</v>
      </c>
      <c r="H1206">
        <f>IFERROR(VLOOKUP(A1206,'LQD DVD'!$A$1:$D$1256,4,FALSE),0)</f>
        <v>0.99990129058638055</v>
      </c>
      <c r="I1206" s="3">
        <f t="shared" si="73"/>
        <v>129.19724575666623</v>
      </c>
      <c r="J1206" s="3">
        <f t="shared" si="74"/>
        <v>129.90717567298256</v>
      </c>
      <c r="K1206" s="3">
        <f t="shared" si="75"/>
        <v>129.19724575666623</v>
      </c>
      <c r="L1206" s="3">
        <f t="shared" si="76"/>
        <v>129.8471815955474</v>
      </c>
    </row>
    <row r="1207" spans="1:12" x14ac:dyDescent="0.25">
      <c r="A1207" s="1">
        <v>44278</v>
      </c>
      <c r="B1207">
        <v>129.09</v>
      </c>
      <c r="C1207">
        <v>129.59</v>
      </c>
      <c r="D1207">
        <v>129.09</v>
      </c>
      <c r="E1207">
        <v>129.47</v>
      </c>
      <c r="F1207">
        <v>32228004</v>
      </c>
      <c r="G1207">
        <f>IFERROR(VLOOKUP(A1207,'LQD DVD'!$A$1:$D$1256,2,FALSE),0)</f>
        <v>2.4950999999999999</v>
      </c>
      <c r="H1207">
        <f>IFERROR(VLOOKUP(A1207,'LQD DVD'!$A$1:$D$1256,4,FALSE),0)</f>
        <v>0.99990099299675494</v>
      </c>
      <c r="I1207" s="3">
        <f t="shared" si="73"/>
        <v>129.07721918595109</v>
      </c>
      <c r="J1207" s="3">
        <f t="shared" si="74"/>
        <v>129.57716968244947</v>
      </c>
      <c r="K1207" s="3">
        <f t="shared" si="75"/>
        <v>129.07721918595109</v>
      </c>
      <c r="L1207" s="3">
        <f t="shared" si="76"/>
        <v>129.45718156328985</v>
      </c>
    </row>
    <row r="1208" spans="1:12" x14ac:dyDescent="0.25">
      <c r="A1208" s="1">
        <v>44277</v>
      </c>
      <c r="B1208">
        <v>129.06</v>
      </c>
      <c r="C1208">
        <v>129.46</v>
      </c>
      <c r="D1208">
        <v>128.93</v>
      </c>
      <c r="E1208">
        <v>129.09</v>
      </c>
      <c r="F1208">
        <v>16677225</v>
      </c>
      <c r="G1208">
        <f>IFERROR(VLOOKUP(A1208,'LQD DVD'!$A$1:$D$1256,2,FALSE),0)</f>
        <v>2.5024999999999999</v>
      </c>
      <c r="H1208">
        <f>IFERROR(VLOOKUP(A1208,'LQD DVD'!$A$1:$D$1256,4,FALSE),0)</f>
        <v>0.99990069937507786</v>
      </c>
      <c r="I1208" s="3">
        <f t="shared" si="73"/>
        <v>129.04718426134755</v>
      </c>
      <c r="J1208" s="3">
        <f t="shared" si="74"/>
        <v>129.4471445410976</v>
      </c>
      <c r="K1208" s="3">
        <f t="shared" si="75"/>
        <v>128.91719717042881</v>
      </c>
      <c r="L1208" s="3">
        <f t="shared" si="76"/>
        <v>129.07718128232881</v>
      </c>
    </row>
    <row r="1209" spans="1:12" x14ac:dyDescent="0.25">
      <c r="A1209" s="1">
        <v>44274</v>
      </c>
      <c r="B1209">
        <v>128.43</v>
      </c>
      <c r="C1209">
        <v>128.72</v>
      </c>
      <c r="D1209">
        <v>128.24</v>
      </c>
      <c r="E1209">
        <v>128.63</v>
      </c>
      <c r="F1209">
        <v>19776136</v>
      </c>
      <c r="G1209">
        <f>IFERROR(VLOOKUP(A1209,'LQD DVD'!$A$1:$D$1256,2,FALSE),0)</f>
        <v>2.5114000000000001</v>
      </c>
      <c r="H1209">
        <f>IFERROR(VLOOKUP(A1209,'LQD DVD'!$A$1:$D$1256,4,FALSE),0)</f>
        <v>0.99990034623560753</v>
      </c>
      <c r="I1209" s="3">
        <f t="shared" si="73"/>
        <v>128.41720146703909</v>
      </c>
      <c r="J1209" s="3">
        <f t="shared" si="74"/>
        <v>128.7071725674474</v>
      </c>
      <c r="K1209" s="3">
        <f t="shared" si="75"/>
        <v>128.22722040125433</v>
      </c>
      <c r="L1209" s="3">
        <f t="shared" si="76"/>
        <v>128.61718153628618</v>
      </c>
    </row>
    <row r="1210" spans="1:12" x14ac:dyDescent="0.25">
      <c r="A1210" s="1">
        <v>44273</v>
      </c>
      <c r="B1210">
        <v>128.01</v>
      </c>
      <c r="C1210">
        <v>128.62</v>
      </c>
      <c r="D1210">
        <v>127.91</v>
      </c>
      <c r="E1210">
        <v>128.44</v>
      </c>
      <c r="F1210">
        <v>21368800</v>
      </c>
      <c r="G1210">
        <f>IFERROR(VLOOKUP(A1210,'LQD DVD'!$A$1:$D$1256,2,FALSE),0)</f>
        <v>2.5150999999999999</v>
      </c>
      <c r="H1210">
        <f>IFERROR(VLOOKUP(A1210,'LQD DVD'!$A$1:$D$1256,4,FALSE),0)</f>
        <v>0.9999001994248532</v>
      </c>
      <c r="I1210" s="3">
        <f t="shared" si="73"/>
        <v>127.99722452837545</v>
      </c>
      <c r="J1210" s="3">
        <f t="shared" si="74"/>
        <v>128.60716365002463</v>
      </c>
      <c r="K1210" s="3">
        <f t="shared" si="75"/>
        <v>127.89723450843297</v>
      </c>
      <c r="L1210" s="3">
        <f t="shared" si="76"/>
        <v>128.42718161412813</v>
      </c>
    </row>
    <row r="1211" spans="1:12" x14ac:dyDescent="0.25">
      <c r="A1211" s="1">
        <v>44272</v>
      </c>
      <c r="B1211">
        <v>128.47999999999999</v>
      </c>
      <c r="C1211">
        <v>129.46</v>
      </c>
      <c r="D1211">
        <v>128.30500000000001</v>
      </c>
      <c r="E1211">
        <v>129.18</v>
      </c>
      <c r="F1211">
        <v>19086148</v>
      </c>
      <c r="G1211">
        <f>IFERROR(VLOOKUP(A1211,'LQD DVD'!$A$1:$D$1256,2,FALSE),0)</f>
        <v>2.5007000000000001</v>
      </c>
      <c r="H1211">
        <f>IFERROR(VLOOKUP(A1211,'LQD DVD'!$A$1:$D$1256,4,FALSE),0)</f>
        <v>0.99990077079655904</v>
      </c>
      <c r="I1211" s="3">
        <f t="shared" si="73"/>
        <v>128.46725103194188</v>
      </c>
      <c r="J1211" s="3">
        <f t="shared" si="74"/>
        <v>129.44715378732255</v>
      </c>
      <c r="K1211" s="3">
        <f t="shared" si="75"/>
        <v>128.29226839705251</v>
      </c>
      <c r="L1211" s="3">
        <f t="shared" si="76"/>
        <v>129.1671815714995</v>
      </c>
    </row>
    <row r="1212" spans="1:12" x14ac:dyDescent="0.25">
      <c r="A1212" s="1">
        <v>44271</v>
      </c>
      <c r="B1212">
        <v>129.21</v>
      </c>
      <c r="C1212">
        <v>129.38999999999999</v>
      </c>
      <c r="D1212">
        <v>128.87</v>
      </c>
      <c r="E1212">
        <v>129.06</v>
      </c>
      <c r="F1212">
        <v>11356872</v>
      </c>
      <c r="G1212">
        <f>IFERROR(VLOOKUP(A1212,'LQD DVD'!$A$1:$D$1256,2,FALSE),0)</f>
        <v>2.5030000000000001</v>
      </c>
      <c r="H1212">
        <f>IFERROR(VLOOKUP(A1212,'LQD DVD'!$A$1:$D$1256,4,FALSE),0)</f>
        <v>0.99990067953577855</v>
      </c>
      <c r="I1212" s="3">
        <f t="shared" si="73"/>
        <v>129.19716680281795</v>
      </c>
      <c r="J1212" s="3">
        <f t="shared" si="74"/>
        <v>129.37714892513438</v>
      </c>
      <c r="K1212" s="3">
        <f t="shared" si="75"/>
        <v>128.85720057177579</v>
      </c>
      <c r="L1212" s="3">
        <f t="shared" si="76"/>
        <v>129.04718170088759</v>
      </c>
    </row>
    <row r="1213" spans="1:12" x14ac:dyDescent="0.25">
      <c r="A1213" s="1">
        <v>44270</v>
      </c>
      <c r="B1213">
        <v>128.83000000000001</v>
      </c>
      <c r="C1213">
        <v>129.28</v>
      </c>
      <c r="D1213">
        <v>128.83000000000001</v>
      </c>
      <c r="E1213">
        <v>129.15</v>
      </c>
      <c r="F1213">
        <v>10222167</v>
      </c>
      <c r="G1213">
        <f>IFERROR(VLOOKUP(A1213,'LQD DVD'!$A$1:$D$1256,2,FALSE),0)</f>
        <v>2.5013000000000001</v>
      </c>
      <c r="H1213">
        <f>IFERROR(VLOOKUP(A1213,'LQD DVD'!$A$1:$D$1256,4,FALSE),0)</f>
        <v>0.99990074698939801</v>
      </c>
      <c r="I1213" s="3">
        <f t="shared" si="73"/>
        <v>128.81721323464416</v>
      </c>
      <c r="J1213" s="3">
        <f t="shared" si="74"/>
        <v>129.26716857078938</v>
      </c>
      <c r="K1213" s="3">
        <f t="shared" si="75"/>
        <v>128.81721323464416</v>
      </c>
      <c r="L1213" s="3">
        <f t="shared" si="76"/>
        <v>129.13718147368076</v>
      </c>
    </row>
    <row r="1214" spans="1:12" x14ac:dyDescent="0.25">
      <c r="A1214" s="1">
        <v>44267</v>
      </c>
      <c r="B1214">
        <v>129.13</v>
      </c>
      <c r="C1214">
        <v>129.29</v>
      </c>
      <c r="D1214">
        <v>128.66</v>
      </c>
      <c r="E1214">
        <v>128.71</v>
      </c>
      <c r="F1214">
        <v>14352044</v>
      </c>
      <c r="G1214">
        <f>IFERROR(VLOOKUP(A1214,'LQD DVD'!$A$1:$D$1256,2,FALSE),0)</f>
        <v>2.5099</v>
      </c>
      <c r="H1214">
        <f>IFERROR(VLOOKUP(A1214,'LQD DVD'!$A$1:$D$1256,4,FALSE),0)</f>
        <v>0.99990040575348704</v>
      </c>
      <c r="I1214" s="3">
        <f t="shared" si="73"/>
        <v>129.11713939494777</v>
      </c>
      <c r="J1214" s="3">
        <f t="shared" si="74"/>
        <v>129.27712345986833</v>
      </c>
      <c r="K1214" s="3">
        <f t="shared" si="75"/>
        <v>128.64718620424364</v>
      </c>
      <c r="L1214" s="3">
        <f t="shared" si="76"/>
        <v>128.69718122453133</v>
      </c>
    </row>
    <row r="1215" spans="1:12" x14ac:dyDescent="0.25">
      <c r="A1215" s="1">
        <v>44266</v>
      </c>
      <c r="B1215">
        <v>130.29</v>
      </c>
      <c r="C1215">
        <v>130.55000000000001</v>
      </c>
      <c r="D1215">
        <v>130.06</v>
      </c>
      <c r="E1215">
        <v>130.21</v>
      </c>
      <c r="F1215">
        <v>20622122</v>
      </c>
      <c r="G1215">
        <f>IFERROR(VLOOKUP(A1215,'LQD DVD'!$A$1:$D$1256,2,FALSE),0)</f>
        <v>2.4809000000000001</v>
      </c>
      <c r="H1215">
        <f>IFERROR(VLOOKUP(A1215,'LQD DVD'!$A$1:$D$1256,4,FALSE),0)</f>
        <v>0.99990155643318757</v>
      </c>
      <c r="I1215" s="3">
        <f t="shared" si="73"/>
        <v>130.27717378768</v>
      </c>
      <c r="J1215" s="3">
        <f t="shared" si="74"/>
        <v>130.53714819235265</v>
      </c>
      <c r="K1215" s="3">
        <f t="shared" si="75"/>
        <v>130.04719642970036</v>
      </c>
      <c r="L1215" s="3">
        <f t="shared" si="76"/>
        <v>130.19718166316537</v>
      </c>
    </row>
    <row r="1216" spans="1:12" x14ac:dyDescent="0.25">
      <c r="A1216" s="1">
        <v>44265</v>
      </c>
      <c r="B1216">
        <v>129.71</v>
      </c>
      <c r="C1216">
        <v>130.29</v>
      </c>
      <c r="D1216">
        <v>129.71</v>
      </c>
      <c r="E1216">
        <v>130.13</v>
      </c>
      <c r="F1216">
        <v>19440396</v>
      </c>
      <c r="G1216">
        <f>IFERROR(VLOOKUP(A1216,'LQD DVD'!$A$1:$D$1256,2,FALSE),0)</f>
        <v>2.4824999999999999</v>
      </c>
      <c r="H1216">
        <f>IFERROR(VLOOKUP(A1216,'LQD DVD'!$A$1:$D$1256,4,FALSE),0)</f>
        <v>0.9999014929473764</v>
      </c>
      <c r="I1216" s="3">
        <f t="shared" si="73"/>
        <v>129.6972226502042</v>
      </c>
      <c r="J1216" s="3">
        <f t="shared" si="74"/>
        <v>130.27716551611366</v>
      </c>
      <c r="K1216" s="3">
        <f t="shared" si="75"/>
        <v>129.6972226502042</v>
      </c>
      <c r="L1216" s="3">
        <f t="shared" si="76"/>
        <v>130.11718127724208</v>
      </c>
    </row>
    <row r="1217" spans="1:12" x14ac:dyDescent="0.25">
      <c r="A1217" s="1">
        <v>44264</v>
      </c>
      <c r="B1217">
        <v>129.21</v>
      </c>
      <c r="C1217">
        <v>129.62</v>
      </c>
      <c r="D1217">
        <v>129.16</v>
      </c>
      <c r="E1217">
        <v>129.52000000000001</v>
      </c>
      <c r="F1217">
        <v>21900250</v>
      </c>
      <c r="G1217">
        <f>IFERROR(VLOOKUP(A1217,'LQD DVD'!$A$1:$D$1256,2,FALSE),0)</f>
        <v>2.4942000000000002</v>
      </c>
      <c r="H1217">
        <f>IFERROR(VLOOKUP(A1217,'LQD DVD'!$A$1:$D$1256,4,FALSE),0)</f>
        <v>0.9999010287075053</v>
      </c>
      <c r="I1217" s="3">
        <f t="shared" si="73"/>
        <v>129.19721191929676</v>
      </c>
      <c r="J1217" s="3">
        <f t="shared" si="74"/>
        <v>129.60717134106685</v>
      </c>
      <c r="K1217" s="3">
        <f t="shared" si="75"/>
        <v>129.14721686786137</v>
      </c>
      <c r="L1217" s="3">
        <f t="shared" si="76"/>
        <v>129.5071812381961</v>
      </c>
    </row>
    <row r="1218" spans="1:12" x14ac:dyDescent="0.25">
      <c r="A1218" s="1">
        <v>44263</v>
      </c>
      <c r="B1218">
        <v>129.53</v>
      </c>
      <c r="C1218">
        <v>129.62</v>
      </c>
      <c r="D1218">
        <v>128.52500000000001</v>
      </c>
      <c r="E1218">
        <v>128.55000000000001</v>
      </c>
      <c r="F1218">
        <v>15029167</v>
      </c>
      <c r="G1218">
        <f>IFERROR(VLOOKUP(A1218,'LQD DVD'!$A$1:$D$1256,2,FALSE),0)</f>
        <v>2.5129999999999999</v>
      </c>
      <c r="H1218">
        <f>IFERROR(VLOOKUP(A1218,'LQD DVD'!$A$1:$D$1256,4,FALSE),0)</f>
        <v>0.9999002827498733</v>
      </c>
      <c r="I1218" s="3">
        <f t="shared" si="73"/>
        <v>129.51708362459109</v>
      </c>
      <c r="J1218" s="3">
        <f t="shared" si="74"/>
        <v>129.60707465003858</v>
      </c>
      <c r="K1218" s="3">
        <f t="shared" si="75"/>
        <v>128.51218384042747</v>
      </c>
      <c r="L1218" s="3">
        <f t="shared" si="76"/>
        <v>128.53718134749622</v>
      </c>
    </row>
    <row r="1219" spans="1:12" x14ac:dyDescent="0.25">
      <c r="A1219" s="1">
        <v>44260</v>
      </c>
      <c r="B1219">
        <v>129.59</v>
      </c>
      <c r="C1219">
        <v>129.92500000000001</v>
      </c>
      <c r="D1219">
        <v>129.27000000000001</v>
      </c>
      <c r="E1219">
        <v>129.76</v>
      </c>
      <c r="F1219">
        <v>23789392</v>
      </c>
      <c r="G1219">
        <f>IFERROR(VLOOKUP(A1219,'LQD DVD'!$A$1:$D$1256,2,FALSE),0)</f>
        <v>2.4895</v>
      </c>
      <c r="H1219">
        <f>IFERROR(VLOOKUP(A1219,'LQD DVD'!$A$1:$D$1256,4,FALSE),0)</f>
        <v>0.99990121519700037</v>
      </c>
      <c r="I1219" s="3">
        <f t="shared" ref="I1219:I1282" si="77">B1219*$H1219</f>
        <v>129.57719847737928</v>
      </c>
      <c r="J1219" s="3">
        <f t="shared" ref="J1219:J1282" si="78">C1219*$H1219</f>
        <v>129.91216538447028</v>
      </c>
      <c r="K1219" s="3">
        <f t="shared" ref="K1219:K1282" si="79">D1219*$H1219</f>
        <v>129.25723008851625</v>
      </c>
      <c r="L1219" s="3">
        <f t="shared" ref="L1219:L1282" si="80">E1219*$H1219</f>
        <v>129.74718168396276</v>
      </c>
    </row>
    <row r="1220" spans="1:12" x14ac:dyDescent="0.25">
      <c r="A1220" s="1">
        <v>44259</v>
      </c>
      <c r="B1220">
        <v>131.05000000000001</v>
      </c>
      <c r="C1220">
        <v>131.16</v>
      </c>
      <c r="D1220">
        <v>129.81</v>
      </c>
      <c r="E1220">
        <v>129.93</v>
      </c>
      <c r="F1220">
        <v>21771804</v>
      </c>
      <c r="G1220">
        <f>IFERROR(VLOOKUP(A1220,'LQD DVD'!$A$1:$D$1256,2,FALSE),0)</f>
        <v>2.4863</v>
      </c>
      <c r="H1220">
        <f>IFERROR(VLOOKUP(A1220,'LQD DVD'!$A$1:$D$1256,4,FALSE),0)</f>
        <v>0.99990134216859128</v>
      </c>
      <c r="I1220" s="3">
        <f t="shared" si="77"/>
        <v>131.03707089119391</v>
      </c>
      <c r="J1220" s="3">
        <f t="shared" si="78"/>
        <v>131.14706003883242</v>
      </c>
      <c r="K1220" s="3">
        <f t="shared" si="79"/>
        <v>129.79719322690482</v>
      </c>
      <c r="L1220" s="3">
        <f t="shared" si="80"/>
        <v>129.91718138796506</v>
      </c>
    </row>
    <row r="1221" spans="1:12" x14ac:dyDescent="0.25">
      <c r="A1221" s="1">
        <v>44258</v>
      </c>
      <c r="B1221">
        <v>131.29</v>
      </c>
      <c r="C1221">
        <v>131.85</v>
      </c>
      <c r="D1221">
        <v>130.935</v>
      </c>
      <c r="E1221">
        <v>131</v>
      </c>
      <c r="F1221">
        <v>24043346</v>
      </c>
      <c r="G1221">
        <f>IFERROR(VLOOKUP(A1221,'LQD DVD'!$A$1:$D$1256,2,FALSE),0)</f>
        <v>2.4660000000000002</v>
      </c>
      <c r="H1221">
        <f>IFERROR(VLOOKUP(A1221,'LQD DVD'!$A$1:$D$1256,4,FALSE),0)</f>
        <v>0.99990214764499685</v>
      </c>
      <c r="I1221" s="3">
        <f t="shared" si="77"/>
        <v>131.27715296431163</v>
      </c>
      <c r="J1221" s="3">
        <f t="shared" si="78"/>
        <v>131.83709816699283</v>
      </c>
      <c r="K1221" s="3">
        <f t="shared" si="79"/>
        <v>130.92218770189766</v>
      </c>
      <c r="L1221" s="3">
        <f t="shared" si="80"/>
        <v>130.98718134149459</v>
      </c>
    </row>
    <row r="1222" spans="1:12" x14ac:dyDescent="0.25">
      <c r="A1222" s="1">
        <v>44257</v>
      </c>
      <c r="B1222">
        <v>132.1</v>
      </c>
      <c r="C1222">
        <v>132.11000000000001</v>
      </c>
      <c r="D1222">
        <v>131.77000000000001</v>
      </c>
      <c r="E1222">
        <v>131.97999999999999</v>
      </c>
      <c r="F1222">
        <v>13633420</v>
      </c>
      <c r="G1222">
        <f>IFERROR(VLOOKUP(A1222,'LQD DVD'!$A$1:$D$1256,2,FALSE),0)</f>
        <v>2.4477000000000002</v>
      </c>
      <c r="H1222">
        <f>IFERROR(VLOOKUP(A1222,'LQD DVD'!$A$1:$D$1256,4,FALSE),0)</f>
        <v>0.99990287376467724</v>
      </c>
      <c r="I1222" s="3">
        <f t="shared" si="77"/>
        <v>132.08716962431384</v>
      </c>
      <c r="J1222" s="3">
        <f t="shared" si="78"/>
        <v>132.09716865305151</v>
      </c>
      <c r="K1222" s="3">
        <f t="shared" si="79"/>
        <v>131.75720167597152</v>
      </c>
      <c r="L1222" s="3">
        <f t="shared" si="80"/>
        <v>131.9671812794621</v>
      </c>
    </row>
    <row r="1223" spans="1:12" x14ac:dyDescent="0.25">
      <c r="A1223" s="1">
        <v>44256</v>
      </c>
      <c r="B1223">
        <v>131.63999999999999</v>
      </c>
      <c r="C1223">
        <v>132.16999999999999</v>
      </c>
      <c r="D1223">
        <v>131.63999999999999</v>
      </c>
      <c r="E1223">
        <v>132.13</v>
      </c>
      <c r="F1223">
        <v>23890796</v>
      </c>
      <c r="G1223">
        <f>IFERROR(VLOOKUP(A1223,'LQD DVD'!$A$1:$D$1256,2,FALSE),0)</f>
        <v>2.4449000000000001</v>
      </c>
      <c r="H1223">
        <f>IFERROR(VLOOKUP(A1223,'LQD DVD'!$A$1:$D$1256,4,FALSE),0)</f>
        <v>0.99990298486500273</v>
      </c>
      <c r="I1223" s="3">
        <f t="shared" si="77"/>
        <v>131.62722892762895</v>
      </c>
      <c r="J1223" s="3">
        <f t="shared" si="78"/>
        <v>132.15717750960741</v>
      </c>
      <c r="K1223" s="3">
        <f t="shared" si="79"/>
        <v>131.62722892762895</v>
      </c>
      <c r="L1223" s="3">
        <f t="shared" si="80"/>
        <v>132.11718139021281</v>
      </c>
    </row>
    <row r="1224" spans="1:12" x14ac:dyDescent="0.25">
      <c r="A1224" s="1">
        <v>44253</v>
      </c>
      <c r="B1224">
        <v>131.44</v>
      </c>
      <c r="C1224">
        <v>132.32</v>
      </c>
      <c r="D1224">
        <v>130.99</v>
      </c>
      <c r="E1224">
        <v>132.27000000000001</v>
      </c>
      <c r="F1224">
        <v>23284532</v>
      </c>
      <c r="G1224">
        <f>IFERROR(VLOOKUP(A1224,'LQD DVD'!$A$1:$D$1256,2,FALSE),0)</f>
        <v>2.4422999999999999</v>
      </c>
      <c r="H1224">
        <f>IFERROR(VLOOKUP(A1224,'LQD DVD'!$A$1:$D$1256,4,FALSE),0)</f>
        <v>0.99990308802960171</v>
      </c>
      <c r="I1224" s="3">
        <f t="shared" si="77"/>
        <v>131.42726189061085</v>
      </c>
      <c r="J1224" s="3">
        <f t="shared" si="78"/>
        <v>132.3071766080769</v>
      </c>
      <c r="K1224" s="3">
        <f t="shared" si="79"/>
        <v>130.97730550099755</v>
      </c>
      <c r="L1224" s="3">
        <f t="shared" si="80"/>
        <v>132.25718145367543</v>
      </c>
    </row>
    <row r="1225" spans="1:12" x14ac:dyDescent="0.25">
      <c r="A1225" s="1">
        <v>44252</v>
      </c>
      <c r="B1225">
        <v>131.72999999999999</v>
      </c>
      <c r="C1225">
        <v>131.91</v>
      </c>
      <c r="D1225">
        <v>129.78</v>
      </c>
      <c r="E1225">
        <v>130.54</v>
      </c>
      <c r="F1225">
        <v>35471212</v>
      </c>
      <c r="G1225">
        <f>IFERROR(VLOOKUP(A1225,'LQD DVD'!$A$1:$D$1256,2,FALSE),0)</f>
        <v>2.4567999999999999</v>
      </c>
      <c r="H1225">
        <f>IFERROR(VLOOKUP(A1225,'LQD DVD'!$A$1:$D$1256,4,FALSE),0)</f>
        <v>0.99990251268870467</v>
      </c>
      <c r="I1225" s="3">
        <f t="shared" si="77"/>
        <v>131.71715799648305</v>
      </c>
      <c r="J1225" s="3">
        <f t="shared" si="78"/>
        <v>131.89714044876703</v>
      </c>
      <c r="K1225" s="3">
        <f t="shared" si="79"/>
        <v>129.76734809674008</v>
      </c>
      <c r="L1225" s="3">
        <f t="shared" si="80"/>
        <v>130.52727400638349</v>
      </c>
    </row>
    <row r="1226" spans="1:12" x14ac:dyDescent="0.25">
      <c r="A1226" s="1">
        <v>44251</v>
      </c>
      <c r="B1226">
        <v>131.63999999999999</v>
      </c>
      <c r="C1226">
        <v>132.66999999999999</v>
      </c>
      <c r="D1226">
        <v>131.35</v>
      </c>
      <c r="E1226">
        <v>132.63999999999999</v>
      </c>
      <c r="F1226">
        <v>18120056</v>
      </c>
      <c r="G1226">
        <f>IFERROR(VLOOKUP(A1226,'LQD DVD'!$A$1:$D$1256,2,FALSE),0)</f>
        <v>2.4178999999999999</v>
      </c>
      <c r="H1226">
        <f>IFERROR(VLOOKUP(A1226,'LQD DVD'!$A$1:$D$1256,4,FALSE),0)</f>
        <v>0.99990405619020328</v>
      </c>
      <c r="I1226" s="3">
        <f t="shared" si="77"/>
        <v>131.62736995687834</v>
      </c>
      <c r="J1226" s="3">
        <f t="shared" si="78"/>
        <v>132.65727113475427</v>
      </c>
      <c r="K1226" s="3">
        <f t="shared" si="79"/>
        <v>131.33739778058319</v>
      </c>
      <c r="L1226" s="3">
        <f t="shared" si="80"/>
        <v>132.62727401306856</v>
      </c>
    </row>
    <row r="1227" spans="1:12" x14ac:dyDescent="0.25">
      <c r="A1227" s="1">
        <v>44250</v>
      </c>
      <c r="B1227">
        <v>131.91</v>
      </c>
      <c r="C1227">
        <v>132.47</v>
      </c>
      <c r="D1227">
        <v>131.76</v>
      </c>
      <c r="E1227">
        <v>132.44</v>
      </c>
      <c r="F1227">
        <v>23482688</v>
      </c>
      <c r="G1227">
        <f>IFERROR(VLOOKUP(A1227,'LQD DVD'!$A$1:$D$1256,2,FALSE),0)</f>
        <v>2.4216000000000002</v>
      </c>
      <c r="H1227">
        <f>IFERROR(VLOOKUP(A1227,'LQD DVD'!$A$1:$D$1256,4,FALSE),0)</f>
        <v>0.99990390937890428</v>
      </c>
      <c r="I1227" s="3">
        <f t="shared" si="77"/>
        <v>131.89732468617126</v>
      </c>
      <c r="J1227" s="3">
        <f t="shared" si="78"/>
        <v>132.45727087542346</v>
      </c>
      <c r="K1227" s="3">
        <f t="shared" si="79"/>
        <v>131.74733909976442</v>
      </c>
      <c r="L1227" s="3">
        <f t="shared" si="80"/>
        <v>132.42727375814209</v>
      </c>
    </row>
    <row r="1228" spans="1:12" x14ac:dyDescent="0.25">
      <c r="A1228" s="1">
        <v>44249</v>
      </c>
      <c r="B1228">
        <v>132.94</v>
      </c>
      <c r="C1228">
        <v>133.21809999999999</v>
      </c>
      <c r="D1228">
        <v>132.25</v>
      </c>
      <c r="E1228">
        <v>132.34</v>
      </c>
      <c r="F1228">
        <v>17978052</v>
      </c>
      <c r="G1228">
        <f>IFERROR(VLOOKUP(A1228,'LQD DVD'!$A$1:$D$1256,2,FALSE),0)</f>
        <v>2.4234</v>
      </c>
      <c r="H1228">
        <f>IFERROR(VLOOKUP(A1228,'LQD DVD'!$A$1:$D$1256,4,FALSE),0)</f>
        <v>0.99990383795719895</v>
      </c>
      <c r="I1228" s="3">
        <f t="shared" si="77"/>
        <v>132.92721621803003</v>
      </c>
      <c r="J1228" s="3">
        <f t="shared" si="78"/>
        <v>133.20528947536593</v>
      </c>
      <c r="K1228" s="3">
        <f t="shared" si="79"/>
        <v>132.23728256983955</v>
      </c>
      <c r="L1228" s="3">
        <f t="shared" si="80"/>
        <v>132.32727391525572</v>
      </c>
    </row>
    <row r="1229" spans="1:12" x14ac:dyDescent="0.25">
      <c r="A1229" s="1">
        <v>44246</v>
      </c>
      <c r="B1229">
        <v>133.79</v>
      </c>
      <c r="C1229">
        <v>133.9</v>
      </c>
      <c r="D1229">
        <v>133.15</v>
      </c>
      <c r="E1229">
        <v>133.16999999999999</v>
      </c>
      <c r="F1229">
        <v>13678471</v>
      </c>
      <c r="G1229">
        <f>IFERROR(VLOOKUP(A1229,'LQD DVD'!$A$1:$D$1256,2,FALSE),0)</f>
        <v>2.4083000000000001</v>
      </c>
      <c r="H1229">
        <f>IFERROR(VLOOKUP(A1229,'LQD DVD'!$A$1:$D$1256,4,FALSE),0)</f>
        <v>0.99990443710610677</v>
      </c>
      <c r="I1229" s="3">
        <f t="shared" si="77"/>
        <v>133.77721464042602</v>
      </c>
      <c r="J1229" s="3">
        <f t="shared" si="78"/>
        <v>133.8872041285077</v>
      </c>
      <c r="K1229" s="3">
        <f t="shared" si="79"/>
        <v>133.13727580067811</v>
      </c>
      <c r="L1229" s="3">
        <f t="shared" si="80"/>
        <v>133.15727388942022</v>
      </c>
    </row>
    <row r="1230" spans="1:12" x14ac:dyDescent="0.25">
      <c r="A1230" s="1">
        <v>44245</v>
      </c>
      <c r="B1230">
        <v>134.1258</v>
      </c>
      <c r="C1230">
        <v>134.35499999999999</v>
      </c>
      <c r="D1230">
        <v>133.84</v>
      </c>
      <c r="E1230">
        <v>134.13999999999999</v>
      </c>
      <c r="F1230">
        <v>15414084</v>
      </c>
      <c r="G1230">
        <f>IFERROR(VLOOKUP(A1230,'LQD DVD'!$A$1:$D$1256,2,FALSE),0)</f>
        <v>2.3908999999999998</v>
      </c>
      <c r="H1230">
        <f>IFERROR(VLOOKUP(A1230,'LQD DVD'!$A$1:$D$1256,4,FALSE),0)</f>
        <v>0.99990512751655169</v>
      </c>
      <c r="I1230" s="3">
        <f t="shared" si="77"/>
        <v>134.11307515225951</v>
      </c>
      <c r="J1230" s="3">
        <f t="shared" si="78"/>
        <v>134.34225340748628</v>
      </c>
      <c r="K1230" s="3">
        <f t="shared" si="79"/>
        <v>133.82730226681528</v>
      </c>
      <c r="L1230" s="3">
        <f t="shared" si="80"/>
        <v>134.12727380507022</v>
      </c>
    </row>
    <row r="1231" spans="1:12" x14ac:dyDescent="0.25">
      <c r="A1231" s="1">
        <v>44244</v>
      </c>
      <c r="B1231">
        <v>134.34</v>
      </c>
      <c r="C1231">
        <v>134.43</v>
      </c>
      <c r="D1231">
        <v>134.03</v>
      </c>
      <c r="E1231">
        <v>134.4</v>
      </c>
      <c r="F1231">
        <v>16195358</v>
      </c>
      <c r="G1231">
        <f>IFERROR(VLOOKUP(A1231,'LQD DVD'!$A$1:$D$1256,2,FALSE),0)</f>
        <v>2.3862000000000001</v>
      </c>
      <c r="H1231">
        <f>IFERROR(VLOOKUP(A1231,'LQD DVD'!$A$1:$D$1256,4,FALSE),0)</f>
        <v>0.99990531400681115</v>
      </c>
      <c r="I1231" s="3">
        <f t="shared" si="77"/>
        <v>134.327279883675</v>
      </c>
      <c r="J1231" s="3">
        <f t="shared" si="78"/>
        <v>134.41727136193563</v>
      </c>
      <c r="K1231" s="3">
        <f t="shared" si="79"/>
        <v>134.01730923633289</v>
      </c>
      <c r="L1231" s="3">
        <f t="shared" si="80"/>
        <v>134.38727420251541</v>
      </c>
    </row>
    <row r="1232" spans="1:12" x14ac:dyDescent="0.25">
      <c r="A1232" s="1">
        <v>44243</v>
      </c>
      <c r="B1232">
        <v>134.02000000000001</v>
      </c>
      <c r="C1232">
        <v>134.29</v>
      </c>
      <c r="D1232">
        <v>133.71</v>
      </c>
      <c r="E1232">
        <v>133.72999999999999</v>
      </c>
      <c r="F1232">
        <v>21429304</v>
      </c>
      <c r="G1232">
        <f>IFERROR(VLOOKUP(A1232,'LQD DVD'!$A$1:$D$1256,2,FALSE),0)</f>
        <v>2.3982000000000001</v>
      </c>
      <c r="H1232">
        <f>IFERROR(VLOOKUP(A1232,'LQD DVD'!$A$1:$D$1256,4,FALSE),0)</f>
        <v>0.99990483786153694</v>
      </c>
      <c r="I1232" s="3">
        <f t="shared" si="77"/>
        <v>134.00724637020321</v>
      </c>
      <c r="J1232" s="3">
        <f t="shared" si="78"/>
        <v>134.2772206764258</v>
      </c>
      <c r="K1232" s="3">
        <f t="shared" si="79"/>
        <v>133.69727587046611</v>
      </c>
      <c r="L1232" s="3">
        <f t="shared" si="80"/>
        <v>133.71727396722332</v>
      </c>
    </row>
    <row r="1233" spans="1:12" x14ac:dyDescent="0.25">
      <c r="A1233" s="1">
        <v>44239</v>
      </c>
      <c r="B1233">
        <v>134.61000000000001</v>
      </c>
      <c r="C1233">
        <v>134.94</v>
      </c>
      <c r="D1233">
        <v>134.57</v>
      </c>
      <c r="E1233">
        <v>134.68</v>
      </c>
      <c r="F1233">
        <v>13717104</v>
      </c>
      <c r="G1233">
        <f>IFERROR(VLOOKUP(A1233,'LQD DVD'!$A$1:$D$1256,2,FALSE),0)</f>
        <v>2.3813</v>
      </c>
      <c r="H1233">
        <f>IFERROR(VLOOKUP(A1233,'LQD DVD'!$A$1:$D$1256,4,FALSE),0)</f>
        <v>0.9999055084328633</v>
      </c>
      <c r="I1233" s="3">
        <f t="shared" si="77"/>
        <v>134.59728049014774</v>
      </c>
      <c r="J1233" s="3">
        <f t="shared" si="78"/>
        <v>134.92724930793057</v>
      </c>
      <c r="K1233" s="3">
        <f t="shared" si="79"/>
        <v>134.5572842698104</v>
      </c>
      <c r="L1233" s="3">
        <f t="shared" si="80"/>
        <v>134.66727387573803</v>
      </c>
    </row>
    <row r="1234" spans="1:12" x14ac:dyDescent="0.25">
      <c r="A1234" s="1">
        <v>44238</v>
      </c>
      <c r="B1234">
        <v>135.54</v>
      </c>
      <c r="C1234">
        <v>135.56</v>
      </c>
      <c r="D1234">
        <v>135.04</v>
      </c>
      <c r="E1234">
        <v>135.12</v>
      </c>
      <c r="F1234">
        <v>9241061</v>
      </c>
      <c r="G1234">
        <f>IFERROR(VLOOKUP(A1234,'LQD DVD'!$A$1:$D$1256,2,FALSE),0)</f>
        <v>2.3734999999999999</v>
      </c>
      <c r="H1234">
        <f>IFERROR(VLOOKUP(A1234,'LQD DVD'!$A$1:$D$1256,4,FALSE),0)</f>
        <v>0.99990581792747335</v>
      </c>
      <c r="I1234" s="3">
        <f t="shared" si="77"/>
        <v>135.52723456188974</v>
      </c>
      <c r="J1234" s="3">
        <f t="shared" si="78"/>
        <v>135.54723267824829</v>
      </c>
      <c r="K1234" s="3">
        <f t="shared" si="79"/>
        <v>135.02728165292601</v>
      </c>
      <c r="L1234" s="3">
        <f t="shared" si="80"/>
        <v>135.10727411836021</v>
      </c>
    </row>
    <row r="1235" spans="1:12" x14ac:dyDescent="0.25">
      <c r="A1235" s="1">
        <v>44237</v>
      </c>
      <c r="B1235">
        <v>135.38</v>
      </c>
      <c r="C1235">
        <v>135.55000000000001</v>
      </c>
      <c r="D1235">
        <v>135.29</v>
      </c>
      <c r="E1235">
        <v>135.47999999999999</v>
      </c>
      <c r="F1235">
        <v>9414542</v>
      </c>
      <c r="G1235">
        <f>IFERROR(VLOOKUP(A1235,'LQD DVD'!$A$1:$D$1256,2,FALSE),0)</f>
        <v>2.3672</v>
      </c>
      <c r="H1235">
        <f>IFERROR(VLOOKUP(A1235,'LQD DVD'!$A$1:$D$1256,4,FALSE),0)</f>
        <v>0.99990606790395908</v>
      </c>
      <c r="I1235" s="3">
        <f t="shared" si="77"/>
        <v>135.36728347283798</v>
      </c>
      <c r="J1235" s="3">
        <f t="shared" si="78"/>
        <v>135.53726750438167</v>
      </c>
      <c r="K1235" s="3">
        <f t="shared" si="79"/>
        <v>135.2772919267266</v>
      </c>
      <c r="L1235" s="3">
        <f t="shared" si="80"/>
        <v>135.46727407962837</v>
      </c>
    </row>
    <row r="1236" spans="1:12" x14ac:dyDescent="0.25">
      <c r="A1236" s="1">
        <v>44236</v>
      </c>
      <c r="B1236">
        <v>135.47</v>
      </c>
      <c r="C1236">
        <v>135.49</v>
      </c>
      <c r="D1236">
        <v>134.88</v>
      </c>
      <c r="E1236">
        <v>135.16</v>
      </c>
      <c r="F1236">
        <v>11755118</v>
      </c>
      <c r="G1236">
        <f>IFERROR(VLOOKUP(A1236,'LQD DVD'!$A$1:$D$1256,2,FALSE),0)</f>
        <v>2.3727999999999998</v>
      </c>
      <c r="H1236">
        <f>IFERROR(VLOOKUP(A1236,'LQD DVD'!$A$1:$D$1256,4,FALSE),0)</f>
        <v>0.99990584570263541</v>
      </c>
      <c r="I1236" s="3">
        <f t="shared" si="77"/>
        <v>135.45724491733603</v>
      </c>
      <c r="J1236" s="3">
        <f t="shared" si="78"/>
        <v>135.47724303425008</v>
      </c>
      <c r="K1236" s="3">
        <f t="shared" si="79"/>
        <v>134.86730046837147</v>
      </c>
      <c r="L1236" s="3">
        <f t="shared" si="80"/>
        <v>135.14727410516821</v>
      </c>
    </row>
    <row r="1237" spans="1:12" x14ac:dyDescent="0.25">
      <c r="A1237" s="1">
        <v>44235</v>
      </c>
      <c r="B1237">
        <v>134.93</v>
      </c>
      <c r="C1237">
        <v>135.41</v>
      </c>
      <c r="D1237">
        <v>134.87</v>
      </c>
      <c r="E1237">
        <v>135.37</v>
      </c>
      <c r="F1237">
        <v>13460322</v>
      </c>
      <c r="G1237">
        <f>IFERROR(VLOOKUP(A1237,'LQD DVD'!$A$1:$D$1256,2,FALSE),0)</f>
        <v>2.3691</v>
      </c>
      <c r="H1237">
        <f>IFERROR(VLOOKUP(A1237,'LQD DVD'!$A$1:$D$1256,4,FALSE),0)</f>
        <v>0.99990599251421874</v>
      </c>
      <c r="I1237" s="3">
        <f t="shared" si="77"/>
        <v>134.91731556994355</v>
      </c>
      <c r="J1237" s="3">
        <f t="shared" si="78"/>
        <v>135.39727044635035</v>
      </c>
      <c r="K1237" s="3">
        <f t="shared" si="79"/>
        <v>134.85732121039268</v>
      </c>
      <c r="L1237" s="3">
        <f t="shared" si="80"/>
        <v>135.35727420664981</v>
      </c>
    </row>
    <row r="1238" spans="1:12" x14ac:dyDescent="0.25">
      <c r="A1238" s="1">
        <v>44232</v>
      </c>
      <c r="B1238">
        <v>135.24</v>
      </c>
      <c r="C1238">
        <v>135.37809999999999</v>
      </c>
      <c r="D1238">
        <v>134.72</v>
      </c>
      <c r="E1238">
        <v>134.79</v>
      </c>
      <c r="F1238">
        <v>12016337</v>
      </c>
      <c r="G1238">
        <f>IFERROR(VLOOKUP(A1238,'LQD DVD'!$A$1:$D$1256,2,FALSE),0)</f>
        <v>2.3793000000000002</v>
      </c>
      <c r="H1238">
        <f>IFERROR(VLOOKUP(A1238,'LQD DVD'!$A$1:$D$1256,4,FALSE),0)</f>
        <v>0.99990558779044658</v>
      </c>
      <c r="I1238" s="3">
        <f t="shared" si="77"/>
        <v>135.22723169278001</v>
      </c>
      <c r="J1238" s="3">
        <f t="shared" si="78"/>
        <v>135.36531865445386</v>
      </c>
      <c r="K1238" s="3">
        <f t="shared" si="79"/>
        <v>134.70728078712895</v>
      </c>
      <c r="L1238" s="3">
        <f t="shared" si="80"/>
        <v>134.7772741782743</v>
      </c>
    </row>
    <row r="1239" spans="1:12" x14ac:dyDescent="0.25">
      <c r="A1239" s="1">
        <v>44231</v>
      </c>
      <c r="B1239">
        <v>134.81</v>
      </c>
      <c r="C1239">
        <v>135.215</v>
      </c>
      <c r="D1239">
        <v>134.63380000000001</v>
      </c>
      <c r="E1239">
        <v>135.15</v>
      </c>
      <c r="F1239">
        <v>10689561</v>
      </c>
      <c r="G1239">
        <f>IFERROR(VLOOKUP(A1239,'LQD DVD'!$A$1:$D$1256,2,FALSE),0)</f>
        <v>2.3730000000000002</v>
      </c>
      <c r="H1239">
        <f>IFERROR(VLOOKUP(A1239,'LQD DVD'!$A$1:$D$1256,4,FALSE),0)</f>
        <v>0.99990583776687469</v>
      </c>
      <c r="I1239" s="3">
        <f t="shared" si="77"/>
        <v>134.79730598935237</v>
      </c>
      <c r="J1239" s="3">
        <f t="shared" si="78"/>
        <v>135.20226785364795</v>
      </c>
      <c r="K1239" s="3">
        <f t="shared" si="79"/>
        <v>134.62112258073788</v>
      </c>
      <c r="L1239" s="3">
        <f t="shared" si="80"/>
        <v>135.13727397419311</v>
      </c>
    </row>
    <row r="1240" spans="1:12" x14ac:dyDescent="0.25">
      <c r="A1240" s="1">
        <v>44230</v>
      </c>
      <c r="B1240">
        <v>135</v>
      </c>
      <c r="C1240">
        <v>135.08000000000001</v>
      </c>
      <c r="D1240">
        <v>134.87</v>
      </c>
      <c r="E1240">
        <v>134.91999999999999</v>
      </c>
      <c r="F1240">
        <v>13189647</v>
      </c>
      <c r="G1240">
        <f>IFERROR(VLOOKUP(A1240,'LQD DVD'!$A$1:$D$1256,2,FALSE),0)</f>
        <v>2.3769999999999998</v>
      </c>
      <c r="H1240">
        <f>IFERROR(VLOOKUP(A1240,'LQD DVD'!$A$1:$D$1256,4,FALSE),0)</f>
        <v>0.99990567905167493</v>
      </c>
      <c r="I1240" s="3">
        <f t="shared" si="77"/>
        <v>134.98726667197613</v>
      </c>
      <c r="J1240" s="3">
        <f t="shared" si="78"/>
        <v>135.06725912630026</v>
      </c>
      <c r="K1240" s="3">
        <f t="shared" si="79"/>
        <v>134.8572789336994</v>
      </c>
      <c r="L1240" s="3">
        <f t="shared" si="80"/>
        <v>134.90727421765197</v>
      </c>
    </row>
    <row r="1241" spans="1:12" x14ac:dyDescent="0.25">
      <c r="A1241" s="1">
        <v>44229</v>
      </c>
      <c r="B1241">
        <v>135.21</v>
      </c>
      <c r="C1241">
        <v>135.36000000000001</v>
      </c>
      <c r="D1241">
        <v>135.04</v>
      </c>
      <c r="E1241">
        <v>135.24</v>
      </c>
      <c r="F1241">
        <v>12710630</v>
      </c>
      <c r="G1241">
        <f>IFERROR(VLOOKUP(A1241,'LQD DVD'!$A$1:$D$1256,2,FALSE),0)</f>
        <v>2.3714</v>
      </c>
      <c r="H1241">
        <f>IFERROR(VLOOKUP(A1241,'LQD DVD'!$A$1:$D$1256,4,FALSE),0)</f>
        <v>0.99990590125296164</v>
      </c>
      <c r="I1241" s="3">
        <f t="shared" si="77"/>
        <v>135.19727690841296</v>
      </c>
      <c r="J1241" s="3">
        <f t="shared" si="78"/>
        <v>135.34726279360089</v>
      </c>
      <c r="K1241" s="3">
        <f t="shared" si="79"/>
        <v>135.02729290519994</v>
      </c>
      <c r="L1241" s="3">
        <f t="shared" si="80"/>
        <v>135.22727408545055</v>
      </c>
    </row>
    <row r="1242" spans="1:12" x14ac:dyDescent="0.25">
      <c r="A1242" s="1">
        <v>44228</v>
      </c>
      <c r="B1242">
        <v>135.37</v>
      </c>
      <c r="C1242">
        <v>135.69900000000001</v>
      </c>
      <c r="D1242">
        <v>135.31</v>
      </c>
      <c r="E1242">
        <v>135.6</v>
      </c>
      <c r="F1242">
        <v>10682297</v>
      </c>
      <c r="G1242">
        <f>IFERROR(VLOOKUP(A1242,'LQD DVD'!$A$1:$D$1256,2,FALSE),0)</f>
        <v>2.3651</v>
      </c>
      <c r="H1242">
        <f>IFERROR(VLOOKUP(A1242,'LQD DVD'!$A$1:$D$1256,4,FALSE),0)</f>
        <v>0.99990615122946824</v>
      </c>
      <c r="I1242" s="3">
        <f t="shared" si="77"/>
        <v>135.35729569193313</v>
      </c>
      <c r="J1242" s="3">
        <f t="shared" si="78"/>
        <v>135.68626481568762</v>
      </c>
      <c r="K1242" s="3">
        <f t="shared" si="79"/>
        <v>135.29730132285934</v>
      </c>
      <c r="L1242" s="3">
        <f t="shared" si="80"/>
        <v>135.58727410671588</v>
      </c>
    </row>
    <row r="1243" spans="1:12" x14ac:dyDescent="0.25">
      <c r="A1243" s="1">
        <v>44225</v>
      </c>
      <c r="B1243">
        <v>135.41999999999999</v>
      </c>
      <c r="C1243">
        <v>135.9</v>
      </c>
      <c r="D1243">
        <v>134.96</v>
      </c>
      <c r="E1243">
        <v>135.6</v>
      </c>
      <c r="F1243">
        <v>18131560</v>
      </c>
      <c r="G1243">
        <f>IFERROR(VLOOKUP(A1243,'LQD DVD'!$A$1:$D$1256,2,FALSE),0)</f>
        <v>2.3651</v>
      </c>
      <c r="H1243">
        <f>IFERROR(VLOOKUP(A1243,'LQD DVD'!$A$1:$D$1256,4,FALSE),0)</f>
        <v>0.99990615122946824</v>
      </c>
      <c r="I1243" s="3">
        <f t="shared" si="77"/>
        <v>135.40729099949456</v>
      </c>
      <c r="J1243" s="3">
        <f t="shared" si="78"/>
        <v>135.88724595208473</v>
      </c>
      <c r="K1243" s="3">
        <f t="shared" si="79"/>
        <v>134.94733416992904</v>
      </c>
      <c r="L1243" s="3">
        <f t="shared" si="80"/>
        <v>135.58727410671588</v>
      </c>
    </row>
    <row r="1244" spans="1:12" x14ac:dyDescent="0.25">
      <c r="A1244" s="1">
        <v>44224</v>
      </c>
      <c r="B1244">
        <v>136.04</v>
      </c>
      <c r="C1244">
        <v>136.1781</v>
      </c>
      <c r="D1244">
        <v>135.76</v>
      </c>
      <c r="E1244">
        <v>135.81</v>
      </c>
      <c r="F1244">
        <v>16896866</v>
      </c>
      <c r="G1244">
        <f>IFERROR(VLOOKUP(A1244,'LQD DVD'!$A$1:$D$1256,2,FALSE),0)</f>
        <v>2.4741</v>
      </c>
      <c r="H1244">
        <f>IFERROR(VLOOKUP(A1244,'LQD DVD'!$A$1:$D$1256,4,FALSE),0)</f>
        <v>0.99990182624792967</v>
      </c>
      <c r="I1244" s="3">
        <f t="shared" si="77"/>
        <v>136.02664444276834</v>
      </c>
      <c r="J1244" s="3">
        <f t="shared" si="78"/>
        <v>136.16473088497318</v>
      </c>
      <c r="K1244" s="3">
        <f t="shared" si="79"/>
        <v>135.74667193141892</v>
      </c>
      <c r="L1244" s="3">
        <f t="shared" si="80"/>
        <v>135.79666702273133</v>
      </c>
    </row>
    <row r="1245" spans="1:12" x14ac:dyDescent="0.25">
      <c r="A1245" s="1">
        <v>44223</v>
      </c>
      <c r="B1245">
        <v>136.41999999999999</v>
      </c>
      <c r="C1245">
        <v>136.44</v>
      </c>
      <c r="D1245">
        <v>135.97999999999999</v>
      </c>
      <c r="E1245">
        <v>136.03</v>
      </c>
      <c r="F1245">
        <v>13822682</v>
      </c>
      <c r="G1245">
        <f>IFERROR(VLOOKUP(A1245,'LQD DVD'!$A$1:$D$1256,2,FALSE),0)</f>
        <v>2.4701</v>
      </c>
      <c r="H1245">
        <f>IFERROR(VLOOKUP(A1245,'LQD DVD'!$A$1:$D$1256,4,FALSE),0)</f>
        <v>0.99990198496251781</v>
      </c>
      <c r="I1245" s="3">
        <f t="shared" si="77"/>
        <v>136.40662878858666</v>
      </c>
      <c r="J1245" s="3">
        <f t="shared" si="78"/>
        <v>136.42662682828592</v>
      </c>
      <c r="K1245" s="3">
        <f t="shared" si="79"/>
        <v>135.96667191520316</v>
      </c>
      <c r="L1245" s="3">
        <f t="shared" si="80"/>
        <v>136.01666701445129</v>
      </c>
    </row>
    <row r="1246" spans="1:12" x14ac:dyDescent="0.25">
      <c r="A1246" s="1">
        <v>44222</v>
      </c>
      <c r="B1246">
        <v>136.02000000000001</v>
      </c>
      <c r="C1246">
        <v>136.44499999999999</v>
      </c>
      <c r="D1246">
        <v>135.96</v>
      </c>
      <c r="E1246">
        <v>136.27000000000001</v>
      </c>
      <c r="F1246">
        <v>11926933</v>
      </c>
      <c r="G1246">
        <f>IFERROR(VLOOKUP(A1246,'LQD DVD'!$A$1:$D$1256,2,FALSE),0)</f>
        <v>2.4658000000000002</v>
      </c>
      <c r="H1246">
        <f>IFERROR(VLOOKUP(A1246,'LQD DVD'!$A$1:$D$1256,4,FALSE),0)</f>
        <v>0.99990215558072826</v>
      </c>
      <c r="I1246" s="3">
        <f t="shared" si="77"/>
        <v>136.00669120209068</v>
      </c>
      <c r="J1246" s="3">
        <f t="shared" si="78"/>
        <v>136.43164961821245</v>
      </c>
      <c r="K1246" s="3">
        <f t="shared" si="79"/>
        <v>135.94669707275582</v>
      </c>
      <c r="L1246" s="3">
        <f t="shared" si="80"/>
        <v>136.25666674098585</v>
      </c>
    </row>
    <row r="1247" spans="1:12" x14ac:dyDescent="0.25">
      <c r="A1247" s="1">
        <v>44221</v>
      </c>
      <c r="B1247">
        <v>135.94999999999999</v>
      </c>
      <c r="C1247">
        <v>136.36500000000001</v>
      </c>
      <c r="D1247">
        <v>135.93</v>
      </c>
      <c r="E1247">
        <v>136.28</v>
      </c>
      <c r="F1247">
        <v>14603692</v>
      </c>
      <c r="G1247">
        <f>IFERROR(VLOOKUP(A1247,'LQD DVD'!$A$1:$D$1256,2,FALSE),0)</f>
        <v>2.4655999999999998</v>
      </c>
      <c r="H1247">
        <f>IFERROR(VLOOKUP(A1247,'LQD DVD'!$A$1:$D$1256,4,FALSE),0)</f>
        <v>0.99990216351645966</v>
      </c>
      <c r="I1247" s="3">
        <f t="shared" si="77"/>
        <v>135.93669913006269</v>
      </c>
      <c r="J1247" s="3">
        <f t="shared" si="78"/>
        <v>136.35165852792204</v>
      </c>
      <c r="K1247" s="3">
        <f t="shared" si="79"/>
        <v>135.91670108679236</v>
      </c>
      <c r="L1247" s="3">
        <f t="shared" si="80"/>
        <v>136.26666684402312</v>
      </c>
    </row>
    <row r="1248" spans="1:12" x14ac:dyDescent="0.25">
      <c r="A1248" s="1">
        <v>44218</v>
      </c>
      <c r="B1248">
        <v>135.76</v>
      </c>
      <c r="C1248">
        <v>135.91</v>
      </c>
      <c r="D1248">
        <v>135.60499999999999</v>
      </c>
      <c r="E1248">
        <v>135.69999999999999</v>
      </c>
      <c r="F1248">
        <v>15998762</v>
      </c>
      <c r="G1248">
        <f>IFERROR(VLOOKUP(A1248,'LQD DVD'!$A$1:$D$1256,2,FALSE),0)</f>
        <v>2.4761000000000002</v>
      </c>
      <c r="H1248">
        <f>IFERROR(VLOOKUP(A1248,'LQD DVD'!$A$1:$D$1256,4,FALSE),0)</f>
        <v>0.99990174689064504</v>
      </c>
      <c r="I1248" s="3">
        <f t="shared" si="77"/>
        <v>135.74666115787397</v>
      </c>
      <c r="J1248" s="3">
        <f t="shared" si="78"/>
        <v>135.89664641990757</v>
      </c>
      <c r="K1248" s="3">
        <f t="shared" si="79"/>
        <v>135.59167638710591</v>
      </c>
      <c r="L1248" s="3">
        <f t="shared" si="80"/>
        <v>135.68666705306052</v>
      </c>
    </row>
    <row r="1249" spans="1:12" x14ac:dyDescent="0.25">
      <c r="A1249" s="1">
        <v>44217</v>
      </c>
      <c r="B1249">
        <v>135.77000000000001</v>
      </c>
      <c r="C1249">
        <v>135.93</v>
      </c>
      <c r="D1249">
        <v>135.60220000000001</v>
      </c>
      <c r="E1249">
        <v>135.80000000000001</v>
      </c>
      <c r="F1249">
        <v>25084340</v>
      </c>
      <c r="G1249">
        <f>IFERROR(VLOOKUP(A1249,'LQD DVD'!$A$1:$D$1256,2,FALSE),0)</f>
        <v>2.4742999999999999</v>
      </c>
      <c r="H1249">
        <f>IFERROR(VLOOKUP(A1249,'LQD DVD'!$A$1:$D$1256,4,FALSE),0)</f>
        <v>0.99990181831220093</v>
      </c>
      <c r="I1249" s="3">
        <f t="shared" si="77"/>
        <v>135.75666987224753</v>
      </c>
      <c r="J1249" s="3">
        <f t="shared" si="78"/>
        <v>135.91665416317747</v>
      </c>
      <c r="K1249" s="3">
        <f t="shared" si="79"/>
        <v>135.58888634713475</v>
      </c>
      <c r="L1249" s="3">
        <f t="shared" si="80"/>
        <v>135.7866669267969</v>
      </c>
    </row>
    <row r="1250" spans="1:12" x14ac:dyDescent="0.25">
      <c r="A1250" s="1">
        <v>44216</v>
      </c>
      <c r="B1250">
        <v>136.35</v>
      </c>
      <c r="C1250">
        <v>136.51</v>
      </c>
      <c r="D1250">
        <v>136.27000000000001</v>
      </c>
      <c r="E1250">
        <v>136.34</v>
      </c>
      <c r="F1250">
        <v>12218521</v>
      </c>
      <c r="G1250">
        <f>IFERROR(VLOOKUP(A1250,'LQD DVD'!$A$1:$D$1256,2,FALSE),0)</f>
        <v>2.4645000000000001</v>
      </c>
      <c r="H1250">
        <f>IFERROR(VLOOKUP(A1250,'LQD DVD'!$A$1:$D$1256,4,FALSE),0)</f>
        <v>0.99990220716298361</v>
      </c>
      <c r="I1250" s="3">
        <f t="shared" si="77"/>
        <v>136.33666594667281</v>
      </c>
      <c r="J1250" s="3">
        <f t="shared" si="78"/>
        <v>136.4966502998189</v>
      </c>
      <c r="K1250" s="3">
        <f t="shared" si="79"/>
        <v>136.25667377009978</v>
      </c>
      <c r="L1250" s="3">
        <f t="shared" si="80"/>
        <v>136.3266669246012</v>
      </c>
    </row>
    <row r="1251" spans="1:12" x14ac:dyDescent="0.25">
      <c r="A1251" s="1">
        <v>44215</v>
      </c>
      <c r="B1251">
        <v>136.09</v>
      </c>
      <c r="C1251">
        <v>136.47999999999999</v>
      </c>
      <c r="D1251">
        <v>136.05000000000001</v>
      </c>
      <c r="E1251">
        <v>136.38</v>
      </c>
      <c r="F1251">
        <v>12807581</v>
      </c>
      <c r="G1251">
        <f>IFERROR(VLOOKUP(A1251,'LQD DVD'!$A$1:$D$1256,2,FALSE),0)</f>
        <v>2.4638</v>
      </c>
      <c r="H1251">
        <f>IFERROR(VLOOKUP(A1251,'LQD DVD'!$A$1:$D$1256,4,FALSE),0)</f>
        <v>0.99990223493804531</v>
      </c>
      <c r="I1251" s="3">
        <f t="shared" si="77"/>
        <v>136.0766951527186</v>
      </c>
      <c r="J1251" s="3">
        <f t="shared" si="78"/>
        <v>136.46665702434441</v>
      </c>
      <c r="K1251" s="3">
        <f t="shared" si="79"/>
        <v>136.03669906332107</v>
      </c>
      <c r="L1251" s="3">
        <f t="shared" si="80"/>
        <v>136.36666680085062</v>
      </c>
    </row>
    <row r="1252" spans="1:12" x14ac:dyDescent="0.25">
      <c r="A1252" s="1">
        <v>44211</v>
      </c>
      <c r="B1252">
        <v>136.24</v>
      </c>
      <c r="C1252">
        <v>136.51</v>
      </c>
      <c r="D1252">
        <v>136.04</v>
      </c>
      <c r="E1252">
        <v>136.13999999999999</v>
      </c>
      <c r="F1252">
        <v>13680770</v>
      </c>
      <c r="G1252">
        <f>IFERROR(VLOOKUP(A1252,'LQD DVD'!$A$1:$D$1256,2,FALSE),0)</f>
        <v>2.4681000000000002</v>
      </c>
      <c r="H1252">
        <f>IFERROR(VLOOKUP(A1252,'LQD DVD'!$A$1:$D$1256,4,FALSE),0)</f>
        <v>0.99990206431982143</v>
      </c>
      <c r="I1252" s="3">
        <f t="shared" si="77"/>
        <v>136.22665724293248</v>
      </c>
      <c r="J1252" s="3">
        <f t="shared" si="78"/>
        <v>136.49663080029882</v>
      </c>
      <c r="K1252" s="3">
        <f t="shared" si="79"/>
        <v>136.02667683006851</v>
      </c>
      <c r="L1252" s="3">
        <f t="shared" si="80"/>
        <v>136.12666703650046</v>
      </c>
    </row>
    <row r="1253" spans="1:12" x14ac:dyDescent="0.25">
      <c r="A1253" s="1">
        <v>44210</v>
      </c>
      <c r="B1253">
        <v>136.55000000000001</v>
      </c>
      <c r="C1253">
        <v>136.63</v>
      </c>
      <c r="D1253">
        <v>135.84</v>
      </c>
      <c r="E1253">
        <v>135.93</v>
      </c>
      <c r="F1253">
        <v>22050508</v>
      </c>
      <c r="G1253">
        <f>IFERROR(VLOOKUP(A1253,'LQD DVD'!$A$1:$D$1256,2,FALSE),0)</f>
        <v>2.4719000000000002</v>
      </c>
      <c r="H1253">
        <f>IFERROR(VLOOKUP(A1253,'LQD DVD'!$A$1:$D$1256,4,FALSE),0)</f>
        <v>0.99990191354095004</v>
      </c>
      <c r="I1253" s="3">
        <f t="shared" si="77"/>
        <v>136.53660629401674</v>
      </c>
      <c r="J1253" s="3">
        <f t="shared" si="78"/>
        <v>136.61659844709999</v>
      </c>
      <c r="K1253" s="3">
        <f t="shared" si="79"/>
        <v>135.82667593540265</v>
      </c>
      <c r="L1253" s="3">
        <f t="shared" si="80"/>
        <v>135.91666710762135</v>
      </c>
    </row>
    <row r="1254" spans="1:12" x14ac:dyDescent="0.25">
      <c r="A1254" s="1">
        <v>44209</v>
      </c>
      <c r="B1254">
        <v>135.76</v>
      </c>
      <c r="C1254">
        <v>136.63499999999999</v>
      </c>
      <c r="D1254">
        <v>135.72999999999999</v>
      </c>
      <c r="E1254">
        <v>136.52000000000001</v>
      </c>
      <c r="F1254">
        <v>16490690</v>
      </c>
      <c r="G1254">
        <f>IFERROR(VLOOKUP(A1254,'LQD DVD'!$A$1:$D$1256,2,FALSE),0)</f>
        <v>2.4611999999999998</v>
      </c>
      <c r="H1254">
        <f>IFERROR(VLOOKUP(A1254,'LQD DVD'!$A$1:$D$1256,4,FALSE),0)</f>
        <v>0.9999023381025669</v>
      </c>
      <c r="I1254" s="3">
        <f t="shared" si="77"/>
        <v>135.74674142080448</v>
      </c>
      <c r="J1254" s="3">
        <f t="shared" si="78"/>
        <v>136.62165596664423</v>
      </c>
      <c r="K1254" s="3">
        <f t="shared" si="79"/>
        <v>135.7167443506614</v>
      </c>
      <c r="L1254" s="3">
        <f t="shared" si="80"/>
        <v>136.50666719776245</v>
      </c>
    </row>
    <row r="1255" spans="1:12" x14ac:dyDescent="0.25">
      <c r="A1255" s="1">
        <v>44208</v>
      </c>
      <c r="B1255">
        <v>135.11000000000001</v>
      </c>
      <c r="C1255">
        <v>135.54</v>
      </c>
      <c r="D1255">
        <v>134.73670000000001</v>
      </c>
      <c r="E1255">
        <v>135.47</v>
      </c>
      <c r="F1255">
        <v>16766161</v>
      </c>
      <c r="G1255">
        <f>IFERROR(VLOOKUP(A1255,'LQD DVD'!$A$1:$D$1256,2,FALSE),0)</f>
        <v>2.4803000000000002</v>
      </c>
      <c r="H1255">
        <f>IFERROR(VLOOKUP(A1255,'LQD DVD'!$A$1:$D$1256,4,FALSE),0)</f>
        <v>0.99990158024036779</v>
      </c>
      <c r="I1255" s="3">
        <f t="shared" si="77"/>
        <v>135.0967025062761</v>
      </c>
      <c r="J1255" s="3">
        <f t="shared" si="78"/>
        <v>135.52666018577943</v>
      </c>
      <c r="K1255" s="3">
        <f t="shared" si="79"/>
        <v>134.72343924637238</v>
      </c>
      <c r="L1255" s="3">
        <f t="shared" si="80"/>
        <v>135.45666707516261</v>
      </c>
    </row>
    <row r="1256" spans="1:12" x14ac:dyDescent="0.25">
      <c r="A1256" s="1">
        <v>44207</v>
      </c>
      <c r="B1256">
        <v>135.49</v>
      </c>
      <c r="C1256">
        <v>135.49</v>
      </c>
      <c r="D1256">
        <v>135.16999999999999</v>
      </c>
      <c r="E1256">
        <v>135.18</v>
      </c>
      <c r="F1256">
        <v>7567669</v>
      </c>
      <c r="G1256">
        <f>IFERROR(VLOOKUP(A1256,'LQD DVD'!$A$1:$D$1256,2,FALSE),0)</f>
        <v>2.4855999999999998</v>
      </c>
      <c r="H1256">
        <f>IFERROR(VLOOKUP(A1256,'LQD DVD'!$A$1:$D$1256,4,FALSE),0)</f>
        <v>0.99990136994362888</v>
      </c>
      <c r="I1256" s="3">
        <f t="shared" si="77"/>
        <v>135.47663661366229</v>
      </c>
      <c r="J1256" s="3">
        <f t="shared" si="78"/>
        <v>135.47663661366229</v>
      </c>
      <c r="K1256" s="3">
        <f t="shared" si="79"/>
        <v>135.15666817528032</v>
      </c>
      <c r="L1256" s="3">
        <f t="shared" si="80"/>
        <v>135.16666718897977</v>
      </c>
    </row>
    <row r="1257" spans="1:12" x14ac:dyDescent="0.25">
      <c r="A1257" s="1">
        <v>44204</v>
      </c>
      <c r="B1257">
        <v>135.78</v>
      </c>
      <c r="C1257">
        <v>135.88999999999999</v>
      </c>
      <c r="D1257">
        <v>135.44999999999999</v>
      </c>
      <c r="E1257">
        <v>135.76</v>
      </c>
      <c r="F1257">
        <v>13341444</v>
      </c>
      <c r="G1257">
        <f>IFERROR(VLOOKUP(A1257,'LQD DVD'!$A$1:$D$1256,2,FALSE),0)</f>
        <v>0</v>
      </c>
      <c r="H1257">
        <f>IFERROR(VLOOKUP(A1257,'LQD DVD'!$A$1:$D$1256,4,FALSE),0)</f>
        <v>0</v>
      </c>
      <c r="I1257" s="3">
        <f t="shared" si="77"/>
        <v>0</v>
      </c>
      <c r="J1257" s="3">
        <f t="shared" si="78"/>
        <v>0</v>
      </c>
      <c r="K1257" s="3">
        <f t="shared" si="79"/>
        <v>0</v>
      </c>
      <c r="L1257" s="3">
        <f t="shared" si="80"/>
        <v>0</v>
      </c>
    </row>
    <row r="1258" spans="1:12" x14ac:dyDescent="0.25">
      <c r="A1258" s="1">
        <v>44203</v>
      </c>
      <c r="B1258">
        <v>135.56</v>
      </c>
      <c r="C1258">
        <v>135.94499999999999</v>
      </c>
      <c r="D1258">
        <v>135.54</v>
      </c>
      <c r="E1258">
        <v>135.86000000000001</v>
      </c>
      <c r="F1258">
        <v>11886103</v>
      </c>
      <c r="G1258">
        <f>IFERROR(VLOOKUP(A1258,'LQD DVD'!$A$1:$D$1256,2,FALSE),0)</f>
        <v>0</v>
      </c>
      <c r="H1258">
        <f>IFERROR(VLOOKUP(A1258,'LQD DVD'!$A$1:$D$1256,4,FALSE),0)</f>
        <v>0</v>
      </c>
      <c r="I1258" s="3">
        <f t="shared" si="77"/>
        <v>0</v>
      </c>
      <c r="J1258" s="3">
        <f t="shared" si="78"/>
        <v>0</v>
      </c>
      <c r="K1258" s="3">
        <f t="shared" si="79"/>
        <v>0</v>
      </c>
      <c r="L1258" s="3">
        <f t="shared" si="80"/>
        <v>0</v>
      </c>
    </row>
    <row r="1259" spans="1:12" x14ac:dyDescent="0.25">
      <c r="A1259" s="1">
        <v>44202</v>
      </c>
      <c r="B1259">
        <v>135.78</v>
      </c>
      <c r="C1259">
        <v>135.97890000000001</v>
      </c>
      <c r="D1259">
        <v>135.4</v>
      </c>
      <c r="E1259">
        <v>135.88</v>
      </c>
      <c r="F1259">
        <v>19136594</v>
      </c>
      <c r="G1259">
        <f>IFERROR(VLOOKUP(A1259,'LQD DVD'!$A$1:$D$1256,2,FALSE),0)</f>
        <v>0</v>
      </c>
      <c r="H1259">
        <f>IFERROR(VLOOKUP(A1259,'LQD DVD'!$A$1:$D$1256,4,FALSE),0)</f>
        <v>0</v>
      </c>
      <c r="I1259" s="3">
        <f t="shared" si="77"/>
        <v>0</v>
      </c>
      <c r="J1259" s="3">
        <f t="shared" si="78"/>
        <v>0</v>
      </c>
      <c r="K1259" s="3">
        <f t="shared" si="79"/>
        <v>0</v>
      </c>
      <c r="L1259" s="3">
        <f t="shared" si="80"/>
        <v>0</v>
      </c>
    </row>
    <row r="1260" spans="1:12" x14ac:dyDescent="0.25">
      <c r="A1260" s="1">
        <v>44201</v>
      </c>
      <c r="B1260">
        <v>137.06</v>
      </c>
      <c r="C1260">
        <v>137.06</v>
      </c>
      <c r="D1260">
        <v>136.55000000000001</v>
      </c>
      <c r="E1260">
        <v>136.99</v>
      </c>
      <c r="F1260">
        <v>16294445</v>
      </c>
      <c r="G1260">
        <f>IFERROR(VLOOKUP(A1260,'LQD DVD'!$A$1:$D$1256,2,FALSE),0)</f>
        <v>0</v>
      </c>
      <c r="H1260">
        <f>IFERROR(VLOOKUP(A1260,'LQD DVD'!$A$1:$D$1256,4,FALSE),0)</f>
        <v>0</v>
      </c>
      <c r="I1260" s="3">
        <f t="shared" si="77"/>
        <v>0</v>
      </c>
      <c r="J1260" s="3">
        <f t="shared" si="78"/>
        <v>0</v>
      </c>
      <c r="K1260" s="3">
        <f t="shared" si="79"/>
        <v>0</v>
      </c>
      <c r="L1260" s="3">
        <f t="shared" si="80"/>
        <v>0</v>
      </c>
    </row>
    <row r="1261" spans="1:12" x14ac:dyDescent="0.25">
      <c r="A1261" s="1">
        <v>44200</v>
      </c>
      <c r="B1261">
        <v>137.88999999999999</v>
      </c>
      <c r="C1261">
        <v>137.88999999999999</v>
      </c>
      <c r="D1261">
        <v>137.375</v>
      </c>
      <c r="E1261">
        <v>137.43</v>
      </c>
      <c r="F1261">
        <v>14891417</v>
      </c>
      <c r="G1261">
        <f>IFERROR(VLOOKUP(A1261,'LQD DVD'!$A$1:$D$1256,2,FALSE),0)</f>
        <v>0</v>
      </c>
      <c r="H1261">
        <f>IFERROR(VLOOKUP(A1261,'LQD DVD'!$A$1:$D$1256,4,FALSE),0)</f>
        <v>0</v>
      </c>
      <c r="I1261" s="3">
        <f t="shared" si="77"/>
        <v>0</v>
      </c>
      <c r="J1261" s="3">
        <f t="shared" si="78"/>
        <v>0</v>
      </c>
      <c r="K1261" s="3">
        <f t="shared" si="79"/>
        <v>0</v>
      </c>
      <c r="L1261" s="3">
        <f t="shared" si="80"/>
        <v>0</v>
      </c>
    </row>
    <row r="1262" spans="1:12" x14ac:dyDescent="0.25">
      <c r="A1262" s="1">
        <v>44196</v>
      </c>
      <c r="B1262">
        <v>138.04</v>
      </c>
      <c r="C1262">
        <v>138.215</v>
      </c>
      <c r="D1262">
        <v>137.96</v>
      </c>
      <c r="E1262">
        <v>138.13</v>
      </c>
      <c r="F1262">
        <v>6932337</v>
      </c>
      <c r="G1262">
        <f>IFERROR(VLOOKUP(A1262,'LQD DVD'!$A$1:$D$1256,2,FALSE),0)</f>
        <v>0</v>
      </c>
      <c r="H1262">
        <f>IFERROR(VLOOKUP(A1262,'LQD DVD'!$A$1:$D$1256,4,FALSE),0)</f>
        <v>0</v>
      </c>
      <c r="I1262" s="3">
        <f t="shared" si="77"/>
        <v>0</v>
      </c>
      <c r="J1262" s="3">
        <f t="shared" si="78"/>
        <v>0</v>
      </c>
      <c r="K1262" s="3">
        <f t="shared" si="79"/>
        <v>0</v>
      </c>
      <c r="L1262" s="3">
        <f t="shared" si="80"/>
        <v>0</v>
      </c>
    </row>
    <row r="1263" spans="1:12" x14ac:dyDescent="0.25">
      <c r="A1263" s="1">
        <v>44195</v>
      </c>
      <c r="B1263">
        <v>137.88999999999999</v>
      </c>
      <c r="C1263">
        <v>138.11000000000001</v>
      </c>
      <c r="D1263">
        <v>137.79</v>
      </c>
      <c r="E1263">
        <v>138.1</v>
      </c>
      <c r="F1263">
        <v>5343075</v>
      </c>
      <c r="G1263">
        <f>IFERROR(VLOOKUP(A1263,'LQD DVD'!$A$1:$D$1256,2,FALSE),0)</f>
        <v>0</v>
      </c>
      <c r="H1263">
        <f>IFERROR(VLOOKUP(A1263,'LQD DVD'!$A$1:$D$1256,4,FALSE),0)</f>
        <v>0</v>
      </c>
      <c r="I1263" s="3">
        <f t="shared" si="77"/>
        <v>0</v>
      </c>
      <c r="J1263" s="3">
        <f t="shared" si="78"/>
        <v>0</v>
      </c>
      <c r="K1263" s="3">
        <f t="shared" si="79"/>
        <v>0</v>
      </c>
      <c r="L1263" s="3">
        <f t="shared" si="80"/>
        <v>0</v>
      </c>
    </row>
    <row r="1264" spans="1:12" x14ac:dyDescent="0.25">
      <c r="A1264" s="1">
        <v>44194</v>
      </c>
      <c r="B1264">
        <v>137.61000000000001</v>
      </c>
      <c r="C1264">
        <v>137.93</v>
      </c>
      <c r="D1264">
        <v>137.6</v>
      </c>
      <c r="E1264">
        <v>137.91999999999999</v>
      </c>
      <c r="F1264">
        <v>6581765</v>
      </c>
      <c r="G1264">
        <f>IFERROR(VLOOKUP(A1264,'LQD DVD'!$A$1:$D$1256,2,FALSE),0)</f>
        <v>0</v>
      </c>
      <c r="H1264">
        <f>IFERROR(VLOOKUP(A1264,'LQD DVD'!$A$1:$D$1256,4,FALSE),0)</f>
        <v>0</v>
      </c>
      <c r="I1264" s="3">
        <f t="shared" si="77"/>
        <v>0</v>
      </c>
      <c r="J1264" s="3">
        <f t="shared" si="78"/>
        <v>0</v>
      </c>
      <c r="K1264" s="3">
        <f t="shared" si="79"/>
        <v>0</v>
      </c>
      <c r="L1264" s="3">
        <f t="shared" si="80"/>
        <v>0</v>
      </c>
    </row>
    <row r="1265" spans="1:12" x14ac:dyDescent="0.25">
      <c r="A1265" s="1">
        <v>44193</v>
      </c>
      <c r="B1265">
        <v>137.57</v>
      </c>
      <c r="C1265">
        <v>137.9</v>
      </c>
      <c r="D1265">
        <v>137.5</v>
      </c>
      <c r="E1265">
        <v>137.86000000000001</v>
      </c>
      <c r="F1265">
        <v>6279173</v>
      </c>
      <c r="G1265">
        <f>IFERROR(VLOOKUP(A1265,'LQD DVD'!$A$1:$D$1256,2,FALSE),0)</f>
        <v>0</v>
      </c>
      <c r="H1265">
        <f>IFERROR(VLOOKUP(A1265,'LQD DVD'!$A$1:$D$1256,4,FALSE),0)</f>
        <v>0</v>
      </c>
      <c r="I1265" s="3">
        <f t="shared" si="77"/>
        <v>0</v>
      </c>
      <c r="J1265" s="3">
        <f t="shared" si="78"/>
        <v>0</v>
      </c>
      <c r="K1265" s="3">
        <f t="shared" si="79"/>
        <v>0</v>
      </c>
      <c r="L1265" s="3">
        <f t="shared" si="80"/>
        <v>0</v>
      </c>
    </row>
    <row r="1266" spans="1:12" x14ac:dyDescent="0.25">
      <c r="A1266" s="1">
        <v>44189</v>
      </c>
      <c r="B1266">
        <v>137.47999999999999</v>
      </c>
      <c r="C1266">
        <v>137.83000000000001</v>
      </c>
      <c r="D1266">
        <v>137.47999999999999</v>
      </c>
      <c r="E1266">
        <v>137.77000000000001</v>
      </c>
      <c r="F1266">
        <v>3397020</v>
      </c>
      <c r="G1266">
        <f>IFERROR(VLOOKUP(A1266,'LQD DVD'!$A$1:$D$1256,2,FALSE),0)</f>
        <v>0</v>
      </c>
      <c r="H1266">
        <f>IFERROR(VLOOKUP(A1266,'LQD DVD'!$A$1:$D$1256,4,FALSE),0)</f>
        <v>0</v>
      </c>
      <c r="I1266" s="3">
        <f t="shared" si="77"/>
        <v>0</v>
      </c>
      <c r="J1266" s="3">
        <f t="shared" si="78"/>
        <v>0</v>
      </c>
      <c r="K1266" s="3">
        <f t="shared" si="79"/>
        <v>0</v>
      </c>
      <c r="L1266" s="3">
        <f t="shared" si="80"/>
        <v>0</v>
      </c>
    </row>
    <row r="1267" spans="1:12" x14ac:dyDescent="0.25">
      <c r="A1267" s="1">
        <v>44188</v>
      </c>
      <c r="B1267">
        <v>136.91999999999999</v>
      </c>
      <c r="C1267">
        <v>137.315</v>
      </c>
      <c r="D1267">
        <v>136.65</v>
      </c>
      <c r="E1267">
        <v>137.30000000000001</v>
      </c>
      <c r="F1267">
        <v>7553144</v>
      </c>
      <c r="G1267">
        <f>IFERROR(VLOOKUP(A1267,'LQD DVD'!$A$1:$D$1256,2,FALSE),0)</f>
        <v>0</v>
      </c>
      <c r="H1267">
        <f>IFERROR(VLOOKUP(A1267,'LQD DVD'!$A$1:$D$1256,4,FALSE),0)</f>
        <v>0</v>
      </c>
      <c r="I1267" s="3">
        <f t="shared" si="77"/>
        <v>0</v>
      </c>
      <c r="J1267" s="3">
        <f t="shared" si="78"/>
        <v>0</v>
      </c>
      <c r="K1267" s="3">
        <f t="shared" si="79"/>
        <v>0</v>
      </c>
      <c r="L1267" s="3">
        <f t="shared" si="80"/>
        <v>0</v>
      </c>
    </row>
    <row r="1268" spans="1:12" x14ac:dyDescent="0.25">
      <c r="A1268" s="1">
        <v>44187</v>
      </c>
      <c r="B1268">
        <v>137.19</v>
      </c>
      <c r="C1268">
        <v>137.29</v>
      </c>
      <c r="D1268">
        <v>136.9871</v>
      </c>
      <c r="E1268">
        <v>137.27000000000001</v>
      </c>
      <c r="F1268">
        <v>10226790</v>
      </c>
      <c r="G1268">
        <f>IFERROR(VLOOKUP(A1268,'LQD DVD'!$A$1:$D$1256,2,FALSE),0)</f>
        <v>0</v>
      </c>
      <c r="H1268">
        <f>IFERROR(VLOOKUP(A1268,'LQD DVD'!$A$1:$D$1256,4,FALSE),0)</f>
        <v>0</v>
      </c>
      <c r="I1268" s="3">
        <f t="shared" si="77"/>
        <v>0</v>
      </c>
      <c r="J1268" s="3">
        <f t="shared" si="78"/>
        <v>0</v>
      </c>
      <c r="K1268" s="3">
        <f t="shared" si="79"/>
        <v>0</v>
      </c>
      <c r="L1268" s="3">
        <f t="shared" si="80"/>
        <v>0</v>
      </c>
    </row>
    <row r="1269" spans="1:12" x14ac:dyDescent="0.25">
      <c r="A1269" s="1">
        <v>44186</v>
      </c>
      <c r="B1269">
        <v>137.13</v>
      </c>
      <c r="C1269">
        <v>137.14160000000001</v>
      </c>
      <c r="D1269">
        <v>136.66499999999999</v>
      </c>
      <c r="E1269">
        <v>136.88999999999999</v>
      </c>
      <c r="F1269">
        <v>11925031</v>
      </c>
      <c r="G1269">
        <f>IFERROR(VLOOKUP(A1269,'LQD DVD'!$A$1:$D$1256,2,FALSE),0)</f>
        <v>0</v>
      </c>
      <c r="H1269">
        <f>IFERROR(VLOOKUP(A1269,'LQD DVD'!$A$1:$D$1256,4,FALSE),0)</f>
        <v>0</v>
      </c>
      <c r="I1269" s="3">
        <f t="shared" si="77"/>
        <v>0</v>
      </c>
      <c r="J1269" s="3">
        <f t="shared" si="78"/>
        <v>0</v>
      </c>
      <c r="K1269" s="3">
        <f t="shared" si="79"/>
        <v>0</v>
      </c>
      <c r="L1269" s="3">
        <f t="shared" si="80"/>
        <v>0</v>
      </c>
    </row>
    <row r="1270" spans="1:12" x14ac:dyDescent="0.25">
      <c r="A1270" s="1">
        <v>44183</v>
      </c>
      <c r="B1270">
        <v>137.47999999999999</v>
      </c>
      <c r="C1270">
        <v>137.52000000000001</v>
      </c>
      <c r="D1270">
        <v>137.01</v>
      </c>
      <c r="E1270">
        <v>137.16</v>
      </c>
      <c r="F1270">
        <v>8781940</v>
      </c>
      <c r="G1270">
        <f>IFERROR(VLOOKUP(A1270,'LQD DVD'!$A$1:$D$1256,2,FALSE),0)</f>
        <v>0</v>
      </c>
      <c r="H1270">
        <f>IFERROR(VLOOKUP(A1270,'LQD DVD'!$A$1:$D$1256,4,FALSE),0)</f>
        <v>0</v>
      </c>
      <c r="I1270" s="3">
        <f t="shared" si="77"/>
        <v>0</v>
      </c>
      <c r="J1270" s="3">
        <f t="shared" si="78"/>
        <v>0</v>
      </c>
      <c r="K1270" s="3">
        <f t="shared" si="79"/>
        <v>0</v>
      </c>
      <c r="L1270" s="3">
        <f t="shared" si="80"/>
        <v>0</v>
      </c>
    </row>
    <row r="1271" spans="1:12" x14ac:dyDescent="0.25">
      <c r="A1271" s="1">
        <v>44182</v>
      </c>
      <c r="B1271">
        <v>137.52000000000001</v>
      </c>
      <c r="C1271">
        <v>137.58000000000001</v>
      </c>
      <c r="D1271">
        <v>136.97</v>
      </c>
      <c r="E1271">
        <v>137.26</v>
      </c>
      <c r="F1271">
        <v>12338840</v>
      </c>
      <c r="G1271">
        <f>IFERROR(VLOOKUP(A1271,'LQD DVD'!$A$1:$D$1256,2,FALSE),0)</f>
        <v>0</v>
      </c>
      <c r="H1271">
        <f>IFERROR(VLOOKUP(A1271,'LQD DVD'!$A$1:$D$1256,4,FALSE),0)</f>
        <v>0</v>
      </c>
      <c r="I1271" s="3">
        <f t="shared" si="77"/>
        <v>0</v>
      </c>
      <c r="J1271" s="3">
        <f t="shared" si="78"/>
        <v>0</v>
      </c>
      <c r="K1271" s="3">
        <f t="shared" si="79"/>
        <v>0</v>
      </c>
      <c r="L1271" s="3">
        <f t="shared" si="80"/>
        <v>0</v>
      </c>
    </row>
    <row r="1272" spans="1:12" x14ac:dyDescent="0.25">
      <c r="A1272" s="1">
        <v>44181</v>
      </c>
      <c r="B1272">
        <v>137.16999999999999</v>
      </c>
      <c r="C1272">
        <v>137.60810000000001</v>
      </c>
      <c r="D1272">
        <v>136.88</v>
      </c>
      <c r="E1272">
        <v>137.34</v>
      </c>
      <c r="F1272">
        <v>12326045</v>
      </c>
      <c r="G1272">
        <f>IFERROR(VLOOKUP(A1272,'LQD DVD'!$A$1:$D$1256,2,FALSE),0)</f>
        <v>0</v>
      </c>
      <c r="H1272">
        <f>IFERROR(VLOOKUP(A1272,'LQD DVD'!$A$1:$D$1256,4,FALSE),0)</f>
        <v>0</v>
      </c>
      <c r="I1272" s="3">
        <f t="shared" si="77"/>
        <v>0</v>
      </c>
      <c r="J1272" s="3">
        <f t="shared" si="78"/>
        <v>0</v>
      </c>
      <c r="K1272" s="3">
        <f t="shared" si="79"/>
        <v>0</v>
      </c>
      <c r="L1272" s="3">
        <f t="shared" si="80"/>
        <v>0</v>
      </c>
    </row>
    <row r="1273" spans="1:12" x14ac:dyDescent="0.25">
      <c r="A1273" s="1">
        <v>44180</v>
      </c>
      <c r="B1273">
        <v>137.16999999999999</v>
      </c>
      <c r="C1273">
        <v>137.47499999999999</v>
      </c>
      <c r="D1273">
        <v>137.09399999999999</v>
      </c>
      <c r="E1273">
        <v>137.44999999999999</v>
      </c>
      <c r="F1273">
        <v>12254538</v>
      </c>
      <c r="G1273">
        <f>IFERROR(VLOOKUP(A1273,'LQD DVD'!$A$1:$D$1256,2,FALSE),0)</f>
        <v>0</v>
      </c>
      <c r="H1273">
        <f>IFERROR(VLOOKUP(A1273,'LQD DVD'!$A$1:$D$1256,4,FALSE),0)</f>
        <v>0</v>
      </c>
      <c r="I1273" s="3">
        <f t="shared" si="77"/>
        <v>0</v>
      </c>
      <c r="J1273" s="3">
        <f t="shared" si="78"/>
        <v>0</v>
      </c>
      <c r="K1273" s="3">
        <f t="shared" si="79"/>
        <v>0</v>
      </c>
      <c r="L1273" s="3">
        <f t="shared" si="80"/>
        <v>0</v>
      </c>
    </row>
    <row r="1274" spans="1:12" x14ac:dyDescent="0.25">
      <c r="A1274" s="1">
        <v>44179</v>
      </c>
      <c r="B1274">
        <v>136.97999999999999</v>
      </c>
      <c r="C1274">
        <v>137.32</v>
      </c>
      <c r="D1274">
        <v>136.87</v>
      </c>
      <c r="E1274">
        <v>137.18</v>
      </c>
      <c r="F1274">
        <v>8004035</v>
      </c>
      <c r="G1274">
        <f>IFERROR(VLOOKUP(A1274,'LQD DVD'!$A$1:$D$1256,2,FALSE),0)</f>
        <v>0</v>
      </c>
      <c r="H1274">
        <f>IFERROR(VLOOKUP(A1274,'LQD DVD'!$A$1:$D$1256,4,FALSE),0)</f>
        <v>0</v>
      </c>
      <c r="I1274" s="3">
        <f t="shared" si="77"/>
        <v>0</v>
      </c>
      <c r="J1274" s="3">
        <f t="shared" si="78"/>
        <v>0</v>
      </c>
      <c r="K1274" s="3">
        <f t="shared" si="79"/>
        <v>0</v>
      </c>
      <c r="L1274" s="3">
        <f t="shared" si="80"/>
        <v>0</v>
      </c>
    </row>
    <row r="1275" spans="1:12" x14ac:dyDescent="0.25">
      <c r="A1275" s="1">
        <v>44176</v>
      </c>
      <c r="B1275">
        <v>137.13999999999999</v>
      </c>
      <c r="C1275">
        <v>137.31</v>
      </c>
      <c r="D1275">
        <v>136.9211</v>
      </c>
      <c r="E1275">
        <v>137.28</v>
      </c>
      <c r="F1275">
        <v>9022995</v>
      </c>
      <c r="G1275">
        <f>IFERROR(VLOOKUP(A1275,'LQD DVD'!$A$1:$D$1256,2,FALSE),0)</f>
        <v>0</v>
      </c>
      <c r="H1275">
        <f>IFERROR(VLOOKUP(A1275,'LQD DVD'!$A$1:$D$1256,4,FALSE),0)</f>
        <v>0</v>
      </c>
      <c r="I1275" s="3">
        <f t="shared" si="77"/>
        <v>0</v>
      </c>
      <c r="J1275" s="3">
        <f t="shared" si="78"/>
        <v>0</v>
      </c>
      <c r="K1275" s="3">
        <f t="shared" si="79"/>
        <v>0</v>
      </c>
      <c r="L1275" s="3">
        <f t="shared" si="80"/>
        <v>0</v>
      </c>
    </row>
    <row r="1276" spans="1:12" x14ac:dyDescent="0.25">
      <c r="A1276" s="1">
        <v>44175</v>
      </c>
      <c r="B1276">
        <v>136.57</v>
      </c>
      <c r="C1276">
        <v>137.16</v>
      </c>
      <c r="D1276">
        <v>136.56</v>
      </c>
      <c r="E1276">
        <v>137.13999999999999</v>
      </c>
      <c r="F1276">
        <v>13527558</v>
      </c>
      <c r="G1276">
        <f>IFERROR(VLOOKUP(A1276,'LQD DVD'!$A$1:$D$1256,2,FALSE),0)</f>
        <v>0</v>
      </c>
      <c r="H1276">
        <f>IFERROR(VLOOKUP(A1276,'LQD DVD'!$A$1:$D$1256,4,FALSE),0)</f>
        <v>0</v>
      </c>
      <c r="I1276" s="3">
        <f t="shared" si="77"/>
        <v>0</v>
      </c>
      <c r="J1276" s="3">
        <f t="shared" si="78"/>
        <v>0</v>
      </c>
      <c r="K1276" s="3">
        <f t="shared" si="79"/>
        <v>0</v>
      </c>
      <c r="L1276" s="3">
        <f t="shared" si="80"/>
        <v>0</v>
      </c>
    </row>
    <row r="1277" spans="1:12" x14ac:dyDescent="0.25">
      <c r="A1277" s="1">
        <v>44174</v>
      </c>
      <c r="B1277">
        <v>136.6</v>
      </c>
      <c r="C1277">
        <v>136.6</v>
      </c>
      <c r="D1277">
        <v>136.12</v>
      </c>
      <c r="E1277">
        <v>136.46</v>
      </c>
      <c r="F1277">
        <v>20824700</v>
      </c>
      <c r="G1277">
        <f>IFERROR(VLOOKUP(A1277,'LQD DVD'!$A$1:$D$1256,2,FALSE),0)</f>
        <v>0</v>
      </c>
      <c r="H1277">
        <f>IFERROR(VLOOKUP(A1277,'LQD DVD'!$A$1:$D$1256,4,FALSE),0)</f>
        <v>0</v>
      </c>
      <c r="I1277" s="3">
        <f t="shared" si="77"/>
        <v>0</v>
      </c>
      <c r="J1277" s="3">
        <f t="shared" si="78"/>
        <v>0</v>
      </c>
      <c r="K1277" s="3">
        <f t="shared" si="79"/>
        <v>0</v>
      </c>
      <c r="L1277" s="3">
        <f t="shared" si="80"/>
        <v>0</v>
      </c>
    </row>
    <row r="1278" spans="1:12" x14ac:dyDescent="0.25">
      <c r="A1278" s="1">
        <v>44173</v>
      </c>
      <c r="B1278">
        <v>137.37</v>
      </c>
      <c r="C1278">
        <v>137.44499999999999</v>
      </c>
      <c r="D1278">
        <v>136.9</v>
      </c>
      <c r="E1278">
        <v>136.96</v>
      </c>
      <c r="F1278">
        <v>12797669</v>
      </c>
      <c r="G1278">
        <f>IFERROR(VLOOKUP(A1278,'LQD DVD'!$A$1:$D$1256,2,FALSE),0)</f>
        <v>0</v>
      </c>
      <c r="H1278">
        <f>IFERROR(VLOOKUP(A1278,'LQD DVD'!$A$1:$D$1256,4,FALSE),0)</f>
        <v>0</v>
      </c>
      <c r="I1278" s="3">
        <f t="shared" si="77"/>
        <v>0</v>
      </c>
      <c r="J1278" s="3">
        <f t="shared" si="78"/>
        <v>0</v>
      </c>
      <c r="K1278" s="3">
        <f t="shared" si="79"/>
        <v>0</v>
      </c>
      <c r="L1278" s="3">
        <f t="shared" si="80"/>
        <v>0</v>
      </c>
    </row>
    <row r="1279" spans="1:12" x14ac:dyDescent="0.25">
      <c r="A1279" s="1">
        <v>44172</v>
      </c>
      <c r="B1279">
        <v>137.34</v>
      </c>
      <c r="C1279">
        <v>137.49</v>
      </c>
      <c r="D1279">
        <v>137.07</v>
      </c>
      <c r="E1279">
        <v>137.12</v>
      </c>
      <c r="F1279">
        <v>16697447</v>
      </c>
      <c r="G1279">
        <f>IFERROR(VLOOKUP(A1279,'LQD DVD'!$A$1:$D$1256,2,FALSE),0)</f>
        <v>0</v>
      </c>
      <c r="H1279">
        <f>IFERROR(VLOOKUP(A1279,'LQD DVD'!$A$1:$D$1256,4,FALSE),0)</f>
        <v>0</v>
      </c>
      <c r="I1279" s="3">
        <f t="shared" si="77"/>
        <v>0</v>
      </c>
      <c r="J1279" s="3">
        <f t="shared" si="78"/>
        <v>0</v>
      </c>
      <c r="K1279" s="3">
        <f t="shared" si="79"/>
        <v>0</v>
      </c>
      <c r="L1279" s="3">
        <f t="shared" si="80"/>
        <v>0</v>
      </c>
    </row>
    <row r="1280" spans="1:12" x14ac:dyDescent="0.25">
      <c r="A1280" s="1">
        <v>44169</v>
      </c>
      <c r="B1280">
        <v>137.13999999999999</v>
      </c>
      <c r="C1280">
        <v>137.3399</v>
      </c>
      <c r="D1280">
        <v>136.84</v>
      </c>
      <c r="E1280">
        <v>137</v>
      </c>
      <c r="F1280">
        <v>12521215</v>
      </c>
      <c r="G1280">
        <f>IFERROR(VLOOKUP(A1280,'LQD DVD'!$A$1:$D$1256,2,FALSE),0)</f>
        <v>0</v>
      </c>
      <c r="H1280">
        <f>IFERROR(VLOOKUP(A1280,'LQD DVD'!$A$1:$D$1256,4,FALSE),0)</f>
        <v>0</v>
      </c>
      <c r="I1280" s="3">
        <f t="shared" si="77"/>
        <v>0</v>
      </c>
      <c r="J1280" s="3">
        <f t="shared" si="78"/>
        <v>0</v>
      </c>
      <c r="K1280" s="3">
        <f t="shared" si="79"/>
        <v>0</v>
      </c>
      <c r="L1280" s="3">
        <f t="shared" si="80"/>
        <v>0</v>
      </c>
    </row>
    <row r="1281" spans="1:12" x14ac:dyDescent="0.25">
      <c r="A1281" s="1">
        <v>44168</v>
      </c>
      <c r="B1281">
        <v>137.65</v>
      </c>
      <c r="C1281">
        <v>138.03</v>
      </c>
      <c r="D1281">
        <v>137.47999999999999</v>
      </c>
      <c r="E1281">
        <v>137.76</v>
      </c>
      <c r="F1281">
        <v>18888672</v>
      </c>
      <c r="G1281">
        <f>IFERROR(VLOOKUP(A1281,'LQD DVD'!$A$1:$D$1256,2,FALSE),0)</f>
        <v>0</v>
      </c>
      <c r="H1281">
        <f>IFERROR(VLOOKUP(A1281,'LQD DVD'!$A$1:$D$1256,4,FALSE),0)</f>
        <v>0</v>
      </c>
      <c r="I1281" s="3">
        <f t="shared" si="77"/>
        <v>0</v>
      </c>
      <c r="J1281" s="3">
        <f t="shared" si="78"/>
        <v>0</v>
      </c>
      <c r="K1281" s="3">
        <f t="shared" si="79"/>
        <v>0</v>
      </c>
      <c r="L1281" s="3">
        <f t="shared" si="80"/>
        <v>0</v>
      </c>
    </row>
    <row r="1282" spans="1:12" x14ac:dyDescent="0.25">
      <c r="A1282" s="1">
        <v>44167</v>
      </c>
      <c r="B1282">
        <v>137.46</v>
      </c>
      <c r="C1282">
        <v>137.5</v>
      </c>
      <c r="D1282">
        <v>136.97999999999999</v>
      </c>
      <c r="E1282">
        <v>137.22</v>
      </c>
      <c r="F1282">
        <v>15637738</v>
      </c>
      <c r="G1282">
        <f>IFERROR(VLOOKUP(A1282,'LQD DVD'!$A$1:$D$1256,2,FALSE),0)</f>
        <v>0</v>
      </c>
      <c r="H1282">
        <f>IFERROR(VLOOKUP(A1282,'LQD DVD'!$A$1:$D$1256,4,FALSE),0)</f>
        <v>0</v>
      </c>
      <c r="I1282" s="3">
        <f t="shared" si="77"/>
        <v>0</v>
      </c>
      <c r="J1282" s="3">
        <f t="shared" si="78"/>
        <v>0</v>
      </c>
      <c r="K1282" s="3">
        <f t="shared" si="79"/>
        <v>0</v>
      </c>
      <c r="L1282" s="3">
        <f t="shared" si="80"/>
        <v>0</v>
      </c>
    </row>
    <row r="1283" spans="1:12" x14ac:dyDescent="0.25">
      <c r="A1283" s="1">
        <v>44166</v>
      </c>
      <c r="B1283">
        <v>138.05000000000001</v>
      </c>
      <c r="C1283">
        <v>138.27000000000001</v>
      </c>
      <c r="D1283">
        <v>137.47999999999999</v>
      </c>
      <c r="E1283">
        <v>137.68</v>
      </c>
      <c r="F1283">
        <v>18933742</v>
      </c>
      <c r="G1283">
        <f>IFERROR(VLOOKUP(A1283,'LQD DVD'!$A$1:$D$1256,2,FALSE),0)</f>
        <v>0</v>
      </c>
      <c r="H1283">
        <f>IFERROR(VLOOKUP(A1283,'LQD DVD'!$A$1:$D$1256,4,FALSE),0)</f>
        <v>0</v>
      </c>
      <c r="I1283" s="3">
        <f t="shared" ref="I1283:I1346" si="81">B1283*$H1283</f>
        <v>0</v>
      </c>
      <c r="J1283" s="3">
        <f t="shared" ref="J1283:J1346" si="82">C1283*$H1283</f>
        <v>0</v>
      </c>
      <c r="K1283" s="3">
        <f t="shared" ref="K1283:K1346" si="83">D1283*$H1283</f>
        <v>0</v>
      </c>
      <c r="L1283" s="3">
        <f t="shared" ref="L1283:L1346" si="84">E1283*$H1283</f>
        <v>0</v>
      </c>
    </row>
    <row r="1284" spans="1:12" x14ac:dyDescent="0.25">
      <c r="A1284" s="1">
        <v>44165</v>
      </c>
      <c r="B1284">
        <v>138.1</v>
      </c>
      <c r="C1284">
        <v>138.52000000000001</v>
      </c>
      <c r="D1284">
        <v>137.94499999999999</v>
      </c>
      <c r="E1284">
        <v>138.47999999999999</v>
      </c>
      <c r="F1284">
        <v>11856166</v>
      </c>
      <c r="G1284">
        <f>IFERROR(VLOOKUP(A1284,'LQD DVD'!$A$1:$D$1256,2,FALSE),0)</f>
        <v>0</v>
      </c>
      <c r="H1284">
        <f>IFERROR(VLOOKUP(A1284,'LQD DVD'!$A$1:$D$1256,4,FALSE),0)</f>
        <v>0</v>
      </c>
      <c r="I1284" s="3">
        <f t="shared" si="81"/>
        <v>0</v>
      </c>
      <c r="J1284" s="3">
        <f t="shared" si="82"/>
        <v>0</v>
      </c>
      <c r="K1284" s="3">
        <f t="shared" si="83"/>
        <v>0</v>
      </c>
      <c r="L1284" s="3">
        <f t="shared" si="84"/>
        <v>0</v>
      </c>
    </row>
    <row r="1285" spans="1:12" x14ac:dyDescent="0.25">
      <c r="A1285" s="1">
        <v>44162</v>
      </c>
      <c r="B1285">
        <v>137.82</v>
      </c>
      <c r="C1285">
        <v>138.07</v>
      </c>
      <c r="D1285">
        <v>137.75</v>
      </c>
      <c r="E1285">
        <v>138</v>
      </c>
      <c r="F1285">
        <v>3404832</v>
      </c>
      <c r="G1285">
        <f>IFERROR(VLOOKUP(A1285,'LQD DVD'!$A$1:$D$1256,2,FALSE),0)</f>
        <v>0</v>
      </c>
      <c r="H1285">
        <f>IFERROR(VLOOKUP(A1285,'LQD DVD'!$A$1:$D$1256,4,FALSE),0)</f>
        <v>0</v>
      </c>
      <c r="I1285" s="3">
        <f t="shared" si="81"/>
        <v>0</v>
      </c>
      <c r="J1285" s="3">
        <f t="shared" si="82"/>
        <v>0</v>
      </c>
      <c r="K1285" s="3">
        <f t="shared" si="83"/>
        <v>0</v>
      </c>
      <c r="L1285" s="3">
        <f t="shared" si="84"/>
        <v>0</v>
      </c>
    </row>
    <row r="1286" spans="1:12" x14ac:dyDescent="0.25">
      <c r="A1286" s="1">
        <v>44160</v>
      </c>
      <c r="B1286">
        <v>137.6</v>
      </c>
      <c r="C1286">
        <v>137.63</v>
      </c>
      <c r="D1286">
        <v>137.38</v>
      </c>
      <c r="E1286">
        <v>137.51</v>
      </c>
      <c r="F1286">
        <v>6709831</v>
      </c>
      <c r="G1286">
        <f>IFERROR(VLOOKUP(A1286,'LQD DVD'!$A$1:$D$1256,2,FALSE),0)</f>
        <v>0</v>
      </c>
      <c r="H1286">
        <f>IFERROR(VLOOKUP(A1286,'LQD DVD'!$A$1:$D$1256,4,FALSE),0)</f>
        <v>0</v>
      </c>
      <c r="I1286" s="3">
        <f t="shared" si="81"/>
        <v>0</v>
      </c>
      <c r="J1286" s="3">
        <f t="shared" si="82"/>
        <v>0</v>
      </c>
      <c r="K1286" s="3">
        <f t="shared" si="83"/>
        <v>0</v>
      </c>
      <c r="L1286" s="3">
        <f t="shared" si="84"/>
        <v>0</v>
      </c>
    </row>
    <row r="1287" spans="1:12" x14ac:dyDescent="0.25">
      <c r="A1287" s="1">
        <v>44159</v>
      </c>
      <c r="B1287">
        <v>137.69999999999999</v>
      </c>
      <c r="C1287">
        <v>137.78</v>
      </c>
      <c r="D1287">
        <v>137.4</v>
      </c>
      <c r="E1287">
        <v>137.43</v>
      </c>
      <c r="F1287">
        <v>11204391</v>
      </c>
      <c r="G1287">
        <f>IFERROR(VLOOKUP(A1287,'LQD DVD'!$A$1:$D$1256,2,FALSE),0)</f>
        <v>0</v>
      </c>
      <c r="H1287">
        <f>IFERROR(VLOOKUP(A1287,'LQD DVD'!$A$1:$D$1256,4,FALSE),0)</f>
        <v>0</v>
      </c>
      <c r="I1287" s="3">
        <f t="shared" si="81"/>
        <v>0</v>
      </c>
      <c r="J1287" s="3">
        <f t="shared" si="82"/>
        <v>0</v>
      </c>
      <c r="K1287" s="3">
        <f t="shared" si="83"/>
        <v>0</v>
      </c>
      <c r="L1287" s="3">
        <f t="shared" si="84"/>
        <v>0</v>
      </c>
    </row>
    <row r="1288" spans="1:12" x14ac:dyDescent="0.25">
      <c r="A1288" s="1">
        <v>44158</v>
      </c>
      <c r="B1288">
        <v>137.66999999999999</v>
      </c>
      <c r="C1288">
        <v>137.81</v>
      </c>
      <c r="D1288">
        <v>137.55000000000001</v>
      </c>
      <c r="E1288">
        <v>137.74</v>
      </c>
      <c r="F1288">
        <v>8648510</v>
      </c>
      <c r="G1288">
        <f>IFERROR(VLOOKUP(A1288,'LQD DVD'!$A$1:$D$1256,2,FALSE),0)</f>
        <v>0</v>
      </c>
      <c r="H1288">
        <f>IFERROR(VLOOKUP(A1288,'LQD DVD'!$A$1:$D$1256,4,FALSE),0)</f>
        <v>0</v>
      </c>
      <c r="I1288" s="3">
        <f t="shared" si="81"/>
        <v>0</v>
      </c>
      <c r="J1288" s="3">
        <f t="shared" si="82"/>
        <v>0</v>
      </c>
      <c r="K1288" s="3">
        <f t="shared" si="83"/>
        <v>0</v>
      </c>
      <c r="L1288" s="3">
        <f t="shared" si="84"/>
        <v>0</v>
      </c>
    </row>
    <row r="1289" spans="1:12" x14ac:dyDescent="0.25">
      <c r="A1289" s="1">
        <v>44155</v>
      </c>
      <c r="B1289">
        <v>137.4</v>
      </c>
      <c r="C1289">
        <v>137.75</v>
      </c>
      <c r="D1289">
        <v>137.16999999999999</v>
      </c>
      <c r="E1289">
        <v>137.57</v>
      </c>
      <c r="F1289">
        <v>18308636</v>
      </c>
      <c r="G1289">
        <f>IFERROR(VLOOKUP(A1289,'LQD DVD'!$A$1:$D$1256,2,FALSE),0)</f>
        <v>0</v>
      </c>
      <c r="H1289">
        <f>IFERROR(VLOOKUP(A1289,'LQD DVD'!$A$1:$D$1256,4,FALSE),0)</f>
        <v>0</v>
      </c>
      <c r="I1289" s="3">
        <f t="shared" si="81"/>
        <v>0</v>
      </c>
      <c r="J1289" s="3">
        <f t="shared" si="82"/>
        <v>0</v>
      </c>
      <c r="K1289" s="3">
        <f t="shared" si="83"/>
        <v>0</v>
      </c>
      <c r="L1289" s="3">
        <f t="shared" si="84"/>
        <v>0</v>
      </c>
    </row>
    <row r="1290" spans="1:12" x14ac:dyDescent="0.25">
      <c r="A1290" s="1">
        <v>44154</v>
      </c>
      <c r="B1290">
        <v>137.19999999999999</v>
      </c>
      <c r="C1290">
        <v>137.85</v>
      </c>
      <c r="D1290">
        <v>137.1138</v>
      </c>
      <c r="E1290">
        <v>137.69</v>
      </c>
      <c r="F1290">
        <v>16107790</v>
      </c>
      <c r="G1290">
        <f>IFERROR(VLOOKUP(A1290,'LQD DVD'!$A$1:$D$1256,2,FALSE),0)</f>
        <v>0</v>
      </c>
      <c r="H1290">
        <f>IFERROR(VLOOKUP(A1290,'LQD DVD'!$A$1:$D$1256,4,FALSE),0)</f>
        <v>0</v>
      </c>
      <c r="I1290" s="3">
        <f t="shared" si="81"/>
        <v>0</v>
      </c>
      <c r="J1290" s="3">
        <f t="shared" si="82"/>
        <v>0</v>
      </c>
      <c r="K1290" s="3">
        <f t="shared" si="83"/>
        <v>0</v>
      </c>
      <c r="L1290" s="3">
        <f t="shared" si="84"/>
        <v>0</v>
      </c>
    </row>
    <row r="1291" spans="1:12" x14ac:dyDescent="0.25">
      <c r="A1291" s="1">
        <v>44153</v>
      </c>
      <c r="B1291">
        <v>136.84</v>
      </c>
      <c r="C1291">
        <v>137.08000000000001</v>
      </c>
      <c r="D1291">
        <v>136.78</v>
      </c>
      <c r="E1291">
        <v>136.93</v>
      </c>
      <c r="F1291">
        <v>11878355</v>
      </c>
      <c r="G1291">
        <f>IFERROR(VLOOKUP(A1291,'LQD DVD'!$A$1:$D$1256,2,FALSE),0)</f>
        <v>0</v>
      </c>
      <c r="H1291">
        <f>IFERROR(VLOOKUP(A1291,'LQD DVD'!$A$1:$D$1256,4,FALSE),0)</f>
        <v>0</v>
      </c>
      <c r="I1291" s="3">
        <f t="shared" si="81"/>
        <v>0</v>
      </c>
      <c r="J1291" s="3">
        <f t="shared" si="82"/>
        <v>0</v>
      </c>
      <c r="K1291" s="3">
        <f t="shared" si="83"/>
        <v>0</v>
      </c>
      <c r="L1291" s="3">
        <f t="shared" si="84"/>
        <v>0</v>
      </c>
    </row>
    <row r="1292" spans="1:12" x14ac:dyDescent="0.25">
      <c r="A1292" s="1">
        <v>44152</v>
      </c>
      <c r="B1292">
        <v>136.38999999999999</v>
      </c>
      <c r="C1292">
        <v>136.76</v>
      </c>
      <c r="D1292">
        <v>136.26</v>
      </c>
      <c r="E1292">
        <v>136.63999999999999</v>
      </c>
      <c r="F1292">
        <v>11832349</v>
      </c>
      <c r="G1292">
        <f>IFERROR(VLOOKUP(A1292,'LQD DVD'!$A$1:$D$1256,2,FALSE),0)</f>
        <v>0</v>
      </c>
      <c r="H1292">
        <f>IFERROR(VLOOKUP(A1292,'LQD DVD'!$A$1:$D$1256,4,FALSE),0)</f>
        <v>0</v>
      </c>
      <c r="I1292" s="3">
        <f t="shared" si="81"/>
        <v>0</v>
      </c>
      <c r="J1292" s="3">
        <f t="shared" si="82"/>
        <v>0</v>
      </c>
      <c r="K1292" s="3">
        <f t="shared" si="83"/>
        <v>0</v>
      </c>
      <c r="L1292" s="3">
        <f t="shared" si="84"/>
        <v>0</v>
      </c>
    </row>
    <row r="1293" spans="1:12" x14ac:dyDescent="0.25">
      <c r="A1293" s="1">
        <v>44151</v>
      </c>
      <c r="B1293">
        <v>135.80000000000001</v>
      </c>
      <c r="C1293">
        <v>136.25</v>
      </c>
      <c r="D1293">
        <v>135.72999999999999</v>
      </c>
      <c r="E1293">
        <v>136.19999999999999</v>
      </c>
      <c r="F1293">
        <v>12742850</v>
      </c>
      <c r="G1293">
        <f>IFERROR(VLOOKUP(A1293,'LQD DVD'!$A$1:$D$1256,2,FALSE),0)</f>
        <v>0</v>
      </c>
      <c r="H1293">
        <f>IFERROR(VLOOKUP(A1293,'LQD DVD'!$A$1:$D$1256,4,FALSE),0)</f>
        <v>0</v>
      </c>
      <c r="I1293" s="3">
        <f t="shared" si="81"/>
        <v>0</v>
      </c>
      <c r="J1293" s="3">
        <f t="shared" si="82"/>
        <v>0</v>
      </c>
      <c r="K1293" s="3">
        <f t="shared" si="83"/>
        <v>0</v>
      </c>
      <c r="L1293" s="3">
        <f t="shared" si="84"/>
        <v>0</v>
      </c>
    </row>
    <row r="1294" spans="1:12" x14ac:dyDescent="0.25">
      <c r="A1294" s="1">
        <v>44148</v>
      </c>
      <c r="B1294">
        <v>135.77000000000001</v>
      </c>
      <c r="C1294">
        <v>135.935</v>
      </c>
      <c r="D1294">
        <v>135.62</v>
      </c>
      <c r="E1294">
        <v>135.76</v>
      </c>
      <c r="F1294">
        <v>8258122</v>
      </c>
      <c r="G1294">
        <f>IFERROR(VLOOKUP(A1294,'LQD DVD'!$A$1:$D$1256,2,FALSE),0)</f>
        <v>0</v>
      </c>
      <c r="H1294">
        <f>IFERROR(VLOOKUP(A1294,'LQD DVD'!$A$1:$D$1256,4,FALSE),0)</f>
        <v>0</v>
      </c>
      <c r="I1294" s="3">
        <f t="shared" si="81"/>
        <v>0</v>
      </c>
      <c r="J1294" s="3">
        <f t="shared" si="82"/>
        <v>0</v>
      </c>
      <c r="K1294" s="3">
        <f t="shared" si="83"/>
        <v>0</v>
      </c>
      <c r="L1294" s="3">
        <f t="shared" si="84"/>
        <v>0</v>
      </c>
    </row>
    <row r="1295" spans="1:12" x14ac:dyDescent="0.25">
      <c r="A1295" s="1">
        <v>44147</v>
      </c>
      <c r="B1295">
        <v>135.18</v>
      </c>
      <c r="C1295">
        <v>135.6</v>
      </c>
      <c r="D1295">
        <v>135.07</v>
      </c>
      <c r="E1295">
        <v>135.6</v>
      </c>
      <c r="F1295">
        <v>16891516</v>
      </c>
      <c r="G1295">
        <f>IFERROR(VLOOKUP(A1295,'LQD DVD'!$A$1:$D$1256,2,FALSE),0)</f>
        <v>0</v>
      </c>
      <c r="H1295">
        <f>IFERROR(VLOOKUP(A1295,'LQD DVD'!$A$1:$D$1256,4,FALSE),0)</f>
        <v>0</v>
      </c>
      <c r="I1295" s="3">
        <f t="shared" si="81"/>
        <v>0</v>
      </c>
      <c r="J1295" s="3">
        <f t="shared" si="82"/>
        <v>0</v>
      </c>
      <c r="K1295" s="3">
        <f t="shared" si="83"/>
        <v>0</v>
      </c>
      <c r="L1295" s="3">
        <f t="shared" si="84"/>
        <v>0</v>
      </c>
    </row>
    <row r="1296" spans="1:12" x14ac:dyDescent="0.25">
      <c r="A1296" s="1">
        <v>44146</v>
      </c>
      <c r="B1296">
        <v>135</v>
      </c>
      <c r="C1296">
        <v>135.09</v>
      </c>
      <c r="D1296">
        <v>134.71</v>
      </c>
      <c r="E1296">
        <v>135.06</v>
      </c>
      <c r="F1296">
        <v>3763335</v>
      </c>
      <c r="G1296">
        <f>IFERROR(VLOOKUP(A1296,'LQD DVD'!$A$1:$D$1256,2,FALSE),0)</f>
        <v>0</v>
      </c>
      <c r="H1296">
        <f>IFERROR(VLOOKUP(A1296,'LQD DVD'!$A$1:$D$1256,4,FALSE),0)</f>
        <v>0</v>
      </c>
      <c r="I1296" s="3">
        <f t="shared" si="81"/>
        <v>0</v>
      </c>
      <c r="J1296" s="3">
        <f t="shared" si="82"/>
        <v>0</v>
      </c>
      <c r="K1296" s="3">
        <f t="shared" si="83"/>
        <v>0</v>
      </c>
      <c r="L1296" s="3">
        <f t="shared" si="84"/>
        <v>0</v>
      </c>
    </row>
    <row r="1297" spans="1:12" x14ac:dyDescent="0.25">
      <c r="A1297" s="1">
        <v>44145</v>
      </c>
      <c r="B1297">
        <v>134.82</v>
      </c>
      <c r="C1297">
        <v>135.37</v>
      </c>
      <c r="D1297">
        <v>134.77000000000001</v>
      </c>
      <c r="E1297">
        <v>134.81</v>
      </c>
      <c r="F1297">
        <v>18849778</v>
      </c>
      <c r="G1297">
        <f>IFERROR(VLOOKUP(A1297,'LQD DVD'!$A$1:$D$1256,2,FALSE),0)</f>
        <v>0</v>
      </c>
      <c r="H1297">
        <f>IFERROR(VLOOKUP(A1297,'LQD DVD'!$A$1:$D$1256,4,FALSE),0)</f>
        <v>0</v>
      </c>
      <c r="I1297" s="3">
        <f t="shared" si="81"/>
        <v>0</v>
      </c>
      <c r="J1297" s="3">
        <f t="shared" si="82"/>
        <v>0</v>
      </c>
      <c r="K1297" s="3">
        <f t="shared" si="83"/>
        <v>0</v>
      </c>
      <c r="L1297" s="3">
        <f t="shared" si="84"/>
        <v>0</v>
      </c>
    </row>
    <row r="1298" spans="1:12" x14ac:dyDescent="0.25">
      <c r="A1298" s="1">
        <v>44144</v>
      </c>
      <c r="B1298">
        <v>136.19</v>
      </c>
      <c r="C1298">
        <v>136.30459999999999</v>
      </c>
      <c r="D1298">
        <v>135.13999999999999</v>
      </c>
      <c r="E1298">
        <v>135.16</v>
      </c>
      <c r="F1298">
        <v>21273928</v>
      </c>
      <c r="G1298">
        <f>IFERROR(VLOOKUP(A1298,'LQD DVD'!$A$1:$D$1256,2,FALSE),0)</f>
        <v>0</v>
      </c>
      <c r="H1298">
        <f>IFERROR(VLOOKUP(A1298,'LQD DVD'!$A$1:$D$1256,4,FALSE),0)</f>
        <v>0</v>
      </c>
      <c r="I1298" s="3">
        <f t="shared" si="81"/>
        <v>0</v>
      </c>
      <c r="J1298" s="3">
        <f t="shared" si="82"/>
        <v>0</v>
      </c>
      <c r="K1298" s="3">
        <f t="shared" si="83"/>
        <v>0</v>
      </c>
      <c r="L1298" s="3">
        <f t="shared" si="84"/>
        <v>0</v>
      </c>
    </row>
    <row r="1299" spans="1:12" x14ac:dyDescent="0.25">
      <c r="A1299" s="1">
        <v>44141</v>
      </c>
      <c r="B1299">
        <v>136.27000000000001</v>
      </c>
      <c r="C1299">
        <v>136.33000000000001</v>
      </c>
      <c r="D1299">
        <v>135.9401</v>
      </c>
      <c r="E1299">
        <v>136.19</v>
      </c>
      <c r="F1299">
        <v>11775954</v>
      </c>
      <c r="G1299">
        <f>IFERROR(VLOOKUP(A1299,'LQD DVD'!$A$1:$D$1256,2,FALSE),0)</f>
        <v>0</v>
      </c>
      <c r="H1299">
        <f>IFERROR(VLOOKUP(A1299,'LQD DVD'!$A$1:$D$1256,4,FALSE),0)</f>
        <v>0</v>
      </c>
      <c r="I1299" s="3">
        <f t="shared" si="81"/>
        <v>0</v>
      </c>
      <c r="J1299" s="3">
        <f t="shared" si="82"/>
        <v>0</v>
      </c>
      <c r="K1299" s="3">
        <f t="shared" si="83"/>
        <v>0</v>
      </c>
      <c r="L1299" s="3">
        <f t="shared" si="84"/>
        <v>0</v>
      </c>
    </row>
    <row r="1300" spans="1:12" x14ac:dyDescent="0.25">
      <c r="A1300" s="1">
        <v>44140</v>
      </c>
      <c r="B1300">
        <v>136.54</v>
      </c>
      <c r="C1300">
        <v>136.82</v>
      </c>
      <c r="D1300">
        <v>136.35</v>
      </c>
      <c r="E1300">
        <v>136.62</v>
      </c>
      <c r="F1300">
        <v>14349871</v>
      </c>
      <c r="G1300">
        <f>IFERROR(VLOOKUP(A1300,'LQD DVD'!$A$1:$D$1256,2,FALSE),0)</f>
        <v>0</v>
      </c>
      <c r="H1300">
        <f>IFERROR(VLOOKUP(A1300,'LQD DVD'!$A$1:$D$1256,4,FALSE),0)</f>
        <v>0</v>
      </c>
      <c r="I1300" s="3">
        <f t="shared" si="81"/>
        <v>0</v>
      </c>
      <c r="J1300" s="3">
        <f t="shared" si="82"/>
        <v>0</v>
      </c>
      <c r="K1300" s="3">
        <f t="shared" si="83"/>
        <v>0</v>
      </c>
      <c r="L1300" s="3">
        <f t="shared" si="84"/>
        <v>0</v>
      </c>
    </row>
    <row r="1301" spans="1:12" x14ac:dyDescent="0.25">
      <c r="A1301" s="1">
        <v>44139</v>
      </c>
      <c r="B1301">
        <v>135.61000000000001</v>
      </c>
      <c r="C1301">
        <v>136.22999999999999</v>
      </c>
      <c r="D1301">
        <v>135.56</v>
      </c>
      <c r="E1301">
        <v>136.11000000000001</v>
      </c>
      <c r="F1301">
        <v>20019572</v>
      </c>
      <c r="G1301">
        <f>IFERROR(VLOOKUP(A1301,'LQD DVD'!$A$1:$D$1256,2,FALSE),0)</f>
        <v>0</v>
      </c>
      <c r="H1301">
        <f>IFERROR(VLOOKUP(A1301,'LQD DVD'!$A$1:$D$1256,4,FALSE),0)</f>
        <v>0</v>
      </c>
      <c r="I1301" s="3">
        <f t="shared" si="81"/>
        <v>0</v>
      </c>
      <c r="J1301" s="3">
        <f t="shared" si="82"/>
        <v>0</v>
      </c>
      <c r="K1301" s="3">
        <f t="shared" si="83"/>
        <v>0</v>
      </c>
      <c r="L1301" s="3">
        <f t="shared" si="84"/>
        <v>0</v>
      </c>
    </row>
    <row r="1302" spans="1:12" x14ac:dyDescent="0.25">
      <c r="A1302" s="1">
        <v>44138</v>
      </c>
      <c r="B1302">
        <v>133.91</v>
      </c>
      <c r="C1302">
        <v>134.13999999999999</v>
      </c>
      <c r="D1302">
        <v>133.78</v>
      </c>
      <c r="E1302">
        <v>134.1</v>
      </c>
      <c r="F1302">
        <v>11661912</v>
      </c>
      <c r="G1302">
        <f>IFERROR(VLOOKUP(A1302,'LQD DVD'!$A$1:$D$1256,2,FALSE),0)</f>
        <v>0</v>
      </c>
      <c r="H1302">
        <f>IFERROR(VLOOKUP(A1302,'LQD DVD'!$A$1:$D$1256,4,FALSE),0)</f>
        <v>0</v>
      </c>
      <c r="I1302" s="3">
        <f t="shared" si="81"/>
        <v>0</v>
      </c>
      <c r="J1302" s="3">
        <f t="shared" si="82"/>
        <v>0</v>
      </c>
      <c r="K1302" s="3">
        <f t="shared" si="83"/>
        <v>0</v>
      </c>
      <c r="L1302" s="3">
        <f t="shared" si="84"/>
        <v>0</v>
      </c>
    </row>
    <row r="1303" spans="1:12" x14ac:dyDescent="0.25">
      <c r="A1303" s="1">
        <v>44137</v>
      </c>
      <c r="B1303">
        <v>133.96</v>
      </c>
      <c r="C1303">
        <v>134.25</v>
      </c>
      <c r="D1303">
        <v>133.875</v>
      </c>
      <c r="E1303">
        <v>133.97</v>
      </c>
      <c r="F1303">
        <v>18496388</v>
      </c>
      <c r="G1303">
        <f>IFERROR(VLOOKUP(A1303,'LQD DVD'!$A$1:$D$1256,2,FALSE),0)</f>
        <v>0</v>
      </c>
      <c r="H1303">
        <f>IFERROR(VLOOKUP(A1303,'LQD DVD'!$A$1:$D$1256,4,FALSE),0)</f>
        <v>0</v>
      </c>
      <c r="I1303" s="3">
        <f t="shared" si="81"/>
        <v>0</v>
      </c>
      <c r="J1303" s="3">
        <f t="shared" si="82"/>
        <v>0</v>
      </c>
      <c r="K1303" s="3">
        <f t="shared" si="83"/>
        <v>0</v>
      </c>
      <c r="L1303" s="3">
        <f t="shared" si="84"/>
        <v>0</v>
      </c>
    </row>
    <row r="1304" spans="1:12" x14ac:dyDescent="0.25">
      <c r="A1304" s="1">
        <v>44134</v>
      </c>
      <c r="B1304">
        <v>134.27000000000001</v>
      </c>
      <c r="C1304">
        <v>134.54</v>
      </c>
      <c r="D1304">
        <v>133.72</v>
      </c>
      <c r="E1304">
        <v>133.72999999999999</v>
      </c>
      <c r="F1304">
        <v>19875660</v>
      </c>
      <c r="G1304">
        <f>IFERROR(VLOOKUP(A1304,'LQD DVD'!$A$1:$D$1256,2,FALSE),0)</f>
        <v>0</v>
      </c>
      <c r="H1304">
        <f>IFERROR(VLOOKUP(A1304,'LQD DVD'!$A$1:$D$1256,4,FALSE),0)</f>
        <v>0</v>
      </c>
      <c r="I1304" s="3">
        <f t="shared" si="81"/>
        <v>0</v>
      </c>
      <c r="J1304" s="3">
        <f t="shared" si="82"/>
        <v>0</v>
      </c>
      <c r="K1304" s="3">
        <f t="shared" si="83"/>
        <v>0</v>
      </c>
      <c r="L1304" s="3">
        <f t="shared" si="84"/>
        <v>0</v>
      </c>
    </row>
    <row r="1305" spans="1:12" x14ac:dyDescent="0.25">
      <c r="A1305" s="1">
        <v>44133</v>
      </c>
      <c r="B1305">
        <v>134.80000000000001</v>
      </c>
      <c r="C1305">
        <v>134.80000000000001</v>
      </c>
      <c r="D1305">
        <v>134.08000000000001</v>
      </c>
      <c r="E1305">
        <v>134.43</v>
      </c>
      <c r="F1305">
        <v>14744561</v>
      </c>
      <c r="G1305">
        <f>IFERROR(VLOOKUP(A1305,'LQD DVD'!$A$1:$D$1256,2,FALSE),0)</f>
        <v>0</v>
      </c>
      <c r="H1305">
        <f>IFERROR(VLOOKUP(A1305,'LQD DVD'!$A$1:$D$1256,4,FALSE),0)</f>
        <v>0</v>
      </c>
      <c r="I1305" s="3">
        <f t="shared" si="81"/>
        <v>0</v>
      </c>
      <c r="J1305" s="3">
        <f t="shared" si="82"/>
        <v>0</v>
      </c>
      <c r="K1305" s="3">
        <f t="shared" si="83"/>
        <v>0</v>
      </c>
      <c r="L1305" s="3">
        <f t="shared" si="84"/>
        <v>0</v>
      </c>
    </row>
    <row r="1306" spans="1:12" x14ac:dyDescent="0.25">
      <c r="A1306" s="1">
        <v>44132</v>
      </c>
      <c r="B1306">
        <v>135.41</v>
      </c>
      <c r="C1306">
        <v>135.47999999999999</v>
      </c>
      <c r="D1306">
        <v>134.74</v>
      </c>
      <c r="E1306">
        <v>134.78</v>
      </c>
      <c r="F1306">
        <v>13578304</v>
      </c>
      <c r="G1306">
        <f>IFERROR(VLOOKUP(A1306,'LQD DVD'!$A$1:$D$1256,2,FALSE),0)</f>
        <v>0</v>
      </c>
      <c r="H1306">
        <f>IFERROR(VLOOKUP(A1306,'LQD DVD'!$A$1:$D$1256,4,FALSE),0)</f>
        <v>0</v>
      </c>
      <c r="I1306" s="3">
        <f t="shared" si="81"/>
        <v>0</v>
      </c>
      <c r="J1306" s="3">
        <f t="shared" si="82"/>
        <v>0</v>
      </c>
      <c r="K1306" s="3">
        <f t="shared" si="83"/>
        <v>0</v>
      </c>
      <c r="L1306" s="3">
        <f t="shared" si="84"/>
        <v>0</v>
      </c>
    </row>
    <row r="1307" spans="1:12" x14ac:dyDescent="0.25">
      <c r="A1307" s="1">
        <v>44131</v>
      </c>
      <c r="B1307">
        <v>135.07</v>
      </c>
      <c r="C1307">
        <v>135.46</v>
      </c>
      <c r="D1307">
        <v>135.01</v>
      </c>
      <c r="E1307">
        <v>135.44999999999999</v>
      </c>
      <c r="F1307">
        <v>7023753</v>
      </c>
      <c r="G1307">
        <f>IFERROR(VLOOKUP(A1307,'LQD DVD'!$A$1:$D$1256,2,FALSE),0)</f>
        <v>0</v>
      </c>
      <c r="H1307">
        <f>IFERROR(VLOOKUP(A1307,'LQD DVD'!$A$1:$D$1256,4,FALSE),0)</f>
        <v>0</v>
      </c>
      <c r="I1307" s="3">
        <f t="shared" si="81"/>
        <v>0</v>
      </c>
      <c r="J1307" s="3">
        <f t="shared" si="82"/>
        <v>0</v>
      </c>
      <c r="K1307" s="3">
        <f t="shared" si="83"/>
        <v>0</v>
      </c>
      <c r="L1307" s="3">
        <f t="shared" si="84"/>
        <v>0</v>
      </c>
    </row>
    <row r="1308" spans="1:12" x14ac:dyDescent="0.25">
      <c r="A1308" s="1">
        <v>44130</v>
      </c>
      <c r="B1308">
        <v>134.78</v>
      </c>
      <c r="C1308">
        <v>135.01</v>
      </c>
      <c r="D1308">
        <v>134.72</v>
      </c>
      <c r="E1308">
        <v>134.9</v>
      </c>
      <c r="F1308">
        <v>9776567</v>
      </c>
      <c r="G1308">
        <f>IFERROR(VLOOKUP(A1308,'LQD DVD'!$A$1:$D$1256,2,FALSE),0)</f>
        <v>0</v>
      </c>
      <c r="H1308">
        <f>IFERROR(VLOOKUP(A1308,'LQD DVD'!$A$1:$D$1256,4,FALSE),0)</f>
        <v>0</v>
      </c>
      <c r="I1308" s="3">
        <f t="shared" si="81"/>
        <v>0</v>
      </c>
      <c r="J1308" s="3">
        <f t="shared" si="82"/>
        <v>0</v>
      </c>
      <c r="K1308" s="3">
        <f t="shared" si="83"/>
        <v>0</v>
      </c>
      <c r="L1308" s="3">
        <f t="shared" si="84"/>
        <v>0</v>
      </c>
    </row>
    <row r="1309" spans="1:12" x14ac:dyDescent="0.25">
      <c r="A1309" s="1">
        <v>44127</v>
      </c>
      <c r="B1309">
        <v>134.31</v>
      </c>
      <c r="C1309">
        <v>134.72499999999999</v>
      </c>
      <c r="D1309">
        <v>134.29499999999999</v>
      </c>
      <c r="E1309">
        <v>134.62</v>
      </c>
      <c r="F1309">
        <v>12010815</v>
      </c>
      <c r="G1309">
        <f>IFERROR(VLOOKUP(A1309,'LQD DVD'!$A$1:$D$1256,2,FALSE),0)</f>
        <v>0</v>
      </c>
      <c r="H1309">
        <f>IFERROR(VLOOKUP(A1309,'LQD DVD'!$A$1:$D$1256,4,FALSE),0)</f>
        <v>0</v>
      </c>
      <c r="I1309" s="3">
        <f t="shared" si="81"/>
        <v>0</v>
      </c>
      <c r="J1309" s="3">
        <f t="shared" si="82"/>
        <v>0</v>
      </c>
      <c r="K1309" s="3">
        <f t="shared" si="83"/>
        <v>0</v>
      </c>
      <c r="L1309" s="3">
        <f t="shared" si="84"/>
        <v>0</v>
      </c>
    </row>
    <row r="1310" spans="1:12" x14ac:dyDescent="0.25">
      <c r="A1310" s="1">
        <v>44126</v>
      </c>
      <c r="B1310">
        <v>134.5</v>
      </c>
      <c r="C1310">
        <v>134.53579999999999</v>
      </c>
      <c r="D1310">
        <v>134.16</v>
      </c>
      <c r="E1310">
        <v>134.28</v>
      </c>
      <c r="F1310">
        <v>9661795</v>
      </c>
      <c r="G1310">
        <f>IFERROR(VLOOKUP(A1310,'LQD DVD'!$A$1:$D$1256,2,FALSE),0)</f>
        <v>0</v>
      </c>
      <c r="H1310">
        <f>IFERROR(VLOOKUP(A1310,'LQD DVD'!$A$1:$D$1256,4,FALSE),0)</f>
        <v>0</v>
      </c>
      <c r="I1310" s="3">
        <f t="shared" si="81"/>
        <v>0</v>
      </c>
      <c r="J1310" s="3">
        <f t="shared" si="82"/>
        <v>0</v>
      </c>
      <c r="K1310" s="3">
        <f t="shared" si="83"/>
        <v>0</v>
      </c>
      <c r="L1310" s="3">
        <f t="shared" si="84"/>
        <v>0</v>
      </c>
    </row>
    <row r="1311" spans="1:12" x14ac:dyDescent="0.25">
      <c r="A1311" s="1">
        <v>44125</v>
      </c>
      <c r="B1311">
        <v>134.59</v>
      </c>
      <c r="C1311">
        <v>134.875</v>
      </c>
      <c r="D1311">
        <v>134.54</v>
      </c>
      <c r="E1311">
        <v>134.58000000000001</v>
      </c>
      <c r="F1311">
        <v>8890069</v>
      </c>
      <c r="G1311">
        <f>IFERROR(VLOOKUP(A1311,'LQD DVD'!$A$1:$D$1256,2,FALSE),0)</f>
        <v>0</v>
      </c>
      <c r="H1311">
        <f>IFERROR(VLOOKUP(A1311,'LQD DVD'!$A$1:$D$1256,4,FALSE),0)</f>
        <v>0</v>
      </c>
      <c r="I1311" s="3">
        <f t="shared" si="81"/>
        <v>0</v>
      </c>
      <c r="J1311" s="3">
        <f t="shared" si="82"/>
        <v>0</v>
      </c>
      <c r="K1311" s="3">
        <f t="shared" si="83"/>
        <v>0</v>
      </c>
      <c r="L1311" s="3">
        <f t="shared" si="84"/>
        <v>0</v>
      </c>
    </row>
    <row r="1312" spans="1:12" x14ac:dyDescent="0.25">
      <c r="A1312" s="1">
        <v>44124</v>
      </c>
      <c r="B1312">
        <v>134.97999999999999</v>
      </c>
      <c r="C1312">
        <v>135.01</v>
      </c>
      <c r="D1312">
        <v>134.77000000000001</v>
      </c>
      <c r="E1312">
        <v>134.80000000000001</v>
      </c>
      <c r="F1312">
        <v>13413433</v>
      </c>
      <c r="G1312">
        <f>IFERROR(VLOOKUP(A1312,'LQD DVD'!$A$1:$D$1256,2,FALSE),0)</f>
        <v>0</v>
      </c>
      <c r="H1312">
        <f>IFERROR(VLOOKUP(A1312,'LQD DVD'!$A$1:$D$1256,4,FALSE),0)</f>
        <v>0</v>
      </c>
      <c r="I1312" s="3">
        <f t="shared" si="81"/>
        <v>0</v>
      </c>
      <c r="J1312" s="3">
        <f t="shared" si="82"/>
        <v>0</v>
      </c>
      <c r="K1312" s="3">
        <f t="shared" si="83"/>
        <v>0</v>
      </c>
      <c r="L1312" s="3">
        <f t="shared" si="84"/>
        <v>0</v>
      </c>
    </row>
    <row r="1313" spans="1:12" x14ac:dyDescent="0.25">
      <c r="A1313" s="1">
        <v>44123</v>
      </c>
      <c r="B1313">
        <v>135.25</v>
      </c>
      <c r="C1313">
        <v>135.31530000000001</v>
      </c>
      <c r="D1313">
        <v>135.01</v>
      </c>
      <c r="E1313">
        <v>135.08000000000001</v>
      </c>
      <c r="F1313">
        <v>8634524</v>
      </c>
      <c r="G1313">
        <f>IFERROR(VLOOKUP(A1313,'LQD DVD'!$A$1:$D$1256,2,FALSE),0)</f>
        <v>0</v>
      </c>
      <c r="H1313">
        <f>IFERROR(VLOOKUP(A1313,'LQD DVD'!$A$1:$D$1256,4,FALSE),0)</f>
        <v>0</v>
      </c>
      <c r="I1313" s="3">
        <f t="shared" si="81"/>
        <v>0</v>
      </c>
      <c r="J1313" s="3">
        <f t="shared" si="82"/>
        <v>0</v>
      </c>
      <c r="K1313" s="3">
        <f t="shared" si="83"/>
        <v>0</v>
      </c>
      <c r="L1313" s="3">
        <f t="shared" si="84"/>
        <v>0</v>
      </c>
    </row>
    <row r="1314" spans="1:12" x14ac:dyDescent="0.25">
      <c r="A1314" s="1">
        <v>44120</v>
      </c>
      <c r="B1314">
        <v>135.51</v>
      </c>
      <c r="C1314">
        <v>135.87</v>
      </c>
      <c r="D1314">
        <v>135.32</v>
      </c>
      <c r="E1314">
        <v>135.34</v>
      </c>
      <c r="F1314">
        <v>8742433</v>
      </c>
      <c r="G1314">
        <f>IFERROR(VLOOKUP(A1314,'LQD DVD'!$A$1:$D$1256,2,FALSE),0)</f>
        <v>0</v>
      </c>
      <c r="H1314">
        <f>IFERROR(VLOOKUP(A1314,'LQD DVD'!$A$1:$D$1256,4,FALSE),0)</f>
        <v>0</v>
      </c>
      <c r="I1314" s="3">
        <f t="shared" si="81"/>
        <v>0</v>
      </c>
      <c r="J1314" s="3">
        <f t="shared" si="82"/>
        <v>0</v>
      </c>
      <c r="K1314" s="3">
        <f t="shared" si="83"/>
        <v>0</v>
      </c>
      <c r="L1314" s="3">
        <f t="shared" si="84"/>
        <v>0</v>
      </c>
    </row>
    <row r="1315" spans="1:12" x14ac:dyDescent="0.25">
      <c r="A1315" s="1">
        <v>44119</v>
      </c>
      <c r="B1315">
        <v>135.69999999999999</v>
      </c>
      <c r="C1315">
        <v>135.76</v>
      </c>
      <c r="D1315">
        <v>135.49</v>
      </c>
      <c r="E1315">
        <v>135.57</v>
      </c>
      <c r="F1315">
        <v>13255883</v>
      </c>
      <c r="G1315">
        <f>IFERROR(VLOOKUP(A1315,'LQD DVD'!$A$1:$D$1256,2,FALSE),0)</f>
        <v>0</v>
      </c>
      <c r="H1315">
        <f>IFERROR(VLOOKUP(A1315,'LQD DVD'!$A$1:$D$1256,4,FALSE),0)</f>
        <v>0</v>
      </c>
      <c r="I1315" s="3">
        <f t="shared" si="81"/>
        <v>0</v>
      </c>
      <c r="J1315" s="3">
        <f t="shared" si="82"/>
        <v>0</v>
      </c>
      <c r="K1315" s="3">
        <f t="shared" si="83"/>
        <v>0</v>
      </c>
      <c r="L1315" s="3">
        <f t="shared" si="84"/>
        <v>0</v>
      </c>
    </row>
    <row r="1316" spans="1:12" x14ac:dyDescent="0.25">
      <c r="A1316" s="1">
        <v>44118</v>
      </c>
      <c r="B1316">
        <v>135.79</v>
      </c>
      <c r="C1316">
        <v>135.9</v>
      </c>
      <c r="D1316">
        <v>135.495</v>
      </c>
      <c r="E1316">
        <v>135.71</v>
      </c>
      <c r="F1316">
        <v>12994643</v>
      </c>
      <c r="G1316">
        <f>IFERROR(VLOOKUP(A1316,'LQD DVD'!$A$1:$D$1256,2,FALSE),0)</f>
        <v>0</v>
      </c>
      <c r="H1316">
        <f>IFERROR(VLOOKUP(A1316,'LQD DVD'!$A$1:$D$1256,4,FALSE),0)</f>
        <v>0</v>
      </c>
      <c r="I1316" s="3">
        <f t="shared" si="81"/>
        <v>0</v>
      </c>
      <c r="J1316" s="3">
        <f t="shared" si="82"/>
        <v>0</v>
      </c>
      <c r="K1316" s="3">
        <f t="shared" si="83"/>
        <v>0</v>
      </c>
      <c r="L1316" s="3">
        <f t="shared" si="84"/>
        <v>0</v>
      </c>
    </row>
    <row r="1317" spans="1:12" x14ac:dyDescent="0.25">
      <c r="A1317" s="1">
        <v>44117</v>
      </c>
      <c r="B1317">
        <v>135.66999999999999</v>
      </c>
      <c r="C1317">
        <v>135.79</v>
      </c>
      <c r="D1317">
        <v>135.38999999999999</v>
      </c>
      <c r="E1317">
        <v>135.58000000000001</v>
      </c>
      <c r="F1317">
        <v>9228233</v>
      </c>
      <c r="G1317">
        <f>IFERROR(VLOOKUP(A1317,'LQD DVD'!$A$1:$D$1256,2,FALSE),0)</f>
        <v>0</v>
      </c>
      <c r="H1317">
        <f>IFERROR(VLOOKUP(A1317,'LQD DVD'!$A$1:$D$1256,4,FALSE),0)</f>
        <v>0</v>
      </c>
      <c r="I1317" s="3">
        <f t="shared" si="81"/>
        <v>0</v>
      </c>
      <c r="J1317" s="3">
        <f t="shared" si="82"/>
        <v>0</v>
      </c>
      <c r="K1317" s="3">
        <f t="shared" si="83"/>
        <v>0</v>
      </c>
      <c r="L1317" s="3">
        <f t="shared" si="84"/>
        <v>0</v>
      </c>
    </row>
    <row r="1318" spans="1:12" x14ac:dyDescent="0.25">
      <c r="A1318" s="1">
        <v>44116</v>
      </c>
      <c r="B1318">
        <v>135.11000000000001</v>
      </c>
      <c r="C1318">
        <v>135.75</v>
      </c>
      <c r="D1318">
        <v>135.1</v>
      </c>
      <c r="E1318">
        <v>135.71</v>
      </c>
      <c r="F1318">
        <v>5465387</v>
      </c>
      <c r="G1318">
        <f>IFERROR(VLOOKUP(A1318,'LQD DVD'!$A$1:$D$1256,2,FALSE),0)</f>
        <v>0</v>
      </c>
      <c r="H1318">
        <f>IFERROR(VLOOKUP(A1318,'LQD DVD'!$A$1:$D$1256,4,FALSE),0)</f>
        <v>0</v>
      </c>
      <c r="I1318" s="3">
        <f t="shared" si="81"/>
        <v>0</v>
      </c>
      <c r="J1318" s="3">
        <f t="shared" si="82"/>
        <v>0</v>
      </c>
      <c r="K1318" s="3">
        <f t="shared" si="83"/>
        <v>0</v>
      </c>
      <c r="L1318" s="3">
        <f t="shared" si="84"/>
        <v>0</v>
      </c>
    </row>
    <row r="1319" spans="1:12" x14ac:dyDescent="0.25">
      <c r="A1319" s="1">
        <v>44113</v>
      </c>
      <c r="B1319">
        <v>134.52000000000001</v>
      </c>
      <c r="C1319">
        <v>134.97999999999999</v>
      </c>
      <c r="D1319">
        <v>134.44499999999999</v>
      </c>
      <c r="E1319">
        <v>134.93</v>
      </c>
      <c r="F1319">
        <v>9979739</v>
      </c>
      <c r="G1319">
        <f>IFERROR(VLOOKUP(A1319,'LQD DVD'!$A$1:$D$1256,2,FALSE),0)</f>
        <v>0</v>
      </c>
      <c r="H1319">
        <f>IFERROR(VLOOKUP(A1319,'LQD DVD'!$A$1:$D$1256,4,FALSE),0)</f>
        <v>0</v>
      </c>
      <c r="I1319" s="3">
        <f t="shared" si="81"/>
        <v>0</v>
      </c>
      <c r="J1319" s="3">
        <f t="shared" si="82"/>
        <v>0</v>
      </c>
      <c r="K1319" s="3">
        <f t="shared" si="83"/>
        <v>0</v>
      </c>
      <c r="L1319" s="3">
        <f t="shared" si="84"/>
        <v>0</v>
      </c>
    </row>
    <row r="1320" spans="1:12" x14ac:dyDescent="0.25">
      <c r="A1320" s="1">
        <v>44112</v>
      </c>
      <c r="B1320">
        <v>134.66</v>
      </c>
      <c r="C1320">
        <v>134.85</v>
      </c>
      <c r="D1320">
        <v>134.51</v>
      </c>
      <c r="E1320">
        <v>134.62</v>
      </c>
      <c r="F1320">
        <v>12101948</v>
      </c>
      <c r="G1320">
        <f>IFERROR(VLOOKUP(A1320,'LQD DVD'!$A$1:$D$1256,2,FALSE),0)</f>
        <v>0</v>
      </c>
      <c r="H1320">
        <f>IFERROR(VLOOKUP(A1320,'LQD DVD'!$A$1:$D$1256,4,FALSE),0)</f>
        <v>0</v>
      </c>
      <c r="I1320" s="3">
        <f t="shared" si="81"/>
        <v>0</v>
      </c>
      <c r="J1320" s="3">
        <f t="shared" si="82"/>
        <v>0</v>
      </c>
      <c r="K1320" s="3">
        <f t="shared" si="83"/>
        <v>0</v>
      </c>
      <c r="L1320" s="3">
        <f t="shared" si="84"/>
        <v>0</v>
      </c>
    </row>
    <row r="1321" spans="1:12" x14ac:dyDescent="0.25">
      <c r="A1321" s="1">
        <v>44111</v>
      </c>
      <c r="B1321">
        <v>134.26</v>
      </c>
      <c r="C1321">
        <v>134.74</v>
      </c>
      <c r="D1321">
        <v>134.11000000000001</v>
      </c>
      <c r="E1321">
        <v>134.29</v>
      </c>
      <c r="F1321">
        <v>14745582</v>
      </c>
      <c r="G1321">
        <f>IFERROR(VLOOKUP(A1321,'LQD DVD'!$A$1:$D$1256,2,FALSE),0)</f>
        <v>0</v>
      </c>
      <c r="H1321">
        <f>IFERROR(VLOOKUP(A1321,'LQD DVD'!$A$1:$D$1256,4,FALSE),0)</f>
        <v>0</v>
      </c>
      <c r="I1321" s="3">
        <f t="shared" si="81"/>
        <v>0</v>
      </c>
      <c r="J1321" s="3">
        <f t="shared" si="82"/>
        <v>0</v>
      </c>
      <c r="K1321" s="3">
        <f t="shared" si="83"/>
        <v>0</v>
      </c>
      <c r="L1321" s="3">
        <f t="shared" si="84"/>
        <v>0</v>
      </c>
    </row>
    <row r="1322" spans="1:12" x14ac:dyDescent="0.25">
      <c r="A1322" s="1">
        <v>44110</v>
      </c>
      <c r="B1322">
        <v>134.44999999999999</v>
      </c>
      <c r="C1322">
        <v>134.94999999999999</v>
      </c>
      <c r="D1322">
        <v>133.94999999999999</v>
      </c>
      <c r="E1322">
        <v>134.25</v>
      </c>
      <c r="F1322">
        <v>22370644</v>
      </c>
      <c r="G1322">
        <f>IFERROR(VLOOKUP(A1322,'LQD DVD'!$A$1:$D$1256,2,FALSE),0)</f>
        <v>0</v>
      </c>
      <c r="H1322">
        <f>IFERROR(VLOOKUP(A1322,'LQD DVD'!$A$1:$D$1256,4,FALSE),0)</f>
        <v>0</v>
      </c>
      <c r="I1322" s="3">
        <f t="shared" si="81"/>
        <v>0</v>
      </c>
      <c r="J1322" s="3">
        <f t="shared" si="82"/>
        <v>0</v>
      </c>
      <c r="K1322" s="3">
        <f t="shared" si="83"/>
        <v>0</v>
      </c>
      <c r="L1322" s="3">
        <f t="shared" si="84"/>
        <v>0</v>
      </c>
    </row>
    <row r="1323" spans="1:12" x14ac:dyDescent="0.25">
      <c r="A1323" s="1">
        <v>44109</v>
      </c>
      <c r="B1323">
        <v>134.49</v>
      </c>
      <c r="C1323">
        <v>134.76</v>
      </c>
      <c r="D1323">
        <v>134.32</v>
      </c>
      <c r="E1323">
        <v>134.36000000000001</v>
      </c>
      <c r="F1323">
        <v>10078674</v>
      </c>
      <c r="G1323">
        <f>IFERROR(VLOOKUP(A1323,'LQD DVD'!$A$1:$D$1256,2,FALSE),0)</f>
        <v>0</v>
      </c>
      <c r="H1323">
        <f>IFERROR(VLOOKUP(A1323,'LQD DVD'!$A$1:$D$1256,4,FALSE),0)</f>
        <v>0</v>
      </c>
      <c r="I1323" s="3">
        <f t="shared" si="81"/>
        <v>0</v>
      </c>
      <c r="J1323" s="3">
        <f t="shared" si="82"/>
        <v>0</v>
      </c>
      <c r="K1323" s="3">
        <f t="shared" si="83"/>
        <v>0</v>
      </c>
      <c r="L1323" s="3">
        <f t="shared" si="84"/>
        <v>0</v>
      </c>
    </row>
    <row r="1324" spans="1:12" x14ac:dyDescent="0.25">
      <c r="A1324" s="1">
        <v>44106</v>
      </c>
      <c r="B1324">
        <v>134.66</v>
      </c>
      <c r="C1324">
        <v>134.88999999999999</v>
      </c>
      <c r="D1324">
        <v>134.4</v>
      </c>
      <c r="E1324">
        <v>134.81</v>
      </c>
      <c r="F1324">
        <v>10829596</v>
      </c>
      <c r="G1324">
        <f>IFERROR(VLOOKUP(A1324,'LQD DVD'!$A$1:$D$1256,2,FALSE),0)</f>
        <v>0</v>
      </c>
      <c r="H1324">
        <f>IFERROR(VLOOKUP(A1324,'LQD DVD'!$A$1:$D$1256,4,FALSE),0)</f>
        <v>0</v>
      </c>
      <c r="I1324" s="3">
        <f t="shared" si="81"/>
        <v>0</v>
      </c>
      <c r="J1324" s="3">
        <f t="shared" si="82"/>
        <v>0</v>
      </c>
      <c r="K1324" s="3">
        <f t="shared" si="83"/>
        <v>0</v>
      </c>
      <c r="L1324" s="3">
        <f t="shared" si="84"/>
        <v>0</v>
      </c>
    </row>
    <row r="1325" spans="1:12" x14ac:dyDescent="0.25">
      <c r="A1325" s="1">
        <v>44105</v>
      </c>
      <c r="B1325">
        <v>134.26</v>
      </c>
      <c r="C1325">
        <v>134.93</v>
      </c>
      <c r="D1325">
        <v>134.21</v>
      </c>
      <c r="E1325">
        <v>134.79</v>
      </c>
      <c r="F1325">
        <v>12642650</v>
      </c>
      <c r="G1325">
        <f>IFERROR(VLOOKUP(A1325,'LQD DVD'!$A$1:$D$1256,2,FALSE),0)</f>
        <v>0</v>
      </c>
      <c r="H1325">
        <f>IFERROR(VLOOKUP(A1325,'LQD DVD'!$A$1:$D$1256,4,FALSE),0)</f>
        <v>0</v>
      </c>
      <c r="I1325" s="3">
        <f t="shared" si="81"/>
        <v>0</v>
      </c>
      <c r="J1325" s="3">
        <f t="shared" si="82"/>
        <v>0</v>
      </c>
      <c r="K1325" s="3">
        <f t="shared" si="83"/>
        <v>0</v>
      </c>
      <c r="L1325" s="3">
        <f t="shared" si="84"/>
        <v>0</v>
      </c>
    </row>
    <row r="1326" spans="1:12" x14ac:dyDescent="0.25">
      <c r="A1326" s="1">
        <v>44104</v>
      </c>
      <c r="B1326">
        <v>134.65</v>
      </c>
      <c r="C1326">
        <v>134.785</v>
      </c>
      <c r="D1326">
        <v>134.42189999999999</v>
      </c>
      <c r="E1326">
        <v>134.71</v>
      </c>
      <c r="F1326">
        <v>11634665</v>
      </c>
      <c r="G1326">
        <f>IFERROR(VLOOKUP(A1326,'LQD DVD'!$A$1:$D$1256,2,FALSE),0)</f>
        <v>0</v>
      </c>
      <c r="H1326">
        <f>IFERROR(VLOOKUP(A1326,'LQD DVD'!$A$1:$D$1256,4,FALSE),0)</f>
        <v>0</v>
      </c>
      <c r="I1326" s="3">
        <f t="shared" si="81"/>
        <v>0</v>
      </c>
      <c r="J1326" s="3">
        <f t="shared" si="82"/>
        <v>0</v>
      </c>
      <c r="K1326" s="3">
        <f t="shared" si="83"/>
        <v>0</v>
      </c>
      <c r="L1326" s="3">
        <f t="shared" si="84"/>
        <v>0</v>
      </c>
    </row>
    <row r="1327" spans="1:12" x14ac:dyDescent="0.25">
      <c r="A1327" s="1">
        <v>44103</v>
      </c>
      <c r="B1327">
        <v>135.06</v>
      </c>
      <c r="C1327">
        <v>135.18</v>
      </c>
      <c r="D1327">
        <v>134.71</v>
      </c>
      <c r="E1327">
        <v>134.72999999999999</v>
      </c>
      <c r="F1327">
        <v>8428623</v>
      </c>
      <c r="G1327">
        <f>IFERROR(VLOOKUP(A1327,'LQD DVD'!$A$1:$D$1256,2,FALSE),0)</f>
        <v>0</v>
      </c>
      <c r="H1327">
        <f>IFERROR(VLOOKUP(A1327,'LQD DVD'!$A$1:$D$1256,4,FALSE),0)</f>
        <v>0</v>
      </c>
      <c r="I1327" s="3">
        <f t="shared" si="81"/>
        <v>0</v>
      </c>
      <c r="J1327" s="3">
        <f t="shared" si="82"/>
        <v>0</v>
      </c>
      <c r="K1327" s="3">
        <f t="shared" si="83"/>
        <v>0</v>
      </c>
      <c r="L1327" s="3">
        <f t="shared" si="84"/>
        <v>0</v>
      </c>
    </row>
    <row r="1328" spans="1:12" x14ac:dyDescent="0.25">
      <c r="A1328" s="1">
        <v>44102</v>
      </c>
      <c r="B1328">
        <v>134.52000000000001</v>
      </c>
      <c r="C1328">
        <v>134.91999999999999</v>
      </c>
      <c r="D1328">
        <v>134.38999999999999</v>
      </c>
      <c r="E1328">
        <v>134.9</v>
      </c>
      <c r="F1328">
        <v>8579799</v>
      </c>
      <c r="G1328">
        <f>IFERROR(VLOOKUP(A1328,'LQD DVD'!$A$1:$D$1256,2,FALSE),0)</f>
        <v>0</v>
      </c>
      <c r="H1328">
        <f>IFERROR(VLOOKUP(A1328,'LQD DVD'!$A$1:$D$1256,4,FALSE),0)</f>
        <v>0</v>
      </c>
      <c r="I1328" s="3">
        <f t="shared" si="81"/>
        <v>0</v>
      </c>
      <c r="J1328" s="3">
        <f t="shared" si="82"/>
        <v>0</v>
      </c>
      <c r="K1328" s="3">
        <f t="shared" si="83"/>
        <v>0</v>
      </c>
      <c r="L1328" s="3">
        <f t="shared" si="84"/>
        <v>0</v>
      </c>
    </row>
    <row r="1329" spans="1:12" x14ac:dyDescent="0.25">
      <c r="A1329" s="1">
        <v>44099</v>
      </c>
      <c r="B1329">
        <v>134.28</v>
      </c>
      <c r="C1329">
        <v>134.44999999999999</v>
      </c>
      <c r="D1329">
        <v>134.04</v>
      </c>
      <c r="E1329">
        <v>134.22</v>
      </c>
      <c r="F1329">
        <v>9793104</v>
      </c>
      <c r="G1329">
        <f>IFERROR(VLOOKUP(A1329,'LQD DVD'!$A$1:$D$1256,2,FALSE),0)</f>
        <v>0</v>
      </c>
      <c r="H1329">
        <f>IFERROR(VLOOKUP(A1329,'LQD DVD'!$A$1:$D$1256,4,FALSE),0)</f>
        <v>0</v>
      </c>
      <c r="I1329" s="3">
        <f t="shared" si="81"/>
        <v>0</v>
      </c>
      <c r="J1329" s="3">
        <f t="shared" si="82"/>
        <v>0</v>
      </c>
      <c r="K1329" s="3">
        <f t="shared" si="83"/>
        <v>0</v>
      </c>
      <c r="L1329" s="3">
        <f t="shared" si="84"/>
        <v>0</v>
      </c>
    </row>
    <row r="1330" spans="1:12" x14ac:dyDescent="0.25">
      <c r="A1330" s="1">
        <v>44098</v>
      </c>
      <c r="B1330">
        <v>134.68</v>
      </c>
      <c r="C1330">
        <v>134.80500000000001</v>
      </c>
      <c r="D1330">
        <v>134.22999999999999</v>
      </c>
      <c r="E1330">
        <v>134.36000000000001</v>
      </c>
      <c r="F1330">
        <v>20595030</v>
      </c>
      <c r="G1330">
        <f>IFERROR(VLOOKUP(A1330,'LQD DVD'!$A$1:$D$1256,2,FALSE),0)</f>
        <v>0</v>
      </c>
      <c r="H1330">
        <f>IFERROR(VLOOKUP(A1330,'LQD DVD'!$A$1:$D$1256,4,FALSE),0)</f>
        <v>0</v>
      </c>
      <c r="I1330" s="3">
        <f t="shared" si="81"/>
        <v>0</v>
      </c>
      <c r="J1330" s="3">
        <f t="shared" si="82"/>
        <v>0</v>
      </c>
      <c r="K1330" s="3">
        <f t="shared" si="83"/>
        <v>0</v>
      </c>
      <c r="L1330" s="3">
        <f t="shared" si="84"/>
        <v>0</v>
      </c>
    </row>
    <row r="1331" spans="1:12" x14ac:dyDescent="0.25">
      <c r="A1331" s="1">
        <v>44097</v>
      </c>
      <c r="B1331">
        <v>135.66</v>
      </c>
      <c r="C1331">
        <v>135.72999999999999</v>
      </c>
      <c r="D1331">
        <v>134.62</v>
      </c>
      <c r="E1331">
        <v>134.69999999999999</v>
      </c>
      <c r="F1331">
        <v>17759952</v>
      </c>
      <c r="G1331">
        <f>IFERROR(VLOOKUP(A1331,'LQD DVD'!$A$1:$D$1256,2,FALSE),0)</f>
        <v>0</v>
      </c>
      <c r="H1331">
        <f>IFERROR(VLOOKUP(A1331,'LQD DVD'!$A$1:$D$1256,4,FALSE),0)</f>
        <v>0</v>
      </c>
      <c r="I1331" s="3">
        <f t="shared" si="81"/>
        <v>0</v>
      </c>
      <c r="J1331" s="3">
        <f t="shared" si="82"/>
        <v>0</v>
      </c>
      <c r="K1331" s="3">
        <f t="shared" si="83"/>
        <v>0</v>
      </c>
      <c r="L1331" s="3">
        <f t="shared" si="84"/>
        <v>0</v>
      </c>
    </row>
    <row r="1332" spans="1:12" x14ac:dyDescent="0.25">
      <c r="A1332" s="1">
        <v>44096</v>
      </c>
      <c r="B1332">
        <v>135.71</v>
      </c>
      <c r="C1332">
        <v>135.80000000000001</v>
      </c>
      <c r="D1332">
        <v>135.52000000000001</v>
      </c>
      <c r="E1332">
        <v>135.68</v>
      </c>
      <c r="F1332">
        <v>8295968</v>
      </c>
      <c r="G1332">
        <f>IFERROR(VLOOKUP(A1332,'LQD DVD'!$A$1:$D$1256,2,FALSE),0)</f>
        <v>0</v>
      </c>
      <c r="H1332">
        <f>IFERROR(VLOOKUP(A1332,'LQD DVD'!$A$1:$D$1256,4,FALSE),0)</f>
        <v>0</v>
      </c>
      <c r="I1332" s="3">
        <f t="shared" si="81"/>
        <v>0</v>
      </c>
      <c r="J1332" s="3">
        <f t="shared" si="82"/>
        <v>0</v>
      </c>
      <c r="K1332" s="3">
        <f t="shared" si="83"/>
        <v>0</v>
      </c>
      <c r="L1332" s="3">
        <f t="shared" si="84"/>
        <v>0</v>
      </c>
    </row>
    <row r="1333" spans="1:12" x14ac:dyDescent="0.25">
      <c r="A1333" s="1">
        <v>44095</v>
      </c>
      <c r="B1333">
        <v>135.97</v>
      </c>
      <c r="C1333">
        <v>135.97</v>
      </c>
      <c r="D1333">
        <v>135.47</v>
      </c>
      <c r="E1333">
        <v>135.6</v>
      </c>
      <c r="F1333">
        <v>12081124</v>
      </c>
      <c r="G1333">
        <f>IFERROR(VLOOKUP(A1333,'LQD DVD'!$A$1:$D$1256,2,FALSE),0)</f>
        <v>0</v>
      </c>
      <c r="H1333">
        <f>IFERROR(VLOOKUP(A1333,'LQD DVD'!$A$1:$D$1256,4,FALSE),0)</f>
        <v>0</v>
      </c>
      <c r="I1333" s="3">
        <f t="shared" si="81"/>
        <v>0</v>
      </c>
      <c r="J1333" s="3">
        <f t="shared" si="82"/>
        <v>0</v>
      </c>
      <c r="K1333" s="3">
        <f t="shared" si="83"/>
        <v>0</v>
      </c>
      <c r="L1333" s="3">
        <f t="shared" si="84"/>
        <v>0</v>
      </c>
    </row>
    <row r="1334" spans="1:12" x14ac:dyDescent="0.25">
      <c r="A1334" s="1">
        <v>44092</v>
      </c>
      <c r="B1334">
        <v>136.06</v>
      </c>
      <c r="C1334">
        <v>136.1163</v>
      </c>
      <c r="D1334">
        <v>135.69</v>
      </c>
      <c r="E1334">
        <v>135.72999999999999</v>
      </c>
      <c r="F1334">
        <v>9967982</v>
      </c>
      <c r="G1334">
        <f>IFERROR(VLOOKUP(A1334,'LQD DVD'!$A$1:$D$1256,2,FALSE),0)</f>
        <v>0</v>
      </c>
      <c r="H1334">
        <f>IFERROR(VLOOKUP(A1334,'LQD DVD'!$A$1:$D$1256,4,FALSE),0)</f>
        <v>0</v>
      </c>
      <c r="I1334" s="3">
        <f t="shared" si="81"/>
        <v>0</v>
      </c>
      <c r="J1334" s="3">
        <f t="shared" si="82"/>
        <v>0</v>
      </c>
      <c r="K1334" s="3">
        <f t="shared" si="83"/>
        <v>0</v>
      </c>
      <c r="L1334" s="3">
        <f t="shared" si="84"/>
        <v>0</v>
      </c>
    </row>
    <row r="1335" spans="1:12" x14ac:dyDescent="0.25">
      <c r="A1335" s="1">
        <v>44091</v>
      </c>
      <c r="B1335">
        <v>136.27000000000001</v>
      </c>
      <c r="C1335">
        <v>136.30000000000001</v>
      </c>
      <c r="D1335">
        <v>135.79</v>
      </c>
      <c r="E1335">
        <v>135.97999999999999</v>
      </c>
      <c r="F1335">
        <v>12190385</v>
      </c>
      <c r="G1335">
        <f>IFERROR(VLOOKUP(A1335,'LQD DVD'!$A$1:$D$1256,2,FALSE),0)</f>
        <v>0</v>
      </c>
      <c r="H1335">
        <f>IFERROR(VLOOKUP(A1335,'LQD DVD'!$A$1:$D$1256,4,FALSE),0)</f>
        <v>0</v>
      </c>
      <c r="I1335" s="3">
        <f t="shared" si="81"/>
        <v>0</v>
      </c>
      <c r="J1335" s="3">
        <f t="shared" si="82"/>
        <v>0</v>
      </c>
      <c r="K1335" s="3">
        <f t="shared" si="83"/>
        <v>0</v>
      </c>
      <c r="L1335" s="3">
        <f t="shared" si="84"/>
        <v>0</v>
      </c>
    </row>
    <row r="1336" spans="1:12" x14ac:dyDescent="0.25">
      <c r="A1336" s="1">
        <v>44090</v>
      </c>
      <c r="B1336">
        <v>136.16999999999999</v>
      </c>
      <c r="C1336">
        <v>136.27000000000001</v>
      </c>
      <c r="D1336">
        <v>135.755</v>
      </c>
      <c r="E1336">
        <v>135.94999999999999</v>
      </c>
      <c r="F1336">
        <v>8868226</v>
      </c>
      <c r="G1336">
        <f>IFERROR(VLOOKUP(A1336,'LQD DVD'!$A$1:$D$1256,2,FALSE),0)</f>
        <v>0</v>
      </c>
      <c r="H1336">
        <f>IFERROR(VLOOKUP(A1336,'LQD DVD'!$A$1:$D$1256,4,FALSE),0)</f>
        <v>0</v>
      </c>
      <c r="I1336" s="3">
        <f t="shared" si="81"/>
        <v>0</v>
      </c>
      <c r="J1336" s="3">
        <f t="shared" si="82"/>
        <v>0</v>
      </c>
      <c r="K1336" s="3">
        <f t="shared" si="83"/>
        <v>0</v>
      </c>
      <c r="L1336" s="3">
        <f t="shared" si="84"/>
        <v>0</v>
      </c>
    </row>
    <row r="1337" spans="1:12" x14ac:dyDescent="0.25">
      <c r="A1337" s="1">
        <v>44089</v>
      </c>
      <c r="B1337">
        <v>135.74</v>
      </c>
      <c r="C1337">
        <v>135.99</v>
      </c>
      <c r="D1337">
        <v>135.72999999999999</v>
      </c>
      <c r="E1337">
        <v>135.86000000000001</v>
      </c>
      <c r="F1337">
        <v>9388467</v>
      </c>
      <c r="G1337">
        <f>IFERROR(VLOOKUP(A1337,'LQD DVD'!$A$1:$D$1256,2,FALSE),0)</f>
        <v>0</v>
      </c>
      <c r="H1337">
        <f>IFERROR(VLOOKUP(A1337,'LQD DVD'!$A$1:$D$1256,4,FALSE),0)</f>
        <v>0</v>
      </c>
      <c r="I1337" s="3">
        <f t="shared" si="81"/>
        <v>0</v>
      </c>
      <c r="J1337" s="3">
        <f t="shared" si="82"/>
        <v>0</v>
      </c>
      <c r="K1337" s="3">
        <f t="shared" si="83"/>
        <v>0</v>
      </c>
      <c r="L1337" s="3">
        <f t="shared" si="84"/>
        <v>0</v>
      </c>
    </row>
    <row r="1338" spans="1:12" x14ac:dyDescent="0.25">
      <c r="A1338" s="1">
        <v>44088</v>
      </c>
      <c r="B1338">
        <v>135.6</v>
      </c>
      <c r="C1338">
        <v>135.97999999999999</v>
      </c>
      <c r="D1338">
        <v>135.57660000000001</v>
      </c>
      <c r="E1338">
        <v>135.71</v>
      </c>
      <c r="F1338">
        <v>13896228</v>
      </c>
      <c r="G1338">
        <f>IFERROR(VLOOKUP(A1338,'LQD DVD'!$A$1:$D$1256,2,FALSE),0)</f>
        <v>0</v>
      </c>
      <c r="H1338">
        <f>IFERROR(VLOOKUP(A1338,'LQD DVD'!$A$1:$D$1256,4,FALSE),0)</f>
        <v>0</v>
      </c>
      <c r="I1338" s="3">
        <f t="shared" si="81"/>
        <v>0</v>
      </c>
      <c r="J1338" s="3">
        <f t="shared" si="82"/>
        <v>0</v>
      </c>
      <c r="K1338" s="3">
        <f t="shared" si="83"/>
        <v>0</v>
      </c>
      <c r="L1338" s="3">
        <f t="shared" si="84"/>
        <v>0</v>
      </c>
    </row>
    <row r="1339" spans="1:12" x14ac:dyDescent="0.25">
      <c r="A1339" s="1">
        <v>44085</v>
      </c>
      <c r="B1339">
        <v>135.33000000000001</v>
      </c>
      <c r="C1339">
        <v>135.6</v>
      </c>
      <c r="D1339">
        <v>135.18</v>
      </c>
      <c r="E1339">
        <v>135.37</v>
      </c>
      <c r="F1339">
        <v>9772962</v>
      </c>
      <c r="G1339">
        <f>IFERROR(VLOOKUP(A1339,'LQD DVD'!$A$1:$D$1256,2,FALSE),0)</f>
        <v>0</v>
      </c>
      <c r="H1339">
        <f>IFERROR(VLOOKUP(A1339,'LQD DVD'!$A$1:$D$1256,4,FALSE),0)</f>
        <v>0</v>
      </c>
      <c r="I1339" s="3">
        <f t="shared" si="81"/>
        <v>0</v>
      </c>
      <c r="J1339" s="3">
        <f t="shared" si="82"/>
        <v>0</v>
      </c>
      <c r="K1339" s="3">
        <f t="shared" si="83"/>
        <v>0</v>
      </c>
      <c r="L1339" s="3">
        <f t="shared" si="84"/>
        <v>0</v>
      </c>
    </row>
    <row r="1340" spans="1:12" x14ac:dyDescent="0.25">
      <c r="A1340" s="1">
        <v>44084</v>
      </c>
      <c r="B1340">
        <v>135.05000000000001</v>
      </c>
      <c r="C1340">
        <v>135.41999999999999</v>
      </c>
      <c r="D1340">
        <v>134.875</v>
      </c>
      <c r="E1340">
        <v>135.27000000000001</v>
      </c>
      <c r="F1340">
        <v>12624759</v>
      </c>
      <c r="G1340">
        <f>IFERROR(VLOOKUP(A1340,'LQD DVD'!$A$1:$D$1256,2,FALSE),0)</f>
        <v>0</v>
      </c>
      <c r="H1340">
        <f>IFERROR(VLOOKUP(A1340,'LQD DVD'!$A$1:$D$1256,4,FALSE),0)</f>
        <v>0</v>
      </c>
      <c r="I1340" s="3">
        <f t="shared" si="81"/>
        <v>0</v>
      </c>
      <c r="J1340" s="3">
        <f t="shared" si="82"/>
        <v>0</v>
      </c>
      <c r="K1340" s="3">
        <f t="shared" si="83"/>
        <v>0</v>
      </c>
      <c r="L1340" s="3">
        <f t="shared" si="84"/>
        <v>0</v>
      </c>
    </row>
    <row r="1341" spans="1:12" x14ac:dyDescent="0.25">
      <c r="A1341" s="1">
        <v>44083</v>
      </c>
      <c r="B1341">
        <v>135.11000000000001</v>
      </c>
      <c r="C1341">
        <v>135.69</v>
      </c>
      <c r="D1341">
        <v>135.01</v>
      </c>
      <c r="E1341">
        <v>135.16999999999999</v>
      </c>
      <c r="F1341">
        <v>11639957</v>
      </c>
      <c r="G1341">
        <f>IFERROR(VLOOKUP(A1341,'LQD DVD'!$A$1:$D$1256,2,FALSE),0)</f>
        <v>0</v>
      </c>
      <c r="H1341">
        <f>IFERROR(VLOOKUP(A1341,'LQD DVD'!$A$1:$D$1256,4,FALSE),0)</f>
        <v>0</v>
      </c>
      <c r="I1341" s="3">
        <f t="shared" si="81"/>
        <v>0</v>
      </c>
      <c r="J1341" s="3">
        <f t="shared" si="82"/>
        <v>0</v>
      </c>
      <c r="K1341" s="3">
        <f t="shared" si="83"/>
        <v>0</v>
      </c>
      <c r="L1341" s="3">
        <f t="shared" si="84"/>
        <v>0</v>
      </c>
    </row>
    <row r="1342" spans="1:12" x14ac:dyDescent="0.25">
      <c r="A1342" s="1">
        <v>44082</v>
      </c>
      <c r="B1342">
        <v>135.13999999999999</v>
      </c>
      <c r="C1342">
        <v>135.43</v>
      </c>
      <c r="D1342">
        <v>134.99</v>
      </c>
      <c r="E1342">
        <v>135.08000000000001</v>
      </c>
      <c r="F1342">
        <v>13932305</v>
      </c>
      <c r="G1342">
        <f>IFERROR(VLOOKUP(A1342,'LQD DVD'!$A$1:$D$1256,2,FALSE),0)</f>
        <v>0</v>
      </c>
      <c r="H1342">
        <f>IFERROR(VLOOKUP(A1342,'LQD DVD'!$A$1:$D$1256,4,FALSE),0)</f>
        <v>0</v>
      </c>
      <c r="I1342" s="3">
        <f t="shared" si="81"/>
        <v>0</v>
      </c>
      <c r="J1342" s="3">
        <f t="shared" si="82"/>
        <v>0</v>
      </c>
      <c r="K1342" s="3">
        <f t="shared" si="83"/>
        <v>0</v>
      </c>
      <c r="L1342" s="3">
        <f t="shared" si="84"/>
        <v>0</v>
      </c>
    </row>
    <row r="1343" spans="1:12" x14ac:dyDescent="0.25">
      <c r="A1343" s="1">
        <v>44078</v>
      </c>
      <c r="B1343">
        <v>136.01</v>
      </c>
      <c r="C1343">
        <v>136.12</v>
      </c>
      <c r="D1343">
        <v>134.87</v>
      </c>
      <c r="E1343">
        <v>134.94999999999999</v>
      </c>
      <c r="F1343">
        <v>13177975</v>
      </c>
      <c r="G1343">
        <f>IFERROR(VLOOKUP(A1343,'LQD DVD'!$A$1:$D$1256,2,FALSE),0)</f>
        <v>0</v>
      </c>
      <c r="H1343">
        <f>IFERROR(VLOOKUP(A1343,'LQD DVD'!$A$1:$D$1256,4,FALSE),0)</f>
        <v>0</v>
      </c>
      <c r="I1343" s="3">
        <f t="shared" si="81"/>
        <v>0</v>
      </c>
      <c r="J1343" s="3">
        <f t="shared" si="82"/>
        <v>0</v>
      </c>
      <c r="K1343" s="3">
        <f t="shared" si="83"/>
        <v>0</v>
      </c>
      <c r="L1343" s="3">
        <f t="shared" si="84"/>
        <v>0</v>
      </c>
    </row>
    <row r="1344" spans="1:12" x14ac:dyDescent="0.25">
      <c r="A1344" s="1">
        <v>44077</v>
      </c>
      <c r="B1344">
        <v>136.87</v>
      </c>
      <c r="C1344">
        <v>136.9</v>
      </c>
      <c r="D1344">
        <v>136.33000000000001</v>
      </c>
      <c r="E1344">
        <v>136.4</v>
      </c>
      <c r="F1344">
        <v>16452801</v>
      </c>
      <c r="G1344">
        <f>IFERROR(VLOOKUP(A1344,'LQD DVD'!$A$1:$D$1256,2,FALSE),0)</f>
        <v>0</v>
      </c>
      <c r="H1344">
        <f>IFERROR(VLOOKUP(A1344,'LQD DVD'!$A$1:$D$1256,4,FALSE),0)</f>
        <v>0</v>
      </c>
      <c r="I1344" s="3">
        <f t="shared" si="81"/>
        <v>0</v>
      </c>
      <c r="J1344" s="3">
        <f t="shared" si="82"/>
        <v>0</v>
      </c>
      <c r="K1344" s="3">
        <f t="shared" si="83"/>
        <v>0</v>
      </c>
      <c r="L1344" s="3">
        <f t="shared" si="84"/>
        <v>0</v>
      </c>
    </row>
    <row r="1345" spans="1:12" x14ac:dyDescent="0.25">
      <c r="A1345" s="1">
        <v>44076</v>
      </c>
      <c r="B1345">
        <v>136.05000000000001</v>
      </c>
      <c r="C1345">
        <v>136.81</v>
      </c>
      <c r="D1345">
        <v>135.99850000000001</v>
      </c>
      <c r="E1345">
        <v>136.69999999999999</v>
      </c>
      <c r="F1345">
        <v>14236647</v>
      </c>
      <c r="G1345">
        <f>IFERROR(VLOOKUP(A1345,'LQD DVD'!$A$1:$D$1256,2,FALSE),0)</f>
        <v>0</v>
      </c>
      <c r="H1345">
        <f>IFERROR(VLOOKUP(A1345,'LQD DVD'!$A$1:$D$1256,4,FALSE),0)</f>
        <v>0</v>
      </c>
      <c r="I1345" s="3">
        <f t="shared" si="81"/>
        <v>0</v>
      </c>
      <c r="J1345" s="3">
        <f t="shared" si="82"/>
        <v>0</v>
      </c>
      <c r="K1345" s="3">
        <f t="shared" si="83"/>
        <v>0</v>
      </c>
      <c r="L1345" s="3">
        <f t="shared" si="84"/>
        <v>0</v>
      </c>
    </row>
    <row r="1346" spans="1:12" x14ac:dyDescent="0.25">
      <c r="A1346" s="1">
        <v>44075</v>
      </c>
      <c r="B1346">
        <v>135.25</v>
      </c>
      <c r="C1346">
        <v>136.19999999999999</v>
      </c>
      <c r="D1346">
        <v>135.1</v>
      </c>
      <c r="E1346">
        <v>136.16</v>
      </c>
      <c r="F1346">
        <v>13289882</v>
      </c>
      <c r="G1346">
        <f>IFERROR(VLOOKUP(A1346,'LQD DVD'!$A$1:$D$1256,2,FALSE),0)</f>
        <v>0</v>
      </c>
      <c r="H1346">
        <f>IFERROR(VLOOKUP(A1346,'LQD DVD'!$A$1:$D$1256,4,FALSE),0)</f>
        <v>0</v>
      </c>
      <c r="I1346" s="3">
        <f t="shared" si="81"/>
        <v>0</v>
      </c>
      <c r="J1346" s="3">
        <f t="shared" si="82"/>
        <v>0</v>
      </c>
      <c r="K1346" s="3">
        <f t="shared" si="83"/>
        <v>0</v>
      </c>
      <c r="L1346" s="3">
        <f t="shared" si="84"/>
        <v>0</v>
      </c>
    </row>
    <row r="1347" spans="1:12" x14ac:dyDescent="0.25">
      <c r="A1347" s="1">
        <v>44074</v>
      </c>
      <c r="B1347">
        <v>135.12</v>
      </c>
      <c r="C1347">
        <v>135.79</v>
      </c>
      <c r="D1347">
        <v>135.0581</v>
      </c>
      <c r="E1347">
        <v>135.6</v>
      </c>
      <c r="F1347">
        <v>11873982</v>
      </c>
      <c r="G1347">
        <f>IFERROR(VLOOKUP(A1347,'LQD DVD'!$A$1:$D$1256,2,FALSE),0)</f>
        <v>0</v>
      </c>
      <c r="H1347">
        <f>IFERROR(VLOOKUP(A1347,'LQD DVD'!$A$1:$D$1256,4,FALSE),0)</f>
        <v>0</v>
      </c>
      <c r="I1347" s="3">
        <f t="shared" ref="I1347:I1410" si="85">B1347*$H1347</f>
        <v>0</v>
      </c>
      <c r="J1347" s="3">
        <f t="shared" ref="J1347:J1410" si="86">C1347*$H1347</f>
        <v>0</v>
      </c>
      <c r="K1347" s="3">
        <f t="shared" ref="K1347:K1410" si="87">D1347*$H1347</f>
        <v>0</v>
      </c>
      <c r="L1347" s="3">
        <f t="shared" ref="L1347:L1410" si="88">E1347*$H1347</f>
        <v>0</v>
      </c>
    </row>
    <row r="1348" spans="1:12" x14ac:dyDescent="0.25">
      <c r="A1348" s="1">
        <v>44071</v>
      </c>
      <c r="B1348">
        <v>134.83000000000001</v>
      </c>
      <c r="C1348">
        <v>135.07</v>
      </c>
      <c r="D1348">
        <v>134.62</v>
      </c>
      <c r="E1348">
        <v>135</v>
      </c>
      <c r="F1348">
        <v>7907472</v>
      </c>
      <c r="G1348">
        <f>IFERROR(VLOOKUP(A1348,'LQD DVD'!$A$1:$D$1256,2,FALSE),0)</f>
        <v>0</v>
      </c>
      <c r="H1348">
        <f>IFERROR(VLOOKUP(A1348,'LQD DVD'!$A$1:$D$1256,4,FALSE),0)</f>
        <v>0</v>
      </c>
      <c r="I1348" s="3">
        <f t="shared" si="85"/>
        <v>0</v>
      </c>
      <c r="J1348" s="3">
        <f t="shared" si="86"/>
        <v>0</v>
      </c>
      <c r="K1348" s="3">
        <f t="shared" si="87"/>
        <v>0</v>
      </c>
      <c r="L1348" s="3">
        <f t="shared" si="88"/>
        <v>0</v>
      </c>
    </row>
    <row r="1349" spans="1:12" x14ac:dyDescent="0.25">
      <c r="A1349" s="1">
        <v>44070</v>
      </c>
      <c r="B1349">
        <v>135.86000000000001</v>
      </c>
      <c r="C1349">
        <v>135.89070000000001</v>
      </c>
      <c r="D1349">
        <v>134.56</v>
      </c>
      <c r="E1349">
        <v>134.59</v>
      </c>
      <c r="F1349">
        <v>12251098</v>
      </c>
      <c r="G1349">
        <f>IFERROR(VLOOKUP(A1349,'LQD DVD'!$A$1:$D$1256,2,FALSE),0)</f>
        <v>0</v>
      </c>
      <c r="H1349">
        <f>IFERROR(VLOOKUP(A1349,'LQD DVD'!$A$1:$D$1256,4,FALSE),0)</f>
        <v>0</v>
      </c>
      <c r="I1349" s="3">
        <f t="shared" si="85"/>
        <v>0</v>
      </c>
      <c r="J1349" s="3">
        <f t="shared" si="86"/>
        <v>0</v>
      </c>
      <c r="K1349" s="3">
        <f t="shared" si="87"/>
        <v>0</v>
      </c>
      <c r="L1349" s="3">
        <f t="shared" si="88"/>
        <v>0</v>
      </c>
    </row>
    <row r="1350" spans="1:12" x14ac:dyDescent="0.25">
      <c r="A1350" s="1">
        <v>44069</v>
      </c>
      <c r="B1350">
        <v>135.4</v>
      </c>
      <c r="C1350">
        <v>135.67500000000001</v>
      </c>
      <c r="D1350">
        <v>135.13</v>
      </c>
      <c r="E1350">
        <v>135.66999999999999</v>
      </c>
      <c r="F1350">
        <v>6259006</v>
      </c>
      <c r="G1350">
        <f>IFERROR(VLOOKUP(A1350,'LQD DVD'!$A$1:$D$1256,2,FALSE),0)</f>
        <v>0</v>
      </c>
      <c r="H1350">
        <f>IFERROR(VLOOKUP(A1350,'LQD DVD'!$A$1:$D$1256,4,FALSE),0)</f>
        <v>0</v>
      </c>
      <c r="I1350" s="3">
        <f t="shared" si="85"/>
        <v>0</v>
      </c>
      <c r="J1350" s="3">
        <f t="shared" si="86"/>
        <v>0</v>
      </c>
      <c r="K1350" s="3">
        <f t="shared" si="87"/>
        <v>0</v>
      </c>
      <c r="L1350" s="3">
        <f t="shared" si="88"/>
        <v>0</v>
      </c>
    </row>
    <row r="1351" spans="1:12" x14ac:dyDescent="0.25">
      <c r="A1351" s="1">
        <v>44068</v>
      </c>
      <c r="B1351">
        <v>135.71</v>
      </c>
      <c r="C1351">
        <v>136</v>
      </c>
      <c r="D1351">
        <v>135.22999999999999</v>
      </c>
      <c r="E1351">
        <v>135.62</v>
      </c>
      <c r="F1351">
        <v>12191074</v>
      </c>
      <c r="G1351">
        <f>IFERROR(VLOOKUP(A1351,'LQD DVD'!$A$1:$D$1256,2,FALSE),0)</f>
        <v>0</v>
      </c>
      <c r="H1351">
        <f>IFERROR(VLOOKUP(A1351,'LQD DVD'!$A$1:$D$1256,4,FALSE),0)</f>
        <v>0</v>
      </c>
      <c r="I1351" s="3">
        <f t="shared" si="85"/>
        <v>0</v>
      </c>
      <c r="J1351" s="3">
        <f t="shared" si="86"/>
        <v>0</v>
      </c>
      <c r="K1351" s="3">
        <f t="shared" si="87"/>
        <v>0</v>
      </c>
      <c r="L1351" s="3">
        <f t="shared" si="88"/>
        <v>0</v>
      </c>
    </row>
    <row r="1352" spans="1:12" x14ac:dyDescent="0.25">
      <c r="A1352" s="1">
        <v>44067</v>
      </c>
      <c r="B1352">
        <v>136.46</v>
      </c>
      <c r="C1352">
        <v>136.66999999999999</v>
      </c>
      <c r="D1352">
        <v>136.12</v>
      </c>
      <c r="E1352">
        <v>136.21</v>
      </c>
      <c r="F1352">
        <v>13093523</v>
      </c>
      <c r="G1352">
        <f>IFERROR(VLOOKUP(A1352,'LQD DVD'!$A$1:$D$1256,2,FALSE),0)</f>
        <v>0</v>
      </c>
      <c r="H1352">
        <f>IFERROR(VLOOKUP(A1352,'LQD DVD'!$A$1:$D$1256,4,FALSE),0)</f>
        <v>0</v>
      </c>
      <c r="I1352" s="3">
        <f t="shared" si="85"/>
        <v>0</v>
      </c>
      <c r="J1352" s="3">
        <f t="shared" si="86"/>
        <v>0</v>
      </c>
      <c r="K1352" s="3">
        <f t="shared" si="87"/>
        <v>0</v>
      </c>
      <c r="L1352" s="3">
        <f t="shared" si="88"/>
        <v>0</v>
      </c>
    </row>
    <row r="1353" spans="1:12" x14ac:dyDescent="0.25">
      <c r="A1353" s="1">
        <v>44064</v>
      </c>
      <c r="B1353">
        <v>136.28</v>
      </c>
      <c r="C1353">
        <v>136.49</v>
      </c>
      <c r="D1353">
        <v>135.97999999999999</v>
      </c>
      <c r="E1353">
        <v>136.44999999999999</v>
      </c>
      <c r="F1353">
        <v>6353926</v>
      </c>
      <c r="G1353">
        <f>IFERROR(VLOOKUP(A1353,'LQD DVD'!$A$1:$D$1256,2,FALSE),0)</f>
        <v>0</v>
      </c>
      <c r="H1353">
        <f>IFERROR(VLOOKUP(A1353,'LQD DVD'!$A$1:$D$1256,4,FALSE),0)</f>
        <v>0</v>
      </c>
      <c r="I1353" s="3">
        <f t="shared" si="85"/>
        <v>0</v>
      </c>
      <c r="J1353" s="3">
        <f t="shared" si="86"/>
        <v>0</v>
      </c>
      <c r="K1353" s="3">
        <f t="shared" si="87"/>
        <v>0</v>
      </c>
      <c r="L1353" s="3">
        <f t="shared" si="88"/>
        <v>0</v>
      </c>
    </row>
    <row r="1354" spans="1:12" x14ac:dyDescent="0.25">
      <c r="A1354" s="1">
        <v>44063</v>
      </c>
      <c r="B1354">
        <v>136.24</v>
      </c>
      <c r="C1354">
        <v>136.35</v>
      </c>
      <c r="D1354">
        <v>136.02000000000001</v>
      </c>
      <c r="E1354">
        <v>136.19999999999999</v>
      </c>
      <c r="F1354">
        <v>12065251</v>
      </c>
      <c r="G1354">
        <f>IFERROR(VLOOKUP(A1354,'LQD DVD'!$A$1:$D$1256,2,FALSE),0)</f>
        <v>0</v>
      </c>
      <c r="H1354">
        <f>IFERROR(VLOOKUP(A1354,'LQD DVD'!$A$1:$D$1256,4,FALSE),0)</f>
        <v>0</v>
      </c>
      <c r="I1354" s="3">
        <f t="shared" si="85"/>
        <v>0</v>
      </c>
      <c r="J1354" s="3">
        <f t="shared" si="86"/>
        <v>0</v>
      </c>
      <c r="K1354" s="3">
        <f t="shared" si="87"/>
        <v>0</v>
      </c>
      <c r="L1354" s="3">
        <f t="shared" si="88"/>
        <v>0</v>
      </c>
    </row>
    <row r="1355" spans="1:12" x14ac:dyDescent="0.25">
      <c r="A1355" s="1">
        <v>44062</v>
      </c>
      <c r="B1355">
        <v>136.28</v>
      </c>
      <c r="C1355">
        <v>136.35</v>
      </c>
      <c r="D1355">
        <v>135.6</v>
      </c>
      <c r="E1355">
        <v>135.72</v>
      </c>
      <c r="F1355">
        <v>12168689</v>
      </c>
      <c r="G1355">
        <f>IFERROR(VLOOKUP(A1355,'LQD DVD'!$A$1:$D$1256,2,FALSE),0)</f>
        <v>0</v>
      </c>
      <c r="H1355">
        <f>IFERROR(VLOOKUP(A1355,'LQD DVD'!$A$1:$D$1256,4,FALSE),0)</f>
        <v>0</v>
      </c>
      <c r="I1355" s="3">
        <f t="shared" si="85"/>
        <v>0</v>
      </c>
      <c r="J1355" s="3">
        <f t="shared" si="86"/>
        <v>0</v>
      </c>
      <c r="K1355" s="3">
        <f t="shared" si="87"/>
        <v>0</v>
      </c>
      <c r="L1355" s="3">
        <f t="shared" si="88"/>
        <v>0</v>
      </c>
    </row>
    <row r="1356" spans="1:12" x14ac:dyDescent="0.25">
      <c r="A1356" s="1">
        <v>44061</v>
      </c>
      <c r="B1356">
        <v>135.86000000000001</v>
      </c>
      <c r="C1356">
        <v>136.24</v>
      </c>
      <c r="D1356">
        <v>135.74</v>
      </c>
      <c r="E1356">
        <v>136.08000000000001</v>
      </c>
      <c r="F1356">
        <v>12198037</v>
      </c>
      <c r="G1356">
        <f>IFERROR(VLOOKUP(A1356,'LQD DVD'!$A$1:$D$1256,2,FALSE),0)</f>
        <v>0</v>
      </c>
      <c r="H1356">
        <f>IFERROR(VLOOKUP(A1356,'LQD DVD'!$A$1:$D$1256,4,FALSE),0)</f>
        <v>0</v>
      </c>
      <c r="I1356" s="3">
        <f t="shared" si="85"/>
        <v>0</v>
      </c>
      <c r="J1356" s="3">
        <f t="shared" si="86"/>
        <v>0</v>
      </c>
      <c r="K1356" s="3">
        <f t="shared" si="87"/>
        <v>0</v>
      </c>
      <c r="L1356" s="3">
        <f t="shared" si="88"/>
        <v>0</v>
      </c>
    </row>
    <row r="1357" spans="1:12" x14ac:dyDescent="0.25">
      <c r="A1357" s="1">
        <v>44060</v>
      </c>
      <c r="B1357">
        <v>135.75</v>
      </c>
      <c r="C1357">
        <v>135.91999999999999</v>
      </c>
      <c r="D1357">
        <v>135.57210000000001</v>
      </c>
      <c r="E1357">
        <v>135.69</v>
      </c>
      <c r="F1357">
        <v>9523060</v>
      </c>
      <c r="G1357">
        <f>IFERROR(VLOOKUP(A1357,'LQD DVD'!$A$1:$D$1256,2,FALSE),0)</f>
        <v>0</v>
      </c>
      <c r="H1357">
        <f>IFERROR(VLOOKUP(A1357,'LQD DVD'!$A$1:$D$1256,4,FALSE),0)</f>
        <v>0</v>
      </c>
      <c r="I1357" s="3">
        <f t="shared" si="85"/>
        <v>0</v>
      </c>
      <c r="J1357" s="3">
        <f t="shared" si="86"/>
        <v>0</v>
      </c>
      <c r="K1357" s="3">
        <f t="shared" si="87"/>
        <v>0</v>
      </c>
      <c r="L1357" s="3">
        <f t="shared" si="88"/>
        <v>0</v>
      </c>
    </row>
    <row r="1358" spans="1:12" x14ac:dyDescent="0.25">
      <c r="A1358" s="1">
        <v>44057</v>
      </c>
      <c r="B1358">
        <v>135.85</v>
      </c>
      <c r="C1358">
        <v>136.12</v>
      </c>
      <c r="D1358">
        <v>135.28</v>
      </c>
      <c r="E1358">
        <v>135.41</v>
      </c>
      <c r="F1358">
        <v>12409377</v>
      </c>
      <c r="G1358">
        <f>IFERROR(VLOOKUP(A1358,'LQD DVD'!$A$1:$D$1256,2,FALSE),0)</f>
        <v>0</v>
      </c>
      <c r="H1358">
        <f>IFERROR(VLOOKUP(A1358,'LQD DVD'!$A$1:$D$1256,4,FALSE),0)</f>
        <v>0</v>
      </c>
      <c r="I1358" s="3">
        <f t="shared" si="85"/>
        <v>0</v>
      </c>
      <c r="J1358" s="3">
        <f t="shared" si="86"/>
        <v>0</v>
      </c>
      <c r="K1358" s="3">
        <f t="shared" si="87"/>
        <v>0</v>
      </c>
      <c r="L1358" s="3">
        <f t="shared" si="88"/>
        <v>0</v>
      </c>
    </row>
    <row r="1359" spans="1:12" x14ac:dyDescent="0.25">
      <c r="A1359" s="1">
        <v>44056</v>
      </c>
      <c r="B1359">
        <v>137.15</v>
      </c>
      <c r="C1359">
        <v>137.22999999999999</v>
      </c>
      <c r="D1359">
        <v>135.75</v>
      </c>
      <c r="E1359">
        <v>136.01</v>
      </c>
      <c r="F1359">
        <v>20754788</v>
      </c>
      <c r="G1359">
        <f>IFERROR(VLOOKUP(A1359,'LQD DVD'!$A$1:$D$1256,2,FALSE),0)</f>
        <v>0</v>
      </c>
      <c r="H1359">
        <f>IFERROR(VLOOKUP(A1359,'LQD DVD'!$A$1:$D$1256,4,FALSE),0)</f>
        <v>0</v>
      </c>
      <c r="I1359" s="3">
        <f t="shared" si="85"/>
        <v>0</v>
      </c>
      <c r="J1359" s="3">
        <f t="shared" si="86"/>
        <v>0</v>
      </c>
      <c r="K1359" s="3">
        <f t="shared" si="87"/>
        <v>0</v>
      </c>
      <c r="L1359" s="3">
        <f t="shared" si="88"/>
        <v>0</v>
      </c>
    </row>
    <row r="1360" spans="1:12" x14ac:dyDescent="0.25">
      <c r="A1360" s="1">
        <v>44055</v>
      </c>
      <c r="B1360">
        <v>137.5</v>
      </c>
      <c r="C1360">
        <v>137.72839999999999</v>
      </c>
      <c r="D1360">
        <v>137.1</v>
      </c>
      <c r="E1360">
        <v>137.25</v>
      </c>
      <c r="F1360">
        <v>11902608</v>
      </c>
      <c r="G1360">
        <f>IFERROR(VLOOKUP(A1360,'LQD DVD'!$A$1:$D$1256,2,FALSE),0)</f>
        <v>0</v>
      </c>
      <c r="H1360">
        <f>IFERROR(VLOOKUP(A1360,'LQD DVD'!$A$1:$D$1256,4,FALSE),0)</f>
        <v>0</v>
      </c>
      <c r="I1360" s="3">
        <f t="shared" si="85"/>
        <v>0</v>
      </c>
      <c r="J1360" s="3">
        <f t="shared" si="86"/>
        <v>0</v>
      </c>
      <c r="K1360" s="3">
        <f t="shared" si="87"/>
        <v>0</v>
      </c>
      <c r="L1360" s="3">
        <f t="shared" si="88"/>
        <v>0</v>
      </c>
    </row>
    <row r="1361" spans="1:12" x14ac:dyDescent="0.25">
      <c r="A1361" s="1">
        <v>44054</v>
      </c>
      <c r="B1361">
        <v>138</v>
      </c>
      <c r="C1361">
        <v>138.09</v>
      </c>
      <c r="D1361">
        <v>137.48500000000001</v>
      </c>
      <c r="E1361">
        <v>137.59</v>
      </c>
      <c r="F1361">
        <v>12870521</v>
      </c>
      <c r="G1361">
        <f>IFERROR(VLOOKUP(A1361,'LQD DVD'!$A$1:$D$1256,2,FALSE),0)</f>
        <v>0</v>
      </c>
      <c r="H1361">
        <f>IFERROR(VLOOKUP(A1361,'LQD DVD'!$A$1:$D$1256,4,FALSE),0)</f>
        <v>0</v>
      </c>
      <c r="I1361" s="3">
        <f t="shared" si="85"/>
        <v>0</v>
      </c>
      <c r="J1361" s="3">
        <f t="shared" si="86"/>
        <v>0</v>
      </c>
      <c r="K1361" s="3">
        <f t="shared" si="87"/>
        <v>0</v>
      </c>
      <c r="L1361" s="3">
        <f t="shared" si="88"/>
        <v>0</v>
      </c>
    </row>
    <row r="1362" spans="1:12" x14ac:dyDescent="0.25">
      <c r="A1362" s="1">
        <v>44053</v>
      </c>
      <c r="B1362">
        <v>138.97999999999999</v>
      </c>
      <c r="C1362">
        <v>138.99</v>
      </c>
      <c r="D1362">
        <v>138.41</v>
      </c>
      <c r="E1362">
        <v>138.46</v>
      </c>
      <c r="F1362">
        <v>6137147</v>
      </c>
      <c r="G1362">
        <f>IFERROR(VLOOKUP(A1362,'LQD DVD'!$A$1:$D$1256,2,FALSE),0)</f>
        <v>0</v>
      </c>
      <c r="H1362">
        <f>IFERROR(VLOOKUP(A1362,'LQD DVD'!$A$1:$D$1256,4,FALSE),0)</f>
        <v>0</v>
      </c>
      <c r="I1362" s="3">
        <f t="shared" si="85"/>
        <v>0</v>
      </c>
      <c r="J1362" s="3">
        <f t="shared" si="86"/>
        <v>0</v>
      </c>
      <c r="K1362" s="3">
        <f t="shared" si="87"/>
        <v>0</v>
      </c>
      <c r="L1362" s="3">
        <f t="shared" si="88"/>
        <v>0</v>
      </c>
    </row>
    <row r="1363" spans="1:12" x14ac:dyDescent="0.25">
      <c r="A1363" s="1">
        <v>44050</v>
      </c>
      <c r="B1363">
        <v>139.29</v>
      </c>
      <c r="C1363">
        <v>139.38</v>
      </c>
      <c r="D1363">
        <v>138.72</v>
      </c>
      <c r="E1363">
        <v>138.76</v>
      </c>
      <c r="F1363">
        <v>7405328</v>
      </c>
      <c r="G1363">
        <f>IFERROR(VLOOKUP(A1363,'LQD DVD'!$A$1:$D$1256,2,FALSE),0)</f>
        <v>0</v>
      </c>
      <c r="H1363">
        <f>IFERROR(VLOOKUP(A1363,'LQD DVD'!$A$1:$D$1256,4,FALSE),0)</f>
        <v>0</v>
      </c>
      <c r="I1363" s="3">
        <f t="shared" si="85"/>
        <v>0</v>
      </c>
      <c r="J1363" s="3">
        <f t="shared" si="86"/>
        <v>0</v>
      </c>
      <c r="K1363" s="3">
        <f t="shared" si="87"/>
        <v>0</v>
      </c>
      <c r="L1363" s="3">
        <f t="shared" si="88"/>
        <v>0</v>
      </c>
    </row>
    <row r="1364" spans="1:12" x14ac:dyDescent="0.25">
      <c r="A1364" s="1">
        <v>44049</v>
      </c>
      <c r="B1364">
        <v>138.99</v>
      </c>
      <c r="C1364">
        <v>139.2585</v>
      </c>
      <c r="D1364">
        <v>138.93</v>
      </c>
      <c r="E1364">
        <v>139.15</v>
      </c>
      <c r="F1364">
        <v>8067832</v>
      </c>
      <c r="G1364">
        <f>IFERROR(VLOOKUP(A1364,'LQD DVD'!$A$1:$D$1256,2,FALSE),0)</f>
        <v>0</v>
      </c>
      <c r="H1364">
        <f>IFERROR(VLOOKUP(A1364,'LQD DVD'!$A$1:$D$1256,4,FALSE),0)</f>
        <v>0</v>
      </c>
      <c r="I1364" s="3">
        <f t="shared" si="85"/>
        <v>0</v>
      </c>
      <c r="J1364" s="3">
        <f t="shared" si="86"/>
        <v>0</v>
      </c>
      <c r="K1364" s="3">
        <f t="shared" si="87"/>
        <v>0</v>
      </c>
      <c r="L1364" s="3">
        <f t="shared" si="88"/>
        <v>0</v>
      </c>
    </row>
    <row r="1365" spans="1:12" x14ac:dyDescent="0.25">
      <c r="A1365" s="1">
        <v>44048</v>
      </c>
      <c r="B1365">
        <v>138.54</v>
      </c>
      <c r="C1365">
        <v>138.80000000000001</v>
      </c>
      <c r="D1365">
        <v>138.43</v>
      </c>
      <c r="E1365">
        <v>138.56</v>
      </c>
      <c r="F1365">
        <v>11601952</v>
      </c>
      <c r="G1365">
        <f>IFERROR(VLOOKUP(A1365,'LQD DVD'!$A$1:$D$1256,2,FALSE),0)</f>
        <v>0</v>
      </c>
      <c r="H1365">
        <f>IFERROR(VLOOKUP(A1365,'LQD DVD'!$A$1:$D$1256,4,FALSE),0)</f>
        <v>0</v>
      </c>
      <c r="I1365" s="3">
        <f t="shared" si="85"/>
        <v>0</v>
      </c>
      <c r="J1365" s="3">
        <f t="shared" si="86"/>
        <v>0</v>
      </c>
      <c r="K1365" s="3">
        <f t="shared" si="87"/>
        <v>0</v>
      </c>
      <c r="L1365" s="3">
        <f t="shared" si="88"/>
        <v>0</v>
      </c>
    </row>
    <row r="1366" spans="1:12" x14ac:dyDescent="0.25">
      <c r="A1366" s="1">
        <v>44047</v>
      </c>
      <c r="B1366">
        <v>138.49</v>
      </c>
      <c r="C1366">
        <v>138.75</v>
      </c>
      <c r="D1366">
        <v>138.41</v>
      </c>
      <c r="E1366">
        <v>138.75</v>
      </c>
      <c r="F1366">
        <v>10101937</v>
      </c>
      <c r="G1366">
        <f>IFERROR(VLOOKUP(A1366,'LQD DVD'!$A$1:$D$1256,2,FALSE),0)</f>
        <v>0</v>
      </c>
      <c r="H1366">
        <f>IFERROR(VLOOKUP(A1366,'LQD DVD'!$A$1:$D$1256,4,FALSE),0)</f>
        <v>0</v>
      </c>
      <c r="I1366" s="3">
        <f t="shared" si="85"/>
        <v>0</v>
      </c>
      <c r="J1366" s="3">
        <f t="shared" si="86"/>
        <v>0</v>
      </c>
      <c r="K1366" s="3">
        <f t="shared" si="87"/>
        <v>0</v>
      </c>
      <c r="L1366" s="3">
        <f t="shared" si="88"/>
        <v>0</v>
      </c>
    </row>
    <row r="1367" spans="1:12" x14ac:dyDescent="0.25">
      <c r="A1367" s="1">
        <v>44046</v>
      </c>
      <c r="B1367">
        <v>137.94999999999999</v>
      </c>
      <c r="C1367">
        <v>138.34</v>
      </c>
      <c r="D1367">
        <v>137.8099</v>
      </c>
      <c r="E1367">
        <v>138.24</v>
      </c>
      <c r="F1367">
        <v>10916285</v>
      </c>
      <c r="G1367">
        <f>IFERROR(VLOOKUP(A1367,'LQD DVD'!$A$1:$D$1256,2,FALSE),0)</f>
        <v>0</v>
      </c>
      <c r="H1367">
        <f>IFERROR(VLOOKUP(A1367,'LQD DVD'!$A$1:$D$1256,4,FALSE),0)</f>
        <v>0</v>
      </c>
      <c r="I1367" s="3">
        <f t="shared" si="85"/>
        <v>0</v>
      </c>
      <c r="J1367" s="3">
        <f t="shared" si="86"/>
        <v>0</v>
      </c>
      <c r="K1367" s="3">
        <f t="shared" si="87"/>
        <v>0</v>
      </c>
      <c r="L1367" s="3">
        <f t="shared" si="88"/>
        <v>0</v>
      </c>
    </row>
    <row r="1368" spans="1:12" x14ac:dyDescent="0.25">
      <c r="A1368" s="1">
        <v>44043</v>
      </c>
      <c r="B1368">
        <v>138.13999999999999</v>
      </c>
      <c r="C1368">
        <v>138.46</v>
      </c>
      <c r="D1368">
        <v>137.93</v>
      </c>
      <c r="E1368">
        <v>138.35</v>
      </c>
      <c r="F1368">
        <v>11788727</v>
      </c>
      <c r="G1368">
        <f>IFERROR(VLOOKUP(A1368,'LQD DVD'!$A$1:$D$1256,2,FALSE),0)</f>
        <v>0</v>
      </c>
      <c r="H1368">
        <f>IFERROR(VLOOKUP(A1368,'LQD DVD'!$A$1:$D$1256,4,FALSE),0)</f>
        <v>0</v>
      </c>
      <c r="I1368" s="3">
        <f t="shared" si="85"/>
        <v>0</v>
      </c>
      <c r="J1368" s="3">
        <f t="shared" si="86"/>
        <v>0</v>
      </c>
      <c r="K1368" s="3">
        <f t="shared" si="87"/>
        <v>0</v>
      </c>
      <c r="L1368" s="3">
        <f t="shared" si="88"/>
        <v>0</v>
      </c>
    </row>
    <row r="1369" spans="1:12" x14ac:dyDescent="0.25">
      <c r="A1369" s="1">
        <v>44042</v>
      </c>
      <c r="B1369">
        <v>138.22999999999999</v>
      </c>
      <c r="C1369">
        <v>138.31</v>
      </c>
      <c r="D1369">
        <v>137.96</v>
      </c>
      <c r="E1369">
        <v>138.16</v>
      </c>
      <c r="F1369">
        <v>8939909</v>
      </c>
      <c r="G1369">
        <f>IFERROR(VLOOKUP(A1369,'LQD DVD'!$A$1:$D$1256,2,FALSE),0)</f>
        <v>0</v>
      </c>
      <c r="H1369">
        <f>IFERROR(VLOOKUP(A1369,'LQD DVD'!$A$1:$D$1256,4,FALSE),0)</f>
        <v>0</v>
      </c>
      <c r="I1369" s="3">
        <f t="shared" si="85"/>
        <v>0</v>
      </c>
      <c r="J1369" s="3">
        <f t="shared" si="86"/>
        <v>0</v>
      </c>
      <c r="K1369" s="3">
        <f t="shared" si="87"/>
        <v>0</v>
      </c>
      <c r="L1369" s="3">
        <f t="shared" si="88"/>
        <v>0</v>
      </c>
    </row>
    <row r="1370" spans="1:12" x14ac:dyDescent="0.25">
      <c r="A1370" s="1">
        <v>44041</v>
      </c>
      <c r="B1370">
        <v>137.69</v>
      </c>
      <c r="C1370">
        <v>138.31</v>
      </c>
      <c r="D1370">
        <v>137.57</v>
      </c>
      <c r="E1370">
        <v>138.31</v>
      </c>
      <c r="F1370">
        <v>7625173</v>
      </c>
      <c r="G1370">
        <f>IFERROR(VLOOKUP(A1370,'LQD DVD'!$A$1:$D$1256,2,FALSE),0)</f>
        <v>0</v>
      </c>
      <c r="H1370">
        <f>IFERROR(VLOOKUP(A1370,'LQD DVD'!$A$1:$D$1256,4,FALSE),0)</f>
        <v>0</v>
      </c>
      <c r="I1370" s="3">
        <f t="shared" si="85"/>
        <v>0</v>
      </c>
      <c r="J1370" s="3">
        <f t="shared" si="86"/>
        <v>0</v>
      </c>
      <c r="K1370" s="3">
        <f t="shared" si="87"/>
        <v>0</v>
      </c>
      <c r="L1370" s="3">
        <f t="shared" si="88"/>
        <v>0</v>
      </c>
    </row>
    <row r="1371" spans="1:12" x14ac:dyDescent="0.25">
      <c r="A1371" s="1">
        <v>44040</v>
      </c>
      <c r="B1371">
        <v>137.91999999999999</v>
      </c>
      <c r="C1371">
        <v>137.99</v>
      </c>
      <c r="D1371">
        <v>137.51</v>
      </c>
      <c r="E1371">
        <v>137.56</v>
      </c>
      <c r="F1371">
        <v>12922615</v>
      </c>
      <c r="G1371">
        <f>IFERROR(VLOOKUP(A1371,'LQD DVD'!$A$1:$D$1256,2,FALSE),0)</f>
        <v>0</v>
      </c>
      <c r="H1371">
        <f>IFERROR(VLOOKUP(A1371,'LQD DVD'!$A$1:$D$1256,4,FALSE),0)</f>
        <v>0</v>
      </c>
      <c r="I1371" s="3">
        <f t="shared" si="85"/>
        <v>0</v>
      </c>
      <c r="J1371" s="3">
        <f t="shared" si="86"/>
        <v>0</v>
      </c>
      <c r="K1371" s="3">
        <f t="shared" si="87"/>
        <v>0</v>
      </c>
      <c r="L1371" s="3">
        <f t="shared" si="88"/>
        <v>0</v>
      </c>
    </row>
    <row r="1372" spans="1:12" x14ac:dyDescent="0.25">
      <c r="A1372" s="1">
        <v>44039</v>
      </c>
      <c r="B1372">
        <v>138.19</v>
      </c>
      <c r="C1372">
        <v>138.29</v>
      </c>
      <c r="D1372">
        <v>137.61000000000001</v>
      </c>
      <c r="E1372">
        <v>137.69999999999999</v>
      </c>
      <c r="F1372">
        <v>6347615</v>
      </c>
      <c r="G1372">
        <f>IFERROR(VLOOKUP(A1372,'LQD DVD'!$A$1:$D$1256,2,FALSE),0)</f>
        <v>0</v>
      </c>
      <c r="H1372">
        <f>IFERROR(VLOOKUP(A1372,'LQD DVD'!$A$1:$D$1256,4,FALSE),0)</f>
        <v>0</v>
      </c>
      <c r="I1372" s="3">
        <f t="shared" si="85"/>
        <v>0</v>
      </c>
      <c r="J1372" s="3">
        <f t="shared" si="86"/>
        <v>0</v>
      </c>
      <c r="K1372" s="3">
        <f t="shared" si="87"/>
        <v>0</v>
      </c>
      <c r="L1372" s="3">
        <f t="shared" si="88"/>
        <v>0</v>
      </c>
    </row>
    <row r="1373" spans="1:12" x14ac:dyDescent="0.25">
      <c r="A1373" s="1">
        <v>44036</v>
      </c>
      <c r="B1373">
        <v>138.16999999999999</v>
      </c>
      <c r="C1373">
        <v>138.38999999999999</v>
      </c>
      <c r="D1373">
        <v>137.94999999999999</v>
      </c>
      <c r="E1373">
        <v>138.12</v>
      </c>
      <c r="F1373">
        <v>9106546</v>
      </c>
      <c r="G1373">
        <f>IFERROR(VLOOKUP(A1373,'LQD DVD'!$A$1:$D$1256,2,FALSE),0)</f>
        <v>0</v>
      </c>
      <c r="H1373">
        <f>IFERROR(VLOOKUP(A1373,'LQD DVD'!$A$1:$D$1256,4,FALSE),0)</f>
        <v>0</v>
      </c>
      <c r="I1373" s="3">
        <f t="shared" si="85"/>
        <v>0</v>
      </c>
      <c r="J1373" s="3">
        <f t="shared" si="86"/>
        <v>0</v>
      </c>
      <c r="K1373" s="3">
        <f t="shared" si="87"/>
        <v>0</v>
      </c>
      <c r="L1373" s="3">
        <f t="shared" si="88"/>
        <v>0</v>
      </c>
    </row>
    <row r="1374" spans="1:12" x14ac:dyDescent="0.25">
      <c r="A1374" s="1">
        <v>44035</v>
      </c>
      <c r="B1374">
        <v>138.47</v>
      </c>
      <c r="C1374">
        <v>138.52000000000001</v>
      </c>
      <c r="D1374">
        <v>138.16999999999999</v>
      </c>
      <c r="E1374">
        <v>138.43</v>
      </c>
      <c r="F1374">
        <v>9544263</v>
      </c>
      <c r="G1374">
        <f>IFERROR(VLOOKUP(A1374,'LQD DVD'!$A$1:$D$1256,2,FALSE),0)</f>
        <v>0</v>
      </c>
      <c r="H1374">
        <f>IFERROR(VLOOKUP(A1374,'LQD DVD'!$A$1:$D$1256,4,FALSE),0)</f>
        <v>0</v>
      </c>
      <c r="I1374" s="3">
        <f t="shared" si="85"/>
        <v>0</v>
      </c>
      <c r="J1374" s="3">
        <f t="shared" si="86"/>
        <v>0</v>
      </c>
      <c r="K1374" s="3">
        <f t="shared" si="87"/>
        <v>0</v>
      </c>
      <c r="L1374" s="3">
        <f t="shared" si="88"/>
        <v>0</v>
      </c>
    </row>
    <row r="1375" spans="1:12" x14ac:dyDescent="0.25">
      <c r="A1375" s="1">
        <v>44034</v>
      </c>
      <c r="B1375">
        <v>138.28</v>
      </c>
      <c r="C1375">
        <v>138.34</v>
      </c>
      <c r="D1375">
        <v>138.1</v>
      </c>
      <c r="E1375">
        <v>138.33000000000001</v>
      </c>
      <c r="F1375">
        <v>6229892</v>
      </c>
      <c r="G1375">
        <f>IFERROR(VLOOKUP(A1375,'LQD DVD'!$A$1:$D$1256,2,FALSE),0)</f>
        <v>0</v>
      </c>
      <c r="H1375">
        <f>IFERROR(VLOOKUP(A1375,'LQD DVD'!$A$1:$D$1256,4,FALSE),0)</f>
        <v>0</v>
      </c>
      <c r="I1375" s="3">
        <f t="shared" si="85"/>
        <v>0</v>
      </c>
      <c r="J1375" s="3">
        <f t="shared" si="86"/>
        <v>0</v>
      </c>
      <c r="K1375" s="3">
        <f t="shared" si="87"/>
        <v>0</v>
      </c>
      <c r="L1375" s="3">
        <f t="shared" si="88"/>
        <v>0</v>
      </c>
    </row>
    <row r="1376" spans="1:12" x14ac:dyDescent="0.25">
      <c r="A1376" s="1">
        <v>44033</v>
      </c>
      <c r="B1376">
        <v>137.91999999999999</v>
      </c>
      <c r="C1376">
        <v>138.1</v>
      </c>
      <c r="D1376">
        <v>137.7809</v>
      </c>
      <c r="E1376">
        <v>137.88</v>
      </c>
      <c r="F1376">
        <v>7712515</v>
      </c>
      <c r="G1376">
        <f>IFERROR(VLOOKUP(A1376,'LQD DVD'!$A$1:$D$1256,2,FALSE),0)</f>
        <v>0</v>
      </c>
      <c r="H1376">
        <f>IFERROR(VLOOKUP(A1376,'LQD DVD'!$A$1:$D$1256,4,FALSE),0)</f>
        <v>0</v>
      </c>
      <c r="I1376" s="3">
        <f t="shared" si="85"/>
        <v>0</v>
      </c>
      <c r="J1376" s="3">
        <f t="shared" si="86"/>
        <v>0</v>
      </c>
      <c r="K1376" s="3">
        <f t="shared" si="87"/>
        <v>0</v>
      </c>
      <c r="L1376" s="3">
        <f t="shared" si="88"/>
        <v>0</v>
      </c>
    </row>
    <row r="1377" spans="1:12" x14ac:dyDescent="0.25">
      <c r="A1377" s="1">
        <v>44032</v>
      </c>
      <c r="B1377">
        <v>137.62</v>
      </c>
      <c r="C1377">
        <v>137.69999999999999</v>
      </c>
      <c r="D1377">
        <v>137.4</v>
      </c>
      <c r="E1377">
        <v>137.69999999999999</v>
      </c>
      <c r="F1377">
        <v>7244318</v>
      </c>
      <c r="G1377">
        <f>IFERROR(VLOOKUP(A1377,'LQD DVD'!$A$1:$D$1256,2,FALSE),0)</f>
        <v>0</v>
      </c>
      <c r="H1377">
        <f>IFERROR(VLOOKUP(A1377,'LQD DVD'!$A$1:$D$1256,4,FALSE),0)</f>
        <v>0</v>
      </c>
      <c r="I1377" s="3">
        <f t="shared" si="85"/>
        <v>0</v>
      </c>
      <c r="J1377" s="3">
        <f t="shared" si="86"/>
        <v>0</v>
      </c>
      <c r="K1377" s="3">
        <f t="shared" si="87"/>
        <v>0</v>
      </c>
      <c r="L1377" s="3">
        <f t="shared" si="88"/>
        <v>0</v>
      </c>
    </row>
    <row r="1378" spans="1:12" x14ac:dyDescent="0.25">
      <c r="A1378" s="1">
        <v>44029</v>
      </c>
      <c r="B1378">
        <v>137.32</v>
      </c>
      <c r="C1378">
        <v>137.40899999999999</v>
      </c>
      <c r="D1378">
        <v>136.94</v>
      </c>
      <c r="E1378">
        <v>137.32</v>
      </c>
      <c r="F1378">
        <v>6078603</v>
      </c>
      <c r="G1378">
        <f>IFERROR(VLOOKUP(A1378,'LQD DVD'!$A$1:$D$1256,2,FALSE),0)</f>
        <v>0</v>
      </c>
      <c r="H1378">
        <f>IFERROR(VLOOKUP(A1378,'LQD DVD'!$A$1:$D$1256,4,FALSE),0)</f>
        <v>0</v>
      </c>
      <c r="I1378" s="3">
        <f t="shared" si="85"/>
        <v>0</v>
      </c>
      <c r="J1378" s="3">
        <f t="shared" si="86"/>
        <v>0</v>
      </c>
      <c r="K1378" s="3">
        <f t="shared" si="87"/>
        <v>0</v>
      </c>
      <c r="L1378" s="3">
        <f t="shared" si="88"/>
        <v>0</v>
      </c>
    </row>
    <row r="1379" spans="1:12" x14ac:dyDescent="0.25">
      <c r="A1379" s="1">
        <v>44028</v>
      </c>
      <c r="B1379">
        <v>136.72</v>
      </c>
      <c r="C1379">
        <v>137.0299</v>
      </c>
      <c r="D1379">
        <v>136.6</v>
      </c>
      <c r="E1379">
        <v>136.94999999999999</v>
      </c>
      <c r="F1379">
        <v>7761820</v>
      </c>
      <c r="G1379">
        <f>IFERROR(VLOOKUP(A1379,'LQD DVD'!$A$1:$D$1256,2,FALSE),0)</f>
        <v>0</v>
      </c>
      <c r="H1379">
        <f>IFERROR(VLOOKUP(A1379,'LQD DVD'!$A$1:$D$1256,4,FALSE),0)</f>
        <v>0</v>
      </c>
      <c r="I1379" s="3">
        <f t="shared" si="85"/>
        <v>0</v>
      </c>
      <c r="J1379" s="3">
        <f t="shared" si="86"/>
        <v>0</v>
      </c>
      <c r="K1379" s="3">
        <f t="shared" si="87"/>
        <v>0</v>
      </c>
      <c r="L1379" s="3">
        <f t="shared" si="88"/>
        <v>0</v>
      </c>
    </row>
    <row r="1380" spans="1:12" x14ac:dyDescent="0.25">
      <c r="A1380" s="1">
        <v>44027</v>
      </c>
      <c r="B1380">
        <v>136.47999999999999</v>
      </c>
      <c r="C1380">
        <v>136.58000000000001</v>
      </c>
      <c r="D1380">
        <v>136.24</v>
      </c>
      <c r="E1380">
        <v>136.57</v>
      </c>
      <c r="F1380">
        <v>8815671</v>
      </c>
      <c r="G1380">
        <f>IFERROR(VLOOKUP(A1380,'LQD DVD'!$A$1:$D$1256,2,FALSE),0)</f>
        <v>0</v>
      </c>
      <c r="H1380">
        <f>IFERROR(VLOOKUP(A1380,'LQD DVD'!$A$1:$D$1256,4,FALSE),0)</f>
        <v>0</v>
      </c>
      <c r="I1380" s="3">
        <f t="shared" si="85"/>
        <v>0</v>
      </c>
      <c r="J1380" s="3">
        <f t="shared" si="86"/>
        <v>0</v>
      </c>
      <c r="K1380" s="3">
        <f t="shared" si="87"/>
        <v>0</v>
      </c>
      <c r="L1380" s="3">
        <f t="shared" si="88"/>
        <v>0</v>
      </c>
    </row>
    <row r="1381" spans="1:12" x14ac:dyDescent="0.25">
      <c r="A1381" s="1">
        <v>44026</v>
      </c>
      <c r="B1381">
        <v>135.85</v>
      </c>
      <c r="C1381">
        <v>136.43799999999999</v>
      </c>
      <c r="D1381">
        <v>135.80000000000001</v>
      </c>
      <c r="E1381">
        <v>136.30000000000001</v>
      </c>
      <c r="F1381">
        <v>12505560</v>
      </c>
      <c r="G1381">
        <f>IFERROR(VLOOKUP(A1381,'LQD DVD'!$A$1:$D$1256,2,FALSE),0)</f>
        <v>0</v>
      </c>
      <c r="H1381">
        <f>IFERROR(VLOOKUP(A1381,'LQD DVD'!$A$1:$D$1256,4,FALSE),0)</f>
        <v>0</v>
      </c>
      <c r="I1381" s="3">
        <f t="shared" si="85"/>
        <v>0</v>
      </c>
      <c r="J1381" s="3">
        <f t="shared" si="86"/>
        <v>0</v>
      </c>
      <c r="K1381" s="3">
        <f t="shared" si="87"/>
        <v>0</v>
      </c>
      <c r="L1381" s="3">
        <f t="shared" si="88"/>
        <v>0</v>
      </c>
    </row>
    <row r="1382" spans="1:12" x14ac:dyDescent="0.25">
      <c r="A1382" s="1">
        <v>44025</v>
      </c>
      <c r="B1382">
        <v>135.88999999999999</v>
      </c>
      <c r="C1382">
        <v>136.08000000000001</v>
      </c>
      <c r="D1382">
        <v>135.43</v>
      </c>
      <c r="E1382">
        <v>135.51</v>
      </c>
      <c r="F1382">
        <v>22457240</v>
      </c>
      <c r="G1382">
        <f>IFERROR(VLOOKUP(A1382,'LQD DVD'!$A$1:$D$1256,2,FALSE),0)</f>
        <v>0</v>
      </c>
      <c r="H1382">
        <f>IFERROR(VLOOKUP(A1382,'LQD DVD'!$A$1:$D$1256,4,FALSE),0)</f>
        <v>0</v>
      </c>
      <c r="I1382" s="3">
        <f t="shared" si="85"/>
        <v>0</v>
      </c>
      <c r="J1382" s="3">
        <f t="shared" si="86"/>
        <v>0</v>
      </c>
      <c r="K1382" s="3">
        <f t="shared" si="87"/>
        <v>0</v>
      </c>
      <c r="L1382" s="3">
        <f t="shared" si="88"/>
        <v>0</v>
      </c>
    </row>
    <row r="1383" spans="1:12" x14ac:dyDescent="0.25">
      <c r="A1383" s="1">
        <v>44022</v>
      </c>
      <c r="B1383">
        <v>136.31</v>
      </c>
      <c r="C1383">
        <v>136.41999999999999</v>
      </c>
      <c r="D1383">
        <v>135.68</v>
      </c>
      <c r="E1383">
        <v>135.87</v>
      </c>
      <c r="F1383">
        <v>9043081</v>
      </c>
      <c r="G1383">
        <f>IFERROR(VLOOKUP(A1383,'LQD DVD'!$A$1:$D$1256,2,FALSE),0)</f>
        <v>0</v>
      </c>
      <c r="H1383">
        <f>IFERROR(VLOOKUP(A1383,'LQD DVD'!$A$1:$D$1256,4,FALSE),0)</f>
        <v>0</v>
      </c>
      <c r="I1383" s="3">
        <f t="shared" si="85"/>
        <v>0</v>
      </c>
      <c r="J1383" s="3">
        <f t="shared" si="86"/>
        <v>0</v>
      </c>
      <c r="K1383" s="3">
        <f t="shared" si="87"/>
        <v>0</v>
      </c>
      <c r="L1383" s="3">
        <f t="shared" si="88"/>
        <v>0</v>
      </c>
    </row>
    <row r="1384" spans="1:12" x14ac:dyDescent="0.25">
      <c r="A1384" s="1">
        <v>44021</v>
      </c>
      <c r="B1384">
        <v>135.63999999999999</v>
      </c>
      <c r="C1384">
        <v>136.25</v>
      </c>
      <c r="D1384">
        <v>135.41999999999999</v>
      </c>
      <c r="E1384">
        <v>136.12</v>
      </c>
      <c r="F1384">
        <v>9808983</v>
      </c>
      <c r="G1384">
        <f>IFERROR(VLOOKUP(A1384,'LQD DVD'!$A$1:$D$1256,2,FALSE),0)</f>
        <v>0</v>
      </c>
      <c r="H1384">
        <f>IFERROR(VLOOKUP(A1384,'LQD DVD'!$A$1:$D$1256,4,FALSE),0)</f>
        <v>0</v>
      </c>
      <c r="I1384" s="3">
        <f t="shared" si="85"/>
        <v>0</v>
      </c>
      <c r="J1384" s="3">
        <f t="shared" si="86"/>
        <v>0</v>
      </c>
      <c r="K1384" s="3">
        <f t="shared" si="87"/>
        <v>0</v>
      </c>
      <c r="L1384" s="3">
        <f t="shared" si="88"/>
        <v>0</v>
      </c>
    </row>
    <row r="1385" spans="1:12" x14ac:dyDescent="0.25">
      <c r="A1385" s="1">
        <v>44020</v>
      </c>
      <c r="B1385">
        <v>135.66999999999999</v>
      </c>
      <c r="C1385">
        <v>135.71</v>
      </c>
      <c r="D1385">
        <v>135.22999999999999</v>
      </c>
      <c r="E1385">
        <v>135.36000000000001</v>
      </c>
      <c r="F1385">
        <v>10032985</v>
      </c>
      <c r="G1385">
        <f>IFERROR(VLOOKUP(A1385,'LQD DVD'!$A$1:$D$1256,2,FALSE),0)</f>
        <v>0</v>
      </c>
      <c r="H1385">
        <f>IFERROR(VLOOKUP(A1385,'LQD DVD'!$A$1:$D$1256,4,FALSE),0)</f>
        <v>0</v>
      </c>
      <c r="I1385" s="3">
        <f t="shared" si="85"/>
        <v>0</v>
      </c>
      <c r="J1385" s="3">
        <f t="shared" si="86"/>
        <v>0</v>
      </c>
      <c r="K1385" s="3">
        <f t="shared" si="87"/>
        <v>0</v>
      </c>
      <c r="L1385" s="3">
        <f t="shared" si="88"/>
        <v>0</v>
      </c>
    </row>
    <row r="1386" spans="1:12" x14ac:dyDescent="0.25">
      <c r="A1386" s="1">
        <v>44019</v>
      </c>
      <c r="B1386">
        <v>135.4</v>
      </c>
      <c r="C1386">
        <v>135.67500000000001</v>
      </c>
      <c r="D1386">
        <v>135.22499999999999</v>
      </c>
      <c r="E1386">
        <v>135.58000000000001</v>
      </c>
      <c r="F1386">
        <v>11645116</v>
      </c>
      <c r="G1386">
        <f>IFERROR(VLOOKUP(A1386,'LQD DVD'!$A$1:$D$1256,2,FALSE),0)</f>
        <v>0</v>
      </c>
      <c r="H1386">
        <f>IFERROR(VLOOKUP(A1386,'LQD DVD'!$A$1:$D$1256,4,FALSE),0)</f>
        <v>0</v>
      </c>
      <c r="I1386" s="3">
        <f t="shared" si="85"/>
        <v>0</v>
      </c>
      <c r="J1386" s="3">
        <f t="shared" si="86"/>
        <v>0</v>
      </c>
      <c r="K1386" s="3">
        <f t="shared" si="87"/>
        <v>0</v>
      </c>
      <c r="L1386" s="3">
        <f t="shared" si="88"/>
        <v>0</v>
      </c>
    </row>
    <row r="1387" spans="1:12" x14ac:dyDescent="0.25">
      <c r="A1387" s="1">
        <v>44018</v>
      </c>
      <c r="B1387">
        <v>135.16</v>
      </c>
      <c r="C1387">
        <v>135.51499999999999</v>
      </c>
      <c r="D1387">
        <v>134.96469999999999</v>
      </c>
      <c r="E1387">
        <v>135.4</v>
      </c>
      <c r="F1387">
        <v>12706807</v>
      </c>
      <c r="G1387">
        <f>IFERROR(VLOOKUP(A1387,'LQD DVD'!$A$1:$D$1256,2,FALSE),0)</f>
        <v>0</v>
      </c>
      <c r="H1387">
        <f>IFERROR(VLOOKUP(A1387,'LQD DVD'!$A$1:$D$1256,4,FALSE),0)</f>
        <v>0</v>
      </c>
      <c r="I1387" s="3">
        <f t="shared" si="85"/>
        <v>0</v>
      </c>
      <c r="J1387" s="3">
        <f t="shared" si="86"/>
        <v>0</v>
      </c>
      <c r="K1387" s="3">
        <f t="shared" si="87"/>
        <v>0</v>
      </c>
      <c r="L1387" s="3">
        <f t="shared" si="88"/>
        <v>0</v>
      </c>
    </row>
    <row r="1388" spans="1:12" x14ac:dyDescent="0.25">
      <c r="A1388" s="1">
        <v>44014</v>
      </c>
      <c r="B1388">
        <v>134.96</v>
      </c>
      <c r="C1388">
        <v>135.11000000000001</v>
      </c>
      <c r="D1388">
        <v>134.79</v>
      </c>
      <c r="E1388">
        <v>135.05000000000001</v>
      </c>
      <c r="F1388">
        <v>9733182</v>
      </c>
      <c r="G1388">
        <f>IFERROR(VLOOKUP(A1388,'LQD DVD'!$A$1:$D$1256,2,FALSE),0)</f>
        <v>0</v>
      </c>
      <c r="H1388">
        <f>IFERROR(VLOOKUP(A1388,'LQD DVD'!$A$1:$D$1256,4,FALSE),0)</f>
        <v>0</v>
      </c>
      <c r="I1388" s="3">
        <f t="shared" si="85"/>
        <v>0</v>
      </c>
      <c r="J1388" s="3">
        <f t="shared" si="86"/>
        <v>0</v>
      </c>
      <c r="K1388" s="3">
        <f t="shared" si="87"/>
        <v>0</v>
      </c>
      <c r="L1388" s="3">
        <f t="shared" si="88"/>
        <v>0</v>
      </c>
    </row>
    <row r="1389" spans="1:12" x14ac:dyDescent="0.25">
      <c r="A1389" s="1">
        <v>44013</v>
      </c>
      <c r="B1389">
        <v>134.15</v>
      </c>
      <c r="C1389">
        <v>134.94</v>
      </c>
      <c r="D1389">
        <v>133.88</v>
      </c>
      <c r="E1389">
        <v>134.72</v>
      </c>
      <c r="F1389">
        <v>11872557</v>
      </c>
      <c r="G1389">
        <f>IFERROR(VLOOKUP(A1389,'LQD DVD'!$A$1:$D$1256,2,FALSE),0)</f>
        <v>0</v>
      </c>
      <c r="H1389">
        <f>IFERROR(VLOOKUP(A1389,'LQD DVD'!$A$1:$D$1256,4,FALSE),0)</f>
        <v>0</v>
      </c>
      <c r="I1389" s="3">
        <f t="shared" si="85"/>
        <v>0</v>
      </c>
      <c r="J1389" s="3">
        <f t="shared" si="86"/>
        <v>0</v>
      </c>
      <c r="K1389" s="3">
        <f t="shared" si="87"/>
        <v>0</v>
      </c>
      <c r="L1389" s="3">
        <f t="shared" si="88"/>
        <v>0</v>
      </c>
    </row>
    <row r="1390" spans="1:12" x14ac:dyDescent="0.25">
      <c r="A1390" s="1">
        <v>44012</v>
      </c>
      <c r="B1390">
        <v>134.31</v>
      </c>
      <c r="C1390">
        <v>134.53</v>
      </c>
      <c r="D1390">
        <v>133.82</v>
      </c>
      <c r="E1390">
        <v>134.5</v>
      </c>
      <c r="F1390">
        <v>11598978</v>
      </c>
      <c r="G1390">
        <f>IFERROR(VLOOKUP(A1390,'LQD DVD'!$A$1:$D$1256,2,FALSE),0)</f>
        <v>0</v>
      </c>
      <c r="H1390">
        <f>IFERROR(VLOOKUP(A1390,'LQD DVD'!$A$1:$D$1256,4,FALSE),0)</f>
        <v>0</v>
      </c>
      <c r="I1390" s="3">
        <f t="shared" si="85"/>
        <v>0</v>
      </c>
      <c r="J1390" s="3">
        <f t="shared" si="86"/>
        <v>0</v>
      </c>
      <c r="K1390" s="3">
        <f t="shared" si="87"/>
        <v>0</v>
      </c>
      <c r="L1390" s="3">
        <f t="shared" si="88"/>
        <v>0</v>
      </c>
    </row>
    <row r="1391" spans="1:12" x14ac:dyDescent="0.25">
      <c r="A1391" s="1">
        <v>44011</v>
      </c>
      <c r="B1391">
        <v>133.51</v>
      </c>
      <c r="C1391">
        <v>134.12</v>
      </c>
      <c r="D1391">
        <v>133.18</v>
      </c>
      <c r="E1391">
        <v>134.12</v>
      </c>
      <c r="F1391">
        <v>10954606</v>
      </c>
      <c r="G1391">
        <f>IFERROR(VLOOKUP(A1391,'LQD DVD'!$A$1:$D$1256,2,FALSE),0)</f>
        <v>0</v>
      </c>
      <c r="H1391">
        <f>IFERROR(VLOOKUP(A1391,'LQD DVD'!$A$1:$D$1256,4,FALSE),0)</f>
        <v>0</v>
      </c>
      <c r="I1391" s="3">
        <f t="shared" si="85"/>
        <v>0</v>
      </c>
      <c r="J1391" s="3">
        <f t="shared" si="86"/>
        <v>0</v>
      </c>
      <c r="K1391" s="3">
        <f t="shared" si="87"/>
        <v>0</v>
      </c>
      <c r="L1391" s="3">
        <f t="shared" si="88"/>
        <v>0</v>
      </c>
    </row>
    <row r="1392" spans="1:12" x14ac:dyDescent="0.25">
      <c r="A1392" s="1">
        <v>44008</v>
      </c>
      <c r="B1392">
        <v>133.4</v>
      </c>
      <c r="C1392">
        <v>133.6</v>
      </c>
      <c r="D1392">
        <v>133.15</v>
      </c>
      <c r="E1392">
        <v>133.5</v>
      </c>
      <c r="F1392">
        <v>7304904</v>
      </c>
      <c r="G1392">
        <f>IFERROR(VLOOKUP(A1392,'LQD DVD'!$A$1:$D$1256,2,FALSE),0)</f>
        <v>0</v>
      </c>
      <c r="H1392">
        <f>IFERROR(VLOOKUP(A1392,'LQD DVD'!$A$1:$D$1256,4,FALSE),0)</f>
        <v>0</v>
      </c>
      <c r="I1392" s="3">
        <f t="shared" si="85"/>
        <v>0</v>
      </c>
      <c r="J1392" s="3">
        <f t="shared" si="86"/>
        <v>0</v>
      </c>
      <c r="K1392" s="3">
        <f t="shared" si="87"/>
        <v>0</v>
      </c>
      <c r="L1392" s="3">
        <f t="shared" si="88"/>
        <v>0</v>
      </c>
    </row>
    <row r="1393" spans="1:12" x14ac:dyDescent="0.25">
      <c r="A1393" s="1">
        <v>44007</v>
      </c>
      <c r="B1393">
        <v>133.37</v>
      </c>
      <c r="C1393">
        <v>133.49</v>
      </c>
      <c r="D1393">
        <v>133.08000000000001</v>
      </c>
      <c r="E1393">
        <v>133.38</v>
      </c>
      <c r="F1393">
        <v>19115284</v>
      </c>
      <c r="G1393">
        <f>IFERROR(VLOOKUP(A1393,'LQD DVD'!$A$1:$D$1256,2,FALSE),0)</f>
        <v>0</v>
      </c>
      <c r="H1393">
        <f>IFERROR(VLOOKUP(A1393,'LQD DVD'!$A$1:$D$1256,4,FALSE),0)</f>
        <v>0</v>
      </c>
      <c r="I1393" s="3">
        <f t="shared" si="85"/>
        <v>0</v>
      </c>
      <c r="J1393" s="3">
        <f t="shared" si="86"/>
        <v>0</v>
      </c>
      <c r="K1393" s="3">
        <f t="shared" si="87"/>
        <v>0</v>
      </c>
      <c r="L1393" s="3">
        <f t="shared" si="88"/>
        <v>0</v>
      </c>
    </row>
    <row r="1394" spans="1:12" x14ac:dyDescent="0.25">
      <c r="A1394" s="1">
        <v>44006</v>
      </c>
      <c r="B1394">
        <v>133.34</v>
      </c>
      <c r="C1394">
        <v>133.4</v>
      </c>
      <c r="D1394">
        <v>132.69999999999999</v>
      </c>
      <c r="E1394">
        <v>133.24</v>
      </c>
      <c r="F1394">
        <v>12357272</v>
      </c>
      <c r="G1394">
        <f>IFERROR(VLOOKUP(A1394,'LQD DVD'!$A$1:$D$1256,2,FALSE),0)</f>
        <v>0</v>
      </c>
      <c r="H1394">
        <f>IFERROR(VLOOKUP(A1394,'LQD DVD'!$A$1:$D$1256,4,FALSE),0)</f>
        <v>0</v>
      </c>
      <c r="I1394" s="3">
        <f t="shared" si="85"/>
        <v>0</v>
      </c>
      <c r="J1394" s="3">
        <f t="shared" si="86"/>
        <v>0</v>
      </c>
      <c r="K1394" s="3">
        <f t="shared" si="87"/>
        <v>0</v>
      </c>
      <c r="L1394" s="3">
        <f t="shared" si="88"/>
        <v>0</v>
      </c>
    </row>
    <row r="1395" spans="1:12" x14ac:dyDescent="0.25">
      <c r="A1395" s="1">
        <v>44005</v>
      </c>
      <c r="B1395">
        <v>133.69999999999999</v>
      </c>
      <c r="C1395">
        <v>134.065</v>
      </c>
      <c r="D1395">
        <v>133.56</v>
      </c>
      <c r="E1395">
        <v>133.61000000000001</v>
      </c>
      <c r="F1395">
        <v>9381382</v>
      </c>
      <c r="G1395">
        <f>IFERROR(VLOOKUP(A1395,'LQD DVD'!$A$1:$D$1256,2,FALSE),0)</f>
        <v>0</v>
      </c>
      <c r="H1395">
        <f>IFERROR(VLOOKUP(A1395,'LQD DVD'!$A$1:$D$1256,4,FALSE),0)</f>
        <v>0</v>
      </c>
      <c r="I1395" s="3">
        <f t="shared" si="85"/>
        <v>0</v>
      </c>
      <c r="J1395" s="3">
        <f t="shared" si="86"/>
        <v>0</v>
      </c>
      <c r="K1395" s="3">
        <f t="shared" si="87"/>
        <v>0</v>
      </c>
      <c r="L1395" s="3">
        <f t="shared" si="88"/>
        <v>0</v>
      </c>
    </row>
    <row r="1396" spans="1:12" x14ac:dyDescent="0.25">
      <c r="A1396" s="1">
        <v>44004</v>
      </c>
      <c r="B1396">
        <v>133.99</v>
      </c>
      <c r="C1396">
        <v>134.31</v>
      </c>
      <c r="D1396">
        <v>133.6</v>
      </c>
      <c r="E1396">
        <v>133.86000000000001</v>
      </c>
      <c r="F1396">
        <v>10134038</v>
      </c>
      <c r="G1396">
        <f>IFERROR(VLOOKUP(A1396,'LQD DVD'!$A$1:$D$1256,2,FALSE),0)</f>
        <v>0</v>
      </c>
      <c r="H1396">
        <f>IFERROR(VLOOKUP(A1396,'LQD DVD'!$A$1:$D$1256,4,FALSE),0)</f>
        <v>0</v>
      </c>
      <c r="I1396" s="3">
        <f t="shared" si="85"/>
        <v>0</v>
      </c>
      <c r="J1396" s="3">
        <f t="shared" si="86"/>
        <v>0</v>
      </c>
      <c r="K1396" s="3">
        <f t="shared" si="87"/>
        <v>0</v>
      </c>
      <c r="L1396" s="3">
        <f t="shared" si="88"/>
        <v>0</v>
      </c>
    </row>
    <row r="1397" spans="1:12" x14ac:dyDescent="0.25">
      <c r="A1397" s="1">
        <v>44001</v>
      </c>
      <c r="B1397">
        <v>133.96</v>
      </c>
      <c r="C1397">
        <v>134.19499999999999</v>
      </c>
      <c r="D1397">
        <v>133.625</v>
      </c>
      <c r="E1397">
        <v>133.99</v>
      </c>
      <c r="F1397">
        <v>13741429</v>
      </c>
      <c r="G1397">
        <f>IFERROR(VLOOKUP(A1397,'LQD DVD'!$A$1:$D$1256,2,FALSE),0)</f>
        <v>0</v>
      </c>
      <c r="H1397">
        <f>IFERROR(VLOOKUP(A1397,'LQD DVD'!$A$1:$D$1256,4,FALSE),0)</f>
        <v>0</v>
      </c>
      <c r="I1397" s="3">
        <f t="shared" si="85"/>
        <v>0</v>
      </c>
      <c r="J1397" s="3">
        <f t="shared" si="86"/>
        <v>0</v>
      </c>
      <c r="K1397" s="3">
        <f t="shared" si="87"/>
        <v>0</v>
      </c>
      <c r="L1397" s="3">
        <f t="shared" si="88"/>
        <v>0</v>
      </c>
    </row>
    <row r="1398" spans="1:12" x14ac:dyDescent="0.25">
      <c r="A1398" s="1">
        <v>44000</v>
      </c>
      <c r="B1398">
        <v>133.62</v>
      </c>
      <c r="C1398">
        <v>133.91999999999999</v>
      </c>
      <c r="D1398">
        <v>133.36000000000001</v>
      </c>
      <c r="E1398">
        <v>133.88999999999999</v>
      </c>
      <c r="F1398">
        <v>9306610</v>
      </c>
      <c r="G1398">
        <f>IFERROR(VLOOKUP(A1398,'LQD DVD'!$A$1:$D$1256,2,FALSE),0)</f>
        <v>0</v>
      </c>
      <c r="H1398">
        <f>IFERROR(VLOOKUP(A1398,'LQD DVD'!$A$1:$D$1256,4,FALSE),0)</f>
        <v>0</v>
      </c>
      <c r="I1398" s="3">
        <f t="shared" si="85"/>
        <v>0</v>
      </c>
      <c r="J1398" s="3">
        <f t="shared" si="86"/>
        <v>0</v>
      </c>
      <c r="K1398" s="3">
        <f t="shared" si="87"/>
        <v>0</v>
      </c>
      <c r="L1398" s="3">
        <f t="shared" si="88"/>
        <v>0</v>
      </c>
    </row>
    <row r="1399" spans="1:12" x14ac:dyDescent="0.25">
      <c r="A1399" s="1">
        <v>43999</v>
      </c>
      <c r="B1399">
        <v>134</v>
      </c>
      <c r="C1399">
        <v>134.11000000000001</v>
      </c>
      <c r="D1399">
        <v>132.81</v>
      </c>
      <c r="E1399">
        <v>133.59</v>
      </c>
      <c r="F1399">
        <v>20132870</v>
      </c>
      <c r="G1399">
        <f>IFERROR(VLOOKUP(A1399,'LQD DVD'!$A$1:$D$1256,2,FALSE),0)</f>
        <v>0</v>
      </c>
      <c r="H1399">
        <f>IFERROR(VLOOKUP(A1399,'LQD DVD'!$A$1:$D$1256,4,FALSE),0)</f>
        <v>0</v>
      </c>
      <c r="I1399" s="3">
        <f t="shared" si="85"/>
        <v>0</v>
      </c>
      <c r="J1399" s="3">
        <f t="shared" si="86"/>
        <v>0</v>
      </c>
      <c r="K1399" s="3">
        <f t="shared" si="87"/>
        <v>0</v>
      </c>
      <c r="L1399" s="3">
        <f t="shared" si="88"/>
        <v>0</v>
      </c>
    </row>
    <row r="1400" spans="1:12" x14ac:dyDescent="0.25">
      <c r="A1400" s="1">
        <v>43998</v>
      </c>
      <c r="B1400">
        <v>134.88999999999999</v>
      </c>
      <c r="C1400">
        <v>134.9</v>
      </c>
      <c r="D1400">
        <v>133.47999999999999</v>
      </c>
      <c r="E1400">
        <v>133.85</v>
      </c>
      <c r="F1400">
        <v>16301538</v>
      </c>
      <c r="G1400">
        <f>IFERROR(VLOOKUP(A1400,'LQD DVD'!$A$1:$D$1256,2,FALSE),0)</f>
        <v>0</v>
      </c>
      <c r="H1400">
        <f>IFERROR(VLOOKUP(A1400,'LQD DVD'!$A$1:$D$1256,4,FALSE),0)</f>
        <v>0</v>
      </c>
      <c r="I1400" s="3">
        <f t="shared" si="85"/>
        <v>0</v>
      </c>
      <c r="J1400" s="3">
        <f t="shared" si="86"/>
        <v>0</v>
      </c>
      <c r="K1400" s="3">
        <f t="shared" si="87"/>
        <v>0</v>
      </c>
      <c r="L1400" s="3">
        <f t="shared" si="88"/>
        <v>0</v>
      </c>
    </row>
    <row r="1401" spans="1:12" x14ac:dyDescent="0.25">
      <c r="A1401" s="1">
        <v>43997</v>
      </c>
      <c r="B1401">
        <v>131.88999999999999</v>
      </c>
      <c r="C1401">
        <v>134.82900000000001</v>
      </c>
      <c r="D1401">
        <v>131.82</v>
      </c>
      <c r="E1401">
        <v>134.22</v>
      </c>
      <c r="F1401">
        <v>24006368</v>
      </c>
      <c r="G1401">
        <f>IFERROR(VLOOKUP(A1401,'LQD DVD'!$A$1:$D$1256,2,FALSE),0)</f>
        <v>0</v>
      </c>
      <c r="H1401">
        <f>IFERROR(VLOOKUP(A1401,'LQD DVD'!$A$1:$D$1256,4,FALSE),0)</f>
        <v>0</v>
      </c>
      <c r="I1401" s="3">
        <f t="shared" si="85"/>
        <v>0</v>
      </c>
      <c r="J1401" s="3">
        <f t="shared" si="86"/>
        <v>0</v>
      </c>
      <c r="K1401" s="3">
        <f t="shared" si="87"/>
        <v>0</v>
      </c>
      <c r="L1401" s="3">
        <f t="shared" si="88"/>
        <v>0</v>
      </c>
    </row>
    <row r="1402" spans="1:12" x14ac:dyDescent="0.25">
      <c r="A1402" s="1">
        <v>43994</v>
      </c>
      <c r="B1402">
        <v>132.7285</v>
      </c>
      <c r="C1402">
        <v>132.97</v>
      </c>
      <c r="D1402">
        <v>131.79</v>
      </c>
      <c r="E1402">
        <v>132.34</v>
      </c>
      <c r="F1402">
        <v>16203131</v>
      </c>
      <c r="G1402">
        <f>IFERROR(VLOOKUP(A1402,'LQD DVD'!$A$1:$D$1256,2,FALSE),0)</f>
        <v>0</v>
      </c>
      <c r="H1402">
        <f>IFERROR(VLOOKUP(A1402,'LQD DVD'!$A$1:$D$1256,4,FALSE),0)</f>
        <v>0</v>
      </c>
      <c r="I1402" s="3">
        <f t="shared" si="85"/>
        <v>0</v>
      </c>
      <c r="J1402" s="3">
        <f t="shared" si="86"/>
        <v>0</v>
      </c>
      <c r="K1402" s="3">
        <f t="shared" si="87"/>
        <v>0</v>
      </c>
      <c r="L1402" s="3">
        <f t="shared" si="88"/>
        <v>0</v>
      </c>
    </row>
    <row r="1403" spans="1:12" x14ac:dyDescent="0.25">
      <c r="A1403" s="1">
        <v>43993</v>
      </c>
      <c r="B1403">
        <v>132.59</v>
      </c>
      <c r="C1403">
        <v>132.81</v>
      </c>
      <c r="D1403">
        <v>131.13</v>
      </c>
      <c r="E1403">
        <v>131.69999999999999</v>
      </c>
      <c r="F1403">
        <v>28279688</v>
      </c>
      <c r="G1403">
        <f>IFERROR(VLOOKUP(A1403,'LQD DVD'!$A$1:$D$1256,2,FALSE),0)</f>
        <v>0</v>
      </c>
      <c r="H1403">
        <f>IFERROR(VLOOKUP(A1403,'LQD DVD'!$A$1:$D$1256,4,FALSE),0)</f>
        <v>0</v>
      </c>
      <c r="I1403" s="3">
        <f t="shared" si="85"/>
        <v>0</v>
      </c>
      <c r="J1403" s="3">
        <f t="shared" si="86"/>
        <v>0</v>
      </c>
      <c r="K1403" s="3">
        <f t="shared" si="87"/>
        <v>0</v>
      </c>
      <c r="L1403" s="3">
        <f t="shared" si="88"/>
        <v>0</v>
      </c>
    </row>
    <row r="1404" spans="1:12" x14ac:dyDescent="0.25">
      <c r="A1404" s="1">
        <v>43992</v>
      </c>
      <c r="B1404">
        <v>132.66</v>
      </c>
      <c r="C1404">
        <v>133.51</v>
      </c>
      <c r="D1404">
        <v>132.1</v>
      </c>
      <c r="E1404">
        <v>133.29</v>
      </c>
      <c r="F1404">
        <v>16866248</v>
      </c>
      <c r="G1404">
        <f>IFERROR(VLOOKUP(A1404,'LQD DVD'!$A$1:$D$1256,2,FALSE),0)</f>
        <v>0</v>
      </c>
      <c r="H1404">
        <f>IFERROR(VLOOKUP(A1404,'LQD DVD'!$A$1:$D$1256,4,FALSE),0)</f>
        <v>0</v>
      </c>
      <c r="I1404" s="3">
        <f t="shared" si="85"/>
        <v>0</v>
      </c>
      <c r="J1404" s="3">
        <f t="shared" si="86"/>
        <v>0</v>
      </c>
      <c r="K1404" s="3">
        <f t="shared" si="87"/>
        <v>0</v>
      </c>
      <c r="L1404" s="3">
        <f t="shared" si="88"/>
        <v>0</v>
      </c>
    </row>
    <row r="1405" spans="1:12" x14ac:dyDescent="0.25">
      <c r="A1405" s="1">
        <v>43991</v>
      </c>
      <c r="B1405">
        <v>132.77000000000001</v>
      </c>
      <c r="C1405">
        <v>132.85</v>
      </c>
      <c r="D1405">
        <v>132.35</v>
      </c>
      <c r="E1405">
        <v>132.41999999999999</v>
      </c>
      <c r="F1405">
        <v>17982196</v>
      </c>
      <c r="G1405">
        <f>IFERROR(VLOOKUP(A1405,'LQD DVD'!$A$1:$D$1256,2,FALSE),0)</f>
        <v>0</v>
      </c>
      <c r="H1405">
        <f>IFERROR(VLOOKUP(A1405,'LQD DVD'!$A$1:$D$1256,4,FALSE),0)</f>
        <v>0</v>
      </c>
      <c r="I1405" s="3">
        <f t="shared" si="85"/>
        <v>0</v>
      </c>
      <c r="J1405" s="3">
        <f t="shared" si="86"/>
        <v>0</v>
      </c>
      <c r="K1405" s="3">
        <f t="shared" si="87"/>
        <v>0</v>
      </c>
      <c r="L1405" s="3">
        <f t="shared" si="88"/>
        <v>0</v>
      </c>
    </row>
    <row r="1406" spans="1:12" x14ac:dyDescent="0.25">
      <c r="A1406" s="1">
        <v>43990</v>
      </c>
      <c r="B1406">
        <v>132.49</v>
      </c>
      <c r="C1406">
        <v>132.91999999999999</v>
      </c>
      <c r="D1406">
        <v>132.31</v>
      </c>
      <c r="E1406">
        <v>132.69999999999999</v>
      </c>
      <c r="F1406">
        <v>15872238</v>
      </c>
      <c r="G1406">
        <f>IFERROR(VLOOKUP(A1406,'LQD DVD'!$A$1:$D$1256,2,FALSE),0)</f>
        <v>0</v>
      </c>
      <c r="H1406">
        <f>IFERROR(VLOOKUP(A1406,'LQD DVD'!$A$1:$D$1256,4,FALSE),0)</f>
        <v>0</v>
      </c>
      <c r="I1406" s="3">
        <f t="shared" si="85"/>
        <v>0</v>
      </c>
      <c r="J1406" s="3">
        <f t="shared" si="86"/>
        <v>0</v>
      </c>
      <c r="K1406" s="3">
        <f t="shared" si="87"/>
        <v>0</v>
      </c>
      <c r="L1406" s="3">
        <f t="shared" si="88"/>
        <v>0</v>
      </c>
    </row>
    <row r="1407" spans="1:12" x14ac:dyDescent="0.25">
      <c r="A1407" s="1">
        <v>43987</v>
      </c>
      <c r="B1407">
        <v>132.09</v>
      </c>
      <c r="C1407">
        <v>132.44999999999999</v>
      </c>
      <c r="D1407">
        <v>131.5</v>
      </c>
      <c r="E1407">
        <v>132.26</v>
      </c>
      <c r="F1407">
        <v>22147360</v>
      </c>
      <c r="G1407">
        <f>IFERROR(VLOOKUP(A1407,'LQD DVD'!$A$1:$D$1256,2,FALSE),0)</f>
        <v>0</v>
      </c>
      <c r="H1407">
        <f>IFERROR(VLOOKUP(A1407,'LQD DVD'!$A$1:$D$1256,4,FALSE),0)</f>
        <v>0</v>
      </c>
      <c r="I1407" s="3">
        <f t="shared" si="85"/>
        <v>0</v>
      </c>
      <c r="J1407" s="3">
        <f t="shared" si="86"/>
        <v>0</v>
      </c>
      <c r="K1407" s="3">
        <f t="shared" si="87"/>
        <v>0</v>
      </c>
      <c r="L1407" s="3">
        <f t="shared" si="88"/>
        <v>0</v>
      </c>
    </row>
    <row r="1408" spans="1:12" x14ac:dyDescent="0.25">
      <c r="A1408" s="1">
        <v>43986</v>
      </c>
      <c r="B1408">
        <v>132.13999999999999</v>
      </c>
      <c r="C1408">
        <v>132.30000000000001</v>
      </c>
      <c r="D1408">
        <v>131.5</v>
      </c>
      <c r="E1408">
        <v>131.58000000000001</v>
      </c>
      <c r="F1408">
        <v>9777423</v>
      </c>
      <c r="G1408">
        <f>IFERROR(VLOOKUP(A1408,'LQD DVD'!$A$1:$D$1256,2,FALSE),0)</f>
        <v>0</v>
      </c>
      <c r="H1408">
        <f>IFERROR(VLOOKUP(A1408,'LQD DVD'!$A$1:$D$1256,4,FALSE),0)</f>
        <v>0</v>
      </c>
      <c r="I1408" s="3">
        <f t="shared" si="85"/>
        <v>0</v>
      </c>
      <c r="J1408" s="3">
        <f t="shared" si="86"/>
        <v>0</v>
      </c>
      <c r="K1408" s="3">
        <f t="shared" si="87"/>
        <v>0</v>
      </c>
      <c r="L1408" s="3">
        <f t="shared" si="88"/>
        <v>0</v>
      </c>
    </row>
    <row r="1409" spans="1:12" x14ac:dyDescent="0.25">
      <c r="A1409" s="1">
        <v>43985</v>
      </c>
      <c r="B1409">
        <v>132.07</v>
      </c>
      <c r="C1409">
        <v>132.28</v>
      </c>
      <c r="D1409">
        <v>131.59889999999999</v>
      </c>
      <c r="E1409">
        <v>131.97999999999999</v>
      </c>
      <c r="F1409">
        <v>15198192</v>
      </c>
      <c r="G1409">
        <f>IFERROR(VLOOKUP(A1409,'LQD DVD'!$A$1:$D$1256,2,FALSE),0)</f>
        <v>0</v>
      </c>
      <c r="H1409">
        <f>IFERROR(VLOOKUP(A1409,'LQD DVD'!$A$1:$D$1256,4,FALSE),0)</f>
        <v>0</v>
      </c>
      <c r="I1409" s="3">
        <f t="shared" si="85"/>
        <v>0</v>
      </c>
      <c r="J1409" s="3">
        <f t="shared" si="86"/>
        <v>0</v>
      </c>
      <c r="K1409" s="3">
        <f t="shared" si="87"/>
        <v>0</v>
      </c>
      <c r="L1409" s="3">
        <f t="shared" si="88"/>
        <v>0</v>
      </c>
    </row>
    <row r="1410" spans="1:12" x14ac:dyDescent="0.25">
      <c r="A1410" s="1">
        <v>43984</v>
      </c>
      <c r="B1410">
        <v>131.82</v>
      </c>
      <c r="C1410">
        <v>132.3098</v>
      </c>
      <c r="D1410">
        <v>131.72999999999999</v>
      </c>
      <c r="E1410">
        <v>132.06</v>
      </c>
      <c r="F1410">
        <v>11585439</v>
      </c>
      <c r="G1410">
        <f>IFERROR(VLOOKUP(A1410,'LQD DVD'!$A$1:$D$1256,2,FALSE),0)</f>
        <v>0</v>
      </c>
      <c r="H1410">
        <f>IFERROR(VLOOKUP(A1410,'LQD DVD'!$A$1:$D$1256,4,FALSE),0)</f>
        <v>0</v>
      </c>
      <c r="I1410" s="3">
        <f t="shared" si="85"/>
        <v>0</v>
      </c>
      <c r="J1410" s="3">
        <f t="shared" si="86"/>
        <v>0</v>
      </c>
      <c r="K1410" s="3">
        <f t="shared" si="87"/>
        <v>0</v>
      </c>
      <c r="L1410" s="3">
        <f t="shared" si="88"/>
        <v>0</v>
      </c>
    </row>
    <row r="1411" spans="1:12" x14ac:dyDescent="0.25">
      <c r="A1411" s="1">
        <v>43983</v>
      </c>
      <c r="B1411">
        <v>131.4</v>
      </c>
      <c r="C1411">
        <v>131.65</v>
      </c>
      <c r="D1411">
        <v>131.25</v>
      </c>
      <c r="E1411">
        <v>131.63999999999999</v>
      </c>
      <c r="F1411">
        <v>15415566</v>
      </c>
      <c r="G1411">
        <f>IFERROR(VLOOKUP(A1411,'LQD DVD'!$A$1:$D$1256,2,FALSE),0)</f>
        <v>0</v>
      </c>
      <c r="H1411">
        <f>IFERROR(VLOOKUP(A1411,'LQD DVD'!$A$1:$D$1256,4,FALSE),0)</f>
        <v>0</v>
      </c>
      <c r="I1411" s="3">
        <f t="shared" ref="I1411:I1456" si="89">B1411*$H1411</f>
        <v>0</v>
      </c>
      <c r="J1411" s="3">
        <f t="shared" ref="J1411:J1456" si="90">C1411*$H1411</f>
        <v>0</v>
      </c>
      <c r="K1411" s="3">
        <f t="shared" ref="K1411:K1456" si="91">D1411*$H1411</f>
        <v>0</v>
      </c>
      <c r="L1411" s="3">
        <f t="shared" ref="L1411:L1456" si="92">E1411*$H1411</f>
        <v>0</v>
      </c>
    </row>
    <row r="1412" spans="1:12" x14ac:dyDescent="0.25">
      <c r="A1412" s="1">
        <v>43980</v>
      </c>
      <c r="B1412">
        <v>131.36000000000001</v>
      </c>
      <c r="C1412">
        <v>132.04</v>
      </c>
      <c r="D1412">
        <v>131.16</v>
      </c>
      <c r="E1412">
        <v>132.02000000000001</v>
      </c>
      <c r="F1412">
        <v>14092630</v>
      </c>
      <c r="G1412">
        <f>IFERROR(VLOOKUP(A1412,'LQD DVD'!$A$1:$D$1256,2,FALSE),0)</f>
        <v>0</v>
      </c>
      <c r="H1412">
        <f>IFERROR(VLOOKUP(A1412,'LQD DVD'!$A$1:$D$1256,4,FALSE),0)</f>
        <v>0</v>
      </c>
      <c r="I1412" s="3">
        <f t="shared" si="89"/>
        <v>0</v>
      </c>
      <c r="J1412" s="3">
        <f t="shared" si="90"/>
        <v>0</v>
      </c>
      <c r="K1412" s="3">
        <f t="shared" si="91"/>
        <v>0</v>
      </c>
      <c r="L1412" s="3">
        <f t="shared" si="92"/>
        <v>0</v>
      </c>
    </row>
    <row r="1413" spans="1:12" x14ac:dyDescent="0.25">
      <c r="A1413" s="1">
        <v>43979</v>
      </c>
      <c r="B1413">
        <v>130.93</v>
      </c>
      <c r="C1413">
        <v>131.375</v>
      </c>
      <c r="D1413">
        <v>130.6</v>
      </c>
      <c r="E1413">
        <v>131.16999999999999</v>
      </c>
      <c r="F1413">
        <v>12360948</v>
      </c>
      <c r="G1413">
        <f>IFERROR(VLOOKUP(A1413,'LQD DVD'!$A$1:$D$1256,2,FALSE),0)</f>
        <v>0</v>
      </c>
      <c r="H1413">
        <f>IFERROR(VLOOKUP(A1413,'LQD DVD'!$A$1:$D$1256,4,FALSE),0)</f>
        <v>0</v>
      </c>
      <c r="I1413" s="3">
        <f t="shared" si="89"/>
        <v>0</v>
      </c>
      <c r="J1413" s="3">
        <f t="shared" si="90"/>
        <v>0</v>
      </c>
      <c r="K1413" s="3">
        <f t="shared" si="91"/>
        <v>0</v>
      </c>
      <c r="L1413" s="3">
        <f t="shared" si="92"/>
        <v>0</v>
      </c>
    </row>
    <row r="1414" spans="1:12" x14ac:dyDescent="0.25">
      <c r="A1414" s="1">
        <v>43978</v>
      </c>
      <c r="B1414">
        <v>130.93</v>
      </c>
      <c r="C1414">
        <v>131.11000000000001</v>
      </c>
      <c r="D1414">
        <v>130.69999999999999</v>
      </c>
      <c r="E1414">
        <v>131.06</v>
      </c>
      <c r="F1414">
        <v>10204499</v>
      </c>
      <c r="G1414">
        <f>IFERROR(VLOOKUP(A1414,'LQD DVD'!$A$1:$D$1256,2,FALSE),0)</f>
        <v>0</v>
      </c>
      <c r="H1414">
        <f>IFERROR(VLOOKUP(A1414,'LQD DVD'!$A$1:$D$1256,4,FALSE),0)</f>
        <v>0</v>
      </c>
      <c r="I1414" s="3">
        <f t="shared" si="89"/>
        <v>0</v>
      </c>
      <c r="J1414" s="3">
        <f t="shared" si="90"/>
        <v>0</v>
      </c>
      <c r="K1414" s="3">
        <f t="shared" si="91"/>
        <v>0</v>
      </c>
      <c r="L1414" s="3">
        <f t="shared" si="92"/>
        <v>0</v>
      </c>
    </row>
    <row r="1415" spans="1:12" x14ac:dyDescent="0.25">
      <c r="A1415" s="1">
        <v>43977</v>
      </c>
      <c r="B1415">
        <v>130.91999999999999</v>
      </c>
      <c r="C1415">
        <v>131.15</v>
      </c>
      <c r="D1415">
        <v>130.47</v>
      </c>
      <c r="E1415">
        <v>130.52000000000001</v>
      </c>
      <c r="F1415">
        <v>12865016</v>
      </c>
      <c r="G1415">
        <f>IFERROR(VLOOKUP(A1415,'LQD DVD'!$A$1:$D$1256,2,FALSE),0)</f>
        <v>0</v>
      </c>
      <c r="H1415">
        <f>IFERROR(VLOOKUP(A1415,'LQD DVD'!$A$1:$D$1256,4,FALSE),0)</f>
        <v>0</v>
      </c>
      <c r="I1415" s="3">
        <f t="shared" si="89"/>
        <v>0</v>
      </c>
      <c r="J1415" s="3">
        <f t="shared" si="90"/>
        <v>0</v>
      </c>
      <c r="K1415" s="3">
        <f t="shared" si="91"/>
        <v>0</v>
      </c>
      <c r="L1415" s="3">
        <f t="shared" si="92"/>
        <v>0</v>
      </c>
    </row>
    <row r="1416" spans="1:12" x14ac:dyDescent="0.25">
      <c r="A1416" s="1">
        <v>43973</v>
      </c>
      <c r="B1416">
        <v>130.72</v>
      </c>
      <c r="C1416">
        <v>130.97999999999999</v>
      </c>
      <c r="D1416">
        <v>130.52000000000001</v>
      </c>
      <c r="E1416">
        <v>130.69999999999999</v>
      </c>
      <c r="F1416">
        <v>12546914</v>
      </c>
      <c r="G1416">
        <f>IFERROR(VLOOKUP(A1416,'LQD DVD'!$A$1:$D$1256,2,FALSE),0)</f>
        <v>0</v>
      </c>
      <c r="H1416">
        <f>IFERROR(VLOOKUP(A1416,'LQD DVD'!$A$1:$D$1256,4,FALSE),0)</f>
        <v>0</v>
      </c>
      <c r="I1416" s="3">
        <f t="shared" si="89"/>
        <v>0</v>
      </c>
      <c r="J1416" s="3">
        <f t="shared" si="90"/>
        <v>0</v>
      </c>
      <c r="K1416" s="3">
        <f t="shared" si="91"/>
        <v>0</v>
      </c>
      <c r="L1416" s="3">
        <f t="shared" si="92"/>
        <v>0</v>
      </c>
    </row>
    <row r="1417" spans="1:12" x14ac:dyDescent="0.25">
      <c r="A1417" s="1">
        <v>43972</v>
      </c>
      <c r="B1417">
        <v>130.99</v>
      </c>
      <c r="C1417">
        <v>130.995</v>
      </c>
      <c r="D1417">
        <v>130.55000000000001</v>
      </c>
      <c r="E1417">
        <v>130.69999999999999</v>
      </c>
      <c r="F1417">
        <v>11059197</v>
      </c>
      <c r="G1417">
        <f>IFERROR(VLOOKUP(A1417,'LQD DVD'!$A$1:$D$1256,2,FALSE),0)</f>
        <v>0</v>
      </c>
      <c r="H1417">
        <f>IFERROR(VLOOKUP(A1417,'LQD DVD'!$A$1:$D$1256,4,FALSE),0)</f>
        <v>0</v>
      </c>
      <c r="I1417" s="3">
        <f t="shared" si="89"/>
        <v>0</v>
      </c>
      <c r="J1417" s="3">
        <f t="shared" si="90"/>
        <v>0</v>
      </c>
      <c r="K1417" s="3">
        <f t="shared" si="91"/>
        <v>0</v>
      </c>
      <c r="L1417" s="3">
        <f t="shared" si="92"/>
        <v>0</v>
      </c>
    </row>
    <row r="1418" spans="1:12" x14ac:dyDescent="0.25">
      <c r="A1418" s="1">
        <v>43971</v>
      </c>
      <c r="B1418">
        <v>129.76</v>
      </c>
      <c r="C1418">
        <v>130.86000000000001</v>
      </c>
      <c r="D1418">
        <v>129.65010000000001</v>
      </c>
      <c r="E1418">
        <v>130.80000000000001</v>
      </c>
      <c r="F1418">
        <v>15068593</v>
      </c>
      <c r="G1418">
        <f>IFERROR(VLOOKUP(A1418,'LQD DVD'!$A$1:$D$1256,2,FALSE),0)</f>
        <v>0</v>
      </c>
      <c r="H1418">
        <f>IFERROR(VLOOKUP(A1418,'LQD DVD'!$A$1:$D$1256,4,FALSE),0)</f>
        <v>0</v>
      </c>
      <c r="I1418" s="3">
        <f t="shared" si="89"/>
        <v>0</v>
      </c>
      <c r="J1418" s="3">
        <f t="shared" si="90"/>
        <v>0</v>
      </c>
      <c r="K1418" s="3">
        <f t="shared" si="91"/>
        <v>0</v>
      </c>
      <c r="L1418" s="3">
        <f t="shared" si="92"/>
        <v>0</v>
      </c>
    </row>
    <row r="1419" spans="1:12" x14ac:dyDescent="0.25">
      <c r="A1419" s="1">
        <v>43970</v>
      </c>
      <c r="B1419">
        <v>129.33000000000001</v>
      </c>
      <c r="C1419">
        <v>129.66</v>
      </c>
      <c r="D1419">
        <v>128.9</v>
      </c>
      <c r="E1419">
        <v>129.38</v>
      </c>
      <c r="F1419">
        <v>13528985</v>
      </c>
      <c r="G1419">
        <f>IFERROR(VLOOKUP(A1419,'LQD DVD'!$A$1:$D$1256,2,FALSE),0)</f>
        <v>0</v>
      </c>
      <c r="H1419">
        <f>IFERROR(VLOOKUP(A1419,'LQD DVD'!$A$1:$D$1256,4,FALSE),0)</f>
        <v>0</v>
      </c>
      <c r="I1419" s="3">
        <f t="shared" si="89"/>
        <v>0</v>
      </c>
      <c r="J1419" s="3">
        <f t="shared" si="90"/>
        <v>0</v>
      </c>
      <c r="K1419" s="3">
        <f t="shared" si="91"/>
        <v>0</v>
      </c>
      <c r="L1419" s="3">
        <f t="shared" si="92"/>
        <v>0</v>
      </c>
    </row>
    <row r="1420" spans="1:12" x14ac:dyDescent="0.25">
      <c r="A1420" s="1">
        <v>43969</v>
      </c>
      <c r="B1420">
        <v>128.86000000000001</v>
      </c>
      <c r="C1420">
        <v>130</v>
      </c>
      <c r="D1420">
        <v>128.86000000000001</v>
      </c>
      <c r="E1420">
        <v>129.28</v>
      </c>
      <c r="F1420">
        <v>15298976</v>
      </c>
      <c r="G1420">
        <f>IFERROR(VLOOKUP(A1420,'LQD DVD'!$A$1:$D$1256,2,FALSE),0)</f>
        <v>0</v>
      </c>
      <c r="H1420">
        <f>IFERROR(VLOOKUP(A1420,'LQD DVD'!$A$1:$D$1256,4,FALSE),0)</f>
        <v>0</v>
      </c>
      <c r="I1420" s="3">
        <f t="shared" si="89"/>
        <v>0</v>
      </c>
      <c r="J1420" s="3">
        <f t="shared" si="90"/>
        <v>0</v>
      </c>
      <c r="K1420" s="3">
        <f t="shared" si="91"/>
        <v>0</v>
      </c>
      <c r="L1420" s="3">
        <f t="shared" si="92"/>
        <v>0</v>
      </c>
    </row>
    <row r="1421" spans="1:12" x14ac:dyDescent="0.25">
      <c r="A1421" s="1">
        <v>43966</v>
      </c>
      <c r="B1421">
        <v>128.1</v>
      </c>
      <c r="C1421">
        <v>128.61000000000001</v>
      </c>
      <c r="D1421">
        <v>127.97</v>
      </c>
      <c r="E1421">
        <v>128.55000000000001</v>
      </c>
      <c r="F1421">
        <v>17987448</v>
      </c>
      <c r="G1421">
        <f>IFERROR(VLOOKUP(A1421,'LQD DVD'!$A$1:$D$1256,2,FALSE),0)</f>
        <v>0</v>
      </c>
      <c r="H1421">
        <f>IFERROR(VLOOKUP(A1421,'LQD DVD'!$A$1:$D$1256,4,FALSE),0)</f>
        <v>0</v>
      </c>
      <c r="I1421" s="3">
        <f t="shared" si="89"/>
        <v>0</v>
      </c>
      <c r="J1421" s="3">
        <f t="shared" si="90"/>
        <v>0</v>
      </c>
      <c r="K1421" s="3">
        <f t="shared" si="91"/>
        <v>0</v>
      </c>
      <c r="L1421" s="3">
        <f t="shared" si="92"/>
        <v>0</v>
      </c>
    </row>
    <row r="1422" spans="1:12" x14ac:dyDescent="0.25">
      <c r="A1422" s="1">
        <v>43965</v>
      </c>
      <c r="B1422">
        <v>127.5</v>
      </c>
      <c r="C1422">
        <v>128.12</v>
      </c>
      <c r="D1422">
        <v>127</v>
      </c>
      <c r="E1422">
        <v>128.1</v>
      </c>
      <c r="F1422">
        <v>16978460</v>
      </c>
      <c r="G1422">
        <f>IFERROR(VLOOKUP(A1422,'LQD DVD'!$A$1:$D$1256,2,FALSE),0)</f>
        <v>0</v>
      </c>
      <c r="H1422">
        <f>IFERROR(VLOOKUP(A1422,'LQD DVD'!$A$1:$D$1256,4,FALSE),0)</f>
        <v>0</v>
      </c>
      <c r="I1422" s="3">
        <f t="shared" si="89"/>
        <v>0</v>
      </c>
      <c r="J1422" s="3">
        <f t="shared" si="90"/>
        <v>0</v>
      </c>
      <c r="K1422" s="3">
        <f t="shared" si="91"/>
        <v>0</v>
      </c>
      <c r="L1422" s="3">
        <f t="shared" si="92"/>
        <v>0</v>
      </c>
    </row>
    <row r="1423" spans="1:12" x14ac:dyDescent="0.25">
      <c r="A1423" s="1">
        <v>43964</v>
      </c>
      <c r="B1423">
        <v>127.29</v>
      </c>
      <c r="C1423">
        <v>127.56</v>
      </c>
      <c r="D1423">
        <v>126.94</v>
      </c>
      <c r="E1423">
        <v>127.05</v>
      </c>
      <c r="F1423">
        <v>13404055</v>
      </c>
      <c r="G1423">
        <f>IFERROR(VLOOKUP(A1423,'LQD DVD'!$A$1:$D$1256,2,FALSE),0)</f>
        <v>0</v>
      </c>
      <c r="H1423">
        <f>IFERROR(VLOOKUP(A1423,'LQD DVD'!$A$1:$D$1256,4,FALSE),0)</f>
        <v>0</v>
      </c>
      <c r="I1423" s="3">
        <f t="shared" si="89"/>
        <v>0</v>
      </c>
      <c r="J1423" s="3">
        <f t="shared" si="90"/>
        <v>0</v>
      </c>
      <c r="K1423" s="3">
        <f t="shared" si="91"/>
        <v>0</v>
      </c>
      <c r="L1423" s="3">
        <f t="shared" si="92"/>
        <v>0</v>
      </c>
    </row>
    <row r="1424" spans="1:12" x14ac:dyDescent="0.25">
      <c r="A1424" s="1">
        <v>43963</v>
      </c>
      <c r="B1424">
        <v>127.17</v>
      </c>
      <c r="C1424">
        <v>127.2</v>
      </c>
      <c r="D1424">
        <v>126.185</v>
      </c>
      <c r="E1424">
        <v>126.76</v>
      </c>
      <c r="F1424">
        <v>18760506</v>
      </c>
      <c r="G1424">
        <f>IFERROR(VLOOKUP(A1424,'LQD DVD'!$A$1:$D$1256,2,FALSE),0)</f>
        <v>0</v>
      </c>
      <c r="H1424">
        <f>IFERROR(VLOOKUP(A1424,'LQD DVD'!$A$1:$D$1256,4,FALSE),0)</f>
        <v>0</v>
      </c>
      <c r="I1424" s="3">
        <f t="shared" si="89"/>
        <v>0</v>
      </c>
      <c r="J1424" s="3">
        <f t="shared" si="90"/>
        <v>0</v>
      </c>
      <c r="K1424" s="3">
        <f t="shared" si="91"/>
        <v>0</v>
      </c>
      <c r="L1424" s="3">
        <f t="shared" si="92"/>
        <v>0</v>
      </c>
    </row>
    <row r="1425" spans="1:12" x14ac:dyDescent="0.25">
      <c r="A1425" s="1">
        <v>43962</v>
      </c>
      <c r="B1425">
        <v>126.38</v>
      </c>
      <c r="C1425">
        <v>126.53</v>
      </c>
      <c r="D1425">
        <v>125.52</v>
      </c>
      <c r="E1425">
        <v>125.55</v>
      </c>
      <c r="F1425">
        <v>12334982</v>
      </c>
      <c r="G1425">
        <f>IFERROR(VLOOKUP(A1425,'LQD DVD'!$A$1:$D$1256,2,FALSE),0)</f>
        <v>0</v>
      </c>
      <c r="H1425">
        <f>IFERROR(VLOOKUP(A1425,'LQD DVD'!$A$1:$D$1256,4,FALSE),0)</f>
        <v>0</v>
      </c>
      <c r="I1425" s="3">
        <f t="shared" si="89"/>
        <v>0</v>
      </c>
      <c r="J1425" s="3">
        <f t="shared" si="90"/>
        <v>0</v>
      </c>
      <c r="K1425" s="3">
        <f t="shared" si="91"/>
        <v>0</v>
      </c>
      <c r="L1425" s="3">
        <f t="shared" si="92"/>
        <v>0</v>
      </c>
    </row>
    <row r="1426" spans="1:12" x14ac:dyDescent="0.25">
      <c r="A1426" s="1">
        <v>43959</v>
      </c>
      <c r="B1426">
        <v>126.82</v>
      </c>
      <c r="C1426">
        <v>127.08</v>
      </c>
      <c r="D1426">
        <v>126.36799999999999</v>
      </c>
      <c r="E1426">
        <v>126.66</v>
      </c>
      <c r="F1426">
        <v>12287236</v>
      </c>
      <c r="G1426">
        <f>IFERROR(VLOOKUP(A1426,'LQD DVD'!$A$1:$D$1256,2,FALSE),0)</f>
        <v>0</v>
      </c>
      <c r="H1426">
        <f>IFERROR(VLOOKUP(A1426,'LQD DVD'!$A$1:$D$1256,4,FALSE),0)</f>
        <v>0</v>
      </c>
      <c r="I1426" s="3">
        <f t="shared" si="89"/>
        <v>0</v>
      </c>
      <c r="J1426" s="3">
        <f t="shared" si="90"/>
        <v>0</v>
      </c>
      <c r="K1426" s="3">
        <f t="shared" si="91"/>
        <v>0</v>
      </c>
      <c r="L1426" s="3">
        <f t="shared" si="92"/>
        <v>0</v>
      </c>
    </row>
    <row r="1427" spans="1:12" x14ac:dyDescent="0.25">
      <c r="A1427" s="1">
        <v>43958</v>
      </c>
      <c r="B1427">
        <v>127.29</v>
      </c>
      <c r="C1427">
        <v>127.5</v>
      </c>
      <c r="D1427">
        <v>126.89</v>
      </c>
      <c r="E1427">
        <v>127.27</v>
      </c>
      <c r="F1427">
        <v>11194396</v>
      </c>
      <c r="G1427">
        <f>IFERROR(VLOOKUP(A1427,'LQD DVD'!$A$1:$D$1256,2,FALSE),0)</f>
        <v>0</v>
      </c>
      <c r="H1427">
        <f>IFERROR(VLOOKUP(A1427,'LQD DVD'!$A$1:$D$1256,4,FALSE),0)</f>
        <v>0</v>
      </c>
      <c r="I1427" s="3">
        <f t="shared" si="89"/>
        <v>0</v>
      </c>
      <c r="J1427" s="3">
        <f t="shared" si="90"/>
        <v>0</v>
      </c>
      <c r="K1427" s="3">
        <f t="shared" si="91"/>
        <v>0</v>
      </c>
      <c r="L1427" s="3">
        <f t="shared" si="92"/>
        <v>0</v>
      </c>
    </row>
    <row r="1428" spans="1:12" x14ac:dyDescent="0.25">
      <c r="A1428" s="1">
        <v>43957</v>
      </c>
      <c r="B1428">
        <v>127.89</v>
      </c>
      <c r="C1428">
        <v>127.95</v>
      </c>
      <c r="D1428">
        <v>126.71</v>
      </c>
      <c r="E1428">
        <v>126.93</v>
      </c>
      <c r="F1428">
        <v>10662941</v>
      </c>
      <c r="G1428">
        <f>IFERROR(VLOOKUP(A1428,'LQD DVD'!$A$1:$D$1256,2,FALSE),0)</f>
        <v>0</v>
      </c>
      <c r="H1428">
        <f>IFERROR(VLOOKUP(A1428,'LQD DVD'!$A$1:$D$1256,4,FALSE),0)</f>
        <v>0</v>
      </c>
      <c r="I1428" s="3">
        <f t="shared" si="89"/>
        <v>0</v>
      </c>
      <c r="J1428" s="3">
        <f t="shared" si="90"/>
        <v>0</v>
      </c>
      <c r="K1428" s="3">
        <f t="shared" si="91"/>
        <v>0</v>
      </c>
      <c r="L1428" s="3">
        <f t="shared" si="92"/>
        <v>0</v>
      </c>
    </row>
    <row r="1429" spans="1:12" x14ac:dyDescent="0.25">
      <c r="A1429" s="1">
        <v>43956</v>
      </c>
      <c r="B1429">
        <v>128.38999999999999</v>
      </c>
      <c r="C1429">
        <v>128.72</v>
      </c>
      <c r="D1429">
        <v>128.16</v>
      </c>
      <c r="E1429">
        <v>128.37</v>
      </c>
      <c r="F1429">
        <v>7268785</v>
      </c>
      <c r="G1429">
        <f>IFERROR(VLOOKUP(A1429,'LQD DVD'!$A$1:$D$1256,2,FALSE),0)</f>
        <v>0</v>
      </c>
      <c r="H1429">
        <f>IFERROR(VLOOKUP(A1429,'LQD DVD'!$A$1:$D$1256,4,FALSE),0)</f>
        <v>0</v>
      </c>
      <c r="I1429" s="3">
        <f t="shared" si="89"/>
        <v>0</v>
      </c>
      <c r="J1429" s="3">
        <f t="shared" si="90"/>
        <v>0</v>
      </c>
      <c r="K1429" s="3">
        <f t="shared" si="91"/>
        <v>0</v>
      </c>
      <c r="L1429" s="3">
        <f t="shared" si="92"/>
        <v>0</v>
      </c>
    </row>
    <row r="1430" spans="1:12" x14ac:dyDescent="0.25">
      <c r="A1430" s="1">
        <v>43955</v>
      </c>
      <c r="B1430">
        <v>128.53</v>
      </c>
      <c r="C1430">
        <v>128.94999999999999</v>
      </c>
      <c r="D1430">
        <v>128.36000000000001</v>
      </c>
      <c r="E1430">
        <v>128.54</v>
      </c>
      <c r="F1430">
        <v>9466733</v>
      </c>
      <c r="G1430">
        <f>IFERROR(VLOOKUP(A1430,'LQD DVD'!$A$1:$D$1256,2,FALSE),0)</f>
        <v>0</v>
      </c>
      <c r="H1430">
        <f>IFERROR(VLOOKUP(A1430,'LQD DVD'!$A$1:$D$1256,4,FALSE),0)</f>
        <v>0</v>
      </c>
      <c r="I1430" s="3">
        <f t="shared" si="89"/>
        <v>0</v>
      </c>
      <c r="J1430" s="3">
        <f t="shared" si="90"/>
        <v>0</v>
      </c>
      <c r="K1430" s="3">
        <f t="shared" si="91"/>
        <v>0</v>
      </c>
      <c r="L1430" s="3">
        <f t="shared" si="92"/>
        <v>0</v>
      </c>
    </row>
    <row r="1431" spans="1:12" x14ac:dyDescent="0.25">
      <c r="A1431" s="1">
        <v>43952</v>
      </c>
      <c r="B1431">
        <v>128.69999999999999</v>
      </c>
      <c r="C1431">
        <v>128.93600000000001</v>
      </c>
      <c r="D1431">
        <v>127.83</v>
      </c>
      <c r="E1431">
        <v>128.34</v>
      </c>
      <c r="F1431">
        <v>15442358</v>
      </c>
      <c r="G1431">
        <f>IFERROR(VLOOKUP(A1431,'LQD DVD'!$A$1:$D$1256,2,FALSE),0)</f>
        <v>0</v>
      </c>
      <c r="H1431">
        <f>IFERROR(VLOOKUP(A1431,'LQD DVD'!$A$1:$D$1256,4,FALSE),0)</f>
        <v>0</v>
      </c>
      <c r="I1431" s="3">
        <f t="shared" si="89"/>
        <v>0</v>
      </c>
      <c r="J1431" s="3">
        <f t="shared" si="90"/>
        <v>0</v>
      </c>
      <c r="K1431" s="3">
        <f t="shared" si="91"/>
        <v>0</v>
      </c>
      <c r="L1431" s="3">
        <f t="shared" si="92"/>
        <v>0</v>
      </c>
    </row>
    <row r="1432" spans="1:12" x14ac:dyDescent="0.25">
      <c r="A1432" s="1">
        <v>43951</v>
      </c>
      <c r="B1432">
        <v>129.72999999999999</v>
      </c>
      <c r="C1432">
        <v>130.15</v>
      </c>
      <c r="D1432">
        <v>129.11000000000001</v>
      </c>
      <c r="E1432">
        <v>129.16999999999999</v>
      </c>
      <c r="F1432">
        <v>14583202</v>
      </c>
      <c r="G1432">
        <f>IFERROR(VLOOKUP(A1432,'LQD DVD'!$A$1:$D$1256,2,FALSE),0)</f>
        <v>0</v>
      </c>
      <c r="H1432">
        <f>IFERROR(VLOOKUP(A1432,'LQD DVD'!$A$1:$D$1256,4,FALSE),0)</f>
        <v>0</v>
      </c>
      <c r="I1432" s="3">
        <f t="shared" si="89"/>
        <v>0</v>
      </c>
      <c r="J1432" s="3">
        <f t="shared" si="90"/>
        <v>0</v>
      </c>
      <c r="K1432" s="3">
        <f t="shared" si="91"/>
        <v>0</v>
      </c>
      <c r="L1432" s="3">
        <f t="shared" si="92"/>
        <v>0</v>
      </c>
    </row>
    <row r="1433" spans="1:12" x14ac:dyDescent="0.25">
      <c r="A1433" s="1">
        <v>43950</v>
      </c>
      <c r="B1433">
        <v>129.84</v>
      </c>
      <c r="C1433">
        <v>130.22999999999999</v>
      </c>
      <c r="D1433">
        <v>129.69999999999999</v>
      </c>
      <c r="E1433">
        <v>130.05000000000001</v>
      </c>
      <c r="F1433">
        <v>7399117</v>
      </c>
      <c r="G1433">
        <f>IFERROR(VLOOKUP(A1433,'LQD DVD'!$A$1:$D$1256,2,FALSE),0)</f>
        <v>0</v>
      </c>
      <c r="H1433">
        <f>IFERROR(VLOOKUP(A1433,'LQD DVD'!$A$1:$D$1256,4,FALSE),0)</f>
        <v>0</v>
      </c>
      <c r="I1433" s="3">
        <f t="shared" si="89"/>
        <v>0</v>
      </c>
      <c r="J1433" s="3">
        <f t="shared" si="90"/>
        <v>0</v>
      </c>
      <c r="K1433" s="3">
        <f t="shared" si="91"/>
        <v>0</v>
      </c>
      <c r="L1433" s="3">
        <f t="shared" si="92"/>
        <v>0</v>
      </c>
    </row>
    <row r="1434" spans="1:12" x14ac:dyDescent="0.25">
      <c r="A1434" s="1">
        <v>43949</v>
      </c>
      <c r="B1434">
        <v>129.4</v>
      </c>
      <c r="C1434">
        <v>129.56</v>
      </c>
      <c r="D1434">
        <v>129.07</v>
      </c>
      <c r="E1434">
        <v>129.19999999999999</v>
      </c>
      <c r="F1434">
        <v>9233154</v>
      </c>
      <c r="G1434">
        <f>IFERROR(VLOOKUP(A1434,'LQD DVD'!$A$1:$D$1256,2,FALSE),0)</f>
        <v>0</v>
      </c>
      <c r="H1434">
        <f>IFERROR(VLOOKUP(A1434,'LQD DVD'!$A$1:$D$1256,4,FALSE),0)</f>
        <v>0</v>
      </c>
      <c r="I1434" s="3">
        <f t="shared" si="89"/>
        <v>0</v>
      </c>
      <c r="J1434" s="3">
        <f t="shared" si="90"/>
        <v>0</v>
      </c>
      <c r="K1434" s="3">
        <f t="shared" si="91"/>
        <v>0</v>
      </c>
      <c r="L1434" s="3">
        <f t="shared" si="92"/>
        <v>0</v>
      </c>
    </row>
    <row r="1435" spans="1:12" x14ac:dyDescent="0.25">
      <c r="A1435" s="1">
        <v>43948</v>
      </c>
      <c r="B1435">
        <v>129.97999999999999</v>
      </c>
      <c r="C1435">
        <v>130.09989999999999</v>
      </c>
      <c r="D1435">
        <v>128.82</v>
      </c>
      <c r="E1435">
        <v>128.85</v>
      </c>
      <c r="F1435">
        <v>11794695</v>
      </c>
      <c r="G1435">
        <f>IFERROR(VLOOKUP(A1435,'LQD DVD'!$A$1:$D$1256,2,FALSE),0)</f>
        <v>0</v>
      </c>
      <c r="H1435">
        <f>IFERROR(VLOOKUP(A1435,'LQD DVD'!$A$1:$D$1256,4,FALSE),0)</f>
        <v>0</v>
      </c>
      <c r="I1435" s="3">
        <f t="shared" si="89"/>
        <v>0</v>
      </c>
      <c r="J1435" s="3">
        <f t="shared" si="90"/>
        <v>0</v>
      </c>
      <c r="K1435" s="3">
        <f t="shared" si="91"/>
        <v>0</v>
      </c>
      <c r="L1435" s="3">
        <f t="shared" si="92"/>
        <v>0</v>
      </c>
    </row>
    <row r="1436" spans="1:12" x14ac:dyDescent="0.25">
      <c r="A1436" s="1">
        <v>43945</v>
      </c>
      <c r="B1436">
        <v>129.78</v>
      </c>
      <c r="C1436">
        <v>130.19999999999999</v>
      </c>
      <c r="D1436">
        <v>129.214</v>
      </c>
      <c r="E1436">
        <v>129.9</v>
      </c>
      <c r="F1436">
        <v>14985476</v>
      </c>
      <c r="G1436">
        <f>IFERROR(VLOOKUP(A1436,'LQD DVD'!$A$1:$D$1256,2,FALSE),0)</f>
        <v>0</v>
      </c>
      <c r="H1436">
        <f>IFERROR(VLOOKUP(A1436,'LQD DVD'!$A$1:$D$1256,4,FALSE),0)</f>
        <v>0</v>
      </c>
      <c r="I1436" s="3">
        <f t="shared" si="89"/>
        <v>0</v>
      </c>
      <c r="J1436" s="3">
        <f t="shared" si="90"/>
        <v>0</v>
      </c>
      <c r="K1436" s="3">
        <f t="shared" si="91"/>
        <v>0</v>
      </c>
      <c r="L1436" s="3">
        <f t="shared" si="92"/>
        <v>0</v>
      </c>
    </row>
    <row r="1437" spans="1:12" x14ac:dyDescent="0.25">
      <c r="A1437" s="1">
        <v>43944</v>
      </c>
      <c r="B1437">
        <v>129.91999999999999</v>
      </c>
      <c r="C1437">
        <v>130.24</v>
      </c>
      <c r="D1437">
        <v>129.69999999999999</v>
      </c>
      <c r="E1437">
        <v>129.99</v>
      </c>
      <c r="F1437">
        <v>5833602</v>
      </c>
      <c r="G1437">
        <f>IFERROR(VLOOKUP(A1437,'LQD DVD'!$A$1:$D$1256,2,FALSE),0)</f>
        <v>0</v>
      </c>
      <c r="H1437">
        <f>IFERROR(VLOOKUP(A1437,'LQD DVD'!$A$1:$D$1256,4,FALSE),0)</f>
        <v>0</v>
      </c>
      <c r="I1437" s="3">
        <f t="shared" si="89"/>
        <v>0</v>
      </c>
      <c r="J1437" s="3">
        <f t="shared" si="90"/>
        <v>0</v>
      </c>
      <c r="K1437" s="3">
        <f t="shared" si="91"/>
        <v>0</v>
      </c>
      <c r="L1437" s="3">
        <f t="shared" si="92"/>
        <v>0</v>
      </c>
    </row>
    <row r="1438" spans="1:12" x14ac:dyDescent="0.25">
      <c r="A1438" s="1">
        <v>43943</v>
      </c>
      <c r="B1438">
        <v>129.36000000000001</v>
      </c>
      <c r="C1438">
        <v>129.59800000000001</v>
      </c>
      <c r="D1438">
        <v>128.91</v>
      </c>
      <c r="E1438">
        <v>129.44</v>
      </c>
      <c r="F1438">
        <v>19956648</v>
      </c>
      <c r="G1438">
        <f>IFERROR(VLOOKUP(A1438,'LQD DVD'!$A$1:$D$1256,2,FALSE),0)</f>
        <v>0</v>
      </c>
      <c r="H1438">
        <f>IFERROR(VLOOKUP(A1438,'LQD DVD'!$A$1:$D$1256,4,FALSE),0)</f>
        <v>0</v>
      </c>
      <c r="I1438" s="3">
        <f t="shared" si="89"/>
        <v>0</v>
      </c>
      <c r="J1438" s="3">
        <f t="shared" si="90"/>
        <v>0</v>
      </c>
      <c r="K1438" s="3">
        <f t="shared" si="91"/>
        <v>0</v>
      </c>
      <c r="L1438" s="3">
        <f t="shared" si="92"/>
        <v>0</v>
      </c>
    </row>
    <row r="1439" spans="1:12" x14ac:dyDescent="0.25">
      <c r="A1439" s="1">
        <v>43942</v>
      </c>
      <c r="B1439">
        <v>129.69999999999999</v>
      </c>
      <c r="C1439">
        <v>130.13</v>
      </c>
      <c r="D1439">
        <v>128.69</v>
      </c>
      <c r="E1439">
        <v>129.36000000000001</v>
      </c>
      <c r="F1439">
        <v>16146115</v>
      </c>
      <c r="G1439">
        <f>IFERROR(VLOOKUP(A1439,'LQD DVD'!$A$1:$D$1256,2,FALSE),0)</f>
        <v>0</v>
      </c>
      <c r="H1439">
        <f>IFERROR(VLOOKUP(A1439,'LQD DVD'!$A$1:$D$1256,4,FALSE),0)</f>
        <v>0</v>
      </c>
      <c r="I1439" s="3">
        <f t="shared" si="89"/>
        <v>0</v>
      </c>
      <c r="J1439" s="3">
        <f t="shared" si="90"/>
        <v>0</v>
      </c>
      <c r="K1439" s="3">
        <f t="shared" si="91"/>
        <v>0</v>
      </c>
      <c r="L1439" s="3">
        <f t="shared" si="92"/>
        <v>0</v>
      </c>
    </row>
    <row r="1440" spans="1:12" x14ac:dyDescent="0.25">
      <c r="A1440" s="1">
        <v>43941</v>
      </c>
      <c r="B1440">
        <v>130.03</v>
      </c>
      <c r="C1440">
        <v>130.13</v>
      </c>
      <c r="D1440">
        <v>129.22999999999999</v>
      </c>
      <c r="E1440">
        <v>129.82</v>
      </c>
      <c r="F1440">
        <v>12057517</v>
      </c>
      <c r="G1440">
        <f>IFERROR(VLOOKUP(A1440,'LQD DVD'!$A$1:$D$1256,2,FALSE),0)</f>
        <v>0</v>
      </c>
      <c r="H1440">
        <f>IFERROR(VLOOKUP(A1440,'LQD DVD'!$A$1:$D$1256,4,FALSE),0)</f>
        <v>0</v>
      </c>
      <c r="I1440" s="3">
        <f t="shared" si="89"/>
        <v>0</v>
      </c>
      <c r="J1440" s="3">
        <f t="shared" si="90"/>
        <v>0</v>
      </c>
      <c r="K1440" s="3">
        <f t="shared" si="91"/>
        <v>0</v>
      </c>
      <c r="L1440" s="3">
        <f t="shared" si="92"/>
        <v>0</v>
      </c>
    </row>
    <row r="1441" spans="1:12" x14ac:dyDescent="0.25">
      <c r="A1441" s="1">
        <v>43938</v>
      </c>
      <c r="B1441">
        <v>131.33000000000001</v>
      </c>
      <c r="C1441">
        <v>131.47</v>
      </c>
      <c r="D1441">
        <v>129.94</v>
      </c>
      <c r="E1441">
        <v>130.56</v>
      </c>
      <c r="F1441">
        <v>11187919</v>
      </c>
      <c r="G1441">
        <f>IFERROR(VLOOKUP(A1441,'LQD DVD'!$A$1:$D$1256,2,FALSE),0)</f>
        <v>0</v>
      </c>
      <c r="H1441">
        <f>IFERROR(VLOOKUP(A1441,'LQD DVD'!$A$1:$D$1256,4,FALSE),0)</f>
        <v>0</v>
      </c>
      <c r="I1441" s="3">
        <f t="shared" si="89"/>
        <v>0</v>
      </c>
      <c r="J1441" s="3">
        <f t="shared" si="90"/>
        <v>0</v>
      </c>
      <c r="K1441" s="3">
        <f t="shared" si="91"/>
        <v>0</v>
      </c>
      <c r="L1441" s="3">
        <f t="shared" si="92"/>
        <v>0</v>
      </c>
    </row>
    <row r="1442" spans="1:12" x14ac:dyDescent="0.25">
      <c r="A1442" s="1">
        <v>43937</v>
      </c>
      <c r="B1442">
        <v>130.62</v>
      </c>
      <c r="C1442">
        <v>131.07</v>
      </c>
      <c r="D1442">
        <v>130.04</v>
      </c>
      <c r="E1442">
        <v>130.13</v>
      </c>
      <c r="F1442">
        <v>12582187</v>
      </c>
      <c r="G1442">
        <f>IFERROR(VLOOKUP(A1442,'LQD DVD'!$A$1:$D$1256,2,FALSE),0)</f>
        <v>0</v>
      </c>
      <c r="H1442">
        <f>IFERROR(VLOOKUP(A1442,'LQD DVD'!$A$1:$D$1256,4,FALSE),0)</f>
        <v>0</v>
      </c>
      <c r="I1442" s="3">
        <f t="shared" si="89"/>
        <v>0</v>
      </c>
      <c r="J1442" s="3">
        <f t="shared" si="90"/>
        <v>0</v>
      </c>
      <c r="K1442" s="3">
        <f t="shared" si="91"/>
        <v>0</v>
      </c>
      <c r="L1442" s="3">
        <f t="shared" si="92"/>
        <v>0</v>
      </c>
    </row>
    <row r="1443" spans="1:12" x14ac:dyDescent="0.25">
      <c r="A1443" s="1">
        <v>43936</v>
      </c>
      <c r="B1443">
        <v>129.4</v>
      </c>
      <c r="C1443">
        <v>130.88</v>
      </c>
      <c r="D1443">
        <v>129.4</v>
      </c>
      <c r="E1443">
        <v>130.78</v>
      </c>
      <c r="F1443">
        <v>13687860</v>
      </c>
      <c r="G1443">
        <f>IFERROR(VLOOKUP(A1443,'LQD DVD'!$A$1:$D$1256,2,FALSE),0)</f>
        <v>0</v>
      </c>
      <c r="H1443">
        <f>IFERROR(VLOOKUP(A1443,'LQD DVD'!$A$1:$D$1256,4,FALSE),0)</f>
        <v>0</v>
      </c>
      <c r="I1443" s="3">
        <f t="shared" si="89"/>
        <v>0</v>
      </c>
      <c r="J1443" s="3">
        <f t="shared" si="90"/>
        <v>0</v>
      </c>
      <c r="K1443" s="3">
        <f t="shared" si="91"/>
        <v>0</v>
      </c>
      <c r="L1443" s="3">
        <f t="shared" si="92"/>
        <v>0</v>
      </c>
    </row>
    <row r="1444" spans="1:12" x14ac:dyDescent="0.25">
      <c r="A1444" s="1">
        <v>43935</v>
      </c>
      <c r="B1444">
        <v>131.4</v>
      </c>
      <c r="C1444">
        <v>131.5</v>
      </c>
      <c r="D1444">
        <v>129.84</v>
      </c>
      <c r="E1444">
        <v>129.91</v>
      </c>
      <c r="F1444">
        <v>14791634</v>
      </c>
      <c r="G1444">
        <f>IFERROR(VLOOKUP(A1444,'LQD DVD'!$A$1:$D$1256,2,FALSE),0)</f>
        <v>0</v>
      </c>
      <c r="H1444">
        <f>IFERROR(VLOOKUP(A1444,'LQD DVD'!$A$1:$D$1256,4,FALSE),0)</f>
        <v>0</v>
      </c>
      <c r="I1444" s="3">
        <f t="shared" si="89"/>
        <v>0</v>
      </c>
      <c r="J1444" s="3">
        <f t="shared" si="90"/>
        <v>0</v>
      </c>
      <c r="K1444" s="3">
        <f t="shared" si="91"/>
        <v>0</v>
      </c>
      <c r="L1444" s="3">
        <f t="shared" si="92"/>
        <v>0</v>
      </c>
    </row>
    <row r="1445" spans="1:12" x14ac:dyDescent="0.25">
      <c r="A1445" s="1">
        <v>43934</v>
      </c>
      <c r="B1445">
        <v>131.19</v>
      </c>
      <c r="C1445">
        <v>131.4599</v>
      </c>
      <c r="D1445">
        <v>129.81</v>
      </c>
      <c r="E1445">
        <v>130.55000000000001</v>
      </c>
      <c r="F1445">
        <v>20599776</v>
      </c>
      <c r="G1445">
        <f>IFERROR(VLOOKUP(A1445,'LQD DVD'!$A$1:$D$1256,2,FALSE),0)</f>
        <v>0</v>
      </c>
      <c r="H1445">
        <f>IFERROR(VLOOKUP(A1445,'LQD DVD'!$A$1:$D$1256,4,FALSE),0)</f>
        <v>0</v>
      </c>
      <c r="I1445" s="3">
        <f t="shared" si="89"/>
        <v>0</v>
      </c>
      <c r="J1445" s="3">
        <f t="shared" si="90"/>
        <v>0</v>
      </c>
      <c r="K1445" s="3">
        <f t="shared" si="91"/>
        <v>0</v>
      </c>
      <c r="L1445" s="3">
        <f t="shared" si="92"/>
        <v>0</v>
      </c>
    </row>
    <row r="1446" spans="1:12" x14ac:dyDescent="0.25">
      <c r="A1446" s="1">
        <v>43930</v>
      </c>
      <c r="B1446">
        <v>129.41</v>
      </c>
      <c r="C1446">
        <v>132</v>
      </c>
      <c r="D1446">
        <v>129.1</v>
      </c>
      <c r="E1446">
        <v>131.83000000000001</v>
      </c>
      <c r="F1446">
        <v>53586240</v>
      </c>
      <c r="G1446">
        <f>IFERROR(VLOOKUP(A1446,'LQD DVD'!$A$1:$D$1256,2,FALSE),0)</f>
        <v>0</v>
      </c>
      <c r="H1446">
        <f>IFERROR(VLOOKUP(A1446,'LQD DVD'!$A$1:$D$1256,4,FALSE),0)</f>
        <v>0</v>
      </c>
      <c r="I1446" s="3">
        <f t="shared" si="89"/>
        <v>0</v>
      </c>
      <c r="J1446" s="3">
        <f t="shared" si="90"/>
        <v>0</v>
      </c>
      <c r="K1446" s="3">
        <f t="shared" si="91"/>
        <v>0</v>
      </c>
      <c r="L1446" s="3">
        <f t="shared" si="92"/>
        <v>0</v>
      </c>
    </row>
    <row r="1447" spans="1:12" x14ac:dyDescent="0.25">
      <c r="A1447" s="1">
        <v>43929</v>
      </c>
      <c r="B1447">
        <v>124.33</v>
      </c>
      <c r="C1447">
        <v>126.01</v>
      </c>
      <c r="D1447">
        <v>123.88</v>
      </c>
      <c r="E1447">
        <v>125.91</v>
      </c>
      <c r="F1447">
        <v>15484286</v>
      </c>
      <c r="G1447">
        <f>IFERROR(VLOOKUP(A1447,'LQD DVD'!$A$1:$D$1256,2,FALSE),0)</f>
        <v>0</v>
      </c>
      <c r="H1447">
        <f>IFERROR(VLOOKUP(A1447,'LQD DVD'!$A$1:$D$1256,4,FALSE),0)</f>
        <v>0</v>
      </c>
      <c r="I1447" s="3">
        <f t="shared" si="89"/>
        <v>0</v>
      </c>
      <c r="J1447" s="3">
        <f t="shared" si="90"/>
        <v>0</v>
      </c>
      <c r="K1447" s="3">
        <f t="shared" si="91"/>
        <v>0</v>
      </c>
      <c r="L1447" s="3">
        <f t="shared" si="92"/>
        <v>0</v>
      </c>
    </row>
    <row r="1448" spans="1:12" x14ac:dyDescent="0.25">
      <c r="A1448" s="1">
        <v>43928</v>
      </c>
      <c r="B1448">
        <v>124.3</v>
      </c>
      <c r="C1448">
        <v>124.4799</v>
      </c>
      <c r="D1448">
        <v>123.47</v>
      </c>
      <c r="E1448">
        <v>123.68</v>
      </c>
      <c r="F1448">
        <v>17457700</v>
      </c>
      <c r="G1448">
        <f>IFERROR(VLOOKUP(A1448,'LQD DVD'!$A$1:$D$1256,2,FALSE),0)</f>
        <v>0</v>
      </c>
      <c r="H1448">
        <f>IFERROR(VLOOKUP(A1448,'LQD DVD'!$A$1:$D$1256,4,FALSE),0)</f>
        <v>0</v>
      </c>
      <c r="I1448" s="3">
        <f t="shared" si="89"/>
        <v>0</v>
      </c>
      <c r="J1448" s="3">
        <f t="shared" si="90"/>
        <v>0</v>
      </c>
      <c r="K1448" s="3">
        <f t="shared" si="91"/>
        <v>0</v>
      </c>
      <c r="L1448" s="3">
        <f t="shared" si="92"/>
        <v>0</v>
      </c>
    </row>
    <row r="1449" spans="1:12" x14ac:dyDescent="0.25">
      <c r="A1449" s="1">
        <v>43927</v>
      </c>
      <c r="B1449">
        <v>122.63</v>
      </c>
      <c r="C1449">
        <v>123.5</v>
      </c>
      <c r="D1449">
        <v>122.23</v>
      </c>
      <c r="E1449">
        <v>123.49</v>
      </c>
      <c r="F1449">
        <v>15631781</v>
      </c>
      <c r="G1449">
        <f>IFERROR(VLOOKUP(A1449,'LQD DVD'!$A$1:$D$1256,2,FALSE),0)</f>
        <v>0</v>
      </c>
      <c r="H1449">
        <f>IFERROR(VLOOKUP(A1449,'LQD DVD'!$A$1:$D$1256,4,FALSE),0)</f>
        <v>0</v>
      </c>
      <c r="I1449" s="3">
        <f t="shared" si="89"/>
        <v>0</v>
      </c>
      <c r="J1449" s="3">
        <f t="shared" si="90"/>
        <v>0</v>
      </c>
      <c r="K1449" s="3">
        <f t="shared" si="91"/>
        <v>0</v>
      </c>
      <c r="L1449" s="3">
        <f t="shared" si="92"/>
        <v>0</v>
      </c>
    </row>
    <row r="1450" spans="1:12" x14ac:dyDescent="0.25">
      <c r="A1450" s="1">
        <v>43924</v>
      </c>
      <c r="B1450">
        <v>122.02</v>
      </c>
      <c r="C1450">
        <v>122.24</v>
      </c>
      <c r="D1450">
        <v>120.68</v>
      </c>
      <c r="E1450">
        <v>121.1</v>
      </c>
      <c r="F1450">
        <v>10754434</v>
      </c>
      <c r="G1450">
        <f>IFERROR(VLOOKUP(A1450,'LQD DVD'!$A$1:$D$1256,2,FALSE),0)</f>
        <v>0</v>
      </c>
      <c r="H1450">
        <f>IFERROR(VLOOKUP(A1450,'LQD DVD'!$A$1:$D$1256,4,FALSE),0)</f>
        <v>0</v>
      </c>
      <c r="I1450" s="3">
        <f t="shared" si="89"/>
        <v>0</v>
      </c>
      <c r="J1450" s="3">
        <f t="shared" si="90"/>
        <v>0</v>
      </c>
      <c r="K1450" s="3">
        <f t="shared" si="91"/>
        <v>0</v>
      </c>
      <c r="L1450" s="3">
        <f t="shared" si="92"/>
        <v>0</v>
      </c>
    </row>
    <row r="1451" spans="1:12" x14ac:dyDescent="0.25">
      <c r="A1451" s="1">
        <v>43923</v>
      </c>
      <c r="B1451">
        <v>121.66</v>
      </c>
      <c r="C1451">
        <v>123.5</v>
      </c>
      <c r="D1451">
        <v>121.51</v>
      </c>
      <c r="E1451">
        <v>121.73</v>
      </c>
      <c r="F1451">
        <v>22929516</v>
      </c>
      <c r="G1451">
        <f>IFERROR(VLOOKUP(A1451,'LQD DVD'!$A$1:$D$1256,2,FALSE),0)</f>
        <v>0</v>
      </c>
      <c r="H1451">
        <f>IFERROR(VLOOKUP(A1451,'LQD DVD'!$A$1:$D$1256,4,FALSE),0)</f>
        <v>0</v>
      </c>
      <c r="I1451" s="3">
        <f t="shared" si="89"/>
        <v>0</v>
      </c>
      <c r="J1451" s="3">
        <f t="shared" si="90"/>
        <v>0</v>
      </c>
      <c r="K1451" s="3">
        <f t="shared" si="91"/>
        <v>0</v>
      </c>
      <c r="L1451" s="3">
        <f t="shared" si="92"/>
        <v>0</v>
      </c>
    </row>
    <row r="1452" spans="1:12" x14ac:dyDescent="0.25">
      <c r="A1452" s="1">
        <v>43922</v>
      </c>
      <c r="B1452">
        <v>122.55</v>
      </c>
      <c r="C1452">
        <v>122.6</v>
      </c>
      <c r="D1452">
        <v>121.315</v>
      </c>
      <c r="E1452">
        <v>121.41</v>
      </c>
      <c r="F1452">
        <v>21859488</v>
      </c>
      <c r="G1452">
        <f>IFERROR(VLOOKUP(A1452,'LQD DVD'!$A$1:$D$1256,2,FALSE),0)</f>
        <v>0</v>
      </c>
      <c r="H1452">
        <f>IFERROR(VLOOKUP(A1452,'LQD DVD'!$A$1:$D$1256,4,FALSE),0)</f>
        <v>0</v>
      </c>
      <c r="I1452" s="3">
        <f t="shared" si="89"/>
        <v>0</v>
      </c>
      <c r="J1452" s="3">
        <f t="shared" si="90"/>
        <v>0</v>
      </c>
      <c r="K1452" s="3">
        <f t="shared" si="91"/>
        <v>0</v>
      </c>
      <c r="L1452" s="3">
        <f t="shared" si="92"/>
        <v>0</v>
      </c>
    </row>
    <row r="1453" spans="1:12" x14ac:dyDescent="0.25">
      <c r="A1453" s="1">
        <v>43921</v>
      </c>
      <c r="B1453">
        <v>124.09</v>
      </c>
      <c r="C1453">
        <v>124.91</v>
      </c>
      <c r="D1453">
        <v>122.99</v>
      </c>
      <c r="E1453">
        <v>123.51</v>
      </c>
      <c r="F1453">
        <v>23903060</v>
      </c>
      <c r="G1453">
        <f>IFERROR(VLOOKUP(A1453,'LQD DVD'!$A$1:$D$1256,2,FALSE),0)</f>
        <v>0</v>
      </c>
      <c r="H1453">
        <f>IFERROR(VLOOKUP(A1453,'LQD DVD'!$A$1:$D$1256,4,FALSE),0)</f>
        <v>0</v>
      </c>
      <c r="I1453" s="3">
        <f t="shared" si="89"/>
        <v>0</v>
      </c>
      <c r="J1453" s="3">
        <f t="shared" si="90"/>
        <v>0</v>
      </c>
      <c r="K1453" s="3">
        <f t="shared" si="91"/>
        <v>0</v>
      </c>
      <c r="L1453" s="3">
        <f t="shared" si="92"/>
        <v>0</v>
      </c>
    </row>
    <row r="1454" spans="1:12" x14ac:dyDescent="0.25">
      <c r="A1454" s="1">
        <v>43920</v>
      </c>
      <c r="B1454">
        <v>122.84</v>
      </c>
      <c r="C1454">
        <v>125</v>
      </c>
      <c r="D1454">
        <v>122.84</v>
      </c>
      <c r="E1454">
        <v>123.92</v>
      </c>
      <c r="F1454">
        <v>19272730</v>
      </c>
      <c r="G1454">
        <f>IFERROR(VLOOKUP(A1454,'LQD DVD'!$A$1:$D$1256,2,FALSE),0)</f>
        <v>0</v>
      </c>
      <c r="H1454">
        <f>IFERROR(VLOOKUP(A1454,'LQD DVD'!$A$1:$D$1256,4,FALSE),0)</f>
        <v>0</v>
      </c>
      <c r="I1454" s="3">
        <f t="shared" si="89"/>
        <v>0</v>
      </c>
      <c r="J1454" s="3">
        <f t="shared" si="90"/>
        <v>0</v>
      </c>
      <c r="K1454" s="3">
        <f t="shared" si="91"/>
        <v>0</v>
      </c>
      <c r="L1454" s="3">
        <f t="shared" si="92"/>
        <v>0</v>
      </c>
    </row>
    <row r="1455" spans="1:12" x14ac:dyDescent="0.25">
      <c r="A1455" s="1">
        <v>43917</v>
      </c>
      <c r="B1455">
        <v>121.58</v>
      </c>
      <c r="C1455">
        <v>122.62</v>
      </c>
      <c r="D1455">
        <v>120.56</v>
      </c>
      <c r="E1455">
        <v>122.43</v>
      </c>
      <c r="F1455">
        <v>27730546</v>
      </c>
      <c r="G1455">
        <f>IFERROR(VLOOKUP(A1455,'LQD DVD'!$A$1:$D$1256,2,FALSE),0)</f>
        <v>0</v>
      </c>
      <c r="H1455">
        <f>IFERROR(VLOOKUP(A1455,'LQD DVD'!$A$1:$D$1256,4,FALSE),0)</f>
        <v>0</v>
      </c>
      <c r="I1455" s="3">
        <f t="shared" si="89"/>
        <v>0</v>
      </c>
      <c r="J1455" s="3">
        <f t="shared" si="90"/>
        <v>0</v>
      </c>
      <c r="K1455" s="3">
        <f t="shared" si="91"/>
        <v>0</v>
      </c>
      <c r="L1455" s="3">
        <f t="shared" si="92"/>
        <v>0</v>
      </c>
    </row>
    <row r="1456" spans="1:12" x14ac:dyDescent="0.25">
      <c r="A1456" s="1">
        <v>43916</v>
      </c>
      <c r="B1456">
        <v>122.5</v>
      </c>
      <c r="C1456">
        <v>123.33</v>
      </c>
      <c r="D1456">
        <v>121.25</v>
      </c>
      <c r="E1456">
        <v>122.68</v>
      </c>
      <c r="F1456">
        <v>21893500</v>
      </c>
      <c r="G1456">
        <f>IFERROR(VLOOKUP(A1456,'LQD DVD'!$A$1:$D$1256,2,FALSE),0)</f>
        <v>0</v>
      </c>
      <c r="H1456">
        <f>IFERROR(VLOOKUP(A1456,'LQD DVD'!$A$1:$D$1256,4,FALSE),0)</f>
        <v>0</v>
      </c>
      <c r="I1456" s="3">
        <f t="shared" si="89"/>
        <v>0</v>
      </c>
      <c r="J1456" s="3">
        <f t="shared" si="90"/>
        <v>0</v>
      </c>
      <c r="K1456" s="3">
        <f t="shared" si="91"/>
        <v>0</v>
      </c>
      <c r="L1456" s="3">
        <f t="shared" si="9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56"/>
  <sheetViews>
    <sheetView topLeftCell="A1224" workbookViewId="0">
      <selection activeCell="E1" sqref="E1:E2"/>
    </sheetView>
  </sheetViews>
  <sheetFormatPr defaultRowHeight="15" x14ac:dyDescent="0.25"/>
  <cols>
    <col min="1" max="1" width="11.140625" customWidth="1"/>
    <col min="2" max="3" width="16.7109375" customWidth="1"/>
  </cols>
  <sheetData>
    <row r="1" spans="1:5" x14ac:dyDescent="0.25">
      <c r="A1" t="s">
        <v>0</v>
      </c>
      <c r="B1" t="s">
        <v>11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B2">
        <v>4.7495000000000003</v>
      </c>
      <c r="C2">
        <f>B2/100</f>
        <v>4.7495000000000002E-2</v>
      </c>
      <c r="D2">
        <f>EXP(-C2*1/252)</f>
        <v>0.99981154553755125</v>
      </c>
      <c r="E2" s="3">
        <f>'Adj LQD'!E2*'LQD DVD'!C2*1/252*200</f>
        <v>4.1565663888888889</v>
      </c>
    </row>
    <row r="3" spans="1:5" x14ac:dyDescent="0.25">
      <c r="A3" s="1">
        <v>46029</v>
      </c>
      <c r="B3">
        <v>4.7377000000000002</v>
      </c>
      <c r="C3">
        <f t="shared" ref="C3:C66" si="0">B3/100</f>
        <v>4.7377000000000002E-2</v>
      </c>
      <c r="D3">
        <f t="shared" ref="D3:D66" si="1">EXP(-C3*1/252)</f>
        <v>0.99981201370338457</v>
      </c>
      <c r="E3" s="3">
        <f>'Adj LQD'!E3*'LQD DVD'!C3*1/252*200</f>
        <v>4.1567677380952377</v>
      </c>
    </row>
    <row r="4" spans="1:5" x14ac:dyDescent="0.25">
      <c r="A4" s="1">
        <v>46028</v>
      </c>
      <c r="B4">
        <v>4.7411000000000003</v>
      </c>
      <c r="C4">
        <f t="shared" si="0"/>
        <v>4.7411000000000002E-2</v>
      </c>
      <c r="D4">
        <f t="shared" si="1"/>
        <v>0.99981187880812206</v>
      </c>
      <c r="E4" s="3">
        <f>'Adj LQD'!E4*'LQD DVD'!C4*1/252*200</f>
        <v>4.1567406111111111</v>
      </c>
    </row>
    <row r="5" spans="1:5" x14ac:dyDescent="0.25">
      <c r="A5" s="1">
        <v>46027</v>
      </c>
      <c r="B5">
        <v>4.7411000000000003</v>
      </c>
      <c r="C5">
        <f t="shared" si="0"/>
        <v>4.7411000000000002E-2</v>
      </c>
      <c r="D5">
        <f t="shared" si="1"/>
        <v>0.99981187880812206</v>
      </c>
      <c r="E5" s="3">
        <f>'Adj LQD'!E5*'LQD DVD'!C5*1/252*200</f>
        <v>4.1567406111111111</v>
      </c>
    </row>
    <row r="6" spans="1:5" x14ac:dyDescent="0.25">
      <c r="A6" s="1">
        <v>46024</v>
      </c>
      <c r="B6">
        <v>4.7544000000000004</v>
      </c>
      <c r="C6">
        <f t="shared" si="0"/>
        <v>4.7544000000000003E-2</v>
      </c>
      <c r="D6">
        <f t="shared" si="1"/>
        <v>0.99981135112976971</v>
      </c>
      <c r="E6" s="3">
        <f>'Adj LQD'!E6*'LQD DVD'!C6*1/252*200</f>
        <v>4.1567039999999995</v>
      </c>
    </row>
    <row r="7" spans="1:5" x14ac:dyDescent="0.25">
      <c r="A7" s="1">
        <v>46022</v>
      </c>
      <c r="B7">
        <v>4.7530999999999999</v>
      </c>
      <c r="C7">
        <f t="shared" si="0"/>
        <v>4.7530999999999997E-2</v>
      </c>
      <c r="D7">
        <f t="shared" si="1"/>
        <v>0.9998114027073407</v>
      </c>
      <c r="E7" s="3">
        <f>'Adj LQD'!E7*'LQD DVD'!C7*1/252*200</f>
        <v>4.1566991190476186</v>
      </c>
    </row>
    <row r="8" spans="1:5" x14ac:dyDescent="0.25">
      <c r="A8" s="1">
        <v>46021</v>
      </c>
      <c r="B8">
        <v>4.7329999999999997</v>
      </c>
      <c r="C8">
        <f t="shared" si="0"/>
        <v>4.7329999999999997E-2</v>
      </c>
      <c r="D8">
        <f t="shared" si="1"/>
        <v>0.99981220017627759</v>
      </c>
      <c r="E8" s="3">
        <f>'Adj LQD'!E8*'LQD DVD'!C8*1/252*200</f>
        <v>4.1567760317460314</v>
      </c>
    </row>
    <row r="9" spans="1:5" x14ac:dyDescent="0.25">
      <c r="A9" s="1">
        <v>46020</v>
      </c>
      <c r="B9">
        <v>4.7274000000000003</v>
      </c>
      <c r="C9">
        <f t="shared" si="0"/>
        <v>4.7274000000000004E-2</v>
      </c>
      <c r="D9">
        <f t="shared" si="1"/>
        <v>0.99981242235679113</v>
      </c>
      <c r="E9" s="3">
        <f>'Adj LQD'!E9*'LQD DVD'!C9*1/252*200</f>
        <v>4.1567352857142854</v>
      </c>
    </row>
    <row r="10" spans="1:5" x14ac:dyDescent="0.25">
      <c r="A10" s="1">
        <v>46017</v>
      </c>
      <c r="B10">
        <v>4.7337999999999996</v>
      </c>
      <c r="C10">
        <f t="shared" si="0"/>
        <v>4.7337999999999998E-2</v>
      </c>
      <c r="D10">
        <f t="shared" si="1"/>
        <v>0.99981216843620824</v>
      </c>
      <c r="E10" s="3">
        <f>'Adj LQD'!E10*'LQD DVD'!C10*1/252*200</f>
        <v>4.1567272380952387</v>
      </c>
    </row>
    <row r="11" spans="1:5" x14ac:dyDescent="0.25">
      <c r="A11" s="1">
        <v>46015</v>
      </c>
      <c r="B11">
        <v>4.7333999999999996</v>
      </c>
      <c r="C11">
        <f t="shared" si="0"/>
        <v>4.7333999999999994E-2</v>
      </c>
      <c r="D11">
        <f t="shared" si="1"/>
        <v>0.99981218430624275</v>
      </c>
      <c r="E11" s="3">
        <f>'Adj LQD'!E11*'LQD DVD'!C11*1/252*200</f>
        <v>4.1567516666666657</v>
      </c>
    </row>
    <row r="12" spans="1:5" x14ac:dyDescent="0.25">
      <c r="A12" s="1">
        <v>46014</v>
      </c>
      <c r="B12">
        <v>4.7519</v>
      </c>
      <c r="C12">
        <f t="shared" si="0"/>
        <v>4.7518999999999999E-2</v>
      </c>
      <c r="D12">
        <f t="shared" si="1"/>
        <v>0.99981145031740859</v>
      </c>
      <c r="E12" s="3">
        <f>'Adj LQD'!E12*'LQD DVD'!C12*1/252*200</f>
        <v>4.1567810952380952</v>
      </c>
    </row>
    <row r="13" spans="1:5" x14ac:dyDescent="0.25">
      <c r="A13" s="1">
        <v>46013</v>
      </c>
      <c r="B13">
        <v>4.7565999999999997</v>
      </c>
      <c r="C13">
        <f t="shared" si="0"/>
        <v>4.7565999999999997E-2</v>
      </c>
      <c r="D13">
        <f t="shared" si="1"/>
        <v>0.99981126384465557</v>
      </c>
      <c r="E13" s="3">
        <f>'Adj LQD'!E13*'LQD DVD'!C13*1/252*200</f>
        <v>4.1567398888888887</v>
      </c>
    </row>
    <row r="14" spans="1:5" x14ac:dyDescent="0.25">
      <c r="A14" s="1">
        <v>46010</v>
      </c>
      <c r="B14">
        <v>4.7557</v>
      </c>
      <c r="C14">
        <f t="shared" si="0"/>
        <v>4.7557000000000002E-2</v>
      </c>
      <c r="D14">
        <f t="shared" si="1"/>
        <v>0.99981129955220127</v>
      </c>
      <c r="E14" s="3">
        <f>'Adj LQD'!E14*'LQD DVD'!C14*1/252*200</f>
        <v>4.1567082619047628</v>
      </c>
    </row>
    <row r="15" spans="1:5" x14ac:dyDescent="0.25">
      <c r="A15" s="1">
        <v>46009</v>
      </c>
      <c r="B15">
        <v>4.7248000000000001</v>
      </c>
      <c r="C15">
        <f t="shared" si="0"/>
        <v>4.7247999999999998E-2</v>
      </c>
      <c r="D15">
        <f t="shared" si="1"/>
        <v>0.99981252551204647</v>
      </c>
      <c r="E15" s="3">
        <f>'Adj LQD'!E15*'LQD DVD'!C15*1/252*200</f>
        <v>4.1566990476190471</v>
      </c>
    </row>
    <row r="16" spans="1:5" x14ac:dyDescent="0.25">
      <c r="A16" s="1">
        <v>46008</v>
      </c>
      <c r="B16">
        <v>4.4931000000000001</v>
      </c>
      <c r="C16">
        <f t="shared" si="0"/>
        <v>4.4930999999999999E-2</v>
      </c>
      <c r="D16">
        <f t="shared" si="1"/>
        <v>0.99982171827502819</v>
      </c>
      <c r="E16" s="3">
        <f>'Adj LQD'!E16*'LQD DVD'!C16*1/252*200</f>
        <v>3.937881214285714</v>
      </c>
    </row>
    <row r="17" spans="1:5" x14ac:dyDescent="0.25">
      <c r="A17" s="1">
        <v>46007</v>
      </c>
      <c r="B17">
        <v>4.4882999999999997</v>
      </c>
      <c r="C17">
        <f t="shared" si="0"/>
        <v>4.4882999999999999E-2</v>
      </c>
      <c r="D17">
        <f t="shared" si="1"/>
        <v>0.99982190871727838</v>
      </c>
      <c r="E17" s="3">
        <f>'Adj LQD'!E17*'LQD DVD'!C17*1/252*200</f>
        <v>3.9379489285714291</v>
      </c>
    </row>
    <row r="18" spans="1:5" x14ac:dyDescent="0.25">
      <c r="A18" s="1">
        <v>46006</v>
      </c>
      <c r="B18">
        <v>4.4984000000000002</v>
      </c>
      <c r="C18">
        <f t="shared" si="0"/>
        <v>4.4984000000000003E-2</v>
      </c>
      <c r="D18">
        <f t="shared" si="1"/>
        <v>0.99982150799508573</v>
      </c>
      <c r="E18" s="3">
        <f>'Adj LQD'!E18*'LQD DVD'!C18*1/252*200</f>
        <v>3.9378850793650799</v>
      </c>
    </row>
    <row r="19" spans="1:5" x14ac:dyDescent="0.25">
      <c r="A19" s="1">
        <v>46003</v>
      </c>
      <c r="B19">
        <v>4.5037000000000003</v>
      </c>
      <c r="C19">
        <f t="shared" si="0"/>
        <v>4.5037000000000001E-2</v>
      </c>
      <c r="D19">
        <f t="shared" si="1"/>
        <v>0.99982129771518757</v>
      </c>
      <c r="E19" s="3">
        <f>'Adj LQD'!E19*'LQD DVD'!C19*1/252*200</f>
        <v>3.9378780079365088</v>
      </c>
    </row>
    <row r="20" spans="1:5" x14ac:dyDescent="0.25">
      <c r="A20" s="1">
        <v>46002</v>
      </c>
      <c r="B20">
        <v>4.4764999999999997</v>
      </c>
      <c r="C20">
        <f t="shared" si="0"/>
        <v>4.4764999999999999E-2</v>
      </c>
      <c r="D20">
        <f t="shared" si="1"/>
        <v>0.99982237688796438</v>
      </c>
      <c r="E20" s="3">
        <f>'Adj LQD'!E20*'LQD DVD'!C20*1/252*200</f>
        <v>3.9378988888888884</v>
      </c>
    </row>
    <row r="21" spans="1:5" x14ac:dyDescent="0.25">
      <c r="A21" s="1">
        <v>46001</v>
      </c>
      <c r="B21">
        <v>4.4701000000000004</v>
      </c>
      <c r="C21">
        <f t="shared" si="0"/>
        <v>4.4701000000000005E-2</v>
      </c>
      <c r="D21">
        <f t="shared" si="1"/>
        <v>0.99982263081113987</v>
      </c>
      <c r="E21" s="3">
        <f>'Adj LQD'!E21*'LQD DVD'!C21*1/252*200</f>
        <v>3.9379452380952391</v>
      </c>
    </row>
    <row r="22" spans="1:5" x14ac:dyDescent="0.25">
      <c r="A22" s="1">
        <v>46000</v>
      </c>
      <c r="B22">
        <v>4.4907000000000004</v>
      </c>
      <c r="C22">
        <f t="shared" si="0"/>
        <v>4.4907000000000002E-2</v>
      </c>
      <c r="D22">
        <f t="shared" si="1"/>
        <v>0.99982181349614874</v>
      </c>
      <c r="E22" s="3">
        <f>'Adj LQD'!E22*'LQD DVD'!C22*1/252*200</f>
        <v>3.9379162142857145</v>
      </c>
    </row>
    <row r="23" spans="1:5" x14ac:dyDescent="0.25">
      <c r="A23" s="1">
        <v>45999</v>
      </c>
      <c r="B23">
        <v>4.4850000000000003</v>
      </c>
      <c r="C23">
        <f t="shared" si="0"/>
        <v>4.4850000000000001E-2</v>
      </c>
      <c r="D23">
        <f t="shared" si="1"/>
        <v>0.99982203964634642</v>
      </c>
      <c r="E23" s="3">
        <f>'Adj LQD'!E23*'LQD DVD'!C23*1/252*200</f>
        <v>3.9379011904761905</v>
      </c>
    </row>
    <row r="24" spans="1:5" x14ac:dyDescent="0.25">
      <c r="A24" s="1">
        <v>45996</v>
      </c>
      <c r="B24">
        <v>4.4756999999999998</v>
      </c>
      <c r="C24">
        <f t="shared" si="0"/>
        <v>4.4756999999999998E-2</v>
      </c>
      <c r="D24">
        <f t="shared" si="1"/>
        <v>0.9998224086283577</v>
      </c>
      <c r="E24" s="3">
        <f>'Adj LQD'!E24*'LQD DVD'!C24*1/252*200</f>
        <v>3.9379055714285718</v>
      </c>
    </row>
    <row r="25" spans="1:5" x14ac:dyDescent="0.25">
      <c r="A25" s="1">
        <v>45995</v>
      </c>
      <c r="B25">
        <v>4.4713000000000003</v>
      </c>
      <c r="C25">
        <f t="shared" si="0"/>
        <v>4.4713000000000003E-2</v>
      </c>
      <c r="D25">
        <f t="shared" si="1"/>
        <v>0.99982258320053963</v>
      </c>
      <c r="E25" s="3">
        <f>'Adj LQD'!E25*'LQD DVD'!C25*1/252*200</f>
        <v>3.9379377857142859</v>
      </c>
    </row>
    <row r="26" spans="1:5" x14ac:dyDescent="0.25">
      <c r="A26" s="1">
        <v>45994</v>
      </c>
      <c r="B26">
        <v>4.4631999999999996</v>
      </c>
      <c r="C26">
        <f t="shared" si="0"/>
        <v>4.4631999999999998E-2</v>
      </c>
      <c r="D26">
        <f t="shared" si="1"/>
        <v>0.99982290457213585</v>
      </c>
      <c r="E26" s="3">
        <f>'Adj LQD'!E26*'LQD DVD'!C26*1/252*200</f>
        <v>3.9378884444444444</v>
      </c>
    </row>
    <row r="27" spans="1:5" x14ac:dyDescent="0.25">
      <c r="A27" s="1">
        <v>45993</v>
      </c>
      <c r="B27">
        <v>4.4733000000000001</v>
      </c>
      <c r="C27">
        <f t="shared" si="0"/>
        <v>4.4733000000000002E-2</v>
      </c>
      <c r="D27">
        <f t="shared" si="1"/>
        <v>0.99982250384954408</v>
      </c>
      <c r="E27" s="3">
        <f>'Adj LQD'!E27*'LQD DVD'!C27*1/252*200</f>
        <v>3.9379240952380954</v>
      </c>
    </row>
    <row r="28" spans="1:5" x14ac:dyDescent="0.25">
      <c r="A28" s="1">
        <v>45992</v>
      </c>
      <c r="B28">
        <v>4.4760999999999997</v>
      </c>
      <c r="C28">
        <f t="shared" si="0"/>
        <v>4.4760999999999995E-2</v>
      </c>
      <c r="D28">
        <f t="shared" si="1"/>
        <v>0.99982239275816087</v>
      </c>
      <c r="E28" s="3">
        <f>'Adj LQD'!E28*'LQD DVD'!C28*1/252*200</f>
        <v>3.9379022619047617</v>
      </c>
    </row>
    <row r="29" spans="1:5" x14ac:dyDescent="0.25">
      <c r="A29" s="1">
        <v>45989</v>
      </c>
      <c r="B29">
        <v>4.4356999999999998</v>
      </c>
      <c r="C29">
        <f t="shared" si="0"/>
        <v>4.4357000000000001E-2</v>
      </c>
      <c r="D29">
        <f t="shared" si="1"/>
        <v>0.99982399564931357</v>
      </c>
      <c r="E29" s="3">
        <f>'Adj LQD'!E29*'LQD DVD'!C29*1/252*200</f>
        <v>3.937915888888889</v>
      </c>
    </row>
    <row r="30" spans="1:5" x14ac:dyDescent="0.25">
      <c r="A30" s="1">
        <v>45987</v>
      </c>
      <c r="B30">
        <v>4.3099999999999996</v>
      </c>
      <c r="C30">
        <f t="shared" si="0"/>
        <v>4.3099999999999999E-2</v>
      </c>
      <c r="D30">
        <f t="shared" si="1"/>
        <v>0.99982898287906352</v>
      </c>
      <c r="E30" s="3">
        <f>'Adj LQD'!E30*'LQD DVD'!C30*1/252*200</f>
        <v>3.8328214285714286</v>
      </c>
    </row>
    <row r="31" spans="1:5" x14ac:dyDescent="0.25">
      <c r="A31" s="1">
        <v>45986</v>
      </c>
      <c r="B31">
        <v>4.3247</v>
      </c>
      <c r="C31">
        <f t="shared" si="0"/>
        <v>4.3247000000000001E-2</v>
      </c>
      <c r="D31">
        <f t="shared" si="1"/>
        <v>0.99982839964566028</v>
      </c>
      <c r="E31" s="3">
        <f>'Adj LQD'!E31*'LQD DVD'!C31*1/252*200</f>
        <v>3.8328511825396823</v>
      </c>
    </row>
    <row r="32" spans="1:5" x14ac:dyDescent="0.25">
      <c r="A32" s="1">
        <v>45985</v>
      </c>
      <c r="B32">
        <v>4.3367000000000004</v>
      </c>
      <c r="C32">
        <f t="shared" si="0"/>
        <v>4.3367000000000003E-2</v>
      </c>
      <c r="D32">
        <f t="shared" si="1"/>
        <v>0.99982792353701189</v>
      </c>
      <c r="E32" s="3">
        <f>'Adj LQD'!E32*'LQD DVD'!C32*1/252*200</f>
        <v>3.8328167619047622</v>
      </c>
    </row>
    <row r="33" spans="1:5" x14ac:dyDescent="0.25">
      <c r="A33" s="1">
        <v>45982</v>
      </c>
      <c r="B33">
        <v>4.3539000000000003</v>
      </c>
      <c r="C33">
        <f t="shared" si="0"/>
        <v>4.3539000000000001E-2</v>
      </c>
      <c r="D33">
        <f t="shared" si="1"/>
        <v>0.99982724111501131</v>
      </c>
      <c r="E33" s="3">
        <f>'Adj LQD'!E33*'LQD DVD'!C33*1/252*200</f>
        <v>3.8328141904761908</v>
      </c>
    </row>
    <row r="34" spans="1:5" x14ac:dyDescent="0.25">
      <c r="A34" s="1">
        <v>45981</v>
      </c>
      <c r="B34">
        <v>4.3693</v>
      </c>
      <c r="C34">
        <f t="shared" si="0"/>
        <v>4.3693000000000003E-2</v>
      </c>
      <c r="D34">
        <f t="shared" si="1"/>
        <v>0.99982663010966177</v>
      </c>
      <c r="E34" s="3">
        <f>'Adj LQD'!E34*'LQD DVD'!C34*1/252*200</f>
        <v>3.8328470555555563</v>
      </c>
    </row>
    <row r="35" spans="1:5" x14ac:dyDescent="0.25">
      <c r="A35" s="1">
        <v>45980</v>
      </c>
      <c r="B35">
        <v>4.3752000000000004</v>
      </c>
      <c r="C35">
        <f t="shared" si="0"/>
        <v>4.3752000000000006E-2</v>
      </c>
      <c r="D35">
        <f t="shared" si="1"/>
        <v>0.99982639602329559</v>
      </c>
      <c r="E35" s="3">
        <f>'Adj LQD'!E35*'LQD DVD'!C35*1/252*200</f>
        <v>3.8328140952380956</v>
      </c>
    </row>
    <row r="36" spans="1:5" x14ac:dyDescent="0.25">
      <c r="A36" s="1">
        <v>45979</v>
      </c>
      <c r="B36">
        <v>4.3756000000000004</v>
      </c>
      <c r="C36">
        <f t="shared" si="0"/>
        <v>4.3756000000000003E-2</v>
      </c>
      <c r="D36">
        <f t="shared" si="1"/>
        <v>0.99982638015303549</v>
      </c>
      <c r="E36" s="3">
        <f>'Adj LQD'!E36*'LQD DVD'!C36*1/252*200</f>
        <v>3.832817238095239</v>
      </c>
    </row>
    <row r="37" spans="1:5" x14ac:dyDescent="0.25">
      <c r="A37" s="1">
        <v>45978</v>
      </c>
      <c r="B37">
        <v>4.3776000000000002</v>
      </c>
      <c r="C37">
        <f t="shared" si="0"/>
        <v>4.3776000000000002E-2</v>
      </c>
      <c r="D37">
        <f t="shared" si="1"/>
        <v>0.99982630080173862</v>
      </c>
      <c r="E37" s="3">
        <f>'Adj LQD'!E37*'LQD DVD'!C37*1/252*200</f>
        <v>3.8328320000000007</v>
      </c>
    </row>
    <row r="38" spans="1:5" x14ac:dyDescent="0.25">
      <c r="A38" s="1">
        <v>45975</v>
      </c>
      <c r="B38">
        <v>4.3803999999999998</v>
      </c>
      <c r="C38">
        <f t="shared" si="0"/>
        <v>4.3803999999999996E-2</v>
      </c>
      <c r="D38">
        <f t="shared" si="1"/>
        <v>0.99982618970993353</v>
      </c>
      <c r="E38" s="3">
        <f>'Adj LQD'!E38*'LQD DVD'!C38*1/252*200</f>
        <v>3.8328499999999996</v>
      </c>
    </row>
    <row r="39" spans="1:5" x14ac:dyDescent="0.25">
      <c r="A39" s="1">
        <v>45974</v>
      </c>
      <c r="B39">
        <v>4.3685</v>
      </c>
      <c r="C39">
        <f t="shared" si="0"/>
        <v>4.3685000000000002E-2</v>
      </c>
      <c r="D39">
        <f t="shared" si="1"/>
        <v>0.9998266618501902</v>
      </c>
      <c r="E39" s="3">
        <f>'Adj LQD'!E39*'LQD DVD'!C39*1/252*200</f>
        <v>3.8328386904761902</v>
      </c>
    </row>
    <row r="40" spans="1:5" x14ac:dyDescent="0.25">
      <c r="A40" s="1">
        <v>45973</v>
      </c>
      <c r="B40">
        <v>4.3468</v>
      </c>
      <c r="C40">
        <f t="shared" si="0"/>
        <v>4.3468E-2</v>
      </c>
      <c r="D40">
        <f t="shared" si="1"/>
        <v>0.99982752281240861</v>
      </c>
      <c r="E40" s="3">
        <f>'Adj LQD'!E40*'LQD DVD'!C40*1/252*200</f>
        <v>3.8327736507936505</v>
      </c>
    </row>
    <row r="41" spans="1:5" x14ac:dyDescent="0.25">
      <c r="A41" s="1">
        <v>45972</v>
      </c>
      <c r="B41">
        <v>4.3425000000000002</v>
      </c>
      <c r="C41">
        <f t="shared" si="0"/>
        <v>4.3425000000000005E-2</v>
      </c>
      <c r="D41">
        <f t="shared" si="1"/>
        <v>0.99982769341791311</v>
      </c>
      <c r="E41" s="3">
        <f>'Adj LQD'!E41*'LQD DVD'!C41*1/252*200</f>
        <v>3.8327732142857145</v>
      </c>
    </row>
    <row r="42" spans="1:5" x14ac:dyDescent="0.25">
      <c r="A42" s="1">
        <v>45971</v>
      </c>
      <c r="B42">
        <v>4.3597999999999999</v>
      </c>
      <c r="C42">
        <f t="shared" si="0"/>
        <v>4.3597999999999998E-2</v>
      </c>
      <c r="D42">
        <f t="shared" si="1"/>
        <v>0.99982700702850202</v>
      </c>
      <c r="E42" s="3">
        <f>'Adj LQD'!E42*'LQD DVD'!C42*1/252*200</f>
        <v>3.8328178253968255</v>
      </c>
    </row>
    <row r="43" spans="1:5" x14ac:dyDescent="0.25">
      <c r="A43" s="1">
        <v>45968</v>
      </c>
      <c r="B43">
        <v>4.3621999999999996</v>
      </c>
      <c r="C43">
        <f t="shared" si="0"/>
        <v>4.3621999999999994E-2</v>
      </c>
      <c r="D43">
        <f t="shared" si="1"/>
        <v>0.99982691180688688</v>
      </c>
      <c r="E43" s="3">
        <f>'Adj LQD'!E43*'LQD DVD'!C43*1/252*200</f>
        <v>3.8328504920634914</v>
      </c>
    </row>
    <row r="44" spans="1:5" x14ac:dyDescent="0.25">
      <c r="A44" s="1">
        <v>45967</v>
      </c>
      <c r="B44">
        <v>4.3535000000000004</v>
      </c>
      <c r="C44">
        <f t="shared" si="0"/>
        <v>4.3535000000000004E-2</v>
      </c>
      <c r="D44">
        <f t="shared" si="1"/>
        <v>0.99982725698528507</v>
      </c>
      <c r="E44" s="3">
        <f>'Adj LQD'!E44*'LQD DVD'!C44*1/252*200</f>
        <v>3.8328075793650802</v>
      </c>
    </row>
    <row r="45" spans="1:5" x14ac:dyDescent="0.25">
      <c r="A45" s="1">
        <v>45966</v>
      </c>
      <c r="B45">
        <v>4.3764000000000003</v>
      </c>
      <c r="C45">
        <f t="shared" si="0"/>
        <v>4.3764000000000004E-2</v>
      </c>
      <c r="D45">
        <f t="shared" si="1"/>
        <v>0.99982634841251594</v>
      </c>
      <c r="E45" s="3">
        <f>'Adj LQD'!E45*'LQD DVD'!C45*1/252*200</f>
        <v>3.8328233333333337</v>
      </c>
    </row>
    <row r="46" spans="1:5" x14ac:dyDescent="0.25">
      <c r="A46" s="1">
        <v>45965</v>
      </c>
      <c r="B46">
        <v>4.3632999999999997</v>
      </c>
      <c r="C46">
        <f t="shared" si="0"/>
        <v>4.3632999999999998E-2</v>
      </c>
      <c r="D46">
        <f t="shared" si="1"/>
        <v>0.99982686816364963</v>
      </c>
      <c r="E46" s="3">
        <f>'Adj LQD'!E46*'LQD DVD'!C46*1/252*200</f>
        <v>3.8327781269841275</v>
      </c>
    </row>
    <row r="47" spans="1:5" x14ac:dyDescent="0.25">
      <c r="A47" s="1">
        <v>45964</v>
      </c>
      <c r="B47">
        <v>4.3693</v>
      </c>
      <c r="C47">
        <f t="shared" si="0"/>
        <v>4.3693000000000003E-2</v>
      </c>
      <c r="D47">
        <f t="shared" si="1"/>
        <v>0.99982663010966177</v>
      </c>
      <c r="E47" s="3">
        <f>'Adj LQD'!E47*'LQD DVD'!C47*1/252*200</f>
        <v>3.8328470555555563</v>
      </c>
    </row>
    <row r="48" spans="1:5" x14ac:dyDescent="0.25">
      <c r="A48" s="1">
        <v>45961</v>
      </c>
      <c r="B48">
        <v>4.3418000000000001</v>
      </c>
      <c r="C48">
        <f t="shared" si="0"/>
        <v>4.3417999999999998E-2</v>
      </c>
      <c r="D48">
        <f t="shared" si="1"/>
        <v>0.99982772119090502</v>
      </c>
      <c r="E48" s="3">
        <f>'Adj LQD'!E48*'LQD DVD'!C48*1/252*200</f>
        <v>3.8328445555555555</v>
      </c>
    </row>
    <row r="49" spans="1:5" x14ac:dyDescent="0.25">
      <c r="A49" s="1">
        <v>45960</v>
      </c>
      <c r="B49">
        <v>4.3628999999999998</v>
      </c>
      <c r="C49">
        <f t="shared" si="0"/>
        <v>4.3629000000000001E-2</v>
      </c>
      <c r="D49">
        <f t="shared" si="1"/>
        <v>0.99982688403391751</v>
      </c>
      <c r="E49" s="3">
        <f>'Adj LQD'!E49*'LQD DVD'!C49*1/252*200</f>
        <v>3.8670529523809525</v>
      </c>
    </row>
    <row r="50" spans="1:5" x14ac:dyDescent="0.25">
      <c r="A50" s="1">
        <v>45959</v>
      </c>
      <c r="B50">
        <v>4.3395000000000001</v>
      </c>
      <c r="C50">
        <f t="shared" si="0"/>
        <v>4.3395000000000003E-2</v>
      </c>
      <c r="D50">
        <f t="shared" si="1"/>
        <v>0.99982781244502661</v>
      </c>
      <c r="E50" s="3">
        <f>'Adj LQD'!E50*'LQD DVD'!C50*1/252*200</f>
        <v>3.866976666666667</v>
      </c>
    </row>
    <row r="51" spans="1:5" x14ac:dyDescent="0.25">
      <c r="A51" s="1">
        <v>45958</v>
      </c>
      <c r="B51">
        <v>4.3148999999999997</v>
      </c>
      <c r="C51">
        <f t="shared" si="0"/>
        <v>4.3149E-2</v>
      </c>
      <c r="D51">
        <f t="shared" si="1"/>
        <v>0.99982878846789136</v>
      </c>
      <c r="E51" s="3">
        <f>'Adj LQD'!E51*'LQD DVD'!C51*1/252*200</f>
        <v>3.8669722857142852</v>
      </c>
    </row>
    <row r="52" spans="1:5" x14ac:dyDescent="0.25">
      <c r="A52" s="1">
        <v>45957</v>
      </c>
      <c r="B52">
        <v>4.3152999999999997</v>
      </c>
      <c r="C52">
        <f t="shared" si="0"/>
        <v>4.3152999999999997E-2</v>
      </c>
      <c r="D52">
        <f t="shared" si="1"/>
        <v>0.99982877259759317</v>
      </c>
      <c r="E52" s="3">
        <f>'Adj LQD'!E52*'LQD DVD'!C52*1/252*200</f>
        <v>3.8669882777777769</v>
      </c>
    </row>
    <row r="53" spans="1:5" x14ac:dyDescent="0.25">
      <c r="A53" s="1">
        <v>45954</v>
      </c>
      <c r="B53">
        <v>4.3226000000000004</v>
      </c>
      <c r="C53">
        <f t="shared" si="0"/>
        <v>4.3226000000000007E-2</v>
      </c>
      <c r="D53">
        <f t="shared" si="1"/>
        <v>0.99982848296469706</v>
      </c>
      <c r="E53" s="3">
        <f>'Adj LQD'!E53*'LQD DVD'!C53*1/252*200</f>
        <v>3.8670116825396832</v>
      </c>
    </row>
    <row r="54" spans="1:5" x14ac:dyDescent="0.25">
      <c r="A54" s="1">
        <v>45953</v>
      </c>
      <c r="B54">
        <v>4.3299000000000003</v>
      </c>
      <c r="C54">
        <f t="shared" si="0"/>
        <v>4.3299000000000004E-2</v>
      </c>
      <c r="D54">
        <f t="shared" si="1"/>
        <v>0.99982819333188488</v>
      </c>
      <c r="E54" s="3">
        <f>'Adj LQD'!E54*'LQD DVD'!C54*1/252*200</f>
        <v>3.867013071428572</v>
      </c>
    </row>
    <row r="55" spans="1:5" x14ac:dyDescent="0.25">
      <c r="A55" s="1">
        <v>45952</v>
      </c>
      <c r="B55">
        <v>4.3244999999999996</v>
      </c>
      <c r="C55">
        <f t="shared" si="0"/>
        <v>4.3244999999999999E-2</v>
      </c>
      <c r="D55">
        <f t="shared" si="1"/>
        <v>0.99982840758080638</v>
      </c>
      <c r="E55" s="3">
        <f>'Adj LQD'!E55*'LQD DVD'!C55*1/252*200</f>
        <v>3.8669953571428572</v>
      </c>
    </row>
    <row r="56" spans="1:5" x14ac:dyDescent="0.25">
      <c r="A56" s="1">
        <v>45951</v>
      </c>
      <c r="B56">
        <v>4.3287000000000004</v>
      </c>
      <c r="C56">
        <f t="shared" si="0"/>
        <v>4.3287000000000006E-2</v>
      </c>
      <c r="D56">
        <f t="shared" si="1"/>
        <v>0.99982824094275236</v>
      </c>
      <c r="E56" s="3">
        <f>'Adj LQD'!E56*'LQD DVD'!C56*1/252*200</f>
        <v>3.8669720000000005</v>
      </c>
    </row>
    <row r="57" spans="1:5" x14ac:dyDescent="0.25">
      <c r="A57" s="1">
        <v>45950</v>
      </c>
      <c r="B57">
        <v>4.3295000000000003</v>
      </c>
      <c r="C57">
        <f t="shared" si="0"/>
        <v>4.3295E-2</v>
      </c>
      <c r="D57">
        <f t="shared" si="1"/>
        <v>0.99982820920217375</v>
      </c>
      <c r="E57" s="3">
        <f>'Adj LQD'!E57*'LQD DVD'!C57*1/252*200</f>
        <v>3.8669994444444451</v>
      </c>
    </row>
    <row r="58" spans="1:5" x14ac:dyDescent="0.25">
      <c r="A58" s="1">
        <v>45947</v>
      </c>
      <c r="B58">
        <v>4.3426</v>
      </c>
      <c r="C58">
        <f t="shared" si="0"/>
        <v>4.3425999999999999E-2</v>
      </c>
      <c r="D58">
        <f t="shared" si="1"/>
        <v>0.99982768945034295</v>
      </c>
      <c r="E58" s="3">
        <f>'Adj LQD'!E58*'LQD DVD'!C58*1/252*200</f>
        <v>3.866981904761905</v>
      </c>
    </row>
    <row r="59" spans="1:5" x14ac:dyDescent="0.25">
      <c r="A59" s="1">
        <v>45946</v>
      </c>
      <c r="B59">
        <v>4.3341000000000003</v>
      </c>
      <c r="C59">
        <f t="shared" si="0"/>
        <v>4.3341000000000005E-2</v>
      </c>
      <c r="D59">
        <f t="shared" si="1"/>
        <v>0.9998280266938665</v>
      </c>
      <c r="E59" s="3">
        <f>'Adj LQD'!E59*'LQD DVD'!C59*1/252*200</f>
        <v>3.8669803333333337</v>
      </c>
    </row>
    <row r="60" spans="1:5" x14ac:dyDescent="0.25">
      <c r="A60" s="1">
        <v>45945</v>
      </c>
      <c r="B60">
        <v>4.3464999999999998</v>
      </c>
      <c r="C60">
        <f t="shared" si="0"/>
        <v>4.3464999999999997E-2</v>
      </c>
      <c r="D60">
        <f t="shared" si="1"/>
        <v>0.99982753471511721</v>
      </c>
      <c r="E60" s="3">
        <f>'Adj LQD'!E60*'LQD DVD'!C60*1/252*200</f>
        <v>3.8670051587301586</v>
      </c>
    </row>
    <row r="61" spans="1:5" x14ac:dyDescent="0.25">
      <c r="A61" s="1">
        <v>45944</v>
      </c>
      <c r="B61">
        <v>4.3464999999999998</v>
      </c>
      <c r="C61">
        <f t="shared" si="0"/>
        <v>4.3464999999999997E-2</v>
      </c>
      <c r="D61">
        <f t="shared" si="1"/>
        <v>0.99982753471511721</v>
      </c>
      <c r="E61" s="3">
        <f>'Adj LQD'!E61*'LQD DVD'!C61*1/252*200</f>
        <v>3.8670051587301586</v>
      </c>
    </row>
    <row r="62" spans="1:5" x14ac:dyDescent="0.25">
      <c r="A62" s="1">
        <v>45943</v>
      </c>
      <c r="B62">
        <v>4.3609</v>
      </c>
      <c r="C62">
        <f t="shared" si="0"/>
        <v>4.3609000000000002E-2</v>
      </c>
      <c r="D62">
        <f t="shared" si="1"/>
        <v>0.99982696338526067</v>
      </c>
      <c r="E62" s="3">
        <f>'Adj LQD'!E62*'LQD DVD'!C62*1/252*200</f>
        <v>3.8670107698412699</v>
      </c>
    </row>
    <row r="63" spans="1:5" x14ac:dyDescent="0.25">
      <c r="A63" s="1">
        <v>45940</v>
      </c>
      <c r="B63">
        <v>4.3757999999999999</v>
      </c>
      <c r="C63">
        <f t="shared" si="0"/>
        <v>4.3757999999999998E-2</v>
      </c>
      <c r="D63">
        <f t="shared" si="1"/>
        <v>0.99982637221790549</v>
      </c>
      <c r="E63" s="3">
        <f>'Adj LQD'!E63*'LQD DVD'!C63*1/252*200</f>
        <v>3.8670264285714282</v>
      </c>
    </row>
    <row r="64" spans="1:5" x14ac:dyDescent="0.25">
      <c r="A64" s="1">
        <v>45939</v>
      </c>
      <c r="B64">
        <v>4.3879999999999999</v>
      </c>
      <c r="C64">
        <f t="shared" si="0"/>
        <v>4.3880000000000002E-2</v>
      </c>
      <c r="D64">
        <f t="shared" si="1"/>
        <v>0.99982588817509643</v>
      </c>
      <c r="E64" s="3">
        <f>'Adj LQD'!E64*'LQD DVD'!C64*1/252*200</f>
        <v>3.8670120634920639</v>
      </c>
    </row>
    <row r="65" spans="1:5" x14ac:dyDescent="0.25">
      <c r="A65" s="1">
        <v>45938</v>
      </c>
      <c r="B65">
        <v>4.3792999999999997</v>
      </c>
      <c r="C65">
        <f t="shared" si="0"/>
        <v>4.3792999999999999E-2</v>
      </c>
      <c r="D65">
        <f t="shared" si="1"/>
        <v>0.99982623335314125</v>
      </c>
      <c r="E65" s="3">
        <f>'Adj LQD'!E65*'LQD DVD'!C65*1/252*200</f>
        <v>3.8669914126984124</v>
      </c>
    </row>
    <row r="66" spans="1:5" x14ac:dyDescent="0.25">
      <c r="A66" s="1">
        <v>45937</v>
      </c>
      <c r="B66">
        <v>4.3738000000000001</v>
      </c>
      <c r="C66">
        <f t="shared" si="0"/>
        <v>4.3737999999999999E-2</v>
      </c>
      <c r="D66">
        <f t="shared" si="1"/>
        <v>0.99982645156920802</v>
      </c>
      <c r="E66" s="3">
        <f>'Adj LQD'!E66*'LQD DVD'!C66*1/252*200</f>
        <v>3.8669946031746032</v>
      </c>
    </row>
    <row r="67" spans="1:5" x14ac:dyDescent="0.25">
      <c r="A67" s="1">
        <v>45936</v>
      </c>
      <c r="B67">
        <v>4.3821000000000003</v>
      </c>
      <c r="C67">
        <f t="shared" ref="C67:C130" si="2">B67/100</f>
        <v>4.3821000000000006E-2</v>
      </c>
      <c r="D67">
        <f t="shared" ref="D67:D130" si="3">EXP(-C67*1/252)</f>
        <v>0.99982612226134371</v>
      </c>
      <c r="E67" s="3">
        <f>'Adj LQD'!E67*'LQD DVD'!C67*1/252*200</f>
        <v>3.867029357142858</v>
      </c>
    </row>
    <row r="68" spans="1:5" x14ac:dyDescent="0.25">
      <c r="A68" s="1">
        <v>45933</v>
      </c>
      <c r="B68">
        <v>4.3678999999999997</v>
      </c>
      <c r="C68">
        <f t="shared" si="2"/>
        <v>4.3678999999999996E-2</v>
      </c>
      <c r="D68">
        <f t="shared" si="3"/>
        <v>0.99982668565558719</v>
      </c>
      <c r="E68" s="3">
        <f>'Adj LQD'!E68*'LQD DVD'!C68*1/252*200</f>
        <v>3.8669781349206342</v>
      </c>
    </row>
    <row r="69" spans="1:5" x14ac:dyDescent="0.25">
      <c r="A69" s="1">
        <v>45932</v>
      </c>
      <c r="B69">
        <v>4.3624999999999998</v>
      </c>
      <c r="C69">
        <f t="shared" si="2"/>
        <v>4.3624999999999997E-2</v>
      </c>
      <c r="D69">
        <f t="shared" si="3"/>
        <v>0.99982689990418561</v>
      </c>
      <c r="E69" s="3">
        <f>'Adj LQD'!E69*'LQD DVD'!C69*1/252*200</f>
        <v>3.8670446428571417</v>
      </c>
    </row>
    <row r="70" spans="1:5" x14ac:dyDescent="0.25">
      <c r="A70" s="1">
        <v>45931</v>
      </c>
      <c r="B70">
        <v>4.3695000000000004</v>
      </c>
      <c r="C70">
        <f t="shared" si="2"/>
        <v>4.3695000000000005E-2</v>
      </c>
      <c r="D70">
        <f t="shared" si="3"/>
        <v>0.99982662217452978</v>
      </c>
      <c r="E70" s="3">
        <f>'Adj LQD'!E70*'LQD DVD'!C70*1/252*200</f>
        <v>3.867007500000001</v>
      </c>
    </row>
    <row r="71" spans="1:5" x14ac:dyDescent="0.25">
      <c r="A71" s="1">
        <v>45930</v>
      </c>
      <c r="B71">
        <v>4.3711000000000002</v>
      </c>
      <c r="C71">
        <f t="shared" si="2"/>
        <v>4.3711E-2</v>
      </c>
      <c r="D71">
        <f t="shared" si="3"/>
        <v>0.99982655869347647</v>
      </c>
      <c r="E71" s="3">
        <f>'Adj LQD'!E71*'LQD DVD'!C71*1/252*200</f>
        <v>3.8670358492063488</v>
      </c>
    </row>
    <row r="72" spans="1:5" x14ac:dyDescent="0.25">
      <c r="A72" s="1">
        <v>45929</v>
      </c>
      <c r="B72">
        <v>4.1344000000000003</v>
      </c>
      <c r="C72">
        <f t="shared" si="2"/>
        <v>4.1344000000000006E-2</v>
      </c>
      <c r="D72">
        <f t="shared" si="3"/>
        <v>0.9998359499656152</v>
      </c>
      <c r="E72" s="3">
        <f>'Adj LQD'!E72*'LQD DVD'!C72*1/252*200</f>
        <v>3.661240888888889</v>
      </c>
    </row>
    <row r="73" spans="1:5" x14ac:dyDescent="0.25">
      <c r="A73" s="1">
        <v>45926</v>
      </c>
      <c r="B73">
        <v>4.1482000000000001</v>
      </c>
      <c r="C73">
        <f t="shared" si="2"/>
        <v>4.1481999999999998E-2</v>
      </c>
      <c r="D73">
        <f t="shared" si="3"/>
        <v>0.99983540243655444</v>
      </c>
      <c r="E73" s="3">
        <f>'Adj LQD'!E73*'LQD DVD'!C73*1/252*200</f>
        <v>3.661280333333333</v>
      </c>
    </row>
    <row r="74" spans="1:5" x14ac:dyDescent="0.25">
      <c r="A74" s="1">
        <v>45925</v>
      </c>
      <c r="B74">
        <v>4.1538000000000004</v>
      </c>
      <c r="C74">
        <f t="shared" si="2"/>
        <v>4.1538000000000005E-2</v>
      </c>
      <c r="D74">
        <f t="shared" si="3"/>
        <v>0.99983518025093421</v>
      </c>
      <c r="E74" s="3">
        <f>'Adj LQD'!E74*'LQD DVD'!C74*1/252*200</f>
        <v>3.6612780000000003</v>
      </c>
    </row>
    <row r="75" spans="1:5" x14ac:dyDescent="0.25">
      <c r="A75" s="1">
        <v>45924</v>
      </c>
      <c r="B75">
        <v>4.1463000000000001</v>
      </c>
      <c r="C75">
        <f t="shared" si="2"/>
        <v>4.1463E-2</v>
      </c>
      <c r="D75">
        <f t="shared" si="3"/>
        <v>0.9998354778209726</v>
      </c>
      <c r="E75" s="3">
        <f>'Adj LQD'!E75*'LQD DVD'!C75*1/252*200</f>
        <v>3.6612487142857142</v>
      </c>
    </row>
    <row r="76" spans="1:5" x14ac:dyDescent="0.25">
      <c r="A76" s="1">
        <v>45923</v>
      </c>
      <c r="B76">
        <v>4.1295999999999999</v>
      </c>
      <c r="C76">
        <f t="shared" si="2"/>
        <v>4.1295999999999999E-2</v>
      </c>
      <c r="D76">
        <f t="shared" si="3"/>
        <v>0.99983614041057622</v>
      </c>
      <c r="E76" s="3">
        <f>'Adj LQD'!E76*'LQD DVD'!C76*1/252*200</f>
        <v>3.6612509206349211</v>
      </c>
    </row>
    <row r="77" spans="1:5" x14ac:dyDescent="0.25">
      <c r="A77" s="1">
        <v>45922</v>
      </c>
      <c r="B77">
        <v>4.1378000000000004</v>
      </c>
      <c r="C77">
        <f t="shared" si="2"/>
        <v>4.1378000000000005E-2</v>
      </c>
      <c r="D77">
        <f t="shared" si="3"/>
        <v>0.99983581506712316</v>
      </c>
      <c r="E77" s="3">
        <f>'Adj LQD'!E77*'LQD DVD'!C77*1/252*200</f>
        <v>3.6612962063492063</v>
      </c>
    </row>
    <row r="78" spans="1:5" x14ac:dyDescent="0.25">
      <c r="A78" s="1">
        <v>45919</v>
      </c>
      <c r="B78">
        <v>4.1284999999999998</v>
      </c>
      <c r="C78">
        <f t="shared" si="2"/>
        <v>4.1284999999999995E-2</v>
      </c>
      <c r="D78">
        <f t="shared" si="3"/>
        <v>0.99983618405421826</v>
      </c>
      <c r="E78" s="3">
        <f>'Adj LQD'!E78*'LQD DVD'!C78*1/252*200</f>
        <v>3.6612586507936502</v>
      </c>
    </row>
    <row r="79" spans="1:5" x14ac:dyDescent="0.25">
      <c r="A79" s="1">
        <v>45918</v>
      </c>
      <c r="B79">
        <v>4.1252000000000004</v>
      </c>
      <c r="C79">
        <f t="shared" si="2"/>
        <v>4.1252000000000004E-2</v>
      </c>
      <c r="D79">
        <f t="shared" si="3"/>
        <v>0.99983631498515568</v>
      </c>
      <c r="E79" s="3">
        <f>'Adj LQD'!E79*'LQD DVD'!C79*1/252*200</f>
        <v>3.661278698412699</v>
      </c>
    </row>
    <row r="80" spans="1:5" x14ac:dyDescent="0.25">
      <c r="A80" s="1">
        <v>45917</v>
      </c>
      <c r="B80">
        <v>4.1166999999999998</v>
      </c>
      <c r="C80">
        <f t="shared" si="2"/>
        <v>4.1166999999999995E-2</v>
      </c>
      <c r="D80">
        <f t="shared" si="3"/>
        <v>0.99983665223158869</v>
      </c>
      <c r="E80" s="3">
        <f>'Adj LQD'!E80*'LQD DVD'!C80*1/252*200</f>
        <v>3.6612492222222222</v>
      </c>
    </row>
    <row r="81" spans="1:5" x14ac:dyDescent="0.25">
      <c r="A81" s="1">
        <v>45916</v>
      </c>
      <c r="B81">
        <v>4.1093999999999999</v>
      </c>
      <c r="C81">
        <f t="shared" si="2"/>
        <v>4.1093999999999999E-2</v>
      </c>
      <c r="D81">
        <f t="shared" si="3"/>
        <v>0.99983694186685124</v>
      </c>
      <c r="E81" s="3">
        <f>'Adj LQD'!E81*'LQD DVD'!C81*1/252*200</f>
        <v>3.6612797142857136</v>
      </c>
    </row>
    <row r="82" spans="1:5" x14ac:dyDescent="0.25">
      <c r="A82" s="1">
        <v>45915</v>
      </c>
      <c r="B82">
        <v>4.1056999999999997</v>
      </c>
      <c r="C82">
        <f t="shared" si="2"/>
        <v>4.1056999999999996E-2</v>
      </c>
      <c r="D82">
        <f t="shared" si="3"/>
        <v>0.99983708866831777</v>
      </c>
      <c r="E82" s="3">
        <f>'Adj LQD'!E82*'LQD DVD'!C82*1/252*200</f>
        <v>3.6612416825396821</v>
      </c>
    </row>
    <row r="83" spans="1:5" x14ac:dyDescent="0.25">
      <c r="A83" s="1">
        <v>45912</v>
      </c>
      <c r="B83">
        <v>4.1185999999999998</v>
      </c>
      <c r="C83">
        <f t="shared" si="2"/>
        <v>4.1186E-2</v>
      </c>
      <c r="D83">
        <f t="shared" si="3"/>
        <v>0.99983657684708194</v>
      </c>
      <c r="E83" s="3">
        <f>'Adj LQD'!E83*'LQD DVD'!C83*1/252*200</f>
        <v>3.6613046507936509</v>
      </c>
    </row>
    <row r="84" spans="1:5" x14ac:dyDescent="0.25">
      <c r="A84" s="1">
        <v>45911</v>
      </c>
      <c r="B84">
        <v>4.1112000000000002</v>
      </c>
      <c r="C84">
        <f t="shared" si="2"/>
        <v>4.1112000000000003E-2</v>
      </c>
      <c r="D84">
        <f t="shared" si="3"/>
        <v>0.99983687044992942</v>
      </c>
      <c r="E84" s="3">
        <f>'Adj LQD'!E84*'LQD DVD'!C84*1/252*200</f>
        <v>3.6612519999999997</v>
      </c>
    </row>
    <row r="85" spans="1:5" x14ac:dyDescent="0.25">
      <c r="A85" s="1">
        <v>45910</v>
      </c>
      <c r="B85">
        <v>4.1303999999999998</v>
      </c>
      <c r="C85">
        <f t="shared" si="2"/>
        <v>4.1304E-2</v>
      </c>
      <c r="D85">
        <f t="shared" si="3"/>
        <v>0.99983610866974693</v>
      </c>
      <c r="E85" s="3">
        <f>'Adj LQD'!E85*'LQD DVD'!C85*1/252*200</f>
        <v>3.661304571428571</v>
      </c>
    </row>
    <row r="86" spans="1:5" x14ac:dyDescent="0.25">
      <c r="A86" s="1">
        <v>45909</v>
      </c>
      <c r="B86">
        <v>4.1425999999999998</v>
      </c>
      <c r="C86">
        <f t="shared" si="2"/>
        <v>4.1425999999999998E-2</v>
      </c>
      <c r="D86">
        <f t="shared" si="3"/>
        <v>0.99983562462222408</v>
      </c>
      <c r="E86" s="3">
        <f>'Adj LQD'!E86*'LQD DVD'!C86*1/252*200</f>
        <v>3.6612693333333328</v>
      </c>
    </row>
    <row r="87" spans="1:5" x14ac:dyDescent="0.25">
      <c r="A87" s="1">
        <v>45908</v>
      </c>
      <c r="B87">
        <v>4.1352000000000002</v>
      </c>
      <c r="C87">
        <f t="shared" si="2"/>
        <v>4.1352E-2</v>
      </c>
      <c r="D87">
        <f t="shared" si="3"/>
        <v>0.9998359182247919</v>
      </c>
      <c r="E87" s="3">
        <f>'Adj LQD'!E87*'LQD DVD'!C87*1/252*200</f>
        <v>3.6612929523809519</v>
      </c>
    </row>
    <row r="88" spans="1:5" x14ac:dyDescent="0.25">
      <c r="A88" s="1">
        <v>45905</v>
      </c>
      <c r="B88">
        <v>4.1497000000000002</v>
      </c>
      <c r="C88">
        <f t="shared" si="2"/>
        <v>4.1496999999999999E-2</v>
      </c>
      <c r="D88">
        <f t="shared" si="3"/>
        <v>0.99983534292254417</v>
      </c>
      <c r="E88" s="3">
        <f>'Adj LQD'!E88*'LQD DVD'!C88*1/252*200</f>
        <v>3.6612868968253971</v>
      </c>
    </row>
    <row r="89" spans="1:5" x14ac:dyDescent="0.25">
      <c r="A89" s="1">
        <v>45904</v>
      </c>
      <c r="B89">
        <v>4.1767000000000003</v>
      </c>
      <c r="C89">
        <f t="shared" si="2"/>
        <v>4.1767000000000006E-2</v>
      </c>
      <c r="D89">
        <f t="shared" si="3"/>
        <v>0.99983427167096495</v>
      </c>
      <c r="E89" s="3">
        <f>'Adj LQD'!E89*'LQD DVD'!C89*1/252*200</f>
        <v>3.6612421825396826</v>
      </c>
    </row>
    <row r="90" spans="1:5" x14ac:dyDescent="0.25">
      <c r="A90" s="1">
        <v>45903</v>
      </c>
      <c r="B90">
        <v>4.2053000000000003</v>
      </c>
      <c r="C90">
        <f t="shared" si="2"/>
        <v>4.2053E-2</v>
      </c>
      <c r="D90">
        <f t="shared" si="3"/>
        <v>0.99983313693906239</v>
      </c>
      <c r="E90" s="3">
        <f>'Adj LQD'!E90*'LQD DVD'!C90*1/252*200</f>
        <v>3.6612810317460318</v>
      </c>
    </row>
    <row r="91" spans="1:5" x14ac:dyDescent="0.25">
      <c r="A91" s="1">
        <v>45902</v>
      </c>
      <c r="B91">
        <v>4.2304000000000004</v>
      </c>
      <c r="C91">
        <f t="shared" si="2"/>
        <v>4.2304000000000001E-2</v>
      </c>
      <c r="D91">
        <f t="shared" si="3"/>
        <v>0.9998321410740133</v>
      </c>
      <c r="E91" s="3">
        <f>'Adj LQD'!E91*'LQD DVD'!C91*1/252*200</f>
        <v>3.6613104761904762</v>
      </c>
    </row>
    <row r="92" spans="1:5" x14ac:dyDescent="0.25">
      <c r="A92" s="1">
        <v>45898</v>
      </c>
      <c r="B92">
        <v>4.2015000000000002</v>
      </c>
      <c r="C92">
        <f t="shared" si="2"/>
        <v>4.2015000000000004E-2</v>
      </c>
      <c r="D92">
        <f t="shared" si="3"/>
        <v>0.99983328770756275</v>
      </c>
      <c r="E92" s="3">
        <f>'Adj LQD'!E92*'LQD DVD'!C92*1/252*200</f>
        <v>3.6613071428571433</v>
      </c>
    </row>
    <row r="93" spans="1:5" x14ac:dyDescent="0.25">
      <c r="A93" s="1">
        <v>45897</v>
      </c>
      <c r="B93">
        <v>4.8365</v>
      </c>
      <c r="C93">
        <f t="shared" si="2"/>
        <v>4.8364999999999998E-2</v>
      </c>
      <c r="D93">
        <f t="shared" si="3"/>
        <v>0.99980809381317381</v>
      </c>
      <c r="E93" s="3">
        <f>'Adj LQD'!E93*'LQD DVD'!C93*1/252*200</f>
        <v>4.2300182539682538</v>
      </c>
    </row>
    <row r="94" spans="1:5" x14ac:dyDescent="0.25">
      <c r="A94" s="1">
        <v>45896</v>
      </c>
      <c r="B94">
        <v>4.8440000000000003</v>
      </c>
      <c r="C94">
        <f t="shared" si="2"/>
        <v>4.8440000000000004E-2</v>
      </c>
      <c r="D94">
        <f t="shared" si="3"/>
        <v>0.99980779625128546</v>
      </c>
      <c r="E94" s="3">
        <f>'Adj LQD'!E94*'LQD DVD'!C94*1/252*200</f>
        <v>4.230042222222222</v>
      </c>
    </row>
    <row r="95" spans="1:5" x14ac:dyDescent="0.25">
      <c r="A95" s="1">
        <v>45895</v>
      </c>
      <c r="B95">
        <v>4.8457999999999997</v>
      </c>
      <c r="C95">
        <f t="shared" si="2"/>
        <v>4.8457999999999994E-2</v>
      </c>
      <c r="D95">
        <f t="shared" si="3"/>
        <v>0.99980772483644542</v>
      </c>
      <c r="E95" s="3">
        <f>'Adj LQD'!E95*'LQD DVD'!C95*1/252*200</f>
        <v>4.2300757301587293</v>
      </c>
    </row>
    <row r="96" spans="1:5" x14ac:dyDescent="0.25">
      <c r="A96" s="1">
        <v>45894</v>
      </c>
      <c r="B96">
        <v>4.8493000000000004</v>
      </c>
      <c r="C96">
        <f t="shared" si="2"/>
        <v>4.8493000000000001E-2</v>
      </c>
      <c r="D96">
        <f t="shared" si="3"/>
        <v>0.999807585974271</v>
      </c>
      <c r="E96" s="3">
        <f>'Adj LQD'!E96*'LQD DVD'!C96*1/252*200</f>
        <v>4.230052087301587</v>
      </c>
    </row>
    <row r="97" spans="1:5" x14ac:dyDescent="0.25">
      <c r="A97" s="1">
        <v>45891</v>
      </c>
      <c r="B97">
        <v>4.8365</v>
      </c>
      <c r="C97">
        <f t="shared" si="2"/>
        <v>4.8364999999999998E-2</v>
      </c>
      <c r="D97">
        <f t="shared" si="3"/>
        <v>0.99980809381317381</v>
      </c>
      <c r="E97" s="3">
        <f>'Adj LQD'!E97*'LQD DVD'!C97*1/252*200</f>
        <v>4.2300182539682538</v>
      </c>
    </row>
    <row r="98" spans="1:5" x14ac:dyDescent="0.25">
      <c r="A98" s="1">
        <v>45890</v>
      </c>
      <c r="B98">
        <v>4.8746</v>
      </c>
      <c r="C98">
        <f t="shared" si="2"/>
        <v>4.8745999999999998E-2</v>
      </c>
      <c r="D98">
        <f t="shared" si="3"/>
        <v>0.99980658219969853</v>
      </c>
      <c r="E98" s="3">
        <f>'Adj LQD'!E98*'LQD DVD'!C98*1/252*200</f>
        <v>4.2300695555555556</v>
      </c>
    </row>
    <row r="99" spans="1:5" x14ac:dyDescent="0.25">
      <c r="A99" s="1">
        <v>45889</v>
      </c>
      <c r="B99">
        <v>4.8559000000000001</v>
      </c>
      <c r="C99">
        <f t="shared" si="2"/>
        <v>4.8558999999999998E-2</v>
      </c>
      <c r="D99">
        <f t="shared" si="3"/>
        <v>0.99980732411993756</v>
      </c>
      <c r="E99" s="3">
        <f>'Adj LQD'!E99*'LQD DVD'!C99*1/252*200</f>
        <v>4.2300284444444447</v>
      </c>
    </row>
    <row r="100" spans="1:5" x14ac:dyDescent="0.25">
      <c r="A100" s="1">
        <v>45888</v>
      </c>
      <c r="B100">
        <v>4.8581000000000003</v>
      </c>
      <c r="C100">
        <f t="shared" si="2"/>
        <v>4.8581000000000006E-2</v>
      </c>
      <c r="D100">
        <f t="shared" si="3"/>
        <v>0.99980723683517503</v>
      </c>
      <c r="E100" s="3">
        <f>'Adj LQD'!E100*'LQD DVD'!C100*1/252*200</f>
        <v>4.2300170714285716</v>
      </c>
    </row>
    <row r="101" spans="1:5" x14ac:dyDescent="0.25">
      <c r="A101" s="1">
        <v>45887</v>
      </c>
      <c r="B101">
        <v>4.8657000000000004</v>
      </c>
      <c r="C101">
        <f t="shared" si="2"/>
        <v>4.8657000000000006E-2</v>
      </c>
      <c r="D101">
        <f t="shared" si="3"/>
        <v>0.9998069353060538</v>
      </c>
      <c r="E101" s="3">
        <f>'Adj LQD'!E101*'LQD DVD'!C101*1/252*200</f>
        <v>4.2300696666666671</v>
      </c>
    </row>
    <row r="102" spans="1:5" x14ac:dyDescent="0.25">
      <c r="A102" s="1">
        <v>45884</v>
      </c>
      <c r="B102">
        <v>4.8567999999999998</v>
      </c>
      <c r="C102">
        <f t="shared" si="2"/>
        <v>4.8568E-2</v>
      </c>
      <c r="D102">
        <f t="shared" si="3"/>
        <v>0.99980728841253375</v>
      </c>
      <c r="E102" s="3">
        <f>'Adj LQD'!E102*'LQD DVD'!C102*1/252*200</f>
        <v>4.2300415238095228</v>
      </c>
    </row>
    <row r="103" spans="1:5" x14ac:dyDescent="0.25">
      <c r="A103" s="1">
        <v>45883</v>
      </c>
      <c r="B103">
        <v>4.8506</v>
      </c>
      <c r="C103">
        <f t="shared" si="2"/>
        <v>4.8506000000000001E-2</v>
      </c>
      <c r="D103">
        <f t="shared" si="3"/>
        <v>0.99980753439689696</v>
      </c>
      <c r="E103" s="3">
        <f>'Adj LQD'!E103*'LQD DVD'!C103*1/252*200</f>
        <v>4.230031174603174</v>
      </c>
    </row>
    <row r="104" spans="1:5" x14ac:dyDescent="0.25">
      <c r="A104" s="1">
        <v>45882</v>
      </c>
      <c r="B104">
        <v>4.8338999999999999</v>
      </c>
      <c r="C104">
        <f t="shared" si="2"/>
        <v>4.8339E-2</v>
      </c>
      <c r="D104">
        <f t="shared" si="3"/>
        <v>0.99980819696798251</v>
      </c>
      <c r="E104" s="3">
        <f>'Adj LQD'!E104*'LQD DVD'!C104*1/252*200</f>
        <v>4.2300461428571436</v>
      </c>
    </row>
    <row r="105" spans="1:5" x14ac:dyDescent="0.25">
      <c r="A105" s="1">
        <v>45881</v>
      </c>
      <c r="B105">
        <v>4.8594999999999997</v>
      </c>
      <c r="C105">
        <f t="shared" si="2"/>
        <v>4.8594999999999999E-2</v>
      </c>
      <c r="D105">
        <f t="shared" si="3"/>
        <v>0.99980718129033008</v>
      </c>
      <c r="E105" s="3">
        <f>'Adj LQD'!E105*'LQD DVD'!C105*1/252*200</f>
        <v>4.2300790476190473</v>
      </c>
    </row>
    <row r="106" spans="1:5" x14ac:dyDescent="0.25">
      <c r="A106" s="1">
        <v>45880</v>
      </c>
      <c r="B106">
        <v>4.8639000000000001</v>
      </c>
      <c r="C106">
        <f t="shared" si="2"/>
        <v>4.8639000000000002E-2</v>
      </c>
      <c r="D106">
        <f t="shared" si="3"/>
        <v>0.99980700672083744</v>
      </c>
      <c r="E106" s="3">
        <f>'Adj LQD'!E106*'LQD DVD'!C106*1/252*200</f>
        <v>4.2300489047619045</v>
      </c>
    </row>
    <row r="107" spans="1:5" x14ac:dyDescent="0.25">
      <c r="A107" s="1">
        <v>45877</v>
      </c>
      <c r="B107">
        <v>4.8715000000000002</v>
      </c>
      <c r="C107">
        <f t="shared" si="2"/>
        <v>4.8715000000000001E-2</v>
      </c>
      <c r="D107">
        <f t="shared" si="3"/>
        <v>0.99980670519178561</v>
      </c>
      <c r="E107" s="3">
        <f>'Adj LQD'!E107*'LQD DVD'!C107*1/252*200</f>
        <v>4.2300858333333329</v>
      </c>
    </row>
    <row r="108" spans="1:5" x14ac:dyDescent="0.25">
      <c r="A108" s="1">
        <v>45876</v>
      </c>
      <c r="B108">
        <v>4.8559000000000001</v>
      </c>
      <c r="C108">
        <f t="shared" si="2"/>
        <v>4.8558999999999998E-2</v>
      </c>
      <c r="D108">
        <f t="shared" si="3"/>
        <v>0.99980732411993756</v>
      </c>
      <c r="E108" s="3">
        <f>'Adj LQD'!E108*'LQD DVD'!C108*1/252*200</f>
        <v>4.2300284444444447</v>
      </c>
    </row>
    <row r="109" spans="1:5" x14ac:dyDescent="0.25">
      <c r="A109" s="1">
        <v>45875</v>
      </c>
      <c r="B109">
        <v>4.8510999999999997</v>
      </c>
      <c r="C109">
        <f t="shared" si="2"/>
        <v>4.8510999999999999E-2</v>
      </c>
      <c r="D109">
        <f t="shared" si="3"/>
        <v>0.99980751455944605</v>
      </c>
      <c r="E109" s="3">
        <f>'Adj LQD'!E109*'LQD DVD'!C109*1/252*200</f>
        <v>4.2300821984126982</v>
      </c>
    </row>
    <row r="110" spans="1:5" x14ac:dyDescent="0.25">
      <c r="A110" s="1">
        <v>45874</v>
      </c>
      <c r="B110">
        <v>4.8497000000000003</v>
      </c>
      <c r="C110">
        <f t="shared" si="2"/>
        <v>4.8497000000000005E-2</v>
      </c>
      <c r="D110">
        <f t="shared" si="3"/>
        <v>0.99980757010430954</v>
      </c>
      <c r="E110" s="3">
        <f>'Adj LQD'!E110*'LQD DVD'!C110*1/252*200</f>
        <v>4.2300161111111114</v>
      </c>
    </row>
    <row r="111" spans="1:5" x14ac:dyDescent="0.25">
      <c r="A111" s="1">
        <v>45873</v>
      </c>
      <c r="B111">
        <v>4.8532999999999999</v>
      </c>
      <c r="C111">
        <f t="shared" si="2"/>
        <v>4.8533E-2</v>
      </c>
      <c r="D111">
        <f t="shared" si="3"/>
        <v>0.99980742727466687</v>
      </c>
      <c r="E111" s="3">
        <f>'Adj LQD'!E111*'LQD DVD'!C111*1/252*200</f>
        <v>4.2300746507936502</v>
      </c>
    </row>
    <row r="112" spans="1:5" x14ac:dyDescent="0.25">
      <c r="A112" s="1">
        <v>45870</v>
      </c>
      <c r="B112">
        <v>4.8616999999999999</v>
      </c>
      <c r="C112">
        <f t="shared" si="2"/>
        <v>4.8617E-2</v>
      </c>
      <c r="D112">
        <f t="shared" si="3"/>
        <v>0.99980709400557999</v>
      </c>
      <c r="E112" s="3">
        <f>'Adj LQD'!E112*'LQD DVD'!C112*1/252*200</f>
        <v>4.2300648492063493</v>
      </c>
    </row>
    <row r="113" spans="1:5" x14ac:dyDescent="0.25">
      <c r="A113" s="1">
        <v>45869</v>
      </c>
      <c r="B113">
        <v>4.8849</v>
      </c>
      <c r="C113">
        <f t="shared" si="2"/>
        <v>4.8849000000000004E-2</v>
      </c>
      <c r="D113">
        <f t="shared" si="3"/>
        <v>0.99980617354867896</v>
      </c>
      <c r="E113" s="3">
        <f>'Adj LQD'!E113*'LQD DVD'!C113*1/252*200</f>
        <v>4.2300907857142862</v>
      </c>
    </row>
    <row r="114" spans="1:5" x14ac:dyDescent="0.25">
      <c r="A114" s="1">
        <v>45868</v>
      </c>
      <c r="B114">
        <v>4.4215999999999998</v>
      </c>
      <c r="C114">
        <f t="shared" si="2"/>
        <v>4.4215999999999998E-2</v>
      </c>
      <c r="D114">
        <f t="shared" si="3"/>
        <v>0.99982455507480095</v>
      </c>
      <c r="E114" s="3">
        <f>'Adj LQD'!E114*'LQD DVD'!C114*1/252*200</f>
        <v>3.8278422857142851</v>
      </c>
    </row>
    <row r="115" spans="1:5" x14ac:dyDescent="0.25">
      <c r="A115" s="1">
        <v>45867</v>
      </c>
      <c r="B115">
        <v>4.4051</v>
      </c>
      <c r="C115">
        <f t="shared" si="2"/>
        <v>4.4051E-2</v>
      </c>
      <c r="D115">
        <f t="shared" si="3"/>
        <v>0.99982520972204536</v>
      </c>
      <c r="E115" s="3">
        <f>'Adj LQD'!E115*'LQD DVD'!C115*1/252*200</f>
        <v>3.8278920555555556</v>
      </c>
    </row>
    <row r="116" spans="1:5" x14ac:dyDescent="0.25">
      <c r="A116" s="1">
        <v>45866</v>
      </c>
      <c r="B116">
        <v>4.4341999999999997</v>
      </c>
      <c r="C116">
        <f t="shared" si="2"/>
        <v>4.4341999999999999E-2</v>
      </c>
      <c r="D116">
        <f t="shared" si="3"/>
        <v>0.99982405516264838</v>
      </c>
      <c r="E116" s="3">
        <f>'Adj LQD'!E116*'LQD DVD'!C116*1/252*200</f>
        <v>3.8278407460317458</v>
      </c>
    </row>
    <row r="117" spans="1:5" x14ac:dyDescent="0.25">
      <c r="A117" s="1">
        <v>45863</v>
      </c>
      <c r="B117">
        <v>4.4253</v>
      </c>
      <c r="C117">
        <f t="shared" si="2"/>
        <v>4.4253000000000001E-2</v>
      </c>
      <c r="D117">
        <f t="shared" si="3"/>
        <v>0.9998244082751746</v>
      </c>
      <c r="E117" s="3">
        <f>'Adj LQD'!E117*'LQD DVD'!C117*1/252*200</f>
        <v>3.8278844999999997</v>
      </c>
    </row>
    <row r="118" spans="1:5" x14ac:dyDescent="0.25">
      <c r="A118" s="1">
        <v>45862</v>
      </c>
      <c r="B118">
        <v>4.4394999999999998</v>
      </c>
      <c r="C118">
        <f t="shared" si="2"/>
        <v>4.4394999999999997E-2</v>
      </c>
      <c r="D118">
        <f t="shared" si="3"/>
        <v>0.99982384488221443</v>
      </c>
      <c r="E118" s="3">
        <f>'Adj LQD'!E118*'LQD DVD'!C118*1/252*200</f>
        <v>3.8278355555555552</v>
      </c>
    </row>
    <row r="119" spans="1:5" x14ac:dyDescent="0.25">
      <c r="A119" s="1">
        <v>45861</v>
      </c>
      <c r="B119">
        <v>4.4329999999999998</v>
      </c>
      <c r="C119">
        <f t="shared" si="2"/>
        <v>4.4330000000000001E-2</v>
      </c>
      <c r="D119">
        <f t="shared" si="3"/>
        <v>0.99982410277331879</v>
      </c>
      <c r="E119" s="3">
        <f>'Adj LQD'!E119*'LQD DVD'!C119*1/252*200</f>
        <v>3.8278603174603174</v>
      </c>
    </row>
    <row r="120" spans="1:5" x14ac:dyDescent="0.25">
      <c r="A120" s="1">
        <v>45860</v>
      </c>
      <c r="B120">
        <v>4.4260999999999999</v>
      </c>
      <c r="C120">
        <f t="shared" si="2"/>
        <v>4.4261000000000002E-2</v>
      </c>
      <c r="D120">
        <f t="shared" si="3"/>
        <v>0.99982437653471778</v>
      </c>
      <c r="E120" s="3">
        <f>'Adj LQD'!E120*'LQD DVD'!C120*1/252*200</f>
        <v>3.8278739444444447</v>
      </c>
    </row>
    <row r="121" spans="1:5" x14ac:dyDescent="0.25">
      <c r="A121" s="1">
        <v>45859</v>
      </c>
      <c r="B121">
        <v>4.4367000000000001</v>
      </c>
      <c r="C121">
        <f t="shared" si="2"/>
        <v>4.4367000000000004E-2</v>
      </c>
      <c r="D121">
        <f t="shared" si="3"/>
        <v>0.99982395597375895</v>
      </c>
      <c r="E121" s="3">
        <f>'Adj LQD'!E121*'LQD DVD'!C121*1/252*200</f>
        <v>3.8278861666666666</v>
      </c>
    </row>
    <row r="122" spans="1:5" x14ac:dyDescent="0.25">
      <c r="A122" s="1">
        <v>45856</v>
      </c>
      <c r="B122">
        <v>4.4539</v>
      </c>
      <c r="C122">
        <f t="shared" si="2"/>
        <v>4.4539000000000002E-2</v>
      </c>
      <c r="D122">
        <f t="shared" si="3"/>
        <v>0.99982327355446632</v>
      </c>
      <c r="E122" s="3">
        <f>'Adj LQD'!E122*'LQD DVD'!C122*1/252*200</f>
        <v>3.8278796111111117</v>
      </c>
    </row>
    <row r="123" spans="1:5" x14ac:dyDescent="0.25">
      <c r="A123" s="1">
        <v>45855</v>
      </c>
      <c r="B123">
        <v>4.4621000000000004</v>
      </c>
      <c r="C123">
        <f t="shared" si="2"/>
        <v>4.4621000000000001E-2</v>
      </c>
      <c r="D123">
        <f t="shared" si="3"/>
        <v>0.99982294821520012</v>
      </c>
      <c r="E123" s="3">
        <f>'Adj LQD'!E123*'LQD DVD'!C123*1/252*200</f>
        <v>3.8278443571428573</v>
      </c>
    </row>
    <row r="124" spans="1:5" x14ac:dyDescent="0.25">
      <c r="A124" s="1">
        <v>45854</v>
      </c>
      <c r="B124">
        <v>4.4729000000000001</v>
      </c>
      <c r="C124">
        <f t="shared" si="2"/>
        <v>4.4728999999999998E-2</v>
      </c>
      <c r="D124">
        <f t="shared" si="3"/>
        <v>0.99982251971974268</v>
      </c>
      <c r="E124" s="3">
        <f>'Adj LQD'!E124*'LQD DVD'!C124*1/252*200</f>
        <v>3.8278794206349205</v>
      </c>
    </row>
    <row r="125" spans="1:5" x14ac:dyDescent="0.25">
      <c r="A125" s="1">
        <v>45853</v>
      </c>
      <c r="B125">
        <v>4.4800000000000004</v>
      </c>
      <c r="C125">
        <f t="shared" si="2"/>
        <v>4.4800000000000006E-2</v>
      </c>
      <c r="D125">
        <f t="shared" si="3"/>
        <v>0.99982223802375492</v>
      </c>
      <c r="E125" s="3">
        <f>'Adj LQD'!E125*'LQD DVD'!C125*1/252*200</f>
        <v>3.8279111111111117</v>
      </c>
    </row>
    <row r="126" spans="1:5" x14ac:dyDescent="0.25">
      <c r="A126" s="1">
        <v>45852</v>
      </c>
      <c r="B126">
        <v>4.4638</v>
      </c>
      <c r="C126">
        <f t="shared" si="2"/>
        <v>4.4637999999999997E-2</v>
      </c>
      <c r="D126">
        <f t="shared" si="3"/>
        <v>0.9998228807668289</v>
      </c>
      <c r="E126" s="3">
        <f>'Adj LQD'!E126*'LQD DVD'!C126*1/252*200</f>
        <v>3.8278856349206345</v>
      </c>
    </row>
    <row r="127" spans="1:5" x14ac:dyDescent="0.25">
      <c r="A127" s="1">
        <v>45849</v>
      </c>
      <c r="B127">
        <v>4.4625000000000004</v>
      </c>
      <c r="C127">
        <f t="shared" si="2"/>
        <v>4.4625000000000005E-2</v>
      </c>
      <c r="D127">
        <f t="shared" si="3"/>
        <v>0.99982293234499464</v>
      </c>
      <c r="E127" s="3">
        <f>'Adj LQD'!E127*'LQD DVD'!C127*1/252*200</f>
        <v>3.8278333333333339</v>
      </c>
    </row>
    <row r="128" spans="1:5" x14ac:dyDescent="0.25">
      <c r="A128" s="1">
        <v>45848</v>
      </c>
      <c r="B128">
        <v>4.4355000000000002</v>
      </c>
      <c r="C128">
        <f t="shared" si="2"/>
        <v>4.4355000000000006E-2</v>
      </c>
      <c r="D128">
        <f t="shared" si="3"/>
        <v>0.99982400358442458</v>
      </c>
      <c r="E128" s="3">
        <f>'Adj LQD'!E128*'LQD DVD'!C128*1/252*200</f>
        <v>3.8279069047619045</v>
      </c>
    </row>
    <row r="129" spans="1:5" x14ac:dyDescent="0.25">
      <c r="A129" s="1">
        <v>45847</v>
      </c>
      <c r="B129">
        <v>4.4363000000000001</v>
      </c>
      <c r="C129">
        <f t="shared" si="2"/>
        <v>4.4363E-2</v>
      </c>
      <c r="D129">
        <f t="shared" si="3"/>
        <v>0.99982397184398053</v>
      </c>
      <c r="E129" s="3">
        <f>'Adj LQD'!E129*'LQD DVD'!C129*1/252*200</f>
        <v>3.827893142857143</v>
      </c>
    </row>
    <row r="130" spans="1:5" x14ac:dyDescent="0.25">
      <c r="A130" s="1">
        <v>45846</v>
      </c>
      <c r="B130">
        <v>4.4617000000000004</v>
      </c>
      <c r="C130">
        <f t="shared" si="2"/>
        <v>4.4617000000000004E-2</v>
      </c>
      <c r="D130">
        <f t="shared" si="3"/>
        <v>0.99982296408540572</v>
      </c>
      <c r="E130" s="3">
        <f>'Adj LQD'!E130*'LQD DVD'!C130*1/252*200</f>
        <v>3.8278553174603172</v>
      </c>
    </row>
    <row r="131" spans="1:5" x14ac:dyDescent="0.25">
      <c r="A131" s="1">
        <v>45845</v>
      </c>
      <c r="B131">
        <v>4.4489999999999998</v>
      </c>
      <c r="C131">
        <f t="shared" ref="C131:C194" si="4">B131/100</f>
        <v>4.4490000000000002E-2</v>
      </c>
      <c r="D131">
        <f t="shared" ref="D131:D194" si="5">EXP(-C131*1/252)</f>
        <v>0.99982346796456623</v>
      </c>
      <c r="E131" s="3">
        <f>'Adj LQD'!E131*'LQD DVD'!C131*1/252*200</f>
        <v>3.8279054761904767</v>
      </c>
    </row>
    <row r="132" spans="1:5" x14ac:dyDescent="0.25">
      <c r="A132" s="1">
        <v>45841</v>
      </c>
      <c r="B132">
        <v>4.4225000000000003</v>
      </c>
      <c r="C132">
        <f t="shared" si="4"/>
        <v>4.4225E-2</v>
      </c>
      <c r="D132">
        <f t="shared" si="5"/>
        <v>0.99982451936678174</v>
      </c>
      <c r="E132" s="3">
        <f>'Adj LQD'!E132*'LQD DVD'!C132*1/252*200</f>
        <v>3.8279194444444444</v>
      </c>
    </row>
    <row r="133" spans="1:5" x14ac:dyDescent="0.25">
      <c r="A133" s="1">
        <v>45840</v>
      </c>
      <c r="B133">
        <v>4.4119000000000002</v>
      </c>
      <c r="C133">
        <f t="shared" si="4"/>
        <v>4.4118999999999998E-2</v>
      </c>
      <c r="D133">
        <f t="shared" si="5"/>
        <v>0.9998249399279775</v>
      </c>
      <c r="E133" s="3">
        <f>'Adj LQD'!E133*'LQD DVD'!C133*1/252*200</f>
        <v>3.8278484761904763</v>
      </c>
    </row>
    <row r="134" spans="1:5" x14ac:dyDescent="0.25">
      <c r="A134" s="1">
        <v>45839</v>
      </c>
      <c r="B134">
        <v>4.4111000000000002</v>
      </c>
      <c r="C134">
        <f t="shared" si="4"/>
        <v>4.4111000000000004E-2</v>
      </c>
      <c r="D134">
        <f t="shared" si="5"/>
        <v>0.9998249716684523</v>
      </c>
      <c r="E134" s="3">
        <f>'Adj LQD'!E134*'LQD DVD'!C134*1/252*200</f>
        <v>3.8278545555555556</v>
      </c>
    </row>
    <row r="135" spans="1:5" x14ac:dyDescent="0.25">
      <c r="A135" s="1">
        <v>45838</v>
      </c>
      <c r="B135">
        <v>4.4002999999999997</v>
      </c>
      <c r="C135">
        <f t="shared" si="4"/>
        <v>4.4002999999999994E-2</v>
      </c>
      <c r="D135">
        <f t="shared" si="5"/>
        <v>0.99982540016496058</v>
      </c>
      <c r="E135" s="3">
        <f>'Adj LQD'!E135*'LQD DVD'!C135*1/252*200</f>
        <v>3.8279117698412692</v>
      </c>
    </row>
    <row r="136" spans="1:5" x14ac:dyDescent="0.25">
      <c r="A136" s="1">
        <v>45835</v>
      </c>
      <c r="B136">
        <v>4.3627000000000002</v>
      </c>
      <c r="C136">
        <f t="shared" si="4"/>
        <v>4.3626999999999999E-2</v>
      </c>
      <c r="D136">
        <f t="shared" si="5"/>
        <v>0.9998268919690515</v>
      </c>
      <c r="E136" s="3">
        <f>'Adj LQD'!E136*'LQD DVD'!C136*1/252*200</f>
        <v>3.7744279920634929</v>
      </c>
    </row>
    <row r="137" spans="1:5" x14ac:dyDescent="0.25">
      <c r="A137" s="1">
        <v>45834</v>
      </c>
      <c r="B137">
        <v>4.3555999999999999</v>
      </c>
      <c r="C137">
        <f t="shared" si="4"/>
        <v>4.3555999999999997E-2</v>
      </c>
      <c r="D137">
        <f t="shared" si="5"/>
        <v>0.99982717366635043</v>
      </c>
      <c r="E137" s="3">
        <f>'Adj LQD'!E137*'LQD DVD'!C137*1/252*200</f>
        <v>3.7745076507936508</v>
      </c>
    </row>
    <row r="138" spans="1:5" x14ac:dyDescent="0.25">
      <c r="A138" s="1">
        <v>45833</v>
      </c>
      <c r="B138">
        <v>4.3715999999999999</v>
      </c>
      <c r="C138">
        <f t="shared" si="4"/>
        <v>4.3715999999999998E-2</v>
      </c>
      <c r="D138">
        <f t="shared" si="5"/>
        <v>0.99982653885564809</v>
      </c>
      <c r="E138" s="3">
        <f>'Adj LQD'!E138*'LQD DVD'!C138*1/252*200</f>
        <v>3.7744949523809526</v>
      </c>
    </row>
    <row r="139" spans="1:5" x14ac:dyDescent="0.25">
      <c r="A139" s="1">
        <v>45832</v>
      </c>
      <c r="B139">
        <v>4.3662999999999998</v>
      </c>
      <c r="C139">
        <f t="shared" si="4"/>
        <v>4.3663E-2</v>
      </c>
      <c r="D139">
        <f t="shared" si="5"/>
        <v>0.9998267491366486</v>
      </c>
      <c r="E139" s="3">
        <f>'Adj LQD'!E139*'LQD DVD'!C139*1/252*200</f>
        <v>3.7744237777777778</v>
      </c>
    </row>
    <row r="140" spans="1:5" x14ac:dyDescent="0.25">
      <c r="A140" s="1">
        <v>45831</v>
      </c>
      <c r="B140">
        <v>4.3868999999999998</v>
      </c>
      <c r="C140">
        <f t="shared" si="4"/>
        <v>4.3868999999999998E-2</v>
      </c>
      <c r="D140">
        <f t="shared" si="5"/>
        <v>0.99982593181829094</v>
      </c>
      <c r="E140" s="3">
        <f>'Adj LQD'!E140*'LQD DVD'!C140*1/252*200</f>
        <v>3.7744748333333336</v>
      </c>
    </row>
    <row r="141" spans="1:5" x14ac:dyDescent="0.25">
      <c r="A141" s="1">
        <v>45828</v>
      </c>
      <c r="B141">
        <v>4.3978000000000002</v>
      </c>
      <c r="C141">
        <f t="shared" si="4"/>
        <v>4.3978000000000003E-2</v>
      </c>
      <c r="D141">
        <f t="shared" si="5"/>
        <v>0.99982549935399334</v>
      </c>
      <c r="E141" s="3">
        <f>'Adj LQD'!E141*'LQD DVD'!C141*1/252*200</f>
        <v>3.7744293015873018</v>
      </c>
    </row>
    <row r="142" spans="1:5" x14ac:dyDescent="0.25">
      <c r="A142" s="1">
        <v>45826</v>
      </c>
      <c r="B142">
        <v>4.4015000000000004</v>
      </c>
      <c r="C142">
        <f t="shared" si="4"/>
        <v>4.4015000000000006E-2</v>
      </c>
      <c r="D142">
        <f t="shared" si="5"/>
        <v>0.99982535255422833</v>
      </c>
      <c r="E142" s="3">
        <f>'Adj LQD'!E142*'LQD DVD'!C142*1/252*200</f>
        <v>3.7744609126984132</v>
      </c>
    </row>
    <row r="143" spans="1:5" x14ac:dyDescent="0.25">
      <c r="A143" s="1">
        <v>45825</v>
      </c>
      <c r="B143">
        <v>4.4047999999999998</v>
      </c>
      <c r="C143">
        <f t="shared" si="4"/>
        <v>4.4047999999999997E-2</v>
      </c>
      <c r="D143">
        <f t="shared" si="5"/>
        <v>0.99982522162472653</v>
      </c>
      <c r="E143" s="3">
        <f>'Adj LQD'!E143*'LQD DVD'!C143*1/252*200</f>
        <v>3.774494095238095</v>
      </c>
    </row>
    <row r="144" spans="1:5" x14ac:dyDescent="0.25">
      <c r="A144" s="1">
        <v>45824</v>
      </c>
      <c r="B144">
        <v>4.4199000000000002</v>
      </c>
      <c r="C144">
        <f t="shared" si="4"/>
        <v>4.4199000000000002E-2</v>
      </c>
      <c r="D144">
        <f t="shared" si="5"/>
        <v>0.99982462252328508</v>
      </c>
      <c r="E144" s="3">
        <f>'Adj LQD'!E144*'LQD DVD'!C144*1/252*200</f>
        <v>3.7744542857142855</v>
      </c>
    </row>
    <row r="145" spans="1:5" x14ac:dyDescent="0.25">
      <c r="A145" s="1">
        <v>45821</v>
      </c>
      <c r="B145">
        <v>4.4120999999999997</v>
      </c>
      <c r="C145">
        <f t="shared" si="4"/>
        <v>4.4120999999999994E-2</v>
      </c>
      <c r="D145">
        <f t="shared" si="5"/>
        <v>0.99982493199285905</v>
      </c>
      <c r="E145" s="3">
        <f>'Adj LQD'!E145*'LQD DVD'!C145*1/252*200</f>
        <v>3.7744464999999989</v>
      </c>
    </row>
    <row r="146" spans="1:5" x14ac:dyDescent="0.25">
      <c r="A146" s="1">
        <v>45820</v>
      </c>
      <c r="B146">
        <v>4.3856999999999999</v>
      </c>
      <c r="C146">
        <f t="shared" si="4"/>
        <v>4.3857E-2</v>
      </c>
      <c r="D146">
        <f t="shared" si="5"/>
        <v>0.99982597942905072</v>
      </c>
      <c r="E146" s="3">
        <f>'Adj LQD'!E146*'LQD DVD'!C146*1/252*200</f>
        <v>3.7744865714285711</v>
      </c>
    </row>
    <row r="147" spans="1:5" x14ac:dyDescent="0.25">
      <c r="A147" s="1">
        <v>45819</v>
      </c>
      <c r="B147">
        <v>4.4100999999999999</v>
      </c>
      <c r="C147">
        <f t="shared" si="4"/>
        <v>4.4101000000000001E-2</v>
      </c>
      <c r="D147">
        <f t="shared" si="5"/>
        <v>0.99982501134404722</v>
      </c>
      <c r="E147" s="3">
        <f>'Adj LQD'!E147*'LQD DVD'!C147*1/252*200</f>
        <v>3.7744855873015877</v>
      </c>
    </row>
    <row r="148" spans="1:5" x14ac:dyDescent="0.25">
      <c r="A148" s="1">
        <v>45818</v>
      </c>
      <c r="B148">
        <v>4.4240000000000004</v>
      </c>
      <c r="C148">
        <f t="shared" si="4"/>
        <v>4.4240000000000002E-2</v>
      </c>
      <c r="D148">
        <f t="shared" si="5"/>
        <v>0.99982445985341928</v>
      </c>
      <c r="E148" s="3">
        <f>'Adj LQD'!E148*'LQD DVD'!C148*1/252*200</f>
        <v>3.7744444444444443</v>
      </c>
    </row>
    <row r="149" spans="1:5" x14ac:dyDescent="0.25">
      <c r="A149" s="1">
        <v>45817</v>
      </c>
      <c r="B149">
        <v>4.4348000000000001</v>
      </c>
      <c r="C149">
        <f t="shared" si="4"/>
        <v>4.4347999999999999E-2</v>
      </c>
      <c r="D149">
        <f t="shared" si="5"/>
        <v>0.99982403135731401</v>
      </c>
      <c r="E149" s="3">
        <f>'Adj LQD'!E149*'LQD DVD'!C149*1/252*200</f>
        <v>3.7745075555555556</v>
      </c>
    </row>
    <row r="150" spans="1:5" x14ac:dyDescent="0.25">
      <c r="A150" s="1">
        <v>45814</v>
      </c>
      <c r="B150">
        <v>4.4480000000000004</v>
      </c>
      <c r="C150">
        <f t="shared" si="4"/>
        <v>4.4480000000000006E-2</v>
      </c>
      <c r="D150">
        <f t="shared" si="5"/>
        <v>0.99982350764010142</v>
      </c>
      <c r="E150" s="3">
        <f>'Adj LQD'!E150*'LQD DVD'!C150*1/252*200</f>
        <v>3.7744457142857151</v>
      </c>
    </row>
    <row r="151" spans="1:5" x14ac:dyDescent="0.25">
      <c r="A151" s="1">
        <v>45813</v>
      </c>
      <c r="B151">
        <v>4.4211</v>
      </c>
      <c r="C151">
        <f t="shared" si="4"/>
        <v>4.4211E-2</v>
      </c>
      <c r="D151">
        <f t="shared" si="5"/>
        <v>0.99982457491258991</v>
      </c>
      <c r="E151" s="3">
        <f>'Adj LQD'!E151*'LQD DVD'!C151*1/252*200</f>
        <v>3.7744264047619041</v>
      </c>
    </row>
    <row r="152" spans="1:5" x14ac:dyDescent="0.25">
      <c r="A152" s="1">
        <v>45812</v>
      </c>
      <c r="B152">
        <v>4.4076000000000004</v>
      </c>
      <c r="C152">
        <f t="shared" si="4"/>
        <v>4.4076000000000004E-2</v>
      </c>
      <c r="D152">
        <f t="shared" si="5"/>
        <v>0.99982511053304135</v>
      </c>
      <c r="E152" s="3">
        <f>'Adj LQD'!E152*'LQD DVD'!C152*1/252*200</f>
        <v>3.7744447619047627</v>
      </c>
    </row>
    <row r="153" spans="1:5" x14ac:dyDescent="0.25">
      <c r="A153" s="1">
        <v>45811</v>
      </c>
      <c r="B153">
        <v>4.4397000000000002</v>
      </c>
      <c r="C153">
        <f t="shared" si="4"/>
        <v>4.4396999999999999E-2</v>
      </c>
      <c r="D153">
        <f t="shared" si="5"/>
        <v>0.99982383694710464</v>
      </c>
      <c r="E153" s="3">
        <f>'Adj LQD'!E153*'LQD DVD'!C153*1/252*200</f>
        <v>3.7744497142857143</v>
      </c>
    </row>
    <row r="154" spans="1:5" x14ac:dyDescent="0.25">
      <c r="A154" s="1">
        <v>45810</v>
      </c>
      <c r="B154">
        <v>4.4417999999999997</v>
      </c>
      <c r="C154">
        <f t="shared" si="4"/>
        <v>4.4417999999999999E-2</v>
      </c>
      <c r="D154">
        <f t="shared" si="5"/>
        <v>0.99982375362845499</v>
      </c>
      <c r="E154" s="3">
        <f>'Adj LQD'!E154*'LQD DVD'!C154*1/252*200</f>
        <v>3.774472428571428</v>
      </c>
    </row>
    <row r="155" spans="1:5" x14ac:dyDescent="0.25">
      <c r="A155" s="1">
        <v>45807</v>
      </c>
      <c r="B155">
        <v>4.4128999999999996</v>
      </c>
      <c r="C155">
        <f t="shared" si="4"/>
        <v>4.4128999999999995E-2</v>
      </c>
      <c r="D155">
        <f t="shared" si="5"/>
        <v>0.99982490025238546</v>
      </c>
      <c r="E155" s="3">
        <f>'Adj LQD'!E155*'LQD DVD'!C155*1/252*200</f>
        <v>3.7744304206349195</v>
      </c>
    </row>
    <row r="156" spans="1:5" x14ac:dyDescent="0.25">
      <c r="A156" s="1">
        <v>45806</v>
      </c>
      <c r="B156">
        <v>4.8235000000000001</v>
      </c>
      <c r="C156">
        <f t="shared" si="4"/>
        <v>4.8235E-2</v>
      </c>
      <c r="D156">
        <f t="shared" si="5"/>
        <v>0.99980860958732354</v>
      </c>
      <c r="E156" s="3">
        <f>'Adj LQD'!E156*'LQD DVD'!C156*1/252*200</f>
        <v>4.1137564285714276</v>
      </c>
    </row>
    <row r="157" spans="1:5" x14ac:dyDescent="0.25">
      <c r="A157" s="1">
        <v>45805</v>
      </c>
      <c r="B157">
        <v>4.8451000000000004</v>
      </c>
      <c r="C157">
        <f t="shared" si="4"/>
        <v>4.8451000000000001E-2</v>
      </c>
      <c r="D157">
        <f t="shared" si="5"/>
        <v>0.99980775260888255</v>
      </c>
      <c r="E157" s="3">
        <f>'Adj LQD'!E157*'LQD DVD'!C157*1/252*200</f>
        <v>4.1137206190476192</v>
      </c>
    </row>
    <row r="158" spans="1:5" x14ac:dyDescent="0.25">
      <c r="A158" s="1">
        <v>45804</v>
      </c>
      <c r="B158">
        <v>4.8334000000000001</v>
      </c>
      <c r="C158">
        <f t="shared" si="4"/>
        <v>4.8334000000000002E-2</v>
      </c>
      <c r="D158">
        <f t="shared" si="5"/>
        <v>0.99980821680544696</v>
      </c>
      <c r="E158" s="3">
        <f>'Adj LQD'!E158*'LQD DVD'!C158*1/252*200</f>
        <v>4.113760444444444</v>
      </c>
    </row>
    <row r="159" spans="1:5" x14ac:dyDescent="0.25">
      <c r="A159" s="1">
        <v>45800</v>
      </c>
      <c r="B159">
        <v>4.8769999999999998</v>
      </c>
      <c r="C159">
        <f t="shared" si="4"/>
        <v>4.8770000000000001E-2</v>
      </c>
      <c r="D159">
        <f t="shared" si="5"/>
        <v>0.99980648698002861</v>
      </c>
      <c r="E159" s="3">
        <f>'Adj LQD'!E159*'LQD DVD'!C159*1/252*200</f>
        <v>4.1137107936507942</v>
      </c>
    </row>
    <row r="160" spans="1:5" x14ac:dyDescent="0.25">
      <c r="A160" s="1">
        <v>45799</v>
      </c>
      <c r="B160">
        <v>4.8807</v>
      </c>
      <c r="C160">
        <f t="shared" si="4"/>
        <v>4.8807000000000003E-2</v>
      </c>
      <c r="D160">
        <f t="shared" si="5"/>
        <v>0.99980634018305514</v>
      </c>
      <c r="E160" s="3">
        <f>'Adj LQD'!E160*'LQD DVD'!C160*1/252*200</f>
        <v>4.1137328571428577</v>
      </c>
    </row>
    <row r="161" spans="1:5" x14ac:dyDescent="0.25">
      <c r="A161" s="1">
        <v>45798</v>
      </c>
      <c r="B161">
        <v>4.9055999999999997</v>
      </c>
      <c r="C161">
        <f t="shared" si="4"/>
        <v>4.9055999999999995E-2</v>
      </c>
      <c r="D161">
        <f t="shared" si="5"/>
        <v>0.9998053522796595</v>
      </c>
      <c r="E161" s="3">
        <f>'Adj LQD'!E161*'LQD DVD'!C161*1/252*200</f>
        <v>4.1136959999999991</v>
      </c>
    </row>
    <row r="162" spans="1:5" x14ac:dyDescent="0.25">
      <c r="A162" s="1">
        <v>45797</v>
      </c>
      <c r="B162">
        <v>4.851</v>
      </c>
      <c r="C162">
        <f t="shared" si="4"/>
        <v>4.8509999999999998E-2</v>
      </c>
      <c r="D162">
        <f t="shared" si="5"/>
        <v>0.99980751852693617</v>
      </c>
      <c r="E162" s="3">
        <f>'Adj LQD'!E162*'LQD DVD'!C162*1/252*200</f>
        <v>4.1137249999999996</v>
      </c>
    </row>
    <row r="163" spans="1:5" x14ac:dyDescent="0.25">
      <c r="A163" s="1">
        <v>45796</v>
      </c>
      <c r="B163">
        <v>4.8391999999999999</v>
      </c>
      <c r="C163">
        <f t="shared" si="4"/>
        <v>4.8391999999999998E-2</v>
      </c>
      <c r="D163">
        <f t="shared" si="5"/>
        <v>0.99980798669088378</v>
      </c>
      <c r="E163" s="3">
        <f>'Adj LQD'!E163*'LQD DVD'!C163*1/252*200</f>
        <v>4.1137040634920634</v>
      </c>
    </row>
    <row r="164" spans="1:5" x14ac:dyDescent="0.25">
      <c r="A164" s="1">
        <v>45793</v>
      </c>
      <c r="B164">
        <v>4.8396999999999997</v>
      </c>
      <c r="C164">
        <f t="shared" si="4"/>
        <v>4.8396999999999996E-2</v>
      </c>
      <c r="D164">
        <f t="shared" si="5"/>
        <v>0.99980796685342399</v>
      </c>
      <c r="E164" s="3">
        <f>'Adj LQD'!E164*'LQD DVD'!C164*1/252*200</f>
        <v>4.1137449999999989</v>
      </c>
    </row>
    <row r="165" spans="1:5" x14ac:dyDescent="0.25">
      <c r="A165" s="1">
        <v>45792</v>
      </c>
      <c r="B165">
        <v>4.8487</v>
      </c>
      <c r="C165">
        <f t="shared" si="4"/>
        <v>4.8487000000000002E-2</v>
      </c>
      <c r="D165">
        <f t="shared" si="5"/>
        <v>0.9998076097792139</v>
      </c>
      <c r="E165" s="3">
        <f>'Adj LQD'!E165*'LQD DVD'!C165*1/252*200</f>
        <v>4.1136986507936513</v>
      </c>
    </row>
    <row r="166" spans="1:5" x14ac:dyDescent="0.25">
      <c r="A166" s="1">
        <v>45791</v>
      </c>
      <c r="B166">
        <v>4.8834</v>
      </c>
      <c r="C166">
        <f t="shared" si="4"/>
        <v>4.8834000000000002E-2</v>
      </c>
      <c r="D166">
        <f t="shared" si="5"/>
        <v>0.99980623306095295</v>
      </c>
      <c r="E166" s="3">
        <f>'Adj LQD'!E166*'LQD DVD'!C166*1/252*200</f>
        <v>4.113683142857143</v>
      </c>
    </row>
    <row r="167" spans="1:5" x14ac:dyDescent="0.25">
      <c r="A167" s="1">
        <v>45790</v>
      </c>
      <c r="B167">
        <v>4.8586999999999998</v>
      </c>
      <c r="C167">
        <f t="shared" si="4"/>
        <v>4.8586999999999998E-2</v>
      </c>
      <c r="D167">
        <f t="shared" si="5"/>
        <v>0.99980721303024112</v>
      </c>
      <c r="E167" s="3">
        <f>'Adj LQD'!E167*'LQD DVD'!C167*1/252*200</f>
        <v>4.1136993333333329</v>
      </c>
    </row>
    <row r="168" spans="1:5" x14ac:dyDescent="0.25">
      <c r="A168" s="1">
        <v>45789</v>
      </c>
      <c r="B168">
        <v>4.8628</v>
      </c>
      <c r="C168">
        <f t="shared" si="4"/>
        <v>4.8627999999999998E-2</v>
      </c>
      <c r="D168">
        <f t="shared" si="5"/>
        <v>0.99980705036320772</v>
      </c>
      <c r="E168" s="3">
        <f>'Adj LQD'!E168*'LQD DVD'!C168*1/252*200</f>
        <v>4.1136972380952379</v>
      </c>
    </row>
    <row r="169" spans="1:5" x14ac:dyDescent="0.25">
      <c r="A169" s="1">
        <v>45786</v>
      </c>
      <c r="B169">
        <v>4.8619000000000003</v>
      </c>
      <c r="C169">
        <f t="shared" si="4"/>
        <v>4.8619000000000002E-2</v>
      </c>
      <c r="D169">
        <f t="shared" si="5"/>
        <v>0.99980708607060298</v>
      </c>
      <c r="E169" s="3">
        <f>'Adj LQD'!E169*'LQD DVD'!C169*1/252*200</f>
        <v>4.1137076111111117</v>
      </c>
    </row>
    <row r="170" spans="1:5" x14ac:dyDescent="0.25">
      <c r="A170" s="1">
        <v>45785</v>
      </c>
      <c r="B170">
        <v>4.8601000000000001</v>
      </c>
      <c r="C170">
        <f t="shared" si="4"/>
        <v>4.8600999999999998E-2</v>
      </c>
      <c r="D170">
        <f t="shared" si="5"/>
        <v>0.99980715748539739</v>
      </c>
      <c r="E170" s="3">
        <f>'Adj LQD'!E170*'LQD DVD'!C170*1/252*200</f>
        <v>4.1137275000000004</v>
      </c>
    </row>
    <row r="171" spans="1:5" x14ac:dyDescent="0.25">
      <c r="A171" s="1">
        <v>45784</v>
      </c>
      <c r="B171">
        <v>4.8356000000000003</v>
      </c>
      <c r="C171">
        <f t="shared" si="4"/>
        <v>4.8356000000000003E-2</v>
      </c>
      <c r="D171">
        <f t="shared" si="5"/>
        <v>0.99980812952060638</v>
      </c>
      <c r="E171" s="3">
        <f>'Adj LQD'!E171*'LQD DVD'!C171*1/252*200</f>
        <v>4.1137139999999999</v>
      </c>
    </row>
    <row r="172" spans="1:5" x14ac:dyDescent="0.25">
      <c r="A172" s="1">
        <v>45783</v>
      </c>
      <c r="B172">
        <v>4.8456000000000001</v>
      </c>
      <c r="C172">
        <f t="shared" si="4"/>
        <v>4.8455999999999999E-2</v>
      </c>
      <c r="D172">
        <f t="shared" si="5"/>
        <v>0.99980773277142743</v>
      </c>
      <c r="E172" s="3">
        <f>'Adj LQD'!E172*'LQD DVD'!C172*1/252*200</f>
        <v>4.1137605714285712</v>
      </c>
    </row>
    <row r="173" spans="1:5" x14ac:dyDescent="0.25">
      <c r="A173" s="1">
        <v>45782</v>
      </c>
      <c r="B173">
        <v>4.8551000000000002</v>
      </c>
      <c r="C173">
        <f t="shared" si="4"/>
        <v>4.8551000000000004E-2</v>
      </c>
      <c r="D173">
        <f t="shared" si="5"/>
        <v>0.99980735585985314</v>
      </c>
      <c r="E173" s="3">
        <f>'Adj LQD'!E173*'LQD DVD'!C173*1/252*200</f>
        <v>4.1137339365079368</v>
      </c>
    </row>
    <row r="174" spans="1:5" x14ac:dyDescent="0.25">
      <c r="A174" s="1">
        <v>45779</v>
      </c>
      <c r="B174">
        <v>4.8483000000000001</v>
      </c>
      <c r="C174">
        <f t="shared" si="4"/>
        <v>4.8482999999999998E-2</v>
      </c>
      <c r="D174">
        <f t="shared" si="5"/>
        <v>0.99980762564917602</v>
      </c>
      <c r="E174" s="3">
        <f>'Adj LQD'!E174*'LQD DVD'!C174*1/252*200</f>
        <v>4.113744071428572</v>
      </c>
    </row>
    <row r="175" spans="1:5" x14ac:dyDescent="0.25">
      <c r="A175" s="1">
        <v>45778</v>
      </c>
      <c r="B175">
        <v>4.8365</v>
      </c>
      <c r="C175">
        <f t="shared" si="4"/>
        <v>4.8364999999999998E-2</v>
      </c>
      <c r="D175">
        <f t="shared" si="5"/>
        <v>0.99980809381317381</v>
      </c>
      <c r="E175" s="3">
        <f>'Adj LQD'!E175*'LQD DVD'!C175*1/252*200</f>
        <v>4.1137119444444448</v>
      </c>
    </row>
    <row r="176" spans="1:5" x14ac:dyDescent="0.25">
      <c r="A176" s="1">
        <v>45777</v>
      </c>
      <c r="B176">
        <v>4.8002000000000002</v>
      </c>
      <c r="C176">
        <f t="shared" si="4"/>
        <v>4.8002000000000003E-2</v>
      </c>
      <c r="D176">
        <f t="shared" si="5"/>
        <v>0.99980953401396533</v>
      </c>
      <c r="E176" s="3">
        <f>'Adj LQD'!E176*'LQD DVD'!C176*1/252*200</f>
        <v>4.113695206349206</v>
      </c>
    </row>
    <row r="177" spans="1:5" x14ac:dyDescent="0.25">
      <c r="A177" s="1">
        <v>45776</v>
      </c>
      <c r="B177">
        <v>4.6100000000000003</v>
      </c>
      <c r="C177">
        <f t="shared" si="4"/>
        <v>4.6100000000000002E-2</v>
      </c>
      <c r="D177">
        <f t="shared" si="5"/>
        <v>0.99981708022392612</v>
      </c>
      <c r="E177" s="3">
        <f>'Adj LQD'!E177*'LQD DVD'!C177*1/252*200</f>
        <v>3.9693563492063486</v>
      </c>
    </row>
    <row r="178" spans="1:5" x14ac:dyDescent="0.25">
      <c r="A178" s="1">
        <v>45775</v>
      </c>
      <c r="B178">
        <v>4.6205999999999996</v>
      </c>
      <c r="C178">
        <f t="shared" si="4"/>
        <v>4.6205999999999997E-2</v>
      </c>
      <c r="D178">
        <f t="shared" si="5"/>
        <v>0.99981665966603639</v>
      </c>
      <c r="E178" s="3">
        <f>'Adj LQD'!E178*'LQD DVD'!C178*1/252*200</f>
        <v>3.9693154285714281</v>
      </c>
    </row>
    <row r="179" spans="1:5" x14ac:dyDescent="0.25">
      <c r="A179" s="1">
        <v>45772</v>
      </c>
      <c r="B179">
        <v>4.6313000000000004</v>
      </c>
      <c r="C179">
        <f t="shared" si="4"/>
        <v>4.6313000000000007E-2</v>
      </c>
      <c r="D179">
        <f t="shared" si="5"/>
        <v>0.99981623514079887</v>
      </c>
      <c r="E179" s="3">
        <f>'Adj LQD'!E179*'LQD DVD'!C179*1/252*200</f>
        <v>3.9693181507936512</v>
      </c>
    </row>
    <row r="180" spans="1:5" x14ac:dyDescent="0.25">
      <c r="A180" s="1">
        <v>45771</v>
      </c>
      <c r="B180">
        <v>4.6558999999999999</v>
      </c>
      <c r="C180">
        <f t="shared" si="4"/>
        <v>4.6558999999999996E-2</v>
      </c>
      <c r="D180">
        <f t="shared" si="5"/>
        <v>0.99981525913018854</v>
      </c>
      <c r="E180" s="3">
        <f>'Adj LQD'!E180*'LQD DVD'!C180*1/252*200</f>
        <v>3.9693395079365077</v>
      </c>
    </row>
    <row r="181" spans="1:5" x14ac:dyDescent="0.25">
      <c r="A181" s="1">
        <v>45770</v>
      </c>
      <c r="B181">
        <v>4.7035999999999998</v>
      </c>
      <c r="C181">
        <f t="shared" si="4"/>
        <v>4.7035999999999994E-2</v>
      </c>
      <c r="D181">
        <f t="shared" si="5"/>
        <v>0.99981336662452491</v>
      </c>
      <c r="E181" s="3">
        <f>'Adj LQD'!E181*'LQD DVD'!C181*1/252*200</f>
        <v>3.9693157777777772</v>
      </c>
    </row>
    <row r="182" spans="1:5" x14ac:dyDescent="0.25">
      <c r="A182" s="1">
        <v>45769</v>
      </c>
      <c r="B182">
        <v>4.7244999999999999</v>
      </c>
      <c r="C182">
        <f t="shared" si="4"/>
        <v>4.7245000000000002E-2</v>
      </c>
      <c r="D182">
        <f t="shared" si="5"/>
        <v>0.99981253741457654</v>
      </c>
      <c r="E182" s="3">
        <f>'Adj LQD'!E182*'LQD DVD'!C182*1/252*200</f>
        <v>3.9693299206349208</v>
      </c>
    </row>
    <row r="183" spans="1:5" x14ac:dyDescent="0.25">
      <c r="A183" s="1">
        <v>45768</v>
      </c>
      <c r="B183">
        <v>4.7361000000000004</v>
      </c>
      <c r="C183">
        <f t="shared" si="4"/>
        <v>4.7361000000000007E-2</v>
      </c>
      <c r="D183">
        <f t="shared" si="5"/>
        <v>0.9998120771835145</v>
      </c>
      <c r="E183" s="3">
        <f>'Adj LQD'!E183*'LQD DVD'!C183*1/252*200</f>
        <v>3.9693028571428575</v>
      </c>
    </row>
    <row r="184" spans="1:5" x14ac:dyDescent="0.25">
      <c r="A184" s="1">
        <v>45764</v>
      </c>
      <c r="B184">
        <v>4.6851000000000003</v>
      </c>
      <c r="C184">
        <f t="shared" si="4"/>
        <v>4.6851000000000004E-2</v>
      </c>
      <c r="D184">
        <f t="shared" si="5"/>
        <v>0.99981410061476583</v>
      </c>
      <c r="E184" s="3">
        <f>'Adj LQD'!E184*'LQD DVD'!C184*1/252*200</f>
        <v>3.9693208333333341</v>
      </c>
    </row>
    <row r="185" spans="1:5" x14ac:dyDescent="0.25">
      <c r="A185" s="1">
        <v>45763</v>
      </c>
      <c r="B185">
        <v>4.6786000000000003</v>
      </c>
      <c r="C185">
        <f t="shared" si="4"/>
        <v>4.6786000000000001E-2</v>
      </c>
      <c r="D185">
        <f t="shared" si="5"/>
        <v>0.99981435850335676</v>
      </c>
      <c r="E185" s="3">
        <f>'Adj LQD'!E185*'LQD DVD'!C185*1/252*200</f>
        <v>3.9693836507936506</v>
      </c>
    </row>
    <row r="186" spans="1:5" x14ac:dyDescent="0.25">
      <c r="A186" s="1">
        <v>45762</v>
      </c>
      <c r="B186">
        <v>4.6982999999999997</v>
      </c>
      <c r="C186">
        <f t="shared" si="4"/>
        <v>4.6982999999999997E-2</v>
      </c>
      <c r="D186">
        <f t="shared" si="5"/>
        <v>0.99981357690275507</v>
      </c>
      <c r="E186" s="3">
        <f>'Adj LQD'!E186*'LQD DVD'!C186*1/252*200</f>
        <v>3.9693177380952376</v>
      </c>
    </row>
    <row r="187" spans="1:5" x14ac:dyDescent="0.25">
      <c r="A187" s="1">
        <v>45761</v>
      </c>
      <c r="B187">
        <v>4.7236000000000002</v>
      </c>
      <c r="C187">
        <f t="shared" si="4"/>
        <v>4.7236E-2</v>
      </c>
      <c r="D187">
        <f t="shared" si="5"/>
        <v>0.99981257312216787</v>
      </c>
      <c r="E187" s="3">
        <f>'Adj LQD'!E187*'LQD DVD'!C187*1/252*200</f>
        <v>3.9693235555555555</v>
      </c>
    </row>
    <row r="188" spans="1:5" x14ac:dyDescent="0.25">
      <c r="A188" s="1">
        <v>45758</v>
      </c>
      <c r="B188">
        <v>4.7527999999999997</v>
      </c>
      <c r="C188">
        <f t="shared" si="4"/>
        <v>4.7527999999999994E-2</v>
      </c>
      <c r="D188">
        <f t="shared" si="5"/>
        <v>0.99981141460985745</v>
      </c>
      <c r="E188" s="3">
        <f>'Adj LQD'!E188*'LQD DVD'!C188*1/252*200</f>
        <v>3.9693424126984125</v>
      </c>
    </row>
    <row r="189" spans="1:5" x14ac:dyDescent="0.25">
      <c r="A189" s="1">
        <v>45757</v>
      </c>
      <c r="B189">
        <v>4.7519</v>
      </c>
      <c r="C189">
        <f t="shared" si="4"/>
        <v>4.7518999999999999E-2</v>
      </c>
      <c r="D189">
        <f t="shared" si="5"/>
        <v>0.99981145031740859</v>
      </c>
      <c r="E189" s="3">
        <f>'Adj LQD'!E189*'LQD DVD'!C189*1/252*200</f>
        <v>3.9693450396825396</v>
      </c>
    </row>
    <row r="190" spans="1:5" x14ac:dyDescent="0.25">
      <c r="A190" s="1">
        <v>45756</v>
      </c>
      <c r="B190">
        <v>4.6711</v>
      </c>
      <c r="C190">
        <f t="shared" si="4"/>
        <v>4.6711000000000003E-2</v>
      </c>
      <c r="D190">
        <f t="shared" si="5"/>
        <v>0.99981465606719822</v>
      </c>
      <c r="E190" s="3">
        <f>'Adj LQD'!E190*'LQD DVD'!C190*1/252*200</f>
        <v>3.969322833333333</v>
      </c>
    </row>
    <row r="191" spans="1:5" x14ac:dyDescent="0.25">
      <c r="A191" s="1">
        <v>45755</v>
      </c>
      <c r="B191">
        <v>4.7492000000000001</v>
      </c>
      <c r="C191">
        <f t="shared" si="4"/>
        <v>4.7491999999999999E-2</v>
      </c>
      <c r="D191">
        <f t="shared" si="5"/>
        <v>0.99981155744006978</v>
      </c>
      <c r="E191" s="3">
        <f>'Adj LQD'!E191*'LQD DVD'!C191*1/252*200</f>
        <v>3.9693512063492067</v>
      </c>
    </row>
    <row r="192" spans="1:5" x14ac:dyDescent="0.25">
      <c r="A192" s="1">
        <v>45754</v>
      </c>
      <c r="B192">
        <v>4.6890999999999998</v>
      </c>
      <c r="C192">
        <f t="shared" si="4"/>
        <v>4.6890999999999995E-2</v>
      </c>
      <c r="D192">
        <f t="shared" si="5"/>
        <v>0.99981394191412754</v>
      </c>
      <c r="E192" s="3">
        <f>'Adj LQD'!E192*'LQD DVD'!C192*1/252*200</f>
        <v>3.9693603650793641</v>
      </c>
    </row>
    <row r="193" spans="1:5" x14ac:dyDescent="0.25">
      <c r="A193" s="1">
        <v>45751</v>
      </c>
      <c r="B193">
        <v>4.5976999999999997</v>
      </c>
      <c r="C193">
        <f t="shared" si="4"/>
        <v>4.5976999999999997E-2</v>
      </c>
      <c r="D193">
        <f t="shared" si="5"/>
        <v>0.99981756823000112</v>
      </c>
      <c r="E193" s="3">
        <f>'Adj LQD'!E193*'LQD DVD'!C193*1/252*200</f>
        <v>3.9693476666666663</v>
      </c>
    </row>
    <row r="194" spans="1:5" x14ac:dyDescent="0.25">
      <c r="A194" s="1">
        <v>45750</v>
      </c>
      <c r="B194">
        <v>4.5926</v>
      </c>
      <c r="C194">
        <f t="shared" si="4"/>
        <v>4.5926000000000002E-2</v>
      </c>
      <c r="D194">
        <f t="shared" si="5"/>
        <v>0.99981777057405319</v>
      </c>
      <c r="E194" s="3">
        <f>'Adj LQD'!E194*'LQD DVD'!C194*1/252*200</f>
        <v>3.9693185714285719</v>
      </c>
    </row>
    <row r="195" spans="1:5" x14ac:dyDescent="0.25">
      <c r="A195" s="1">
        <v>45749</v>
      </c>
      <c r="B195">
        <v>4.5922000000000001</v>
      </c>
      <c r="C195">
        <f t="shared" ref="C195:C258" si="6">B195/100</f>
        <v>4.5921999999999998E-2</v>
      </c>
      <c r="D195">
        <f t="shared" ref="D195:D258" si="7">EXP(-C195*1/252)</f>
        <v>0.99981778644417674</v>
      </c>
      <c r="E195" s="3">
        <f>'Adj LQD'!E195*'LQD DVD'!C195*1/252*200</f>
        <v>3.969337317460317</v>
      </c>
    </row>
    <row r="196" spans="1:5" x14ac:dyDescent="0.25">
      <c r="A196" s="1">
        <v>45748</v>
      </c>
      <c r="B196">
        <v>4.6028000000000002</v>
      </c>
      <c r="C196">
        <f t="shared" si="6"/>
        <v>4.6027999999999999E-2</v>
      </c>
      <c r="D196">
        <f t="shared" si="7"/>
        <v>0.99981736588598991</v>
      </c>
      <c r="E196" s="3">
        <f>'Adj LQD'!E196*'LQD DVD'!C196*1/252*200</f>
        <v>3.969367047619047</v>
      </c>
    </row>
    <row r="197" spans="1:5" x14ac:dyDescent="0.25">
      <c r="A197" s="1">
        <v>45747</v>
      </c>
      <c r="B197">
        <v>4.6014999999999997</v>
      </c>
      <c r="C197">
        <f t="shared" si="6"/>
        <v>4.6015E-2</v>
      </c>
      <c r="D197">
        <f t="shared" si="7"/>
        <v>0.99981741746387121</v>
      </c>
      <c r="E197" s="3">
        <f>'Adj LQD'!E197*'LQD DVD'!C197*1/252*200</f>
        <v>3.9693415476190479</v>
      </c>
    </row>
    <row r="198" spans="1:5" x14ac:dyDescent="0.25">
      <c r="A198" s="1">
        <v>45744</v>
      </c>
      <c r="B198">
        <v>4.5879000000000003</v>
      </c>
      <c r="C198">
        <f t="shared" si="6"/>
        <v>4.5879000000000003E-2</v>
      </c>
      <c r="D198">
        <f t="shared" si="7"/>
        <v>0.9998179570480199</v>
      </c>
      <c r="E198" s="3">
        <f>'Adj LQD'!E198*'LQD DVD'!C198*1/252*200</f>
        <v>3.9499634285714293</v>
      </c>
    </row>
    <row r="199" spans="1:5" x14ac:dyDescent="0.25">
      <c r="A199" s="1">
        <v>45743</v>
      </c>
      <c r="B199">
        <v>4.6154999999999999</v>
      </c>
      <c r="C199">
        <f t="shared" si="6"/>
        <v>4.6155000000000002E-2</v>
      </c>
      <c r="D199">
        <f t="shared" si="7"/>
        <v>0.99981686200990472</v>
      </c>
      <c r="E199" s="3">
        <f>'Adj LQD'!E199*'LQD DVD'!C199*1/252*200</f>
        <v>3.9499155952380951</v>
      </c>
    </row>
    <row r="200" spans="1:5" x14ac:dyDescent="0.25">
      <c r="A200" s="1">
        <v>45742</v>
      </c>
      <c r="B200">
        <v>4.6100000000000003</v>
      </c>
      <c r="C200">
        <f t="shared" si="6"/>
        <v>4.6100000000000002E-2</v>
      </c>
      <c r="D200">
        <f t="shared" si="7"/>
        <v>0.99981708022392612</v>
      </c>
      <c r="E200" s="3">
        <f>'Adj LQD'!E200*'LQD DVD'!C200*1/252*200</f>
        <v>3.9499650793650796</v>
      </c>
    </row>
    <row r="201" spans="1:5" x14ac:dyDescent="0.25">
      <c r="A201" s="1">
        <v>45741</v>
      </c>
      <c r="B201">
        <v>4.5911999999999997</v>
      </c>
      <c r="C201">
        <f t="shared" si="6"/>
        <v>4.5911999999999994E-2</v>
      </c>
      <c r="D201">
        <f t="shared" si="7"/>
        <v>0.99981782611948644</v>
      </c>
      <c r="E201" s="3">
        <f>'Adj LQD'!E201*'LQD DVD'!C201*1/252*200</f>
        <v>3.9498895238095235</v>
      </c>
    </row>
    <row r="202" spans="1:5" x14ac:dyDescent="0.25">
      <c r="A202" s="1">
        <v>45740</v>
      </c>
      <c r="B202">
        <v>4.5959000000000003</v>
      </c>
      <c r="C202">
        <f t="shared" si="6"/>
        <v>4.5959E-2</v>
      </c>
      <c r="D202">
        <f t="shared" si="7"/>
        <v>0.99981763964554426</v>
      </c>
      <c r="E202" s="3">
        <f>'Adj LQD'!E202*'LQD DVD'!C202*1/252*200</f>
        <v>3.9499207222222221</v>
      </c>
    </row>
    <row r="203" spans="1:5" x14ac:dyDescent="0.25">
      <c r="A203" s="1">
        <v>45737</v>
      </c>
      <c r="B203">
        <v>4.5759999999999996</v>
      </c>
      <c r="C203">
        <f t="shared" si="6"/>
        <v>4.5759999999999995E-2</v>
      </c>
      <c r="D203">
        <f t="shared" si="7"/>
        <v>0.9998184291843889</v>
      </c>
      <c r="E203" s="3">
        <f>'Adj LQD'!E203*'LQD DVD'!C203*1/252*200</f>
        <v>3.9498869841269837</v>
      </c>
    </row>
    <row r="204" spans="1:5" x14ac:dyDescent="0.25">
      <c r="A204" s="1">
        <v>45736</v>
      </c>
      <c r="B204">
        <v>4.5697000000000001</v>
      </c>
      <c r="C204">
        <f t="shared" si="6"/>
        <v>4.5697000000000002E-2</v>
      </c>
      <c r="D204">
        <f t="shared" si="7"/>
        <v>0.99981867913902744</v>
      </c>
      <c r="E204" s="3">
        <f>'Adj LQD'!E204*'LQD DVD'!C204*1/252*200</f>
        <v>3.9498891031746037</v>
      </c>
    </row>
    <row r="205" spans="1:5" x14ac:dyDescent="0.25">
      <c r="A205" s="1">
        <v>45735</v>
      </c>
      <c r="B205">
        <v>4.5629999999999997</v>
      </c>
      <c r="C205">
        <f t="shared" si="6"/>
        <v>4.5629999999999997E-2</v>
      </c>
      <c r="D205">
        <f t="shared" si="7"/>
        <v>0.99981894496387025</v>
      </c>
      <c r="E205" s="3">
        <f>'Adj LQD'!E205*'LQD DVD'!C205*1/252*200</f>
        <v>3.9498921428571423</v>
      </c>
    </row>
    <row r="206" spans="1:5" x14ac:dyDescent="0.25">
      <c r="A206" s="1">
        <v>45734</v>
      </c>
      <c r="B206">
        <v>4.59</v>
      </c>
      <c r="C206">
        <f t="shared" si="6"/>
        <v>4.5899999999999996E-2</v>
      </c>
      <c r="D206">
        <f t="shared" si="7"/>
        <v>0.99981787372986031</v>
      </c>
      <c r="E206" s="3">
        <f>'Adj LQD'!E206*'LQD DVD'!C206*1/252*200</f>
        <v>3.9499499999999994</v>
      </c>
    </row>
    <row r="207" spans="1:5" x14ac:dyDescent="0.25">
      <c r="A207" s="1">
        <v>45733</v>
      </c>
      <c r="B207">
        <v>4.601</v>
      </c>
      <c r="C207">
        <f t="shared" si="6"/>
        <v>4.6010000000000002E-2</v>
      </c>
      <c r="D207">
        <f t="shared" si="7"/>
        <v>0.99981743730151862</v>
      </c>
      <c r="E207" s="3">
        <f>'Adj LQD'!E207*'LQD DVD'!C207*1/252*200</f>
        <v>3.9499219841269841</v>
      </c>
    </row>
    <row r="208" spans="1:5" x14ac:dyDescent="0.25">
      <c r="A208" s="1">
        <v>45730</v>
      </c>
      <c r="B208">
        <v>4.6104000000000003</v>
      </c>
      <c r="C208">
        <f t="shared" si="6"/>
        <v>4.6104000000000006E-2</v>
      </c>
      <c r="D208">
        <f t="shared" si="7"/>
        <v>0.9998170643538139</v>
      </c>
      <c r="E208" s="3">
        <f>'Adj LQD'!E208*'LQD DVD'!C208*1/252*200</f>
        <v>3.9499419047619053</v>
      </c>
    </row>
    <row r="209" spans="1:5" x14ac:dyDescent="0.25">
      <c r="A209" s="1">
        <v>45729</v>
      </c>
      <c r="B209">
        <v>4.6082000000000001</v>
      </c>
      <c r="C209">
        <f t="shared" si="6"/>
        <v>4.6081999999999998E-2</v>
      </c>
      <c r="D209">
        <f t="shared" si="7"/>
        <v>0.99981715163943441</v>
      </c>
      <c r="E209" s="3">
        <f>'Adj LQD'!E209*'LQD DVD'!C209*1/252*200</f>
        <v>3.9498857142857142</v>
      </c>
    </row>
    <row r="210" spans="1:5" x14ac:dyDescent="0.25">
      <c r="A210" s="1">
        <v>45728</v>
      </c>
      <c r="B210">
        <v>4.6227999999999998</v>
      </c>
      <c r="C210">
        <f t="shared" si="6"/>
        <v>4.6227999999999998E-2</v>
      </c>
      <c r="D210">
        <f t="shared" si="7"/>
        <v>0.99981657238045885</v>
      </c>
      <c r="E210" s="3">
        <f>'Adj LQD'!E210*'LQD DVD'!C210*1/252*200</f>
        <v>3.9499257777777776</v>
      </c>
    </row>
    <row r="211" spans="1:5" x14ac:dyDescent="0.25">
      <c r="A211" s="1">
        <v>45727</v>
      </c>
      <c r="B211">
        <v>4.6090999999999998</v>
      </c>
      <c r="C211">
        <f t="shared" si="6"/>
        <v>4.6091E-2</v>
      </c>
      <c r="D211">
        <f t="shared" si="7"/>
        <v>0.99981711593167966</v>
      </c>
      <c r="E211" s="3">
        <f>'Adj LQD'!E211*'LQD DVD'!C211*1/252*200</f>
        <v>3.9499255396825395</v>
      </c>
    </row>
    <row r="212" spans="1:5" x14ac:dyDescent="0.25">
      <c r="A212" s="1">
        <v>45726</v>
      </c>
      <c r="B212">
        <v>4.5789999999999997</v>
      </c>
      <c r="C212">
        <f t="shared" si="6"/>
        <v>4.5789999999999997E-2</v>
      </c>
      <c r="D212">
        <f t="shared" si="7"/>
        <v>0.99981831015839251</v>
      </c>
      <c r="E212" s="3">
        <f>'Adj LQD'!E212*'LQD DVD'!C212*1/252*200</f>
        <v>3.9499326190476185</v>
      </c>
    </row>
    <row r="213" spans="1:5" x14ac:dyDescent="0.25">
      <c r="A213" s="1">
        <v>45723</v>
      </c>
      <c r="B213">
        <v>4.5945999999999998</v>
      </c>
      <c r="C213">
        <f t="shared" si="6"/>
        <v>4.5946000000000001E-2</v>
      </c>
      <c r="D213">
        <f t="shared" si="7"/>
        <v>0.99981769122343966</v>
      </c>
      <c r="E213" s="3">
        <f>'Adj LQD'!E213*'LQD DVD'!C213*1/252*200</f>
        <v>3.949897396825397</v>
      </c>
    </row>
    <row r="214" spans="1:5" x14ac:dyDescent="0.25">
      <c r="A214" s="1">
        <v>45722</v>
      </c>
      <c r="B214">
        <v>4.5873999999999997</v>
      </c>
      <c r="C214">
        <f t="shared" si="6"/>
        <v>4.5873999999999998E-2</v>
      </c>
      <c r="D214">
        <f t="shared" si="7"/>
        <v>0.99981797688567797</v>
      </c>
      <c r="E214" s="3">
        <f>'Adj LQD'!E214*'LQD DVD'!C214*1/252*200</f>
        <v>3.9498970317460311</v>
      </c>
    </row>
    <row r="215" spans="1:5" x14ac:dyDescent="0.25">
      <c r="A215" s="1">
        <v>45721</v>
      </c>
      <c r="B215">
        <v>4.5731000000000002</v>
      </c>
      <c r="C215">
        <f t="shared" si="6"/>
        <v>4.5731000000000001E-2</v>
      </c>
      <c r="D215">
        <f t="shared" si="7"/>
        <v>0.99981854424286554</v>
      </c>
      <c r="E215" s="3">
        <f>'Adj LQD'!E215*'LQD DVD'!C215*1/252*200</f>
        <v>3.9499243888888889</v>
      </c>
    </row>
    <row r="216" spans="1:5" x14ac:dyDescent="0.25">
      <c r="A216" s="1">
        <v>45720</v>
      </c>
      <c r="B216">
        <v>4.5583999999999998</v>
      </c>
      <c r="C216">
        <f t="shared" si="6"/>
        <v>4.5584E-2</v>
      </c>
      <c r="D216">
        <f t="shared" si="7"/>
        <v>0.99981912747051971</v>
      </c>
      <c r="E216" s="3">
        <f>'Adj LQD'!E216*'LQD DVD'!C216*1/252*200</f>
        <v>3.9498897777777784</v>
      </c>
    </row>
    <row r="217" spans="1:5" x14ac:dyDescent="0.25">
      <c r="A217" s="1">
        <v>45719</v>
      </c>
      <c r="B217">
        <v>4.5434999999999999</v>
      </c>
      <c r="C217">
        <f t="shared" si="6"/>
        <v>4.5434999999999996E-2</v>
      </c>
      <c r="D217">
        <f t="shared" si="7"/>
        <v>0.99981971863359131</v>
      </c>
      <c r="E217" s="3">
        <f>'Adj LQD'!E217*'LQD DVD'!C217*1/252*200</f>
        <v>3.9499602380952381</v>
      </c>
    </row>
    <row r="218" spans="1:5" x14ac:dyDescent="0.25">
      <c r="A218" s="1">
        <v>45716</v>
      </c>
      <c r="B218">
        <v>4.5406000000000004</v>
      </c>
      <c r="C218">
        <f t="shared" si="6"/>
        <v>4.5406000000000002E-2</v>
      </c>
      <c r="D218">
        <f t="shared" si="7"/>
        <v>0.99981983369221639</v>
      </c>
      <c r="E218" s="3">
        <f>'Adj LQD'!E218*'LQD DVD'!C218*1/252*200</f>
        <v>3.9499616349206352</v>
      </c>
    </row>
    <row r="219" spans="1:5" x14ac:dyDescent="0.25">
      <c r="A219" s="1">
        <v>45715</v>
      </c>
      <c r="B219">
        <v>4.2771999999999997</v>
      </c>
      <c r="C219">
        <f t="shared" si="6"/>
        <v>4.2771999999999998E-2</v>
      </c>
      <c r="D219">
        <f t="shared" si="7"/>
        <v>0.99983028424461828</v>
      </c>
      <c r="E219" s="3">
        <f>'Adj LQD'!E219*'LQD DVD'!C219*1/252*200</f>
        <v>3.704530444444444</v>
      </c>
    </row>
    <row r="220" spans="1:5" x14ac:dyDescent="0.25">
      <c r="A220" s="1">
        <v>45714</v>
      </c>
      <c r="B220">
        <v>4.2592999999999996</v>
      </c>
      <c r="C220">
        <f t="shared" si="6"/>
        <v>4.2592999999999999E-2</v>
      </c>
      <c r="D220">
        <f t="shared" si="7"/>
        <v>0.99983099444177881</v>
      </c>
      <c r="E220" s="3">
        <f>'Adj LQD'!E220*'LQD DVD'!C220*1/252*200</f>
        <v>3.7045768809523807</v>
      </c>
    </row>
    <row r="221" spans="1:5" x14ac:dyDescent="0.25">
      <c r="A221" s="1">
        <v>45713</v>
      </c>
      <c r="B221">
        <v>4.2682000000000002</v>
      </c>
      <c r="C221">
        <f t="shared" si="6"/>
        <v>4.2682000000000005E-2</v>
      </c>
      <c r="D221">
        <f t="shared" si="7"/>
        <v>0.99983064132692645</v>
      </c>
      <c r="E221" s="3">
        <f>'Adj LQD'!E221*'LQD DVD'!C221*1/252*200</f>
        <v>3.7045266031746036</v>
      </c>
    </row>
    <row r="222" spans="1:5" x14ac:dyDescent="0.25">
      <c r="A222" s="1">
        <v>45712</v>
      </c>
      <c r="B222">
        <v>4.3009000000000004</v>
      </c>
      <c r="C222">
        <f t="shared" si="6"/>
        <v>4.3009000000000006E-2</v>
      </c>
      <c r="D222">
        <f t="shared" si="7"/>
        <v>0.99982934392848366</v>
      </c>
      <c r="E222" s="3">
        <f>'Adj LQD'!E222*'LQD DVD'!C222*1/252*200</f>
        <v>3.7045768015873026</v>
      </c>
    </row>
    <row r="223" spans="1:5" x14ac:dyDescent="0.25">
      <c r="A223" s="1">
        <v>45709</v>
      </c>
      <c r="B223">
        <v>4.3120000000000003</v>
      </c>
      <c r="C223">
        <f t="shared" si="6"/>
        <v>4.3120000000000006E-2</v>
      </c>
      <c r="D223">
        <f t="shared" si="7"/>
        <v>0.99982890352756015</v>
      </c>
      <c r="E223" s="3">
        <f>'Adj LQD'!E223*'LQD DVD'!C223*1/252*200</f>
        <v>3.7045555555555563</v>
      </c>
    </row>
    <row r="224" spans="1:5" x14ac:dyDescent="0.25">
      <c r="A224" s="1">
        <v>45708</v>
      </c>
      <c r="B224">
        <v>4.3272000000000004</v>
      </c>
      <c r="C224">
        <f t="shared" si="6"/>
        <v>4.3272000000000005E-2</v>
      </c>
      <c r="D224">
        <f t="shared" si="7"/>
        <v>0.99982830045633986</v>
      </c>
      <c r="E224" s="3">
        <f>'Adj LQD'!E224*'LQD DVD'!C224*1/252*200</f>
        <v>3.7045640000000004</v>
      </c>
    </row>
    <row r="225" spans="1:5" x14ac:dyDescent="0.25">
      <c r="A225" s="1">
        <v>45707</v>
      </c>
      <c r="B225">
        <v>4.3376000000000001</v>
      </c>
      <c r="C225">
        <f t="shared" si="6"/>
        <v>4.3375999999999998E-2</v>
      </c>
      <c r="D225">
        <f t="shared" si="7"/>
        <v>0.99982788782887244</v>
      </c>
      <c r="E225" s="3">
        <f>'Adj LQD'!E225*'LQD DVD'!C225*1/252*200</f>
        <v>3.7045169523809527</v>
      </c>
    </row>
    <row r="226" spans="1:5" x14ac:dyDescent="0.25">
      <c r="A226" s="1">
        <v>45706</v>
      </c>
      <c r="B226">
        <v>4.3400999999999996</v>
      </c>
      <c r="C226">
        <f t="shared" si="6"/>
        <v>4.3400999999999995E-2</v>
      </c>
      <c r="D226">
        <f t="shared" si="7"/>
        <v>0.99982778863960275</v>
      </c>
      <c r="E226" s="3">
        <f>'Adj LQD'!E226*'LQD DVD'!C226*1/252*200</f>
        <v>3.7045853571428569</v>
      </c>
    </row>
    <row r="227" spans="1:5" x14ac:dyDescent="0.25">
      <c r="A227" s="1">
        <v>45702</v>
      </c>
      <c r="B227">
        <v>4.3224</v>
      </c>
      <c r="C227">
        <f t="shared" si="6"/>
        <v>4.3223999999999999E-2</v>
      </c>
      <c r="D227">
        <f t="shared" si="7"/>
        <v>0.99982849089984382</v>
      </c>
      <c r="E227" s="3">
        <f>'Adj LQD'!E227*'LQD DVD'!C227*1/252*200</f>
        <v>3.7045712380952383</v>
      </c>
    </row>
    <row r="228" spans="1:5" x14ac:dyDescent="0.25">
      <c r="A228" s="1">
        <v>45701</v>
      </c>
      <c r="B228">
        <v>4.3391999999999999</v>
      </c>
      <c r="C228">
        <f t="shared" si="6"/>
        <v>4.3392E-2</v>
      </c>
      <c r="D228">
        <f t="shared" si="7"/>
        <v>0.99982782434773876</v>
      </c>
      <c r="E228" s="3">
        <f>'Adj LQD'!E228*'LQD DVD'!C228*1/252*200</f>
        <v>3.7045059047619047</v>
      </c>
    </row>
    <row r="229" spans="1:5" x14ac:dyDescent="0.25">
      <c r="A229" s="1">
        <v>45700</v>
      </c>
      <c r="B229">
        <v>4.3730000000000002</v>
      </c>
      <c r="C229">
        <f t="shared" si="6"/>
        <v>4.3730000000000005E-2</v>
      </c>
      <c r="D229">
        <f t="shared" si="7"/>
        <v>0.99982648330973078</v>
      </c>
      <c r="E229" s="3">
        <f>'Adj LQD'!E229*'LQD DVD'!C229*1/252*200</f>
        <v>3.7045557142857142</v>
      </c>
    </row>
    <row r="230" spans="1:5" x14ac:dyDescent="0.25">
      <c r="A230" s="1">
        <v>45699</v>
      </c>
      <c r="B230">
        <v>4.3494000000000002</v>
      </c>
      <c r="C230">
        <f t="shared" si="6"/>
        <v>4.3494000000000005E-2</v>
      </c>
      <c r="D230">
        <f t="shared" si="7"/>
        <v>0.99982741965560595</v>
      </c>
      <c r="E230" s="3">
        <f>'Adj LQD'!E230*'LQD DVD'!C230*1/252*200</f>
        <v>3.7045841904761909</v>
      </c>
    </row>
    <row r="231" spans="1:5" x14ac:dyDescent="0.25">
      <c r="A231" s="1">
        <v>45698</v>
      </c>
      <c r="B231">
        <v>4.3395999999999999</v>
      </c>
      <c r="C231">
        <f t="shared" si="6"/>
        <v>4.3395999999999997E-2</v>
      </c>
      <c r="D231">
        <f t="shared" si="7"/>
        <v>0.99982780847745589</v>
      </c>
      <c r="E231" s="3">
        <f>'Adj LQD'!E231*'LQD DVD'!C231*1/252*200</f>
        <v>3.7045029841269841</v>
      </c>
    </row>
    <row r="232" spans="1:5" x14ac:dyDescent="0.25">
      <c r="A232" s="1">
        <v>45695</v>
      </c>
      <c r="B232">
        <v>4.3409000000000004</v>
      </c>
      <c r="C232">
        <f t="shared" si="6"/>
        <v>4.3409000000000003E-2</v>
      </c>
      <c r="D232">
        <f t="shared" si="7"/>
        <v>0.99982775689903858</v>
      </c>
      <c r="E232" s="3">
        <f>'Adj LQD'!E232*'LQD DVD'!C232*1/252*200</f>
        <v>3.7045791825396828</v>
      </c>
    </row>
    <row r="233" spans="1:5" x14ac:dyDescent="0.25">
      <c r="A233" s="1">
        <v>45694</v>
      </c>
      <c r="B233">
        <v>4.3220000000000001</v>
      </c>
      <c r="C233">
        <f t="shared" si="6"/>
        <v>4.3220000000000001E-2</v>
      </c>
      <c r="D233">
        <f t="shared" si="7"/>
        <v>0.99982850677013746</v>
      </c>
      <c r="E233" s="3">
        <f>'Adj LQD'!E233*'LQD DVD'!C233*1/252*200</f>
        <v>3.7045714285714286</v>
      </c>
    </row>
    <row r="234" spans="1:5" x14ac:dyDescent="0.25">
      <c r="A234" s="1">
        <v>45693</v>
      </c>
      <c r="B234">
        <v>4.3140000000000001</v>
      </c>
      <c r="C234">
        <f t="shared" si="6"/>
        <v>4.3139999999999998E-2</v>
      </c>
      <c r="D234">
        <f t="shared" si="7"/>
        <v>0.999828824176063</v>
      </c>
      <c r="E234" s="3">
        <f>'Adj LQD'!E234*'LQD DVD'!C234*1/252*200</f>
        <v>3.7045619047619041</v>
      </c>
    </row>
    <row r="235" spans="1:5" x14ac:dyDescent="0.25">
      <c r="A235" s="1">
        <v>45692</v>
      </c>
      <c r="B235">
        <v>4.3441000000000001</v>
      </c>
      <c r="C235">
        <f t="shared" si="6"/>
        <v>4.3441E-2</v>
      </c>
      <c r="D235">
        <f t="shared" si="7"/>
        <v>0.99982762993679175</v>
      </c>
      <c r="E235" s="3">
        <f>'Adj LQD'!E235*'LQD DVD'!C235*1/252*200</f>
        <v>3.7045519444444444</v>
      </c>
    </row>
    <row r="236" spans="1:5" x14ac:dyDescent="0.25">
      <c r="A236" s="1">
        <v>45691</v>
      </c>
      <c r="B236">
        <v>4.3525999999999998</v>
      </c>
      <c r="C236">
        <f t="shared" si="6"/>
        <v>4.3525999999999995E-2</v>
      </c>
      <c r="D236">
        <f t="shared" si="7"/>
        <v>0.99982729269340209</v>
      </c>
      <c r="E236" s="3">
        <f>'Adj LQD'!E236*'LQD DVD'!C236*1/252*200</f>
        <v>3.7045462222222216</v>
      </c>
    </row>
    <row r="237" spans="1:5" x14ac:dyDescent="0.25">
      <c r="A237" s="1">
        <v>45688</v>
      </c>
      <c r="B237">
        <v>4.3437000000000001</v>
      </c>
      <c r="C237">
        <f t="shared" si="6"/>
        <v>4.3437000000000003E-2</v>
      </c>
      <c r="D237">
        <f t="shared" si="7"/>
        <v>0.99982764580707173</v>
      </c>
      <c r="E237" s="3">
        <f>'Adj LQD'!E237*'LQD DVD'!C237*1/252*200</f>
        <v>3.7045555714285716</v>
      </c>
    </row>
    <row r="238" spans="1:5" x14ac:dyDescent="0.25">
      <c r="A238" s="1">
        <v>45687</v>
      </c>
      <c r="B238">
        <v>4.2908999999999997</v>
      </c>
      <c r="C238">
        <f t="shared" si="6"/>
        <v>4.2908999999999996E-2</v>
      </c>
      <c r="D238">
        <f t="shared" si="7"/>
        <v>0.99982974068623853</v>
      </c>
      <c r="E238" s="3">
        <f>'Adj LQD'!E238*'LQD DVD'!C238*1/252*200</f>
        <v>3.6714438809523804</v>
      </c>
    </row>
    <row r="239" spans="1:5" x14ac:dyDescent="0.25">
      <c r="A239" s="1">
        <v>45686</v>
      </c>
      <c r="B239">
        <v>4.3003999999999998</v>
      </c>
      <c r="C239">
        <f t="shared" si="6"/>
        <v>4.3004000000000001E-2</v>
      </c>
      <c r="D239">
        <f t="shared" si="7"/>
        <v>0.99982936376636766</v>
      </c>
      <c r="E239" s="3">
        <f>'Adj LQD'!E239*'LQD DVD'!C239*1/252*200</f>
        <v>3.6713811746031748</v>
      </c>
    </row>
    <row r="240" spans="1:5" x14ac:dyDescent="0.25">
      <c r="A240" s="1">
        <v>45685</v>
      </c>
      <c r="B240">
        <v>4.2949000000000002</v>
      </c>
      <c r="C240">
        <f t="shared" si="6"/>
        <v>4.2949000000000001E-2</v>
      </c>
      <c r="D240">
        <f t="shared" si="7"/>
        <v>0.99982958198311767</v>
      </c>
      <c r="E240" s="3">
        <f>'Adj LQD'!E240*'LQD DVD'!C240*1/252*200</f>
        <v>3.6714577698412696</v>
      </c>
    </row>
    <row r="241" spans="1:5" x14ac:dyDescent="0.25">
      <c r="A241" s="1">
        <v>45684</v>
      </c>
      <c r="B241">
        <v>4.2888999999999999</v>
      </c>
      <c r="C241">
        <f t="shared" si="6"/>
        <v>4.2888999999999997E-2</v>
      </c>
      <c r="D241">
        <f t="shared" si="7"/>
        <v>0.9998298200378084</v>
      </c>
      <c r="E241" s="3">
        <f>'Adj LQD'!E241*'LQD DVD'!C241*1/252*200</f>
        <v>3.6714345555555554</v>
      </c>
    </row>
    <row r="242" spans="1:5" x14ac:dyDescent="0.25">
      <c r="A242" s="1">
        <v>45681</v>
      </c>
      <c r="B242">
        <v>4.3185000000000002</v>
      </c>
      <c r="C242">
        <f t="shared" si="6"/>
        <v>4.3185000000000001E-2</v>
      </c>
      <c r="D242">
        <f t="shared" si="7"/>
        <v>0.99982864563521745</v>
      </c>
      <c r="E242" s="3">
        <f>'Adj LQD'!E242*'LQD DVD'!C242*1/252*200</f>
        <v>3.6714104761904767</v>
      </c>
    </row>
    <row r="243" spans="1:5" x14ac:dyDescent="0.25">
      <c r="A243" s="1">
        <v>45680</v>
      </c>
      <c r="B243">
        <v>4.327</v>
      </c>
      <c r="C243">
        <f t="shared" si="6"/>
        <v>4.3270000000000003E-2</v>
      </c>
      <c r="D243">
        <f t="shared" si="7"/>
        <v>0.99982830839148518</v>
      </c>
      <c r="E243" s="3">
        <f>'Adj LQD'!E243*'LQD DVD'!C243*1/252*200</f>
        <v>3.6714251587301585</v>
      </c>
    </row>
    <row r="244" spans="1:5" x14ac:dyDescent="0.25">
      <c r="A244" s="1">
        <v>45679</v>
      </c>
      <c r="B244">
        <v>4.3209</v>
      </c>
      <c r="C244">
        <f t="shared" si="6"/>
        <v>4.3208999999999997E-2</v>
      </c>
      <c r="D244">
        <f t="shared" si="7"/>
        <v>0.9998285504134462</v>
      </c>
      <c r="E244" s="3">
        <f>'Adj LQD'!E244*'LQD DVD'!C244*1/252*200</f>
        <v>3.6713932857142852</v>
      </c>
    </row>
    <row r="245" spans="1:5" x14ac:dyDescent="0.25">
      <c r="A245" s="1">
        <v>45678</v>
      </c>
      <c r="B245">
        <v>4.3072999999999997</v>
      </c>
      <c r="C245">
        <f t="shared" si="6"/>
        <v>4.3073E-2</v>
      </c>
      <c r="D245">
        <f t="shared" si="7"/>
        <v>0.9998290900036032</v>
      </c>
      <c r="E245" s="3">
        <f>'Adj LQD'!E245*'LQD DVD'!C245*1/252*200</f>
        <v>3.6714604761904766</v>
      </c>
    </row>
    <row r="246" spans="1:5" x14ac:dyDescent="0.25">
      <c r="A246" s="1">
        <v>45674</v>
      </c>
      <c r="B246">
        <v>4.3323</v>
      </c>
      <c r="C246">
        <f t="shared" si="6"/>
        <v>4.3323E-2</v>
      </c>
      <c r="D246">
        <f t="shared" si="7"/>
        <v>0.99982809811015672</v>
      </c>
      <c r="E246" s="3">
        <f>'Adj LQD'!E246*'LQD DVD'!C246*1/252*200</f>
        <v>3.6714523333333338</v>
      </c>
    </row>
    <row r="247" spans="1:5" x14ac:dyDescent="0.25">
      <c r="A247" s="1">
        <v>45673</v>
      </c>
      <c r="B247">
        <v>4.3358999999999996</v>
      </c>
      <c r="C247">
        <f t="shared" si="6"/>
        <v>4.3358999999999995E-2</v>
      </c>
      <c r="D247">
        <f t="shared" si="7"/>
        <v>0.99982795527758139</v>
      </c>
      <c r="E247" s="3">
        <f>'Adj LQD'!E247*'LQD DVD'!C247*1/252*200</f>
        <v>3.6714061190476182</v>
      </c>
    </row>
    <row r="248" spans="1:5" x14ac:dyDescent="0.25">
      <c r="A248" s="1">
        <v>45672</v>
      </c>
      <c r="B248">
        <v>4.3445</v>
      </c>
      <c r="C248">
        <f t="shared" si="6"/>
        <v>4.3444999999999998E-2</v>
      </c>
      <c r="D248">
        <f t="shared" si="7"/>
        <v>0.9998276140665121</v>
      </c>
      <c r="E248" s="3">
        <f>'Adj LQD'!E248*'LQD DVD'!C248*1/252*200</f>
        <v>3.6714473015873015</v>
      </c>
    </row>
    <row r="249" spans="1:5" x14ac:dyDescent="0.25">
      <c r="A249" s="1">
        <v>45671</v>
      </c>
      <c r="B249">
        <v>4.3964999999999996</v>
      </c>
      <c r="C249">
        <f t="shared" si="6"/>
        <v>4.3964999999999997E-2</v>
      </c>
      <c r="D249">
        <f t="shared" si="7"/>
        <v>0.99982555093229419</v>
      </c>
      <c r="E249" s="3">
        <f>'Adj LQD'!E249*'LQD DVD'!C249*1/252*200</f>
        <v>3.6714264285714284</v>
      </c>
    </row>
    <row r="250" spans="1:5" x14ac:dyDescent="0.25">
      <c r="A250" s="1">
        <v>45670</v>
      </c>
      <c r="B250">
        <v>4.4015000000000004</v>
      </c>
      <c r="C250">
        <f t="shared" si="6"/>
        <v>4.4015000000000006E-2</v>
      </c>
      <c r="D250">
        <f t="shared" si="7"/>
        <v>0.99982535255422833</v>
      </c>
      <c r="E250" s="3">
        <f>'Adj LQD'!E250*'LQD DVD'!C250*1/252*200</f>
        <v>3.6714099206349209</v>
      </c>
    </row>
    <row r="251" spans="1:5" x14ac:dyDescent="0.25">
      <c r="A251" s="1">
        <v>45667</v>
      </c>
      <c r="B251">
        <v>4.3890000000000002</v>
      </c>
      <c r="C251">
        <f t="shared" si="6"/>
        <v>4.3890000000000005E-2</v>
      </c>
      <c r="D251">
        <f t="shared" si="7"/>
        <v>0.99982584849946676</v>
      </c>
      <c r="E251" s="3">
        <f>'Adj LQD'!E251*'LQD DVD'!C251*1/252*200</f>
        <v>3.6714333333333342</v>
      </c>
    </row>
    <row r="252" spans="1:5" x14ac:dyDescent="0.25">
      <c r="A252" s="1">
        <v>45665</v>
      </c>
      <c r="B252">
        <v>4.3636999999999997</v>
      </c>
      <c r="C252">
        <f t="shared" si="6"/>
        <v>4.3636999999999995E-2</v>
      </c>
      <c r="D252">
        <f t="shared" si="7"/>
        <v>0.99982685229338197</v>
      </c>
      <c r="E252" s="3">
        <f>'Adj LQD'!E252*'LQD DVD'!C252*1/252*200</f>
        <v>3.6713955317460316</v>
      </c>
    </row>
    <row r="253" spans="1:5" x14ac:dyDescent="0.25">
      <c r="A253" s="1">
        <v>45664</v>
      </c>
      <c r="B253">
        <v>4.3707000000000003</v>
      </c>
      <c r="C253">
        <f t="shared" si="6"/>
        <v>4.3707000000000003E-2</v>
      </c>
      <c r="D253">
        <f t="shared" si="7"/>
        <v>0.99982657456373936</v>
      </c>
      <c r="E253" s="3">
        <f>'Adj LQD'!E253*'LQD DVD'!C253*1/252*200</f>
        <v>3.6713880000000003</v>
      </c>
    </row>
    <row r="254" spans="1:5" x14ac:dyDescent="0.25">
      <c r="A254" s="1">
        <v>45663</v>
      </c>
      <c r="B254">
        <v>4.3506</v>
      </c>
      <c r="C254">
        <f t="shared" si="6"/>
        <v>4.3506000000000003E-2</v>
      </c>
      <c r="D254">
        <f t="shared" si="7"/>
        <v>0.99982737204477767</v>
      </c>
      <c r="E254" s="3">
        <f>'Adj LQD'!E254*'LQD DVD'!C254*1/252*200</f>
        <v>3.6714229999999999</v>
      </c>
    </row>
    <row r="255" spans="1:5" x14ac:dyDescent="0.25">
      <c r="A255" s="1">
        <v>45660</v>
      </c>
      <c r="B255">
        <v>4.3395999999999999</v>
      </c>
      <c r="C255">
        <f t="shared" si="6"/>
        <v>4.3395999999999997E-2</v>
      </c>
      <c r="D255">
        <f t="shared" si="7"/>
        <v>0.99982780847745589</v>
      </c>
      <c r="E255" s="3">
        <f>'Adj LQD'!E255*'LQD DVD'!C255*1/252*200</f>
        <v>3.6714393650793644</v>
      </c>
    </row>
    <row r="256" spans="1:5" x14ac:dyDescent="0.25">
      <c r="A256" s="1">
        <v>45659</v>
      </c>
      <c r="B256">
        <v>4.3293999999999997</v>
      </c>
      <c r="C256">
        <f t="shared" si="6"/>
        <v>4.3293999999999999E-2</v>
      </c>
      <c r="D256">
        <f t="shared" si="7"/>
        <v>0.99982821316974602</v>
      </c>
      <c r="E256" s="3">
        <f>'Adj LQD'!E256*'LQD DVD'!C256*1/252*200</f>
        <v>3.6713999206349199</v>
      </c>
    </row>
    <row r="257" spans="1:5" x14ac:dyDescent="0.25">
      <c r="A257" s="1">
        <v>45657</v>
      </c>
      <c r="B257">
        <v>4.3297999999999996</v>
      </c>
      <c r="C257">
        <f t="shared" si="6"/>
        <v>4.3297999999999996E-2</v>
      </c>
      <c r="D257">
        <f t="shared" si="7"/>
        <v>0.99982819729945704</v>
      </c>
      <c r="E257" s="3">
        <f>'Adj LQD'!E257*'LQD DVD'!C257*1/252*200</f>
        <v>3.6713954920634917</v>
      </c>
    </row>
    <row r="258" spans="1:5" x14ac:dyDescent="0.25">
      <c r="A258" s="1">
        <v>45656</v>
      </c>
      <c r="B258">
        <v>4.3189000000000002</v>
      </c>
      <c r="C258">
        <f t="shared" si="6"/>
        <v>4.3189000000000005E-2</v>
      </c>
      <c r="D258">
        <f t="shared" si="7"/>
        <v>0.99982862976492159</v>
      </c>
      <c r="E258" s="3">
        <f>'Adj LQD'!E258*'LQD DVD'!C258*1/252*200</f>
        <v>3.6714077698412702</v>
      </c>
    </row>
    <row r="259" spans="1:5" x14ac:dyDescent="0.25">
      <c r="A259" s="1">
        <v>45653</v>
      </c>
      <c r="B259">
        <v>4.3375000000000004</v>
      </c>
      <c r="C259">
        <f t="shared" ref="C259:C322" si="8">B259/100</f>
        <v>4.3375000000000004E-2</v>
      </c>
      <c r="D259">
        <f t="shared" ref="D259:D322" si="9">EXP(-C259*1/252)</f>
        <v>0.99982789179644338</v>
      </c>
      <c r="E259" s="3">
        <f>'Adj LQD'!E259*'LQD DVD'!C259*1/252*200</f>
        <v>3.6713839285714291</v>
      </c>
    </row>
    <row r="260" spans="1:5" x14ac:dyDescent="0.25">
      <c r="A260" s="1">
        <v>45652</v>
      </c>
      <c r="B260">
        <v>4.3193000000000001</v>
      </c>
      <c r="C260">
        <f t="shared" si="8"/>
        <v>4.3193000000000002E-2</v>
      </c>
      <c r="D260">
        <f t="shared" si="9"/>
        <v>0.99982861389462607</v>
      </c>
      <c r="E260" s="3">
        <f>'Adj LQD'!E260*'LQD DVD'!C260*1/252*200</f>
        <v>3.671405</v>
      </c>
    </row>
    <row r="261" spans="1:5" x14ac:dyDescent="0.25">
      <c r="A261" s="1">
        <v>45650</v>
      </c>
      <c r="B261">
        <v>4.3234000000000004</v>
      </c>
      <c r="C261">
        <f t="shared" si="8"/>
        <v>4.3234000000000002E-2</v>
      </c>
      <c r="D261">
        <f t="shared" si="9"/>
        <v>0.99982845122411079</v>
      </c>
      <c r="E261" s="3">
        <f>'Adj LQD'!E261*'LQD DVD'!C261*1/252*200</f>
        <v>3.6714587301587303</v>
      </c>
    </row>
    <row r="262" spans="1:5" x14ac:dyDescent="0.25">
      <c r="A262" s="1">
        <v>45649</v>
      </c>
      <c r="B262">
        <v>4.3367000000000004</v>
      </c>
      <c r="C262">
        <f t="shared" si="8"/>
        <v>4.3367000000000003E-2</v>
      </c>
      <c r="D262">
        <f t="shared" si="9"/>
        <v>0.99982792353701189</v>
      </c>
      <c r="E262" s="3">
        <f>'Adj LQD'!E262*'LQD DVD'!C262*1/252*200</f>
        <v>3.6713951507936513</v>
      </c>
    </row>
    <row r="263" spans="1:5" x14ac:dyDescent="0.25">
      <c r="A263" s="1">
        <v>45646</v>
      </c>
      <c r="B263">
        <v>4.3242000000000003</v>
      </c>
      <c r="C263">
        <f t="shared" si="8"/>
        <v>4.3242000000000003E-2</v>
      </c>
      <c r="D263">
        <f t="shared" si="9"/>
        <v>0.99982841948352552</v>
      </c>
      <c r="E263" s="3">
        <f>'Adj LQD'!E263*'LQD DVD'!C263*1/252*200</f>
        <v>3.6714517142857153</v>
      </c>
    </row>
    <row r="264" spans="1:5" x14ac:dyDescent="0.25">
      <c r="A264" s="1">
        <v>45645</v>
      </c>
      <c r="B264">
        <v>4.3411999999999997</v>
      </c>
      <c r="C264">
        <f t="shared" si="8"/>
        <v>4.3411999999999999E-2</v>
      </c>
      <c r="D264">
        <f t="shared" si="9"/>
        <v>0.99982774499632721</v>
      </c>
      <c r="E264" s="3">
        <f>'Adj LQD'!E264*'LQD DVD'!C264*1/252*200</f>
        <v>3.6714148571428566</v>
      </c>
    </row>
    <row r="265" spans="1:5" x14ac:dyDescent="0.25">
      <c r="A265" s="1">
        <v>45644</v>
      </c>
      <c r="B265">
        <v>4.3177000000000003</v>
      </c>
      <c r="C265">
        <f t="shared" si="8"/>
        <v>4.3177E-2</v>
      </c>
      <c r="D265">
        <f t="shared" si="9"/>
        <v>0.99982867737580983</v>
      </c>
      <c r="E265" s="3">
        <f>'Adj LQD'!E265*'LQD DVD'!C265*1/252*200</f>
        <v>3.6714156984126984</v>
      </c>
    </row>
    <row r="266" spans="1:5" x14ac:dyDescent="0.25">
      <c r="A266" s="1">
        <v>45643</v>
      </c>
      <c r="B266">
        <v>4.2491000000000003</v>
      </c>
      <c r="C266">
        <f t="shared" si="8"/>
        <v>4.2491000000000001E-2</v>
      </c>
      <c r="D266">
        <f t="shared" si="9"/>
        <v>0.99983139913535846</v>
      </c>
      <c r="E266" s="3">
        <f>'Adj LQD'!E266*'LQD DVD'!C266*1/252*200</f>
        <v>3.6714247380952387</v>
      </c>
    </row>
    <row r="267" spans="1:5" x14ac:dyDescent="0.25">
      <c r="A267" s="1">
        <v>45642</v>
      </c>
      <c r="B267">
        <v>4.2252000000000001</v>
      </c>
      <c r="C267">
        <f t="shared" si="8"/>
        <v>4.2251999999999998E-2</v>
      </c>
      <c r="D267">
        <f t="shared" si="9"/>
        <v>0.99983234738860338</v>
      </c>
      <c r="E267" s="3">
        <f>'Adj LQD'!E267*'LQD DVD'!C267*1/252*200</f>
        <v>3.6504386666666666</v>
      </c>
    </row>
    <row r="268" spans="1:5" x14ac:dyDescent="0.25">
      <c r="A268" s="1">
        <v>45639</v>
      </c>
      <c r="B268">
        <v>4.2306999999999997</v>
      </c>
      <c r="C268">
        <f t="shared" si="8"/>
        <v>4.2306999999999997E-2</v>
      </c>
      <c r="D268">
        <f t="shared" si="9"/>
        <v>0.99983212917124975</v>
      </c>
      <c r="E268" s="3">
        <f>'Adj LQD'!E268*'LQD DVD'!C268*1/252*200</f>
        <v>3.6504897142857144</v>
      </c>
    </row>
    <row r="269" spans="1:5" x14ac:dyDescent="0.25">
      <c r="A269" s="1">
        <v>45638</v>
      </c>
      <c r="B269">
        <v>4.2070999999999996</v>
      </c>
      <c r="C269">
        <f t="shared" si="8"/>
        <v>4.2070999999999997E-2</v>
      </c>
      <c r="D269">
        <f t="shared" si="9"/>
        <v>0.99983306552241236</v>
      </c>
      <c r="E269" s="3">
        <f>'Adj LQD'!E269*'LQD DVD'!C269*1/252*200</f>
        <v>3.6504939920634918</v>
      </c>
    </row>
    <row r="270" spans="1:5" x14ac:dyDescent="0.25">
      <c r="A270" s="1">
        <v>45637</v>
      </c>
      <c r="B270">
        <v>4.1833</v>
      </c>
      <c r="C270">
        <f t="shared" si="8"/>
        <v>4.1833000000000002E-2</v>
      </c>
      <c r="D270">
        <f t="shared" si="9"/>
        <v>0.99983400980964232</v>
      </c>
      <c r="E270" s="3">
        <f>'Adj LQD'!E270*'LQD DVD'!C270*1/252*200</f>
        <v>3.6504272619047624</v>
      </c>
    </row>
    <row r="271" spans="1:5" x14ac:dyDescent="0.25">
      <c r="A271" s="1">
        <v>45636</v>
      </c>
      <c r="B271">
        <v>4.1719999999999997</v>
      </c>
      <c r="C271">
        <f t="shared" si="8"/>
        <v>4.172E-2</v>
      </c>
      <c r="D271">
        <f t="shared" si="9"/>
        <v>0.9998344581480092</v>
      </c>
      <c r="E271" s="3">
        <f>'Adj LQD'!E271*'LQD DVD'!C271*1/252*200</f>
        <v>3.6505000000000001</v>
      </c>
    </row>
    <row r="272" spans="1:5" x14ac:dyDescent="0.25">
      <c r="A272" s="1">
        <v>45635</v>
      </c>
      <c r="B272">
        <v>4.1654999999999998</v>
      </c>
      <c r="C272">
        <f t="shared" si="8"/>
        <v>4.1654999999999998E-2</v>
      </c>
      <c r="D272">
        <f t="shared" si="9"/>
        <v>0.99983471604185115</v>
      </c>
      <c r="E272" s="3">
        <f>'Adj LQD'!E272*'LQD DVD'!C272*1/252*200</f>
        <v>3.6504326190476188</v>
      </c>
    </row>
    <row r="273" spans="1:5" x14ac:dyDescent="0.25">
      <c r="A273" s="1">
        <v>45632</v>
      </c>
      <c r="B273">
        <v>4.1550000000000002</v>
      </c>
      <c r="C273">
        <f t="shared" si="8"/>
        <v>4.1550000000000004E-2</v>
      </c>
      <c r="D273">
        <f t="shared" si="9"/>
        <v>0.99983513263973622</v>
      </c>
      <c r="E273" s="3">
        <f>'Adj LQD'!E273*'LQD DVD'!C273*1/252*200</f>
        <v>3.6504642857142859</v>
      </c>
    </row>
    <row r="274" spans="1:5" x14ac:dyDescent="0.25">
      <c r="A274" s="1">
        <v>45631</v>
      </c>
      <c r="B274">
        <v>4.1643999999999997</v>
      </c>
      <c r="C274">
        <f t="shared" si="8"/>
        <v>4.1643999999999994E-2</v>
      </c>
      <c r="D274">
        <f t="shared" si="9"/>
        <v>0.9998347596854309</v>
      </c>
      <c r="E274" s="3">
        <f>'Adj LQD'!E274*'LQD DVD'!C274*1/252*200</f>
        <v>3.6504601587301582</v>
      </c>
    </row>
    <row r="275" spans="1:5" x14ac:dyDescent="0.25">
      <c r="A275" s="1">
        <v>45630</v>
      </c>
      <c r="B275">
        <v>4.1632999999999996</v>
      </c>
      <c r="C275">
        <f t="shared" si="8"/>
        <v>4.1632999999999996E-2</v>
      </c>
      <c r="D275">
        <f t="shared" si="9"/>
        <v>0.99983480332901264</v>
      </c>
      <c r="E275" s="3">
        <f>'Adj LQD'!E275*'LQD DVD'!C275*1/252*200</f>
        <v>3.6504871746031746</v>
      </c>
    </row>
    <row r="276" spans="1:5" x14ac:dyDescent="0.25">
      <c r="A276" s="1">
        <v>45629</v>
      </c>
      <c r="B276">
        <v>4.1833</v>
      </c>
      <c r="C276">
        <f t="shared" si="8"/>
        <v>4.1833000000000002E-2</v>
      </c>
      <c r="D276">
        <f t="shared" si="9"/>
        <v>0.99983400980964232</v>
      </c>
      <c r="E276" s="3">
        <f>'Adj LQD'!E276*'LQD DVD'!C276*1/252*200</f>
        <v>3.6504272619047624</v>
      </c>
    </row>
    <row r="277" spans="1:5" x14ac:dyDescent="0.25">
      <c r="A277" s="1">
        <v>45628</v>
      </c>
      <c r="B277">
        <v>4.1685999999999996</v>
      </c>
      <c r="C277">
        <f t="shared" si="8"/>
        <v>4.1685999999999994E-2</v>
      </c>
      <c r="D277">
        <f t="shared" si="9"/>
        <v>0.99983459304631817</v>
      </c>
      <c r="E277" s="3">
        <f>'Adj LQD'!E277*'LQD DVD'!C277*1/252*200</f>
        <v>3.650502571428571</v>
      </c>
    </row>
    <row r="278" spans="1:5" x14ac:dyDescent="0.25">
      <c r="A278" s="1">
        <v>45625</v>
      </c>
      <c r="B278">
        <v>4.1605999999999996</v>
      </c>
      <c r="C278">
        <f t="shared" si="8"/>
        <v>4.1605999999999997E-2</v>
      </c>
      <c r="D278">
        <f t="shared" si="9"/>
        <v>0.99983491045417594</v>
      </c>
      <c r="E278" s="3">
        <f>'Adj LQD'!E278*'LQD DVD'!C278*1/252*200</f>
        <v>3.6504311904761901</v>
      </c>
    </row>
    <row r="279" spans="1:5" x14ac:dyDescent="0.25">
      <c r="A279" s="1">
        <v>45623</v>
      </c>
      <c r="B279">
        <v>4.2076000000000002</v>
      </c>
      <c r="C279">
        <f t="shared" si="8"/>
        <v>4.2076000000000002E-2</v>
      </c>
      <c r="D279">
        <f t="shared" si="9"/>
        <v>0.99983304568445486</v>
      </c>
      <c r="E279" s="3">
        <f>'Adj LQD'!E279*'LQD DVD'!C279*1/252*200</f>
        <v>3.6689604126984126</v>
      </c>
    </row>
    <row r="280" spans="1:5" x14ac:dyDescent="0.25">
      <c r="A280" s="1">
        <v>45622</v>
      </c>
      <c r="B280">
        <v>4.2229999999999999</v>
      </c>
      <c r="C280">
        <f t="shared" si="8"/>
        <v>4.2229999999999997E-2</v>
      </c>
      <c r="D280">
        <f t="shared" si="9"/>
        <v>0.99983243467555816</v>
      </c>
      <c r="E280" s="3">
        <f>'Adj LQD'!E280*'LQD DVD'!C280*1/252*200</f>
        <v>3.6689826190476187</v>
      </c>
    </row>
    <row r="281" spans="1:5" x14ac:dyDescent="0.25">
      <c r="A281" s="1">
        <v>45621</v>
      </c>
      <c r="B281">
        <v>4.2122000000000002</v>
      </c>
      <c r="C281">
        <f t="shared" si="8"/>
        <v>4.2122E-2</v>
      </c>
      <c r="D281">
        <f t="shared" si="9"/>
        <v>0.99983286317526476</v>
      </c>
      <c r="E281" s="3">
        <f>'Adj LQD'!E281*'LQD DVD'!C281*1/252*200</f>
        <v>3.6689599206349213</v>
      </c>
    </row>
    <row r="282" spans="1:5" x14ac:dyDescent="0.25">
      <c r="A282" s="1">
        <v>45618</v>
      </c>
      <c r="B282">
        <v>4.2647000000000004</v>
      </c>
      <c r="C282">
        <f t="shared" si="8"/>
        <v>4.2647000000000004E-2</v>
      </c>
      <c r="D282">
        <f t="shared" si="9"/>
        <v>0.99983078019230298</v>
      </c>
      <c r="E282" s="3">
        <f>'Adj LQD'!E282*'LQD DVD'!C282*1/252*200</f>
        <v>3.6689958730158736</v>
      </c>
    </row>
    <row r="283" spans="1:5" x14ac:dyDescent="0.25">
      <c r="A283" s="1">
        <v>45617</v>
      </c>
      <c r="B283">
        <v>4.2686000000000002</v>
      </c>
      <c r="C283">
        <f t="shared" si="8"/>
        <v>4.2686000000000002E-2</v>
      </c>
      <c r="D283">
        <f t="shared" si="9"/>
        <v>0.99983062545659895</v>
      </c>
      <c r="E283" s="3">
        <f>'Adj LQD'!E283*'LQD DVD'!C283*1/252*200</f>
        <v>3.6689633333333331</v>
      </c>
    </row>
    <row r="284" spans="1:5" x14ac:dyDescent="0.25">
      <c r="A284" s="1">
        <v>45616</v>
      </c>
      <c r="B284">
        <v>4.2634999999999996</v>
      </c>
      <c r="C284">
        <f t="shared" si="8"/>
        <v>4.2634999999999999E-2</v>
      </c>
      <c r="D284">
        <f t="shared" si="9"/>
        <v>0.99983082780329358</v>
      </c>
      <c r="E284" s="3">
        <f>'Adj LQD'!E284*'LQD DVD'!C284*1/252*200</f>
        <v>3.6689786111111116</v>
      </c>
    </row>
    <row r="285" spans="1:5" x14ac:dyDescent="0.25">
      <c r="A285" s="1">
        <v>45615</v>
      </c>
      <c r="B285">
        <v>4.2533000000000003</v>
      </c>
      <c r="C285">
        <f t="shared" si="8"/>
        <v>4.2533000000000001E-2</v>
      </c>
      <c r="D285">
        <f t="shared" si="9"/>
        <v>0.99983123249680583</v>
      </c>
      <c r="E285" s="3">
        <f>'Adj LQD'!E285*'LQD DVD'!C285*1/252*200</f>
        <v>3.6689775952380952</v>
      </c>
    </row>
    <row r="286" spans="1:5" x14ac:dyDescent="0.25">
      <c r="A286" s="1">
        <v>45614</v>
      </c>
      <c r="B286">
        <v>4.2622999999999998</v>
      </c>
      <c r="C286">
        <f t="shared" si="8"/>
        <v>4.2622999999999994E-2</v>
      </c>
      <c r="D286">
        <f t="shared" si="9"/>
        <v>0.99983087541428661</v>
      </c>
      <c r="E286" s="3">
        <f>'Adj LQD'!E286*'LQD DVD'!C286*1/252*200</f>
        <v>3.6689607777777771</v>
      </c>
    </row>
    <row r="287" spans="1:5" x14ac:dyDescent="0.25">
      <c r="A287" s="1">
        <v>45611</v>
      </c>
      <c r="B287">
        <v>4.2702</v>
      </c>
      <c r="C287">
        <f t="shared" si="8"/>
        <v>4.2701999999999997E-2</v>
      </c>
      <c r="D287">
        <f t="shared" si="9"/>
        <v>0.99983056197529141</v>
      </c>
      <c r="E287" s="3">
        <f>'Adj LQD'!E287*'LQD DVD'!C287*1/252*200</f>
        <v>3.6689829523809525</v>
      </c>
    </row>
    <row r="288" spans="1:5" x14ac:dyDescent="0.25">
      <c r="A288" s="1">
        <v>45610</v>
      </c>
      <c r="B288">
        <v>4.2721999999999998</v>
      </c>
      <c r="C288">
        <f t="shared" si="8"/>
        <v>4.2721999999999996E-2</v>
      </c>
      <c r="D288">
        <f t="shared" si="9"/>
        <v>0.9998304826236627</v>
      </c>
      <c r="E288" s="3">
        <f>'Adj LQD'!E288*'LQD DVD'!C288*1/252*200</f>
        <v>3.6690060476190474</v>
      </c>
    </row>
    <row r="289" spans="1:5" x14ac:dyDescent="0.25">
      <c r="A289" s="1">
        <v>45609</v>
      </c>
      <c r="B289">
        <v>4.2709999999999999</v>
      </c>
      <c r="C289">
        <f t="shared" si="8"/>
        <v>4.2709999999999998E-2</v>
      </c>
      <c r="D289">
        <f t="shared" si="9"/>
        <v>0.99983053023463919</v>
      </c>
      <c r="E289" s="3">
        <f>'Adj LQD'!E289*'LQD DVD'!C289*1/252*200</f>
        <v>3.668992380952381</v>
      </c>
    </row>
    <row r="290" spans="1:5" x14ac:dyDescent="0.25">
      <c r="A290" s="1">
        <v>45608</v>
      </c>
      <c r="B290">
        <v>4.2549000000000001</v>
      </c>
      <c r="C290">
        <f t="shared" si="8"/>
        <v>4.2549000000000003E-2</v>
      </c>
      <c r="D290">
        <f t="shared" si="9"/>
        <v>0.99983116901545976</v>
      </c>
      <c r="E290" s="3">
        <f>'Adj LQD'!E290*'LQD DVD'!C290*1/252*200</f>
        <v>3.6690070238095243</v>
      </c>
    </row>
    <row r="291" spans="1:5" x14ac:dyDescent="0.25">
      <c r="A291" s="1">
        <v>45607</v>
      </c>
      <c r="B291">
        <v>4.2164000000000001</v>
      </c>
      <c r="C291">
        <f t="shared" si="8"/>
        <v>4.2164E-2</v>
      </c>
      <c r="D291">
        <f t="shared" si="9"/>
        <v>0.99983269653646811</v>
      </c>
      <c r="E291" s="3">
        <f>'Adj LQD'!E291*'LQD DVD'!C291*1/252*200</f>
        <v>3.6689372698412694</v>
      </c>
    </row>
    <row r="292" spans="1:5" x14ac:dyDescent="0.25">
      <c r="A292" s="1">
        <v>45604</v>
      </c>
      <c r="B292">
        <v>4.2084000000000001</v>
      </c>
      <c r="C292">
        <f t="shared" si="8"/>
        <v>4.2084000000000003E-2</v>
      </c>
      <c r="D292">
        <f t="shared" si="9"/>
        <v>0.99983301394372381</v>
      </c>
      <c r="E292" s="3">
        <f>'Adj LQD'!E292*'LQD DVD'!C292*1/252*200</f>
        <v>3.66899</v>
      </c>
    </row>
    <row r="293" spans="1:5" x14ac:dyDescent="0.25">
      <c r="A293" s="1">
        <v>45603</v>
      </c>
      <c r="B293">
        <v>4.2229999999999999</v>
      </c>
      <c r="C293">
        <f t="shared" si="8"/>
        <v>4.2229999999999997E-2</v>
      </c>
      <c r="D293">
        <f t="shared" si="9"/>
        <v>0.99983243467555816</v>
      </c>
      <c r="E293" s="3">
        <f>'Adj LQD'!E293*'LQD DVD'!C293*1/252*200</f>
        <v>3.6689826190476187</v>
      </c>
    </row>
    <row r="294" spans="1:5" x14ac:dyDescent="0.25">
      <c r="A294" s="1">
        <v>45602</v>
      </c>
      <c r="B294">
        <v>4.2728999999999999</v>
      </c>
      <c r="C294">
        <f t="shared" si="8"/>
        <v>4.2728999999999996E-2</v>
      </c>
      <c r="D294">
        <f t="shared" si="9"/>
        <v>0.99983045485059407</v>
      </c>
      <c r="E294" s="3">
        <f>'Adj LQD'!E294*'LQD DVD'!C294*1/252*200</f>
        <v>3.6689289761904753</v>
      </c>
    </row>
    <row r="295" spans="1:5" x14ac:dyDescent="0.25">
      <c r="A295" s="1">
        <v>45601</v>
      </c>
      <c r="B295">
        <v>4.2283999999999997</v>
      </c>
      <c r="C295">
        <f t="shared" si="8"/>
        <v>4.2283999999999995E-2</v>
      </c>
      <c r="D295">
        <f t="shared" si="9"/>
        <v>0.99983222042577369</v>
      </c>
      <c r="E295" s="3">
        <f>'Adj LQD'!E295*'LQD DVD'!C295*1/252*200</f>
        <v>3.6689759682539673</v>
      </c>
    </row>
    <row r="296" spans="1:5" x14ac:dyDescent="0.25">
      <c r="A296" s="1">
        <v>45600</v>
      </c>
      <c r="B296">
        <v>4.2485999999999997</v>
      </c>
      <c r="C296">
        <f t="shared" si="8"/>
        <v>4.2485999999999996E-2</v>
      </c>
      <c r="D296">
        <f t="shared" si="9"/>
        <v>0.9998314189732832</v>
      </c>
      <c r="E296" s="3">
        <f>'Adj LQD'!E296*'LQD DVD'!C296*1/252*200</f>
        <v>3.6689695714285708</v>
      </c>
    </row>
    <row r="297" spans="1:5" x14ac:dyDescent="0.25">
      <c r="A297" s="1">
        <v>45597</v>
      </c>
      <c r="B297">
        <v>4.2801</v>
      </c>
      <c r="C297">
        <f t="shared" si="8"/>
        <v>4.2800999999999999E-2</v>
      </c>
      <c r="D297">
        <f t="shared" si="9"/>
        <v>0.99983016918479062</v>
      </c>
      <c r="E297" s="3">
        <f>'Adj LQD'!E297*'LQD DVD'!C297*1/252*200</f>
        <v>3.6689968333333338</v>
      </c>
    </row>
    <row r="298" spans="1:5" x14ac:dyDescent="0.25">
      <c r="A298" s="1">
        <v>45596</v>
      </c>
      <c r="B298">
        <v>4.2416</v>
      </c>
      <c r="C298">
        <f t="shared" si="8"/>
        <v>4.2416000000000002E-2</v>
      </c>
      <c r="D298">
        <f t="shared" si="9"/>
        <v>0.99983169670427152</v>
      </c>
      <c r="E298" s="3">
        <f>'Adj LQD'!E298*'LQD DVD'!C298*1/252*200</f>
        <v>3.668984</v>
      </c>
    </row>
    <row r="299" spans="1:5" x14ac:dyDescent="0.25">
      <c r="A299" s="1">
        <v>45595</v>
      </c>
      <c r="B299">
        <v>4.5186999999999999</v>
      </c>
      <c r="C299">
        <f t="shared" si="8"/>
        <v>4.5186999999999998E-2</v>
      </c>
      <c r="D299">
        <f t="shared" si="9"/>
        <v>0.99982070258363986</v>
      </c>
      <c r="E299" s="3">
        <f>'Adj LQD'!E299*'LQD DVD'!C299*1/252*200</f>
        <v>3.9165652936507938</v>
      </c>
    </row>
    <row r="300" spans="1:5" x14ac:dyDescent="0.25">
      <c r="A300" s="1">
        <v>45594</v>
      </c>
      <c r="B300">
        <v>4.5129999999999999</v>
      </c>
      <c r="C300">
        <f t="shared" si="8"/>
        <v>4.5129999999999997E-2</v>
      </c>
      <c r="D300">
        <f t="shared" si="9"/>
        <v>0.9998209287335863</v>
      </c>
      <c r="E300" s="3">
        <f>'Adj LQD'!E300*'LQD DVD'!C300*1/252*200</f>
        <v>3.916639285714286</v>
      </c>
    </row>
    <row r="301" spans="1:5" x14ac:dyDescent="0.25">
      <c r="A301" s="1">
        <v>45593</v>
      </c>
      <c r="B301">
        <v>4.5183</v>
      </c>
      <c r="C301">
        <f t="shared" si="8"/>
        <v>4.5183000000000001E-2</v>
      </c>
      <c r="D301">
        <f t="shared" si="9"/>
        <v>0.99982071845380982</v>
      </c>
      <c r="E301" s="3">
        <f>'Adj LQD'!E301*'LQD DVD'!C301*1/252*200</f>
        <v>3.9165771904761906</v>
      </c>
    </row>
    <row r="302" spans="1:5" x14ac:dyDescent="0.25">
      <c r="A302" s="1">
        <v>45590</v>
      </c>
      <c r="B302">
        <v>4.5145999999999997</v>
      </c>
      <c r="C302">
        <f t="shared" si="8"/>
        <v>4.5145999999999999E-2</v>
      </c>
      <c r="D302">
        <f t="shared" si="9"/>
        <v>0.99982086525289438</v>
      </c>
      <c r="E302" s="3">
        <f>'Adj LQD'!E302*'LQD DVD'!C302*1/252*200</f>
        <v>3.9165946507936504</v>
      </c>
    </row>
    <row r="303" spans="1:5" x14ac:dyDescent="0.25">
      <c r="A303" s="1">
        <v>45589</v>
      </c>
      <c r="B303">
        <v>4.5038999999999998</v>
      </c>
      <c r="C303">
        <f t="shared" si="8"/>
        <v>4.5038999999999996E-2</v>
      </c>
      <c r="D303">
        <f t="shared" si="9"/>
        <v>0.99982128978009788</v>
      </c>
      <c r="E303" s="3">
        <f>'Adj LQD'!E303*'LQD DVD'!C303*1/252*200</f>
        <v>3.916605738095237</v>
      </c>
    </row>
    <row r="304" spans="1:5" x14ac:dyDescent="0.25">
      <c r="A304" s="1">
        <v>45588</v>
      </c>
      <c r="B304">
        <v>4.5175000000000001</v>
      </c>
      <c r="C304">
        <f t="shared" si="8"/>
        <v>4.5175E-2</v>
      </c>
      <c r="D304">
        <f t="shared" si="9"/>
        <v>0.99982075019415062</v>
      </c>
      <c r="E304" s="3">
        <f>'Adj LQD'!E304*'LQD DVD'!C304*1/252*200</f>
        <v>3.9166007936507938</v>
      </c>
    </row>
    <row r="305" spans="1:5" x14ac:dyDescent="0.25">
      <c r="A305" s="1">
        <v>45587</v>
      </c>
      <c r="B305">
        <v>4.5022000000000002</v>
      </c>
      <c r="C305">
        <f t="shared" si="8"/>
        <v>4.5022E-2</v>
      </c>
      <c r="D305">
        <f t="shared" si="9"/>
        <v>0.99982135722836185</v>
      </c>
      <c r="E305" s="3">
        <f>'Adj LQD'!E305*'LQD DVD'!C305*1/252*200</f>
        <v>3.9165566825396825</v>
      </c>
    </row>
    <row r="306" spans="1:5" x14ac:dyDescent="0.25">
      <c r="A306" s="1">
        <v>45586</v>
      </c>
      <c r="B306">
        <v>4.5018000000000002</v>
      </c>
      <c r="C306">
        <f t="shared" si="8"/>
        <v>4.5018000000000002E-2</v>
      </c>
      <c r="D306">
        <f t="shared" si="9"/>
        <v>0.99982137309854224</v>
      </c>
      <c r="E306" s="3">
        <f>'Adj LQD'!E306*'LQD DVD'!C306*1/252*200</f>
        <v>3.9165660000000004</v>
      </c>
    </row>
    <row r="307" spans="1:5" x14ac:dyDescent="0.25">
      <c r="A307" s="1">
        <v>45583</v>
      </c>
      <c r="B307">
        <v>4.4558999999999997</v>
      </c>
      <c r="C307">
        <f t="shared" si="8"/>
        <v>4.4558999999999994E-2</v>
      </c>
      <c r="D307">
        <f t="shared" si="9"/>
        <v>0.99982319420341603</v>
      </c>
      <c r="E307" s="3">
        <f>'Adj LQD'!E307*'LQD DVD'!C307*1/252*200</f>
        <v>3.916594642857143</v>
      </c>
    </row>
    <row r="308" spans="1:5" x14ac:dyDescent="0.25">
      <c r="A308" s="1">
        <v>45582</v>
      </c>
      <c r="B308">
        <v>4.4507000000000003</v>
      </c>
      <c r="C308">
        <f t="shared" si="8"/>
        <v>4.4507000000000005E-2</v>
      </c>
      <c r="D308">
        <f t="shared" si="9"/>
        <v>0.99982340051615992</v>
      </c>
      <c r="E308" s="3">
        <f>'Adj LQD'!E308*'LQD DVD'!C308*1/252*200</f>
        <v>3.9166160000000003</v>
      </c>
    </row>
    <row r="309" spans="1:5" x14ac:dyDescent="0.25">
      <c r="A309" s="1">
        <v>45581</v>
      </c>
      <c r="B309">
        <v>4.4176000000000002</v>
      </c>
      <c r="C309">
        <f t="shared" si="8"/>
        <v>4.4176E-2</v>
      </c>
      <c r="D309">
        <f t="shared" si="9"/>
        <v>0.9998247137771239</v>
      </c>
      <c r="E309" s="3">
        <f>'Adj LQD'!E309*'LQD DVD'!C309*1/252*200</f>
        <v>3.9165880634920631</v>
      </c>
    </row>
    <row r="310" spans="1:5" x14ac:dyDescent="0.25">
      <c r="A310" s="1">
        <v>45580</v>
      </c>
      <c r="B310">
        <v>4.4314999999999998</v>
      </c>
      <c r="C310">
        <f t="shared" si="8"/>
        <v>4.4315E-2</v>
      </c>
      <c r="D310">
        <f t="shared" si="9"/>
        <v>0.99982416228666005</v>
      </c>
      <c r="E310" s="3">
        <f>'Adj LQD'!E310*'LQD DVD'!C310*1/252*200</f>
        <v>3.9166019047619045</v>
      </c>
    </row>
    <row r="311" spans="1:5" x14ac:dyDescent="0.25">
      <c r="A311" s="1">
        <v>45579</v>
      </c>
      <c r="B311">
        <v>4.4531000000000001</v>
      </c>
      <c r="C311">
        <f t="shared" si="8"/>
        <v>4.4531000000000001E-2</v>
      </c>
      <c r="D311">
        <f t="shared" si="9"/>
        <v>0.99982330529488816</v>
      </c>
      <c r="E311" s="3">
        <f>'Adj LQD'!E311*'LQD DVD'!C311*1/252*200</f>
        <v>3.9166074761904763</v>
      </c>
    </row>
    <row r="312" spans="1:5" x14ac:dyDescent="0.25">
      <c r="A312" s="1">
        <v>45576</v>
      </c>
      <c r="B312">
        <v>4.4535</v>
      </c>
      <c r="C312">
        <f t="shared" si="8"/>
        <v>4.4534999999999998E-2</v>
      </c>
      <c r="D312">
        <f t="shared" si="9"/>
        <v>0.99982328942467713</v>
      </c>
      <c r="E312" s="3">
        <f>'Adj LQD'!E312*'LQD DVD'!C312*1/252*200</f>
        <v>3.9166058333333336</v>
      </c>
    </row>
    <row r="313" spans="1:5" x14ac:dyDescent="0.25">
      <c r="A313" s="1">
        <v>45575</v>
      </c>
      <c r="B313">
        <v>4.4527000000000001</v>
      </c>
      <c r="C313">
        <f t="shared" si="8"/>
        <v>4.4527000000000004E-2</v>
      </c>
      <c r="D313">
        <f t="shared" si="9"/>
        <v>0.99982332116509953</v>
      </c>
      <c r="E313" s="3">
        <f>'Adj LQD'!E313*'LQD DVD'!C313*1/252*200</f>
        <v>3.9166090555555559</v>
      </c>
    </row>
    <row r="314" spans="1:5" x14ac:dyDescent="0.25">
      <c r="A314" s="1">
        <v>45574</v>
      </c>
      <c r="B314">
        <v>4.4478999999999997</v>
      </c>
      <c r="C314">
        <f t="shared" si="8"/>
        <v>4.4478999999999998E-2</v>
      </c>
      <c r="D314">
        <f t="shared" si="9"/>
        <v>0.99982351160765504</v>
      </c>
      <c r="E314" s="3">
        <f>'Adj LQD'!E314*'LQD DVD'!C314*1/252*200</f>
        <v>3.9166230555555548</v>
      </c>
    </row>
    <row r="315" spans="1:5" x14ac:dyDescent="0.25">
      <c r="A315" s="1">
        <v>45573</v>
      </c>
      <c r="B315">
        <v>4.4390999999999998</v>
      </c>
      <c r="C315">
        <f t="shared" si="8"/>
        <v>4.4391E-2</v>
      </c>
      <c r="D315">
        <f t="shared" si="9"/>
        <v>0.99982386075243435</v>
      </c>
      <c r="E315" s="3">
        <f>'Adj LQD'!E315*'LQD DVD'!C315*1/252*200</f>
        <v>3.9166249761904761</v>
      </c>
    </row>
    <row r="316" spans="1:5" x14ac:dyDescent="0.25">
      <c r="A316" s="1">
        <v>45572</v>
      </c>
      <c r="B316">
        <v>4.4478999999999997</v>
      </c>
      <c r="C316">
        <f t="shared" si="8"/>
        <v>4.4478999999999998E-2</v>
      </c>
      <c r="D316">
        <f t="shared" si="9"/>
        <v>0.99982351160765504</v>
      </c>
      <c r="E316" s="3">
        <f>'Adj LQD'!E316*'LQD DVD'!C316*1/252*200</f>
        <v>3.9166230555555548</v>
      </c>
    </row>
    <row r="317" spans="1:5" x14ac:dyDescent="0.25">
      <c r="A317" s="1">
        <v>45569</v>
      </c>
      <c r="B317">
        <v>4.4250999999999996</v>
      </c>
      <c r="C317">
        <f t="shared" si="8"/>
        <v>4.4250999999999999E-2</v>
      </c>
      <c r="D317">
        <f t="shared" si="9"/>
        <v>0.99982441621028906</v>
      </c>
      <c r="E317" s="3">
        <f>'Adj LQD'!E317*'LQD DVD'!C317*1/252*200</f>
        <v>3.9165646984126981</v>
      </c>
    </row>
    <row r="318" spans="1:5" x14ac:dyDescent="0.25">
      <c r="A318" s="1">
        <v>45568</v>
      </c>
      <c r="B318">
        <v>4.4010999999999996</v>
      </c>
      <c r="C318">
        <f t="shared" si="8"/>
        <v>4.4010999999999995E-2</v>
      </c>
      <c r="D318">
        <f t="shared" si="9"/>
        <v>0.99982536842447223</v>
      </c>
      <c r="E318" s="3">
        <f>'Adj LQD'!E318*'LQD DVD'!C318*1/252*200</f>
        <v>3.9166297063492053</v>
      </c>
    </row>
    <row r="319" spans="1:5" x14ac:dyDescent="0.25">
      <c r="A319" s="1">
        <v>45567</v>
      </c>
      <c r="B319">
        <v>4.3726000000000003</v>
      </c>
      <c r="C319">
        <f t="shared" si="8"/>
        <v>4.3726000000000001E-2</v>
      </c>
      <c r="D319">
        <f t="shared" si="9"/>
        <v>0.99982649917999256</v>
      </c>
      <c r="E319" s="3">
        <f>'Adj LQD'!E319*'LQD DVD'!C319*1/252*200</f>
        <v>3.9166002857142854</v>
      </c>
    </row>
    <row r="320" spans="1:5" x14ac:dyDescent="0.25">
      <c r="A320" s="1">
        <v>45566</v>
      </c>
      <c r="B320">
        <v>4.3628999999999998</v>
      </c>
      <c r="C320">
        <f t="shared" si="8"/>
        <v>4.3629000000000001E-2</v>
      </c>
      <c r="D320">
        <f t="shared" si="9"/>
        <v>0.99982688403391751</v>
      </c>
      <c r="E320" s="3">
        <f>'Adj LQD'!E320*'LQD DVD'!C320*1/252*200</f>
        <v>3.9165684047619047</v>
      </c>
    </row>
    <row r="321" spans="1:5" x14ac:dyDescent="0.25">
      <c r="A321" s="1">
        <v>45565</v>
      </c>
      <c r="B321">
        <v>4.3680000000000003</v>
      </c>
      <c r="C321">
        <f t="shared" si="8"/>
        <v>4.3680000000000004E-2</v>
      </c>
      <c r="D321">
        <f t="shared" si="9"/>
        <v>0.99982668168802102</v>
      </c>
      <c r="E321" s="3">
        <f>'Adj LQD'!E321*'LQD DVD'!C321*1/252*200</f>
        <v>3.9166400000000006</v>
      </c>
    </row>
    <row r="322" spans="1:5" x14ac:dyDescent="0.25">
      <c r="A322" s="1">
        <v>45562</v>
      </c>
      <c r="B322">
        <v>4.2935999999999996</v>
      </c>
      <c r="C322">
        <f t="shared" si="8"/>
        <v>4.2935999999999995E-2</v>
      </c>
      <c r="D322">
        <f t="shared" si="9"/>
        <v>0.99982963356162924</v>
      </c>
      <c r="E322" s="3">
        <f>'Adj LQD'!E322*'LQD DVD'!C322*1/252*200</f>
        <v>3.8594693333333328</v>
      </c>
    </row>
    <row r="323" spans="1:5" x14ac:dyDescent="0.25">
      <c r="A323" s="1">
        <v>45561</v>
      </c>
      <c r="B323">
        <v>4.3108000000000004</v>
      </c>
      <c r="C323">
        <f t="shared" ref="C323:C386" si="10">B323/100</f>
        <v>4.3108000000000007E-2</v>
      </c>
      <c r="D323">
        <f t="shared" ref="D323:D386" si="11">EXP(-C323*1/252)</f>
        <v>0.99982895113846137</v>
      </c>
      <c r="E323" s="3">
        <f>'Adj LQD'!E323*'LQD DVD'!C323*1/252*200</f>
        <v>3.8595345079365089</v>
      </c>
    </row>
    <row r="324" spans="1:5" x14ac:dyDescent="0.25">
      <c r="A324" s="1">
        <v>45560</v>
      </c>
      <c r="B324">
        <v>4.3108000000000004</v>
      </c>
      <c r="C324">
        <f t="shared" si="10"/>
        <v>4.3108000000000007E-2</v>
      </c>
      <c r="D324">
        <f t="shared" si="11"/>
        <v>0.99982895113846137</v>
      </c>
      <c r="E324" s="3">
        <f>'Adj LQD'!E324*'LQD DVD'!C324*1/252*200</f>
        <v>3.8595345079365089</v>
      </c>
    </row>
    <row r="325" spans="1:5" x14ac:dyDescent="0.25">
      <c r="A325" s="1">
        <v>45559</v>
      </c>
      <c r="B325">
        <v>4.2853000000000003</v>
      </c>
      <c r="C325">
        <f t="shared" si="10"/>
        <v>4.2853000000000002E-2</v>
      </c>
      <c r="D325">
        <f t="shared" si="11"/>
        <v>0.99982996287065007</v>
      </c>
      <c r="E325" s="3">
        <f>'Adj LQD'!E325*'LQD DVD'!C325*1/252*200</f>
        <v>3.8594908253968261</v>
      </c>
    </row>
    <row r="326" spans="1:5" x14ac:dyDescent="0.25">
      <c r="A326" s="1">
        <v>45558</v>
      </c>
      <c r="B326">
        <v>4.2925000000000004</v>
      </c>
      <c r="C326">
        <f t="shared" si="10"/>
        <v>4.2925000000000005E-2</v>
      </c>
      <c r="D326">
        <f t="shared" si="11"/>
        <v>0.99982967720498717</v>
      </c>
      <c r="E326" s="3">
        <f>'Adj LQD'!E326*'LQD DVD'!C326*1/252*200</f>
        <v>3.8595025793650795</v>
      </c>
    </row>
    <row r="327" spans="1:5" x14ac:dyDescent="0.25">
      <c r="A327" s="1">
        <v>45555</v>
      </c>
      <c r="B327">
        <v>4.2864000000000004</v>
      </c>
      <c r="C327">
        <f t="shared" si="10"/>
        <v>4.2864000000000006E-2</v>
      </c>
      <c r="D327">
        <f t="shared" si="11"/>
        <v>0.9998299192272796</v>
      </c>
      <c r="E327" s="3">
        <f>'Adj LQD'!E327*'LQD DVD'!C327*1/252*200</f>
        <v>3.8594609523809531</v>
      </c>
    </row>
    <row r="328" spans="1:5" x14ac:dyDescent="0.25">
      <c r="A328" s="1">
        <v>45554</v>
      </c>
      <c r="B328">
        <v>4.2901999999999996</v>
      </c>
      <c r="C328">
        <f t="shared" si="10"/>
        <v>4.2901999999999996E-2</v>
      </c>
      <c r="D328">
        <f t="shared" si="11"/>
        <v>0.99982976845928728</v>
      </c>
      <c r="E328" s="3">
        <f>'Adj LQD'!E328*'LQD DVD'!C328*1/252*200</f>
        <v>3.8594775396825391</v>
      </c>
    </row>
    <row r="329" spans="1:5" x14ac:dyDescent="0.25">
      <c r="A329" s="1">
        <v>45553</v>
      </c>
      <c r="B329">
        <v>4.2939999999999996</v>
      </c>
      <c r="C329">
        <f t="shared" si="10"/>
        <v>4.2939999999999999E-2</v>
      </c>
      <c r="D329">
        <f t="shared" si="11"/>
        <v>0.99982961769131773</v>
      </c>
      <c r="E329" s="3">
        <f>'Adj LQD'!E329*'LQD DVD'!C329*1/252*200</f>
        <v>3.859488095238095</v>
      </c>
    </row>
    <row r="330" spans="1:5" x14ac:dyDescent="0.25">
      <c r="A330" s="1">
        <v>45552</v>
      </c>
      <c r="B330">
        <v>4.2763</v>
      </c>
      <c r="C330">
        <f t="shared" si="10"/>
        <v>4.2763000000000002E-2</v>
      </c>
      <c r="D330">
        <f t="shared" si="11"/>
        <v>0.99983031995284344</v>
      </c>
      <c r="E330" s="3">
        <f>'Adj LQD'!E330*'LQD DVD'!C330*1/252*200</f>
        <v>3.8595304444444443</v>
      </c>
    </row>
    <row r="331" spans="1:5" x14ac:dyDescent="0.25">
      <c r="A331" s="1">
        <v>45551</v>
      </c>
      <c r="B331">
        <v>4.2766000000000002</v>
      </c>
      <c r="C331">
        <f t="shared" si="10"/>
        <v>4.2765999999999998E-2</v>
      </c>
      <c r="D331">
        <f t="shared" si="11"/>
        <v>0.99983030805010153</v>
      </c>
      <c r="E331" s="3">
        <f>'Adj LQD'!E331*'LQD DVD'!C331*1/252*200</f>
        <v>3.8594617936507931</v>
      </c>
    </row>
    <row r="332" spans="1:5" x14ac:dyDescent="0.25">
      <c r="A332" s="1">
        <v>45548</v>
      </c>
      <c r="B332">
        <v>4.2954999999999997</v>
      </c>
      <c r="C332">
        <f t="shared" si="10"/>
        <v>4.2954999999999993E-2</v>
      </c>
      <c r="D332">
        <f t="shared" si="11"/>
        <v>0.99982955817765173</v>
      </c>
      <c r="E332" s="3">
        <f>'Adj LQD'!E332*'LQD DVD'!C332*1/252*200</f>
        <v>3.8594726587301578</v>
      </c>
    </row>
    <row r="333" spans="1:5" x14ac:dyDescent="0.25">
      <c r="A333" s="1">
        <v>45547</v>
      </c>
      <c r="B333">
        <v>4.3089000000000004</v>
      </c>
      <c r="C333">
        <f t="shared" si="10"/>
        <v>4.3089000000000002E-2</v>
      </c>
      <c r="D333">
        <f t="shared" si="11"/>
        <v>0.99982902652239314</v>
      </c>
      <c r="E333" s="3">
        <f>'Adj LQD'!E333*'LQD DVD'!C333*1/252*200</f>
        <v>3.8595432857142864</v>
      </c>
    </row>
    <row r="334" spans="1:5" x14ac:dyDescent="0.25">
      <c r="A334" s="1">
        <v>45546</v>
      </c>
      <c r="B334">
        <v>4.3057999999999996</v>
      </c>
      <c r="C334">
        <f t="shared" si="10"/>
        <v>4.3057999999999999E-2</v>
      </c>
      <c r="D334">
        <f t="shared" si="11"/>
        <v>0.99982914951724122</v>
      </c>
      <c r="E334" s="3">
        <f>'Adj LQD'!E334*'LQD DVD'!C334*1/252*200</f>
        <v>3.8595004126984125</v>
      </c>
    </row>
    <row r="335" spans="1:5" x14ac:dyDescent="0.25">
      <c r="A335" s="1">
        <v>45545</v>
      </c>
      <c r="B335">
        <v>4.3076999999999996</v>
      </c>
      <c r="C335">
        <f t="shared" si="10"/>
        <v>4.3076999999999997E-2</v>
      </c>
      <c r="D335">
        <f t="shared" si="11"/>
        <v>0.99982907413330024</v>
      </c>
      <c r="E335" s="3">
        <f>'Adj LQD'!E335*'LQD DVD'!C335*1/252*200</f>
        <v>3.8594940714285717</v>
      </c>
    </row>
    <row r="336" spans="1:5" x14ac:dyDescent="0.25">
      <c r="A336" s="1">
        <v>45544</v>
      </c>
      <c r="B336">
        <v>4.3196000000000003</v>
      </c>
      <c r="C336">
        <f t="shared" si="10"/>
        <v>4.3196000000000005E-2</v>
      </c>
      <c r="D336">
        <f t="shared" si="11"/>
        <v>0.99982860199190449</v>
      </c>
      <c r="E336" s="3">
        <f>'Adj LQD'!E336*'LQD DVD'!C336*1/252*200</f>
        <v>3.8595283174603181</v>
      </c>
    </row>
    <row r="337" spans="1:5" x14ac:dyDescent="0.25">
      <c r="A337" s="1">
        <v>45541</v>
      </c>
      <c r="B337">
        <v>4.3292000000000002</v>
      </c>
      <c r="C337">
        <f t="shared" si="10"/>
        <v>4.3292000000000004E-2</v>
      </c>
      <c r="D337">
        <f t="shared" si="11"/>
        <v>0.99982822110489056</v>
      </c>
      <c r="E337" s="3">
        <f>'Adj LQD'!E337*'LQD DVD'!C337*1/252*200</f>
        <v>3.8595161587301594</v>
      </c>
    </row>
    <row r="338" spans="1:5" x14ac:dyDescent="0.25">
      <c r="A338" s="1">
        <v>45540</v>
      </c>
      <c r="B338">
        <v>4.3273000000000001</v>
      </c>
      <c r="C338">
        <f t="shared" si="10"/>
        <v>4.3272999999999999E-2</v>
      </c>
      <c r="D338">
        <f t="shared" si="11"/>
        <v>0.99982829648876725</v>
      </c>
      <c r="E338" s="3">
        <f>'Adj LQD'!E338*'LQD DVD'!C338*1/252*200</f>
        <v>3.8595394761904758</v>
      </c>
    </row>
    <row r="339" spans="1:5" x14ac:dyDescent="0.25">
      <c r="A339" s="1">
        <v>45539</v>
      </c>
      <c r="B339">
        <v>4.3484999999999996</v>
      </c>
      <c r="C339">
        <f t="shared" si="10"/>
        <v>4.3484999999999996E-2</v>
      </c>
      <c r="D339">
        <f t="shared" si="11"/>
        <v>0.99982745536372875</v>
      </c>
      <c r="E339" s="3">
        <f>'Adj LQD'!E339*'LQD DVD'!C339*1/252*200</f>
        <v>3.8594663095238091</v>
      </c>
    </row>
    <row r="340" spans="1:5" x14ac:dyDescent="0.25">
      <c r="A340" s="1">
        <v>45538</v>
      </c>
      <c r="B340">
        <v>4.3754999999999997</v>
      </c>
      <c r="C340">
        <f t="shared" si="10"/>
        <v>4.3754999999999995E-2</v>
      </c>
      <c r="D340">
        <f t="shared" si="11"/>
        <v>0.99982638412060043</v>
      </c>
      <c r="E340" s="3">
        <f>'Adj LQD'!E340*'LQD DVD'!C340*1/252*200</f>
        <v>3.859468809523809</v>
      </c>
    </row>
    <row r="341" spans="1:5" x14ac:dyDescent="0.25">
      <c r="A341" s="1">
        <v>45534</v>
      </c>
      <c r="B341">
        <v>4.3727999999999998</v>
      </c>
      <c r="C341">
        <f t="shared" si="10"/>
        <v>4.3727999999999996E-2</v>
      </c>
      <c r="D341">
        <f t="shared" si="11"/>
        <v>0.99982649124486167</v>
      </c>
      <c r="E341" s="3">
        <f>'Adj LQD'!E341*'LQD DVD'!C341*1/252*200</f>
        <v>3.8595165714285709</v>
      </c>
    </row>
    <row r="342" spans="1:5" x14ac:dyDescent="0.25">
      <c r="A342" s="1">
        <v>45533</v>
      </c>
      <c r="B342">
        <v>4.2228000000000003</v>
      </c>
      <c r="C342">
        <f t="shared" si="10"/>
        <v>4.2228000000000002E-2</v>
      </c>
      <c r="D342">
        <f t="shared" si="11"/>
        <v>0.99983244261073623</v>
      </c>
      <c r="E342" s="3">
        <f>'Adj LQD'!E342*'LQD DVD'!C342*1/252*200</f>
        <v>3.7375131428571429</v>
      </c>
    </row>
    <row r="343" spans="1:5" x14ac:dyDescent="0.25">
      <c r="A343" s="1">
        <v>45532</v>
      </c>
      <c r="B343">
        <v>4.2156000000000002</v>
      </c>
      <c r="C343">
        <f t="shared" si="10"/>
        <v>4.2155999999999999E-2</v>
      </c>
      <c r="D343">
        <f t="shared" si="11"/>
        <v>0.99983272827718916</v>
      </c>
      <c r="E343" s="3">
        <f>'Adj LQD'!E343*'LQD DVD'!C343*1/252*200</f>
        <v>3.7374974285714275</v>
      </c>
    </row>
    <row r="344" spans="1:5" x14ac:dyDescent="0.25">
      <c r="A344" s="1">
        <v>45531</v>
      </c>
      <c r="B344">
        <v>4.2069999999999999</v>
      </c>
      <c r="C344">
        <f t="shared" si="10"/>
        <v>4.2069999999999996E-2</v>
      </c>
      <c r="D344">
        <f t="shared" si="11"/>
        <v>0.99983306949000383</v>
      </c>
      <c r="E344" s="3">
        <f>'Adj LQD'!E344*'LQD DVD'!C344*1/252*200</f>
        <v>3.7375522222222219</v>
      </c>
    </row>
    <row r="345" spans="1:5" x14ac:dyDescent="0.25">
      <c r="A345" s="1">
        <v>45530</v>
      </c>
      <c r="B345">
        <v>4.2035999999999998</v>
      </c>
      <c r="C345">
        <f t="shared" si="10"/>
        <v>4.2035999999999997E-2</v>
      </c>
      <c r="D345">
        <f t="shared" si="11"/>
        <v>0.99983320438812551</v>
      </c>
      <c r="E345" s="3">
        <f>'Adj LQD'!E345*'LQD DVD'!C345*1/252*200</f>
        <v>3.7375341904761905</v>
      </c>
    </row>
    <row r="346" spans="1:5" x14ac:dyDescent="0.25">
      <c r="A346" s="1">
        <v>45527</v>
      </c>
      <c r="B346">
        <v>4.1982999999999997</v>
      </c>
      <c r="C346">
        <f t="shared" si="10"/>
        <v>4.1982999999999999E-2</v>
      </c>
      <c r="D346">
        <f t="shared" si="11"/>
        <v>0.99983341467052789</v>
      </c>
      <c r="E346" s="3">
        <f>'Adj LQD'!E346*'LQD DVD'!C346*1/252*200</f>
        <v>3.7374865952380958</v>
      </c>
    </row>
    <row r="347" spans="1:5" x14ac:dyDescent="0.25">
      <c r="A347" s="1">
        <v>45526</v>
      </c>
      <c r="B347">
        <v>4.2224000000000004</v>
      </c>
      <c r="C347">
        <f t="shared" si="10"/>
        <v>4.2224000000000005E-2</v>
      </c>
      <c r="D347">
        <f t="shared" si="11"/>
        <v>0.99983245848109259</v>
      </c>
      <c r="E347" s="3">
        <f>'Adj LQD'!E347*'LQD DVD'!C347*1/252*200</f>
        <v>3.7374942222222227</v>
      </c>
    </row>
    <row r="348" spans="1:5" x14ac:dyDescent="0.25">
      <c r="A348" s="1">
        <v>45525</v>
      </c>
      <c r="B348">
        <v>4.2050999999999998</v>
      </c>
      <c r="C348">
        <f t="shared" si="10"/>
        <v>4.2050999999999998E-2</v>
      </c>
      <c r="D348">
        <f t="shared" si="11"/>
        <v>0.99983314487424613</v>
      </c>
      <c r="E348" s="3">
        <f>'Adj LQD'!E348*'LQD DVD'!C348*1/252*200</f>
        <v>3.7375329285714276</v>
      </c>
    </row>
    <row r="349" spans="1:5" x14ac:dyDescent="0.25">
      <c r="A349" s="1">
        <v>45524</v>
      </c>
      <c r="B349">
        <v>4.2145000000000001</v>
      </c>
      <c r="C349">
        <f t="shared" si="10"/>
        <v>4.2145000000000002E-2</v>
      </c>
      <c r="D349">
        <f t="shared" si="11"/>
        <v>0.99983277192068221</v>
      </c>
      <c r="E349" s="3">
        <f>'Adj LQD'!E349*'LQD DVD'!C349*1/252*200</f>
        <v>3.7375256349206345</v>
      </c>
    </row>
    <row r="350" spans="1:5" x14ac:dyDescent="0.25">
      <c r="A350" s="1">
        <v>45523</v>
      </c>
      <c r="B350">
        <v>4.2255000000000003</v>
      </c>
      <c r="C350">
        <f t="shared" si="10"/>
        <v>4.2255000000000001E-2</v>
      </c>
      <c r="D350">
        <f t="shared" si="11"/>
        <v>0.99983233548583739</v>
      </c>
      <c r="E350" s="3">
        <f>'Adj LQD'!E350*'LQD DVD'!C350*1/252*200</f>
        <v>3.7375553571428579</v>
      </c>
    </row>
    <row r="351" spans="1:5" x14ac:dyDescent="0.25">
      <c r="A351" s="1">
        <v>45520</v>
      </c>
      <c r="B351">
        <v>4.2352999999999996</v>
      </c>
      <c r="C351">
        <f t="shared" si="10"/>
        <v>4.2352999999999995E-2</v>
      </c>
      <c r="D351">
        <f t="shared" si="11"/>
        <v>0.99983194666222697</v>
      </c>
      <c r="E351" s="3">
        <f>'Adj LQD'!E351*'LQD DVD'!C351*1/252*200</f>
        <v>3.7374841825396818</v>
      </c>
    </row>
    <row r="352" spans="1:5" x14ac:dyDescent="0.25">
      <c r="A352" s="1">
        <v>45519</v>
      </c>
      <c r="B352">
        <v>4.2480000000000002</v>
      </c>
      <c r="C352">
        <f t="shared" si="10"/>
        <v>4.2480000000000004E-2</v>
      </c>
      <c r="D352">
        <f t="shared" si="11"/>
        <v>0.99983144277879354</v>
      </c>
      <c r="E352" s="3">
        <f>'Adj LQD'!E352*'LQD DVD'!C352*1/252*200</f>
        <v>3.7375657142857142</v>
      </c>
    </row>
    <row r="353" spans="1:5" x14ac:dyDescent="0.25">
      <c r="A353" s="1">
        <v>45518</v>
      </c>
      <c r="B353">
        <v>4.2350000000000003</v>
      </c>
      <c r="C353">
        <f t="shared" si="10"/>
        <v>4.2350000000000006E-2</v>
      </c>
      <c r="D353">
        <f t="shared" si="11"/>
        <v>0.9998319585649883</v>
      </c>
      <c r="E353" s="3">
        <f>'Adj LQD'!E353*'LQD DVD'!C353*1/252*200</f>
        <v>3.7375555555555566</v>
      </c>
    </row>
    <row r="354" spans="1:5" x14ac:dyDescent="0.25">
      <c r="A354" s="1">
        <v>45517</v>
      </c>
      <c r="B354">
        <v>4.2537000000000003</v>
      </c>
      <c r="C354">
        <f t="shared" si="10"/>
        <v>4.2537000000000005E-2</v>
      </c>
      <c r="D354">
        <f t="shared" si="11"/>
        <v>0.9998312166264689</v>
      </c>
      <c r="E354" s="3">
        <f>'Adj LQD'!E354*'LQD DVD'!C354*1/252*200</f>
        <v>3.7375168809523811</v>
      </c>
    </row>
    <row r="355" spans="1:5" x14ac:dyDescent="0.25">
      <c r="A355" s="1">
        <v>45516</v>
      </c>
      <c r="B355">
        <v>4.2835000000000001</v>
      </c>
      <c r="C355">
        <f t="shared" si="10"/>
        <v>4.2834999999999998E-2</v>
      </c>
      <c r="D355">
        <f t="shared" si="11"/>
        <v>0.99983003428707851</v>
      </c>
      <c r="E355" s="3">
        <f>'Adj LQD'!E355*'LQD DVD'!C355*1/252*200</f>
        <v>3.7375237301587294</v>
      </c>
    </row>
    <row r="356" spans="1:5" x14ac:dyDescent="0.25">
      <c r="A356" s="1">
        <v>45513</v>
      </c>
      <c r="B356">
        <v>4.2925000000000004</v>
      </c>
      <c r="C356">
        <f t="shared" si="10"/>
        <v>4.2925000000000005E-2</v>
      </c>
      <c r="D356">
        <f t="shared" si="11"/>
        <v>0.99982967720498717</v>
      </c>
      <c r="E356" s="3">
        <f>'Adj LQD'!E356*'LQD DVD'!C356*1/252*200</f>
        <v>3.7375410714285713</v>
      </c>
    </row>
    <row r="357" spans="1:5" x14ac:dyDescent="0.25">
      <c r="A357" s="1">
        <v>45512</v>
      </c>
      <c r="B357">
        <v>4.3144999999999998</v>
      </c>
      <c r="C357">
        <f t="shared" si="10"/>
        <v>4.3144999999999996E-2</v>
      </c>
      <c r="D357">
        <f t="shared" si="11"/>
        <v>0.99982880433818966</v>
      </c>
      <c r="E357" s="3">
        <f>'Adj LQD'!E357*'LQD DVD'!C357*1/252*200</f>
        <v>3.7375212301587304</v>
      </c>
    </row>
    <row r="358" spans="1:5" x14ac:dyDescent="0.25">
      <c r="A358" s="1">
        <v>45511</v>
      </c>
      <c r="B358">
        <v>4.3164999999999996</v>
      </c>
      <c r="C358">
        <f t="shared" si="10"/>
        <v>4.3164999999999995E-2</v>
      </c>
      <c r="D358">
        <f t="shared" si="11"/>
        <v>0.99982872498670039</v>
      </c>
      <c r="E358" s="3">
        <f>'Adj LQD'!E358*'LQD DVD'!C358*1/252*200</f>
        <v>3.7375408730158726</v>
      </c>
    </row>
    <row r="359" spans="1:5" x14ac:dyDescent="0.25">
      <c r="A359" s="1">
        <v>45510</v>
      </c>
      <c r="B359">
        <v>4.2968000000000002</v>
      </c>
      <c r="C359">
        <f t="shared" si="10"/>
        <v>4.2967999999999999E-2</v>
      </c>
      <c r="D359">
        <f t="shared" si="11"/>
        <v>0.99982950659914416</v>
      </c>
      <c r="E359" s="3">
        <f>'Adj LQD'!E359*'LQD DVD'!C359*1/252*200</f>
        <v>3.7375339682539686</v>
      </c>
    </row>
    <row r="360" spans="1:5" x14ac:dyDescent="0.25">
      <c r="A360" s="1">
        <v>45509</v>
      </c>
      <c r="B360">
        <v>4.2686999999999999</v>
      </c>
      <c r="C360">
        <f t="shared" si="10"/>
        <v>4.2687000000000003E-2</v>
      </c>
      <c r="D360">
        <f t="shared" si="11"/>
        <v>0.99983062148901714</v>
      </c>
      <c r="E360" s="3">
        <f>'Adj LQD'!E360*'LQD DVD'!C360*1/252*200</f>
        <v>3.7374839999999998</v>
      </c>
    </row>
    <row r="361" spans="1:5" x14ac:dyDescent="0.25">
      <c r="A361" s="1">
        <v>45506</v>
      </c>
      <c r="B361">
        <v>4.2579000000000002</v>
      </c>
      <c r="C361">
        <f t="shared" si="10"/>
        <v>4.2579000000000006E-2</v>
      </c>
      <c r="D361">
        <f t="shared" si="11"/>
        <v>0.9998310499879467</v>
      </c>
      <c r="E361" s="3">
        <f>'Adj LQD'!E361*'LQD DVD'!C361*1/252*200</f>
        <v>3.7374900000000002</v>
      </c>
    </row>
    <row r="362" spans="1:5" x14ac:dyDescent="0.25">
      <c r="A362" s="1">
        <v>45505</v>
      </c>
      <c r="B362">
        <v>4.2995000000000001</v>
      </c>
      <c r="C362">
        <f t="shared" si="10"/>
        <v>4.2994999999999998E-2</v>
      </c>
      <c r="D362">
        <f t="shared" si="11"/>
        <v>0.99982939947455984</v>
      </c>
      <c r="E362" s="3">
        <f>'Adj LQD'!E362*'LQD DVD'!C362*1/252*200</f>
        <v>3.7374939285714288</v>
      </c>
    </row>
    <row r="363" spans="1:5" x14ac:dyDescent="0.25">
      <c r="A363" s="1">
        <v>45504</v>
      </c>
      <c r="B363">
        <v>4.2984</v>
      </c>
      <c r="C363">
        <f t="shared" si="10"/>
        <v>4.2984000000000001E-2</v>
      </c>
      <c r="D363">
        <f t="shared" si="11"/>
        <v>0.99982944311790756</v>
      </c>
      <c r="E363" s="3">
        <f>'Adj LQD'!E363*'LQD DVD'!C363*1/252*200</f>
        <v>3.7375611428571434</v>
      </c>
    </row>
    <row r="364" spans="1:5" x14ac:dyDescent="0.25">
      <c r="A364" s="1">
        <v>45503</v>
      </c>
      <c r="B364">
        <v>4.1394000000000002</v>
      </c>
      <c r="C364">
        <f t="shared" si="10"/>
        <v>4.1394E-2</v>
      </c>
      <c r="D364">
        <f t="shared" si="11"/>
        <v>0.9998357515854861</v>
      </c>
      <c r="E364" s="3">
        <f>'Adj LQD'!E364*'LQD DVD'!C364*1/252*200</f>
        <v>3.5786098571428573</v>
      </c>
    </row>
    <row r="365" spans="1:5" x14ac:dyDescent="0.25">
      <c r="A365" s="1">
        <v>45502</v>
      </c>
      <c r="B365">
        <v>4.1428000000000003</v>
      </c>
      <c r="C365">
        <f t="shared" si="10"/>
        <v>4.1428E-2</v>
      </c>
      <c r="D365">
        <f t="shared" si="11"/>
        <v>0.99983561668702081</v>
      </c>
      <c r="E365" s="3">
        <f>'Adj LQD'!E365*'LQD DVD'!C365*1/252*200</f>
        <v>3.5785900952380953</v>
      </c>
    </row>
    <row r="366" spans="1:5" x14ac:dyDescent="0.25">
      <c r="A366" s="1">
        <v>45499</v>
      </c>
      <c r="B366">
        <v>4.1516000000000002</v>
      </c>
      <c r="C366">
        <f t="shared" si="10"/>
        <v>4.1516000000000004E-2</v>
      </c>
      <c r="D366">
        <f t="shared" si="11"/>
        <v>0.99983526753813623</v>
      </c>
      <c r="E366" s="3">
        <f>'Adj LQD'!E366*'LQD DVD'!C366*1/252*200</f>
        <v>3.5786133015873016</v>
      </c>
    </row>
    <row r="367" spans="1:5" x14ac:dyDescent="0.25">
      <c r="A367" s="1">
        <v>45498</v>
      </c>
      <c r="B367">
        <v>4.1746999999999996</v>
      </c>
      <c r="C367">
        <f t="shared" si="10"/>
        <v>4.1746999999999999E-2</v>
      </c>
      <c r="D367">
        <f t="shared" si="11"/>
        <v>0.99983435102289442</v>
      </c>
      <c r="E367" s="3">
        <f>'Adj LQD'!E367*'LQD DVD'!C367*1/252*200</f>
        <v>3.5786456111111109</v>
      </c>
    </row>
    <row r="368" spans="1:5" x14ac:dyDescent="0.25">
      <c r="A368" s="1">
        <v>45497</v>
      </c>
      <c r="B368">
        <v>4.1913</v>
      </c>
      <c r="C368">
        <f t="shared" si="10"/>
        <v>4.1912999999999999E-2</v>
      </c>
      <c r="D368">
        <f t="shared" si="11"/>
        <v>0.99983369240207054</v>
      </c>
      <c r="E368" s="3">
        <f>'Adj LQD'!E368*'LQD DVD'!C368*1/252*200</f>
        <v>3.5785718571428573</v>
      </c>
    </row>
    <row r="369" spans="1:5" x14ac:dyDescent="0.25">
      <c r="A369" s="1">
        <v>45496</v>
      </c>
      <c r="B369">
        <v>4.1657999999999999</v>
      </c>
      <c r="C369">
        <f t="shared" si="10"/>
        <v>4.1658000000000001E-2</v>
      </c>
      <c r="D369">
        <f t="shared" si="11"/>
        <v>0.99983470413905695</v>
      </c>
      <c r="E369" s="3">
        <f>'Adj LQD'!E369*'LQD DVD'!C369*1/252*200</f>
        <v>3.5786205714285715</v>
      </c>
    </row>
    <row r="370" spans="1:5" x14ac:dyDescent="0.25">
      <c r="A370" s="1">
        <v>45495</v>
      </c>
      <c r="B370">
        <v>4.1627000000000001</v>
      </c>
      <c r="C370">
        <f t="shared" si="10"/>
        <v>4.1626999999999997E-2</v>
      </c>
      <c r="D370">
        <f t="shared" si="11"/>
        <v>0.99983482713460348</v>
      </c>
      <c r="E370" s="3">
        <f>'Adj LQD'!E370*'LQD DVD'!C370*1/252*200</f>
        <v>3.5786005079365077</v>
      </c>
    </row>
    <row r="371" spans="1:5" x14ac:dyDescent="0.25">
      <c r="A371" s="1">
        <v>45492</v>
      </c>
      <c r="B371">
        <v>4.1604000000000001</v>
      </c>
      <c r="C371">
        <f t="shared" si="10"/>
        <v>4.1604000000000002E-2</v>
      </c>
      <c r="D371">
        <f t="shared" si="11"/>
        <v>0.99983491838937366</v>
      </c>
      <c r="E371" s="3">
        <f>'Adj LQD'!E371*'LQD DVD'!C371*1/252*200</f>
        <v>3.5786043809523811</v>
      </c>
    </row>
    <row r="372" spans="1:5" x14ac:dyDescent="0.25">
      <c r="A372" s="1">
        <v>45491</v>
      </c>
      <c r="B372">
        <v>4.1451000000000002</v>
      </c>
      <c r="C372">
        <f t="shared" si="10"/>
        <v>4.1451000000000002E-2</v>
      </c>
      <c r="D372">
        <f t="shared" si="11"/>
        <v>0.9998355254321869</v>
      </c>
      <c r="E372" s="3">
        <f>'Adj LQD'!E372*'LQD DVD'!C372*1/252*200</f>
        <v>3.5786030000000002</v>
      </c>
    </row>
    <row r="373" spans="1:5" x14ac:dyDescent="0.25">
      <c r="A373" s="1">
        <v>45490</v>
      </c>
      <c r="B373">
        <v>4.1273</v>
      </c>
      <c r="C373">
        <f t="shared" si="10"/>
        <v>4.1272999999999997E-2</v>
      </c>
      <c r="D373">
        <f t="shared" si="11"/>
        <v>0.9998362316654662</v>
      </c>
      <c r="E373" s="3">
        <f>'Adj LQD'!E373*'LQD DVD'!C373*1/252*200</f>
        <v>3.5786311507936506</v>
      </c>
    </row>
    <row r="374" spans="1:5" x14ac:dyDescent="0.25">
      <c r="A374" s="1">
        <v>45489</v>
      </c>
      <c r="B374">
        <v>4.1292</v>
      </c>
      <c r="C374">
        <f t="shared" si="10"/>
        <v>4.1292000000000002E-2</v>
      </c>
      <c r="D374">
        <f t="shared" si="11"/>
        <v>0.99983615628099132</v>
      </c>
      <c r="E374" s="3">
        <f>'Adj LQD'!E374*'LQD DVD'!C374*1/252*200</f>
        <v>3.5786400000000005</v>
      </c>
    </row>
    <row r="375" spans="1:5" x14ac:dyDescent="0.25">
      <c r="A375" s="1">
        <v>45488</v>
      </c>
      <c r="B375">
        <v>4.1531000000000002</v>
      </c>
      <c r="C375">
        <f t="shared" si="10"/>
        <v>4.1531000000000005E-2</v>
      </c>
      <c r="D375">
        <f t="shared" si="11"/>
        <v>0.99983520802413395</v>
      </c>
      <c r="E375" s="3">
        <f>'Adj LQD'!E375*'LQD DVD'!C375*1/252*200</f>
        <v>3.5785878333333332</v>
      </c>
    </row>
    <row r="376" spans="1:5" x14ac:dyDescent="0.25">
      <c r="A376" s="1">
        <v>45485</v>
      </c>
      <c r="B376">
        <v>4.1303000000000001</v>
      </c>
      <c r="C376">
        <f t="shared" si="10"/>
        <v>4.1302999999999999E-2</v>
      </c>
      <c r="D376">
        <f t="shared" si="11"/>
        <v>0.9998361126373505</v>
      </c>
      <c r="E376" s="3">
        <f>'Adj LQD'!E376*'LQD DVD'!C376*1/252*200</f>
        <v>3.5786099285714288</v>
      </c>
    </row>
    <row r="377" spans="1:5" x14ac:dyDescent="0.25">
      <c r="A377" s="1">
        <v>45484</v>
      </c>
      <c r="B377">
        <v>4.1455000000000002</v>
      </c>
      <c r="C377">
        <f t="shared" si="10"/>
        <v>4.1454999999999999E-2</v>
      </c>
      <c r="D377">
        <f t="shared" si="11"/>
        <v>0.99983550956178191</v>
      </c>
      <c r="E377" s="3">
        <f>'Adj LQD'!E377*'LQD DVD'!C377*1/252*200</f>
        <v>3.5786193253968248</v>
      </c>
    </row>
    <row r="378" spans="1:5" x14ac:dyDescent="0.25">
      <c r="A378" s="1">
        <v>45483</v>
      </c>
      <c r="B378">
        <v>4.1677</v>
      </c>
      <c r="C378">
        <f t="shared" si="10"/>
        <v>4.1676999999999999E-2</v>
      </c>
      <c r="D378">
        <f t="shared" si="11"/>
        <v>0.9998346287546972</v>
      </c>
      <c r="E378" s="3">
        <f>'Adj LQD'!E378*'LQD DVD'!C378*1/252*200</f>
        <v>3.5785989126984123</v>
      </c>
    </row>
    <row r="379" spans="1:5" x14ac:dyDescent="0.25">
      <c r="A379" s="1">
        <v>45482</v>
      </c>
      <c r="B379">
        <v>4.1778000000000004</v>
      </c>
      <c r="C379">
        <f t="shared" si="10"/>
        <v>4.1778000000000003E-2</v>
      </c>
      <c r="D379">
        <f t="shared" si="11"/>
        <v>0.9998342280274064</v>
      </c>
      <c r="E379" s="3">
        <f>'Adj LQD'!E379*'LQD DVD'!C379*1/252*200</f>
        <v>3.5786504285714291</v>
      </c>
    </row>
    <row r="380" spans="1:5" x14ac:dyDescent="0.25">
      <c r="A380" s="1">
        <v>45481</v>
      </c>
      <c r="B380">
        <v>4.17</v>
      </c>
      <c r="C380">
        <f t="shared" si="10"/>
        <v>4.1700000000000001E-2</v>
      </c>
      <c r="D380">
        <f t="shared" si="11"/>
        <v>0.99983453749995344</v>
      </c>
      <c r="E380" s="3">
        <f>'Adj LQD'!E380*'LQD DVD'!C380*1/252*200</f>
        <v>3.5785880952380951</v>
      </c>
    </row>
    <row r="381" spans="1:5" x14ac:dyDescent="0.25">
      <c r="A381" s="1">
        <v>45478</v>
      </c>
      <c r="B381">
        <v>4.1696</v>
      </c>
      <c r="C381">
        <f t="shared" si="10"/>
        <v>4.1695999999999997E-2</v>
      </c>
      <c r="D381">
        <f t="shared" si="11"/>
        <v>0.9998345533703431</v>
      </c>
      <c r="E381" s="3">
        <f>'Adj LQD'!E381*'LQD DVD'!C381*1/252*200</f>
        <v>3.5785757460317451</v>
      </c>
    </row>
    <row r="382" spans="1:5" x14ac:dyDescent="0.25">
      <c r="A382" s="1">
        <v>45476</v>
      </c>
      <c r="B382">
        <v>4.1913</v>
      </c>
      <c r="C382">
        <f t="shared" si="10"/>
        <v>4.1912999999999999E-2</v>
      </c>
      <c r="D382">
        <f t="shared" si="11"/>
        <v>0.99983369240207054</v>
      </c>
      <c r="E382" s="3">
        <f>'Adj LQD'!E382*'LQD DVD'!C382*1/252*200</f>
        <v>3.5785718571428573</v>
      </c>
    </row>
    <row r="383" spans="1:5" x14ac:dyDescent="0.25">
      <c r="A383" s="1">
        <v>45475</v>
      </c>
      <c r="B383">
        <v>4.2224000000000004</v>
      </c>
      <c r="C383">
        <f t="shared" si="10"/>
        <v>4.2224000000000005E-2</v>
      </c>
      <c r="D383">
        <f t="shared" si="11"/>
        <v>0.99983245848109259</v>
      </c>
      <c r="E383" s="3">
        <f>'Adj LQD'!E383*'LQD DVD'!C383*1/252*200</f>
        <v>3.5786515555555556</v>
      </c>
    </row>
    <row r="384" spans="1:5" x14ac:dyDescent="0.25">
      <c r="A384" s="1">
        <v>45474</v>
      </c>
      <c r="B384">
        <v>4.2493999999999996</v>
      </c>
      <c r="C384">
        <f t="shared" si="10"/>
        <v>4.2493999999999997E-2</v>
      </c>
      <c r="D384">
        <f t="shared" si="11"/>
        <v>0.99983138723260379</v>
      </c>
      <c r="E384" s="3">
        <f>'Adj LQD'!E384*'LQD DVD'!C384*1/252*200</f>
        <v>3.5786018571428575</v>
      </c>
    </row>
    <row r="385" spans="1:5" x14ac:dyDescent="0.25">
      <c r="A385" s="1">
        <v>45471</v>
      </c>
      <c r="B385">
        <v>4.2092999999999998</v>
      </c>
      <c r="C385">
        <f t="shared" si="10"/>
        <v>4.2092999999999998E-2</v>
      </c>
      <c r="D385">
        <f t="shared" si="11"/>
        <v>0.99983297823540251</v>
      </c>
      <c r="E385" s="3">
        <f>'Adj LQD'!E385*'LQD DVD'!C385*1/252*200</f>
        <v>3.5785731428571421</v>
      </c>
    </row>
    <row r="386" spans="1:5" x14ac:dyDescent="0.25">
      <c r="A386" s="1">
        <v>45470</v>
      </c>
      <c r="B386">
        <v>4.5025000000000004</v>
      </c>
      <c r="C386">
        <f t="shared" si="10"/>
        <v>4.5025000000000003E-2</v>
      </c>
      <c r="D386">
        <f t="shared" si="11"/>
        <v>0.99982134532572664</v>
      </c>
      <c r="E386" s="3">
        <f>'Adj LQD'!E386*'LQD DVD'!C386*1/252*200</f>
        <v>3.8524962301587298</v>
      </c>
    </row>
    <row r="387" spans="1:5" x14ac:dyDescent="0.25">
      <c r="A387" s="1">
        <v>45469</v>
      </c>
      <c r="B387">
        <v>4.5111999999999997</v>
      </c>
      <c r="C387">
        <f t="shared" ref="C387:C450" si="12">B387/100</f>
        <v>4.5111999999999999E-2</v>
      </c>
      <c r="D387">
        <f t="shared" ref="D387:D450" si="13">EXP(-C387*1/252)</f>
        <v>0.99982100014936948</v>
      </c>
      <c r="E387" s="3">
        <f>'Adj LQD'!E387*'LQD DVD'!C387*1/252*200</f>
        <v>3.852421587301587</v>
      </c>
    </row>
    <row r="388" spans="1:5" x14ac:dyDescent="0.25">
      <c r="A388" s="1">
        <v>45468</v>
      </c>
      <c r="B388">
        <v>4.4866000000000001</v>
      </c>
      <c r="C388">
        <f t="shared" si="12"/>
        <v>4.4866000000000003E-2</v>
      </c>
      <c r="D388">
        <f t="shared" si="13"/>
        <v>0.9998219761655841</v>
      </c>
      <c r="E388" s="3">
        <f>'Adj LQD'!E388*'LQD DVD'!C388*1/252*200</f>
        <v>3.8524226507936512</v>
      </c>
    </row>
    <row r="389" spans="1:5" x14ac:dyDescent="0.25">
      <c r="A389" s="1">
        <v>45467</v>
      </c>
      <c r="B389">
        <v>4.4850000000000003</v>
      </c>
      <c r="C389">
        <f t="shared" si="12"/>
        <v>4.4850000000000001E-2</v>
      </c>
      <c r="D389">
        <f t="shared" si="13"/>
        <v>0.99982203964634642</v>
      </c>
      <c r="E389" s="3">
        <f>'Adj LQD'!E389*'LQD DVD'!C389*1/252*200</f>
        <v>3.8524726190476191</v>
      </c>
    </row>
    <row r="390" spans="1:5" x14ac:dyDescent="0.25">
      <c r="A390" s="1">
        <v>45464</v>
      </c>
      <c r="B390">
        <v>4.4894999999999996</v>
      </c>
      <c r="C390">
        <f t="shared" si="12"/>
        <v>4.4894999999999997E-2</v>
      </c>
      <c r="D390">
        <f t="shared" si="13"/>
        <v>0.99982186110671245</v>
      </c>
      <c r="E390" s="3">
        <f>'Adj LQD'!E390*'LQD DVD'!C390*1/252*200</f>
        <v>3.8524185714285708</v>
      </c>
    </row>
    <row r="391" spans="1:5" x14ac:dyDescent="0.25">
      <c r="A391" s="1">
        <v>45463</v>
      </c>
      <c r="B391">
        <v>4.4908000000000001</v>
      </c>
      <c r="C391">
        <f t="shared" si="12"/>
        <v>4.4908000000000003E-2</v>
      </c>
      <c r="D391">
        <f t="shared" si="13"/>
        <v>0.99982180952860189</v>
      </c>
      <c r="E391" s="3">
        <f>'Adj LQD'!E391*'LQD DVD'!C391*1/252*200</f>
        <v>3.8524648571428579</v>
      </c>
    </row>
    <row r="392" spans="1:5" x14ac:dyDescent="0.25">
      <c r="A392" s="1">
        <v>45461</v>
      </c>
      <c r="B392">
        <v>4.4759000000000002</v>
      </c>
      <c r="C392">
        <f t="shared" si="12"/>
        <v>4.4759E-2</v>
      </c>
      <c r="D392">
        <f t="shared" si="13"/>
        <v>0.99982240069325934</v>
      </c>
      <c r="E392" s="3">
        <f>'Adj LQD'!E392*'LQD DVD'!C392*1/252*200</f>
        <v>3.8524710714285719</v>
      </c>
    </row>
    <row r="393" spans="1:5" x14ac:dyDescent="0.25">
      <c r="A393" s="1">
        <v>45460</v>
      </c>
      <c r="B393">
        <v>4.4965999999999999</v>
      </c>
      <c r="C393">
        <f t="shared" si="12"/>
        <v>4.4965999999999999E-2</v>
      </c>
      <c r="D393">
        <f t="shared" si="13"/>
        <v>0.99982157941091032</v>
      </c>
      <c r="E393" s="3">
        <f>'Adj LQD'!E393*'LQD DVD'!C393*1/252*200</f>
        <v>3.8524442063492064</v>
      </c>
    </row>
    <row r="394" spans="1:5" x14ac:dyDescent="0.25">
      <c r="A394" s="1">
        <v>45457</v>
      </c>
      <c r="B394">
        <v>4.4755000000000003</v>
      </c>
      <c r="C394">
        <f t="shared" si="12"/>
        <v>4.4755000000000003E-2</v>
      </c>
      <c r="D394">
        <f t="shared" si="13"/>
        <v>0.99982241656345627</v>
      </c>
      <c r="E394" s="3">
        <f>'Adj LQD'!E394*'LQD DVD'!C394*1/252*200</f>
        <v>3.8524819841269839</v>
      </c>
    </row>
    <row r="395" spans="1:5" x14ac:dyDescent="0.25">
      <c r="A395" s="1">
        <v>45456</v>
      </c>
      <c r="B395">
        <v>4.4791999999999996</v>
      </c>
      <c r="C395">
        <f t="shared" si="12"/>
        <v>4.4791999999999998E-2</v>
      </c>
      <c r="D395">
        <f t="shared" si="13"/>
        <v>0.99982226976414401</v>
      </c>
      <c r="E395" s="3">
        <f>'Adj LQD'!E395*'LQD DVD'!C395*1/252*200</f>
        <v>3.8524674920634916</v>
      </c>
    </row>
    <row r="396" spans="1:5" x14ac:dyDescent="0.25">
      <c r="A396" s="1">
        <v>45455</v>
      </c>
      <c r="B396">
        <v>4.5004</v>
      </c>
      <c r="C396">
        <f t="shared" si="12"/>
        <v>4.5004000000000002E-2</v>
      </c>
      <c r="D396">
        <f t="shared" si="13"/>
        <v>0.99982142864417556</v>
      </c>
      <c r="E396" s="3">
        <f>'Adj LQD'!E396*'LQD DVD'!C396*1/252*200</f>
        <v>3.8524852698412699</v>
      </c>
    </row>
    <row r="397" spans="1:5" x14ac:dyDescent="0.25">
      <c r="A397" s="1">
        <v>45454</v>
      </c>
      <c r="B397">
        <v>4.5281000000000002</v>
      </c>
      <c r="C397">
        <f t="shared" si="12"/>
        <v>4.5281000000000002E-2</v>
      </c>
      <c r="D397">
        <f t="shared" si="13"/>
        <v>0.99982032963471712</v>
      </c>
      <c r="E397" s="3">
        <f>'Adj LQD'!E397*'LQD DVD'!C397*1/252*200</f>
        <v>3.85247873015873</v>
      </c>
    </row>
    <row r="398" spans="1:5" x14ac:dyDescent="0.25">
      <c r="A398" s="1">
        <v>45453</v>
      </c>
      <c r="B398">
        <v>4.5476000000000001</v>
      </c>
      <c r="C398">
        <f t="shared" si="12"/>
        <v>4.5476000000000003E-2</v>
      </c>
      <c r="D398">
        <f t="shared" si="13"/>
        <v>0.99981955596452332</v>
      </c>
      <c r="E398" s="3">
        <f>'Adj LQD'!E398*'LQD DVD'!C398*1/252*200</f>
        <v>3.8524668571428577</v>
      </c>
    </row>
    <row r="399" spans="1:5" x14ac:dyDescent="0.25">
      <c r="A399" s="1">
        <v>45450</v>
      </c>
      <c r="B399">
        <v>4.5381999999999998</v>
      </c>
      <c r="C399">
        <f t="shared" si="12"/>
        <v>4.5381999999999999E-2</v>
      </c>
      <c r="D399">
        <f t="shared" si="13"/>
        <v>0.99981992891315741</v>
      </c>
      <c r="E399" s="3">
        <f>'Adj LQD'!E399*'LQD DVD'!C399*1/252*200</f>
        <v>3.8524275555555549</v>
      </c>
    </row>
    <row r="400" spans="1:5" x14ac:dyDescent="0.25">
      <c r="A400" s="1">
        <v>45449</v>
      </c>
      <c r="B400">
        <v>4.4973999999999998</v>
      </c>
      <c r="C400">
        <f t="shared" si="12"/>
        <v>4.4974E-2</v>
      </c>
      <c r="D400">
        <f t="shared" si="13"/>
        <v>0.99982154767054321</v>
      </c>
      <c r="E400" s="3">
        <f>'Adj LQD'!E400*'LQD DVD'!C400*1/252*200</f>
        <v>3.8524157301587301</v>
      </c>
    </row>
    <row r="401" spans="1:5" x14ac:dyDescent="0.25">
      <c r="A401" s="1">
        <v>45448</v>
      </c>
      <c r="B401">
        <v>4.4945000000000004</v>
      </c>
      <c r="C401">
        <f t="shared" si="12"/>
        <v>4.4945000000000006E-2</v>
      </c>
      <c r="D401">
        <f t="shared" si="13"/>
        <v>0.99982166272937878</v>
      </c>
      <c r="E401" s="3">
        <f>'Adj LQD'!E401*'LQD DVD'!C401*1/252*200</f>
        <v>3.8524285714285718</v>
      </c>
    </row>
    <row r="402" spans="1:5" x14ac:dyDescent="0.25">
      <c r="A402" s="1">
        <v>45447</v>
      </c>
      <c r="B402">
        <v>4.5095999999999998</v>
      </c>
      <c r="C402">
        <f t="shared" si="12"/>
        <v>4.5095999999999997E-2</v>
      </c>
      <c r="D402">
        <f t="shared" si="13"/>
        <v>0.99982106363006984</v>
      </c>
      <c r="E402" s="3">
        <f>'Adj LQD'!E402*'LQD DVD'!C402*1/252*200</f>
        <v>3.8524868571428574</v>
      </c>
    </row>
    <row r="403" spans="1:5" x14ac:dyDescent="0.25">
      <c r="A403" s="1">
        <v>45446</v>
      </c>
      <c r="B403">
        <v>4.5271999999999997</v>
      </c>
      <c r="C403">
        <f t="shared" si="12"/>
        <v>4.5272E-2</v>
      </c>
      <c r="D403">
        <f t="shared" si="13"/>
        <v>0.99982036534258678</v>
      </c>
      <c r="E403" s="3">
        <f>'Adj LQD'!E403*'LQD DVD'!C403*1/252*200</f>
        <v>3.8524316190476195</v>
      </c>
    </row>
    <row r="404" spans="1:5" x14ac:dyDescent="0.25">
      <c r="A404" s="1">
        <v>45443</v>
      </c>
      <c r="B404">
        <v>4.5411999999999999</v>
      </c>
      <c r="C404">
        <f t="shared" si="12"/>
        <v>4.5412000000000001E-2</v>
      </c>
      <c r="D404">
        <f t="shared" si="13"/>
        <v>0.99981980988698249</v>
      </c>
      <c r="E404" s="3">
        <f>'Adj LQD'!E404*'LQD DVD'!C404*1/252*200</f>
        <v>3.8524513333333337</v>
      </c>
    </row>
    <row r="405" spans="1:5" x14ac:dyDescent="0.25">
      <c r="A405" s="1">
        <v>45442</v>
      </c>
      <c r="B405">
        <v>4.6795</v>
      </c>
      <c r="C405">
        <f t="shared" si="12"/>
        <v>4.6795000000000003E-2</v>
      </c>
      <c r="D405">
        <f t="shared" si="13"/>
        <v>0.9998143227957017</v>
      </c>
      <c r="E405" s="3">
        <f>'Adj LQD'!E405*'LQD DVD'!C405*1/252*200</f>
        <v>3.9523205555555561</v>
      </c>
    </row>
    <row r="406" spans="1:5" x14ac:dyDescent="0.25">
      <c r="A406" s="1">
        <v>45441</v>
      </c>
      <c r="B406">
        <v>4.7083000000000004</v>
      </c>
      <c r="C406">
        <f t="shared" si="12"/>
        <v>4.7083000000000007E-2</v>
      </c>
      <c r="D406">
        <f t="shared" si="13"/>
        <v>0.9998131801514144</v>
      </c>
      <c r="E406" s="3">
        <f>'Adj LQD'!E406*'LQD DVD'!C406*1/252*200</f>
        <v>3.9523562777777776</v>
      </c>
    </row>
    <row r="407" spans="1:5" x14ac:dyDescent="0.25">
      <c r="A407" s="1">
        <v>45440</v>
      </c>
      <c r="B407">
        <v>4.6829999999999998</v>
      </c>
      <c r="C407">
        <f t="shared" si="12"/>
        <v>4.6829999999999997E-2</v>
      </c>
      <c r="D407">
        <f t="shared" si="13"/>
        <v>0.99981418393261101</v>
      </c>
      <c r="E407" s="3">
        <f>'Adj LQD'!E407*'LQD DVD'!C407*1/252*200</f>
        <v>3.9523033333333331</v>
      </c>
    </row>
    <row r="408" spans="1:5" x14ac:dyDescent="0.25">
      <c r="A408" s="1">
        <v>45436</v>
      </c>
      <c r="B408">
        <v>4.6550000000000002</v>
      </c>
      <c r="C408">
        <f t="shared" si="12"/>
        <v>4.6550000000000001E-2</v>
      </c>
      <c r="D408">
        <f t="shared" si="13"/>
        <v>0.99981529483787701</v>
      </c>
      <c r="E408" s="3">
        <f>'Adj LQD'!E408*'LQD DVD'!C408*1/252*200</f>
        <v>3.9523166666666674</v>
      </c>
    </row>
    <row r="409" spans="1:5" x14ac:dyDescent="0.25">
      <c r="A409" s="1">
        <v>45435</v>
      </c>
      <c r="B409">
        <v>4.6677</v>
      </c>
      <c r="C409">
        <f t="shared" si="12"/>
        <v>4.6676999999999996E-2</v>
      </c>
      <c r="D409">
        <f t="shared" si="13"/>
        <v>0.99981479096283554</v>
      </c>
      <c r="E409" s="3">
        <f>'Adj LQD'!E409*'LQD DVD'!C409*1/252*200</f>
        <v>3.9523564523809522</v>
      </c>
    </row>
    <row r="410" spans="1:5" x14ac:dyDescent="0.25">
      <c r="A410" s="1">
        <v>45434</v>
      </c>
      <c r="B410">
        <v>4.6471999999999998</v>
      </c>
      <c r="C410">
        <f t="shared" si="12"/>
        <v>4.6471999999999999E-2</v>
      </c>
      <c r="D410">
        <f t="shared" si="13"/>
        <v>0.99981560430456373</v>
      </c>
      <c r="E410" s="3">
        <f>'Adj LQD'!E410*'LQD DVD'!C410*1/252*200</f>
        <v>3.9523329523809521</v>
      </c>
    </row>
    <row r="411" spans="1:5" x14ac:dyDescent="0.25">
      <c r="A411" s="1">
        <v>45433</v>
      </c>
      <c r="B411">
        <v>4.6402999999999999</v>
      </c>
      <c r="C411">
        <f t="shared" si="12"/>
        <v>4.6403E-2</v>
      </c>
      <c r="D411">
        <f t="shared" si="13"/>
        <v>0.99981587806363581</v>
      </c>
      <c r="E411" s="3">
        <f>'Adj LQD'!E411*'LQD DVD'!C411*1/252*200</f>
        <v>3.9523571111111115</v>
      </c>
    </row>
    <row r="412" spans="1:5" x14ac:dyDescent="0.25">
      <c r="A412" s="1">
        <v>45432</v>
      </c>
      <c r="B412">
        <v>4.6481000000000003</v>
      </c>
      <c r="C412">
        <f t="shared" si="12"/>
        <v>4.6481000000000001E-2</v>
      </c>
      <c r="D412">
        <f t="shared" si="13"/>
        <v>0.99981556859686427</v>
      </c>
      <c r="E412" s="3">
        <f>'Adj LQD'!E412*'LQD DVD'!C412*1/252*200</f>
        <v>3.952360587301587</v>
      </c>
    </row>
    <row r="413" spans="1:5" x14ac:dyDescent="0.25">
      <c r="A413" s="1">
        <v>45429</v>
      </c>
      <c r="B413">
        <v>4.6459000000000001</v>
      </c>
      <c r="C413">
        <f t="shared" si="12"/>
        <v>4.6459E-2</v>
      </c>
      <c r="D413">
        <f t="shared" si="13"/>
        <v>0.99981565588235422</v>
      </c>
      <c r="E413" s="3">
        <f>'Adj LQD'!E413*'LQD DVD'!C413*1/252*200</f>
        <v>3.9523334999999999</v>
      </c>
    </row>
    <row r="414" spans="1:5" x14ac:dyDescent="0.25">
      <c r="A414" s="1">
        <v>45428</v>
      </c>
      <c r="B414">
        <v>4.6351000000000004</v>
      </c>
      <c r="C414">
        <f t="shared" si="12"/>
        <v>4.6351000000000003E-2</v>
      </c>
      <c r="D414">
        <f t="shared" si="13"/>
        <v>0.99981608437487002</v>
      </c>
      <c r="E414" s="3">
        <f>'Adj LQD'!E414*'LQD DVD'!C414*1/252*200</f>
        <v>3.9523424126984135</v>
      </c>
    </row>
    <row r="415" spans="1:5" x14ac:dyDescent="0.25">
      <c r="A415" s="1">
        <v>45427</v>
      </c>
      <c r="B415">
        <v>4.6277999999999997</v>
      </c>
      <c r="C415">
        <f t="shared" si="12"/>
        <v>4.6278E-2</v>
      </c>
      <c r="D415">
        <f t="shared" si="13"/>
        <v>0.99981637400417445</v>
      </c>
      <c r="E415" s="3">
        <f>'Adj LQD'!E415*'LQD DVD'!C415*1/252*200</f>
        <v>3.9523615714285714</v>
      </c>
    </row>
    <row r="416" spans="1:5" x14ac:dyDescent="0.25">
      <c r="A416" s="1">
        <v>45426</v>
      </c>
      <c r="B416">
        <v>4.6689999999999996</v>
      </c>
      <c r="C416">
        <f t="shared" si="12"/>
        <v>4.6689999999999995E-2</v>
      </c>
      <c r="D416">
        <f t="shared" si="13"/>
        <v>0.99981473938508969</v>
      </c>
      <c r="E416" s="3">
        <f>'Adj LQD'!E416*'LQD DVD'!C416*1/252*200</f>
        <v>3.9523455555555551</v>
      </c>
    </row>
    <row r="417" spans="1:5" x14ac:dyDescent="0.25">
      <c r="A417" s="1">
        <v>45425</v>
      </c>
      <c r="B417">
        <v>4.6825999999999999</v>
      </c>
      <c r="C417">
        <f t="shared" si="12"/>
        <v>4.6826E-2</v>
      </c>
      <c r="D417">
        <f t="shared" si="13"/>
        <v>0.99981419980267749</v>
      </c>
      <c r="E417" s="3">
        <f>'Adj LQD'!E417*'LQD DVD'!C417*1/252*200</f>
        <v>3.9523373809523807</v>
      </c>
    </row>
    <row r="418" spans="1:5" x14ac:dyDescent="0.25">
      <c r="A418" s="1">
        <v>45422</v>
      </c>
      <c r="B418">
        <v>4.6844000000000001</v>
      </c>
      <c r="C418">
        <f t="shared" si="12"/>
        <v>4.6844000000000004E-2</v>
      </c>
      <c r="D418">
        <f t="shared" si="13"/>
        <v>0.99981412838738015</v>
      </c>
      <c r="E418" s="3">
        <f>'Adj LQD'!E418*'LQD DVD'!C418*1/252*200</f>
        <v>3.9523695555555558</v>
      </c>
    </row>
    <row r="419" spans="1:5" x14ac:dyDescent="0.25">
      <c r="A419" s="1">
        <v>45421</v>
      </c>
      <c r="B419">
        <v>4.6694000000000004</v>
      </c>
      <c r="C419">
        <f t="shared" si="12"/>
        <v>4.6694000000000006E-2</v>
      </c>
      <c r="D419">
        <f t="shared" si="13"/>
        <v>0.99981472351501466</v>
      </c>
      <c r="E419" s="3">
        <f>'Adj LQD'!E419*'LQD DVD'!C419*1/252*200</f>
        <v>3.9523135714285722</v>
      </c>
    </row>
    <row r="420" spans="1:5" x14ac:dyDescent="0.25">
      <c r="A420" s="1">
        <v>45420</v>
      </c>
      <c r="B420">
        <v>4.6768999999999998</v>
      </c>
      <c r="C420">
        <f t="shared" si="12"/>
        <v>4.6768999999999998E-2</v>
      </c>
      <c r="D420">
        <f t="shared" si="13"/>
        <v>0.99981442595115311</v>
      </c>
      <c r="E420" s="3">
        <f>'Adj LQD'!E420*'LQD DVD'!C420*1/252*200</f>
        <v>3.9523516825396823</v>
      </c>
    </row>
    <row r="421" spans="1:5" x14ac:dyDescent="0.25">
      <c r="A421" s="1">
        <v>45419</v>
      </c>
      <c r="B421">
        <v>4.665</v>
      </c>
      <c r="C421">
        <f t="shared" si="12"/>
        <v>4.6649999999999997E-2</v>
      </c>
      <c r="D421">
        <f t="shared" si="13"/>
        <v>0.99981489808585455</v>
      </c>
      <c r="E421" s="3">
        <f>'Adj LQD'!E421*'LQD DVD'!C421*1/252*200</f>
        <v>3.9522916666666665</v>
      </c>
    </row>
    <row r="422" spans="1:5" x14ac:dyDescent="0.25">
      <c r="A422" s="1">
        <v>45418</v>
      </c>
      <c r="B422">
        <v>4.6672000000000002</v>
      </c>
      <c r="C422">
        <f t="shared" si="12"/>
        <v>4.6672000000000005E-2</v>
      </c>
      <c r="D422">
        <f t="shared" si="13"/>
        <v>0.99981481080043078</v>
      </c>
      <c r="E422" s="3">
        <f>'Adj LQD'!E422*'LQD DVD'!C422*1/252*200</f>
        <v>3.9523034920634923</v>
      </c>
    </row>
    <row r="423" spans="1:5" x14ac:dyDescent="0.25">
      <c r="A423" s="1">
        <v>45415</v>
      </c>
      <c r="B423">
        <v>4.6803999999999997</v>
      </c>
      <c r="C423">
        <f t="shared" si="12"/>
        <v>4.6803999999999998E-2</v>
      </c>
      <c r="D423">
        <f t="shared" si="13"/>
        <v>0.99981428708804798</v>
      </c>
      <c r="E423" s="3">
        <f>'Adj LQD'!E423*'LQD DVD'!C423*1/252*200</f>
        <v>3.9523377777777777</v>
      </c>
    </row>
    <row r="424" spans="1:5" x14ac:dyDescent="0.25">
      <c r="A424" s="1">
        <v>45414</v>
      </c>
      <c r="B424">
        <v>4.7131999999999996</v>
      </c>
      <c r="C424">
        <f t="shared" si="12"/>
        <v>4.7131999999999993E-2</v>
      </c>
      <c r="D424">
        <f t="shared" si="13"/>
        <v>0.9998129857433149</v>
      </c>
      <c r="E424" s="3">
        <f>'Adj LQD'!E424*'LQD DVD'!C424*1/252*200</f>
        <v>3.9523548571428568</v>
      </c>
    </row>
    <row r="425" spans="1:5" x14ac:dyDescent="0.25">
      <c r="A425" s="1">
        <v>45413</v>
      </c>
      <c r="B425">
        <v>4.7423000000000002</v>
      </c>
      <c r="C425">
        <f t="shared" si="12"/>
        <v>4.7423E-2</v>
      </c>
      <c r="D425">
        <f t="shared" si="13"/>
        <v>0.99981183119803363</v>
      </c>
      <c r="E425" s="3">
        <f>'Adj LQD'!E425*'LQD DVD'!C425*1/252*200</f>
        <v>3.9522930396825395</v>
      </c>
    </row>
    <row r="426" spans="1:5" x14ac:dyDescent="0.25">
      <c r="A426" s="1">
        <v>45412</v>
      </c>
      <c r="B426">
        <v>4.7432999999999996</v>
      </c>
      <c r="C426">
        <f t="shared" si="12"/>
        <v>4.7432999999999996E-2</v>
      </c>
      <c r="D426">
        <f t="shared" si="13"/>
        <v>0.99981179152296185</v>
      </c>
      <c r="E426" s="3">
        <f>'Adj LQD'!E426*'LQD DVD'!C426*1/252*200</f>
        <v>3.9523735476190471</v>
      </c>
    </row>
    <row r="427" spans="1:5" x14ac:dyDescent="0.25">
      <c r="A427" s="1">
        <v>45411</v>
      </c>
      <c r="B427">
        <v>4.6685999999999996</v>
      </c>
      <c r="C427">
        <f t="shared" si="12"/>
        <v>4.6685999999999998E-2</v>
      </c>
      <c r="D427">
        <f t="shared" si="13"/>
        <v>0.99981475525516506</v>
      </c>
      <c r="E427" s="3">
        <f>'Adj LQD'!E427*'LQD DVD'!C427*1/252*200</f>
        <v>3.9116198571428571</v>
      </c>
    </row>
    <row r="428" spans="1:5" x14ac:dyDescent="0.25">
      <c r="A428" s="1">
        <v>45408</v>
      </c>
      <c r="B428">
        <v>4.6881000000000004</v>
      </c>
      <c r="C428">
        <f t="shared" si="12"/>
        <v>4.6881000000000006E-2</v>
      </c>
      <c r="D428">
        <f t="shared" si="13"/>
        <v>0.99981398158928469</v>
      </c>
      <c r="E428" s="3">
        <f>'Adj LQD'!E428*'LQD DVD'!C428*1/252*200</f>
        <v>3.9115869285714289</v>
      </c>
    </row>
    <row r="429" spans="1:5" x14ac:dyDescent="0.25">
      <c r="A429" s="1">
        <v>45407</v>
      </c>
      <c r="B429">
        <v>4.7060000000000004</v>
      </c>
      <c r="C429">
        <f t="shared" si="12"/>
        <v>4.7060000000000005E-2</v>
      </c>
      <c r="D429">
        <f t="shared" si="13"/>
        <v>0.99981327140420873</v>
      </c>
      <c r="E429" s="3">
        <f>'Adj LQD'!E429*'LQD DVD'!C429*1/252*200</f>
        <v>3.9115823809523818</v>
      </c>
    </row>
    <row r="430" spans="1:5" x14ac:dyDescent="0.25">
      <c r="A430" s="1">
        <v>45406</v>
      </c>
      <c r="B430">
        <v>4.6921999999999997</v>
      </c>
      <c r="C430">
        <f t="shared" si="12"/>
        <v>4.6921999999999998E-2</v>
      </c>
      <c r="D430">
        <f t="shared" si="13"/>
        <v>0.99981381892115018</v>
      </c>
      <c r="E430" s="3">
        <f>'Adj LQD'!E430*'LQD DVD'!C430*1/252*200</f>
        <v>3.9116562539682533</v>
      </c>
    </row>
    <row r="431" spans="1:5" x14ac:dyDescent="0.25">
      <c r="A431" s="1">
        <v>45405</v>
      </c>
      <c r="B431">
        <v>4.6738999999999997</v>
      </c>
      <c r="C431">
        <f t="shared" si="12"/>
        <v>4.6738999999999996E-2</v>
      </c>
      <c r="D431">
        <f t="shared" si="13"/>
        <v>0.99981454497668709</v>
      </c>
      <c r="E431" s="3">
        <f>'Adj LQD'!E431*'LQD DVD'!C431*1/252*200</f>
        <v>3.9116091666666666</v>
      </c>
    </row>
    <row r="432" spans="1:5" x14ac:dyDescent="0.25">
      <c r="A432" s="1">
        <v>45404</v>
      </c>
      <c r="B432">
        <v>4.6818999999999997</v>
      </c>
      <c r="C432">
        <f t="shared" si="12"/>
        <v>4.6819E-2</v>
      </c>
      <c r="D432">
        <f t="shared" si="13"/>
        <v>0.99981422757529459</v>
      </c>
      <c r="E432" s="3">
        <f>'Adj LQD'!E432*'LQD DVD'!C432*1/252*200</f>
        <v>3.9116159761904767</v>
      </c>
    </row>
    <row r="433" spans="1:5" x14ac:dyDescent="0.25">
      <c r="A433" s="1">
        <v>45401</v>
      </c>
      <c r="B433">
        <v>4.6935000000000002</v>
      </c>
      <c r="C433">
        <f t="shared" si="12"/>
        <v>4.6935000000000004E-2</v>
      </c>
      <c r="D433">
        <f t="shared" si="13"/>
        <v>0.99981376734345451</v>
      </c>
      <c r="E433" s="3">
        <f>'Adj LQD'!E433*'LQD DVD'!C433*1/252*200</f>
        <v>3.9116225000000004</v>
      </c>
    </row>
    <row r="434" spans="1:5" x14ac:dyDescent="0.25">
      <c r="A434" s="1">
        <v>45400</v>
      </c>
      <c r="B434">
        <v>4.6984000000000004</v>
      </c>
      <c r="C434">
        <f t="shared" si="12"/>
        <v>4.6984000000000005E-2</v>
      </c>
      <c r="D434">
        <f t="shared" si="13"/>
        <v>0.99981357293524087</v>
      </c>
      <c r="E434" s="3">
        <f>'Adj LQD'!E434*'LQD DVD'!C434*1/252*200</f>
        <v>3.9116044444444449</v>
      </c>
    </row>
    <row r="435" spans="1:5" x14ac:dyDescent="0.25">
      <c r="A435" s="1">
        <v>45399</v>
      </c>
      <c r="B435">
        <v>4.6890000000000001</v>
      </c>
      <c r="C435">
        <f t="shared" si="12"/>
        <v>4.6890000000000001E-2</v>
      </c>
      <c r="D435">
        <f t="shared" si="13"/>
        <v>0.99981394588164318</v>
      </c>
      <c r="E435" s="3">
        <f>'Adj LQD'!E435*'LQD DVD'!C435*1/252*200</f>
        <v>3.9115935714285719</v>
      </c>
    </row>
    <row r="436" spans="1:5" x14ac:dyDescent="0.25">
      <c r="A436" s="1">
        <v>45398</v>
      </c>
      <c r="B436">
        <v>4.7145999999999999</v>
      </c>
      <c r="C436">
        <f t="shared" si="12"/>
        <v>4.7146E-2</v>
      </c>
      <c r="D436">
        <f t="shared" si="13"/>
        <v>0.99981293019815054</v>
      </c>
      <c r="E436" s="3">
        <f>'Adj LQD'!E436*'LQD DVD'!C436*1/252*200</f>
        <v>3.9116213015873016</v>
      </c>
    </row>
    <row r="437" spans="1:5" x14ac:dyDescent="0.25">
      <c r="A437" s="1">
        <v>45397</v>
      </c>
      <c r="B437">
        <v>4.6989000000000001</v>
      </c>
      <c r="C437">
        <f t="shared" si="12"/>
        <v>4.6989000000000003E-2</v>
      </c>
      <c r="D437">
        <f t="shared" si="13"/>
        <v>0.99981355309767017</v>
      </c>
      <c r="E437" s="3">
        <f>'Adj LQD'!E437*'LQD DVD'!C437*1/252*200</f>
        <v>3.911647785714286</v>
      </c>
    </row>
    <row r="438" spans="1:5" x14ac:dyDescent="0.25">
      <c r="A438" s="1">
        <v>45394</v>
      </c>
      <c r="B438">
        <v>4.6470000000000002</v>
      </c>
      <c r="C438">
        <f t="shared" si="12"/>
        <v>4.6470000000000004E-2</v>
      </c>
      <c r="D438">
        <f t="shared" si="13"/>
        <v>0.99981561223960824</v>
      </c>
      <c r="E438" s="3">
        <f>'Adj LQD'!E438*'LQD DVD'!C438*1/252*200</f>
        <v>3.9115938095238096</v>
      </c>
    </row>
    <row r="439" spans="1:5" x14ac:dyDescent="0.25">
      <c r="A439" s="1">
        <v>45393</v>
      </c>
      <c r="B439">
        <v>4.6576000000000004</v>
      </c>
      <c r="C439">
        <f t="shared" si="12"/>
        <v>4.6576000000000006E-2</v>
      </c>
      <c r="D439">
        <f t="shared" si="13"/>
        <v>0.99981519168233601</v>
      </c>
      <c r="E439" s="3">
        <f>'Adj LQD'!E439*'LQD DVD'!C439*1/252*200</f>
        <v>3.9116446984126987</v>
      </c>
    </row>
    <row r="440" spans="1:5" x14ac:dyDescent="0.25">
      <c r="A440" s="1">
        <v>45392</v>
      </c>
      <c r="B440">
        <v>4.6478999999999999</v>
      </c>
      <c r="C440">
        <f t="shared" si="12"/>
        <v>4.6478999999999999E-2</v>
      </c>
      <c r="D440">
        <f t="shared" si="13"/>
        <v>0.99981557653190845</v>
      </c>
      <c r="E440" s="3">
        <f>'Adj LQD'!E440*'LQD DVD'!C440*1/252*200</f>
        <v>3.9116136190476194</v>
      </c>
    </row>
    <row r="441" spans="1:5" x14ac:dyDescent="0.25">
      <c r="A441" s="1">
        <v>45391</v>
      </c>
      <c r="B441">
        <v>4.5818000000000003</v>
      </c>
      <c r="C441">
        <f t="shared" si="12"/>
        <v>4.5818000000000005E-2</v>
      </c>
      <c r="D441">
        <f t="shared" si="13"/>
        <v>0.99981819906747527</v>
      </c>
      <c r="E441" s="3">
        <f>'Adj LQD'!E441*'LQD DVD'!C441*1/252*200</f>
        <v>3.9116208412698414</v>
      </c>
    </row>
    <row r="442" spans="1:5" x14ac:dyDescent="0.25">
      <c r="A442" s="1">
        <v>45390</v>
      </c>
      <c r="B442">
        <v>4.6052999999999997</v>
      </c>
      <c r="C442">
        <f t="shared" si="12"/>
        <v>4.6052999999999997E-2</v>
      </c>
      <c r="D442">
        <f t="shared" si="13"/>
        <v>0.99981726669776405</v>
      </c>
      <c r="E442" s="3">
        <f>'Adj LQD'!E442*'LQD DVD'!C442*1/252*200</f>
        <v>3.911581</v>
      </c>
    </row>
    <row r="443" spans="1:5" x14ac:dyDescent="0.25">
      <c r="A443" s="1">
        <v>45387</v>
      </c>
      <c r="B443">
        <v>4.6048999999999998</v>
      </c>
      <c r="C443">
        <f t="shared" si="12"/>
        <v>4.6049E-2</v>
      </c>
      <c r="D443">
        <f t="shared" si="13"/>
        <v>0.9998172825678795</v>
      </c>
      <c r="E443" s="3">
        <f>'Adj LQD'!E443*'LQD DVD'!C443*1/252*200</f>
        <v>3.9116067222222224</v>
      </c>
    </row>
    <row r="444" spans="1:5" x14ac:dyDescent="0.25">
      <c r="A444" s="1">
        <v>45386</v>
      </c>
      <c r="B444">
        <v>4.5848000000000004</v>
      </c>
      <c r="C444">
        <f t="shared" si="12"/>
        <v>4.5848000000000007E-2</v>
      </c>
      <c r="D444">
        <f t="shared" si="13"/>
        <v>0.9998180800415063</v>
      </c>
      <c r="E444" s="3">
        <f>'Adj LQD'!E444*'LQD DVD'!C444*1/252*200</f>
        <v>3.911634920634921</v>
      </c>
    </row>
    <row r="445" spans="1:5" x14ac:dyDescent="0.25">
      <c r="A445" s="1">
        <v>45385</v>
      </c>
      <c r="B445">
        <v>4.5899000000000001</v>
      </c>
      <c r="C445">
        <f t="shared" si="12"/>
        <v>4.5899000000000002E-2</v>
      </c>
      <c r="D445">
        <f t="shared" si="13"/>
        <v>0.9998178776973915</v>
      </c>
      <c r="E445" s="3">
        <f>'Adj LQD'!E445*'LQD DVD'!C445*1/252*200</f>
        <v>3.9116147777777783</v>
      </c>
    </row>
    <row r="446" spans="1:5" x14ac:dyDescent="0.25">
      <c r="A446" s="1">
        <v>45384</v>
      </c>
      <c r="B446">
        <v>4.5929000000000002</v>
      </c>
      <c r="C446">
        <f t="shared" si="12"/>
        <v>4.5929000000000005E-2</v>
      </c>
      <c r="D446">
        <f t="shared" si="13"/>
        <v>0.99981775867146083</v>
      </c>
      <c r="E446" s="3">
        <f>'Adj LQD'!E446*'LQD DVD'!C446*1/252*200</f>
        <v>3.9116198333333339</v>
      </c>
    </row>
    <row r="447" spans="1:5" x14ac:dyDescent="0.25">
      <c r="A447" s="1">
        <v>45383</v>
      </c>
      <c r="B447">
        <v>4.5861000000000001</v>
      </c>
      <c r="C447">
        <f t="shared" si="12"/>
        <v>4.5860999999999999E-2</v>
      </c>
      <c r="D447">
        <f t="shared" si="13"/>
        <v>0.9998180284635908</v>
      </c>
      <c r="E447" s="3">
        <f>'Adj LQD'!E447*'LQD DVD'!C447*1/252*200</f>
        <v>3.9116521190476186</v>
      </c>
    </row>
    <row r="448" spans="1:5" x14ac:dyDescent="0.25">
      <c r="A448" s="1">
        <v>45379</v>
      </c>
      <c r="B448">
        <v>4.5250000000000004</v>
      </c>
      <c r="C448">
        <f t="shared" si="12"/>
        <v>4.5250000000000005E-2</v>
      </c>
      <c r="D448">
        <f t="shared" si="13"/>
        <v>0.99982045262849539</v>
      </c>
      <c r="E448" s="3">
        <f>'Adj LQD'!E448*'LQD DVD'!C448*1/252*200</f>
        <v>3.9116111111111116</v>
      </c>
    </row>
    <row r="449" spans="1:5" x14ac:dyDescent="0.25">
      <c r="A449" s="1">
        <v>45378</v>
      </c>
      <c r="B449">
        <v>4.3281999999999998</v>
      </c>
      <c r="C449">
        <f t="shared" si="12"/>
        <v>4.3282000000000001E-2</v>
      </c>
      <c r="D449">
        <f t="shared" si="13"/>
        <v>0.99982826078061449</v>
      </c>
      <c r="E449" s="3">
        <f>'Adj LQD'!E449*'LQD DVD'!C449*1/252*200</f>
        <v>3.7449235238095238</v>
      </c>
    </row>
    <row r="450" spans="1:5" x14ac:dyDescent="0.25">
      <c r="A450" s="1">
        <v>45377</v>
      </c>
      <c r="B450">
        <v>4.3582000000000001</v>
      </c>
      <c r="C450">
        <f t="shared" si="12"/>
        <v>4.3582000000000003E-2</v>
      </c>
      <c r="D450">
        <f t="shared" si="13"/>
        <v>0.99982707050958386</v>
      </c>
      <c r="E450" s="3">
        <f>'Adj LQD'!E450*'LQD DVD'!C450*1/252*200</f>
        <v>3.744939</v>
      </c>
    </row>
    <row r="451" spans="1:5" x14ac:dyDescent="0.25">
      <c r="A451" s="1">
        <v>45376</v>
      </c>
      <c r="B451">
        <v>4.3570000000000002</v>
      </c>
      <c r="C451">
        <f t="shared" ref="C451:C514" si="14">B451/100</f>
        <v>4.3570000000000005E-2</v>
      </c>
      <c r="D451">
        <f t="shared" ref="D451:D514" si="15">EXP(-C451*1/252)</f>
        <v>0.99982711812039793</v>
      </c>
      <c r="E451" s="3">
        <f>'Adj LQD'!E451*'LQD DVD'!C451*1/252*200</f>
        <v>3.7449452380952382</v>
      </c>
    </row>
    <row r="452" spans="1:5" x14ac:dyDescent="0.25">
      <c r="A452" s="1">
        <v>45373</v>
      </c>
      <c r="B452">
        <v>4.3421000000000003</v>
      </c>
      <c r="C452">
        <f t="shared" si="14"/>
        <v>4.3421000000000001E-2</v>
      </c>
      <c r="D452">
        <f t="shared" si="15"/>
        <v>0.99982770928819409</v>
      </c>
      <c r="E452" s="3">
        <f>'Adj LQD'!E452*'LQD DVD'!C452*1/252*200</f>
        <v>3.7448889444444444</v>
      </c>
    </row>
    <row r="453" spans="1:5" x14ac:dyDescent="0.25">
      <c r="A453" s="1">
        <v>45372</v>
      </c>
      <c r="B453">
        <v>4.3570000000000002</v>
      </c>
      <c r="C453">
        <f t="shared" si="14"/>
        <v>4.3570000000000005E-2</v>
      </c>
      <c r="D453">
        <f t="shared" si="15"/>
        <v>0.99982711812039793</v>
      </c>
      <c r="E453" s="3">
        <f>'Adj LQD'!E453*'LQD DVD'!C453*1/252*200</f>
        <v>3.7449452380952382</v>
      </c>
    </row>
    <row r="454" spans="1:5" x14ac:dyDescent="0.25">
      <c r="A454" s="1">
        <v>45371</v>
      </c>
      <c r="B454">
        <v>4.3634000000000004</v>
      </c>
      <c r="C454">
        <f t="shared" si="14"/>
        <v>4.3634000000000006E-2</v>
      </c>
      <c r="D454">
        <f t="shared" si="15"/>
        <v>0.99982686419608269</v>
      </c>
      <c r="E454" s="3">
        <f>'Adj LQD'!E454*'LQD DVD'!C454*1/252*200</f>
        <v>3.744905365079366</v>
      </c>
    </row>
    <row r="455" spans="1:5" x14ac:dyDescent="0.25">
      <c r="A455" s="1">
        <v>45370</v>
      </c>
      <c r="B455">
        <v>4.3715000000000002</v>
      </c>
      <c r="C455">
        <f t="shared" si="14"/>
        <v>4.3715000000000004E-2</v>
      </c>
      <c r="D455">
        <f t="shared" si="15"/>
        <v>0.9998265428232137</v>
      </c>
      <c r="E455" s="3">
        <f>'Adj LQD'!E455*'LQD DVD'!C455*1/252*200</f>
        <v>3.7449183333333336</v>
      </c>
    </row>
    <row r="456" spans="1:5" x14ac:dyDescent="0.25">
      <c r="A456" s="1">
        <v>45369</v>
      </c>
      <c r="B456">
        <v>4.3841000000000001</v>
      </c>
      <c r="C456">
        <f t="shared" si="14"/>
        <v>4.3840999999999998E-2</v>
      </c>
      <c r="D456">
        <f t="shared" si="15"/>
        <v>0.99982604291006727</v>
      </c>
      <c r="E456" s="3">
        <f>'Adj LQD'!E456*'LQD DVD'!C456*1/252*200</f>
        <v>3.7449260555555552</v>
      </c>
    </row>
    <row r="457" spans="1:5" x14ac:dyDescent="0.25">
      <c r="A457" s="1">
        <v>45366</v>
      </c>
      <c r="B457">
        <v>4.3768000000000002</v>
      </c>
      <c r="C457">
        <f t="shared" si="14"/>
        <v>4.3768000000000001E-2</v>
      </c>
      <c r="D457">
        <f t="shared" si="15"/>
        <v>0.99982633254225661</v>
      </c>
      <c r="E457" s="3">
        <f>'Adj LQD'!E457*'LQD DVD'!C457*1/252*200</f>
        <v>3.7449429206349207</v>
      </c>
    </row>
    <row r="458" spans="1:5" x14ac:dyDescent="0.25">
      <c r="A458" s="1">
        <v>45365</v>
      </c>
      <c r="B458">
        <v>4.3780000000000001</v>
      </c>
      <c r="C458">
        <f t="shared" si="14"/>
        <v>4.3779999999999999E-2</v>
      </c>
      <c r="D458">
        <f t="shared" si="15"/>
        <v>0.99982628493147996</v>
      </c>
      <c r="E458" s="3">
        <f>'Adj LQD'!E458*'LQD DVD'!C458*1/252*200</f>
        <v>3.7449273015873015</v>
      </c>
    </row>
    <row r="459" spans="1:5" x14ac:dyDescent="0.25">
      <c r="A459" s="1">
        <v>45364</v>
      </c>
      <c r="B459">
        <v>4.3456999999999999</v>
      </c>
      <c r="C459">
        <f t="shared" si="14"/>
        <v>4.3456999999999996E-2</v>
      </c>
      <c r="D459">
        <f t="shared" si="15"/>
        <v>0.99982756645567439</v>
      </c>
      <c r="E459" s="3">
        <f>'Adj LQD'!E459*'LQD DVD'!C459*1/252*200</f>
        <v>3.7448897301587301</v>
      </c>
    </row>
    <row r="460" spans="1:5" x14ac:dyDescent="0.25">
      <c r="A460" s="1">
        <v>45363</v>
      </c>
      <c r="B460">
        <v>4.3413000000000004</v>
      </c>
      <c r="C460">
        <f t="shared" si="14"/>
        <v>4.3413000000000007E-2</v>
      </c>
      <c r="D460">
        <f t="shared" si="15"/>
        <v>0.99982774102875682</v>
      </c>
      <c r="E460" s="3">
        <f>'Adj LQD'!E460*'LQD DVD'!C460*1/252*200</f>
        <v>3.7448880714285724</v>
      </c>
    </row>
    <row r="461" spans="1:5" x14ac:dyDescent="0.25">
      <c r="A461" s="1">
        <v>45362</v>
      </c>
      <c r="B461">
        <v>4.3273999999999999</v>
      </c>
      <c r="C461">
        <f t="shared" si="14"/>
        <v>4.3274E-2</v>
      </c>
      <c r="D461">
        <f t="shared" si="15"/>
        <v>0.99982829252119465</v>
      </c>
      <c r="E461" s="3">
        <f>'Adj LQD'!E461*'LQD DVD'!C461*1/252*200</f>
        <v>3.7449182222222226</v>
      </c>
    </row>
    <row r="462" spans="1:5" x14ac:dyDescent="0.25">
      <c r="A462" s="1">
        <v>45359</v>
      </c>
      <c r="B462">
        <v>4.3281999999999998</v>
      </c>
      <c r="C462">
        <f t="shared" si="14"/>
        <v>4.3282000000000001E-2</v>
      </c>
      <c r="D462">
        <f t="shared" si="15"/>
        <v>0.99982826078061449</v>
      </c>
      <c r="E462" s="3">
        <f>'Adj LQD'!E462*'LQD DVD'!C462*1/252*200</f>
        <v>3.7449235238095238</v>
      </c>
    </row>
    <row r="463" spans="1:5" x14ac:dyDescent="0.25">
      <c r="A463" s="1">
        <v>45358</v>
      </c>
      <c r="B463">
        <v>4.3342000000000001</v>
      </c>
      <c r="C463">
        <f t="shared" si="14"/>
        <v>4.3341999999999999E-2</v>
      </c>
      <c r="D463">
        <f t="shared" si="15"/>
        <v>0.99982802272629501</v>
      </c>
      <c r="E463" s="3">
        <f>'Adj LQD'!E463*'LQD DVD'!C463*1/252*200</f>
        <v>3.7449551904761909</v>
      </c>
    </row>
    <row r="464" spans="1:5" x14ac:dyDescent="0.25">
      <c r="A464" s="1">
        <v>45357</v>
      </c>
      <c r="B464">
        <v>4.3449</v>
      </c>
      <c r="C464">
        <f t="shared" si="14"/>
        <v>4.3449000000000002E-2</v>
      </c>
      <c r="D464">
        <f t="shared" si="15"/>
        <v>0.99982759819623257</v>
      </c>
      <c r="E464" s="3">
        <f>'Adj LQD'!E464*'LQD DVD'!C464*1/252*200</f>
        <v>3.7448899999999994</v>
      </c>
    </row>
    <row r="465" spans="1:5" x14ac:dyDescent="0.25">
      <c r="A465" s="1">
        <v>45356</v>
      </c>
      <c r="B465">
        <v>4.3566000000000003</v>
      </c>
      <c r="C465">
        <f t="shared" si="14"/>
        <v>4.3566000000000001E-2</v>
      </c>
      <c r="D465">
        <f t="shared" si="15"/>
        <v>0.9998271339906698</v>
      </c>
      <c r="E465" s="3">
        <f>'Adj LQD'!E465*'LQD DVD'!C465*1/252*200</f>
        <v>3.7449471904761911</v>
      </c>
    </row>
    <row r="466" spans="1:5" x14ac:dyDescent="0.25">
      <c r="A466" s="1">
        <v>45355</v>
      </c>
      <c r="B466">
        <v>4.3803999999999998</v>
      </c>
      <c r="C466">
        <f t="shared" si="14"/>
        <v>4.3803999999999996E-2</v>
      </c>
      <c r="D466">
        <f t="shared" si="15"/>
        <v>0.99982618970993353</v>
      </c>
      <c r="E466" s="3">
        <f>'Adj LQD'!E466*'LQD DVD'!C466*1/252*200</f>
        <v>3.7448943492063487</v>
      </c>
    </row>
    <row r="467" spans="1:5" x14ac:dyDescent="0.25">
      <c r="A467" s="1">
        <v>45352</v>
      </c>
      <c r="B467">
        <v>4.3723000000000001</v>
      </c>
      <c r="C467">
        <f t="shared" si="14"/>
        <v>4.3722999999999998E-2</v>
      </c>
      <c r="D467">
        <f t="shared" si="15"/>
        <v>0.99982651108268905</v>
      </c>
      <c r="E467" s="3">
        <f>'Adj LQD'!E467*'LQD DVD'!C467*1/252*200</f>
        <v>3.7449096507936508</v>
      </c>
    </row>
    <row r="468" spans="1:5" x14ac:dyDescent="0.25">
      <c r="A468" s="1">
        <v>45351</v>
      </c>
      <c r="B468">
        <v>4.3829000000000002</v>
      </c>
      <c r="C468">
        <f t="shared" si="14"/>
        <v>4.3829E-2</v>
      </c>
      <c r="D468">
        <f t="shared" si="15"/>
        <v>0.99982609052083238</v>
      </c>
      <c r="E468" s="3">
        <f>'Adj LQD'!E468*'LQD DVD'!C468*1/252*200</f>
        <v>3.7449445555555556</v>
      </c>
    </row>
    <row r="469" spans="1:5" x14ac:dyDescent="0.25">
      <c r="A469" s="1">
        <v>45350</v>
      </c>
      <c r="B469">
        <v>4.3353999999999999</v>
      </c>
      <c r="C469">
        <f t="shared" si="14"/>
        <v>4.3353999999999997E-2</v>
      </c>
      <c r="D469">
        <f t="shared" si="15"/>
        <v>0.99982797511543786</v>
      </c>
      <c r="E469" s="3">
        <f>'Adj LQD'!E469*'LQD DVD'!C469*1/252*200</f>
        <v>3.700917650793651</v>
      </c>
    </row>
    <row r="470" spans="1:5" x14ac:dyDescent="0.25">
      <c r="A470" s="1">
        <v>45349</v>
      </c>
      <c r="B470">
        <v>4.335</v>
      </c>
      <c r="C470">
        <f t="shared" si="14"/>
        <v>4.335E-2</v>
      </c>
      <c r="D470">
        <f t="shared" si="15"/>
        <v>0.99982799098572328</v>
      </c>
      <c r="E470" s="3">
        <f>'Adj LQD'!E470*'LQD DVD'!C470*1/252*200</f>
        <v>3.7009202380952377</v>
      </c>
    </row>
    <row r="471" spans="1:5" x14ac:dyDescent="0.25">
      <c r="A471" s="1">
        <v>45348</v>
      </c>
      <c r="B471">
        <v>4.3289999999999997</v>
      </c>
      <c r="C471">
        <f t="shared" si="14"/>
        <v>4.3289999999999995E-2</v>
      </c>
      <c r="D471">
        <f t="shared" si="15"/>
        <v>0.99982822904003521</v>
      </c>
      <c r="E471" s="3">
        <f>'Adj LQD'!E471*'LQD DVD'!C471*1/252*200</f>
        <v>3.700951428571428</v>
      </c>
    </row>
    <row r="472" spans="1:5" x14ac:dyDescent="0.25">
      <c r="A472" s="1">
        <v>45345</v>
      </c>
      <c r="B472">
        <v>4.3154000000000003</v>
      </c>
      <c r="C472">
        <f t="shared" si="14"/>
        <v>4.3154000000000005E-2</v>
      </c>
      <c r="D472">
        <f t="shared" si="15"/>
        <v>0.99982876863001868</v>
      </c>
      <c r="E472" s="3">
        <f>'Adj LQD'!E472*'LQD DVD'!C472*1/252*200</f>
        <v>3.7009692380952384</v>
      </c>
    </row>
    <row r="473" spans="1:5" x14ac:dyDescent="0.25">
      <c r="A473" s="1">
        <v>45344</v>
      </c>
      <c r="B473">
        <v>4.3281999999999998</v>
      </c>
      <c r="C473">
        <f t="shared" si="14"/>
        <v>4.3282000000000001E-2</v>
      </c>
      <c r="D473">
        <f t="shared" si="15"/>
        <v>0.99982826078061449</v>
      </c>
      <c r="E473" s="3">
        <f>'Adj LQD'!E473*'LQD DVD'!C473*1/252*200</f>
        <v>3.7009545079365074</v>
      </c>
    </row>
    <row r="474" spans="1:5" x14ac:dyDescent="0.25">
      <c r="A474" s="1">
        <v>45343</v>
      </c>
      <c r="B474">
        <v>4.335</v>
      </c>
      <c r="C474">
        <f t="shared" si="14"/>
        <v>4.335E-2</v>
      </c>
      <c r="D474">
        <f t="shared" si="15"/>
        <v>0.99982799098572328</v>
      </c>
      <c r="E474" s="3">
        <f>'Adj LQD'!E474*'LQD DVD'!C474*1/252*200</f>
        <v>3.7009202380952377</v>
      </c>
    </row>
    <row r="475" spans="1:5" x14ac:dyDescent="0.25">
      <c r="A475" s="1">
        <v>45342</v>
      </c>
      <c r="B475">
        <v>4.3242000000000003</v>
      </c>
      <c r="C475">
        <f t="shared" si="14"/>
        <v>4.3242000000000003E-2</v>
      </c>
      <c r="D475">
        <f t="shared" si="15"/>
        <v>0.99982841948352552</v>
      </c>
      <c r="E475" s="3">
        <f>'Adj LQD'!E475*'LQD DVD'!C475*1/252*200</f>
        <v>3.7009660952380958</v>
      </c>
    </row>
    <row r="476" spans="1:5" x14ac:dyDescent="0.25">
      <c r="A476" s="1">
        <v>45338</v>
      </c>
      <c r="B476">
        <v>4.3387000000000002</v>
      </c>
      <c r="C476">
        <f t="shared" si="14"/>
        <v>4.3387000000000002E-2</v>
      </c>
      <c r="D476">
        <f t="shared" si="15"/>
        <v>0.99982784418559256</v>
      </c>
      <c r="E476" s="3">
        <f>'Adj LQD'!E476*'LQD DVD'!C476*1/252*200</f>
        <v>3.7009799682539688</v>
      </c>
    </row>
    <row r="477" spans="1:5" x14ac:dyDescent="0.25">
      <c r="A477" s="1">
        <v>45337</v>
      </c>
      <c r="B477">
        <v>4.3230000000000004</v>
      </c>
      <c r="C477">
        <f t="shared" si="14"/>
        <v>4.3230000000000005E-2</v>
      </c>
      <c r="D477">
        <f t="shared" si="15"/>
        <v>0.99982846709440387</v>
      </c>
      <c r="E477" s="3">
        <f>'Adj LQD'!E477*'LQD DVD'!C477*1/252*200</f>
        <v>3.7009683333333343</v>
      </c>
    </row>
    <row r="478" spans="1:5" x14ac:dyDescent="0.25">
      <c r="A478" s="1">
        <v>45336</v>
      </c>
      <c r="B478">
        <v>4.3387000000000002</v>
      </c>
      <c r="C478">
        <f t="shared" si="14"/>
        <v>4.3387000000000002E-2</v>
      </c>
      <c r="D478">
        <f t="shared" si="15"/>
        <v>0.99982784418559256</v>
      </c>
      <c r="E478" s="3">
        <f>'Adj LQD'!E478*'LQD DVD'!C478*1/252*200</f>
        <v>3.7009799682539688</v>
      </c>
    </row>
    <row r="479" spans="1:5" x14ac:dyDescent="0.25">
      <c r="A479" s="1">
        <v>45335</v>
      </c>
      <c r="B479">
        <v>4.3589000000000002</v>
      </c>
      <c r="C479">
        <f t="shared" si="14"/>
        <v>4.3589000000000003E-2</v>
      </c>
      <c r="D479">
        <f t="shared" si="15"/>
        <v>0.99982704273661016</v>
      </c>
      <c r="E479" s="3">
        <f>'Adj LQD'!E479*'LQD DVD'!C479*1/252*200</f>
        <v>3.7009136666666671</v>
      </c>
    </row>
    <row r="480" spans="1:5" x14ac:dyDescent="0.25">
      <c r="A480" s="1">
        <v>45334</v>
      </c>
      <c r="B480">
        <v>4.3109999999999999</v>
      </c>
      <c r="C480">
        <f t="shared" si="14"/>
        <v>4.3110000000000002E-2</v>
      </c>
      <c r="D480">
        <f t="shared" si="15"/>
        <v>0.99982894320331106</v>
      </c>
      <c r="E480" s="3">
        <f>'Adj LQD'!E480*'LQD DVD'!C480*1/252*200</f>
        <v>3.7009592857142857</v>
      </c>
    </row>
    <row r="481" spans="1:5" x14ac:dyDescent="0.25">
      <c r="A481" s="1">
        <v>45331</v>
      </c>
      <c r="B481">
        <v>4.3113999999999999</v>
      </c>
      <c r="C481">
        <f t="shared" si="14"/>
        <v>4.3114E-2</v>
      </c>
      <c r="D481">
        <f t="shared" si="15"/>
        <v>0.99982892733301043</v>
      </c>
      <c r="E481" s="3">
        <f>'Adj LQD'!E481*'LQD DVD'!C481*1/252*200</f>
        <v>3.7009605079365078</v>
      </c>
    </row>
    <row r="482" spans="1:5" x14ac:dyDescent="0.25">
      <c r="A482" s="1">
        <v>45330</v>
      </c>
      <c r="B482">
        <v>4.3057999999999996</v>
      </c>
      <c r="C482">
        <f t="shared" si="14"/>
        <v>4.3057999999999999E-2</v>
      </c>
      <c r="D482">
        <f t="shared" si="15"/>
        <v>0.99982914951724122</v>
      </c>
      <c r="E482" s="3">
        <f>'Adj LQD'!E482*'LQD DVD'!C482*1/252*200</f>
        <v>3.7009376190476195</v>
      </c>
    </row>
    <row r="483" spans="1:5" x14ac:dyDescent="0.25">
      <c r="A483" s="1">
        <v>45329</v>
      </c>
      <c r="B483">
        <v>4.2836999999999996</v>
      </c>
      <c r="C483">
        <f t="shared" si="14"/>
        <v>4.2836999999999993E-2</v>
      </c>
      <c r="D483">
        <f t="shared" si="15"/>
        <v>0.99983002635191953</v>
      </c>
      <c r="E483" s="3">
        <f>'Adj LQD'!E483*'LQD DVD'!C483*1/252*200</f>
        <v>3.7009808095238088</v>
      </c>
    </row>
    <row r="484" spans="1:5" x14ac:dyDescent="0.25">
      <c r="A484" s="1">
        <v>45328</v>
      </c>
      <c r="B484">
        <v>4.2710999999999997</v>
      </c>
      <c r="C484">
        <f t="shared" si="14"/>
        <v>4.2710999999999999E-2</v>
      </c>
      <c r="D484">
        <f t="shared" si="15"/>
        <v>0.99983052626705771</v>
      </c>
      <c r="E484" s="3">
        <f>'Adj LQD'!E484*'LQD DVD'!C484*1/252*200</f>
        <v>3.7009420476190478</v>
      </c>
    </row>
    <row r="485" spans="1:5" x14ac:dyDescent="0.25">
      <c r="A485" s="1">
        <v>45327</v>
      </c>
      <c r="B485">
        <v>4.2950999999999997</v>
      </c>
      <c r="C485">
        <f t="shared" si="14"/>
        <v>4.2950999999999996E-2</v>
      </c>
      <c r="D485">
        <f t="shared" si="15"/>
        <v>0.99982957404796236</v>
      </c>
      <c r="E485" s="3">
        <f>'Adj LQD'!E485*'LQD DVD'!C485*1/252*200</f>
        <v>3.700944499999999</v>
      </c>
    </row>
    <row r="486" spans="1:5" x14ac:dyDescent="0.25">
      <c r="A486" s="1">
        <v>45324</v>
      </c>
      <c r="B486">
        <v>4.2539999999999996</v>
      </c>
      <c r="C486">
        <f t="shared" si="14"/>
        <v>4.2539999999999994E-2</v>
      </c>
      <c r="D486">
        <f t="shared" si="15"/>
        <v>0.99983120472371645</v>
      </c>
      <c r="E486" s="3">
        <f>'Adj LQD'!E486*'LQD DVD'!C486*1/252*200</f>
        <v>3.7009799999999995</v>
      </c>
    </row>
    <row r="487" spans="1:5" x14ac:dyDescent="0.25">
      <c r="A487" s="1">
        <v>45323</v>
      </c>
      <c r="B487">
        <v>4.2150999999999996</v>
      </c>
      <c r="C487">
        <f t="shared" si="14"/>
        <v>4.2150999999999994E-2</v>
      </c>
      <c r="D487">
        <f t="shared" si="15"/>
        <v>0.99983274811514034</v>
      </c>
      <c r="E487" s="3">
        <f>'Adj LQD'!E487*'LQD DVD'!C487*1/252*200</f>
        <v>3.7009247063492059</v>
      </c>
    </row>
    <row r="488" spans="1:5" x14ac:dyDescent="0.25">
      <c r="A488" s="1">
        <v>45322</v>
      </c>
      <c r="B488">
        <v>4.2327000000000004</v>
      </c>
      <c r="C488">
        <f t="shared" si="14"/>
        <v>4.2327000000000004E-2</v>
      </c>
      <c r="D488">
        <f t="shared" si="15"/>
        <v>0.99983204981949658</v>
      </c>
      <c r="E488" s="3">
        <f>'Adj LQD'!E488*'LQD DVD'!C488*1/252*200</f>
        <v>3.7009250714285713</v>
      </c>
    </row>
    <row r="489" spans="1:5" x14ac:dyDescent="0.25">
      <c r="A489" s="1">
        <v>45321</v>
      </c>
      <c r="B489">
        <v>4.2884000000000002</v>
      </c>
      <c r="C489">
        <f t="shared" si="14"/>
        <v>4.2884000000000005E-2</v>
      </c>
      <c r="D489">
        <f t="shared" si="15"/>
        <v>0.99982983987570184</v>
      </c>
      <c r="E489" s="3">
        <f>'Adj LQD'!E489*'LQD DVD'!C489*1/252*200</f>
        <v>3.740097428571429</v>
      </c>
    </row>
    <row r="490" spans="1:5" x14ac:dyDescent="0.25">
      <c r="A490" s="1">
        <v>45320</v>
      </c>
      <c r="B490">
        <v>4.3021000000000003</v>
      </c>
      <c r="C490">
        <f t="shared" si="14"/>
        <v>4.3021000000000004E-2</v>
      </c>
      <c r="D490">
        <f t="shared" si="15"/>
        <v>0.99982929631756368</v>
      </c>
      <c r="E490" s="3">
        <f>'Adj LQD'!E490*'LQD DVD'!C490*1/252*200</f>
        <v>3.740095507936509</v>
      </c>
    </row>
    <row r="491" spans="1:5" x14ac:dyDescent="0.25">
      <c r="A491" s="1">
        <v>45317</v>
      </c>
      <c r="B491">
        <v>4.3197999999999999</v>
      </c>
      <c r="C491">
        <f t="shared" si="14"/>
        <v>4.3198E-2</v>
      </c>
      <c r="D491">
        <f t="shared" si="15"/>
        <v>0.99982859405675695</v>
      </c>
      <c r="E491" s="3">
        <f>'Adj LQD'!E491*'LQD DVD'!C491*1/252*200</f>
        <v>3.7400554126984127</v>
      </c>
    </row>
    <row r="492" spans="1:5" x14ac:dyDescent="0.25">
      <c r="A492" s="1">
        <v>45316</v>
      </c>
      <c r="B492">
        <v>4.3075999999999999</v>
      </c>
      <c r="C492">
        <f t="shared" si="14"/>
        <v>4.3075999999999996E-2</v>
      </c>
      <c r="D492">
        <f t="shared" si="15"/>
        <v>0.99982907810087596</v>
      </c>
      <c r="E492" s="3">
        <f>'Adj LQD'!E492*'LQD DVD'!C492*1/252*200</f>
        <v>3.7400907936507939</v>
      </c>
    </row>
    <row r="493" spans="1:5" x14ac:dyDescent="0.25">
      <c r="A493" s="1">
        <v>45315</v>
      </c>
      <c r="B493">
        <v>4.3361000000000001</v>
      </c>
      <c r="C493">
        <f t="shared" si="14"/>
        <v>4.3361000000000004E-2</v>
      </c>
      <c r="D493">
        <f t="shared" si="15"/>
        <v>0.99982794734243896</v>
      </c>
      <c r="E493" s="3">
        <f>'Adj LQD'!E493*'LQD DVD'!C493*1/252*200</f>
        <v>3.7400583174603179</v>
      </c>
    </row>
    <row r="494" spans="1:5" x14ac:dyDescent="0.25">
      <c r="A494" s="1">
        <v>45314</v>
      </c>
      <c r="B494">
        <v>4.3277999999999999</v>
      </c>
      <c r="C494">
        <f t="shared" si="14"/>
        <v>4.3277999999999997E-2</v>
      </c>
      <c r="D494">
        <f t="shared" si="15"/>
        <v>0.99982827665090446</v>
      </c>
      <c r="E494" s="3">
        <f>'Adj LQD'!E494*'LQD DVD'!C494*1/252*200</f>
        <v>3.7401122380952381</v>
      </c>
    </row>
    <row r="495" spans="1:5" x14ac:dyDescent="0.25">
      <c r="A495" s="1">
        <v>45313</v>
      </c>
      <c r="B495">
        <v>4.3118999999999996</v>
      </c>
      <c r="C495">
        <f t="shared" si="14"/>
        <v>4.3118999999999998E-2</v>
      </c>
      <c r="D495">
        <f t="shared" si="15"/>
        <v>0.99982890749513509</v>
      </c>
      <c r="E495" s="3">
        <f>'Adj LQD'!E495*'LQD DVD'!C495*1/252*200</f>
        <v>3.7400599285714287</v>
      </c>
    </row>
    <row r="496" spans="1:5" x14ac:dyDescent="0.25">
      <c r="A496" s="1">
        <v>45310</v>
      </c>
      <c r="B496">
        <v>4.3238000000000003</v>
      </c>
      <c r="C496">
        <f t="shared" si="14"/>
        <v>4.3238000000000006E-2</v>
      </c>
      <c r="D496">
        <f t="shared" si="15"/>
        <v>0.99982843535381805</v>
      </c>
      <c r="E496" s="3">
        <f>'Adj LQD'!E496*'LQD DVD'!C496*1/252*200</f>
        <v>3.7400870000000004</v>
      </c>
    </row>
    <row r="497" spans="1:5" x14ac:dyDescent="0.25">
      <c r="A497" s="1">
        <v>45309</v>
      </c>
      <c r="B497">
        <v>4.3281999999999998</v>
      </c>
      <c r="C497">
        <f t="shared" si="14"/>
        <v>4.3282000000000001E-2</v>
      </c>
      <c r="D497">
        <f t="shared" si="15"/>
        <v>0.99982826078061449</v>
      </c>
      <c r="E497" s="3">
        <f>'Adj LQD'!E497*'LQD DVD'!C497*1/252*200</f>
        <v>3.7401144126984129</v>
      </c>
    </row>
    <row r="498" spans="1:5" x14ac:dyDescent="0.25">
      <c r="A498" s="1">
        <v>45308</v>
      </c>
      <c r="B498">
        <v>4.3197999999999999</v>
      </c>
      <c r="C498">
        <f t="shared" si="14"/>
        <v>4.3198E-2</v>
      </c>
      <c r="D498">
        <f t="shared" si="15"/>
        <v>0.99982859405675695</v>
      </c>
      <c r="E498" s="3">
        <f>'Adj LQD'!E498*'LQD DVD'!C498*1/252*200</f>
        <v>3.7400554126984127</v>
      </c>
    </row>
    <row r="499" spans="1:5" x14ac:dyDescent="0.25">
      <c r="A499" s="1">
        <v>45307</v>
      </c>
      <c r="B499">
        <v>4.3108000000000004</v>
      </c>
      <c r="C499">
        <f t="shared" si="14"/>
        <v>4.3108000000000007E-2</v>
      </c>
      <c r="D499">
        <f t="shared" si="15"/>
        <v>0.99982895113846137</v>
      </c>
      <c r="E499" s="3">
        <f>'Adj LQD'!E499*'LQD DVD'!C499*1/252*200</f>
        <v>3.7401321904761913</v>
      </c>
    </row>
    <row r="500" spans="1:5" x14ac:dyDescent="0.25">
      <c r="A500" s="1">
        <v>45303</v>
      </c>
      <c r="B500">
        <v>4.2670000000000003</v>
      </c>
      <c r="C500">
        <f t="shared" si="14"/>
        <v>4.2670000000000007E-2</v>
      </c>
      <c r="D500">
        <f t="shared" si="15"/>
        <v>0.99983068893791049</v>
      </c>
      <c r="E500" s="3">
        <f>'Adj LQD'!E500*'LQD DVD'!C500*1/252*200</f>
        <v>3.7400593650793659</v>
      </c>
    </row>
    <row r="501" spans="1:5" x14ac:dyDescent="0.25">
      <c r="A501" s="1">
        <v>45302</v>
      </c>
      <c r="B501">
        <v>4.2763</v>
      </c>
      <c r="C501">
        <f t="shared" si="14"/>
        <v>4.2763000000000002E-2</v>
      </c>
      <c r="D501">
        <f t="shared" si="15"/>
        <v>0.99983031995284344</v>
      </c>
      <c r="E501" s="3">
        <f>'Adj LQD'!E501*'LQD DVD'!C501*1/252*200</f>
        <v>3.7400655555555558</v>
      </c>
    </row>
    <row r="502" spans="1:5" x14ac:dyDescent="0.25">
      <c r="A502" s="1">
        <v>45301</v>
      </c>
      <c r="B502">
        <v>4.3021000000000003</v>
      </c>
      <c r="C502">
        <f t="shared" si="14"/>
        <v>4.3021000000000004E-2</v>
      </c>
      <c r="D502">
        <f t="shared" si="15"/>
        <v>0.99982929631756368</v>
      </c>
      <c r="E502" s="3">
        <f>'Adj LQD'!E502*'LQD DVD'!C502*1/252*200</f>
        <v>3.740095507936509</v>
      </c>
    </row>
    <row r="503" spans="1:5" x14ac:dyDescent="0.25">
      <c r="A503" s="1">
        <v>45300</v>
      </c>
      <c r="B503">
        <v>4.2965999999999998</v>
      </c>
      <c r="C503">
        <f t="shared" si="14"/>
        <v>4.2965999999999997E-2</v>
      </c>
      <c r="D503">
        <f t="shared" si="15"/>
        <v>0.99982951453429891</v>
      </c>
      <c r="E503" s="3">
        <f>'Adj LQD'!E503*'LQD DVD'!C503*1/252*200</f>
        <v>3.7400879999999996</v>
      </c>
    </row>
    <row r="504" spans="1:5" x14ac:dyDescent="0.25">
      <c r="A504" s="1">
        <v>45299</v>
      </c>
      <c r="B504">
        <v>4.3041</v>
      </c>
      <c r="C504">
        <f t="shared" si="14"/>
        <v>4.3041000000000003E-2</v>
      </c>
      <c r="D504">
        <f t="shared" si="15"/>
        <v>0.99982921696603533</v>
      </c>
      <c r="E504" s="3">
        <f>'Adj LQD'!E504*'LQD DVD'!C504*1/252*200</f>
        <v>3.7401262619047615</v>
      </c>
    </row>
    <row r="505" spans="1:5" x14ac:dyDescent="0.25">
      <c r="A505" s="1">
        <v>45296</v>
      </c>
      <c r="B505">
        <v>4.3369</v>
      </c>
      <c r="C505">
        <f t="shared" si="14"/>
        <v>4.3368999999999998E-2</v>
      </c>
      <c r="D505">
        <f t="shared" si="15"/>
        <v>0.99982791560186968</v>
      </c>
      <c r="E505" s="3">
        <f>'Adj LQD'!E505*'LQD DVD'!C505*1/252*200</f>
        <v>3.7400599523809523</v>
      </c>
    </row>
    <row r="506" spans="1:5" x14ac:dyDescent="0.25">
      <c r="A506" s="1">
        <v>45295</v>
      </c>
      <c r="B506">
        <v>4.3213999999999997</v>
      </c>
      <c r="C506">
        <f t="shared" si="14"/>
        <v>4.3213999999999995E-2</v>
      </c>
      <c r="D506">
        <f t="shared" si="15"/>
        <v>0.9998285305755783</v>
      </c>
      <c r="E506" s="3">
        <f>'Adj LQD'!E506*'LQD DVD'!C506*1/252*200</f>
        <v>3.7400688095238088</v>
      </c>
    </row>
    <row r="507" spans="1:5" x14ac:dyDescent="0.25">
      <c r="A507" s="1">
        <v>45294</v>
      </c>
      <c r="B507">
        <v>4.2973999999999997</v>
      </c>
      <c r="C507">
        <f t="shared" si="14"/>
        <v>4.2973999999999998E-2</v>
      </c>
      <c r="D507">
        <f t="shared" si="15"/>
        <v>0.99982948279368</v>
      </c>
      <c r="E507" s="3">
        <f>'Adj LQD'!E507*'LQD DVD'!C507*1/252*200</f>
        <v>3.7401022539682542</v>
      </c>
    </row>
    <row r="508" spans="1:5" x14ac:dyDescent="0.25">
      <c r="A508" s="1">
        <v>45293</v>
      </c>
      <c r="B508">
        <v>4.2876000000000003</v>
      </c>
      <c r="C508">
        <f t="shared" si="14"/>
        <v>4.2876000000000004E-2</v>
      </c>
      <c r="D508">
        <f t="shared" si="15"/>
        <v>0.99982987161633219</v>
      </c>
      <c r="E508" s="3">
        <f>'Adj LQD'!E508*'LQD DVD'!C508*1/252*200</f>
        <v>3.7400802857142859</v>
      </c>
    </row>
    <row r="509" spans="1:5" x14ac:dyDescent="0.25">
      <c r="A509" s="1">
        <v>45289</v>
      </c>
      <c r="B509">
        <v>4.2586000000000004</v>
      </c>
      <c r="C509">
        <f t="shared" si="14"/>
        <v>4.2586000000000006E-2</v>
      </c>
      <c r="D509">
        <f t="shared" si="15"/>
        <v>0.99983102221486242</v>
      </c>
      <c r="E509" s="3">
        <f>'Adj LQD'!E509*'LQD DVD'!C509*1/252*200</f>
        <v>3.7401323492063496</v>
      </c>
    </row>
    <row r="510" spans="1:5" x14ac:dyDescent="0.25">
      <c r="A510" s="1">
        <v>45288</v>
      </c>
      <c r="B510">
        <v>4.2427999999999999</v>
      </c>
      <c r="C510">
        <f t="shared" si="14"/>
        <v>4.2428E-2</v>
      </c>
      <c r="D510">
        <f t="shared" si="15"/>
        <v>0.99983164909323952</v>
      </c>
      <c r="E510" s="3">
        <f>'Adj LQD'!E510*'LQD DVD'!C510*1/252*200</f>
        <v>3.7400618730158728</v>
      </c>
    </row>
    <row r="511" spans="1:5" x14ac:dyDescent="0.25">
      <c r="A511" s="1">
        <v>45287</v>
      </c>
      <c r="B511">
        <v>4.2317999999999998</v>
      </c>
      <c r="C511">
        <f t="shared" si="14"/>
        <v>4.2317999999999995E-2</v>
      </c>
      <c r="D511">
        <f t="shared" si="15"/>
        <v>0.9998320855277848</v>
      </c>
      <c r="E511" s="3">
        <f>'Adj LQD'!E511*'LQD DVD'!C511*1/252*200</f>
        <v>3.7401051428571428</v>
      </c>
    </row>
    <row r="512" spans="1:5" x14ac:dyDescent="0.25">
      <c r="A512" s="1">
        <v>45286</v>
      </c>
      <c r="B512">
        <v>4.2713000000000001</v>
      </c>
      <c r="C512">
        <f t="shared" si="14"/>
        <v>4.2713000000000001E-2</v>
      </c>
      <c r="D512">
        <f t="shared" si="15"/>
        <v>0.99983051833189485</v>
      </c>
      <c r="E512" s="3">
        <f>'Adj LQD'!E512*'LQD DVD'!C512*1/252*200</f>
        <v>3.7400994365079367</v>
      </c>
    </row>
    <row r="513" spans="1:5" x14ac:dyDescent="0.25">
      <c r="A513" s="1">
        <v>45282</v>
      </c>
      <c r="B513">
        <v>4.2801999999999998</v>
      </c>
      <c r="C513">
        <f t="shared" si="14"/>
        <v>4.2802E-2</v>
      </c>
      <c r="D513">
        <f t="shared" si="15"/>
        <v>0.99983016521721058</v>
      </c>
      <c r="E513" s="3">
        <f>'Adj LQD'!E513*'LQD DVD'!C513*1/252*200</f>
        <v>3.7400795238095239</v>
      </c>
    </row>
    <row r="514" spans="1:5" x14ac:dyDescent="0.25">
      <c r="A514" s="1">
        <v>45281</v>
      </c>
      <c r="B514">
        <v>4.2728000000000002</v>
      </c>
      <c r="C514">
        <f t="shared" si="14"/>
        <v>4.2728000000000002E-2</v>
      </c>
      <c r="D514">
        <f t="shared" si="15"/>
        <v>0.99983045881817523</v>
      </c>
      <c r="E514" s="3">
        <f>'Adj LQD'!E514*'LQD DVD'!C514*1/252*200</f>
        <v>3.7400564444444448</v>
      </c>
    </row>
    <row r="515" spans="1:5" x14ac:dyDescent="0.25">
      <c r="A515" s="1">
        <v>45280</v>
      </c>
      <c r="B515">
        <v>4.2713000000000001</v>
      </c>
      <c r="C515">
        <f t="shared" ref="C515:C578" si="16">B515/100</f>
        <v>4.2713000000000001E-2</v>
      </c>
      <c r="D515">
        <f t="shared" ref="D515:D578" si="17">EXP(-C515*1/252)</f>
        <v>0.99983051833189485</v>
      </c>
      <c r="E515" s="3">
        <f>'Adj LQD'!E515*'LQD DVD'!C515*1/252*200</f>
        <v>3.7400994365079367</v>
      </c>
    </row>
    <row r="516" spans="1:5" x14ac:dyDescent="0.25">
      <c r="A516" s="1">
        <v>45279</v>
      </c>
      <c r="B516">
        <v>4.2826000000000004</v>
      </c>
      <c r="C516">
        <f t="shared" si="16"/>
        <v>4.2826000000000003E-2</v>
      </c>
      <c r="D516">
        <f t="shared" si="17"/>
        <v>0.99983006999529467</v>
      </c>
      <c r="E516" s="3">
        <f>'Adj LQD'!E516*'LQD DVD'!C516*1/252*200</f>
        <v>3.7401373333333336</v>
      </c>
    </row>
    <row r="517" spans="1:5" x14ac:dyDescent="0.25">
      <c r="A517" s="1">
        <v>45278</v>
      </c>
      <c r="B517">
        <v>4.2880000000000003</v>
      </c>
      <c r="C517">
        <f t="shared" si="16"/>
        <v>4.2880000000000001E-2</v>
      </c>
      <c r="D517">
        <f t="shared" si="17"/>
        <v>0.9998298557460169</v>
      </c>
      <c r="E517" s="3">
        <f>'Adj LQD'!E517*'LQD DVD'!C517*1/252*200</f>
        <v>3.7400888888888892</v>
      </c>
    </row>
    <row r="518" spans="1:5" x14ac:dyDescent="0.25">
      <c r="A518" s="1">
        <v>45275</v>
      </c>
      <c r="B518">
        <v>4.2701000000000002</v>
      </c>
      <c r="C518">
        <f t="shared" si="16"/>
        <v>4.2701000000000003E-2</v>
      </c>
      <c r="D518">
        <f t="shared" si="17"/>
        <v>0.99983056594287301</v>
      </c>
      <c r="E518" s="3">
        <f>'Adj LQD'!E518*'LQD DVD'!C518*1/252*200</f>
        <v>3.7400653650793654</v>
      </c>
    </row>
    <row r="519" spans="1:5" x14ac:dyDescent="0.25">
      <c r="A519" s="1">
        <v>45274</v>
      </c>
      <c r="B519">
        <v>4.2640000000000002</v>
      </c>
      <c r="C519">
        <f t="shared" si="16"/>
        <v>4.2640000000000004E-2</v>
      </c>
      <c r="D519">
        <f t="shared" si="17"/>
        <v>0.9998308079653806</v>
      </c>
      <c r="E519" s="3">
        <f>'Adj LQD'!E519*'LQD DVD'!C519*1/252*200</f>
        <v>3.7401371428571433</v>
      </c>
    </row>
    <row r="520" spans="1:5" x14ac:dyDescent="0.25">
      <c r="A520" s="1">
        <v>45273</v>
      </c>
      <c r="B520">
        <v>4.2938999999999998</v>
      </c>
      <c r="C520">
        <f t="shared" si="16"/>
        <v>4.2938999999999998E-2</v>
      </c>
      <c r="D520">
        <f t="shared" si="17"/>
        <v>0.99982962165889555</v>
      </c>
      <c r="E520" s="3">
        <f>'Adj LQD'!E520*'LQD DVD'!C520*1/252*200</f>
        <v>3.7401232142857137</v>
      </c>
    </row>
    <row r="521" spans="1:5" x14ac:dyDescent="0.25">
      <c r="A521" s="1">
        <v>45272</v>
      </c>
      <c r="B521">
        <v>4.3868999999999998</v>
      </c>
      <c r="C521">
        <f t="shared" si="16"/>
        <v>4.3868999999999998E-2</v>
      </c>
      <c r="D521">
        <f t="shared" si="17"/>
        <v>0.99982593181829094</v>
      </c>
      <c r="E521" s="3">
        <f>'Adj LQD'!E521*'LQD DVD'!C521*1/252*200</f>
        <v>3.758111</v>
      </c>
    </row>
    <row r="522" spans="1:5" x14ac:dyDescent="0.25">
      <c r="A522" s="1">
        <v>45271</v>
      </c>
      <c r="B522">
        <v>4.4119000000000002</v>
      </c>
      <c r="C522">
        <f t="shared" si="16"/>
        <v>4.4118999999999998E-2</v>
      </c>
      <c r="D522">
        <f t="shared" si="17"/>
        <v>0.9998249399279775</v>
      </c>
      <c r="E522" s="3">
        <f>'Adj LQD'!E522*'LQD DVD'!C522*1/252*200</f>
        <v>3.758168468253968</v>
      </c>
    </row>
    <row r="523" spans="1:5" x14ac:dyDescent="0.25">
      <c r="A523" s="1">
        <v>45268</v>
      </c>
      <c r="B523">
        <v>4.4105999999999996</v>
      </c>
      <c r="C523">
        <f t="shared" si="16"/>
        <v>4.4105999999999999E-2</v>
      </c>
      <c r="D523">
        <f t="shared" si="17"/>
        <v>0.99982499150624959</v>
      </c>
      <c r="E523" s="3">
        <f>'Adj LQD'!E523*'LQD DVD'!C523*1/252*200</f>
        <v>3.7581112380952382</v>
      </c>
    </row>
    <row r="524" spans="1:5" x14ac:dyDescent="0.25">
      <c r="A524" s="1">
        <v>45267</v>
      </c>
      <c r="B524">
        <v>4.3868999999999998</v>
      </c>
      <c r="C524">
        <f t="shared" si="16"/>
        <v>4.3868999999999998E-2</v>
      </c>
      <c r="D524">
        <f t="shared" si="17"/>
        <v>0.99982593181829094</v>
      </c>
      <c r="E524" s="3">
        <f>'Adj LQD'!E524*'LQD DVD'!C524*1/252*200</f>
        <v>3.758111</v>
      </c>
    </row>
    <row r="525" spans="1:5" x14ac:dyDescent="0.25">
      <c r="A525" s="1">
        <v>45266</v>
      </c>
      <c r="B525">
        <v>4.3872999999999998</v>
      </c>
      <c r="C525">
        <f t="shared" si="16"/>
        <v>4.3872999999999995E-2</v>
      </c>
      <c r="D525">
        <f t="shared" si="17"/>
        <v>0.99982591594803816</v>
      </c>
      <c r="E525" s="3">
        <f>'Adj LQD'!E525*'LQD DVD'!C525*1/252*200</f>
        <v>3.7581054682539681</v>
      </c>
    </row>
    <row r="526" spans="1:5" x14ac:dyDescent="0.25">
      <c r="A526" s="1">
        <v>45265</v>
      </c>
      <c r="B526">
        <v>4.4036999999999997</v>
      </c>
      <c r="C526">
        <f t="shared" si="16"/>
        <v>4.4037E-2</v>
      </c>
      <c r="D526">
        <f t="shared" si="17"/>
        <v>0.99982526526789184</v>
      </c>
      <c r="E526" s="3">
        <f>'Adj LQD'!E526*'LQD DVD'!C526*1/252*200</f>
        <v>3.7581734999999998</v>
      </c>
    </row>
    <row r="527" spans="1:5" x14ac:dyDescent="0.25">
      <c r="A527" s="1">
        <v>45264</v>
      </c>
      <c r="B527">
        <v>4.4387999999999996</v>
      </c>
      <c r="C527">
        <f t="shared" si="16"/>
        <v>4.4387999999999997E-2</v>
      </c>
      <c r="D527">
        <f t="shared" si="17"/>
        <v>0.99982387265509942</v>
      </c>
      <c r="E527" s="3">
        <f>'Adj LQD'!E527*'LQD DVD'!C527*1/252*200</f>
        <v>3.758184</v>
      </c>
    </row>
    <row r="528" spans="1:5" x14ac:dyDescent="0.25">
      <c r="A528" s="1">
        <v>45261</v>
      </c>
      <c r="B528">
        <v>4.4184999999999999</v>
      </c>
      <c r="C528">
        <f t="shared" si="16"/>
        <v>4.4185000000000002E-2</v>
      </c>
      <c r="D528">
        <f t="shared" si="17"/>
        <v>0.99982467806909903</v>
      </c>
      <c r="E528" s="3">
        <f>'Adj LQD'!E528*'LQD DVD'!C528*1/252*200</f>
        <v>3.7581797222222226</v>
      </c>
    </row>
    <row r="529" spans="1:5" x14ac:dyDescent="0.25">
      <c r="A529" s="1">
        <v>45260</v>
      </c>
      <c r="B529">
        <v>4.4550000000000001</v>
      </c>
      <c r="C529">
        <f t="shared" si="16"/>
        <v>4.4549999999999999E-2</v>
      </c>
      <c r="D529">
        <f t="shared" si="17"/>
        <v>0.99982322991138783</v>
      </c>
      <c r="E529" s="3">
        <f>'Adj LQD'!E529*'LQD DVD'!C529*1/252*200</f>
        <v>3.7581107142857144</v>
      </c>
    </row>
    <row r="530" spans="1:5" x14ac:dyDescent="0.25">
      <c r="A530" s="1">
        <v>45259</v>
      </c>
      <c r="B530">
        <v>4.0922999999999998</v>
      </c>
      <c r="C530">
        <f t="shared" si="16"/>
        <v>4.0923000000000001E-2</v>
      </c>
      <c r="D530">
        <f t="shared" si="17"/>
        <v>0.9998376203278635</v>
      </c>
      <c r="E530" s="3">
        <f>'Adj LQD'!E530*'LQD DVD'!C530*1/252*200</f>
        <v>3.470335357142857</v>
      </c>
    </row>
    <row r="531" spans="1:5" x14ac:dyDescent="0.25">
      <c r="A531" s="1">
        <v>45258</v>
      </c>
      <c r="B531">
        <v>4.1254999999999997</v>
      </c>
      <c r="C531">
        <f t="shared" si="16"/>
        <v>4.1255E-2</v>
      </c>
      <c r="D531">
        <f t="shared" si="17"/>
        <v>0.9998363030823425</v>
      </c>
      <c r="E531" s="3">
        <f>'Adj LQD'!E531*'LQD DVD'!C531*1/252*200</f>
        <v>3.4703313095238095</v>
      </c>
    </row>
    <row r="532" spans="1:5" x14ac:dyDescent="0.25">
      <c r="A532" s="1">
        <v>45257</v>
      </c>
      <c r="B532">
        <v>4.1418999999999997</v>
      </c>
      <c r="C532">
        <f t="shared" si="16"/>
        <v>4.1418999999999997E-2</v>
      </c>
      <c r="D532">
        <f t="shared" si="17"/>
        <v>0.99983565239543637</v>
      </c>
      <c r="E532" s="3">
        <f>'Adj LQD'!E532*'LQD DVD'!C532*1/252*200</f>
        <v>3.4703204999999993</v>
      </c>
    </row>
    <row r="533" spans="1:5" x14ac:dyDescent="0.25">
      <c r="A533" s="1">
        <v>45254</v>
      </c>
      <c r="B533">
        <v>4.1755000000000004</v>
      </c>
      <c r="C533">
        <f t="shared" si="16"/>
        <v>4.1755000000000007E-2</v>
      </c>
      <c r="D533">
        <f t="shared" si="17"/>
        <v>0.99983431928212185</v>
      </c>
      <c r="E533" s="3">
        <f>'Adj LQD'!E533*'LQD DVD'!C533*1/252*200</f>
        <v>3.4703044444444449</v>
      </c>
    </row>
    <row r="534" spans="1:5" x14ac:dyDescent="0.25">
      <c r="A534" s="1">
        <v>45252</v>
      </c>
      <c r="B534">
        <v>4.1540999999999997</v>
      </c>
      <c r="C534">
        <f t="shared" si="16"/>
        <v>4.1540999999999995E-2</v>
      </c>
      <c r="D534">
        <f t="shared" si="17"/>
        <v>0.99983516834813446</v>
      </c>
      <c r="E534" s="3">
        <f>'Adj LQD'!E534*'LQD DVD'!C534*1/252*200</f>
        <v>3.4703219523809525</v>
      </c>
    </row>
    <row r="535" spans="1:5" x14ac:dyDescent="0.25">
      <c r="A535" s="1">
        <v>45251</v>
      </c>
      <c r="B535">
        <v>4.1707000000000001</v>
      </c>
      <c r="C535">
        <f t="shared" si="16"/>
        <v>4.1707000000000001E-2</v>
      </c>
      <c r="D535">
        <f t="shared" si="17"/>
        <v>0.99983450972677224</v>
      </c>
      <c r="E535" s="3">
        <f>'Adj LQD'!E535*'LQD DVD'!C535*1/252*200</f>
        <v>3.4702872063492061</v>
      </c>
    </row>
    <row r="536" spans="1:5" x14ac:dyDescent="0.25">
      <c r="A536" s="1">
        <v>45250</v>
      </c>
      <c r="B536">
        <v>4.1718999999999999</v>
      </c>
      <c r="C536">
        <f t="shared" si="16"/>
        <v>4.1718999999999999E-2</v>
      </c>
      <c r="D536">
        <f t="shared" si="17"/>
        <v>0.99983446211560623</v>
      </c>
      <c r="E536" s="3">
        <f>'Adj LQD'!E536*'LQD DVD'!C536*1/252*200</f>
        <v>3.470292373015873</v>
      </c>
    </row>
    <row r="537" spans="1:5" x14ac:dyDescent="0.25">
      <c r="A537" s="1">
        <v>45247</v>
      </c>
      <c r="B537">
        <v>4.1886999999999999</v>
      </c>
      <c r="C537">
        <f t="shared" si="16"/>
        <v>4.1887000000000001E-2</v>
      </c>
      <c r="D537">
        <f t="shared" si="17"/>
        <v>0.99983379555952034</v>
      </c>
      <c r="E537" s="3">
        <f>'Adj LQD'!E537*'LQD DVD'!C537*1/252*200</f>
        <v>3.4703047063492067</v>
      </c>
    </row>
    <row r="538" spans="1:5" x14ac:dyDescent="0.25">
      <c r="A538" s="1">
        <v>45246</v>
      </c>
      <c r="B538">
        <v>4.2008000000000001</v>
      </c>
      <c r="C538">
        <f t="shared" si="16"/>
        <v>4.2008000000000004E-2</v>
      </c>
      <c r="D538">
        <f t="shared" si="17"/>
        <v>0.99983331548070997</v>
      </c>
      <c r="E538" s="3">
        <f>'Adj LQD'!E538*'LQD DVD'!C538*1/252*200</f>
        <v>3.4703275555555559</v>
      </c>
    </row>
    <row r="539" spans="1:5" x14ac:dyDescent="0.25">
      <c r="A539" s="1">
        <v>45245</v>
      </c>
      <c r="B539">
        <v>4.2354000000000003</v>
      </c>
      <c r="C539">
        <f t="shared" si="16"/>
        <v>4.2354000000000003E-2</v>
      </c>
      <c r="D539">
        <f t="shared" si="17"/>
        <v>0.99983194269463993</v>
      </c>
      <c r="E539" s="3">
        <f>'Adj LQD'!E539*'LQD DVD'!C539*1/252*200</f>
        <v>3.4703388571428571</v>
      </c>
    </row>
    <row r="540" spans="1:5" x14ac:dyDescent="0.25">
      <c r="A540" s="1">
        <v>45244</v>
      </c>
      <c r="B540">
        <v>4.2133000000000003</v>
      </c>
      <c r="C540">
        <f t="shared" si="16"/>
        <v>4.2133000000000004E-2</v>
      </c>
      <c r="D540">
        <f t="shared" si="17"/>
        <v>0.99983281953176772</v>
      </c>
      <c r="E540" s="3">
        <f>'Adj LQD'!E540*'LQD DVD'!C540*1/252*200</f>
        <v>3.4702878888888891</v>
      </c>
    </row>
    <row r="541" spans="1:5" x14ac:dyDescent="0.25">
      <c r="A541" s="1">
        <v>45243</v>
      </c>
      <c r="B541">
        <v>4.2793000000000001</v>
      </c>
      <c r="C541">
        <f t="shared" si="16"/>
        <v>4.2792999999999998E-2</v>
      </c>
      <c r="D541">
        <f t="shared" si="17"/>
        <v>0.9998302009254314</v>
      </c>
      <c r="E541" s="3">
        <f>'Adj LQD'!E541*'LQD DVD'!C541*1/252*200</f>
        <v>3.4703085238095239</v>
      </c>
    </row>
    <row r="542" spans="1:5" x14ac:dyDescent="0.25">
      <c r="A542" s="1">
        <v>45240</v>
      </c>
      <c r="B542">
        <v>4.2797000000000001</v>
      </c>
      <c r="C542">
        <f t="shared" si="16"/>
        <v>4.2797000000000002E-2</v>
      </c>
      <c r="D542">
        <f t="shared" si="17"/>
        <v>0.9998301850551109</v>
      </c>
      <c r="E542" s="3">
        <f>'Adj LQD'!E542*'LQD DVD'!C542*1/252*200</f>
        <v>3.4702932460317464</v>
      </c>
    </row>
    <row r="543" spans="1:5" x14ac:dyDescent="0.25">
      <c r="A543" s="1">
        <v>45239</v>
      </c>
      <c r="B543">
        <v>4.3011999999999997</v>
      </c>
      <c r="C543">
        <f t="shared" si="16"/>
        <v>4.3011999999999995E-2</v>
      </c>
      <c r="D543">
        <f t="shared" si="17"/>
        <v>0.99982933202575341</v>
      </c>
      <c r="E543" s="3">
        <f>'Adj LQD'!E543*'LQD DVD'!C543*1/252*200</f>
        <v>3.4703173968253962</v>
      </c>
    </row>
    <row r="544" spans="1:5" x14ac:dyDescent="0.25">
      <c r="A544" s="1">
        <v>45238</v>
      </c>
      <c r="B544">
        <v>4.2576000000000001</v>
      </c>
      <c r="C544">
        <f t="shared" si="16"/>
        <v>4.2576000000000003E-2</v>
      </c>
      <c r="D544">
        <f t="shared" si="17"/>
        <v>0.99983106189069737</v>
      </c>
      <c r="E544" s="3">
        <f>'Adj LQD'!E544*'LQD DVD'!C544*1/252*200</f>
        <v>3.4702819047619049</v>
      </c>
    </row>
    <row r="545" spans="1:5" x14ac:dyDescent="0.25">
      <c r="A545" s="1">
        <v>45237</v>
      </c>
      <c r="B545">
        <v>4.2793000000000001</v>
      </c>
      <c r="C545">
        <f t="shared" si="16"/>
        <v>4.2792999999999998E-2</v>
      </c>
      <c r="D545">
        <f t="shared" si="17"/>
        <v>0.9998302009254314</v>
      </c>
      <c r="E545" s="3">
        <f>'Adj LQD'!E545*'LQD DVD'!C545*1/252*200</f>
        <v>3.4703085238095239</v>
      </c>
    </row>
    <row r="546" spans="1:5" x14ac:dyDescent="0.25">
      <c r="A546" s="1">
        <v>45236</v>
      </c>
      <c r="B546">
        <v>4.3135000000000003</v>
      </c>
      <c r="C546">
        <f t="shared" si="16"/>
        <v>4.3135000000000007E-2</v>
      </c>
      <c r="D546">
        <f t="shared" si="17"/>
        <v>0.99982884401393668</v>
      </c>
      <c r="E546" s="3">
        <f>'Adj LQD'!E546*'LQD DVD'!C546*1/252*200</f>
        <v>3.4703134523809527</v>
      </c>
    </row>
    <row r="547" spans="1:5" x14ac:dyDescent="0.25">
      <c r="A547" s="1">
        <v>45233</v>
      </c>
      <c r="B547">
        <v>4.2906000000000004</v>
      </c>
      <c r="C547">
        <f t="shared" si="16"/>
        <v>4.2906000000000007E-2</v>
      </c>
      <c r="D547">
        <f t="shared" si="17"/>
        <v>0.99982975258897366</v>
      </c>
      <c r="E547" s="3">
        <f>'Adj LQD'!E547*'LQD DVD'!C547*1/252*200</f>
        <v>3.470278142857143</v>
      </c>
    </row>
    <row r="548" spans="1:5" x14ac:dyDescent="0.25">
      <c r="A548" s="1">
        <v>45232</v>
      </c>
      <c r="B548">
        <v>4.3117999999999999</v>
      </c>
      <c r="C548">
        <f t="shared" si="16"/>
        <v>4.3117999999999997E-2</v>
      </c>
      <c r="D548">
        <f t="shared" si="17"/>
        <v>0.99982891146271013</v>
      </c>
      <c r="E548" s="3">
        <f>'Adj LQD'!E548*'LQD DVD'!C548*1/252*200</f>
        <v>3.4703145873015866</v>
      </c>
    </row>
    <row r="549" spans="1:5" x14ac:dyDescent="0.25">
      <c r="A549" s="1">
        <v>45231</v>
      </c>
      <c r="B549">
        <v>4.3630000000000004</v>
      </c>
      <c r="C549">
        <f t="shared" si="16"/>
        <v>4.3630000000000002E-2</v>
      </c>
      <c r="D549">
        <f t="shared" si="17"/>
        <v>0.99982688006635057</v>
      </c>
      <c r="E549" s="3">
        <f>'Adj LQD'!E549*'LQD DVD'!C549*1/252*200</f>
        <v>3.4703163492063491</v>
      </c>
    </row>
    <row r="550" spans="1:5" x14ac:dyDescent="0.25">
      <c r="A550" s="1">
        <v>45230</v>
      </c>
      <c r="B550">
        <v>4.4092000000000002</v>
      </c>
      <c r="C550">
        <f t="shared" si="16"/>
        <v>4.4091999999999999E-2</v>
      </c>
      <c r="D550">
        <f t="shared" si="17"/>
        <v>0.99982504705208397</v>
      </c>
      <c r="E550" s="3">
        <f>'Adj LQD'!E550*'LQD DVD'!C550*1/252*200</f>
        <v>3.4703203492063497</v>
      </c>
    </row>
    <row r="551" spans="1:5" x14ac:dyDescent="0.25">
      <c r="A551" s="1">
        <v>45229</v>
      </c>
      <c r="B551">
        <v>4.8212000000000002</v>
      </c>
      <c r="C551">
        <f t="shared" si="16"/>
        <v>4.8212000000000005E-2</v>
      </c>
      <c r="D551">
        <f t="shared" si="17"/>
        <v>0.99980870083970075</v>
      </c>
      <c r="E551" s="3">
        <f>'Adj LQD'!E551*'LQD DVD'!C551*1/252*200</f>
        <v>3.7999473968253974</v>
      </c>
    </row>
    <row r="552" spans="1:5" x14ac:dyDescent="0.25">
      <c r="A552" s="1">
        <v>45226</v>
      </c>
      <c r="B552">
        <v>4.8067000000000002</v>
      </c>
      <c r="C552">
        <f t="shared" si="16"/>
        <v>4.8066999999999999E-2</v>
      </c>
      <c r="D552">
        <f t="shared" si="17"/>
        <v>0.99980927612661874</v>
      </c>
      <c r="E552" s="3">
        <f>'Adj LQD'!E552*'LQD DVD'!C552*1/252*200</f>
        <v>3.7999633888888891</v>
      </c>
    </row>
    <row r="553" spans="1:5" x14ac:dyDescent="0.25">
      <c r="A553" s="1">
        <v>45225</v>
      </c>
      <c r="B553">
        <v>4.7969999999999997</v>
      </c>
      <c r="C553">
        <f t="shared" si="16"/>
        <v>4.7969999999999999E-2</v>
      </c>
      <c r="D553">
        <f t="shared" si="17"/>
        <v>0.99980966097391422</v>
      </c>
      <c r="E553" s="3">
        <f>'Adj LQD'!E553*'LQD DVD'!C553*1/252*200</f>
        <v>3.799909285714286</v>
      </c>
    </row>
    <row r="554" spans="1:5" x14ac:dyDescent="0.25">
      <c r="A554" s="1">
        <v>45224</v>
      </c>
      <c r="B554">
        <v>4.8319000000000001</v>
      </c>
      <c r="C554">
        <f t="shared" si="16"/>
        <v>4.8319000000000001E-2</v>
      </c>
      <c r="D554">
        <f t="shared" si="17"/>
        <v>0.99980827631784253</v>
      </c>
      <c r="E554" s="3">
        <f>'Adj LQD'!E554*'LQD DVD'!C554*1/252*200</f>
        <v>3.7999442142857145</v>
      </c>
    </row>
    <row r="555" spans="1:5" x14ac:dyDescent="0.25">
      <c r="A555" s="1">
        <v>45223</v>
      </c>
      <c r="B555">
        <v>4.7878999999999996</v>
      </c>
      <c r="C555">
        <f t="shared" si="16"/>
        <v>4.7878999999999998E-2</v>
      </c>
      <c r="D555">
        <f t="shared" si="17"/>
        <v>0.99981002201635694</v>
      </c>
      <c r="E555" s="3">
        <f>'Adj LQD'!E555*'LQD DVD'!C555*1/252*200</f>
        <v>3.7999206349206345</v>
      </c>
    </row>
    <row r="556" spans="1:5" x14ac:dyDescent="0.25">
      <c r="A556" s="1">
        <v>45222</v>
      </c>
      <c r="B556">
        <v>4.8148999999999997</v>
      </c>
      <c r="C556">
        <f t="shared" si="16"/>
        <v>4.8148999999999997E-2</v>
      </c>
      <c r="D556">
        <f t="shared" si="17"/>
        <v>0.99980895079190724</v>
      </c>
      <c r="E556" s="3">
        <f>'Adj LQD'!E556*'LQD DVD'!C556*1/252*200</f>
        <v>3.7999496507936508</v>
      </c>
    </row>
    <row r="557" spans="1:5" x14ac:dyDescent="0.25">
      <c r="A557" s="1">
        <v>45219</v>
      </c>
      <c r="B557">
        <v>4.8525</v>
      </c>
      <c r="C557">
        <f t="shared" si="16"/>
        <v>4.8524999999999999E-2</v>
      </c>
      <c r="D557">
        <f t="shared" si="17"/>
        <v>0.99980745901458568</v>
      </c>
      <c r="E557" s="3">
        <f>'Adj LQD'!E557*'LQD DVD'!C557*1/252*200</f>
        <v>3.7999696428571426</v>
      </c>
    </row>
    <row r="558" spans="1:5" x14ac:dyDescent="0.25">
      <c r="A558" s="1">
        <v>45218</v>
      </c>
      <c r="B558">
        <v>4.8716999999999997</v>
      </c>
      <c r="C558">
        <f t="shared" si="16"/>
        <v>4.8716999999999996E-2</v>
      </c>
      <c r="D558">
        <f t="shared" si="17"/>
        <v>0.99980669725681182</v>
      </c>
      <c r="E558" s="3">
        <f>'Adj LQD'!E558*'LQD DVD'!C558*1/252*200</f>
        <v>3.7999259999999992</v>
      </c>
    </row>
    <row r="559" spans="1:5" x14ac:dyDescent="0.25">
      <c r="A559" s="1">
        <v>45217</v>
      </c>
      <c r="B559">
        <v>4.8323999999999998</v>
      </c>
      <c r="C559">
        <f t="shared" si="16"/>
        <v>4.8323999999999999E-2</v>
      </c>
      <c r="D559">
        <f t="shared" si="17"/>
        <v>0.99980825648037697</v>
      </c>
      <c r="E559" s="3">
        <f>'Adj LQD'!E559*'LQD DVD'!C559*1/252*200</f>
        <v>3.7999539047619049</v>
      </c>
    </row>
    <row r="560" spans="1:5" x14ac:dyDescent="0.25">
      <c r="A560" s="1">
        <v>45216</v>
      </c>
      <c r="B560">
        <v>4.7937000000000003</v>
      </c>
      <c r="C560">
        <f t="shared" si="16"/>
        <v>4.7937E-2</v>
      </c>
      <c r="D560">
        <f t="shared" si="17"/>
        <v>0.99980979190137842</v>
      </c>
      <c r="E560" s="3">
        <f>'Adj LQD'!E560*'LQD DVD'!C560*1/252*200</f>
        <v>3.7999583809523814</v>
      </c>
    </row>
    <row r="561" spans="1:5" x14ac:dyDescent="0.25">
      <c r="A561" s="1">
        <v>45215</v>
      </c>
      <c r="B561">
        <v>4.7556000000000003</v>
      </c>
      <c r="C561">
        <f t="shared" si="16"/>
        <v>4.7556000000000001E-2</v>
      </c>
      <c r="D561">
        <f t="shared" si="17"/>
        <v>0.99981130351970648</v>
      </c>
      <c r="E561" s="3">
        <f>'Adj LQD'!E561*'LQD DVD'!C561*1/252*200</f>
        <v>3.799950857142858</v>
      </c>
    </row>
    <row r="562" spans="1:5" x14ac:dyDescent="0.25">
      <c r="A562" s="1">
        <v>45212</v>
      </c>
      <c r="B562">
        <v>4.7226999999999997</v>
      </c>
      <c r="C562">
        <f t="shared" si="16"/>
        <v>4.7226999999999998E-2</v>
      </c>
      <c r="D562">
        <f t="shared" si="17"/>
        <v>0.99981260882976031</v>
      </c>
      <c r="E562" s="3">
        <f>'Adj LQD'!E562*'LQD DVD'!C562*1/252*200</f>
        <v>3.7998994126984127</v>
      </c>
    </row>
    <row r="563" spans="1:5" x14ac:dyDescent="0.25">
      <c r="A563" s="1">
        <v>45211</v>
      </c>
      <c r="B563">
        <v>4.7489999999999997</v>
      </c>
      <c r="C563">
        <f t="shared" si="16"/>
        <v>4.7489999999999997E-2</v>
      </c>
      <c r="D563">
        <f t="shared" si="17"/>
        <v>0.9998115653750822</v>
      </c>
      <c r="E563" s="3">
        <f>'Adj LQD'!E563*'LQD DVD'!C563*1/252*200</f>
        <v>3.7999538095238092</v>
      </c>
    </row>
    <row r="564" spans="1:5" x14ac:dyDescent="0.25">
      <c r="A564" s="1">
        <v>45210</v>
      </c>
      <c r="B564">
        <v>4.6996000000000002</v>
      </c>
      <c r="C564">
        <f t="shared" si="16"/>
        <v>4.6996000000000003E-2</v>
      </c>
      <c r="D564">
        <f t="shared" si="17"/>
        <v>0.99981352532507184</v>
      </c>
      <c r="E564" s="3">
        <f>'Adj LQD'!E564*'LQD DVD'!C564*1/252*200</f>
        <v>3.7999622857142858</v>
      </c>
    </row>
    <row r="565" spans="1:5" x14ac:dyDescent="0.25">
      <c r="A565" s="1">
        <v>45209</v>
      </c>
      <c r="B565">
        <v>4.7282999999999999</v>
      </c>
      <c r="C565">
        <f t="shared" si="16"/>
        <v>4.7282999999999999E-2</v>
      </c>
      <c r="D565">
        <f t="shared" si="17"/>
        <v>0.99981238664920535</v>
      </c>
      <c r="E565" s="3">
        <f>'Adj LQD'!E565*'LQD DVD'!C565*1/252*200</f>
        <v>3.7999020476190477</v>
      </c>
    </row>
    <row r="566" spans="1:5" x14ac:dyDescent="0.25">
      <c r="A566" s="1">
        <v>45208</v>
      </c>
      <c r="B566">
        <v>4.7302</v>
      </c>
      <c r="C566">
        <f t="shared" si="16"/>
        <v>4.7301999999999997E-2</v>
      </c>
      <c r="D566">
        <f t="shared" si="17"/>
        <v>0.99981231126652825</v>
      </c>
      <c r="E566" s="3">
        <f>'Adj LQD'!E566*'LQD DVD'!C566*1/252*200</f>
        <v>3.7999273333333332</v>
      </c>
    </row>
    <row r="567" spans="1:5" x14ac:dyDescent="0.25">
      <c r="A567" s="1">
        <v>45205</v>
      </c>
      <c r="B567">
        <v>4.7888999999999999</v>
      </c>
      <c r="C567">
        <f t="shared" si="16"/>
        <v>4.7889000000000001E-2</v>
      </c>
      <c r="D567">
        <f t="shared" si="17"/>
        <v>0.99980998234135687</v>
      </c>
      <c r="E567" s="3">
        <f>'Adj LQD'!E567*'LQD DVD'!C567*1/252*200</f>
        <v>3.7999541428571435</v>
      </c>
    </row>
    <row r="568" spans="1:5" x14ac:dyDescent="0.25">
      <c r="A568" s="1">
        <v>45204</v>
      </c>
      <c r="B568">
        <v>4.7744999999999997</v>
      </c>
      <c r="C568">
        <f t="shared" si="16"/>
        <v>4.7744999999999996E-2</v>
      </c>
      <c r="D568">
        <f t="shared" si="17"/>
        <v>0.99981055366151006</v>
      </c>
      <c r="E568" s="3">
        <f>'Adj LQD'!E568*'LQD DVD'!C568*1/252*200</f>
        <v>3.7998957142857135</v>
      </c>
    </row>
    <row r="569" spans="1:5" x14ac:dyDescent="0.25">
      <c r="A569" s="1">
        <v>45203</v>
      </c>
      <c r="B569">
        <v>4.7687999999999997</v>
      </c>
      <c r="C569">
        <f t="shared" si="16"/>
        <v>4.7687999999999994E-2</v>
      </c>
      <c r="D569">
        <f t="shared" si="17"/>
        <v>0.99981077980916089</v>
      </c>
      <c r="E569" s="3">
        <f>'Adj LQD'!E569*'LQD DVD'!C569*1/252*200</f>
        <v>3.7999009523809515</v>
      </c>
    </row>
    <row r="570" spans="1:5" x14ac:dyDescent="0.25">
      <c r="A570" s="1">
        <v>45202</v>
      </c>
      <c r="B570">
        <v>4.8105000000000002</v>
      </c>
      <c r="C570">
        <f t="shared" si="16"/>
        <v>4.8105000000000002E-2</v>
      </c>
      <c r="D570">
        <f t="shared" si="17"/>
        <v>0.99980912536173927</v>
      </c>
      <c r="E570" s="3">
        <f>'Adj LQD'!E570*'LQD DVD'!C570*1/252*200</f>
        <v>3.7999132142857146</v>
      </c>
    </row>
    <row r="571" spans="1:5" x14ac:dyDescent="0.25">
      <c r="A571" s="1">
        <v>45201</v>
      </c>
      <c r="B571">
        <v>4.7550999999999997</v>
      </c>
      <c r="C571">
        <f t="shared" si="16"/>
        <v>4.7550999999999996E-2</v>
      </c>
      <c r="D571">
        <f t="shared" si="17"/>
        <v>0.99981132335723255</v>
      </c>
      <c r="E571" s="3">
        <f>'Adj LQD'!E571*'LQD DVD'!C571*1/252*200</f>
        <v>3.799928722222222</v>
      </c>
    </row>
    <row r="572" spans="1:5" x14ac:dyDescent="0.25">
      <c r="A572" s="1">
        <v>45198</v>
      </c>
      <c r="B572">
        <v>4.6931000000000003</v>
      </c>
      <c r="C572">
        <f t="shared" si="16"/>
        <v>4.6931E-2</v>
      </c>
      <c r="D572">
        <f t="shared" si="17"/>
        <v>0.99981378321351444</v>
      </c>
      <c r="E572" s="3">
        <f>'Adj LQD'!E572*'LQD DVD'!C572*1/252*200</f>
        <v>3.7999211269841271</v>
      </c>
    </row>
    <row r="573" spans="1:5" x14ac:dyDescent="0.25">
      <c r="A573" s="1">
        <v>45197</v>
      </c>
      <c r="B573">
        <v>4.4295999999999998</v>
      </c>
      <c r="C573">
        <f t="shared" si="16"/>
        <v>4.4295999999999995E-2</v>
      </c>
      <c r="D573">
        <f t="shared" si="17"/>
        <v>0.99982423767023065</v>
      </c>
      <c r="E573" s="3">
        <f>'Adj LQD'!E573*'LQD DVD'!C573*1/252*200</f>
        <v>3.5943039999999988</v>
      </c>
    </row>
    <row r="574" spans="1:5" x14ac:dyDescent="0.25">
      <c r="A574" s="1">
        <v>45196</v>
      </c>
      <c r="B574">
        <v>4.4374000000000002</v>
      </c>
      <c r="C574">
        <f t="shared" si="16"/>
        <v>4.4374000000000004E-2</v>
      </c>
      <c r="D574">
        <f t="shared" si="17"/>
        <v>0.99982392820087163</v>
      </c>
      <c r="E574" s="3">
        <f>'Adj LQD'!E574*'LQD DVD'!C574*1/252*200</f>
        <v>3.5942940000000005</v>
      </c>
    </row>
    <row r="575" spans="1:5" x14ac:dyDescent="0.25">
      <c r="A575" s="1">
        <v>45195</v>
      </c>
      <c r="B575">
        <v>4.4166999999999996</v>
      </c>
      <c r="C575">
        <f t="shared" si="16"/>
        <v>4.4166999999999998E-2</v>
      </c>
      <c r="D575">
        <f t="shared" si="17"/>
        <v>0.99982474948514999</v>
      </c>
      <c r="E575" s="3">
        <f>'Adj LQD'!E575*'LQD DVD'!C575*1/252*200</f>
        <v>3.5943525238095244</v>
      </c>
    </row>
    <row r="576" spans="1:5" x14ac:dyDescent="0.25">
      <c r="A576" s="1">
        <v>45194</v>
      </c>
      <c r="B576">
        <v>4.4042000000000003</v>
      </c>
      <c r="C576">
        <f t="shared" si="16"/>
        <v>4.4042000000000005E-2</v>
      </c>
      <c r="D576">
        <f t="shared" si="17"/>
        <v>0.99982524543008922</v>
      </c>
      <c r="E576" s="3">
        <f>'Adj LQD'!E576*'LQD DVD'!C576*1/252*200</f>
        <v>3.5943165555555558</v>
      </c>
    </row>
    <row r="577" spans="1:5" x14ac:dyDescent="0.25">
      <c r="A577" s="1">
        <v>45191</v>
      </c>
      <c r="B577">
        <v>4.3613999999999997</v>
      </c>
      <c r="C577">
        <f t="shared" si="16"/>
        <v>4.3614E-2</v>
      </c>
      <c r="D577">
        <f t="shared" si="17"/>
        <v>0.9998269435474243</v>
      </c>
      <c r="E577" s="3">
        <f>'Adj LQD'!E577*'LQD DVD'!C577*1/252*200</f>
        <v>3.594347428571429</v>
      </c>
    </row>
    <row r="578" spans="1:5" x14ac:dyDescent="0.25">
      <c r="A578" s="1">
        <v>45190</v>
      </c>
      <c r="B578">
        <v>4.3879999999999999</v>
      </c>
      <c r="C578">
        <f t="shared" si="16"/>
        <v>4.3880000000000002E-2</v>
      </c>
      <c r="D578">
        <f t="shared" si="17"/>
        <v>0.99982588817509643</v>
      </c>
      <c r="E578" s="3">
        <f>'Adj LQD'!E578*'LQD DVD'!C578*1/252*200</f>
        <v>3.5943292063492067</v>
      </c>
    </row>
    <row r="579" spans="1:5" x14ac:dyDescent="0.25">
      <c r="A579" s="1">
        <v>45189</v>
      </c>
      <c r="B579">
        <v>4.3437999999999999</v>
      </c>
      <c r="C579">
        <f t="shared" ref="C579:C642" si="18">B579/100</f>
        <v>4.3437999999999997E-2</v>
      </c>
      <c r="D579">
        <f t="shared" ref="D579:D642" si="19">EXP(-C579*1/252)</f>
        <v>0.99982764183950168</v>
      </c>
      <c r="E579" s="3">
        <f>'Adj LQD'!E579*'LQD DVD'!C579*1/252*200</f>
        <v>3.5943221269841263</v>
      </c>
    </row>
    <row r="580" spans="1:5" x14ac:dyDescent="0.25">
      <c r="A580" s="1">
        <v>45188</v>
      </c>
      <c r="B580">
        <v>4.3455000000000004</v>
      </c>
      <c r="C580">
        <f t="shared" si="18"/>
        <v>4.3455000000000001E-2</v>
      </c>
      <c r="D580">
        <f t="shared" si="19"/>
        <v>0.99982757439081382</v>
      </c>
      <c r="E580" s="3">
        <f>'Adj LQD'!E580*'LQD DVD'!C580*1/252*200</f>
        <v>3.5943492857142858</v>
      </c>
    </row>
    <row r="581" spans="1:5" x14ac:dyDescent="0.25">
      <c r="A581" s="1">
        <v>45187</v>
      </c>
      <c r="B581">
        <v>4.3308999999999997</v>
      </c>
      <c r="C581">
        <f t="shared" si="18"/>
        <v>4.3309E-2</v>
      </c>
      <c r="D581">
        <f t="shared" si="19"/>
        <v>0.99982815365616362</v>
      </c>
      <c r="E581" s="3">
        <f>'Adj LQD'!E581*'LQD DVD'!C581*1/252*200</f>
        <v>3.5943032777777781</v>
      </c>
    </row>
    <row r="582" spans="1:5" x14ac:dyDescent="0.25">
      <c r="A582" s="1">
        <v>45184</v>
      </c>
      <c r="B582">
        <v>4.3391999999999999</v>
      </c>
      <c r="C582">
        <f t="shared" si="18"/>
        <v>4.3392E-2</v>
      </c>
      <c r="D582">
        <f t="shared" si="19"/>
        <v>0.99982782434773876</v>
      </c>
      <c r="E582" s="3">
        <f>'Adj LQD'!E582*'LQD DVD'!C582*1/252*200</f>
        <v>3.5943039999999997</v>
      </c>
    </row>
    <row r="583" spans="1:5" x14ac:dyDescent="0.25">
      <c r="A583" s="1">
        <v>45183</v>
      </c>
      <c r="B583">
        <v>4.3326000000000002</v>
      </c>
      <c r="C583">
        <f t="shared" si="18"/>
        <v>4.3326000000000003E-2</v>
      </c>
      <c r="D583">
        <f t="shared" si="19"/>
        <v>0.99982808620744124</v>
      </c>
      <c r="E583" s="3">
        <f>'Adj LQD'!E583*'LQD DVD'!C583*1/252*200</f>
        <v>3.5943387142857142</v>
      </c>
    </row>
    <row r="584" spans="1:5" x14ac:dyDescent="0.25">
      <c r="A584" s="1">
        <v>45182</v>
      </c>
      <c r="B584">
        <v>4.3247</v>
      </c>
      <c r="C584">
        <f t="shared" si="18"/>
        <v>4.3247000000000001E-2</v>
      </c>
      <c r="D584">
        <f t="shared" si="19"/>
        <v>0.99982839964566028</v>
      </c>
      <c r="E584" s="3">
        <f>'Adj LQD'!E584*'LQD DVD'!C584*1/252*200</f>
        <v>3.594306222222222</v>
      </c>
    </row>
    <row r="585" spans="1:5" x14ac:dyDescent="0.25">
      <c r="A585" s="1">
        <v>45181</v>
      </c>
      <c r="B585">
        <v>4.3342000000000001</v>
      </c>
      <c r="C585">
        <f t="shared" si="18"/>
        <v>4.3341999999999999E-2</v>
      </c>
      <c r="D585">
        <f t="shared" si="19"/>
        <v>0.99982802272629501</v>
      </c>
      <c r="E585" s="3">
        <f>'Adj LQD'!E585*'LQD DVD'!C585*1/252*200</f>
        <v>3.5942901428571421</v>
      </c>
    </row>
    <row r="586" spans="1:5" x14ac:dyDescent="0.25">
      <c r="A586" s="1">
        <v>45180</v>
      </c>
      <c r="B586">
        <v>4.3330000000000002</v>
      </c>
      <c r="C586">
        <f t="shared" si="18"/>
        <v>4.333E-2</v>
      </c>
      <c r="D586">
        <f t="shared" si="19"/>
        <v>0.99982807033715437</v>
      </c>
      <c r="E586" s="3">
        <f>'Adj LQD'!E586*'LQD DVD'!C586*1/252*200</f>
        <v>3.5943266666666669</v>
      </c>
    </row>
    <row r="587" spans="1:5" x14ac:dyDescent="0.25">
      <c r="A587" s="1">
        <v>45177</v>
      </c>
      <c r="B587">
        <v>4.3247</v>
      </c>
      <c r="C587">
        <f t="shared" si="18"/>
        <v>4.3247000000000001E-2</v>
      </c>
      <c r="D587">
        <f t="shared" si="19"/>
        <v>0.99982839964566028</v>
      </c>
      <c r="E587" s="3">
        <f>'Adj LQD'!E587*'LQD DVD'!C587*1/252*200</f>
        <v>3.594306222222222</v>
      </c>
    </row>
    <row r="588" spans="1:5" x14ac:dyDescent="0.25">
      <c r="A588" s="1">
        <v>45176</v>
      </c>
      <c r="B588">
        <v>4.3280000000000003</v>
      </c>
      <c r="C588">
        <f t="shared" si="18"/>
        <v>4.3280000000000006E-2</v>
      </c>
      <c r="D588">
        <f t="shared" si="19"/>
        <v>0.99982826871575936</v>
      </c>
      <c r="E588" s="3">
        <f>'Adj LQD'!E588*'LQD DVD'!C588*1/252*200</f>
        <v>3.5943009523809528</v>
      </c>
    </row>
    <row r="589" spans="1:5" x14ac:dyDescent="0.25">
      <c r="A589" s="1">
        <v>45175</v>
      </c>
      <c r="B589">
        <v>4.3471000000000002</v>
      </c>
      <c r="C589">
        <f t="shared" si="18"/>
        <v>4.3471000000000003E-2</v>
      </c>
      <c r="D589">
        <f t="shared" si="19"/>
        <v>0.99982751090970001</v>
      </c>
      <c r="E589" s="3">
        <f>'Adj LQD'!E589*'LQD DVD'!C589*1/252*200</f>
        <v>3.5942926825396828</v>
      </c>
    </row>
    <row r="590" spans="1:5" x14ac:dyDescent="0.25">
      <c r="A590" s="1">
        <v>45174</v>
      </c>
      <c r="B590">
        <v>4.343</v>
      </c>
      <c r="C590">
        <f t="shared" si="18"/>
        <v>4.3429999999999996E-2</v>
      </c>
      <c r="D590">
        <f t="shared" si="19"/>
        <v>0.9998276735800623</v>
      </c>
      <c r="E590" s="3">
        <f>'Adj LQD'!E590*'LQD DVD'!C590*1/252*200</f>
        <v>3.5943495238095231</v>
      </c>
    </row>
    <row r="591" spans="1:5" x14ac:dyDescent="0.25">
      <c r="A591" s="1">
        <v>45170</v>
      </c>
      <c r="B591">
        <v>4.3120000000000003</v>
      </c>
      <c r="C591">
        <f t="shared" si="18"/>
        <v>4.3120000000000006E-2</v>
      </c>
      <c r="D591">
        <f t="shared" si="19"/>
        <v>0.99982890352756015</v>
      </c>
      <c r="E591" s="3">
        <f>'Adj LQD'!E591*'LQD DVD'!C591*1/252*200</f>
        <v>3.5943600000000004</v>
      </c>
    </row>
    <row r="592" spans="1:5" x14ac:dyDescent="0.25">
      <c r="A592" s="1">
        <v>45169</v>
      </c>
      <c r="B592">
        <v>4.2660999999999998</v>
      </c>
      <c r="C592">
        <f t="shared" si="18"/>
        <v>4.2660999999999998E-2</v>
      </c>
      <c r="D592">
        <f t="shared" si="19"/>
        <v>0.99983072464615008</v>
      </c>
      <c r="E592" s="3">
        <f>'Adj LQD'!E592*'LQD DVD'!C592*1/252*200</f>
        <v>3.5943585396825393</v>
      </c>
    </row>
    <row r="593" spans="1:5" x14ac:dyDescent="0.25">
      <c r="A593" s="1">
        <v>45168</v>
      </c>
      <c r="B593">
        <v>4.1832000000000003</v>
      </c>
      <c r="C593">
        <f t="shared" si="18"/>
        <v>4.1832000000000001E-2</v>
      </c>
      <c r="D593">
        <f t="shared" si="19"/>
        <v>0.99983401377723768</v>
      </c>
      <c r="E593" s="3">
        <f>'Adj LQD'!E593*'LQD DVD'!C593*1/252*200</f>
        <v>3.5185360000000001</v>
      </c>
    </row>
    <row r="594" spans="1:5" x14ac:dyDescent="0.25">
      <c r="A594" s="1">
        <v>45167</v>
      </c>
      <c r="B594">
        <v>4.1772999999999998</v>
      </c>
      <c r="C594">
        <f t="shared" si="18"/>
        <v>4.1772999999999998E-2</v>
      </c>
      <c r="D594">
        <f t="shared" si="19"/>
        <v>0.99983424786538733</v>
      </c>
      <c r="E594" s="3">
        <f>'Adj LQD'!E594*'LQD DVD'!C594*1/252*200</f>
        <v>3.51854642063492</v>
      </c>
    </row>
    <row r="595" spans="1:5" x14ac:dyDescent="0.25">
      <c r="A595" s="1">
        <v>45166</v>
      </c>
      <c r="B595">
        <v>4.2106000000000003</v>
      </c>
      <c r="C595">
        <f t="shared" si="18"/>
        <v>4.2106000000000005E-2</v>
      </c>
      <c r="D595">
        <f t="shared" si="19"/>
        <v>0.99983292665671841</v>
      </c>
      <c r="E595" s="3">
        <f>'Adj LQD'!E595*'LQD DVD'!C595*1/252*200</f>
        <v>3.5185243968253976</v>
      </c>
    </row>
    <row r="596" spans="1:5" x14ac:dyDescent="0.25">
      <c r="A596" s="1">
        <v>45163</v>
      </c>
      <c r="B596">
        <v>4.2237999999999998</v>
      </c>
      <c r="C596">
        <f t="shared" si="18"/>
        <v>4.2237999999999998E-2</v>
      </c>
      <c r="D596">
        <f t="shared" si="19"/>
        <v>0.99983240293484643</v>
      </c>
      <c r="E596" s="3">
        <f>'Adj LQD'!E596*'LQD DVD'!C596*1/252*200</f>
        <v>3.5184924444444445</v>
      </c>
    </row>
    <row r="597" spans="1:5" x14ac:dyDescent="0.25">
      <c r="A597" s="1">
        <v>45162</v>
      </c>
      <c r="B597">
        <v>4.2262000000000004</v>
      </c>
      <c r="C597">
        <f t="shared" si="18"/>
        <v>4.2262000000000001E-2</v>
      </c>
      <c r="D597">
        <f t="shared" si="19"/>
        <v>0.99983230771271736</v>
      </c>
      <c r="E597" s="3">
        <f>'Adj LQD'!E597*'LQD DVD'!C597*1/252*200</f>
        <v>3.5184792063492072</v>
      </c>
    </row>
    <row r="598" spans="1:5" x14ac:dyDescent="0.25">
      <c r="A598" s="1">
        <v>45161</v>
      </c>
      <c r="B598">
        <v>4.2118000000000002</v>
      </c>
      <c r="C598">
        <f t="shared" si="18"/>
        <v>4.2118000000000003E-2</v>
      </c>
      <c r="D598">
        <f t="shared" si="19"/>
        <v>0.99983287904562779</v>
      </c>
      <c r="E598" s="3">
        <f>'Adj LQD'!E598*'LQD DVD'!C598*1/252*200</f>
        <v>3.5185243492063498</v>
      </c>
    </row>
    <row r="599" spans="1:5" x14ac:dyDescent="0.25">
      <c r="A599" s="1">
        <v>45160</v>
      </c>
      <c r="B599">
        <v>4.2709999999999999</v>
      </c>
      <c r="C599">
        <f t="shared" si="18"/>
        <v>4.2709999999999998E-2</v>
      </c>
      <c r="D599">
        <f t="shared" si="19"/>
        <v>0.99983053023463919</v>
      </c>
      <c r="E599" s="3">
        <f>'Adj LQD'!E599*'LQD DVD'!C599*1/252*200</f>
        <v>3.5184904761904758</v>
      </c>
    </row>
    <row r="600" spans="1:5" x14ac:dyDescent="0.25">
      <c r="A600" s="1">
        <v>45159</v>
      </c>
      <c r="B600">
        <v>4.2842000000000002</v>
      </c>
      <c r="C600">
        <f t="shared" si="18"/>
        <v>4.2842000000000005E-2</v>
      </c>
      <c r="D600">
        <f t="shared" si="19"/>
        <v>0.99983000651402243</v>
      </c>
      <c r="E600" s="3">
        <f>'Adj LQD'!E600*'LQD DVD'!C600*1/252*200</f>
        <v>3.5184842539682544</v>
      </c>
    </row>
    <row r="601" spans="1:5" x14ac:dyDescent="0.25">
      <c r="A601" s="1">
        <v>45156</v>
      </c>
      <c r="B601">
        <v>4.2587000000000002</v>
      </c>
      <c r="C601">
        <f t="shared" si="18"/>
        <v>4.2587E-2</v>
      </c>
      <c r="D601">
        <f t="shared" si="19"/>
        <v>0.99983101824727894</v>
      </c>
      <c r="E601" s="3">
        <f>'Adj LQD'!E601*'LQD DVD'!C601*1/252*200</f>
        <v>3.5184973809523812</v>
      </c>
    </row>
    <row r="602" spans="1:5" x14ac:dyDescent="0.25">
      <c r="A602" s="1">
        <v>45155</v>
      </c>
      <c r="B602">
        <v>4.2747000000000002</v>
      </c>
      <c r="C602">
        <f t="shared" si="18"/>
        <v>4.2747E-2</v>
      </c>
      <c r="D602">
        <f t="shared" si="19"/>
        <v>0.99983038343413555</v>
      </c>
      <c r="E602" s="3">
        <f>'Adj LQD'!E602*'LQD DVD'!C602*1/252*200</f>
        <v>3.5184852142857146</v>
      </c>
    </row>
    <row r="603" spans="1:5" x14ac:dyDescent="0.25">
      <c r="A603" s="1">
        <v>45154</v>
      </c>
      <c r="B603">
        <v>4.2632000000000003</v>
      </c>
      <c r="C603">
        <f t="shared" si="18"/>
        <v>4.2632000000000003E-2</v>
      </c>
      <c r="D603">
        <f t="shared" si="19"/>
        <v>0.9998308397060417</v>
      </c>
      <c r="E603" s="3">
        <f>'Adj LQD'!E603*'LQD DVD'!C603*1/252*200</f>
        <v>3.5184933968253973</v>
      </c>
    </row>
    <row r="604" spans="1:5" x14ac:dyDescent="0.25">
      <c r="A604" s="1">
        <v>45153</v>
      </c>
      <c r="B604">
        <v>4.2439999999999998</v>
      </c>
      <c r="C604">
        <f t="shared" si="18"/>
        <v>4.2439999999999999E-2</v>
      </c>
      <c r="D604">
        <f t="shared" si="19"/>
        <v>0.99983160148220973</v>
      </c>
      <c r="E604" s="3">
        <f>'Adj LQD'!E604*'LQD DVD'!C604*1/252*200</f>
        <v>3.5184780952380952</v>
      </c>
    </row>
    <row r="605" spans="1:5" x14ac:dyDescent="0.25">
      <c r="A605" s="1">
        <v>45152</v>
      </c>
      <c r="B605">
        <v>4.2218</v>
      </c>
      <c r="C605">
        <f t="shared" si="18"/>
        <v>4.2217999999999999E-2</v>
      </c>
      <c r="D605">
        <f t="shared" si="19"/>
        <v>0.99983248228662758</v>
      </c>
      <c r="E605" s="3">
        <f>'Adj LQD'!E605*'LQD DVD'!C605*1/252*200</f>
        <v>3.5185017301587305</v>
      </c>
    </row>
    <row r="606" spans="1:5" x14ac:dyDescent="0.25">
      <c r="A606" s="1">
        <v>45149</v>
      </c>
      <c r="B606">
        <v>4.2202000000000002</v>
      </c>
      <c r="C606">
        <f t="shared" si="18"/>
        <v>4.2202000000000003E-2</v>
      </c>
      <c r="D606">
        <f t="shared" si="19"/>
        <v>0.99983254576805702</v>
      </c>
      <c r="E606" s="3">
        <f>'Adj LQD'!E606*'LQD DVD'!C606*1/252*200</f>
        <v>3.518508015873016</v>
      </c>
    </row>
    <row r="607" spans="1:5" x14ac:dyDescent="0.25">
      <c r="A607" s="1">
        <v>45148</v>
      </c>
      <c r="B607">
        <v>4.2058</v>
      </c>
      <c r="C607">
        <f t="shared" si="18"/>
        <v>4.2057999999999998E-2</v>
      </c>
      <c r="D607">
        <f t="shared" si="19"/>
        <v>0.99983311710110356</v>
      </c>
      <c r="E607" s="3">
        <f>'Adj LQD'!E607*'LQD DVD'!C607*1/252*200</f>
        <v>3.5185188730158732</v>
      </c>
    </row>
    <row r="608" spans="1:5" x14ac:dyDescent="0.25">
      <c r="A608" s="1">
        <v>45147</v>
      </c>
      <c r="B608">
        <v>4.1760999999999999</v>
      </c>
      <c r="C608">
        <f t="shared" si="18"/>
        <v>4.1761E-2</v>
      </c>
      <c r="D608">
        <f t="shared" si="19"/>
        <v>0.99983429547654312</v>
      </c>
      <c r="E608" s="3">
        <f>'Adj LQD'!E608*'LQD DVD'!C608*1/252*200</f>
        <v>3.5185299682539681</v>
      </c>
    </row>
    <row r="609" spans="1:5" x14ac:dyDescent="0.25">
      <c r="A609" s="1">
        <v>45146</v>
      </c>
      <c r="B609">
        <v>4.18</v>
      </c>
      <c r="C609">
        <f t="shared" si="18"/>
        <v>4.1799999999999997E-2</v>
      </c>
      <c r="D609">
        <f t="shared" si="19"/>
        <v>0.99983414074029509</v>
      </c>
      <c r="E609" s="3">
        <f>'Adj LQD'!E609*'LQD DVD'!C609*1/252*200</f>
        <v>3.518498412698412</v>
      </c>
    </row>
    <row r="610" spans="1:5" x14ac:dyDescent="0.25">
      <c r="A610" s="1">
        <v>45145</v>
      </c>
      <c r="B610">
        <v>4.1966000000000001</v>
      </c>
      <c r="C610">
        <f t="shared" si="18"/>
        <v>4.1966000000000003E-2</v>
      </c>
      <c r="D610">
        <f t="shared" si="19"/>
        <v>0.99983348211960976</v>
      </c>
      <c r="E610" s="3">
        <f>'Adj LQD'!E610*'LQD DVD'!C610*1/252*200</f>
        <v>3.5184827301587305</v>
      </c>
    </row>
    <row r="611" spans="1:5" x14ac:dyDescent="0.25">
      <c r="A611" s="1">
        <v>45142</v>
      </c>
      <c r="B611">
        <v>4.1863000000000001</v>
      </c>
      <c r="C611">
        <f t="shared" si="18"/>
        <v>4.1863000000000004E-2</v>
      </c>
      <c r="D611">
        <f t="shared" si="19"/>
        <v>0.99983389078179119</v>
      </c>
      <c r="E611" s="3">
        <f>'Adj LQD'!E611*'LQD DVD'!C611*1/252*200</f>
        <v>3.5184854761904769</v>
      </c>
    </row>
    <row r="612" spans="1:5" x14ac:dyDescent="0.25">
      <c r="A612" s="1">
        <v>45141</v>
      </c>
      <c r="B612">
        <v>4.2298999999999998</v>
      </c>
      <c r="C612">
        <f t="shared" si="18"/>
        <v>4.2298999999999996E-2</v>
      </c>
      <c r="D612">
        <f t="shared" si="19"/>
        <v>0.99983216091195282</v>
      </c>
      <c r="E612" s="3">
        <f>'Adj LQD'!E612*'LQD DVD'!C612*1/252*200</f>
        <v>3.518538246031746</v>
      </c>
    </row>
    <row r="613" spans="1:5" x14ac:dyDescent="0.25">
      <c r="A613" s="1">
        <v>45140</v>
      </c>
      <c r="B613">
        <v>4.1919000000000004</v>
      </c>
      <c r="C613">
        <f t="shared" si="18"/>
        <v>4.1919000000000005E-2</v>
      </c>
      <c r="D613">
        <f t="shared" si="19"/>
        <v>0.9998336685965068</v>
      </c>
      <c r="E613" s="3">
        <f>'Adj LQD'!E613*'LQD DVD'!C613*1/252*200</f>
        <v>3.5185344761904762</v>
      </c>
    </row>
    <row r="614" spans="1:5" x14ac:dyDescent="0.25">
      <c r="A614" s="1">
        <v>45139</v>
      </c>
      <c r="B614">
        <v>4.1662999999999997</v>
      </c>
      <c r="C614">
        <f t="shared" si="18"/>
        <v>4.1662999999999999E-2</v>
      </c>
      <c r="D614">
        <f t="shared" si="19"/>
        <v>0.99983468430106692</v>
      </c>
      <c r="E614" s="3">
        <f>'Adj LQD'!E614*'LQD DVD'!C614*1/252*200</f>
        <v>3.5185395476190471</v>
      </c>
    </row>
    <row r="615" spans="1:5" x14ac:dyDescent="0.25">
      <c r="A615" s="1">
        <v>45138</v>
      </c>
      <c r="B615">
        <v>4.1105999999999998</v>
      </c>
      <c r="C615">
        <f t="shared" si="18"/>
        <v>4.1105999999999997E-2</v>
      </c>
      <c r="D615">
        <f t="shared" si="19"/>
        <v>0.99983689425556943</v>
      </c>
      <c r="E615" s="3">
        <f>'Adj LQD'!E615*'LQD DVD'!C615*1/252*200</f>
        <v>3.518477857142857</v>
      </c>
    </row>
    <row r="616" spans="1:5" x14ac:dyDescent="0.25">
      <c r="A616" s="1">
        <v>45135</v>
      </c>
      <c r="B616">
        <v>3.8852000000000002</v>
      </c>
      <c r="C616">
        <f t="shared" si="18"/>
        <v>3.8852000000000005E-2</v>
      </c>
      <c r="D616">
        <f t="shared" si="19"/>
        <v>0.99984583728111875</v>
      </c>
      <c r="E616" s="3">
        <f>'Adj LQD'!E616*'LQD DVD'!C616*1/252*200</f>
        <v>3.3162957142857148</v>
      </c>
    </row>
    <row r="617" spans="1:5" x14ac:dyDescent="0.25">
      <c r="A617" s="1">
        <v>45134</v>
      </c>
      <c r="B617">
        <v>3.9106999999999998</v>
      </c>
      <c r="C617">
        <f t="shared" si="18"/>
        <v>3.9106999999999996E-2</v>
      </c>
      <c r="D617">
        <f t="shared" si="19"/>
        <v>0.9998448255328668</v>
      </c>
      <c r="E617" s="3">
        <f>'Adj LQD'!E617*'LQD DVD'!C617*1/252*200</f>
        <v>3.3163356746031742</v>
      </c>
    </row>
    <row r="618" spans="1:5" x14ac:dyDescent="0.25">
      <c r="A618" s="1">
        <v>45133</v>
      </c>
      <c r="B618">
        <v>3.863</v>
      </c>
      <c r="C618">
        <f t="shared" si="18"/>
        <v>3.8629999999999998E-2</v>
      </c>
      <c r="D618">
        <f t="shared" si="19"/>
        <v>0.99984671809807768</v>
      </c>
      <c r="E618" s="3">
        <f>'Adj LQD'!E618*'LQD DVD'!C618*1/252*200</f>
        <v>3.3163548412698409</v>
      </c>
    </row>
    <row r="619" spans="1:5" x14ac:dyDescent="0.25">
      <c r="A619" s="1">
        <v>45132</v>
      </c>
      <c r="B619">
        <v>3.8809</v>
      </c>
      <c r="C619">
        <f t="shared" si="18"/>
        <v>3.8809000000000003E-2</v>
      </c>
      <c r="D619">
        <f t="shared" si="19"/>
        <v>0.99984600788974842</v>
      </c>
      <c r="E619" s="3">
        <f>'Adj LQD'!E619*'LQD DVD'!C619*1/252*200</f>
        <v>3.3163214523809526</v>
      </c>
    </row>
    <row r="620" spans="1:5" x14ac:dyDescent="0.25">
      <c r="A620" s="1">
        <v>45131</v>
      </c>
      <c r="B620">
        <v>3.8748</v>
      </c>
      <c r="C620">
        <f t="shared" si="18"/>
        <v>3.8747999999999998E-2</v>
      </c>
      <c r="D620">
        <f t="shared" si="19"/>
        <v>0.99984624991599391</v>
      </c>
      <c r="E620" s="3">
        <f>'Adj LQD'!E620*'LQD DVD'!C620*1/252*200</f>
        <v>3.3163367619047617</v>
      </c>
    </row>
    <row r="621" spans="1:5" x14ac:dyDescent="0.25">
      <c r="A621" s="1">
        <v>45128</v>
      </c>
      <c r="B621">
        <v>3.8700999999999999</v>
      </c>
      <c r="C621">
        <f t="shared" si="18"/>
        <v>3.8700999999999999E-2</v>
      </c>
      <c r="D621">
        <f t="shared" si="19"/>
        <v>0.99984643639527215</v>
      </c>
      <c r="E621" s="3">
        <f>'Adj LQD'!E621*'LQD DVD'!C621*1/252*200</f>
        <v>3.3163071190476194</v>
      </c>
    </row>
    <row r="622" spans="1:5" x14ac:dyDescent="0.25">
      <c r="A622" s="1">
        <v>45127</v>
      </c>
      <c r="B622">
        <v>3.8769</v>
      </c>
      <c r="C622">
        <f t="shared" si="18"/>
        <v>3.8768999999999998E-2</v>
      </c>
      <c r="D622">
        <f t="shared" si="19"/>
        <v>0.99984616659547654</v>
      </c>
      <c r="E622" s="3">
        <f>'Adj LQD'!E622*'LQD DVD'!C622*1/252*200</f>
        <v>3.3162879523809523</v>
      </c>
    </row>
    <row r="623" spans="1:5" x14ac:dyDescent="0.25">
      <c r="A623" s="1">
        <v>45126</v>
      </c>
      <c r="B623">
        <v>3.8509000000000002</v>
      </c>
      <c r="C623">
        <f t="shared" si="18"/>
        <v>3.8509000000000002E-2</v>
      </c>
      <c r="D623">
        <f t="shared" si="19"/>
        <v>0.99984719818332346</v>
      </c>
      <c r="E623" s="3">
        <f>'Adj LQD'!E623*'LQD DVD'!C623*1/252*200</f>
        <v>3.316358404761905</v>
      </c>
    </row>
    <row r="624" spans="1:5" x14ac:dyDescent="0.25">
      <c r="A624" s="1">
        <v>45125</v>
      </c>
      <c r="B624">
        <v>3.8725999999999998</v>
      </c>
      <c r="C624">
        <f t="shared" si="18"/>
        <v>3.8725999999999997E-2</v>
      </c>
      <c r="D624">
        <f t="shared" si="19"/>
        <v>0.99984633720416238</v>
      </c>
      <c r="E624" s="3">
        <f>'Adj LQD'!E624*'LQD DVD'!C624*1/252*200</f>
        <v>3.3162979365079357</v>
      </c>
    </row>
    <row r="625" spans="1:5" x14ac:dyDescent="0.25">
      <c r="A625" s="1">
        <v>45124</v>
      </c>
      <c r="B625">
        <v>3.8822999999999999</v>
      </c>
      <c r="C625">
        <f t="shared" si="18"/>
        <v>3.8822999999999996E-2</v>
      </c>
      <c r="D625">
        <f t="shared" si="19"/>
        <v>0.99984595234274953</v>
      </c>
      <c r="E625" s="3">
        <f>'Adj LQD'!E625*'LQD DVD'!C625*1/252*200</f>
        <v>3.316285309523809</v>
      </c>
    </row>
    <row r="626" spans="1:5" x14ac:dyDescent="0.25">
      <c r="A626" s="1">
        <v>45121</v>
      </c>
      <c r="B626">
        <v>3.8887999999999998</v>
      </c>
      <c r="C626">
        <f t="shared" si="18"/>
        <v>3.8887999999999999E-2</v>
      </c>
      <c r="D626">
        <f t="shared" si="19"/>
        <v>0.99984569444600935</v>
      </c>
      <c r="E626" s="3">
        <f>'Adj LQD'!E626*'LQD DVD'!C626*1/252*200</f>
        <v>3.3162822222222221</v>
      </c>
    </row>
    <row r="627" spans="1:5" x14ac:dyDescent="0.25">
      <c r="A627" s="1">
        <v>45120</v>
      </c>
      <c r="B627">
        <v>3.8586999999999998</v>
      </c>
      <c r="C627">
        <f t="shared" si="18"/>
        <v>3.8586999999999996E-2</v>
      </c>
      <c r="D627">
        <f t="shared" si="19"/>
        <v>0.99984688870685767</v>
      </c>
      <c r="E627" s="3">
        <f>'Adj LQD'!E627*'LQD DVD'!C627*1/252*200</f>
        <v>3.3163382777777777</v>
      </c>
    </row>
    <row r="628" spans="1:5" x14ac:dyDescent="0.25">
      <c r="A628" s="1">
        <v>45119</v>
      </c>
      <c r="B628">
        <v>3.8860000000000001</v>
      </c>
      <c r="C628">
        <f t="shared" si="18"/>
        <v>3.8859999999999999E-2</v>
      </c>
      <c r="D628">
        <f t="shared" si="19"/>
        <v>0.99984580553998159</v>
      </c>
      <c r="E628" s="3">
        <f>'Adj LQD'!E628*'LQD DVD'!C628*1/252*200</f>
        <v>3.3163617460317463</v>
      </c>
    </row>
    <row r="629" spans="1:5" x14ac:dyDescent="0.25">
      <c r="A629" s="1">
        <v>45118</v>
      </c>
      <c r="B629">
        <v>3.9201999999999999</v>
      </c>
      <c r="C629">
        <f t="shared" si="18"/>
        <v>3.9202000000000001E-2</v>
      </c>
      <c r="D629">
        <f t="shared" si="19"/>
        <v>0.99984444860730914</v>
      </c>
      <c r="E629" s="3">
        <f>'Adj LQD'!E629*'LQD DVD'!C629*1/252*200</f>
        <v>3.3163025238095236</v>
      </c>
    </row>
    <row r="630" spans="1:5" x14ac:dyDescent="0.25">
      <c r="A630" s="1">
        <v>45117</v>
      </c>
      <c r="B630">
        <v>3.9386999999999999</v>
      </c>
      <c r="C630">
        <f t="shared" si="18"/>
        <v>3.9386999999999998E-2</v>
      </c>
      <c r="D630">
        <f t="shared" si="19"/>
        <v>0.99984371459478893</v>
      </c>
      <c r="E630" s="3">
        <f>'Adj LQD'!E630*'LQD DVD'!C630*1/252*200</f>
        <v>3.3163228809523813</v>
      </c>
    </row>
    <row r="631" spans="1:5" x14ac:dyDescent="0.25">
      <c r="A631" s="1">
        <v>45114</v>
      </c>
      <c r="B631">
        <v>3.9592000000000001</v>
      </c>
      <c r="C631">
        <f t="shared" si="18"/>
        <v>3.9592000000000002E-2</v>
      </c>
      <c r="D631">
        <f t="shared" si="19"/>
        <v>0.99984290123019315</v>
      </c>
      <c r="E631" s="3">
        <f>'Adj LQD'!E631*'LQD DVD'!C631*1/252*200</f>
        <v>3.3163013333333331</v>
      </c>
    </row>
    <row r="632" spans="1:5" x14ac:dyDescent="0.25">
      <c r="A632" s="1">
        <v>45113</v>
      </c>
      <c r="B632">
        <v>3.9554999999999998</v>
      </c>
      <c r="C632">
        <f t="shared" si="18"/>
        <v>3.9555E-2</v>
      </c>
      <c r="D632">
        <f t="shared" si="19"/>
        <v>0.99984304803253465</v>
      </c>
      <c r="E632" s="3">
        <f>'Adj LQD'!E632*'LQD DVD'!C632*1/252*200</f>
        <v>3.3163414285714286</v>
      </c>
    </row>
    <row r="633" spans="1:5" x14ac:dyDescent="0.25">
      <c r="A633" s="1">
        <v>45112</v>
      </c>
      <c r="B633">
        <v>3.9154</v>
      </c>
      <c r="C633">
        <f t="shared" si="18"/>
        <v>3.9154000000000001E-2</v>
      </c>
      <c r="D633">
        <f t="shared" si="19"/>
        <v>0.99984463905388887</v>
      </c>
      <c r="E633" s="3">
        <f>'Adj LQD'!E633*'LQD DVD'!C633*1/252*200</f>
        <v>3.3162816507936501</v>
      </c>
    </row>
    <row r="634" spans="1:5" x14ac:dyDescent="0.25">
      <c r="A634" s="1">
        <v>45110</v>
      </c>
      <c r="B634">
        <v>3.8874</v>
      </c>
      <c r="C634">
        <f t="shared" si="18"/>
        <v>3.8873999999999999E-2</v>
      </c>
      <c r="D634">
        <f t="shared" si="19"/>
        <v>0.99984574999299392</v>
      </c>
      <c r="E634" s="3">
        <f>'Adj LQD'!E634*'LQD DVD'!C634*1/252*200</f>
        <v>3.3163224285714286</v>
      </c>
    </row>
    <row r="635" spans="1:5" x14ac:dyDescent="0.25">
      <c r="A635" s="1">
        <v>45107</v>
      </c>
      <c r="B635">
        <v>3.8639999999999999</v>
      </c>
      <c r="C635">
        <f t="shared" si="18"/>
        <v>3.8640000000000001E-2</v>
      </c>
      <c r="D635">
        <f t="shared" si="19"/>
        <v>0.99984667842162145</v>
      </c>
      <c r="E635" s="3">
        <f>'Adj LQD'!E635*'LQD DVD'!C635*1/252*200</f>
        <v>3.3162933333333333</v>
      </c>
    </row>
    <row r="636" spans="1:5" x14ac:dyDescent="0.25">
      <c r="A636" s="1">
        <v>45106</v>
      </c>
      <c r="B636">
        <v>3.8984999999999999</v>
      </c>
      <c r="C636">
        <f t="shared" si="18"/>
        <v>3.8984999999999999E-2</v>
      </c>
      <c r="D636">
        <f t="shared" si="19"/>
        <v>0.99984530958484386</v>
      </c>
      <c r="E636" s="3">
        <f>'Adj LQD'!E636*'LQD DVD'!C636*1/252*200</f>
        <v>3.3214601190476185</v>
      </c>
    </row>
    <row r="637" spans="1:5" x14ac:dyDescent="0.25">
      <c r="A637" s="1">
        <v>45105</v>
      </c>
      <c r="B637">
        <v>3.8689</v>
      </c>
      <c r="C637">
        <f t="shared" si="18"/>
        <v>3.8689000000000001E-2</v>
      </c>
      <c r="D637">
        <f t="shared" si="19"/>
        <v>0.99984648400700837</v>
      </c>
      <c r="E637" s="3">
        <f>'Adj LQD'!E637*'LQD DVD'!C637*1/252*200</f>
        <v>3.3214199444444445</v>
      </c>
    </row>
    <row r="638" spans="1:5" x14ac:dyDescent="0.25">
      <c r="A638" s="1">
        <v>45104</v>
      </c>
      <c r="B638">
        <v>3.8858000000000001</v>
      </c>
      <c r="C638">
        <f t="shared" si="18"/>
        <v>3.8858000000000004E-2</v>
      </c>
      <c r="D638">
        <f t="shared" si="19"/>
        <v>0.9998458134752658</v>
      </c>
      <c r="E638" s="3">
        <f>'Adj LQD'!E638*'LQD DVD'!C638*1/252*200</f>
        <v>3.3214338095238096</v>
      </c>
    </row>
    <row r="639" spans="1:5" x14ac:dyDescent="0.25">
      <c r="A639" s="1">
        <v>45103</v>
      </c>
      <c r="B639">
        <v>3.8815</v>
      </c>
      <c r="C639">
        <f t="shared" si="18"/>
        <v>3.8815000000000002E-2</v>
      </c>
      <c r="D639">
        <f t="shared" si="19"/>
        <v>0.99984598408389136</v>
      </c>
      <c r="E639" s="3">
        <f>'Adj LQD'!E639*'LQD DVD'!C639*1/252*200</f>
        <v>3.3214549999999994</v>
      </c>
    </row>
    <row r="640" spans="1:5" x14ac:dyDescent="0.25">
      <c r="A640" s="1">
        <v>45100</v>
      </c>
      <c r="B640">
        <v>3.8858000000000001</v>
      </c>
      <c r="C640">
        <f t="shared" si="18"/>
        <v>3.8858000000000004E-2</v>
      </c>
      <c r="D640">
        <f t="shared" si="19"/>
        <v>0.9998458134752658</v>
      </c>
      <c r="E640" s="3">
        <f>'Adj LQD'!E640*'LQD DVD'!C640*1/252*200</f>
        <v>3.3214338095238096</v>
      </c>
    </row>
    <row r="641" spans="1:5" x14ac:dyDescent="0.25">
      <c r="A641" s="1">
        <v>45099</v>
      </c>
      <c r="B641">
        <v>3.8965999999999998</v>
      </c>
      <c r="C641">
        <f t="shared" si="18"/>
        <v>3.8966000000000001E-2</v>
      </c>
      <c r="D641">
        <f t="shared" si="19"/>
        <v>0.99984538497000897</v>
      </c>
      <c r="E641" s="3">
        <f>'Adj LQD'!E641*'LQD DVD'!C641*1/252*200</f>
        <v>3.3213876190476195</v>
      </c>
    </row>
    <row r="642" spans="1:5" x14ac:dyDescent="0.25">
      <c r="A642" s="1">
        <v>45098</v>
      </c>
      <c r="B642">
        <v>3.8763999999999998</v>
      </c>
      <c r="C642">
        <f t="shared" si="18"/>
        <v>3.8764E-2</v>
      </c>
      <c r="D642">
        <f t="shared" si="19"/>
        <v>0.99984618643369438</v>
      </c>
      <c r="E642" s="3">
        <f>'Adj LQD'!E642*'LQD DVD'!C642*1/252*200</f>
        <v>3.3213979682539674</v>
      </c>
    </row>
    <row r="643" spans="1:5" x14ac:dyDescent="0.25">
      <c r="A643" s="1">
        <v>45097</v>
      </c>
      <c r="B643">
        <v>3.8721000000000001</v>
      </c>
      <c r="C643">
        <f t="shared" ref="C643:C706" si="20">B643/100</f>
        <v>3.8720999999999998E-2</v>
      </c>
      <c r="D643">
        <f t="shared" ref="D643:D706" si="21">EXP(-C643*1/252)</f>
        <v>0.99984635704238356</v>
      </c>
      <c r="E643" s="3">
        <f>'Adj LQD'!E643*'LQD DVD'!C643*1/252*200</f>
        <v>3.3214013333333328</v>
      </c>
    </row>
    <row r="644" spans="1:5" x14ac:dyDescent="0.25">
      <c r="A644" s="1">
        <v>45093</v>
      </c>
      <c r="B644">
        <v>3.8860999999999999</v>
      </c>
      <c r="C644">
        <f t="shared" si="20"/>
        <v>3.8861E-2</v>
      </c>
      <c r="D644">
        <f t="shared" si="21"/>
        <v>0.99984580157233949</v>
      </c>
      <c r="E644" s="3">
        <f>'Adj LQD'!E644*'LQD DVD'!C644*1/252*200</f>
        <v>3.3213818174603169</v>
      </c>
    </row>
    <row r="645" spans="1:5" x14ac:dyDescent="0.25">
      <c r="A645" s="1">
        <v>45092</v>
      </c>
      <c r="B645">
        <v>3.8793000000000002</v>
      </c>
      <c r="C645">
        <f t="shared" si="20"/>
        <v>3.8793000000000001E-2</v>
      </c>
      <c r="D645">
        <f t="shared" si="21"/>
        <v>0.99984607137203663</v>
      </c>
      <c r="E645" s="3">
        <f>'Adj LQD'!E645*'LQD DVD'!C645*1/252*200</f>
        <v>3.3214197142857143</v>
      </c>
    </row>
    <row r="646" spans="1:5" x14ac:dyDescent="0.25">
      <c r="A646" s="1">
        <v>45091</v>
      </c>
      <c r="B646">
        <v>3.9129999999999998</v>
      </c>
      <c r="C646">
        <f t="shared" si="20"/>
        <v>3.9129999999999998E-2</v>
      </c>
      <c r="D646">
        <f t="shared" si="21"/>
        <v>0.99984473427719245</v>
      </c>
      <c r="E646" s="3">
        <f>'Adj LQD'!E646*'LQD DVD'!C646*1/252*200</f>
        <v>3.3213916666666661</v>
      </c>
    </row>
    <row r="647" spans="1:5" x14ac:dyDescent="0.25">
      <c r="A647" s="1">
        <v>45090</v>
      </c>
      <c r="B647">
        <v>3.9251</v>
      </c>
      <c r="C647">
        <f t="shared" si="20"/>
        <v>3.9251000000000001E-2</v>
      </c>
      <c r="D647">
        <f t="shared" si="21"/>
        <v>0.99984425419312972</v>
      </c>
      <c r="E647" s="3">
        <f>'Adj LQD'!E647*'LQD DVD'!C647*1/252*200</f>
        <v>3.3213822380952376</v>
      </c>
    </row>
    <row r="648" spans="1:5" x14ac:dyDescent="0.25">
      <c r="A648" s="1">
        <v>45089</v>
      </c>
      <c r="B648">
        <v>3.9076</v>
      </c>
      <c r="C648">
        <f t="shared" si="20"/>
        <v>3.9076E-2</v>
      </c>
      <c r="D648">
        <f t="shared" si="21"/>
        <v>0.99984494852965844</v>
      </c>
      <c r="E648" s="3">
        <f>'Adj LQD'!E648*'LQD DVD'!C648*1/252*200</f>
        <v>3.3214599999999996</v>
      </c>
    </row>
    <row r="649" spans="1:5" x14ac:dyDescent="0.25">
      <c r="A649" s="1">
        <v>45086</v>
      </c>
      <c r="B649">
        <v>3.92</v>
      </c>
      <c r="C649">
        <f t="shared" si="20"/>
        <v>3.9199999999999999E-2</v>
      </c>
      <c r="D649">
        <f t="shared" si="21"/>
        <v>0.99984445654258258</v>
      </c>
      <c r="E649" s="3">
        <f>'Adj LQD'!E649*'LQD DVD'!C649*1/252*200</f>
        <v>3.3214222222222221</v>
      </c>
    </row>
    <row r="650" spans="1:5" x14ac:dyDescent="0.25">
      <c r="A650" s="1">
        <v>45085</v>
      </c>
      <c r="B650">
        <v>3.9097</v>
      </c>
      <c r="C650">
        <f t="shared" si="20"/>
        <v>3.9097E-2</v>
      </c>
      <c r="D650">
        <f t="shared" si="21"/>
        <v>0.99984486520924953</v>
      </c>
      <c r="E650" s="3">
        <f>'Adj LQD'!E650*'LQD DVD'!C650*1/252*200</f>
        <v>3.3213832380952386</v>
      </c>
    </row>
    <row r="651" spans="1:5" x14ac:dyDescent="0.25">
      <c r="A651" s="1">
        <v>45084</v>
      </c>
      <c r="B651">
        <v>3.9358</v>
      </c>
      <c r="C651">
        <f t="shared" si="20"/>
        <v>3.9357999999999997E-2</v>
      </c>
      <c r="D651">
        <f t="shared" si="21"/>
        <v>0.99984382965617535</v>
      </c>
      <c r="E651" s="3">
        <f>'Adj LQD'!E651*'LQD DVD'!C651*1/252*200</f>
        <v>3.3213778888888887</v>
      </c>
    </row>
    <row r="652" spans="1:5" x14ac:dyDescent="0.25">
      <c r="A652" s="1">
        <v>45083</v>
      </c>
      <c r="B652">
        <v>3.9005999999999998</v>
      </c>
      <c r="C652">
        <f t="shared" si="20"/>
        <v>3.9005999999999999E-2</v>
      </c>
      <c r="D652">
        <f t="shared" si="21"/>
        <v>0.99984522626440486</v>
      </c>
      <c r="E652" s="3">
        <f>'Adj LQD'!E652*'LQD DVD'!C652*1/252*200</f>
        <v>3.3213918571428573</v>
      </c>
    </row>
    <row r="653" spans="1:5" x14ac:dyDescent="0.25">
      <c r="A653" s="1">
        <v>45082</v>
      </c>
      <c r="B653">
        <v>3.9083000000000001</v>
      </c>
      <c r="C653">
        <f t="shared" si="20"/>
        <v>3.9083E-2</v>
      </c>
      <c r="D653">
        <f t="shared" si="21"/>
        <v>0.99984492075618803</v>
      </c>
      <c r="E653" s="3">
        <f>'Adj LQD'!E653*'LQD DVD'!C653*1/252*200</f>
        <v>3.3214346349206352</v>
      </c>
    </row>
    <row r="654" spans="1:5" x14ac:dyDescent="0.25">
      <c r="A654" s="1">
        <v>45079</v>
      </c>
      <c r="B654">
        <v>3.8999000000000001</v>
      </c>
      <c r="C654">
        <f t="shared" si="20"/>
        <v>3.8998999999999999E-2</v>
      </c>
      <c r="D654">
        <f t="shared" si="21"/>
        <v>0.99984525403788382</v>
      </c>
      <c r="E654" s="3">
        <f>'Adj LQD'!E654*'LQD DVD'!C654*1/252*200</f>
        <v>3.3214148333333333</v>
      </c>
    </row>
    <row r="655" spans="1:5" x14ac:dyDescent="0.25">
      <c r="A655" s="1">
        <v>45078</v>
      </c>
      <c r="B655">
        <v>3.8894000000000002</v>
      </c>
      <c r="C655">
        <f t="shared" si="20"/>
        <v>3.8894000000000005E-2</v>
      </c>
      <c r="D655">
        <f t="shared" si="21"/>
        <v>0.99984567064015972</v>
      </c>
      <c r="E655" s="3">
        <f>'Adj LQD'!E655*'LQD DVD'!C655*1/252*200</f>
        <v>3.3214241269841267</v>
      </c>
    </row>
    <row r="656" spans="1:5" x14ac:dyDescent="0.25">
      <c r="A656" s="1">
        <v>45077</v>
      </c>
      <c r="B656">
        <v>3.8887</v>
      </c>
      <c r="C656">
        <f t="shared" si="20"/>
        <v>3.8886999999999998E-2</v>
      </c>
      <c r="D656">
        <f t="shared" si="21"/>
        <v>0.99984569841365101</v>
      </c>
      <c r="E656" s="3">
        <f>'Adj LQD'!E656*'LQD DVD'!C656*1/252*200</f>
        <v>3.3214436031746031</v>
      </c>
    </row>
    <row r="657" spans="1:5" x14ac:dyDescent="0.25">
      <c r="A657" s="1">
        <v>45076</v>
      </c>
      <c r="B657">
        <v>4.1562999999999999</v>
      </c>
      <c r="C657">
        <f t="shared" si="20"/>
        <v>4.1562999999999996E-2</v>
      </c>
      <c r="D657">
        <f t="shared" si="21"/>
        <v>0.9998350810609411</v>
      </c>
      <c r="E657" s="3">
        <f>'Adj LQD'!E657*'LQD DVD'!C657*1/252*200</f>
        <v>3.5384627063492053</v>
      </c>
    </row>
    <row r="658" spans="1:5" x14ac:dyDescent="0.25">
      <c r="A658" s="1">
        <v>45072</v>
      </c>
      <c r="B658">
        <v>4.1875999999999998</v>
      </c>
      <c r="C658">
        <f t="shared" si="20"/>
        <v>4.1875999999999997E-2</v>
      </c>
      <c r="D658">
        <f t="shared" si="21"/>
        <v>0.99983383920306002</v>
      </c>
      <c r="E658" s="3">
        <f>'Adj LQD'!E658*'LQD DVD'!C658*1/252*200</f>
        <v>3.5385220000000004</v>
      </c>
    </row>
    <row r="659" spans="1:5" x14ac:dyDescent="0.25">
      <c r="A659" s="1">
        <v>45071</v>
      </c>
      <c r="B659">
        <v>4.2053000000000003</v>
      </c>
      <c r="C659">
        <f t="shared" si="20"/>
        <v>4.2053E-2</v>
      </c>
      <c r="D659">
        <f t="shared" si="21"/>
        <v>0.99983313693906239</v>
      </c>
      <c r="E659" s="3">
        <f>'Adj LQD'!E659*'LQD DVD'!C659*1/252*200</f>
        <v>3.5384595714285711</v>
      </c>
    </row>
    <row r="660" spans="1:5" x14ac:dyDescent="0.25">
      <c r="A660" s="1">
        <v>45070</v>
      </c>
      <c r="B660">
        <v>4.1914999999999996</v>
      </c>
      <c r="C660">
        <f t="shared" si="20"/>
        <v>4.1914999999999994E-2</v>
      </c>
      <c r="D660">
        <f t="shared" si="21"/>
        <v>0.99983368446688259</v>
      </c>
      <c r="E660" s="3">
        <f>'Adj LQD'!E660*'LQD DVD'!C660*1/252*200</f>
        <v>3.5384909126984123</v>
      </c>
    </row>
    <row r="661" spans="1:5" x14ac:dyDescent="0.25">
      <c r="A661" s="1">
        <v>45069</v>
      </c>
      <c r="B661">
        <v>4.1749999999999998</v>
      </c>
      <c r="C661">
        <f t="shared" si="20"/>
        <v>4.1749999999999995E-2</v>
      </c>
      <c r="D661">
        <f t="shared" si="21"/>
        <v>0.99983433912010455</v>
      </c>
      <c r="E661" s="3">
        <f>'Adj LQD'!E661*'LQD DVD'!C661*1/252*200</f>
        <v>3.5384781746031742</v>
      </c>
    </row>
    <row r="662" spans="1:5" x14ac:dyDescent="0.25">
      <c r="A662" s="1">
        <v>45068</v>
      </c>
      <c r="B662">
        <v>4.1836000000000002</v>
      </c>
      <c r="C662">
        <f t="shared" si="20"/>
        <v>4.1836000000000005E-2</v>
      </c>
      <c r="D662">
        <f t="shared" si="21"/>
        <v>0.99983399790685656</v>
      </c>
      <c r="E662" s="3">
        <f>'Adj LQD'!E662*'LQD DVD'!C662*1/252*200</f>
        <v>3.5384623174603176</v>
      </c>
    </row>
    <row r="663" spans="1:5" x14ac:dyDescent="0.25">
      <c r="A663" s="1">
        <v>45065</v>
      </c>
      <c r="B663">
        <v>4.1821000000000002</v>
      </c>
      <c r="C663">
        <f t="shared" si="20"/>
        <v>4.1821000000000004E-2</v>
      </c>
      <c r="D663">
        <f t="shared" si="21"/>
        <v>0.99983405742078679</v>
      </c>
      <c r="E663" s="3">
        <f>'Adj LQD'!E663*'LQD DVD'!C663*1/252*200</f>
        <v>3.5385212777777779</v>
      </c>
    </row>
    <row r="664" spans="1:5" x14ac:dyDescent="0.25">
      <c r="A664" s="1">
        <v>45064</v>
      </c>
      <c r="B664">
        <v>4.1769999999999996</v>
      </c>
      <c r="C664">
        <f t="shared" si="20"/>
        <v>4.1769999999999995E-2</v>
      </c>
      <c r="D664">
        <f t="shared" si="21"/>
        <v>0.99983425976817608</v>
      </c>
      <c r="E664" s="3">
        <f>'Adj LQD'!E664*'LQD DVD'!C664*1/252*200</f>
        <v>3.5385157142857135</v>
      </c>
    </row>
    <row r="665" spans="1:5" x14ac:dyDescent="0.25">
      <c r="A665" s="1">
        <v>45063</v>
      </c>
      <c r="B665">
        <v>4.1593999999999998</v>
      </c>
      <c r="C665">
        <f t="shared" si="20"/>
        <v>4.1593999999999999E-2</v>
      </c>
      <c r="D665">
        <f t="shared" si="21"/>
        <v>0.99983495806536327</v>
      </c>
      <c r="E665" s="3">
        <f>'Adj LQD'!E665*'LQD DVD'!C665*1/252*200</f>
        <v>3.5384609999999999</v>
      </c>
    </row>
    <row r="666" spans="1:5" x14ac:dyDescent="0.25">
      <c r="A666" s="1">
        <v>45062</v>
      </c>
      <c r="B666">
        <v>4.1589999999999998</v>
      </c>
      <c r="C666">
        <f t="shared" si="20"/>
        <v>4.1589999999999995E-2</v>
      </c>
      <c r="D666">
        <f t="shared" si="21"/>
        <v>0.99983497393575949</v>
      </c>
      <c r="E666" s="3">
        <f>'Adj LQD'!E666*'LQD DVD'!C666*1/252*200</f>
        <v>3.5384507936507936</v>
      </c>
    </row>
    <row r="667" spans="1:5" x14ac:dyDescent="0.25">
      <c r="A667" s="1">
        <v>45061</v>
      </c>
      <c r="B667">
        <v>4.1382000000000003</v>
      </c>
      <c r="C667">
        <f t="shared" si="20"/>
        <v>4.1382000000000002E-2</v>
      </c>
      <c r="D667">
        <f t="shared" si="21"/>
        <v>0.9998357991967135</v>
      </c>
      <c r="E667" s="3">
        <f>'Adj LQD'!E667*'LQD DVD'!C667*1/252*200</f>
        <v>3.5384894285714283</v>
      </c>
    </row>
    <row r="668" spans="1:5" x14ac:dyDescent="0.25">
      <c r="A668" s="1">
        <v>45058</v>
      </c>
      <c r="B668">
        <v>4.1159999999999997</v>
      </c>
      <c r="C668">
        <f t="shared" si="20"/>
        <v>4.1159999999999995E-2</v>
      </c>
      <c r="D668">
        <f t="shared" si="21"/>
        <v>0.99983668000482939</v>
      </c>
      <c r="E668" s="3">
        <f>'Adj LQD'!E668*'LQD DVD'!C668*1/252*200</f>
        <v>3.5384533333333321</v>
      </c>
    </row>
    <row r="669" spans="1:5" x14ac:dyDescent="0.25">
      <c r="A669" s="1">
        <v>45057</v>
      </c>
      <c r="B669">
        <v>4.0907</v>
      </c>
      <c r="C669">
        <f t="shared" si="20"/>
        <v>4.0906999999999999E-2</v>
      </c>
      <c r="D669">
        <f t="shared" si="21"/>
        <v>0.99983768380961913</v>
      </c>
      <c r="E669" s="3">
        <f>'Adj LQD'!E669*'LQD DVD'!C669*1/252*200</f>
        <v>3.5384554999999991</v>
      </c>
    </row>
    <row r="670" spans="1:5" x14ac:dyDescent="0.25">
      <c r="A670" s="1">
        <v>45056</v>
      </c>
      <c r="B670">
        <v>4.1066000000000003</v>
      </c>
      <c r="C670">
        <f t="shared" si="20"/>
        <v>4.1066000000000005E-2</v>
      </c>
      <c r="D670">
        <f t="shared" si="21"/>
        <v>0.99983705295985104</v>
      </c>
      <c r="E670" s="3">
        <f>'Adj LQD'!E670*'LQD DVD'!C670*1/252*200</f>
        <v>3.5385203333333335</v>
      </c>
    </row>
    <row r="671" spans="1:5" x14ac:dyDescent="0.25">
      <c r="A671" s="1">
        <v>45055</v>
      </c>
      <c r="B671">
        <v>4.1390000000000002</v>
      </c>
      <c r="C671">
        <f t="shared" si="20"/>
        <v>4.1390000000000003E-2</v>
      </c>
      <c r="D671">
        <f t="shared" si="21"/>
        <v>0.99983576745589497</v>
      </c>
      <c r="E671" s="3">
        <f>'Adj LQD'!E671*'LQD DVD'!C671*1/252*200</f>
        <v>3.538516507936508</v>
      </c>
    </row>
    <row r="672" spans="1:5" x14ac:dyDescent="0.25">
      <c r="A672" s="1">
        <v>45054</v>
      </c>
      <c r="B672">
        <v>4.1374000000000004</v>
      </c>
      <c r="C672">
        <f t="shared" si="20"/>
        <v>4.1374000000000001E-2</v>
      </c>
      <c r="D672">
        <f t="shared" si="21"/>
        <v>0.99983583093753303</v>
      </c>
      <c r="E672" s="3">
        <f>'Adj LQD'!E672*'LQD DVD'!C672*1/252*200</f>
        <v>3.5384620952380956</v>
      </c>
    </row>
    <row r="673" spans="1:5" x14ac:dyDescent="0.25">
      <c r="A673" s="1">
        <v>45051</v>
      </c>
      <c r="B673">
        <v>4.1077000000000004</v>
      </c>
      <c r="C673">
        <f t="shared" si="20"/>
        <v>4.1077000000000002E-2</v>
      </c>
      <c r="D673">
        <f t="shared" si="21"/>
        <v>0.99983700931617103</v>
      </c>
      <c r="E673" s="3">
        <f>'Adj LQD'!E673*'LQD DVD'!C673*1/252*200</f>
        <v>3.5384901428571434</v>
      </c>
    </row>
    <row r="674" spans="1:5" x14ac:dyDescent="0.25">
      <c r="A674" s="1">
        <v>45050</v>
      </c>
      <c r="B674">
        <v>4.0914999999999999</v>
      </c>
      <c r="C674">
        <f t="shared" si="20"/>
        <v>4.0915E-2</v>
      </c>
      <c r="D674">
        <f t="shared" si="21"/>
        <v>0.99983765206874076</v>
      </c>
      <c r="E674" s="3">
        <f>'Adj LQD'!E674*'LQD DVD'!C674*1/252*200</f>
        <v>3.5384980555555554</v>
      </c>
    </row>
    <row r="675" spans="1:5" x14ac:dyDescent="0.25">
      <c r="A675" s="1">
        <v>45049</v>
      </c>
      <c r="B675">
        <v>4.0803000000000003</v>
      </c>
      <c r="C675">
        <f t="shared" si="20"/>
        <v>4.0803000000000006E-2</v>
      </c>
      <c r="D675">
        <f t="shared" si="21"/>
        <v>0.99983809644112931</v>
      </c>
      <c r="E675" s="3">
        <f>'Adj LQD'!E675*'LQD DVD'!C675*1/252*200</f>
        <v>3.538526833333334</v>
      </c>
    </row>
    <row r="676" spans="1:5" x14ac:dyDescent="0.25">
      <c r="A676" s="1">
        <v>45048</v>
      </c>
      <c r="B676">
        <v>4.0869999999999997</v>
      </c>
      <c r="C676">
        <f t="shared" si="20"/>
        <v>4.0869999999999997E-2</v>
      </c>
      <c r="D676">
        <f t="shared" si="21"/>
        <v>0.99983783061119458</v>
      </c>
      <c r="E676" s="3">
        <f>'Adj LQD'!E676*'LQD DVD'!C676*1/252*200</f>
        <v>3.5384986507936507</v>
      </c>
    </row>
    <row r="677" spans="1:5" x14ac:dyDescent="0.25">
      <c r="A677" s="1">
        <v>45047</v>
      </c>
      <c r="B677">
        <v>4.1363000000000003</v>
      </c>
      <c r="C677">
        <f t="shared" si="20"/>
        <v>4.1363000000000004E-2</v>
      </c>
      <c r="D677">
        <f t="shared" si="21"/>
        <v>0.99983587458116152</v>
      </c>
      <c r="E677" s="3">
        <f>'Adj LQD'!E677*'LQD DVD'!C677*1/252*200</f>
        <v>3.5385061666666671</v>
      </c>
    </row>
    <row r="678" spans="1:5" x14ac:dyDescent="0.25">
      <c r="A678" s="1">
        <v>45044</v>
      </c>
      <c r="B678">
        <v>4.0557999999999996</v>
      </c>
      <c r="C678">
        <f t="shared" si="20"/>
        <v>4.0557999999999997E-2</v>
      </c>
      <c r="D678">
        <f t="shared" si="21"/>
        <v>0.99983906850641791</v>
      </c>
      <c r="E678" s="3">
        <f>'Adj LQD'!E678*'LQD DVD'!C678*1/252*200</f>
        <v>3.5385245555555556</v>
      </c>
    </row>
    <row r="679" spans="1:5" x14ac:dyDescent="0.25">
      <c r="A679" s="1">
        <v>45043</v>
      </c>
      <c r="B679">
        <v>3.7456999999999998</v>
      </c>
      <c r="C679">
        <f t="shared" si="20"/>
        <v>3.7456999999999997E-2</v>
      </c>
      <c r="D679">
        <f t="shared" si="21"/>
        <v>0.99985137215732345</v>
      </c>
      <c r="E679" s="3">
        <f>'Adj LQD'!E679*'LQD DVD'!C679*1/252*200</f>
        <v>3.2427059999999992</v>
      </c>
    </row>
    <row r="680" spans="1:5" x14ac:dyDescent="0.25">
      <c r="A680" s="1">
        <v>45042</v>
      </c>
      <c r="B680">
        <v>3.7320000000000002</v>
      </c>
      <c r="C680">
        <f t="shared" si="20"/>
        <v>3.7319999999999999E-2</v>
      </c>
      <c r="D680">
        <f t="shared" si="21"/>
        <v>0.99985191572746324</v>
      </c>
      <c r="E680" s="3">
        <f>'Adj LQD'!E680*'LQD DVD'!C680*1/252*200</f>
        <v>3.242693333333333</v>
      </c>
    </row>
    <row r="681" spans="1:5" x14ac:dyDescent="0.25">
      <c r="A681" s="1">
        <v>45041</v>
      </c>
      <c r="B681">
        <v>3.7157</v>
      </c>
      <c r="C681">
        <f t="shared" si="20"/>
        <v>3.7157000000000003E-2</v>
      </c>
      <c r="D681">
        <f t="shared" si="21"/>
        <v>0.99985256245728449</v>
      </c>
      <c r="E681" s="3">
        <f>'Adj LQD'!E681*'LQD DVD'!C681*1/252*200</f>
        <v>3.242685492063492</v>
      </c>
    </row>
    <row r="682" spans="1:5" x14ac:dyDescent="0.25">
      <c r="A682" s="1">
        <v>45040</v>
      </c>
      <c r="B682">
        <v>3.7320000000000002</v>
      </c>
      <c r="C682">
        <f t="shared" si="20"/>
        <v>3.7319999999999999E-2</v>
      </c>
      <c r="D682">
        <f t="shared" si="21"/>
        <v>0.99985191572746324</v>
      </c>
      <c r="E682" s="3">
        <f>'Adj LQD'!E682*'LQD DVD'!C682*1/252*200</f>
        <v>3.242693333333333</v>
      </c>
    </row>
    <row r="683" spans="1:5" x14ac:dyDescent="0.25">
      <c r="A683" s="1">
        <v>45037</v>
      </c>
      <c r="B683">
        <v>3.7484000000000002</v>
      </c>
      <c r="C683">
        <f t="shared" si="20"/>
        <v>3.7484000000000003E-2</v>
      </c>
      <c r="D683">
        <f t="shared" si="21"/>
        <v>0.99985126503039645</v>
      </c>
      <c r="E683" s="3">
        <f>'Adj LQD'!E683*'LQD DVD'!C683*1/252*200</f>
        <v>3.242663492063492</v>
      </c>
    </row>
    <row r="684" spans="1:5" x14ac:dyDescent="0.25">
      <c r="A684" s="1">
        <v>45036</v>
      </c>
      <c r="B684">
        <v>3.7507999999999999</v>
      </c>
      <c r="C684">
        <f t="shared" si="20"/>
        <v>3.7508E-2</v>
      </c>
      <c r="D684">
        <f t="shared" si="21"/>
        <v>0.99985116980647104</v>
      </c>
      <c r="E684" s="3">
        <f>'Adj LQD'!E684*'LQD DVD'!C684*1/252*200</f>
        <v>3.242655904761905</v>
      </c>
    </row>
    <row r="685" spans="1:5" x14ac:dyDescent="0.25">
      <c r="A685" s="1">
        <v>45035</v>
      </c>
      <c r="B685">
        <v>3.7650000000000001</v>
      </c>
      <c r="C685">
        <f t="shared" si="20"/>
        <v>3.7650000000000003E-2</v>
      </c>
      <c r="D685">
        <f t="shared" si="21"/>
        <v>0.99985060639843082</v>
      </c>
      <c r="E685" s="3">
        <f>'Adj LQD'!E685*'LQD DVD'!C685*1/252*200</f>
        <v>3.2426809523809523</v>
      </c>
    </row>
    <row r="686" spans="1:5" x14ac:dyDescent="0.25">
      <c r="A686" s="1">
        <v>45034</v>
      </c>
      <c r="B686">
        <v>3.7464</v>
      </c>
      <c r="C686">
        <f t="shared" si="20"/>
        <v>3.7463999999999997E-2</v>
      </c>
      <c r="D686">
        <f t="shared" si="21"/>
        <v>0.99985134438367462</v>
      </c>
      <c r="E686" s="3">
        <f>'Adj LQD'!E686*'LQD DVD'!C686*1/252*200</f>
        <v>3.2427173333333328</v>
      </c>
    </row>
    <row r="687" spans="1:5" x14ac:dyDescent="0.25">
      <c r="A687" s="1">
        <v>45033</v>
      </c>
      <c r="B687">
        <v>3.7587999999999999</v>
      </c>
      <c r="C687">
        <f t="shared" si="20"/>
        <v>3.7587999999999996E-2</v>
      </c>
      <c r="D687">
        <f t="shared" si="21"/>
        <v>0.99985085239345162</v>
      </c>
      <c r="E687" s="3">
        <f>'Adj LQD'!E687*'LQD DVD'!C687*1/252*200</f>
        <v>3.2427107936507937</v>
      </c>
    </row>
    <row r="688" spans="1:5" x14ac:dyDescent="0.25">
      <c r="A688" s="1">
        <v>45030</v>
      </c>
      <c r="B688">
        <v>3.7351000000000001</v>
      </c>
      <c r="C688">
        <f t="shared" si="20"/>
        <v>3.7351000000000002E-2</v>
      </c>
      <c r="D688">
        <f t="shared" si="21"/>
        <v>0.9998517927298145</v>
      </c>
      <c r="E688" s="3">
        <f>'Adj LQD'!E688*'LQD DVD'!C688*1/252*200</f>
        <v>3.2427189603174611</v>
      </c>
    </row>
    <row r="689" spans="1:5" x14ac:dyDescent="0.25">
      <c r="A689" s="1">
        <v>45029</v>
      </c>
      <c r="B689">
        <v>3.7227999999999999</v>
      </c>
      <c r="C689">
        <f t="shared" si="20"/>
        <v>3.7227999999999997E-2</v>
      </c>
      <c r="D689">
        <f t="shared" si="21"/>
        <v>0.99985228075283239</v>
      </c>
      <c r="E689" s="3">
        <f>'Adj LQD'!E689*'LQD DVD'!C689*1/252*200</f>
        <v>3.2426769841269838</v>
      </c>
    </row>
    <row r="690" spans="1:5" x14ac:dyDescent="0.25">
      <c r="A690" s="1">
        <v>45028</v>
      </c>
      <c r="B690">
        <v>3.7292999999999998</v>
      </c>
      <c r="C690">
        <f t="shared" si="20"/>
        <v>3.7293E-2</v>
      </c>
      <c r="D690">
        <f t="shared" si="21"/>
        <v>0.99985202285445995</v>
      </c>
      <c r="E690" s="3">
        <f>'Adj LQD'!E690*'LQD DVD'!C690*1/252*200</f>
        <v>3.2427151428571421</v>
      </c>
    </row>
    <row r="691" spans="1:5" x14ac:dyDescent="0.25">
      <c r="A691" s="1">
        <v>45027</v>
      </c>
      <c r="B691">
        <v>3.7214</v>
      </c>
      <c r="C691">
        <f t="shared" si="20"/>
        <v>3.7213999999999997E-2</v>
      </c>
      <c r="D691">
        <f t="shared" si="21"/>
        <v>0.99985233630018289</v>
      </c>
      <c r="E691" s="3">
        <f>'Adj LQD'!E691*'LQD DVD'!C691*1/252*200</f>
        <v>3.2426389365079364</v>
      </c>
    </row>
    <row r="692" spans="1:5" x14ac:dyDescent="0.25">
      <c r="A692" s="1">
        <v>45026</v>
      </c>
      <c r="B692">
        <v>3.7204000000000002</v>
      </c>
      <c r="C692">
        <f t="shared" si="20"/>
        <v>3.7204000000000001E-2</v>
      </c>
      <c r="D692">
        <f t="shared" si="21"/>
        <v>0.99985237597686372</v>
      </c>
      <c r="E692" s="3">
        <f>'Adj LQD'!E692*'LQD DVD'!C692*1/252*200</f>
        <v>3.2426533968253972</v>
      </c>
    </row>
    <row r="693" spans="1:5" x14ac:dyDescent="0.25">
      <c r="A693" s="1">
        <v>45022</v>
      </c>
      <c r="B693">
        <v>3.7031999999999998</v>
      </c>
      <c r="C693">
        <f t="shared" si="20"/>
        <v>3.7031999999999995E-2</v>
      </c>
      <c r="D693">
        <f t="shared" si="21"/>
        <v>0.9998530584160199</v>
      </c>
      <c r="E693" s="3">
        <f>'Adj LQD'!E693*'LQD DVD'!C693*1/252*200</f>
        <v>3.2426512380952377</v>
      </c>
    </row>
    <row r="694" spans="1:5" x14ac:dyDescent="0.25">
      <c r="A694" s="1">
        <v>45021</v>
      </c>
      <c r="B694">
        <v>3.6999</v>
      </c>
      <c r="C694">
        <f t="shared" si="20"/>
        <v>3.6998999999999997E-2</v>
      </c>
      <c r="D694">
        <f t="shared" si="21"/>
        <v>0.999853189349167</v>
      </c>
      <c r="E694" s="3">
        <f>'Adj LQD'!E694*'LQD DVD'!C694*1/252*200</f>
        <v>3.2426980714285714</v>
      </c>
    </row>
    <row r="695" spans="1:5" x14ac:dyDescent="0.25">
      <c r="A695" s="1">
        <v>45020</v>
      </c>
      <c r="B695">
        <v>3.7120000000000002</v>
      </c>
      <c r="C695">
        <f t="shared" si="20"/>
        <v>3.712E-2</v>
      </c>
      <c r="D695">
        <f t="shared" si="21"/>
        <v>0.99985270926104453</v>
      </c>
      <c r="E695" s="3">
        <f>'Adj LQD'!E695*'LQD DVD'!C695*1/252*200</f>
        <v>3.2426971428571427</v>
      </c>
    </row>
    <row r="696" spans="1:5" x14ac:dyDescent="0.25">
      <c r="A696" s="1">
        <v>45019</v>
      </c>
      <c r="B696">
        <v>3.7166999999999999</v>
      </c>
      <c r="C696">
        <f t="shared" si="20"/>
        <v>3.7166999999999999E-2</v>
      </c>
      <c r="D696">
        <f t="shared" si="21"/>
        <v>0.99985252278059633</v>
      </c>
      <c r="E696" s="3">
        <f>'Adj LQD'!E696*'LQD DVD'!C696*1/252*200</f>
        <v>3.2426732619047618</v>
      </c>
    </row>
    <row r="697" spans="1:5" x14ac:dyDescent="0.25">
      <c r="A697" s="1">
        <v>45016</v>
      </c>
      <c r="B697">
        <v>3.7275999999999998</v>
      </c>
      <c r="C697">
        <f t="shared" si="20"/>
        <v>3.7275999999999997E-2</v>
      </c>
      <c r="D697">
        <f t="shared" si="21"/>
        <v>0.99985209030479705</v>
      </c>
      <c r="E697" s="3">
        <f>'Adj LQD'!E697*'LQD DVD'!C697*1/252*200</f>
        <v>3.2427161587301585</v>
      </c>
    </row>
    <row r="698" spans="1:5" x14ac:dyDescent="0.25">
      <c r="A698" s="1">
        <v>45015</v>
      </c>
      <c r="B698">
        <v>4.1070000000000002</v>
      </c>
      <c r="C698">
        <f t="shared" si="20"/>
        <v>4.1070000000000002E-2</v>
      </c>
      <c r="D698">
        <f t="shared" si="21"/>
        <v>0.99983703708942173</v>
      </c>
      <c r="E698" s="3">
        <f>'Adj LQD'!E698*'LQD DVD'!C698*1/252*200</f>
        <v>3.5408207142857142</v>
      </c>
    </row>
    <row r="699" spans="1:5" x14ac:dyDescent="0.25">
      <c r="A699" s="1">
        <v>45014</v>
      </c>
      <c r="B699">
        <v>4.1125999999999996</v>
      </c>
      <c r="C699">
        <f t="shared" si="20"/>
        <v>4.1125999999999996E-2</v>
      </c>
      <c r="D699">
        <f t="shared" si="21"/>
        <v>0.99983681490343812</v>
      </c>
      <c r="E699" s="3">
        <f>'Adj LQD'!E699*'LQD DVD'!C699*1/252*200</f>
        <v>3.5407527619047618</v>
      </c>
    </row>
    <row r="700" spans="1:5" x14ac:dyDescent="0.25">
      <c r="A700" s="1">
        <v>45013</v>
      </c>
      <c r="B700">
        <v>4.1317000000000004</v>
      </c>
      <c r="C700">
        <f t="shared" si="20"/>
        <v>4.1317000000000006E-2</v>
      </c>
      <c r="D700">
        <f t="shared" si="21"/>
        <v>0.99983605709090129</v>
      </c>
      <c r="E700" s="3">
        <f>'Adj LQD'!E700*'LQD DVD'!C700*1/252*200</f>
        <v>3.5408013174603181</v>
      </c>
    </row>
    <row r="701" spans="1:5" x14ac:dyDescent="0.25">
      <c r="A701" s="1">
        <v>45012</v>
      </c>
      <c r="B701">
        <v>4.1247999999999996</v>
      </c>
      <c r="C701">
        <f t="shared" si="20"/>
        <v>4.1247999999999993E-2</v>
      </c>
      <c r="D701">
        <f t="shared" si="21"/>
        <v>0.99983633085557344</v>
      </c>
      <c r="E701" s="3">
        <f>'Adj LQD'!E701*'LQD DVD'!C701*1/252*200</f>
        <v>3.5407806984126973</v>
      </c>
    </row>
    <row r="702" spans="1:5" x14ac:dyDescent="0.25">
      <c r="A702" s="1">
        <v>45009</v>
      </c>
      <c r="B702">
        <v>4.0754000000000001</v>
      </c>
      <c r="C702">
        <f t="shared" si="20"/>
        <v>4.0753999999999999E-2</v>
      </c>
      <c r="D702">
        <f t="shared" si="21"/>
        <v>0.99983829085411147</v>
      </c>
      <c r="E702" s="3">
        <f>'Adj LQD'!E702*'LQD DVD'!C702*1/252*200</f>
        <v>3.5407463333333333</v>
      </c>
    </row>
    <row r="703" spans="1:5" x14ac:dyDescent="0.25">
      <c r="A703" s="1">
        <v>45008</v>
      </c>
      <c r="B703">
        <v>4.0880999999999998</v>
      </c>
      <c r="C703">
        <f t="shared" si="20"/>
        <v>4.0881000000000001E-2</v>
      </c>
      <c r="D703">
        <f t="shared" si="21"/>
        <v>0.99983778696748071</v>
      </c>
      <c r="E703" s="3">
        <f>'Adj LQD'!E703*'LQD DVD'!C703*1/252*200</f>
        <v>3.5407488333333332</v>
      </c>
    </row>
    <row r="704" spans="1:5" x14ac:dyDescent="0.25">
      <c r="A704" s="1">
        <v>45007</v>
      </c>
      <c r="B704">
        <v>4.0998000000000001</v>
      </c>
      <c r="C704">
        <f t="shared" si="20"/>
        <v>4.0998E-2</v>
      </c>
      <c r="D704">
        <f t="shared" si="21"/>
        <v>0.9998373227571874</v>
      </c>
      <c r="E704" s="3">
        <f>'Adj LQD'!E704*'LQD DVD'!C704*1/252*200</f>
        <v>3.5407955238095234</v>
      </c>
    </row>
    <row r="705" spans="1:5" x14ac:dyDescent="0.25">
      <c r="A705" s="1">
        <v>45006</v>
      </c>
      <c r="B705">
        <v>4.1237000000000004</v>
      </c>
      <c r="C705">
        <f t="shared" si="20"/>
        <v>4.1237000000000003E-2</v>
      </c>
      <c r="D705">
        <f t="shared" si="21"/>
        <v>0.9998363744992238</v>
      </c>
      <c r="E705" s="3">
        <f>'Adj LQD'!E705*'LQD DVD'!C705*1/252*200</f>
        <v>3.5408182777777775</v>
      </c>
    </row>
    <row r="706" spans="1:5" x14ac:dyDescent="0.25">
      <c r="A706" s="1">
        <v>45005</v>
      </c>
      <c r="B706">
        <v>4.1436000000000002</v>
      </c>
      <c r="C706">
        <f t="shared" si="20"/>
        <v>4.1436000000000001E-2</v>
      </c>
      <c r="D706">
        <f t="shared" si="21"/>
        <v>0.99983558494620806</v>
      </c>
      <c r="E706" s="3">
        <f>'Adj LQD'!E706*'LQD DVD'!C706*1/252*200</f>
        <v>3.5408048571428568</v>
      </c>
    </row>
    <row r="707" spans="1:5" x14ac:dyDescent="0.25">
      <c r="A707" s="1">
        <v>45002</v>
      </c>
      <c r="B707">
        <v>4.1313000000000004</v>
      </c>
      <c r="C707">
        <f t="shared" ref="C707:C770" si="22">B707/100</f>
        <v>4.1313000000000002E-2</v>
      </c>
      <c r="D707">
        <f t="shared" ref="D707:D770" si="23">EXP(-C707*1/252)</f>
        <v>0.99983607296131505</v>
      </c>
      <c r="E707" s="3">
        <f>'Adj LQD'!E707*'LQD DVD'!C707*1/252*200</f>
        <v>3.5407864047619046</v>
      </c>
    </row>
    <row r="708" spans="1:5" x14ac:dyDescent="0.25">
      <c r="A708" s="1">
        <v>45001</v>
      </c>
      <c r="B708">
        <v>4.1520999999999999</v>
      </c>
      <c r="C708">
        <f t="shared" si="22"/>
        <v>4.1521000000000002E-2</v>
      </c>
      <c r="D708">
        <f t="shared" si="23"/>
        <v>0.9998352477001351</v>
      </c>
      <c r="E708" s="3">
        <f>'Adj LQD'!E708*'LQD DVD'!C708*1/252*200</f>
        <v>3.5408186111111113</v>
      </c>
    </row>
    <row r="709" spans="1:5" x14ac:dyDescent="0.25">
      <c r="A709" s="1">
        <v>45000</v>
      </c>
      <c r="B709">
        <v>4.1459000000000001</v>
      </c>
      <c r="C709">
        <f t="shared" si="22"/>
        <v>4.1459000000000003E-2</v>
      </c>
      <c r="D709">
        <f t="shared" si="23"/>
        <v>0.99983549369137714</v>
      </c>
      <c r="E709" s="3">
        <f>'Adj LQD'!E709*'LQD DVD'!C709*1/252*200</f>
        <v>3.540796023809524</v>
      </c>
    </row>
    <row r="710" spans="1:5" x14ac:dyDescent="0.25">
      <c r="A710" s="1">
        <v>44999</v>
      </c>
      <c r="B710">
        <v>4.1856</v>
      </c>
      <c r="C710">
        <f t="shared" si="22"/>
        <v>4.1855999999999997E-2</v>
      </c>
      <c r="D710">
        <f t="shared" si="23"/>
        <v>0.99983391855495518</v>
      </c>
      <c r="E710" s="3">
        <f>'Adj LQD'!E710*'LQD DVD'!C710*1/252*200</f>
        <v>3.5408182857142854</v>
      </c>
    </row>
    <row r="711" spans="1:5" x14ac:dyDescent="0.25">
      <c r="A711" s="1">
        <v>44998</v>
      </c>
      <c r="B711">
        <v>4.173</v>
      </c>
      <c r="C711">
        <f t="shared" si="22"/>
        <v>4.1730000000000003E-2</v>
      </c>
      <c r="D711">
        <f t="shared" si="23"/>
        <v>0.99983441847203947</v>
      </c>
      <c r="E711" s="3">
        <f>'Adj LQD'!E711*'LQD DVD'!C711*1/252*200</f>
        <v>3.5407573809523809</v>
      </c>
    </row>
    <row r="712" spans="1:5" x14ac:dyDescent="0.25">
      <c r="A712" s="1">
        <v>44995</v>
      </c>
      <c r="B712">
        <v>4.1764999999999999</v>
      </c>
      <c r="C712">
        <f t="shared" si="22"/>
        <v>4.1764999999999997E-2</v>
      </c>
      <c r="D712">
        <f t="shared" si="23"/>
        <v>0.99983427960615756</v>
      </c>
      <c r="E712" s="3">
        <f>'Adj LQD'!E712*'LQD DVD'!C712*1/252*200</f>
        <v>3.5407438888888887</v>
      </c>
    </row>
    <row r="713" spans="1:5" x14ac:dyDescent="0.25">
      <c r="A713" s="1">
        <v>44994</v>
      </c>
      <c r="B713">
        <v>4.2363999999999997</v>
      </c>
      <c r="C713">
        <f t="shared" si="22"/>
        <v>4.2363999999999999E-2</v>
      </c>
      <c r="D713">
        <f t="shared" si="23"/>
        <v>0.9998319030187699</v>
      </c>
      <c r="E713" s="3">
        <f>'Adj LQD'!E713*'LQD DVD'!C713*1/252*200</f>
        <v>3.5407562222222224</v>
      </c>
    </row>
    <row r="714" spans="1:5" x14ac:dyDescent="0.25">
      <c r="A714" s="1">
        <v>44993</v>
      </c>
      <c r="B714">
        <v>4.2324000000000002</v>
      </c>
      <c r="C714">
        <f t="shared" si="22"/>
        <v>4.2324000000000001E-2</v>
      </c>
      <c r="D714">
        <f t="shared" si="23"/>
        <v>0.99983206172225914</v>
      </c>
      <c r="E714" s="3">
        <f>'Adj LQD'!E714*'LQD DVD'!C714*1/252*200</f>
        <v>3.5407720952380957</v>
      </c>
    </row>
    <row r="715" spans="1:5" x14ac:dyDescent="0.25">
      <c r="A715" s="1">
        <v>44992</v>
      </c>
      <c r="B715">
        <v>4.2256</v>
      </c>
      <c r="C715">
        <f t="shared" si="22"/>
        <v>4.2256000000000002E-2</v>
      </c>
      <c r="D715">
        <f t="shared" si="23"/>
        <v>0.9998323315182488</v>
      </c>
      <c r="E715" s="3">
        <f>'Adj LQD'!E715*'LQD DVD'!C715*1/252*200</f>
        <v>3.5407845079365079</v>
      </c>
    </row>
    <row r="716" spans="1:5" x14ac:dyDescent="0.25">
      <c r="A716" s="1">
        <v>44991</v>
      </c>
      <c r="B716">
        <v>4.2135999999999996</v>
      </c>
      <c r="C716">
        <f t="shared" si="22"/>
        <v>4.2135999999999993E-2</v>
      </c>
      <c r="D716">
        <f t="shared" si="23"/>
        <v>0.99983280762899618</v>
      </c>
      <c r="E716" s="3">
        <f>'Adj LQD'!E716*'LQD DVD'!C716*1/252*200</f>
        <v>3.5407616507936499</v>
      </c>
    </row>
    <row r="717" spans="1:5" x14ac:dyDescent="0.25">
      <c r="A717" s="1">
        <v>44988</v>
      </c>
      <c r="B717">
        <v>4.2020999999999997</v>
      </c>
      <c r="C717">
        <f t="shared" si="22"/>
        <v>4.2020999999999996E-2</v>
      </c>
      <c r="D717">
        <f t="shared" si="23"/>
        <v>0.99983326390200855</v>
      </c>
      <c r="E717" s="3">
        <f>'Adj LQD'!E717*'LQD DVD'!C717*1/252*200</f>
        <v>3.5407694999999997</v>
      </c>
    </row>
    <row r="718" spans="1:5" x14ac:dyDescent="0.25">
      <c r="A718" s="1">
        <v>44987</v>
      </c>
      <c r="B718">
        <v>4.2496999999999998</v>
      </c>
      <c r="C718">
        <f t="shared" si="22"/>
        <v>4.2497E-2</v>
      </c>
      <c r="D718">
        <f t="shared" si="23"/>
        <v>0.99983137532984923</v>
      </c>
      <c r="E718" s="3">
        <f>'Adj LQD'!E718*'LQD DVD'!C718*1/252*200</f>
        <v>3.5407421111111113</v>
      </c>
    </row>
    <row r="719" spans="1:5" x14ac:dyDescent="0.25">
      <c r="A719" s="1">
        <v>44986</v>
      </c>
      <c r="B719">
        <v>4.2534000000000001</v>
      </c>
      <c r="C719">
        <f t="shared" si="22"/>
        <v>4.2534000000000002E-2</v>
      </c>
      <c r="D719">
        <f t="shared" si="23"/>
        <v>0.99983122852922157</v>
      </c>
      <c r="E719" s="3">
        <f>'Adj LQD'!E719*'LQD DVD'!C719*1/252*200</f>
        <v>3.5407867142857143</v>
      </c>
    </row>
    <row r="720" spans="1:5" x14ac:dyDescent="0.25">
      <c r="A720" s="1">
        <v>44985</v>
      </c>
      <c r="B720">
        <v>4.2119999999999997</v>
      </c>
      <c r="C720">
        <f t="shared" si="22"/>
        <v>4.2119999999999998E-2</v>
      </c>
      <c r="D720">
        <f t="shared" si="23"/>
        <v>0.99983287111044628</v>
      </c>
      <c r="E720" s="3">
        <f>'Adj LQD'!E720*'LQD DVD'!C720*1/252*200</f>
        <v>3.5407542857142857</v>
      </c>
    </row>
    <row r="721" spans="1:5" x14ac:dyDescent="0.25">
      <c r="A721" s="1">
        <v>44984</v>
      </c>
      <c r="B721">
        <v>3.8767999999999998</v>
      </c>
      <c r="C721">
        <f t="shared" si="22"/>
        <v>3.8767999999999997E-2</v>
      </c>
      <c r="D721">
        <f t="shared" si="23"/>
        <v>0.99984617056312008</v>
      </c>
      <c r="E721" s="3">
        <f>'Adj LQD'!E721*'LQD DVD'!C721*1/252*200</f>
        <v>3.2577427301587294</v>
      </c>
    </row>
    <row r="722" spans="1:5" x14ac:dyDescent="0.25">
      <c r="A722" s="1">
        <v>44981</v>
      </c>
      <c r="B722">
        <v>3.8778999999999999</v>
      </c>
      <c r="C722">
        <f t="shared" si="22"/>
        <v>3.8779000000000001E-2</v>
      </c>
      <c r="D722">
        <f t="shared" si="23"/>
        <v>0.99984612691904218</v>
      </c>
      <c r="E722" s="3">
        <f>'Adj LQD'!E722*'LQD DVD'!C722*1/252*200</f>
        <v>3.2577437698412695</v>
      </c>
    </row>
    <row r="723" spans="1:5" x14ac:dyDescent="0.25">
      <c r="A723" s="1">
        <v>44980</v>
      </c>
      <c r="B723">
        <v>3.8488000000000002</v>
      </c>
      <c r="C723">
        <f t="shared" si="22"/>
        <v>3.8488000000000001E-2</v>
      </c>
      <c r="D723">
        <f t="shared" si="23"/>
        <v>0.99984728150392677</v>
      </c>
      <c r="E723" s="3">
        <f>'Adj LQD'!E723*'LQD DVD'!C723*1/252*200</f>
        <v>3.2577342857142857</v>
      </c>
    </row>
    <row r="724" spans="1:5" x14ac:dyDescent="0.25">
      <c r="A724" s="1">
        <v>44979</v>
      </c>
      <c r="B724">
        <v>3.879</v>
      </c>
      <c r="C724">
        <f t="shared" si="22"/>
        <v>3.8789999999999998E-2</v>
      </c>
      <c r="D724">
        <f t="shared" si="23"/>
        <v>0.99984608327496616</v>
      </c>
      <c r="E724" s="3">
        <f>'Adj LQD'!E724*'LQD DVD'!C724*1/252*200</f>
        <v>3.2577442857142853</v>
      </c>
    </row>
    <row r="725" spans="1:5" x14ac:dyDescent="0.25">
      <c r="A725" s="1">
        <v>44978</v>
      </c>
      <c r="B725">
        <v>3.89</v>
      </c>
      <c r="C725">
        <f t="shared" si="22"/>
        <v>3.8900000000000004E-2</v>
      </c>
      <c r="D725">
        <f t="shared" si="23"/>
        <v>0.99984564683431076</v>
      </c>
      <c r="E725" s="3">
        <f>'Adj LQD'!E725*'LQD DVD'!C725*1/252*200</f>
        <v>3.2577206349206356</v>
      </c>
    </row>
    <row r="726" spans="1:5" x14ac:dyDescent="0.25">
      <c r="A726" s="1">
        <v>44974</v>
      </c>
      <c r="B726">
        <v>3.8348</v>
      </c>
      <c r="C726">
        <f t="shared" si="22"/>
        <v>3.8348E-2</v>
      </c>
      <c r="D726">
        <f t="shared" si="23"/>
        <v>0.99984783697479307</v>
      </c>
      <c r="E726" s="3">
        <f>'Adj LQD'!E726*'LQD DVD'!C726*1/252*200</f>
        <v>3.2577539047619042</v>
      </c>
    </row>
    <row r="727" spans="1:5" x14ac:dyDescent="0.25">
      <c r="A727" s="1">
        <v>44973</v>
      </c>
      <c r="B727">
        <v>3.8498999999999999</v>
      </c>
      <c r="C727">
        <f t="shared" si="22"/>
        <v>3.8498999999999999E-2</v>
      </c>
      <c r="D727">
        <f t="shared" si="23"/>
        <v>0.99984723785980034</v>
      </c>
      <c r="E727" s="3">
        <f>'Adj LQD'!E727*'LQD DVD'!C727*1/252*200</f>
        <v>3.257748714285714</v>
      </c>
    </row>
    <row r="728" spans="1:5" x14ac:dyDescent="0.25">
      <c r="A728" s="1">
        <v>44972</v>
      </c>
      <c r="B728">
        <v>3.8191000000000002</v>
      </c>
      <c r="C728">
        <f t="shared" si="22"/>
        <v>3.8191000000000003E-2</v>
      </c>
      <c r="D728">
        <f t="shared" si="23"/>
        <v>0.99984845989606008</v>
      </c>
      <c r="E728" s="3">
        <f>'Adj LQD'!E728*'LQD DVD'!C728*1/252*200</f>
        <v>3.2577529206349212</v>
      </c>
    </row>
    <row r="729" spans="1:5" x14ac:dyDescent="0.25">
      <c r="A729" s="1">
        <v>44971</v>
      </c>
      <c r="B729">
        <v>3.8046000000000002</v>
      </c>
      <c r="C729">
        <f t="shared" si="22"/>
        <v>3.8046000000000003E-2</v>
      </c>
      <c r="D729">
        <f t="shared" si="23"/>
        <v>0.99984903520585533</v>
      </c>
      <c r="E729" s="3">
        <f>'Adj LQD'!E729*'LQD DVD'!C729*1/252*200</f>
        <v>3.2577642380952385</v>
      </c>
    </row>
    <row r="730" spans="1:5" x14ac:dyDescent="0.25">
      <c r="A730" s="1">
        <v>44970</v>
      </c>
      <c r="B730">
        <v>3.7951000000000001</v>
      </c>
      <c r="C730">
        <f t="shared" si="22"/>
        <v>3.7950999999999999E-2</v>
      </c>
      <c r="D730">
        <f t="shared" si="23"/>
        <v>0.99984941213314205</v>
      </c>
      <c r="E730" s="3">
        <f>'Adj LQD'!E730*'LQD DVD'!C730*1/252*200</f>
        <v>3.2577620317460316</v>
      </c>
    </row>
    <row r="731" spans="1:5" x14ac:dyDescent="0.25">
      <c r="A731" s="1">
        <v>44967</v>
      </c>
      <c r="B731">
        <v>3.8092000000000001</v>
      </c>
      <c r="C731">
        <f t="shared" si="22"/>
        <v>3.8092000000000001E-2</v>
      </c>
      <c r="D731">
        <f t="shared" si="23"/>
        <v>0.99984885269374646</v>
      </c>
      <c r="E731" s="3">
        <f>'Adj LQD'!E731*'LQD DVD'!C731*1/252*200</f>
        <v>3.2577729523809529</v>
      </c>
    </row>
    <row r="732" spans="1:5" x14ac:dyDescent="0.25">
      <c r="A732" s="1">
        <v>44966</v>
      </c>
      <c r="B732">
        <v>3.7825000000000002</v>
      </c>
      <c r="C732">
        <f t="shared" si="22"/>
        <v>3.7825000000000004E-2</v>
      </c>
      <c r="D732">
        <f t="shared" si="23"/>
        <v>0.99984991205797302</v>
      </c>
      <c r="E732" s="3">
        <f>'Adj LQD'!E732*'LQD DVD'!C732*1/252*200</f>
        <v>3.2577531746031752</v>
      </c>
    </row>
    <row r="733" spans="1:5" x14ac:dyDescent="0.25">
      <c r="A733" s="1">
        <v>44965</v>
      </c>
      <c r="B733">
        <v>3.7507000000000001</v>
      </c>
      <c r="C733">
        <f t="shared" si="22"/>
        <v>3.7506999999999999E-2</v>
      </c>
      <c r="D733">
        <f t="shared" si="23"/>
        <v>0.99985117377413435</v>
      </c>
      <c r="E733" s="3">
        <f>'Adj LQD'!E733*'LQD DVD'!C733*1/252*200</f>
        <v>3.2577508571428568</v>
      </c>
    </row>
    <row r="734" spans="1:5" x14ac:dyDescent="0.25">
      <c r="A734" s="1">
        <v>44964</v>
      </c>
      <c r="B734">
        <v>3.7545000000000002</v>
      </c>
      <c r="C734">
        <f t="shared" si="22"/>
        <v>3.7545000000000002E-2</v>
      </c>
      <c r="D734">
        <f t="shared" si="23"/>
        <v>0.99985102300293704</v>
      </c>
      <c r="E734" s="3">
        <f>'Adj LQD'!E734*'LQD DVD'!C734*1/252*200</f>
        <v>3.2577736904761907</v>
      </c>
    </row>
    <row r="735" spans="1:5" x14ac:dyDescent="0.25">
      <c r="A735" s="1">
        <v>44963</v>
      </c>
      <c r="B735">
        <v>3.7421000000000002</v>
      </c>
      <c r="C735">
        <f t="shared" si="22"/>
        <v>3.7421000000000003E-2</v>
      </c>
      <c r="D735">
        <f t="shared" si="23"/>
        <v>0.99985151499324398</v>
      </c>
      <c r="E735" s="3">
        <f>'Adj LQD'!E735*'LQD DVD'!C735*1/252*200</f>
        <v>3.2577059444444445</v>
      </c>
    </row>
    <row r="736" spans="1:5" x14ac:dyDescent="0.25">
      <c r="A736" s="1">
        <v>44960</v>
      </c>
      <c r="B736">
        <v>3.7134</v>
      </c>
      <c r="C736">
        <f t="shared" si="22"/>
        <v>3.7134E-2</v>
      </c>
      <c r="D736">
        <f t="shared" si="23"/>
        <v>0.99985265371367338</v>
      </c>
      <c r="E736" s="3">
        <f>'Adj LQD'!E736*'LQD DVD'!C736*1/252*200</f>
        <v>3.2577717142857141</v>
      </c>
    </row>
    <row r="737" spans="1:5" x14ac:dyDescent="0.25">
      <c r="A737" s="1">
        <v>44959</v>
      </c>
      <c r="B737">
        <v>3.6711999999999998</v>
      </c>
      <c r="C737">
        <f t="shared" si="22"/>
        <v>3.6711999999999995E-2</v>
      </c>
      <c r="D737">
        <f t="shared" si="23"/>
        <v>0.99985432807150332</v>
      </c>
      <c r="E737" s="3">
        <f>'Adj LQD'!E737*'LQD DVD'!C737*1/252*200</f>
        <v>3.2577529523809519</v>
      </c>
    </row>
    <row r="738" spans="1:5" x14ac:dyDescent="0.25">
      <c r="A738" s="1">
        <v>44958</v>
      </c>
      <c r="B738">
        <v>3.6764000000000001</v>
      </c>
      <c r="C738">
        <f t="shared" si="22"/>
        <v>3.6763999999999998E-2</v>
      </c>
      <c r="D738">
        <f t="shared" si="23"/>
        <v>0.99985412175237753</v>
      </c>
      <c r="E738" s="3">
        <f>'Adj LQD'!E738*'LQD DVD'!C738*1/252*200</f>
        <v>3.2576988888888887</v>
      </c>
    </row>
    <row r="739" spans="1:5" x14ac:dyDescent="0.25">
      <c r="A739" s="1">
        <v>44957</v>
      </c>
      <c r="B739">
        <v>3.7023000000000001</v>
      </c>
      <c r="C739">
        <f t="shared" si="22"/>
        <v>3.7023E-2</v>
      </c>
      <c r="D739">
        <f t="shared" si="23"/>
        <v>0.99985309412505829</v>
      </c>
      <c r="E739" s="3">
        <f>'Adj LQD'!E739*'LQD DVD'!C739*1/252*200</f>
        <v>3.2577301666666667</v>
      </c>
    </row>
    <row r="740" spans="1:5" x14ac:dyDescent="0.25">
      <c r="A740" s="1">
        <v>44956</v>
      </c>
      <c r="B740">
        <v>3.6143999999999998</v>
      </c>
      <c r="C740">
        <f t="shared" si="22"/>
        <v>3.6143999999999996E-2</v>
      </c>
      <c r="D740">
        <f t="shared" si="23"/>
        <v>0.99985658171395719</v>
      </c>
      <c r="E740" s="3">
        <f>'Adj LQD'!E740*'LQD DVD'!C740*1/252*200</f>
        <v>3.157723428571428</v>
      </c>
    </row>
    <row r="741" spans="1:5" x14ac:dyDescent="0.25">
      <c r="A741" s="1">
        <v>44953</v>
      </c>
      <c r="B741">
        <v>3.6006999999999998</v>
      </c>
      <c r="C741">
        <f t="shared" si="22"/>
        <v>3.6006999999999997E-2</v>
      </c>
      <c r="D741">
        <f t="shared" si="23"/>
        <v>0.99985712528692916</v>
      </c>
      <c r="E741" s="3">
        <f>'Adj LQD'!E741*'LQD DVD'!C741*1/252*200</f>
        <v>3.1577567460317457</v>
      </c>
    </row>
    <row r="742" spans="1:5" x14ac:dyDescent="0.25">
      <c r="A742" s="1">
        <v>44952</v>
      </c>
      <c r="B742">
        <v>3.5903</v>
      </c>
      <c r="C742">
        <f t="shared" si="22"/>
        <v>3.5902999999999997E-2</v>
      </c>
      <c r="D742">
        <f t="shared" si="23"/>
        <v>0.99985753792646281</v>
      </c>
      <c r="E742" s="3">
        <f>'Adj LQD'!E742*'LQD DVD'!C742*1/252*200</f>
        <v>3.1577543333333327</v>
      </c>
    </row>
    <row r="743" spans="1:5" x14ac:dyDescent="0.25">
      <c r="A743" s="1">
        <v>44951</v>
      </c>
      <c r="B743">
        <v>3.589</v>
      </c>
      <c r="C743">
        <f t="shared" si="22"/>
        <v>3.5889999999999998E-2</v>
      </c>
      <c r="D743">
        <f t="shared" si="23"/>
        <v>0.99985758950641657</v>
      </c>
      <c r="E743" s="3">
        <f>'Adj LQD'!E743*'LQD DVD'!C743*1/252*200</f>
        <v>3.1577503174603172</v>
      </c>
    </row>
    <row r="744" spans="1:5" x14ac:dyDescent="0.25">
      <c r="A744" s="1">
        <v>44950</v>
      </c>
      <c r="B744">
        <v>3.5905999999999998</v>
      </c>
      <c r="C744">
        <f t="shared" si="22"/>
        <v>3.5906E-2</v>
      </c>
      <c r="D744">
        <f t="shared" si="23"/>
        <v>0.99985752602339695</v>
      </c>
      <c r="E744" s="3">
        <f>'Adj LQD'!E744*'LQD DVD'!C744*1/252*200</f>
        <v>3.1577332222222227</v>
      </c>
    </row>
    <row r="745" spans="1:5" x14ac:dyDescent="0.25">
      <c r="A745" s="1">
        <v>44949</v>
      </c>
      <c r="B745">
        <v>3.6095000000000002</v>
      </c>
      <c r="C745">
        <f t="shared" si="22"/>
        <v>3.6095000000000002E-2</v>
      </c>
      <c r="D745">
        <f t="shared" si="23"/>
        <v>0.9998567761305337</v>
      </c>
      <c r="E745" s="3">
        <f>'Adj LQD'!E745*'LQD DVD'!C745*1/252*200</f>
        <v>3.157739563492064</v>
      </c>
    </row>
    <row r="746" spans="1:5" x14ac:dyDescent="0.25">
      <c r="A746" s="1">
        <v>44946</v>
      </c>
      <c r="B746">
        <v>3.5991</v>
      </c>
      <c r="C746">
        <f t="shared" si="22"/>
        <v>3.5991000000000002E-2</v>
      </c>
      <c r="D746">
        <f t="shared" si="23"/>
        <v>0.99985718876992324</v>
      </c>
      <c r="E746" s="3">
        <f>'Adj LQD'!E746*'LQD DVD'!C746*1/252*200</f>
        <v>3.1577817857142856</v>
      </c>
    </row>
    <row r="747" spans="1:5" x14ac:dyDescent="0.25">
      <c r="A747" s="1">
        <v>44945</v>
      </c>
      <c r="B747">
        <v>3.5802999999999998</v>
      </c>
      <c r="C747">
        <f t="shared" si="22"/>
        <v>3.5803000000000001E-2</v>
      </c>
      <c r="D747">
        <f t="shared" si="23"/>
        <v>0.99985793469540585</v>
      </c>
      <c r="E747" s="3">
        <f>'Adj LQD'!E747*'LQD DVD'!C747*1/252*200</f>
        <v>3.1577677698412701</v>
      </c>
    </row>
    <row r="748" spans="1:5" x14ac:dyDescent="0.25">
      <c r="A748" s="1">
        <v>44944</v>
      </c>
      <c r="B748">
        <v>3.5729000000000002</v>
      </c>
      <c r="C748">
        <f t="shared" si="22"/>
        <v>3.5729000000000004E-2</v>
      </c>
      <c r="D748">
        <f t="shared" si="23"/>
        <v>0.99985822830452498</v>
      </c>
      <c r="E748" s="3">
        <f>'Adj LQD'!E748*'LQD DVD'!C748*1/252*200</f>
        <v>3.1577630476190479</v>
      </c>
    </row>
    <row r="749" spans="1:5" x14ac:dyDescent="0.25">
      <c r="A749" s="1">
        <v>44943</v>
      </c>
      <c r="B749">
        <v>3.6147999999999998</v>
      </c>
      <c r="C749">
        <f t="shared" si="22"/>
        <v>3.6148E-2</v>
      </c>
      <c r="D749">
        <f t="shared" si="23"/>
        <v>0.99985656584321791</v>
      </c>
      <c r="E749" s="3">
        <f>'Adj LQD'!E749*'LQD DVD'!C749*1/252*200</f>
        <v>3.1577859999999998</v>
      </c>
    </row>
    <row r="750" spans="1:5" x14ac:dyDescent="0.25">
      <c r="A750" s="1">
        <v>44939</v>
      </c>
      <c r="B750">
        <v>3.6017000000000001</v>
      </c>
      <c r="C750">
        <f t="shared" si="22"/>
        <v>3.6017E-2</v>
      </c>
      <c r="D750">
        <f t="shared" si="23"/>
        <v>0.99985708561005993</v>
      </c>
      <c r="E750" s="3">
        <f>'Adj LQD'!E750*'LQD DVD'!C750*1/252*200</f>
        <v>3.1577761825396822</v>
      </c>
    </row>
    <row r="751" spans="1:5" x14ac:dyDescent="0.25">
      <c r="A751" s="1">
        <v>44938</v>
      </c>
      <c r="B751">
        <v>3.59</v>
      </c>
      <c r="C751">
        <f t="shared" si="22"/>
        <v>3.5900000000000001E-2</v>
      </c>
      <c r="D751">
        <f t="shared" si="23"/>
        <v>0.9998575498295289</v>
      </c>
      <c r="E751" s="3">
        <f>'Adj LQD'!E751*'LQD DVD'!C751*1/252*200</f>
        <v>3.157775396825397</v>
      </c>
    </row>
    <row r="752" spans="1:5" x14ac:dyDescent="0.25">
      <c r="A752" s="1">
        <v>44937</v>
      </c>
      <c r="B752">
        <v>3.6305999999999998</v>
      </c>
      <c r="C752">
        <f t="shared" si="22"/>
        <v>3.6305999999999998E-2</v>
      </c>
      <c r="D752">
        <f t="shared" si="23"/>
        <v>0.99985593894921843</v>
      </c>
      <c r="E752" s="3">
        <f>'Adj LQD'!E752*'LQD DVD'!C752*1/252*200</f>
        <v>3.1577575714285713</v>
      </c>
    </row>
    <row r="753" spans="1:5" x14ac:dyDescent="0.25">
      <c r="A753" s="1">
        <v>44936</v>
      </c>
      <c r="B753">
        <v>3.6617000000000002</v>
      </c>
      <c r="C753">
        <f t="shared" si="22"/>
        <v>3.6617000000000004E-2</v>
      </c>
      <c r="D753">
        <f t="shared" si="23"/>
        <v>0.99985470500078533</v>
      </c>
      <c r="E753" s="3">
        <f>'Adj LQD'!E753*'LQD DVD'!C753*1/252*200</f>
        <v>3.1577803333333336</v>
      </c>
    </row>
    <row r="754" spans="1:5" x14ac:dyDescent="0.25">
      <c r="A754" s="1">
        <v>44935</v>
      </c>
      <c r="B754">
        <v>3.6493000000000002</v>
      </c>
      <c r="C754">
        <f t="shared" si="22"/>
        <v>3.6493000000000005E-2</v>
      </c>
      <c r="D754">
        <f t="shared" si="23"/>
        <v>0.99985519699290415</v>
      </c>
      <c r="E754" s="3">
        <f>'Adj LQD'!E754*'LQD DVD'!C754*1/252*200</f>
        <v>3.1578030079365083</v>
      </c>
    </row>
    <row r="755" spans="1:5" x14ac:dyDescent="0.25">
      <c r="A755" s="1">
        <v>44932</v>
      </c>
      <c r="B755">
        <v>3.6637</v>
      </c>
      <c r="C755">
        <f t="shared" si="22"/>
        <v>3.6637000000000003E-2</v>
      </c>
      <c r="D755">
        <f t="shared" si="23"/>
        <v>0.99985462564724048</v>
      </c>
      <c r="E755" s="3">
        <f>'Adj LQD'!E755*'LQD DVD'!C755*1/252*200</f>
        <v>3.1577604761904765</v>
      </c>
    </row>
    <row r="756" spans="1:5" x14ac:dyDescent="0.25">
      <c r="A756" s="1">
        <v>44931</v>
      </c>
      <c r="B756">
        <v>3.7237</v>
      </c>
      <c r="C756">
        <f t="shared" si="22"/>
        <v>3.7236999999999999E-2</v>
      </c>
      <c r="D756">
        <f t="shared" si="23"/>
        <v>0.99985224504382297</v>
      </c>
      <c r="E756" s="3">
        <f>'Adj LQD'!E756*'LQD DVD'!C756*1/252*200</f>
        <v>3.1577567063492058</v>
      </c>
    </row>
    <row r="757" spans="1:5" x14ac:dyDescent="0.25">
      <c r="A757" s="1">
        <v>44930</v>
      </c>
      <c r="B757">
        <v>3.7208999999999999</v>
      </c>
      <c r="C757">
        <f t="shared" si="22"/>
        <v>3.7208999999999999E-2</v>
      </c>
      <c r="D757">
        <f t="shared" si="23"/>
        <v>0.99985235613852308</v>
      </c>
      <c r="E757" s="3">
        <f>'Adj LQD'!E757*'LQD DVD'!C757*1/252*200</f>
        <v>3.1577447380952384</v>
      </c>
    </row>
    <row r="758" spans="1:5" x14ac:dyDescent="0.25">
      <c r="A758" s="1">
        <v>44929</v>
      </c>
      <c r="B758">
        <v>3.7479</v>
      </c>
      <c r="C758">
        <f t="shared" si="22"/>
        <v>3.7478999999999998E-2</v>
      </c>
      <c r="D758">
        <f t="shared" si="23"/>
        <v>0.99985128486871544</v>
      </c>
      <c r="E758" s="3">
        <f>'Adj LQD'!E758*'LQD DVD'!C758*1/252*200</f>
        <v>3.1577544761904761</v>
      </c>
    </row>
    <row r="759" spans="1:5" x14ac:dyDescent="0.25">
      <c r="A759" s="1">
        <v>44925</v>
      </c>
      <c r="B759">
        <v>3.7738999999999998</v>
      </c>
      <c r="C759">
        <f t="shared" si="22"/>
        <v>3.7738999999999995E-2</v>
      </c>
      <c r="D759">
        <f t="shared" si="23"/>
        <v>0.99985025327665211</v>
      </c>
      <c r="E759" s="3">
        <f>'Adj LQD'!E759*'LQD DVD'!C759*1/252*200</f>
        <v>3.1577958492063489</v>
      </c>
    </row>
    <row r="760" spans="1:5" x14ac:dyDescent="0.25">
      <c r="A760" s="1">
        <v>44924</v>
      </c>
      <c r="B760">
        <v>3.75</v>
      </c>
      <c r="C760">
        <f t="shared" si="22"/>
        <v>3.7499999999999999E-2</v>
      </c>
      <c r="D760">
        <f t="shared" si="23"/>
        <v>0.99985120154777851</v>
      </c>
      <c r="E760" s="3">
        <f>'Adj LQD'!E760*'LQD DVD'!C760*1/252*200</f>
        <v>3.1577380952380953</v>
      </c>
    </row>
    <row r="761" spans="1:5" x14ac:dyDescent="0.25">
      <c r="A761" s="1">
        <v>44923</v>
      </c>
      <c r="B761">
        <v>3.7766999999999999</v>
      </c>
      <c r="C761">
        <f t="shared" si="22"/>
        <v>3.7767000000000002E-2</v>
      </c>
      <c r="D761">
        <f t="shared" si="23"/>
        <v>0.99985014218218571</v>
      </c>
      <c r="E761" s="3">
        <f>'Adj LQD'!E761*'LQD DVD'!C761*1/252*200</f>
        <v>3.1577408333333334</v>
      </c>
    </row>
    <row r="762" spans="1:5" x14ac:dyDescent="0.25">
      <c r="A762" s="1">
        <v>44922</v>
      </c>
      <c r="B762">
        <v>3.7648999999999999</v>
      </c>
      <c r="C762">
        <f t="shared" si="22"/>
        <v>3.7649000000000002E-2</v>
      </c>
      <c r="D762">
        <f t="shared" si="23"/>
        <v>0.99985061036609202</v>
      </c>
      <c r="E762" s="3">
        <f>'Adj LQD'!E762*'LQD DVD'!C762*1/252*200</f>
        <v>3.1577351746031748</v>
      </c>
    </row>
    <row r="763" spans="1:5" x14ac:dyDescent="0.25">
      <c r="A763" s="1">
        <v>44918</v>
      </c>
      <c r="B763">
        <v>3.7164000000000001</v>
      </c>
      <c r="C763">
        <f t="shared" si="22"/>
        <v>3.7164000000000003E-2</v>
      </c>
      <c r="D763">
        <f t="shared" si="23"/>
        <v>0.99985253468360258</v>
      </c>
      <c r="E763" s="3">
        <f>'Adj LQD'!E763*'LQD DVD'!C763*1/252*200</f>
        <v>3.1577601904761909</v>
      </c>
    </row>
    <row r="764" spans="1:5" x14ac:dyDescent="0.25">
      <c r="A764" s="1">
        <v>44917</v>
      </c>
      <c r="B764">
        <v>3.7050000000000001</v>
      </c>
      <c r="C764">
        <f t="shared" si="22"/>
        <v>3.705E-2</v>
      </c>
      <c r="D764">
        <f t="shared" si="23"/>
        <v>0.99985298699794678</v>
      </c>
      <c r="E764" s="3">
        <f>'Adj LQD'!E764*'LQD DVD'!C764*1/252*200</f>
        <v>3.157777380952381</v>
      </c>
    </row>
    <row r="765" spans="1:5" x14ac:dyDescent="0.25">
      <c r="A765" s="1">
        <v>44916</v>
      </c>
      <c r="B765">
        <v>3.7039</v>
      </c>
      <c r="C765">
        <f t="shared" si="22"/>
        <v>3.7039000000000002E-2</v>
      </c>
      <c r="D765">
        <f t="shared" si="23"/>
        <v>0.99985303064232423</v>
      </c>
      <c r="E765" s="3">
        <f>'Adj LQD'!E765*'LQD DVD'!C765*1/252*200</f>
        <v>3.1577217301587304</v>
      </c>
    </row>
    <row r="766" spans="1:5" x14ac:dyDescent="0.25">
      <c r="A766" s="1">
        <v>44915</v>
      </c>
      <c r="B766">
        <v>3.7292999999999998</v>
      </c>
      <c r="C766">
        <f t="shared" si="22"/>
        <v>3.7293E-2</v>
      </c>
      <c r="D766">
        <f t="shared" si="23"/>
        <v>0.99985202285445995</v>
      </c>
      <c r="E766" s="3">
        <f>'Adj LQD'!E766*'LQD DVD'!C766*1/252*200</f>
        <v>3.1577699761904761</v>
      </c>
    </row>
    <row r="767" spans="1:5" x14ac:dyDescent="0.25">
      <c r="A767" s="1">
        <v>44914</v>
      </c>
      <c r="B767">
        <v>3.6854</v>
      </c>
      <c r="C767">
        <f t="shared" si="22"/>
        <v>3.6853999999999998E-2</v>
      </c>
      <c r="D767">
        <f t="shared" si="23"/>
        <v>0.99985376466168352</v>
      </c>
      <c r="E767" s="3">
        <f>'Adj LQD'!E767*'LQD DVD'!C767*1/252*200</f>
        <v>3.1577443174603168</v>
      </c>
    </row>
    <row r="768" spans="1:5" x14ac:dyDescent="0.25">
      <c r="A768" s="1">
        <v>44911</v>
      </c>
      <c r="B768">
        <v>3.6482000000000001</v>
      </c>
      <c r="C768">
        <f t="shared" si="22"/>
        <v>3.6482000000000001E-2</v>
      </c>
      <c r="D768">
        <f t="shared" si="23"/>
        <v>0.99985524063737796</v>
      </c>
      <c r="E768" s="3">
        <f>'Adj LQD'!E768*'LQD DVD'!C768*1/252*200</f>
        <v>3.1577197777777779</v>
      </c>
    </row>
    <row r="769" spans="1:5" x14ac:dyDescent="0.25">
      <c r="A769" s="1">
        <v>44910</v>
      </c>
      <c r="B769">
        <v>3.6326000000000001</v>
      </c>
      <c r="C769">
        <f t="shared" si="22"/>
        <v>3.6325999999999997E-2</v>
      </c>
      <c r="D769">
        <f t="shared" si="23"/>
        <v>0.99985585959557566</v>
      </c>
      <c r="E769" s="3">
        <f>'Adj LQD'!E769*'LQD DVD'!C769*1/252*200</f>
        <v>3.1577672857142849</v>
      </c>
    </row>
    <row r="770" spans="1:5" x14ac:dyDescent="0.25">
      <c r="A770" s="1">
        <v>44909</v>
      </c>
      <c r="B770">
        <v>3.6246999999999998</v>
      </c>
      <c r="C770">
        <f t="shared" si="22"/>
        <v>3.6247000000000001E-2</v>
      </c>
      <c r="D770">
        <f t="shared" si="23"/>
        <v>0.99985617304250141</v>
      </c>
      <c r="E770" s="3">
        <f>'Adj LQD'!E770*'LQD DVD'!C770*1/252*200</f>
        <v>3.1578041190476194</v>
      </c>
    </row>
    <row r="771" spans="1:5" x14ac:dyDescent="0.25">
      <c r="A771" s="1">
        <v>44908</v>
      </c>
      <c r="B771">
        <v>3.7641</v>
      </c>
      <c r="C771">
        <f t="shared" ref="C771:C834" si="24">B771/100</f>
        <v>3.7641000000000001E-2</v>
      </c>
      <c r="D771">
        <f t="shared" ref="D771:D834" si="25">EXP(-C771*1/252)</f>
        <v>0.99985064210738173</v>
      </c>
      <c r="E771" s="3">
        <f>'Adj LQD'!E771*'LQD DVD'!C771*1/252*200</f>
        <v>3.2762606904761906</v>
      </c>
    </row>
    <row r="772" spans="1:5" x14ac:dyDescent="0.25">
      <c r="A772" s="1">
        <v>44907</v>
      </c>
      <c r="B772">
        <v>3.7970000000000002</v>
      </c>
      <c r="C772">
        <f t="shared" si="24"/>
        <v>3.7970000000000004E-2</v>
      </c>
      <c r="D772">
        <f t="shared" si="25"/>
        <v>0.99984933674767329</v>
      </c>
      <c r="E772" s="3">
        <f>'Adj LQD'!E772*'LQD DVD'!C772*1/252*200</f>
        <v>3.276268571428572</v>
      </c>
    </row>
    <row r="773" spans="1:5" x14ac:dyDescent="0.25">
      <c r="A773" s="1">
        <v>44904</v>
      </c>
      <c r="B773">
        <v>3.7921</v>
      </c>
      <c r="C773">
        <f t="shared" si="24"/>
        <v>3.7921000000000003E-2</v>
      </c>
      <c r="D773">
        <f t="shared" si="25"/>
        <v>0.99984953116284103</v>
      </c>
      <c r="E773" s="3">
        <f>'Adj LQD'!E773*'LQD DVD'!C773*1/252*200</f>
        <v>3.276254015873016</v>
      </c>
    </row>
    <row r="774" spans="1:5" x14ac:dyDescent="0.25">
      <c r="A774" s="1">
        <v>44903</v>
      </c>
      <c r="B774">
        <v>3.7637999999999998</v>
      </c>
      <c r="C774">
        <f t="shared" si="24"/>
        <v>3.7637999999999998E-2</v>
      </c>
      <c r="D774">
        <f t="shared" si="25"/>
        <v>0.99985065401036566</v>
      </c>
      <c r="E774" s="3">
        <f>'Adj LQD'!E774*'LQD DVD'!C774*1/252*200</f>
        <v>3.2762982857142853</v>
      </c>
    </row>
    <row r="775" spans="1:5" x14ac:dyDescent="0.25">
      <c r="A775" s="1">
        <v>44902</v>
      </c>
      <c r="B775">
        <v>3.7517999999999998</v>
      </c>
      <c r="C775">
        <f t="shared" si="24"/>
        <v>3.7517999999999996E-2</v>
      </c>
      <c r="D775">
        <f t="shared" si="25"/>
        <v>0.99985113012983806</v>
      </c>
      <c r="E775" s="3">
        <f>'Adj LQD'!E775*'LQD DVD'!C775*1/252*200</f>
        <v>3.2762742380952377</v>
      </c>
    </row>
    <row r="776" spans="1:5" x14ac:dyDescent="0.25">
      <c r="A776" s="1">
        <v>44901</v>
      </c>
      <c r="B776">
        <v>3.7934999999999999</v>
      </c>
      <c r="C776">
        <f t="shared" si="24"/>
        <v>3.7934999999999997E-2</v>
      </c>
      <c r="D776">
        <f t="shared" si="25"/>
        <v>0.99984947561564641</v>
      </c>
      <c r="E776" s="3">
        <f>'Adj LQD'!E776*'LQD DVD'!C776*1/252*200</f>
        <v>3.2762592857142852</v>
      </c>
    </row>
    <row r="777" spans="1:5" x14ac:dyDescent="0.25">
      <c r="A777" s="1">
        <v>44900</v>
      </c>
      <c r="B777">
        <v>3.8050000000000002</v>
      </c>
      <c r="C777">
        <f t="shared" si="24"/>
        <v>3.805E-2</v>
      </c>
      <c r="D777">
        <f t="shared" si="25"/>
        <v>0.99984901933523584</v>
      </c>
      <c r="E777" s="3">
        <f>'Adj LQD'!E777*'LQD DVD'!C777*1/252*200</f>
        <v>3.2762257936507937</v>
      </c>
    </row>
    <row r="778" spans="1:5" x14ac:dyDescent="0.25">
      <c r="A778" s="1">
        <v>44897</v>
      </c>
      <c r="B778">
        <v>3.7726999999999999</v>
      </c>
      <c r="C778">
        <f t="shared" si="24"/>
        <v>3.7726999999999997E-2</v>
      </c>
      <c r="D778">
        <f t="shared" si="25"/>
        <v>0.99985030088857008</v>
      </c>
      <c r="E778" s="3">
        <f>'Adj LQD'!E778*'LQD DVD'!C778*1/252*200</f>
        <v>3.2762605873015866</v>
      </c>
    </row>
    <row r="779" spans="1:5" x14ac:dyDescent="0.25">
      <c r="A779" s="1">
        <v>44896</v>
      </c>
      <c r="B779">
        <v>3.7955999999999999</v>
      </c>
      <c r="C779">
        <f t="shared" si="24"/>
        <v>3.7955999999999997E-2</v>
      </c>
      <c r="D779">
        <f t="shared" si="25"/>
        <v>0.99984939229486025</v>
      </c>
      <c r="E779" s="3">
        <f>'Adj LQD'!E779*'LQD DVD'!C779*1/252*200</f>
        <v>3.2762655238095242</v>
      </c>
    </row>
    <row r="780" spans="1:5" x14ac:dyDescent="0.25">
      <c r="A780" s="1">
        <v>44895</v>
      </c>
      <c r="B780">
        <v>3.8308</v>
      </c>
      <c r="C780">
        <f t="shared" si="24"/>
        <v>3.8308000000000002E-2</v>
      </c>
      <c r="D780">
        <f t="shared" si="25"/>
        <v>0.99984799568081151</v>
      </c>
      <c r="E780" s="3">
        <f>'Adj LQD'!E780*'LQD DVD'!C780*1/252*200</f>
        <v>3.2762460952380961</v>
      </c>
    </row>
    <row r="781" spans="1:5" x14ac:dyDescent="0.25">
      <c r="A781" s="1">
        <v>44894</v>
      </c>
      <c r="B781">
        <v>3.4613</v>
      </c>
      <c r="C781">
        <f t="shared" si="24"/>
        <v>3.4612999999999998E-2</v>
      </c>
      <c r="D781">
        <f t="shared" si="25"/>
        <v>0.99986265625791226</v>
      </c>
      <c r="E781" s="3">
        <f>'Adj LQD'!E781*'LQD DVD'!C781*1/252*200</f>
        <v>2.9245237936507933</v>
      </c>
    </row>
    <row r="782" spans="1:5" x14ac:dyDescent="0.25">
      <c r="A782" s="1">
        <v>44893</v>
      </c>
      <c r="B782">
        <v>3.4441000000000002</v>
      </c>
      <c r="C782">
        <f t="shared" si="24"/>
        <v>3.4440999999999999E-2</v>
      </c>
      <c r="D782">
        <f t="shared" si="25"/>
        <v>0.99986333870408517</v>
      </c>
      <c r="E782" s="3">
        <f>'Adj LQD'!E782*'LQD DVD'!C782*1/252*200</f>
        <v>2.9244782460317458</v>
      </c>
    </row>
    <row r="783" spans="1:5" x14ac:dyDescent="0.25">
      <c r="A783" s="1">
        <v>44890</v>
      </c>
      <c r="B783">
        <v>3.4192</v>
      </c>
      <c r="C783">
        <f t="shared" si="24"/>
        <v>3.4192E-2</v>
      </c>
      <c r="D783">
        <f t="shared" si="25"/>
        <v>0.99986432666477698</v>
      </c>
      <c r="E783" s="3">
        <f>'Adj LQD'!E783*'LQD DVD'!C783*1/252*200</f>
        <v>2.9245014603174604</v>
      </c>
    </row>
    <row r="784" spans="1:5" x14ac:dyDescent="0.25">
      <c r="A784" s="1">
        <v>44888</v>
      </c>
      <c r="B784">
        <v>3.4226999999999999</v>
      </c>
      <c r="C784">
        <f t="shared" si="24"/>
        <v>3.4227E-2</v>
      </c>
      <c r="D784">
        <f t="shared" si="25"/>
        <v>0.99986418779474118</v>
      </c>
      <c r="E784" s="3">
        <f>'Adj LQD'!E784*'LQD DVD'!C784*1/252*200</f>
        <v>2.9245069999999997</v>
      </c>
    </row>
    <row r="785" spans="1:5" x14ac:dyDescent="0.25">
      <c r="A785" s="1">
        <v>44887</v>
      </c>
      <c r="B785">
        <v>3.4571000000000001</v>
      </c>
      <c r="C785">
        <f t="shared" si="24"/>
        <v>3.4570999999999998E-2</v>
      </c>
      <c r="D785">
        <f t="shared" si="25"/>
        <v>0.99986282290170214</v>
      </c>
      <c r="E785" s="3">
        <f>'Adj LQD'!E785*'LQD DVD'!C785*1/252*200</f>
        <v>2.9245419761904761</v>
      </c>
    </row>
    <row r="786" spans="1:5" x14ac:dyDescent="0.25">
      <c r="A786" s="1">
        <v>44886</v>
      </c>
      <c r="B786">
        <v>3.4878</v>
      </c>
      <c r="C786">
        <f t="shared" si="24"/>
        <v>3.4877999999999999E-2</v>
      </c>
      <c r="D786">
        <f t="shared" si="25"/>
        <v>0.99986160481559239</v>
      </c>
      <c r="E786" s="3">
        <f>'Adj LQD'!E786*'LQD DVD'!C786*1/252*200</f>
        <v>2.9244926190476193</v>
      </c>
    </row>
    <row r="787" spans="1:5" x14ac:dyDescent="0.25">
      <c r="A787" s="1">
        <v>44883</v>
      </c>
      <c r="B787">
        <v>3.4824999999999999</v>
      </c>
      <c r="C787">
        <f t="shared" si="24"/>
        <v>3.4825000000000002E-2</v>
      </c>
      <c r="D787">
        <f t="shared" si="25"/>
        <v>0.99986181510396799</v>
      </c>
      <c r="E787" s="3">
        <f>'Adj LQD'!E787*'LQD DVD'!C787*1/252*200</f>
        <v>2.9244708333333334</v>
      </c>
    </row>
    <row r="788" spans="1:5" x14ac:dyDescent="0.25">
      <c r="A788" s="1">
        <v>44882</v>
      </c>
      <c r="B788">
        <v>3.4822000000000002</v>
      </c>
      <c r="C788">
        <f t="shared" si="24"/>
        <v>3.4821999999999999E-2</v>
      </c>
      <c r="D788">
        <f t="shared" si="25"/>
        <v>0.99986182700708481</v>
      </c>
      <c r="E788" s="3">
        <f>'Adj LQD'!E788*'LQD DVD'!C788*1/252*200</f>
        <v>2.9244952698412692</v>
      </c>
    </row>
    <row r="789" spans="1:5" x14ac:dyDescent="0.25">
      <c r="A789" s="1">
        <v>44881</v>
      </c>
      <c r="B789">
        <v>3.4636</v>
      </c>
      <c r="C789">
        <f t="shared" si="24"/>
        <v>3.4636E-2</v>
      </c>
      <c r="D789">
        <f t="shared" si="25"/>
        <v>0.99986256500061044</v>
      </c>
      <c r="E789" s="3">
        <f>'Adj LQD'!E789*'LQD DVD'!C789*1/252*200</f>
        <v>2.9245428888888885</v>
      </c>
    </row>
    <row r="790" spans="1:5" x14ac:dyDescent="0.25">
      <c r="A790" s="1">
        <v>44880</v>
      </c>
      <c r="B790">
        <v>3.4931000000000001</v>
      </c>
      <c r="C790">
        <f t="shared" si="24"/>
        <v>3.4931000000000004E-2</v>
      </c>
      <c r="D790">
        <f t="shared" si="25"/>
        <v>0.99986139452726119</v>
      </c>
      <c r="E790" s="3">
        <f>'Adj LQD'!E790*'LQD DVD'!C790*1/252*200</f>
        <v>2.924500944444445</v>
      </c>
    </row>
    <row r="791" spans="1:5" x14ac:dyDescent="0.25">
      <c r="A791" s="1">
        <v>44879</v>
      </c>
      <c r="B791">
        <v>3.5417999999999998</v>
      </c>
      <c r="C791">
        <f t="shared" si="24"/>
        <v>3.5417999999999998E-2</v>
      </c>
      <c r="D791">
        <f t="shared" si="25"/>
        <v>0.99985946225730626</v>
      </c>
      <c r="E791" s="3">
        <f>'Adj LQD'!E791*'LQD DVD'!C791*1/252*200</f>
        <v>2.9245148571428574</v>
      </c>
    </row>
    <row r="792" spans="1:5" x14ac:dyDescent="0.25">
      <c r="A792" s="1">
        <v>44876</v>
      </c>
      <c r="B792">
        <v>3.5238</v>
      </c>
      <c r="C792">
        <f t="shared" si="24"/>
        <v>3.5237999999999998E-2</v>
      </c>
      <c r="D792">
        <f t="shared" si="25"/>
        <v>0.99986017644289149</v>
      </c>
      <c r="E792" s="3">
        <f>'Adj LQD'!E792*'LQD DVD'!C792*1/252*200</f>
        <v>2.924474333333333</v>
      </c>
    </row>
    <row r="793" spans="1:5" x14ac:dyDescent="0.25">
      <c r="A793" s="1">
        <v>44875</v>
      </c>
      <c r="B793">
        <v>3.5333000000000001</v>
      </c>
      <c r="C793">
        <f t="shared" si="24"/>
        <v>3.5333000000000003E-2</v>
      </c>
      <c r="D793">
        <f t="shared" si="25"/>
        <v>0.99985979951154691</v>
      </c>
      <c r="E793" s="3">
        <f>'Adj LQD'!E793*'LQD DVD'!C793*1/252*200</f>
        <v>2.9245068015873019</v>
      </c>
    </row>
    <row r="794" spans="1:5" x14ac:dyDescent="0.25">
      <c r="A794" s="1">
        <v>44874</v>
      </c>
      <c r="B794">
        <v>3.6516000000000002</v>
      </c>
      <c r="C794">
        <f t="shared" si="24"/>
        <v>3.6516E-2</v>
      </c>
      <c r="D794">
        <f t="shared" si="25"/>
        <v>0.99985510573628311</v>
      </c>
      <c r="E794" s="3">
        <f>'Adj LQD'!E794*'LQD DVD'!C794*1/252*200</f>
        <v>2.9244679047619049</v>
      </c>
    </row>
    <row r="795" spans="1:5" x14ac:dyDescent="0.25">
      <c r="A795" s="1">
        <v>44873</v>
      </c>
      <c r="B795">
        <v>3.6423000000000001</v>
      </c>
      <c r="C795">
        <f t="shared" si="24"/>
        <v>3.6423000000000004E-2</v>
      </c>
      <c r="D795">
        <f t="shared" si="25"/>
        <v>0.99985547473049741</v>
      </c>
      <c r="E795" s="3">
        <f>'Adj LQD'!E795*'LQD DVD'!C795*1/252*200</f>
        <v>2.9245356428571432</v>
      </c>
    </row>
    <row r="796" spans="1:5" x14ac:dyDescent="0.25">
      <c r="A796" s="1">
        <v>44872</v>
      </c>
      <c r="B796">
        <v>3.6574</v>
      </c>
      <c r="C796">
        <f t="shared" si="24"/>
        <v>3.6574000000000002E-2</v>
      </c>
      <c r="D796">
        <f t="shared" si="25"/>
        <v>0.99985487561092812</v>
      </c>
      <c r="E796" s="3">
        <f>'Adj LQD'!E796*'LQD DVD'!C796*1/252*200</f>
        <v>2.924468650793651</v>
      </c>
    </row>
    <row r="797" spans="1:5" x14ac:dyDescent="0.25">
      <c r="A797" s="1">
        <v>44869</v>
      </c>
      <c r="B797">
        <v>3.6440999999999999</v>
      </c>
      <c r="C797">
        <f t="shared" si="24"/>
        <v>3.6441000000000001E-2</v>
      </c>
      <c r="D797">
        <f t="shared" si="25"/>
        <v>0.99985540331225176</v>
      </c>
      <c r="E797" s="3">
        <f>'Adj LQD'!E797*'LQD DVD'!C797*1/252*200</f>
        <v>2.9245348571428571</v>
      </c>
    </row>
    <row r="798" spans="1:5" x14ac:dyDescent="0.25">
      <c r="A798" s="1">
        <v>44868</v>
      </c>
      <c r="B798">
        <v>3.6513</v>
      </c>
      <c r="C798">
        <f t="shared" si="24"/>
        <v>3.6512999999999997E-2</v>
      </c>
      <c r="D798">
        <f t="shared" si="25"/>
        <v>0.99985511763932022</v>
      </c>
      <c r="E798" s="3">
        <f>'Adj LQD'!E798*'LQD DVD'!C798*1/252*200</f>
        <v>2.9245174285714284</v>
      </c>
    </row>
    <row r="799" spans="1:5" x14ac:dyDescent="0.25">
      <c r="A799" s="1">
        <v>44867</v>
      </c>
      <c r="B799">
        <v>3.6383000000000001</v>
      </c>
      <c r="C799">
        <f t="shared" si="24"/>
        <v>3.6382999999999999E-2</v>
      </c>
      <c r="D799">
        <f t="shared" si="25"/>
        <v>0.99985563343772821</v>
      </c>
      <c r="E799" s="3">
        <f>'Adj LQD'!E799*'LQD DVD'!C799*1/252*200</f>
        <v>2.9245001904761905</v>
      </c>
    </row>
    <row r="800" spans="1:5" x14ac:dyDescent="0.25">
      <c r="A800" s="1">
        <v>44866</v>
      </c>
      <c r="B800">
        <v>3.6208</v>
      </c>
      <c r="C800">
        <f t="shared" si="24"/>
        <v>3.6207999999999997E-2</v>
      </c>
      <c r="D800">
        <f t="shared" si="25"/>
        <v>0.99985632778215916</v>
      </c>
      <c r="E800" s="3">
        <f>'Adj LQD'!E800*'LQD DVD'!C800*1/252*200</f>
        <v>2.9245144126984122</v>
      </c>
    </row>
    <row r="801" spans="1:5" x14ac:dyDescent="0.25">
      <c r="A801" s="1">
        <v>44865</v>
      </c>
      <c r="B801">
        <v>3.6358000000000001</v>
      </c>
      <c r="C801">
        <f t="shared" si="24"/>
        <v>3.6358000000000001E-2</v>
      </c>
      <c r="D801">
        <f t="shared" si="25"/>
        <v>0.99985573262976024</v>
      </c>
      <c r="E801" s="3">
        <f>'Adj LQD'!E801*'LQD DVD'!C801*1/252*200</f>
        <v>2.9245105555555555</v>
      </c>
    </row>
    <row r="802" spans="1:5" x14ac:dyDescent="0.25">
      <c r="A802" s="1">
        <v>44862</v>
      </c>
      <c r="B802">
        <v>3.9946000000000002</v>
      </c>
      <c r="C802">
        <f t="shared" si="24"/>
        <v>3.9946000000000002E-2</v>
      </c>
      <c r="D802">
        <f t="shared" si="25"/>
        <v>0.99984149668996136</v>
      </c>
      <c r="E802" s="3">
        <f>'Adj LQD'!E802*'LQD DVD'!C802*1/252*200</f>
        <v>3.2305534920634926</v>
      </c>
    </row>
    <row r="803" spans="1:5" x14ac:dyDescent="0.25">
      <c r="A803" s="1">
        <v>44861</v>
      </c>
      <c r="B803">
        <v>4.0027999999999997</v>
      </c>
      <c r="C803">
        <f t="shared" si="24"/>
        <v>4.0027999999999994E-2</v>
      </c>
      <c r="D803">
        <f t="shared" si="25"/>
        <v>0.99984117134476536</v>
      </c>
      <c r="E803" s="3">
        <f>'Adj LQD'!E803*'LQD DVD'!C803*1/252*200</f>
        <v>3.2305137460317455</v>
      </c>
    </row>
    <row r="804" spans="1:5" x14ac:dyDescent="0.25">
      <c r="A804" s="1">
        <v>44860</v>
      </c>
      <c r="B804">
        <v>4.0213999999999999</v>
      </c>
      <c r="C804">
        <f t="shared" si="24"/>
        <v>4.0214E-2</v>
      </c>
      <c r="D804">
        <f t="shared" si="25"/>
        <v>0.99984043336703021</v>
      </c>
      <c r="E804" s="3">
        <f>'Adj LQD'!E804*'LQD DVD'!C804*1/252*200</f>
        <v>3.2305246666666667</v>
      </c>
    </row>
    <row r="805" spans="1:5" x14ac:dyDescent="0.25">
      <c r="A805" s="1">
        <v>44859</v>
      </c>
      <c r="B805">
        <v>4.0397999999999996</v>
      </c>
      <c r="C805">
        <f t="shared" si="24"/>
        <v>4.0397999999999996E-2</v>
      </c>
      <c r="D805">
        <f t="shared" si="25"/>
        <v>0.99983970332507555</v>
      </c>
      <c r="E805" s="3">
        <f>'Adj LQD'!E805*'LQD DVD'!C805*1/252*200</f>
        <v>3.2305575238095239</v>
      </c>
    </row>
    <row r="806" spans="1:5" x14ac:dyDescent="0.25">
      <c r="A806" s="1">
        <v>44858</v>
      </c>
      <c r="B806">
        <v>4.0937999999999999</v>
      </c>
      <c r="C806">
        <f t="shared" si="24"/>
        <v>4.0938000000000002E-2</v>
      </c>
      <c r="D806">
        <f t="shared" si="25"/>
        <v>0.9998375608137211</v>
      </c>
      <c r="E806" s="3">
        <f>'Adj LQD'!E806*'LQD DVD'!C806*1/252*200</f>
        <v>3.2305280476190474</v>
      </c>
    </row>
    <row r="807" spans="1:5" x14ac:dyDescent="0.25">
      <c r="A807" s="1">
        <v>44855</v>
      </c>
      <c r="B807">
        <v>4.0918000000000001</v>
      </c>
      <c r="C807">
        <f t="shared" si="24"/>
        <v>4.0918000000000003E-2</v>
      </c>
      <c r="D807">
        <f t="shared" si="25"/>
        <v>0.9998376401659117</v>
      </c>
      <c r="E807" s="3">
        <f>'Adj LQD'!E807*'LQD DVD'!C807*1/252*200</f>
        <v>3.2305735238095239</v>
      </c>
    </row>
    <row r="808" spans="1:5" x14ac:dyDescent="0.25">
      <c r="A808" s="1">
        <v>44854</v>
      </c>
      <c r="B808">
        <v>4.1032999999999999</v>
      </c>
      <c r="C808">
        <f t="shared" si="24"/>
        <v>4.1033E-2</v>
      </c>
      <c r="D808">
        <f t="shared" si="25"/>
        <v>0.99983718389090215</v>
      </c>
      <c r="E808" s="3">
        <f>'Adj LQD'!E808*'LQD DVD'!C808*1/252*200</f>
        <v>3.2305346031746027</v>
      </c>
    </row>
    <row r="809" spans="1:5" x14ac:dyDescent="0.25">
      <c r="A809" s="1">
        <v>44853</v>
      </c>
      <c r="B809">
        <v>4.0675999999999997</v>
      </c>
      <c r="C809">
        <f t="shared" si="24"/>
        <v>4.0675999999999997E-2</v>
      </c>
      <c r="D809">
        <f t="shared" si="25"/>
        <v>0.99983860032791605</v>
      </c>
      <c r="E809" s="3">
        <f>'Adj LQD'!E809*'LQD DVD'!C809*1/252*200</f>
        <v>3.2305137460317455</v>
      </c>
    </row>
    <row r="810" spans="1:5" x14ac:dyDescent="0.25">
      <c r="A810" s="1">
        <v>44852</v>
      </c>
      <c r="B810">
        <v>4.0118999999999998</v>
      </c>
      <c r="C810">
        <f t="shared" si="24"/>
        <v>4.0118999999999995E-2</v>
      </c>
      <c r="D810">
        <f t="shared" si="25"/>
        <v>0.99984081029107419</v>
      </c>
      <c r="E810" s="3">
        <f>'Adj LQD'!E810*'LQD DVD'!C810*1/252*200</f>
        <v>3.2305347142857133</v>
      </c>
    </row>
    <row r="811" spans="1:5" x14ac:dyDescent="0.25">
      <c r="A811" s="1">
        <v>44851</v>
      </c>
      <c r="B811">
        <v>4.0358000000000001</v>
      </c>
      <c r="C811">
        <f t="shared" si="24"/>
        <v>4.0357999999999998E-2</v>
      </c>
      <c r="D811">
        <f t="shared" si="25"/>
        <v>0.99983986202980302</v>
      </c>
      <c r="E811" s="3">
        <f>'Adj LQD'!E811*'LQD DVD'!C811*1/252*200</f>
        <v>3.2305618095238096</v>
      </c>
    </row>
    <row r="812" spans="1:5" x14ac:dyDescent="0.25">
      <c r="A812" s="1">
        <v>44848</v>
      </c>
      <c r="B812">
        <v>4.0551000000000004</v>
      </c>
      <c r="C812">
        <f t="shared" si="24"/>
        <v>4.0551000000000004E-2</v>
      </c>
      <c r="D812">
        <f t="shared" si="25"/>
        <v>0.99983909627972567</v>
      </c>
      <c r="E812" s="3">
        <f>'Adj LQD'!E812*'LQD DVD'!C812*1/252*200</f>
        <v>3.2305630000000001</v>
      </c>
    </row>
    <row r="813" spans="1:5" x14ac:dyDescent="0.25">
      <c r="A813" s="1">
        <v>44847</v>
      </c>
      <c r="B813">
        <v>4.0163000000000002</v>
      </c>
      <c r="C813">
        <f t="shared" si="24"/>
        <v>4.0163000000000004E-2</v>
      </c>
      <c r="D813">
        <f t="shared" si="25"/>
        <v>0.9998406357157098</v>
      </c>
      <c r="E813" s="3">
        <f>'Adj LQD'!E813*'LQD DVD'!C813*1/252*200</f>
        <v>3.2305714682539683</v>
      </c>
    </row>
    <row r="814" spans="1:5" x14ac:dyDescent="0.25">
      <c r="A814" s="1">
        <v>44846</v>
      </c>
      <c r="B814">
        <v>4.0233999999999996</v>
      </c>
      <c r="C814">
        <f t="shared" si="24"/>
        <v>4.0233999999999999E-2</v>
      </c>
      <c r="D814">
        <f t="shared" si="25"/>
        <v>0.99984035401461802</v>
      </c>
      <c r="E814" s="3">
        <f>'Adj LQD'!E814*'LQD DVD'!C814*1/252*200</f>
        <v>3.2305347460317462</v>
      </c>
    </row>
    <row r="815" spans="1:5" x14ac:dyDescent="0.25">
      <c r="A815" s="1">
        <v>44845</v>
      </c>
      <c r="B815">
        <v>4.0186000000000002</v>
      </c>
      <c r="C815">
        <f t="shared" si="24"/>
        <v>4.0185999999999999E-2</v>
      </c>
      <c r="D815">
        <f t="shared" si="25"/>
        <v>0.99984054446041792</v>
      </c>
      <c r="E815" s="3">
        <f>'Adj LQD'!E815*'LQD DVD'!C815*1/252*200</f>
        <v>3.2305078888888885</v>
      </c>
    </row>
    <row r="816" spans="1:5" x14ac:dyDescent="0.25">
      <c r="A816" s="1">
        <v>44844</v>
      </c>
      <c r="B816">
        <v>4.0103</v>
      </c>
      <c r="C816">
        <f t="shared" si="24"/>
        <v>4.0103E-2</v>
      </c>
      <c r="D816">
        <f t="shared" si="25"/>
        <v>0.99984087377303243</v>
      </c>
      <c r="E816" s="3">
        <f>'Adj LQD'!E816*'LQD DVD'!C816*1/252*200</f>
        <v>3.2305194444444449</v>
      </c>
    </row>
    <row r="817" spans="1:5" x14ac:dyDescent="0.25">
      <c r="A817" s="1">
        <v>44841</v>
      </c>
      <c r="B817">
        <v>3.9742999999999999</v>
      </c>
      <c r="C817">
        <f t="shared" si="24"/>
        <v>3.9743000000000001E-2</v>
      </c>
      <c r="D817">
        <f t="shared" si="25"/>
        <v>0.99984230211815806</v>
      </c>
      <c r="E817" s="3">
        <f>'Adj LQD'!E817*'LQD DVD'!C817*1/252*200</f>
        <v>3.2305381428571431</v>
      </c>
    </row>
    <row r="818" spans="1:5" x14ac:dyDescent="0.25">
      <c r="A818" s="1">
        <v>44840</v>
      </c>
      <c r="B818">
        <v>3.9346999999999999</v>
      </c>
      <c r="C818">
        <f t="shared" si="24"/>
        <v>3.9347E-2</v>
      </c>
      <c r="D818">
        <f t="shared" si="25"/>
        <v>0.99984387330015301</v>
      </c>
      <c r="E818" s="3">
        <f>'Adj LQD'!E818*'LQD DVD'!C818*1/252*200</f>
        <v>3.2305136111111112</v>
      </c>
    </row>
    <row r="819" spans="1:5" x14ac:dyDescent="0.25">
      <c r="A819" s="1">
        <v>44839</v>
      </c>
      <c r="B819">
        <v>3.9256000000000002</v>
      </c>
      <c r="C819">
        <f t="shared" si="24"/>
        <v>3.9255999999999999E-2</v>
      </c>
      <c r="D819">
        <f t="shared" si="25"/>
        <v>0.99984423435495029</v>
      </c>
      <c r="E819" s="3">
        <f>'Adj LQD'!E819*'LQD DVD'!C819*1/252*200</f>
        <v>3.2305195555555546</v>
      </c>
    </row>
    <row r="820" spans="1:5" x14ac:dyDescent="0.25">
      <c r="A820" s="1">
        <v>44838</v>
      </c>
      <c r="B820">
        <v>3.8959000000000001</v>
      </c>
      <c r="C820">
        <f t="shared" si="24"/>
        <v>3.8959000000000001E-2</v>
      </c>
      <c r="D820">
        <f t="shared" si="25"/>
        <v>0.99984541274349226</v>
      </c>
      <c r="E820" s="3">
        <f>'Adj LQD'!E820*'LQD DVD'!C820*1/252*200</f>
        <v>3.2305050158730158</v>
      </c>
    </row>
    <row r="821" spans="1:5" x14ac:dyDescent="0.25">
      <c r="A821" s="1">
        <v>44837</v>
      </c>
      <c r="B821">
        <v>3.9138999999999999</v>
      </c>
      <c r="C821">
        <f t="shared" si="24"/>
        <v>3.9139E-2</v>
      </c>
      <c r="D821">
        <f t="shared" si="25"/>
        <v>0.99984469856845248</v>
      </c>
      <c r="E821" s="3">
        <f>'Adj LQD'!E821*'LQD DVD'!C821*1/252*200</f>
        <v>3.2305206349206346</v>
      </c>
    </row>
    <row r="822" spans="1:5" x14ac:dyDescent="0.25">
      <c r="A822" s="1">
        <v>44834</v>
      </c>
      <c r="B822">
        <v>3.9731000000000001</v>
      </c>
      <c r="C822">
        <f t="shared" si="24"/>
        <v>3.9731000000000002E-2</v>
      </c>
      <c r="D822">
        <f t="shared" si="25"/>
        <v>0.99984234972969743</v>
      </c>
      <c r="E822" s="3">
        <f>'Adj LQD'!E822*'LQD DVD'!C822*1/252*200</f>
        <v>3.2305086904761908</v>
      </c>
    </row>
    <row r="823" spans="1:5" x14ac:dyDescent="0.25">
      <c r="A823" s="1">
        <v>44833</v>
      </c>
      <c r="B823">
        <v>3.5548000000000002</v>
      </c>
      <c r="C823">
        <f t="shared" si="24"/>
        <v>3.5548000000000003E-2</v>
      </c>
      <c r="D823">
        <f t="shared" si="25"/>
        <v>0.99985894645692308</v>
      </c>
      <c r="E823" s="3">
        <f>'Adj LQD'!E823*'LQD DVD'!C823*1/252*200</f>
        <v>2.897726253968254</v>
      </c>
    </row>
    <row r="824" spans="1:5" x14ac:dyDescent="0.25">
      <c r="A824" s="1">
        <v>44832</v>
      </c>
      <c r="B824">
        <v>3.5284</v>
      </c>
      <c r="C824">
        <f t="shared" si="24"/>
        <v>3.5284000000000003E-2</v>
      </c>
      <c r="D824">
        <f t="shared" si="25"/>
        <v>0.99985999392874902</v>
      </c>
      <c r="E824" s="3">
        <f>'Adj LQD'!E824*'LQD DVD'!C824*1/252*200</f>
        <v>2.8977685079365085</v>
      </c>
    </row>
    <row r="825" spans="1:5" x14ac:dyDescent="0.25">
      <c r="A825" s="1">
        <v>44831</v>
      </c>
      <c r="B825">
        <v>3.5992999999999999</v>
      </c>
      <c r="C825">
        <f t="shared" si="24"/>
        <v>3.5992999999999997E-2</v>
      </c>
      <c r="D825">
        <f t="shared" si="25"/>
        <v>0.99985718083454878</v>
      </c>
      <c r="E825" s="3">
        <f>'Adj LQD'!E825*'LQD DVD'!C825*1/252*200</f>
        <v>2.8977221587301587</v>
      </c>
    </row>
    <row r="826" spans="1:5" x14ac:dyDescent="0.25">
      <c r="A826" s="1">
        <v>44830</v>
      </c>
      <c r="B826">
        <v>3.5451999999999999</v>
      </c>
      <c r="C826">
        <f t="shared" si="24"/>
        <v>3.5451999999999997E-2</v>
      </c>
      <c r="D826">
        <f t="shared" si="25"/>
        <v>0.99985932735564187</v>
      </c>
      <c r="E826" s="3">
        <f>'Adj LQD'!E826*'LQD DVD'!C826*1/252*200</f>
        <v>2.8977789523809521</v>
      </c>
    </row>
    <row r="827" spans="1:5" x14ac:dyDescent="0.25">
      <c r="A827" s="1">
        <v>44827</v>
      </c>
      <c r="B827">
        <v>3.4836</v>
      </c>
      <c r="C827">
        <f t="shared" si="24"/>
        <v>3.4835999999999999E-2</v>
      </c>
      <c r="D827">
        <f t="shared" si="25"/>
        <v>0.99986177145920707</v>
      </c>
      <c r="E827" s="3">
        <f>'Adj LQD'!E827*'LQD DVD'!C827*1/252*200</f>
        <v>2.897746952380952</v>
      </c>
    </row>
    <row r="828" spans="1:5" x14ac:dyDescent="0.25">
      <c r="A828" s="1">
        <v>44826</v>
      </c>
      <c r="B828">
        <v>3.4737</v>
      </c>
      <c r="C828">
        <f t="shared" si="24"/>
        <v>3.4736999999999997E-2</v>
      </c>
      <c r="D828">
        <f t="shared" si="25"/>
        <v>0.99986216426212304</v>
      </c>
      <c r="E828" s="3">
        <f>'Adj LQD'!E828*'LQD DVD'!C828*1/252*200</f>
        <v>2.8977825952380951</v>
      </c>
    </row>
    <row r="829" spans="1:5" x14ac:dyDescent="0.25">
      <c r="A829" s="1">
        <v>44825</v>
      </c>
      <c r="B829">
        <v>3.4247999999999998</v>
      </c>
      <c r="C829">
        <f t="shared" si="24"/>
        <v>3.4248000000000001E-2</v>
      </c>
      <c r="D829">
        <f t="shared" si="25"/>
        <v>0.999864104472729</v>
      </c>
      <c r="E829" s="3">
        <f>'Adj LQD'!E829*'LQD DVD'!C829*1/252*200</f>
        <v>2.8977613333333334</v>
      </c>
    </row>
    <row r="830" spans="1:5" x14ac:dyDescent="0.25">
      <c r="A830" s="1">
        <v>44824</v>
      </c>
      <c r="B830">
        <v>3.4377</v>
      </c>
      <c r="C830">
        <f t="shared" si="24"/>
        <v>3.4376999999999998E-2</v>
      </c>
      <c r="D830">
        <f t="shared" si="25"/>
        <v>0.99986359263766367</v>
      </c>
      <c r="E830" s="3">
        <f>'Adj LQD'!E830*'LQD DVD'!C830*1/252*200</f>
        <v>2.8977628333333332</v>
      </c>
    </row>
    <row r="831" spans="1:5" x14ac:dyDescent="0.25">
      <c r="A831" s="1">
        <v>44823</v>
      </c>
      <c r="B831">
        <v>3.4034</v>
      </c>
      <c r="C831">
        <f t="shared" si="24"/>
        <v>3.4034000000000002E-2</v>
      </c>
      <c r="D831">
        <f t="shared" si="25"/>
        <v>0.99986495356403549</v>
      </c>
      <c r="E831" s="3">
        <f>'Adj LQD'!E831*'LQD DVD'!C831*1/252*200</f>
        <v>2.8977520000000001</v>
      </c>
    </row>
    <row r="832" spans="1:5" x14ac:dyDescent="0.25">
      <c r="A832" s="1">
        <v>44820</v>
      </c>
      <c r="B832">
        <v>3.4091</v>
      </c>
      <c r="C832">
        <f t="shared" si="24"/>
        <v>3.4091000000000003E-2</v>
      </c>
      <c r="D832">
        <f t="shared" si="25"/>
        <v>0.99986472740413102</v>
      </c>
      <c r="E832" s="3">
        <f>'Adj LQD'!E832*'LQD DVD'!C832*1/252*200</f>
        <v>2.8977349999999999</v>
      </c>
    </row>
    <row r="833" spans="1:5" x14ac:dyDescent="0.25">
      <c r="A833" s="1">
        <v>44819</v>
      </c>
      <c r="B833">
        <v>3.4011999999999998</v>
      </c>
      <c r="C833">
        <f t="shared" si="24"/>
        <v>3.4012000000000001E-2</v>
      </c>
      <c r="D833">
        <f t="shared" si="25"/>
        <v>0.99986504085383676</v>
      </c>
      <c r="E833" s="3">
        <f>'Adj LQD'!E833*'LQD DVD'!C833*1/252*200</f>
        <v>2.8977684126984129</v>
      </c>
    </row>
    <row r="834" spans="1:5" x14ac:dyDescent="0.25">
      <c r="A834" s="1">
        <v>44818</v>
      </c>
      <c r="B834">
        <v>3.3847999999999998</v>
      </c>
      <c r="C834">
        <f t="shared" si="24"/>
        <v>3.3847999999999996E-2</v>
      </c>
      <c r="D834">
        <f t="shared" si="25"/>
        <v>0.99986569155986871</v>
      </c>
      <c r="E834" s="3">
        <f>'Adj LQD'!E834*'LQD DVD'!C834*1/252*200</f>
        <v>2.8977648888888887</v>
      </c>
    </row>
    <row r="835" spans="1:5" x14ac:dyDescent="0.25">
      <c r="A835" s="1">
        <v>44817</v>
      </c>
      <c r="B835">
        <v>3.4009</v>
      </c>
      <c r="C835">
        <f t="shared" ref="C835:C898" si="26">B835/100</f>
        <v>3.4008999999999998E-2</v>
      </c>
      <c r="D835">
        <f t="shared" ref="D835:D898" si="27">EXP(-C835*1/252)</f>
        <v>0.99986505275699211</v>
      </c>
      <c r="E835" s="3">
        <f>'Adj LQD'!E835*'LQD DVD'!C835*1/252*200</f>
        <v>2.8977827301587298</v>
      </c>
    </row>
    <row r="836" spans="1:5" x14ac:dyDescent="0.25">
      <c r="A836" s="1">
        <v>44816</v>
      </c>
      <c r="B836">
        <v>3.3763000000000001</v>
      </c>
      <c r="C836">
        <f t="shared" si="26"/>
        <v>3.3763000000000001E-2</v>
      </c>
      <c r="D836">
        <f t="shared" si="27"/>
        <v>0.99986602881621045</v>
      </c>
      <c r="E836" s="3">
        <f>'Adj LQD'!E836*'LQD DVD'!C836*1/252*200</f>
        <v>2.8977228730158728</v>
      </c>
    </row>
    <row r="837" spans="1:5" x14ac:dyDescent="0.25">
      <c r="A837" s="1">
        <v>44813</v>
      </c>
      <c r="B837">
        <v>3.3689</v>
      </c>
      <c r="C837">
        <f t="shared" si="26"/>
        <v>3.3688999999999997E-2</v>
      </c>
      <c r="D837">
        <f t="shared" si="27"/>
        <v>0.99986632242770646</v>
      </c>
      <c r="E837" s="3">
        <f>'Adj LQD'!E837*'LQD DVD'!C837*1/252*200</f>
        <v>2.8977887460317455</v>
      </c>
    </row>
    <row r="838" spans="1:5" x14ac:dyDescent="0.25">
      <c r="A838" s="1">
        <v>44812</v>
      </c>
      <c r="B838">
        <v>3.3765999999999998</v>
      </c>
      <c r="C838">
        <f t="shared" si="26"/>
        <v>3.3765999999999997E-2</v>
      </c>
      <c r="D838">
        <f t="shared" si="27"/>
        <v>0.99986601691304355</v>
      </c>
      <c r="E838" s="3">
        <f>'Adj LQD'!E838*'LQD DVD'!C838*1/252*200</f>
        <v>2.8977123650793648</v>
      </c>
    </row>
    <row r="839" spans="1:5" x14ac:dyDescent="0.25">
      <c r="A839" s="1">
        <v>44811</v>
      </c>
      <c r="B839">
        <v>3.3689</v>
      </c>
      <c r="C839">
        <f t="shared" si="26"/>
        <v>3.3688999999999997E-2</v>
      </c>
      <c r="D839">
        <f t="shared" si="27"/>
        <v>0.99986632242770646</v>
      </c>
      <c r="E839" s="3">
        <f>'Adj LQD'!E839*'LQD DVD'!C839*1/252*200</f>
        <v>2.8977887460317455</v>
      </c>
    </row>
    <row r="840" spans="1:5" x14ac:dyDescent="0.25">
      <c r="A840" s="1">
        <v>44810</v>
      </c>
      <c r="B840">
        <v>3.4148999999999998</v>
      </c>
      <c r="C840">
        <f t="shared" si="26"/>
        <v>3.4148999999999999E-2</v>
      </c>
      <c r="D840">
        <f t="shared" si="27"/>
        <v>0.99986449727656157</v>
      </c>
      <c r="E840" s="3">
        <f>'Adj LQD'!E840*'LQD DVD'!C840*1/252*200</f>
        <v>2.8977865714285711</v>
      </c>
    </row>
    <row r="841" spans="1:5" x14ac:dyDescent="0.25">
      <c r="A841" s="1">
        <v>44806</v>
      </c>
      <c r="B841">
        <v>3.3685</v>
      </c>
      <c r="C841">
        <f t="shared" si="26"/>
        <v>3.3685E-2</v>
      </c>
      <c r="D841">
        <f t="shared" si="27"/>
        <v>0.99986633829860061</v>
      </c>
      <c r="E841" s="3">
        <f>'Adj LQD'!E841*'LQD DVD'!C841*1/252*200</f>
        <v>2.897712023809524</v>
      </c>
    </row>
    <row r="842" spans="1:5" x14ac:dyDescent="0.25">
      <c r="A842" s="1">
        <v>44805</v>
      </c>
      <c r="B842">
        <v>3.371</v>
      </c>
      <c r="C842">
        <f t="shared" si="26"/>
        <v>3.3709999999999997E-2</v>
      </c>
      <c r="D842">
        <f t="shared" si="27"/>
        <v>0.99986623910551642</v>
      </c>
      <c r="E842" s="3">
        <f>'Adj LQD'!E842*'LQD DVD'!C842*1/252*200</f>
        <v>2.8977223015873013</v>
      </c>
    </row>
    <row r="843" spans="1:5" x14ac:dyDescent="0.25">
      <c r="A843" s="1">
        <v>44804</v>
      </c>
      <c r="B843">
        <v>3.3414000000000001</v>
      </c>
      <c r="C843">
        <f t="shared" si="26"/>
        <v>3.3413999999999999E-2</v>
      </c>
      <c r="D843">
        <f t="shared" si="27"/>
        <v>0.99986741355226483</v>
      </c>
      <c r="E843" s="3">
        <f>'Adj LQD'!E843*'LQD DVD'!C843*1/252*200</f>
        <v>2.897736333333333</v>
      </c>
    </row>
    <row r="844" spans="1:5" x14ac:dyDescent="0.25">
      <c r="A844" s="1">
        <v>44803</v>
      </c>
      <c r="B844">
        <v>2.9979</v>
      </c>
      <c r="C844">
        <f t="shared" si="26"/>
        <v>2.9978999999999999E-2</v>
      </c>
      <c r="D844">
        <f t="shared" si="27"/>
        <v>0.9998810427902558</v>
      </c>
      <c r="E844" s="3">
        <f>'Adj LQD'!E844*'LQD DVD'!C844*1/252*200</f>
        <v>2.6274452142857143</v>
      </c>
    </row>
    <row r="845" spans="1:5" x14ac:dyDescent="0.25">
      <c r="A845" s="1">
        <v>44802</v>
      </c>
      <c r="B845">
        <v>3.0017</v>
      </c>
      <c r="C845">
        <f t="shared" si="26"/>
        <v>3.0017000000000002E-2</v>
      </c>
      <c r="D845">
        <f t="shared" si="27"/>
        <v>0.99988089201455432</v>
      </c>
      <c r="E845" s="3">
        <f>'Adj LQD'!E845*'LQD DVD'!C845*1/252*200</f>
        <v>2.6274404206349211</v>
      </c>
    </row>
    <row r="846" spans="1:5" x14ac:dyDescent="0.25">
      <c r="A846" s="1">
        <v>44799</v>
      </c>
      <c r="B846">
        <v>2.9794999999999998</v>
      </c>
      <c r="C846">
        <f t="shared" si="26"/>
        <v>2.9794999999999999E-2</v>
      </c>
      <c r="D846">
        <f t="shared" si="27"/>
        <v>0.99988177286239477</v>
      </c>
      <c r="E846" s="3">
        <f>'Adj LQD'!E846*'LQD DVD'!C846*1/252*200</f>
        <v>2.6273987698412693</v>
      </c>
    </row>
    <row r="847" spans="1:5" x14ac:dyDescent="0.25">
      <c r="A847" s="1">
        <v>44798</v>
      </c>
      <c r="B847">
        <v>2.9617</v>
      </c>
      <c r="C847">
        <f t="shared" si="26"/>
        <v>2.9617000000000001E-2</v>
      </c>
      <c r="D847">
        <f t="shared" si="27"/>
        <v>0.99988247912834094</v>
      </c>
      <c r="E847" s="3">
        <f>'Adj LQD'!E847*'LQD DVD'!C847*1/252*200</f>
        <v>2.6274510000000002</v>
      </c>
    </row>
    <row r="848" spans="1:5" x14ac:dyDescent="0.25">
      <c r="A848" s="1">
        <v>44797</v>
      </c>
      <c r="B848">
        <v>2.9922</v>
      </c>
      <c r="C848">
        <f t="shared" si="26"/>
        <v>2.9922000000000001E-2</v>
      </c>
      <c r="D848">
        <f t="shared" si="27"/>
        <v>0.99988126895385054</v>
      </c>
      <c r="E848" s="3">
        <f>'Adj LQD'!E848*'LQD DVD'!C848*1/252*200</f>
        <v>2.6274365714285715</v>
      </c>
    </row>
    <row r="849" spans="1:5" x14ac:dyDescent="0.25">
      <c r="A849" s="1">
        <v>44796</v>
      </c>
      <c r="B849">
        <v>2.9832999999999998</v>
      </c>
      <c r="C849">
        <f t="shared" si="26"/>
        <v>2.9832999999999998E-2</v>
      </c>
      <c r="D849">
        <f t="shared" si="27"/>
        <v>0.99988162208658327</v>
      </c>
      <c r="E849" s="3">
        <f>'Adj LQD'!E849*'LQD DVD'!C849*1/252*200</f>
        <v>2.6274349285714282</v>
      </c>
    </row>
    <row r="850" spans="1:5" x14ac:dyDescent="0.25">
      <c r="A850" s="1">
        <v>44795</v>
      </c>
      <c r="B850">
        <v>2.9864999999999999</v>
      </c>
      <c r="C850">
        <f t="shared" si="26"/>
        <v>2.9864999999999999E-2</v>
      </c>
      <c r="D850">
        <f t="shared" si="27"/>
        <v>0.99988149511749647</v>
      </c>
      <c r="E850" s="3">
        <f>'Adj LQD'!E850*'LQD DVD'!C850*1/252*200</f>
        <v>2.6274089285714282</v>
      </c>
    </row>
    <row r="851" spans="1:5" x14ac:dyDescent="0.25">
      <c r="A851" s="1">
        <v>44792</v>
      </c>
      <c r="B851">
        <v>2.9664000000000001</v>
      </c>
      <c r="C851">
        <f t="shared" si="26"/>
        <v>2.9664000000000003E-2</v>
      </c>
      <c r="D851">
        <f t="shared" si="27"/>
        <v>0.99988229264234041</v>
      </c>
      <c r="E851" s="3">
        <f>'Adj LQD'!E851*'LQD DVD'!C851*1/252*200</f>
        <v>2.6273828571428575</v>
      </c>
    </row>
    <row r="852" spans="1:5" x14ac:dyDescent="0.25">
      <c r="A852" s="1">
        <v>44791</v>
      </c>
      <c r="B852">
        <v>2.9312</v>
      </c>
      <c r="C852">
        <f t="shared" si="26"/>
        <v>2.9312000000000001E-2</v>
      </c>
      <c r="D852">
        <f t="shared" si="27"/>
        <v>0.99988368930429605</v>
      </c>
      <c r="E852" s="3">
        <f>'Adj LQD'!E852*'LQD DVD'!C852*1/252*200</f>
        <v>2.6273787936507937</v>
      </c>
    </row>
    <row r="853" spans="1:5" x14ac:dyDescent="0.25">
      <c r="A853" s="1">
        <v>44790</v>
      </c>
      <c r="B853">
        <v>2.9388000000000001</v>
      </c>
      <c r="C853">
        <f t="shared" si="26"/>
        <v>2.9388000000000001E-2</v>
      </c>
      <c r="D853">
        <f t="shared" si="27"/>
        <v>0.99988338775211771</v>
      </c>
      <c r="E853" s="3">
        <f>'Adj LQD'!E853*'LQD DVD'!C853*1/252*200</f>
        <v>2.6274271428571434</v>
      </c>
    </row>
    <row r="854" spans="1:5" x14ac:dyDescent="0.25">
      <c r="A854" s="1">
        <v>44789</v>
      </c>
      <c r="B854">
        <v>2.9110999999999998</v>
      </c>
      <c r="C854">
        <f t="shared" si="26"/>
        <v>2.9110999999999998E-2</v>
      </c>
      <c r="D854">
        <f t="shared" si="27"/>
        <v>0.99988448683089015</v>
      </c>
      <c r="E854" s="3">
        <f>'Adj LQD'!E854*'LQD DVD'!C854*1/252*200</f>
        <v>2.6273832698412698</v>
      </c>
    </row>
    <row r="855" spans="1:5" x14ac:dyDescent="0.25">
      <c r="A855" s="1">
        <v>44788</v>
      </c>
      <c r="B855">
        <v>2.8999000000000001</v>
      </c>
      <c r="C855">
        <f t="shared" si="26"/>
        <v>2.8999E-2</v>
      </c>
      <c r="D855">
        <f t="shared" si="27"/>
        <v>0.99988493122409416</v>
      </c>
      <c r="E855" s="3">
        <f>'Adj LQD'!E855*'LQD DVD'!C855*1/252*200</f>
        <v>2.62740146031746</v>
      </c>
    </row>
    <row r="856" spans="1:5" x14ac:dyDescent="0.25">
      <c r="A856" s="1">
        <v>44785</v>
      </c>
      <c r="B856">
        <v>2.8978999999999999</v>
      </c>
      <c r="C856">
        <f t="shared" si="26"/>
        <v>2.8978999999999998E-2</v>
      </c>
      <c r="D856">
        <f t="shared" si="27"/>
        <v>0.9998850105800442</v>
      </c>
      <c r="E856" s="3">
        <f>'Adj LQD'!E856*'LQD DVD'!C856*1/252*200</f>
        <v>2.6274293333333332</v>
      </c>
    </row>
    <row r="857" spans="1:5" x14ac:dyDescent="0.25">
      <c r="A857" s="1">
        <v>44784</v>
      </c>
      <c r="B857">
        <v>2.9315000000000002</v>
      </c>
      <c r="C857">
        <f t="shared" si="26"/>
        <v>2.9315000000000001E-2</v>
      </c>
      <c r="D857">
        <f t="shared" si="27"/>
        <v>0.99988367740091888</v>
      </c>
      <c r="E857" s="3">
        <f>'Adj LQD'!E857*'LQD DVD'!C857*1/252*200</f>
        <v>2.62741503968254</v>
      </c>
    </row>
    <row r="858" spans="1:5" x14ac:dyDescent="0.25">
      <c r="A858" s="1">
        <v>44783</v>
      </c>
      <c r="B858">
        <v>2.9032</v>
      </c>
      <c r="C858">
        <f t="shared" si="26"/>
        <v>2.9031999999999999E-2</v>
      </c>
      <c r="D858">
        <f t="shared" si="27"/>
        <v>0.99988480028679028</v>
      </c>
      <c r="E858" s="3">
        <f>'Adj LQD'!E858*'LQD DVD'!C858*1/252*200</f>
        <v>2.6273960000000001</v>
      </c>
    </row>
    <row r="859" spans="1:5" x14ac:dyDescent="0.25">
      <c r="A859" s="1">
        <v>44782</v>
      </c>
      <c r="B859">
        <v>2.9306999999999999</v>
      </c>
      <c r="C859">
        <f t="shared" si="26"/>
        <v>2.9307E-2</v>
      </c>
      <c r="D859">
        <f t="shared" si="27"/>
        <v>0.9998837091432583</v>
      </c>
      <c r="E859" s="3">
        <f>'Adj LQD'!E859*'LQD DVD'!C859*1/252*200</f>
        <v>2.6273958095238092</v>
      </c>
    </row>
    <row r="860" spans="1:5" x14ac:dyDescent="0.25">
      <c r="A860" s="1">
        <v>44781</v>
      </c>
      <c r="B860">
        <v>2.9176000000000002</v>
      </c>
      <c r="C860">
        <f t="shared" si="26"/>
        <v>2.9176000000000001E-2</v>
      </c>
      <c r="D860">
        <f t="shared" si="27"/>
        <v>0.99988422892421047</v>
      </c>
      <c r="E860" s="3">
        <f>'Adj LQD'!E860*'LQD DVD'!C860*1/252*200</f>
        <v>2.6274608888888893</v>
      </c>
    </row>
    <row r="861" spans="1:5" x14ac:dyDescent="0.25">
      <c r="A861" s="1">
        <v>44778</v>
      </c>
      <c r="B861">
        <v>2.9291999999999998</v>
      </c>
      <c r="C861">
        <f t="shared" si="26"/>
        <v>2.9291999999999999E-2</v>
      </c>
      <c r="D861">
        <f t="shared" si="27"/>
        <v>0.9998837686601475</v>
      </c>
      <c r="E861" s="3">
        <f>'Adj LQD'!E861*'LQD DVD'!C861*1/252*200</f>
        <v>2.6274459047619043</v>
      </c>
    </row>
    <row r="862" spans="1:5" x14ac:dyDescent="0.25">
      <c r="A862" s="1">
        <v>44777</v>
      </c>
      <c r="B862">
        <v>2.8895</v>
      </c>
      <c r="C862">
        <f t="shared" si="26"/>
        <v>2.8895000000000001E-2</v>
      </c>
      <c r="D862">
        <f t="shared" si="27"/>
        <v>0.99988534387510331</v>
      </c>
      <c r="E862" s="3">
        <f>'Adj LQD'!E862*'LQD DVD'!C862*1/252*200</f>
        <v>2.6273810714285712</v>
      </c>
    </row>
    <row r="863" spans="1:5" x14ac:dyDescent="0.25">
      <c r="A863" s="1">
        <v>44776</v>
      </c>
      <c r="B863">
        <v>2.8940999999999999</v>
      </c>
      <c r="C863">
        <f t="shared" si="26"/>
        <v>2.8940999999999998E-2</v>
      </c>
      <c r="D863">
        <f t="shared" si="27"/>
        <v>0.99988516135636663</v>
      </c>
      <c r="E863" s="3">
        <f>'Adj LQD'!E863*'LQD DVD'!C863*1/252*200</f>
        <v>2.6274293571428573</v>
      </c>
    </row>
    <row r="864" spans="1:5" x14ac:dyDescent="0.25">
      <c r="A864" s="1">
        <v>44775</v>
      </c>
      <c r="B864">
        <v>2.9255</v>
      </c>
      <c r="C864">
        <f t="shared" si="26"/>
        <v>2.9255E-2</v>
      </c>
      <c r="D864">
        <f t="shared" si="27"/>
        <v>0.99988391546848943</v>
      </c>
      <c r="E864" s="3">
        <f>'Adj LQD'!E864*'LQD DVD'!C864*1/252*200</f>
        <v>2.627377619047619</v>
      </c>
    </row>
    <row r="865" spans="1:5" x14ac:dyDescent="0.25">
      <c r="A865" s="1">
        <v>44774</v>
      </c>
      <c r="B865">
        <v>2.8898000000000001</v>
      </c>
      <c r="C865">
        <f t="shared" si="26"/>
        <v>2.8898E-2</v>
      </c>
      <c r="D865">
        <f t="shared" si="27"/>
        <v>0.99988533197170637</v>
      </c>
      <c r="E865" s="3">
        <f>'Adj LQD'!E865*'LQD DVD'!C865*1/252*200</f>
        <v>2.6274245079365084</v>
      </c>
    </row>
    <row r="866" spans="1:5" x14ac:dyDescent="0.25">
      <c r="A866" s="1">
        <v>44771</v>
      </c>
      <c r="B866">
        <v>2.8885000000000001</v>
      </c>
      <c r="C866">
        <f t="shared" si="26"/>
        <v>2.8885000000000001E-2</v>
      </c>
      <c r="D866">
        <f t="shared" si="27"/>
        <v>0.99988538355309386</v>
      </c>
      <c r="E866" s="3">
        <f>'Adj LQD'!E866*'LQD DVD'!C866*1/252*200</f>
        <v>2.6273887698412701</v>
      </c>
    </row>
    <row r="867" spans="1:5" x14ac:dyDescent="0.25">
      <c r="A867" s="1">
        <v>44770</v>
      </c>
      <c r="B867">
        <v>3.1173000000000002</v>
      </c>
      <c r="C867">
        <f t="shared" si="26"/>
        <v>3.1173000000000003E-2</v>
      </c>
      <c r="D867">
        <f t="shared" si="27"/>
        <v>0.9998763052698717</v>
      </c>
      <c r="E867" s="3">
        <f>'Adj LQD'!E867*'LQD DVD'!C867*1/252*200</f>
        <v>2.8288260476190477</v>
      </c>
    </row>
    <row r="868" spans="1:5" x14ac:dyDescent="0.25">
      <c r="A868" s="1">
        <v>44769</v>
      </c>
      <c r="B868">
        <v>3.1431</v>
      </c>
      <c r="C868">
        <f t="shared" si="26"/>
        <v>3.1431000000000001E-2</v>
      </c>
      <c r="D868">
        <f t="shared" si="27"/>
        <v>0.99987528158751171</v>
      </c>
      <c r="E868" s="3">
        <f>'Adj LQD'!E868*'LQD DVD'!C868*1/252*200</f>
        <v>2.8287900000000001</v>
      </c>
    </row>
    <row r="869" spans="1:5" x14ac:dyDescent="0.25">
      <c r="A869" s="1">
        <v>44768</v>
      </c>
      <c r="B869">
        <v>3.1640000000000001</v>
      </c>
      <c r="C869">
        <f t="shared" si="26"/>
        <v>3.1640000000000001E-2</v>
      </c>
      <c r="D869">
        <f t="shared" si="27"/>
        <v>0.9998744523262133</v>
      </c>
      <c r="E869" s="3">
        <f>'Adj LQD'!E869*'LQD DVD'!C869*1/252*200</f>
        <v>2.8287666666666671</v>
      </c>
    </row>
    <row r="870" spans="1:5" x14ac:dyDescent="0.25">
      <c r="A870" s="1">
        <v>44767</v>
      </c>
      <c r="B870">
        <v>3.1635</v>
      </c>
      <c r="C870">
        <f t="shared" si="26"/>
        <v>3.1634999999999996E-2</v>
      </c>
      <c r="D870">
        <f t="shared" si="27"/>
        <v>0.99987447216499237</v>
      </c>
      <c r="E870" s="3">
        <f>'Adj LQD'!E870*'LQD DVD'!C870*1/252*200</f>
        <v>2.8288217857142852</v>
      </c>
    </row>
    <row r="871" spans="1:5" x14ac:dyDescent="0.25">
      <c r="A871" s="1">
        <v>44764</v>
      </c>
      <c r="B871">
        <v>3.1366999999999998</v>
      </c>
      <c r="C871">
        <f t="shared" si="26"/>
        <v>3.1366999999999999E-2</v>
      </c>
      <c r="D871">
        <f t="shared" si="27"/>
        <v>0.99987553552412345</v>
      </c>
      <c r="E871" s="3">
        <f>'Adj LQD'!E871*'LQD DVD'!C871*1/252*200</f>
        <v>2.8287557222222222</v>
      </c>
    </row>
    <row r="872" spans="1:5" x14ac:dyDescent="0.25">
      <c r="A872" s="1">
        <v>44763</v>
      </c>
      <c r="B872">
        <v>3.1608999999999998</v>
      </c>
      <c r="C872">
        <f t="shared" si="26"/>
        <v>3.1608999999999998E-2</v>
      </c>
      <c r="D872">
        <f t="shared" si="27"/>
        <v>0.99987457532664958</v>
      </c>
      <c r="E872" s="3">
        <f>'Adj LQD'!E872*'LQD DVD'!C872*1/252*200</f>
        <v>2.8287546349206347</v>
      </c>
    </row>
    <row r="873" spans="1:5" x14ac:dyDescent="0.25">
      <c r="A873" s="1">
        <v>44762</v>
      </c>
      <c r="B873">
        <v>3.2040999999999999</v>
      </c>
      <c r="C873">
        <f t="shared" si="26"/>
        <v>3.2041E-2</v>
      </c>
      <c r="D873">
        <f t="shared" si="27"/>
        <v>0.99987286125741826</v>
      </c>
      <c r="E873" s="3">
        <f>'Adj LQD'!E873*'LQD DVD'!C873*1/252*200</f>
        <v>2.8287625714285709</v>
      </c>
    </row>
    <row r="874" spans="1:5" x14ac:dyDescent="0.25">
      <c r="A874" s="1">
        <v>44761</v>
      </c>
      <c r="B874">
        <v>3.2006999999999999</v>
      </c>
      <c r="C874">
        <f t="shared" si="26"/>
        <v>3.2007000000000001E-2</v>
      </c>
      <c r="D874">
        <f t="shared" si="27"/>
        <v>0.99987299616090863</v>
      </c>
      <c r="E874" s="3">
        <f>'Adj LQD'!E874*'LQD DVD'!C874*1/252*200</f>
        <v>2.8288091428571431</v>
      </c>
    </row>
    <row r="875" spans="1:5" x14ac:dyDescent="0.25">
      <c r="A875" s="1">
        <v>44760</v>
      </c>
      <c r="B875">
        <v>3.2096</v>
      </c>
      <c r="C875">
        <f t="shared" si="26"/>
        <v>3.2096E-2</v>
      </c>
      <c r="D875">
        <f t="shared" si="27"/>
        <v>0.99987264303122225</v>
      </c>
      <c r="E875" s="3">
        <f>'Adj LQD'!E875*'LQD DVD'!C875*1/252*200</f>
        <v>2.828778412698413</v>
      </c>
    </row>
    <row r="876" spans="1:5" x14ac:dyDescent="0.25">
      <c r="A876" s="1">
        <v>44757</v>
      </c>
      <c r="B876">
        <v>3.1871999999999998</v>
      </c>
      <c r="C876">
        <f t="shared" si="26"/>
        <v>3.1871999999999998E-2</v>
      </c>
      <c r="D876">
        <f t="shared" si="27"/>
        <v>0.99987353180729999</v>
      </c>
      <c r="E876" s="3">
        <f>'Adj LQD'!E876*'LQD DVD'!C876*1/252*200</f>
        <v>2.8287664761904758</v>
      </c>
    </row>
    <row r="877" spans="1:5" x14ac:dyDescent="0.25">
      <c r="A877" s="1">
        <v>44756</v>
      </c>
      <c r="B877">
        <v>3.2128000000000001</v>
      </c>
      <c r="C877">
        <f t="shared" si="26"/>
        <v>3.2128000000000004E-2</v>
      </c>
      <c r="D877">
        <f t="shared" si="27"/>
        <v>0.99987251606327565</v>
      </c>
      <c r="E877" s="3">
        <f>'Adj LQD'!E877*'LQD DVD'!C877*1/252*200</f>
        <v>2.8287939047619051</v>
      </c>
    </row>
    <row r="878" spans="1:5" x14ac:dyDescent="0.25">
      <c r="A878" s="1">
        <v>44755</v>
      </c>
      <c r="B878">
        <v>3.1924000000000001</v>
      </c>
      <c r="C878">
        <f t="shared" si="26"/>
        <v>3.1924000000000001E-2</v>
      </c>
      <c r="D878">
        <f t="shared" si="27"/>
        <v>0.99987332548421159</v>
      </c>
      <c r="E878" s="3">
        <f>'Adj LQD'!E878*'LQD DVD'!C878*1/252*200</f>
        <v>2.8288211111111115</v>
      </c>
    </row>
    <row r="879" spans="1:5" x14ac:dyDescent="0.25">
      <c r="A879" s="1">
        <v>44754</v>
      </c>
      <c r="B879">
        <v>3.2162999999999999</v>
      </c>
      <c r="C879">
        <f t="shared" si="26"/>
        <v>3.2162999999999997E-2</v>
      </c>
      <c r="D879">
        <f t="shared" si="27"/>
        <v>0.99987237719210253</v>
      </c>
      <c r="E879" s="3">
        <f>'Adj LQD'!E879*'LQD DVD'!C879*1/252*200</f>
        <v>2.8288124285714278</v>
      </c>
    </row>
    <row r="880" spans="1:5" x14ac:dyDescent="0.25">
      <c r="A880" s="1">
        <v>44753</v>
      </c>
      <c r="B880">
        <v>3.2208999999999999</v>
      </c>
      <c r="C880">
        <f t="shared" si="26"/>
        <v>3.2209000000000002E-2</v>
      </c>
      <c r="D880">
        <f t="shared" si="27"/>
        <v>0.99987219467573285</v>
      </c>
      <c r="E880" s="3">
        <f>'Adj LQD'!E880*'LQD DVD'!C880*1/252*200</f>
        <v>2.8287682063492063</v>
      </c>
    </row>
    <row r="881" spans="1:5" x14ac:dyDescent="0.25">
      <c r="A881" s="1">
        <v>44750</v>
      </c>
      <c r="B881">
        <v>3.23</v>
      </c>
      <c r="C881">
        <f t="shared" si="26"/>
        <v>3.2300000000000002E-2</v>
      </c>
      <c r="D881">
        <f t="shared" si="27"/>
        <v>0.99987183361083887</v>
      </c>
      <c r="E881" s="3">
        <f>'Adj LQD'!E881*'LQD DVD'!C881*1/252*200</f>
        <v>2.8288134920634924</v>
      </c>
    </row>
    <row r="882" spans="1:5" x14ac:dyDescent="0.25">
      <c r="A882" s="1">
        <v>44749</v>
      </c>
      <c r="B882">
        <v>3.2246999999999999</v>
      </c>
      <c r="C882">
        <f t="shared" si="26"/>
        <v>3.2246999999999998E-2</v>
      </c>
      <c r="D882">
        <f t="shared" si="27"/>
        <v>0.99987204390136575</v>
      </c>
      <c r="E882" s="3">
        <f>'Adj LQD'!E882*'LQD DVD'!C882*1/252*200</f>
        <v>2.8287784999999999</v>
      </c>
    </row>
    <row r="883" spans="1:5" x14ac:dyDescent="0.25">
      <c r="A883" s="1">
        <v>44748</v>
      </c>
      <c r="B883">
        <v>3.2244000000000002</v>
      </c>
      <c r="C883">
        <f t="shared" si="26"/>
        <v>3.2244000000000002E-2</v>
      </c>
      <c r="D883">
        <f t="shared" si="27"/>
        <v>0.99987205580460436</v>
      </c>
      <c r="E883" s="3">
        <f>'Adj LQD'!E883*'LQD DVD'!C883*1/252*200</f>
        <v>2.8287712380952383</v>
      </c>
    </row>
    <row r="884" spans="1:5" x14ac:dyDescent="0.25">
      <c r="A884" s="1">
        <v>44747</v>
      </c>
      <c r="B884">
        <v>3.2084000000000001</v>
      </c>
      <c r="C884">
        <f t="shared" si="26"/>
        <v>3.2084000000000001E-2</v>
      </c>
      <c r="D884">
        <f t="shared" si="27"/>
        <v>0.99987269064420647</v>
      </c>
      <c r="E884" s="3">
        <f>'Adj LQD'!E884*'LQD DVD'!C884*1/252*200</f>
        <v>2.8287393333333339</v>
      </c>
    </row>
    <row r="885" spans="1:5" x14ac:dyDescent="0.25">
      <c r="A885" s="1">
        <v>44743</v>
      </c>
      <c r="B885">
        <v>3.2075999999999998</v>
      </c>
      <c r="C885">
        <f t="shared" si="26"/>
        <v>3.2076E-2</v>
      </c>
      <c r="D885">
        <f t="shared" si="27"/>
        <v>0.99987272238619707</v>
      </c>
      <c r="E885" s="3">
        <f>'Adj LQD'!E885*'LQD DVD'!C885*1/252*200</f>
        <v>2.8287977142857144</v>
      </c>
    </row>
    <row r="886" spans="1:5" x14ac:dyDescent="0.25">
      <c r="A886" s="1">
        <v>44742</v>
      </c>
      <c r="B886">
        <v>3.2393999999999998</v>
      </c>
      <c r="C886">
        <f t="shared" si="26"/>
        <v>3.2393999999999999E-2</v>
      </c>
      <c r="D886">
        <f t="shared" si="27"/>
        <v>0.99987146064284349</v>
      </c>
      <c r="E886" s="3">
        <f>'Adj LQD'!E886*'LQD DVD'!C886*1/252*200</f>
        <v>2.8288189047619046</v>
      </c>
    </row>
    <row r="887" spans="1:5" x14ac:dyDescent="0.25">
      <c r="A887" s="1">
        <v>44741</v>
      </c>
      <c r="B887">
        <v>2.9937</v>
      </c>
      <c r="C887">
        <f t="shared" si="26"/>
        <v>2.9937000000000002E-2</v>
      </c>
      <c r="D887">
        <f t="shared" si="27"/>
        <v>0.99988120943711012</v>
      </c>
      <c r="E887" s="3">
        <f>'Adj LQD'!E887*'LQD DVD'!C887*1/252*200</f>
        <v>2.6064197619047622</v>
      </c>
    </row>
    <row r="888" spans="1:5" x14ac:dyDescent="0.25">
      <c r="A888" s="1">
        <v>44740</v>
      </c>
      <c r="B888">
        <v>3.0114999999999998</v>
      </c>
      <c r="C888">
        <f t="shared" si="26"/>
        <v>3.0114999999999999E-2</v>
      </c>
      <c r="D888">
        <f t="shared" si="27"/>
        <v>0.99988050317206079</v>
      </c>
      <c r="E888" s="3">
        <f>'Adj LQD'!E888*'LQD DVD'!C888*1/252*200</f>
        <v>2.6063815476190477</v>
      </c>
    </row>
    <row r="889" spans="1:5" x14ac:dyDescent="0.25">
      <c r="A889" s="1">
        <v>44739</v>
      </c>
      <c r="B889">
        <v>3.0106999999999999</v>
      </c>
      <c r="C889">
        <f t="shared" si="26"/>
        <v>3.0106999999999998E-2</v>
      </c>
      <c r="D889">
        <f t="shared" si="27"/>
        <v>0.99988053491429951</v>
      </c>
      <c r="E889" s="3">
        <f>'Adj LQD'!E889*'LQD DVD'!C889*1/252*200</f>
        <v>2.6064059999999998</v>
      </c>
    </row>
    <row r="890" spans="1:5" x14ac:dyDescent="0.25">
      <c r="A890" s="1">
        <v>44736</v>
      </c>
      <c r="B890">
        <v>2.9830999999999999</v>
      </c>
      <c r="C890">
        <f t="shared" si="26"/>
        <v>2.9831E-2</v>
      </c>
      <c r="D890">
        <f t="shared" si="27"/>
        <v>0.99988163002215169</v>
      </c>
      <c r="E890" s="3">
        <f>'Adj LQD'!E890*'LQD DVD'!C890*1/252*200</f>
        <v>2.6064244365079365</v>
      </c>
    </row>
    <row r="891" spans="1:5" x14ac:dyDescent="0.25">
      <c r="A891" s="1">
        <v>44735</v>
      </c>
      <c r="B891">
        <v>2.9866000000000001</v>
      </c>
      <c r="C891">
        <f t="shared" si="26"/>
        <v>2.9866E-2</v>
      </c>
      <c r="D891">
        <f t="shared" si="27"/>
        <v>0.99988149114971281</v>
      </c>
      <c r="E891" s="3">
        <f>'Adj LQD'!E891*'LQD DVD'!C891*1/252*200</f>
        <v>2.6064010793650794</v>
      </c>
    </row>
    <row r="892" spans="1:5" x14ac:dyDescent="0.25">
      <c r="A892" s="1">
        <v>44734</v>
      </c>
      <c r="B892">
        <v>3.0095999999999998</v>
      </c>
      <c r="C892">
        <f t="shared" si="26"/>
        <v>3.0095999999999998E-2</v>
      </c>
      <c r="D892">
        <f t="shared" si="27"/>
        <v>0.99988057855987933</v>
      </c>
      <c r="E892" s="3">
        <f>'Adj LQD'!E892*'LQD DVD'!C892*1/252*200</f>
        <v>2.6064091428571428</v>
      </c>
    </row>
    <row r="893" spans="1:5" x14ac:dyDescent="0.25">
      <c r="A893" s="1">
        <v>44733</v>
      </c>
      <c r="B893">
        <v>3.0314999999999999</v>
      </c>
      <c r="C893">
        <f t="shared" si="26"/>
        <v>3.0314999999999998E-2</v>
      </c>
      <c r="D893">
        <f t="shared" si="27"/>
        <v>0.99987970961642081</v>
      </c>
      <c r="E893" s="3">
        <f>'Adj LQD'!E893*'LQD DVD'!C893*1/252*200</f>
        <v>2.6063682142857139</v>
      </c>
    </row>
    <row r="894" spans="1:5" x14ac:dyDescent="0.25">
      <c r="A894" s="1">
        <v>44729</v>
      </c>
      <c r="B894">
        <v>3.0009999999999999</v>
      </c>
      <c r="C894">
        <f t="shared" si="26"/>
        <v>3.0009999999999998E-2</v>
      </c>
      <c r="D894">
        <f t="shared" si="27"/>
        <v>0.99988091978902394</v>
      </c>
      <c r="E894" s="3">
        <f>'Adj LQD'!E894*'LQD DVD'!C894*1/252*200</f>
        <v>2.606344682539683</v>
      </c>
    </row>
    <row r="895" spans="1:5" x14ac:dyDescent="0.25">
      <c r="A895" s="1">
        <v>44728</v>
      </c>
      <c r="B895">
        <v>3.0070999999999999</v>
      </c>
      <c r="C895">
        <f t="shared" si="26"/>
        <v>3.0071000000000001E-2</v>
      </c>
      <c r="D895">
        <f t="shared" si="27"/>
        <v>0.99988067775438616</v>
      </c>
      <c r="E895" s="3">
        <f>'Adj LQD'!E895*'LQD DVD'!C895*1/252*200</f>
        <v>2.6063919920634921</v>
      </c>
    </row>
    <row r="896" spans="1:5" x14ac:dyDescent="0.25">
      <c r="A896" s="1">
        <v>44727</v>
      </c>
      <c r="B896">
        <v>3.0104000000000002</v>
      </c>
      <c r="C896">
        <f t="shared" si="26"/>
        <v>3.0104000000000002E-2</v>
      </c>
      <c r="D896">
        <f t="shared" si="27"/>
        <v>0.99988054681763927</v>
      </c>
      <c r="E896" s="3">
        <f>'Adj LQD'!E896*'LQD DVD'!C896*1/252*200</f>
        <v>2.6063852063492066</v>
      </c>
    </row>
    <row r="897" spans="1:5" x14ac:dyDescent="0.25">
      <c r="A897" s="1">
        <v>44726</v>
      </c>
      <c r="B897">
        <v>3.0575000000000001</v>
      </c>
      <c r="C897">
        <f t="shared" si="26"/>
        <v>3.0575000000000001E-2</v>
      </c>
      <c r="D897">
        <f t="shared" si="27"/>
        <v>0.99987867799503038</v>
      </c>
      <c r="E897" s="3">
        <f>'Adj LQD'!E897*'LQD DVD'!C897*1/252*200</f>
        <v>2.606397420634921</v>
      </c>
    </row>
    <row r="898" spans="1:5" x14ac:dyDescent="0.25">
      <c r="A898" s="1">
        <v>44725</v>
      </c>
      <c r="B898">
        <v>3.0415999999999999</v>
      </c>
      <c r="C898">
        <f t="shared" si="26"/>
        <v>3.0415999999999999E-2</v>
      </c>
      <c r="D898">
        <f t="shared" si="27"/>
        <v>0.99987930887106191</v>
      </c>
      <c r="E898" s="3">
        <f>'Adj LQD'!E898*'LQD DVD'!C898*1/252*200</f>
        <v>2.6063615238095235</v>
      </c>
    </row>
    <row r="899" spans="1:5" x14ac:dyDescent="0.25">
      <c r="A899" s="1">
        <v>44722</v>
      </c>
      <c r="B899">
        <v>2.9714</v>
      </c>
      <c r="C899">
        <f t="shared" ref="C899:C962" si="28">B899/100</f>
        <v>2.9714000000000001E-2</v>
      </c>
      <c r="D899">
        <f t="shared" ref="D899:D962" si="29">EXP(-C899*1/252)</f>
        <v>0.99988209425301633</v>
      </c>
      <c r="E899" s="3">
        <f>'Adj LQD'!E899*'LQD DVD'!C899*1/252*200</f>
        <v>2.6063422857142857</v>
      </c>
    </row>
    <row r="900" spans="1:5" x14ac:dyDescent="0.25">
      <c r="A900" s="1">
        <v>44721</v>
      </c>
      <c r="B900">
        <v>2.9426999999999999</v>
      </c>
      <c r="C900">
        <f t="shared" si="28"/>
        <v>2.9426999999999998E-2</v>
      </c>
      <c r="D900">
        <f t="shared" si="29"/>
        <v>0.99988323300827209</v>
      </c>
      <c r="E900" s="3">
        <f>'Adj LQD'!E900*'LQD DVD'!C900*1/252*200</f>
        <v>2.6063914285714285</v>
      </c>
    </row>
    <row r="901" spans="1:5" x14ac:dyDescent="0.25">
      <c r="A901" s="1">
        <v>44720</v>
      </c>
      <c r="B901">
        <v>2.9232999999999998</v>
      </c>
      <c r="C901">
        <f t="shared" si="28"/>
        <v>2.9232999999999999E-2</v>
      </c>
      <c r="D901">
        <f t="shared" si="29"/>
        <v>0.99988400275994616</v>
      </c>
      <c r="E901" s="3">
        <f>'Adj LQD'!E901*'LQD DVD'!C901*1/252*200</f>
        <v>2.6063771587301585</v>
      </c>
    </row>
    <row r="902" spans="1:5" x14ac:dyDescent="0.25">
      <c r="A902" s="1">
        <v>44719</v>
      </c>
      <c r="B902">
        <v>2.9064999999999999</v>
      </c>
      <c r="C902">
        <f t="shared" si="28"/>
        <v>2.9064999999999997E-2</v>
      </c>
      <c r="D902">
        <f t="shared" si="29"/>
        <v>0.9998846693495036</v>
      </c>
      <c r="E902" s="3">
        <f>'Adj LQD'!E902*'LQD DVD'!C902*1/252*200</f>
        <v>2.6063923412698409</v>
      </c>
    </row>
    <row r="903" spans="1:5" x14ac:dyDescent="0.25">
      <c r="A903" s="1">
        <v>44718</v>
      </c>
      <c r="B903">
        <v>2.9220000000000002</v>
      </c>
      <c r="C903">
        <f t="shared" si="28"/>
        <v>2.9220000000000003E-2</v>
      </c>
      <c r="D903">
        <f t="shared" si="29"/>
        <v>0.99988405434126515</v>
      </c>
      <c r="E903" s="3">
        <f>'Adj LQD'!E903*'LQD DVD'!C903*1/252*200</f>
        <v>2.6063776190476196</v>
      </c>
    </row>
    <row r="904" spans="1:5" x14ac:dyDescent="0.25">
      <c r="A904" s="1">
        <v>44715</v>
      </c>
      <c r="B904">
        <v>2.9014000000000002</v>
      </c>
      <c r="C904">
        <f t="shared" si="28"/>
        <v>2.9014000000000002E-2</v>
      </c>
      <c r="D904">
        <f t="shared" si="29"/>
        <v>0.99988487170713569</v>
      </c>
      <c r="E904" s="3">
        <f>'Adj LQD'!E904*'LQD DVD'!C904*1/252*200</f>
        <v>2.6064243333333335</v>
      </c>
    </row>
    <row r="905" spans="1:5" x14ac:dyDescent="0.25">
      <c r="A905" s="1">
        <v>44714</v>
      </c>
      <c r="B905">
        <v>2.8921999999999999</v>
      </c>
      <c r="C905">
        <f t="shared" si="28"/>
        <v>2.8922E-2</v>
      </c>
      <c r="D905">
        <f t="shared" si="29"/>
        <v>0.99988523674453644</v>
      </c>
      <c r="E905" s="3">
        <f>'Adj LQD'!E905*'LQD DVD'!C905*1/252*200</f>
        <v>2.6064230952380951</v>
      </c>
    </row>
    <row r="906" spans="1:5" x14ac:dyDescent="0.25">
      <c r="A906" s="1">
        <v>44713</v>
      </c>
      <c r="B906">
        <v>2.8934000000000002</v>
      </c>
      <c r="C906">
        <f t="shared" si="28"/>
        <v>2.8934000000000001E-2</v>
      </c>
      <c r="D906">
        <f t="shared" si="29"/>
        <v>0.99988518913095492</v>
      </c>
      <c r="E906" s="3">
        <f>'Adj LQD'!E906*'LQD DVD'!C906*1/252*200</f>
        <v>2.6063563492063491</v>
      </c>
    </row>
    <row r="907" spans="1:5" x14ac:dyDescent="0.25">
      <c r="A907" s="1">
        <v>44712</v>
      </c>
      <c r="B907">
        <v>2.8696999999999999</v>
      </c>
      <c r="C907">
        <f t="shared" si="28"/>
        <v>2.8697E-2</v>
      </c>
      <c r="D907">
        <f t="shared" si="29"/>
        <v>0.99988612949961064</v>
      </c>
      <c r="E907" s="3">
        <f>'Adj LQD'!E907*'LQD DVD'!C907*1/252*200</f>
        <v>2.6064164126984126</v>
      </c>
    </row>
    <row r="908" spans="1:5" x14ac:dyDescent="0.25">
      <c r="A908" s="1">
        <v>44708</v>
      </c>
      <c r="B908">
        <v>2.6396000000000002</v>
      </c>
      <c r="C908">
        <f t="shared" si="28"/>
        <v>2.6396000000000003E-2</v>
      </c>
      <c r="D908">
        <f t="shared" si="29"/>
        <v>0.99989525945392799</v>
      </c>
      <c r="E908" s="3">
        <f>'Adj LQD'!E908*'LQD DVD'!C908*1/252*200</f>
        <v>2.4152340000000003</v>
      </c>
    </row>
    <row r="909" spans="1:5" x14ac:dyDescent="0.25">
      <c r="A909" s="1">
        <v>44707</v>
      </c>
      <c r="B909">
        <v>2.6534</v>
      </c>
      <c r="C909">
        <f t="shared" si="28"/>
        <v>2.6533999999999999E-2</v>
      </c>
      <c r="D909">
        <f t="shared" si="29"/>
        <v>0.99989471189238821</v>
      </c>
      <c r="E909" s="3">
        <f>'Adj LQD'!E909*'LQD DVD'!C909*1/252*200</f>
        <v>2.4152257619047619</v>
      </c>
    </row>
    <row r="910" spans="1:5" x14ac:dyDescent="0.25">
      <c r="A910" s="1">
        <v>44706</v>
      </c>
      <c r="B910">
        <v>2.6541000000000001</v>
      </c>
      <c r="C910">
        <f t="shared" si="28"/>
        <v>2.6541000000000002E-2</v>
      </c>
      <c r="D910">
        <f t="shared" si="29"/>
        <v>0.99989468411753557</v>
      </c>
      <c r="E910" s="3">
        <f>'Adj LQD'!E910*'LQD DVD'!C910*1/252*200</f>
        <v>2.4152310000000003</v>
      </c>
    </row>
    <row r="911" spans="1:5" x14ac:dyDescent="0.25">
      <c r="A911" s="1">
        <v>44705</v>
      </c>
      <c r="B911">
        <v>2.6814</v>
      </c>
      <c r="C911">
        <f t="shared" si="28"/>
        <v>2.6814000000000001E-2</v>
      </c>
      <c r="D911">
        <f t="shared" si="29"/>
        <v>0.99989360089888113</v>
      </c>
      <c r="E911" s="3">
        <f>'Adj LQD'!E911*'LQD DVD'!C911*1/252*200</f>
        <v>2.4151752857142861</v>
      </c>
    </row>
    <row r="912" spans="1:5" x14ac:dyDescent="0.25">
      <c r="A912" s="1">
        <v>44704</v>
      </c>
      <c r="B912">
        <v>2.7166000000000001</v>
      </c>
      <c r="C912">
        <f t="shared" si="28"/>
        <v>2.7166000000000003E-2</v>
      </c>
      <c r="D912">
        <f t="shared" si="29"/>
        <v>0.99989220422308078</v>
      </c>
      <c r="E912" s="3">
        <f>'Adj LQD'!E912*'LQD DVD'!C912*1/252*200</f>
        <v>2.4151867619047618</v>
      </c>
    </row>
    <row r="913" spans="1:5" x14ac:dyDescent="0.25">
      <c r="A913" s="1">
        <v>44701</v>
      </c>
      <c r="B913">
        <v>2.7069999999999999</v>
      </c>
      <c r="C913">
        <f t="shared" si="28"/>
        <v>2.7069999999999997E-2</v>
      </c>
      <c r="D913">
        <f t="shared" si="29"/>
        <v>0.99989258513446921</v>
      </c>
      <c r="E913" s="3">
        <f>'Adj LQD'!E913*'LQD DVD'!C913*1/252*200</f>
        <v>2.4152455555555554</v>
      </c>
    </row>
    <row r="914" spans="1:5" x14ac:dyDescent="0.25">
      <c r="A914" s="1">
        <v>44700</v>
      </c>
      <c r="B914">
        <v>2.7202999999999999</v>
      </c>
      <c r="C914">
        <f t="shared" si="28"/>
        <v>2.7202999999999998E-2</v>
      </c>
      <c r="D914">
        <f t="shared" si="29"/>
        <v>0.99989205741352183</v>
      </c>
      <c r="E914" s="3">
        <f>'Adj LQD'!E914*'LQD DVD'!C914*1/252*200</f>
        <v>2.4152377857142855</v>
      </c>
    </row>
    <row r="915" spans="1:5" x14ac:dyDescent="0.25">
      <c r="A915" s="1">
        <v>44699</v>
      </c>
      <c r="B915">
        <v>2.7275999999999998</v>
      </c>
      <c r="C915">
        <f t="shared" si="28"/>
        <v>2.7275999999999998E-2</v>
      </c>
      <c r="D915">
        <f t="shared" si="29"/>
        <v>0.99989176776229316</v>
      </c>
      <c r="E915" s="3">
        <f>'Adj LQD'!E915*'LQD DVD'!C915*1/252*200</f>
        <v>2.415224857142857</v>
      </c>
    </row>
    <row r="916" spans="1:5" x14ac:dyDescent="0.25">
      <c r="A916" s="1">
        <v>44698</v>
      </c>
      <c r="B916">
        <v>2.7376999999999998</v>
      </c>
      <c r="C916">
        <f t="shared" si="28"/>
        <v>2.7376999999999999E-2</v>
      </c>
      <c r="D916">
        <f t="shared" si="29"/>
        <v>0.99989136701210146</v>
      </c>
      <c r="E916" s="3">
        <f>'Adj LQD'!E916*'LQD DVD'!C916*1/252*200</f>
        <v>2.4152597777777776</v>
      </c>
    </row>
    <row r="917" spans="1:5" x14ac:dyDescent="0.25">
      <c r="A917" s="1">
        <v>44697</v>
      </c>
      <c r="B917">
        <v>2.722</v>
      </c>
      <c r="C917">
        <f t="shared" si="28"/>
        <v>2.7220000000000001E-2</v>
      </c>
      <c r="D917">
        <f t="shared" si="29"/>
        <v>0.99989198996048845</v>
      </c>
      <c r="E917" s="3">
        <f>'Adj LQD'!E917*'LQD DVD'!C917*1/252*200</f>
        <v>2.4152349206349206</v>
      </c>
    </row>
    <row r="918" spans="1:5" x14ac:dyDescent="0.25">
      <c r="A918" s="1">
        <v>44694</v>
      </c>
      <c r="B918">
        <v>2.7256</v>
      </c>
      <c r="C918">
        <f t="shared" si="28"/>
        <v>2.7255999999999999E-2</v>
      </c>
      <c r="D918">
        <f t="shared" si="29"/>
        <v>0.99989184711878587</v>
      </c>
      <c r="E918" s="3">
        <f>'Adj LQD'!E918*'LQD DVD'!C918*1/252*200</f>
        <v>2.4151844444444444</v>
      </c>
    </row>
    <row r="919" spans="1:5" x14ac:dyDescent="0.25">
      <c r="A919" s="1">
        <v>44693</v>
      </c>
      <c r="B919">
        <v>2.7113</v>
      </c>
      <c r="C919">
        <f t="shared" si="28"/>
        <v>2.7113000000000002E-2</v>
      </c>
      <c r="D919">
        <f t="shared" si="29"/>
        <v>0.99989241451789179</v>
      </c>
      <c r="E919" s="3">
        <f>'Adj LQD'!E919*'LQD DVD'!C919*1/252*200</f>
        <v>2.4152088253968254</v>
      </c>
    </row>
    <row r="920" spans="1:5" x14ac:dyDescent="0.25">
      <c r="A920" s="1">
        <v>44692</v>
      </c>
      <c r="B920">
        <v>2.7124999999999999</v>
      </c>
      <c r="C920">
        <f t="shared" si="28"/>
        <v>2.7125E-2</v>
      </c>
      <c r="D920">
        <f t="shared" si="29"/>
        <v>0.99989236690396843</v>
      </c>
      <c r="E920" s="3">
        <f>'Adj LQD'!E920*'LQD DVD'!C920*1/252*200</f>
        <v>2.4152013888888888</v>
      </c>
    </row>
    <row r="921" spans="1:5" x14ac:dyDescent="0.25">
      <c r="A921" s="1">
        <v>44691</v>
      </c>
      <c r="B921">
        <v>2.7252000000000001</v>
      </c>
      <c r="C921">
        <f t="shared" si="28"/>
        <v>2.7252000000000002E-2</v>
      </c>
      <c r="D921">
        <f t="shared" si="29"/>
        <v>0.99989186299008515</v>
      </c>
      <c r="E921" s="3">
        <f>'Adj LQD'!E921*'LQD DVD'!C921*1/252*200</f>
        <v>2.4152625714285714</v>
      </c>
    </row>
    <row r="922" spans="1:5" x14ac:dyDescent="0.25">
      <c r="A922" s="1">
        <v>44690</v>
      </c>
      <c r="B922">
        <v>2.7366999999999999</v>
      </c>
      <c r="C922">
        <f t="shared" si="28"/>
        <v>2.7366999999999999E-2</v>
      </c>
      <c r="D922">
        <f t="shared" si="29"/>
        <v>0.99989140669033116</v>
      </c>
      <c r="E922" s="3">
        <f>'Adj LQD'!E922*'LQD DVD'!C922*1/252*200</f>
        <v>2.4152463492063494</v>
      </c>
    </row>
    <row r="923" spans="1:5" x14ac:dyDescent="0.25">
      <c r="A923" s="1">
        <v>44687</v>
      </c>
      <c r="B923">
        <v>2.7463000000000002</v>
      </c>
      <c r="C923">
        <f t="shared" si="28"/>
        <v>2.7463000000000001E-2</v>
      </c>
      <c r="D923">
        <f t="shared" si="29"/>
        <v>0.9998910257793916</v>
      </c>
      <c r="E923" s="3">
        <f>'Adj LQD'!E923*'LQD DVD'!C923*1/252*200</f>
        <v>2.4152182777777775</v>
      </c>
    </row>
    <row r="924" spans="1:5" x14ac:dyDescent="0.25">
      <c r="A924" s="1">
        <v>44686</v>
      </c>
      <c r="B924">
        <v>2.7229999999999999</v>
      </c>
      <c r="C924">
        <f t="shared" si="28"/>
        <v>2.7229999999999997E-2</v>
      </c>
      <c r="D924">
        <f t="shared" si="29"/>
        <v>0.99989195028223576</v>
      </c>
      <c r="E924" s="3">
        <f>'Adj LQD'!E924*'LQD DVD'!C924*1/252*200</f>
        <v>2.4152577777777777</v>
      </c>
    </row>
    <row r="925" spans="1:5" x14ac:dyDescent="0.25">
      <c r="A925" s="1">
        <v>44685</v>
      </c>
      <c r="B925">
        <v>2.6812</v>
      </c>
      <c r="C925">
        <f t="shared" si="28"/>
        <v>2.6811999999999999E-2</v>
      </c>
      <c r="D925">
        <f t="shared" si="29"/>
        <v>0.9998936088345447</v>
      </c>
      <c r="E925" s="3">
        <f>'Adj LQD'!E925*'LQD DVD'!C925*1/252*200</f>
        <v>2.4152079365079362</v>
      </c>
    </row>
    <row r="926" spans="1:5" x14ac:dyDescent="0.25">
      <c r="A926" s="1">
        <v>44684</v>
      </c>
      <c r="B926">
        <v>2.7075</v>
      </c>
      <c r="C926">
        <f t="shared" si="28"/>
        <v>2.7075000000000002E-2</v>
      </c>
      <c r="D926">
        <f t="shared" si="29"/>
        <v>0.99989256529533077</v>
      </c>
      <c r="E926" s="3">
        <f>'Adj LQD'!E926*'LQD DVD'!C926*1/252*200</f>
        <v>2.4152619047619051</v>
      </c>
    </row>
    <row r="927" spans="1:5" x14ac:dyDescent="0.25">
      <c r="A927" s="1">
        <v>44683</v>
      </c>
      <c r="B927">
        <v>2.7248999999999999</v>
      </c>
      <c r="C927">
        <f t="shared" si="28"/>
        <v>2.7248999999999999E-2</v>
      </c>
      <c r="D927">
        <f t="shared" si="29"/>
        <v>0.9998918748935598</v>
      </c>
      <c r="E927" s="3">
        <f>'Adj LQD'!E927*'LQD DVD'!C927*1/252*200</f>
        <v>2.4152129523809527</v>
      </c>
    </row>
    <row r="928" spans="1:5" x14ac:dyDescent="0.25">
      <c r="A928" s="1">
        <v>44680</v>
      </c>
      <c r="B928">
        <v>2.7025999999999999</v>
      </c>
      <c r="C928">
        <f t="shared" si="28"/>
        <v>2.7025999999999998E-2</v>
      </c>
      <c r="D928">
        <f t="shared" si="29"/>
        <v>0.99989275971890401</v>
      </c>
      <c r="E928" s="3">
        <f>'Adj LQD'!E928*'LQD DVD'!C928*1/252*200</f>
        <v>2.4151806349206346</v>
      </c>
    </row>
    <row r="929" spans="1:5" x14ac:dyDescent="0.25">
      <c r="A929" s="1">
        <v>44679</v>
      </c>
      <c r="B929">
        <v>2.6848999999999998</v>
      </c>
      <c r="C929">
        <f t="shared" si="28"/>
        <v>2.6848999999999998E-2</v>
      </c>
      <c r="D929">
        <f t="shared" si="29"/>
        <v>0.99989346202477958</v>
      </c>
      <c r="E929" s="3">
        <f>'Adj LQD'!E929*'LQD DVD'!C929*1/252*200</f>
        <v>2.4262120158730154</v>
      </c>
    </row>
    <row r="930" spans="1:5" x14ac:dyDescent="0.25">
      <c r="A930" s="1">
        <v>44678</v>
      </c>
      <c r="B930">
        <v>2.6930000000000001</v>
      </c>
      <c r="C930">
        <f t="shared" si="28"/>
        <v>2.6929999999999999E-2</v>
      </c>
      <c r="D930">
        <f t="shared" si="29"/>
        <v>0.99989314063050416</v>
      </c>
      <c r="E930" s="3">
        <f>'Adj LQD'!E930*'LQD DVD'!C930*1/252*200</f>
        <v>2.4262647619047621</v>
      </c>
    </row>
    <row r="931" spans="1:5" x14ac:dyDescent="0.25">
      <c r="A931" s="1">
        <v>44677</v>
      </c>
      <c r="B931">
        <v>2.6671</v>
      </c>
      <c r="C931">
        <f t="shared" si="28"/>
        <v>2.6671E-2</v>
      </c>
      <c r="D931">
        <f t="shared" si="29"/>
        <v>0.99989416829898237</v>
      </c>
      <c r="E931" s="3">
        <f>'Adj LQD'!E931*'LQD DVD'!C931*1/252*200</f>
        <v>2.4262143015873017</v>
      </c>
    </row>
    <row r="932" spans="1:5" x14ac:dyDescent="0.25">
      <c r="A932" s="1">
        <v>44676</v>
      </c>
      <c r="B932">
        <v>2.6657999999999999</v>
      </c>
      <c r="C932">
        <f t="shared" si="28"/>
        <v>2.6658000000000001E-2</v>
      </c>
      <c r="D932">
        <f t="shared" si="29"/>
        <v>0.99989421988082561</v>
      </c>
      <c r="E932" s="3">
        <f>'Adj LQD'!E932*'LQD DVD'!C932*1/252*200</f>
        <v>2.426301142857143</v>
      </c>
    </row>
    <row r="933" spans="1:5" x14ac:dyDescent="0.25">
      <c r="A933" s="1">
        <v>44673</v>
      </c>
      <c r="B933">
        <v>2.6953999999999998</v>
      </c>
      <c r="C933">
        <f t="shared" si="28"/>
        <v>2.6953999999999999E-2</v>
      </c>
      <c r="D933">
        <f t="shared" si="29"/>
        <v>0.9998930454025905</v>
      </c>
      <c r="E933" s="3">
        <f>'Adj LQD'!E933*'LQD DVD'!C933*1/252*200</f>
        <v>2.4262878412698412</v>
      </c>
    </row>
    <row r="934" spans="1:5" x14ac:dyDescent="0.25">
      <c r="A934" s="1">
        <v>44672</v>
      </c>
      <c r="B934">
        <v>2.6922999999999999</v>
      </c>
      <c r="C934">
        <f t="shared" si="28"/>
        <v>2.6922999999999999E-2</v>
      </c>
      <c r="D934">
        <f t="shared" si="29"/>
        <v>0.99989316840531395</v>
      </c>
      <c r="E934" s="3">
        <f>'Adj LQD'!E934*'LQD DVD'!C934*1/252*200</f>
        <v>2.4262751190476188</v>
      </c>
    </row>
    <row r="935" spans="1:5" x14ac:dyDescent="0.25">
      <c r="A935" s="1">
        <v>44671</v>
      </c>
      <c r="B935">
        <v>2.6637</v>
      </c>
      <c r="C935">
        <f t="shared" si="28"/>
        <v>2.6637000000000001E-2</v>
      </c>
      <c r="D935">
        <f t="shared" si="29"/>
        <v>0.99989430320534745</v>
      </c>
      <c r="E935" s="3">
        <f>'Adj LQD'!E935*'LQD DVD'!C935*1/252*200</f>
        <v>2.4262924523809524</v>
      </c>
    </row>
    <row r="936" spans="1:5" x14ac:dyDescent="0.25">
      <c r="A936" s="1">
        <v>44670</v>
      </c>
      <c r="B936">
        <v>2.6913</v>
      </c>
      <c r="C936">
        <f t="shared" si="28"/>
        <v>2.6912999999999999E-2</v>
      </c>
      <c r="D936">
        <f t="shared" si="29"/>
        <v>0.99989320808361504</v>
      </c>
      <c r="E936" s="3">
        <f>'Adj LQD'!E936*'LQD DVD'!C936*1/252*200</f>
        <v>2.4262283095238097</v>
      </c>
    </row>
    <row r="937" spans="1:5" x14ac:dyDescent="0.25">
      <c r="A937" s="1">
        <v>44669</v>
      </c>
      <c r="B937">
        <v>2.6699000000000002</v>
      </c>
      <c r="C937">
        <f t="shared" si="28"/>
        <v>2.6699000000000001E-2</v>
      </c>
      <c r="D937">
        <f t="shared" si="29"/>
        <v>0.99989405719963642</v>
      </c>
      <c r="E937" s="3">
        <f>'Adj LQD'!E937*'LQD DVD'!C937*1/252*200</f>
        <v>2.4262186507936505</v>
      </c>
    </row>
    <row r="938" spans="1:5" x14ac:dyDescent="0.25">
      <c r="A938" s="1">
        <v>44665</v>
      </c>
      <c r="B938">
        <v>2.6496</v>
      </c>
      <c r="C938">
        <f t="shared" si="28"/>
        <v>2.6495999999999999E-2</v>
      </c>
      <c r="D938">
        <f t="shared" si="29"/>
        <v>0.99989486267017358</v>
      </c>
      <c r="E938" s="3">
        <f>'Adj LQD'!E938*'LQD DVD'!C938*1/252*200</f>
        <v>2.4262765714285712</v>
      </c>
    </row>
    <row r="939" spans="1:5" x14ac:dyDescent="0.25">
      <c r="A939" s="1">
        <v>44664</v>
      </c>
      <c r="B939">
        <v>2.6187</v>
      </c>
      <c r="C939">
        <f t="shared" si="28"/>
        <v>2.6187000000000002E-2</v>
      </c>
      <c r="D939">
        <f t="shared" si="29"/>
        <v>0.99989608873248315</v>
      </c>
      <c r="E939" s="3">
        <f>'Adj LQD'!E939*'LQD DVD'!C939*1/252*200</f>
        <v>2.4262463333333333</v>
      </c>
    </row>
    <row r="940" spans="1:5" x14ac:dyDescent="0.25">
      <c r="A940" s="1">
        <v>44663</v>
      </c>
      <c r="B940">
        <v>2.6322000000000001</v>
      </c>
      <c r="C940">
        <f t="shared" si="28"/>
        <v>2.6322000000000002E-2</v>
      </c>
      <c r="D940">
        <f t="shared" si="29"/>
        <v>0.99989555307400768</v>
      </c>
      <c r="E940" s="3">
        <f>'Adj LQD'!E940*'LQD DVD'!C940*1/252*200</f>
        <v>2.4262199047619051</v>
      </c>
    </row>
    <row r="941" spans="1:5" x14ac:dyDescent="0.25">
      <c r="A941" s="1">
        <v>44662</v>
      </c>
      <c r="B941">
        <v>2.6341000000000001</v>
      </c>
      <c r="C941">
        <f t="shared" si="28"/>
        <v>2.6341E-2</v>
      </c>
      <c r="D941">
        <f t="shared" si="29"/>
        <v>0.99989547768506004</v>
      </c>
      <c r="E941" s="3">
        <f>'Adj LQD'!E941*'LQD DVD'!C941*1/252*200</f>
        <v>2.4262987777777778</v>
      </c>
    </row>
    <row r="942" spans="1:5" x14ac:dyDescent="0.25">
      <c r="A942" s="1">
        <v>44659</v>
      </c>
      <c r="B942">
        <v>2.6084000000000001</v>
      </c>
      <c r="C942">
        <f t="shared" si="28"/>
        <v>2.6084E-2</v>
      </c>
      <c r="D942">
        <f t="shared" si="29"/>
        <v>0.99989649742025366</v>
      </c>
      <c r="E942" s="3">
        <f>'Adj LQD'!E942*'LQD DVD'!C942*1/252*200</f>
        <v>2.4262260317460314</v>
      </c>
    </row>
    <row r="943" spans="1:5" x14ac:dyDescent="0.25">
      <c r="A943" s="1">
        <v>44658</v>
      </c>
      <c r="B943">
        <v>2.5878999999999999</v>
      </c>
      <c r="C943">
        <f t="shared" si="28"/>
        <v>2.5878999999999999E-2</v>
      </c>
      <c r="D943">
        <f t="shared" si="29"/>
        <v>0.99989731082844957</v>
      </c>
      <c r="E943" s="3">
        <f>'Adj LQD'!E943*'LQD DVD'!C943*1/252*200</f>
        <v>2.4262589444444442</v>
      </c>
    </row>
    <row r="944" spans="1:5" x14ac:dyDescent="0.25">
      <c r="A944" s="1">
        <v>44657</v>
      </c>
      <c r="B944">
        <v>2.5758999999999999</v>
      </c>
      <c r="C944">
        <f t="shared" si="28"/>
        <v>2.5758999999999997E-2</v>
      </c>
      <c r="D944">
        <f t="shared" si="29"/>
        <v>0.99989778697013942</v>
      </c>
      <c r="E944" s="3">
        <f>'Adj LQD'!E944*'LQD DVD'!C944*1/252*200</f>
        <v>2.4262524761904762</v>
      </c>
    </row>
    <row r="945" spans="1:5" x14ac:dyDescent="0.25">
      <c r="A945" s="1">
        <v>44656</v>
      </c>
      <c r="B945">
        <v>2.5608</v>
      </c>
      <c r="C945">
        <f t="shared" si="28"/>
        <v>2.5607999999999999E-2</v>
      </c>
      <c r="D945">
        <f t="shared" si="29"/>
        <v>0.99989838611542148</v>
      </c>
      <c r="E945" s="3">
        <f>'Adj LQD'!E945*'LQD DVD'!C945*1/252*200</f>
        <v>2.4262563809523807</v>
      </c>
    </row>
    <row r="946" spans="1:5" x14ac:dyDescent="0.25">
      <c r="A946" s="1">
        <v>44655</v>
      </c>
      <c r="B946">
        <v>2.5158999999999998</v>
      </c>
      <c r="C946">
        <f t="shared" si="28"/>
        <v>2.5158999999999997E-2</v>
      </c>
      <c r="D946">
        <f t="shared" si="29"/>
        <v>0.99990016768199019</v>
      </c>
      <c r="E946" s="3">
        <f>'Adj LQD'!E946*'LQD DVD'!C946*1/252*200</f>
        <v>2.426246103174603</v>
      </c>
    </row>
    <row r="947" spans="1:5" x14ac:dyDescent="0.25">
      <c r="A947" s="1">
        <v>44652</v>
      </c>
      <c r="B947">
        <v>2.5246</v>
      </c>
      <c r="C947">
        <f t="shared" si="28"/>
        <v>2.5246000000000001E-2</v>
      </c>
      <c r="D947">
        <f t="shared" si="29"/>
        <v>0.99989982247842046</v>
      </c>
      <c r="E947" s="3">
        <f>'Adj LQD'!E947*'LQD DVD'!C947*1/252*200</f>
        <v>2.4262207460317464</v>
      </c>
    </row>
    <row r="948" spans="1:5" x14ac:dyDescent="0.25">
      <c r="A948" s="1">
        <v>44651</v>
      </c>
      <c r="B948">
        <v>2.5278</v>
      </c>
      <c r="C948">
        <f t="shared" si="28"/>
        <v>2.5278000000000002E-2</v>
      </c>
      <c r="D948">
        <f t="shared" si="29"/>
        <v>0.99989969550702251</v>
      </c>
      <c r="E948" s="3">
        <f>'Adj LQD'!E948*'LQD DVD'!C948*1/252*200</f>
        <v>2.4262867619047621</v>
      </c>
    </row>
    <row r="949" spans="1:5" x14ac:dyDescent="0.25">
      <c r="A949" s="1">
        <v>44650</v>
      </c>
      <c r="B949">
        <v>2.5306999999999999</v>
      </c>
      <c r="C949">
        <f t="shared" si="28"/>
        <v>2.5307E-2</v>
      </c>
      <c r="D949">
        <f t="shared" si="29"/>
        <v>0.99989958043920701</v>
      </c>
      <c r="E949" s="3">
        <f>'Adj LQD'!E949*'LQD DVD'!C949*1/252*200</f>
        <v>2.4346940793650793</v>
      </c>
    </row>
    <row r="950" spans="1:5" x14ac:dyDescent="0.25">
      <c r="A950" s="1">
        <v>44649</v>
      </c>
      <c r="B950">
        <v>2.5366</v>
      </c>
      <c r="C950">
        <f t="shared" si="28"/>
        <v>2.5366E-2</v>
      </c>
      <c r="D950">
        <f t="shared" si="29"/>
        <v>0.99989934633576127</v>
      </c>
      <c r="E950" s="3">
        <f>'Adj LQD'!E950*'LQD DVD'!C950*1/252*200</f>
        <v>2.4347333650793646</v>
      </c>
    </row>
    <row r="951" spans="1:5" x14ac:dyDescent="0.25">
      <c r="A951" s="1">
        <v>44648</v>
      </c>
      <c r="B951">
        <v>2.5579000000000001</v>
      </c>
      <c r="C951">
        <f t="shared" si="28"/>
        <v>2.5579000000000001E-2</v>
      </c>
      <c r="D951">
        <f t="shared" si="29"/>
        <v>0.99989850118309953</v>
      </c>
      <c r="E951" s="3">
        <f>'Adj LQD'!E951*'LQD DVD'!C951*1/252*200</f>
        <v>2.4346741825396827</v>
      </c>
    </row>
    <row r="952" spans="1:5" x14ac:dyDescent="0.25">
      <c r="A952" s="1">
        <v>44645</v>
      </c>
      <c r="B952">
        <v>2.5720999999999998</v>
      </c>
      <c r="C952">
        <f t="shared" si="28"/>
        <v>2.5720999999999997E-2</v>
      </c>
      <c r="D952">
        <f t="shared" si="29"/>
        <v>0.99989793774838853</v>
      </c>
      <c r="E952" s="3">
        <f>'Adj LQD'!E952*'LQD DVD'!C952*1/252*200</f>
        <v>2.4347171984126983</v>
      </c>
    </row>
    <row r="953" spans="1:5" x14ac:dyDescent="0.25">
      <c r="A953" s="1">
        <v>44644</v>
      </c>
      <c r="B953">
        <v>2.5518000000000001</v>
      </c>
      <c r="C953">
        <f t="shared" si="28"/>
        <v>2.5517999999999999E-2</v>
      </c>
      <c r="D953">
        <f t="shared" si="29"/>
        <v>0.99989874322205174</v>
      </c>
      <c r="E953" s="3">
        <f>'Adj LQD'!E953*'LQD DVD'!C953*1/252*200</f>
        <v>2.434741238095238</v>
      </c>
    </row>
    <row r="954" spans="1:5" x14ac:dyDescent="0.25">
      <c r="A954" s="1">
        <v>44643</v>
      </c>
      <c r="B954">
        <v>2.5528</v>
      </c>
      <c r="C954">
        <f t="shared" si="28"/>
        <v>2.5527999999999999E-2</v>
      </c>
      <c r="D954">
        <f t="shared" si="29"/>
        <v>0.99989870354353094</v>
      </c>
      <c r="E954" s="3">
        <f>'Adj LQD'!E954*'LQD DVD'!C954*1/252*200</f>
        <v>2.4346823492063492</v>
      </c>
    </row>
    <row r="955" spans="1:5" x14ac:dyDescent="0.25">
      <c r="A955" s="1">
        <v>44642</v>
      </c>
      <c r="B955">
        <v>2.5600999999999998</v>
      </c>
      <c r="C955">
        <f t="shared" si="28"/>
        <v>2.5600999999999999E-2</v>
      </c>
      <c r="D955">
        <f t="shared" si="29"/>
        <v>0.99989841389037704</v>
      </c>
      <c r="E955" s="3">
        <f>'Adj LQD'!E955*'LQD DVD'!C955*1/252*200</f>
        <v>2.4347363730158729</v>
      </c>
    </row>
    <row r="956" spans="1:5" x14ac:dyDescent="0.25">
      <c r="A956" s="1">
        <v>44641</v>
      </c>
      <c r="B956">
        <v>2.5539000000000001</v>
      </c>
      <c r="C956">
        <f t="shared" si="28"/>
        <v>2.5538999999999999E-2</v>
      </c>
      <c r="D956">
        <f t="shared" si="29"/>
        <v>0.99989865989715987</v>
      </c>
      <c r="E956" s="3">
        <f>'Adj LQD'!E956*'LQD DVD'!C956*1/252*200</f>
        <v>2.4347180000000002</v>
      </c>
    </row>
    <row r="957" spans="1:5" x14ac:dyDescent="0.25">
      <c r="A957" s="1">
        <v>44638</v>
      </c>
      <c r="B957">
        <v>2.5185</v>
      </c>
      <c r="C957">
        <f t="shared" si="28"/>
        <v>2.5184999999999999E-2</v>
      </c>
      <c r="D957">
        <f t="shared" si="29"/>
        <v>0.99990006451769253</v>
      </c>
      <c r="E957" s="3">
        <f>'Adj LQD'!E957*'LQD DVD'!C957*1/252*200</f>
        <v>2.4347498809523809</v>
      </c>
    </row>
    <row r="958" spans="1:5" x14ac:dyDescent="0.25">
      <c r="A958" s="1">
        <v>44637</v>
      </c>
      <c r="B958">
        <v>2.5234000000000001</v>
      </c>
      <c r="C958">
        <f t="shared" si="28"/>
        <v>2.5233999999999999E-2</v>
      </c>
      <c r="D958">
        <f t="shared" si="29"/>
        <v>0.99989987009269887</v>
      </c>
      <c r="E958" s="3">
        <f>'Adj LQD'!E958*'LQD DVD'!C958*1/252*200</f>
        <v>2.4346804603174599</v>
      </c>
    </row>
    <row r="959" spans="1:5" x14ac:dyDescent="0.25">
      <c r="A959" s="1">
        <v>44636</v>
      </c>
      <c r="B959">
        <v>2.5482</v>
      </c>
      <c r="C959">
        <f t="shared" si="28"/>
        <v>2.5482000000000001E-2</v>
      </c>
      <c r="D959">
        <f t="shared" si="29"/>
        <v>0.99989888606473953</v>
      </c>
      <c r="E959" s="3">
        <f>'Adj LQD'!E959*'LQD DVD'!C959*1/252*200</f>
        <v>2.4347444285714288</v>
      </c>
    </row>
    <row r="960" spans="1:5" x14ac:dyDescent="0.25">
      <c r="A960" s="1">
        <v>44635</v>
      </c>
      <c r="B960">
        <v>2.5699000000000001</v>
      </c>
      <c r="C960">
        <f t="shared" si="28"/>
        <v>2.5699E-2</v>
      </c>
      <c r="D960">
        <f t="shared" si="29"/>
        <v>0.9998980250410695</v>
      </c>
      <c r="E960" s="3">
        <f>'Adj LQD'!E960*'LQD DVD'!C960*1/252*200</f>
        <v>2.4346743095238095</v>
      </c>
    </row>
    <row r="961" spans="1:5" x14ac:dyDescent="0.25">
      <c r="A961" s="1">
        <v>44634</v>
      </c>
      <c r="B961">
        <v>2.5901000000000001</v>
      </c>
      <c r="C961">
        <f t="shared" si="28"/>
        <v>2.5901E-2</v>
      </c>
      <c r="D961">
        <f t="shared" si="29"/>
        <v>0.99989722353583099</v>
      </c>
      <c r="E961" s="3">
        <f>'Adj LQD'!E961*'LQD DVD'!C961*1/252*200</f>
        <v>2.4346939999999999</v>
      </c>
    </row>
    <row r="962" spans="1:5" x14ac:dyDescent="0.25">
      <c r="A962" s="1">
        <v>44631</v>
      </c>
      <c r="B962">
        <v>2.5526</v>
      </c>
      <c r="C962">
        <f t="shared" si="28"/>
        <v>2.5526E-2</v>
      </c>
      <c r="D962">
        <f t="shared" si="29"/>
        <v>0.99989871147923493</v>
      </c>
      <c r="E962" s="3">
        <f>'Adj LQD'!E962*'LQD DVD'!C962*1/252*200</f>
        <v>2.4346941904761907</v>
      </c>
    </row>
    <row r="963" spans="1:5" x14ac:dyDescent="0.25">
      <c r="A963" s="1">
        <v>44630</v>
      </c>
      <c r="B963">
        <v>2.5516000000000001</v>
      </c>
      <c r="C963">
        <f t="shared" ref="C963:C1026" si="30">B963/100</f>
        <v>2.5516E-2</v>
      </c>
      <c r="D963">
        <f t="shared" ref="D963:D1026" si="31">EXP(-C963*1/252)</f>
        <v>0.99989875115775606</v>
      </c>
      <c r="E963" s="3">
        <f>'Adj LQD'!E963*'LQD DVD'!C963*1/252*200</f>
        <v>2.4347529206349208</v>
      </c>
    </row>
    <row r="964" spans="1:5" x14ac:dyDescent="0.25">
      <c r="A964" s="1">
        <v>44629</v>
      </c>
      <c r="B964">
        <v>2.5224000000000002</v>
      </c>
      <c r="C964">
        <f t="shared" si="30"/>
        <v>2.5224000000000003E-2</v>
      </c>
      <c r="D964">
        <f t="shared" si="31"/>
        <v>0.99989990977126597</v>
      </c>
      <c r="E964" s="3">
        <f>'Adj LQD'!E964*'LQD DVD'!C964*1/252*200</f>
        <v>2.4347165714285719</v>
      </c>
    </row>
    <row r="965" spans="1:5" x14ac:dyDescent="0.25">
      <c r="A965" s="1">
        <v>44628</v>
      </c>
      <c r="B965">
        <v>2.5268000000000002</v>
      </c>
      <c r="C965">
        <f t="shared" si="30"/>
        <v>2.5268000000000002E-2</v>
      </c>
      <c r="D965">
        <f t="shared" si="31"/>
        <v>0.99989973518558273</v>
      </c>
      <c r="E965" s="3">
        <f>'Adj LQD'!E965*'LQD DVD'!C965*1/252*200</f>
        <v>2.4347522857142856</v>
      </c>
    </row>
    <row r="966" spans="1:5" x14ac:dyDescent="0.25">
      <c r="A966" s="1">
        <v>44627</v>
      </c>
      <c r="B966">
        <v>2.5116999999999998</v>
      </c>
      <c r="C966">
        <f t="shared" si="30"/>
        <v>2.5116999999999997E-2</v>
      </c>
      <c r="D966">
        <f t="shared" si="31"/>
        <v>0.99990033433203207</v>
      </c>
      <c r="E966" s="3">
        <f>'Adj LQD'!E966*'LQD DVD'!C966*1/252*200</f>
        <v>2.4347542698412696</v>
      </c>
    </row>
    <row r="967" spans="1:5" x14ac:dyDescent="0.25">
      <c r="A967" s="1">
        <v>44624</v>
      </c>
      <c r="B967">
        <v>2.4811999999999999</v>
      </c>
      <c r="C967">
        <f t="shared" si="30"/>
        <v>2.4811999999999997E-2</v>
      </c>
      <c r="D967">
        <f t="shared" si="31"/>
        <v>0.99990154452959767</v>
      </c>
      <c r="E967" s="3">
        <f>'Adj LQD'!E967*'LQD DVD'!C967*1/252*200</f>
        <v>2.4347267301587299</v>
      </c>
    </row>
    <row r="968" spans="1:5" x14ac:dyDescent="0.25">
      <c r="A968" s="1">
        <v>44623</v>
      </c>
      <c r="B968">
        <v>2.4836</v>
      </c>
      <c r="C968">
        <f t="shared" si="30"/>
        <v>2.4836E-2</v>
      </c>
      <c r="D968">
        <f t="shared" si="31"/>
        <v>0.99990144930088365</v>
      </c>
      <c r="E968" s="3">
        <f>'Adj LQD'!E968*'LQD DVD'!C968*1/252*200</f>
        <v>2.4347164444444442</v>
      </c>
    </row>
    <row r="969" spans="1:5" x14ac:dyDescent="0.25">
      <c r="A969" s="1">
        <v>44622</v>
      </c>
      <c r="B969">
        <v>2.4927000000000001</v>
      </c>
      <c r="C969">
        <f t="shared" si="30"/>
        <v>2.4927000000000001E-2</v>
      </c>
      <c r="D969">
        <f t="shared" si="31"/>
        <v>0.99990108822542545</v>
      </c>
      <c r="E969" s="3">
        <f>'Adj LQD'!E969*'LQD DVD'!C969*1/252*200</f>
        <v>2.4347348333333336</v>
      </c>
    </row>
    <row r="970" spans="1:5" x14ac:dyDescent="0.25">
      <c r="A970" s="1">
        <v>44621</v>
      </c>
      <c r="B970">
        <v>2.4548000000000001</v>
      </c>
      <c r="C970">
        <f t="shared" si="30"/>
        <v>2.4548E-2</v>
      </c>
      <c r="D970">
        <f t="shared" si="31"/>
        <v>0.99990259204605014</v>
      </c>
      <c r="E970" s="3">
        <f>'Adj LQD'!E970*'LQD DVD'!C970*1/252*200</f>
        <v>2.4347329841269838</v>
      </c>
    </row>
    <row r="971" spans="1:5" x14ac:dyDescent="0.25">
      <c r="A971" s="1">
        <v>44620</v>
      </c>
      <c r="B971">
        <v>2.4581</v>
      </c>
      <c r="C971">
        <f t="shared" si="30"/>
        <v>2.4580999999999999E-2</v>
      </c>
      <c r="D971">
        <f t="shared" si="31"/>
        <v>0.99990246110643355</v>
      </c>
      <c r="E971" s="3">
        <f>'Adj LQD'!E971*'LQD DVD'!C971*1/252*200</f>
        <v>2.4346895238095234</v>
      </c>
    </row>
    <row r="972" spans="1:5" x14ac:dyDescent="0.25">
      <c r="A972" s="1">
        <v>44617</v>
      </c>
      <c r="B972">
        <v>2.3513000000000002</v>
      </c>
      <c r="C972">
        <f t="shared" si="30"/>
        <v>2.3513000000000003E-2</v>
      </c>
      <c r="D972">
        <f t="shared" si="31"/>
        <v>0.99990669879727245</v>
      </c>
      <c r="E972" s="3">
        <f>'Adj LQD'!E972*'LQD DVD'!C972*1/252*200</f>
        <v>2.3042740000000004</v>
      </c>
    </row>
    <row r="973" spans="1:5" x14ac:dyDescent="0.25">
      <c r="A973" s="1">
        <v>44616</v>
      </c>
      <c r="B973">
        <v>2.3609</v>
      </c>
      <c r="C973">
        <f t="shared" si="30"/>
        <v>2.3609000000000002E-2</v>
      </c>
      <c r="D973">
        <f t="shared" si="31"/>
        <v>0.99990631788050732</v>
      </c>
      <c r="E973" s="3">
        <f>'Adj LQD'!E973*'LQD DVD'!C973*1/252*200</f>
        <v>2.3043133492063497</v>
      </c>
    </row>
    <row r="974" spans="1:5" x14ac:dyDescent="0.25">
      <c r="A974" s="1">
        <v>44615</v>
      </c>
      <c r="B974">
        <v>2.3721000000000001</v>
      </c>
      <c r="C974">
        <f t="shared" si="30"/>
        <v>2.3721000000000003E-2</v>
      </c>
      <c r="D974">
        <f t="shared" si="31"/>
        <v>0.99990587347779813</v>
      </c>
      <c r="E974" s="3">
        <f>'Adj LQD'!E974*'LQD DVD'!C974*1/252*200</f>
        <v>2.3043257142857145</v>
      </c>
    </row>
    <row r="975" spans="1:5" x14ac:dyDescent="0.25">
      <c r="A975" s="1">
        <v>44614</v>
      </c>
      <c r="B975">
        <v>2.3506</v>
      </c>
      <c r="C975">
        <f t="shared" si="30"/>
        <v>2.3505999999999999E-2</v>
      </c>
      <c r="D975">
        <f t="shared" si="31"/>
        <v>0.99990672657245883</v>
      </c>
      <c r="E975" s="3">
        <f>'Adj LQD'!E975*'LQD DVD'!C975*1/252*200</f>
        <v>2.3043342222222223</v>
      </c>
    </row>
    <row r="976" spans="1:5" x14ac:dyDescent="0.25">
      <c r="A976" s="1">
        <v>44610</v>
      </c>
      <c r="B976">
        <v>2.3475000000000001</v>
      </c>
      <c r="C976">
        <f t="shared" si="30"/>
        <v>2.3475000000000003E-2</v>
      </c>
      <c r="D976">
        <f t="shared" si="31"/>
        <v>0.99990684957686538</v>
      </c>
      <c r="E976" s="3">
        <f>'Adj LQD'!E976*'LQD DVD'!C976*1/252*200</f>
        <v>2.304276190476191</v>
      </c>
    </row>
    <row r="977" spans="1:5" x14ac:dyDescent="0.25">
      <c r="A977" s="1">
        <v>44609</v>
      </c>
      <c r="B977">
        <v>2.3532000000000002</v>
      </c>
      <c r="C977">
        <f t="shared" si="30"/>
        <v>2.3532000000000001E-2</v>
      </c>
      <c r="D977">
        <f t="shared" si="31"/>
        <v>0.99990662340748448</v>
      </c>
      <c r="E977" s="3">
        <f>'Adj LQD'!E977*'LQD DVD'!C977*1/252*200</f>
        <v>2.3042683809523812</v>
      </c>
    </row>
    <row r="978" spans="1:5" x14ac:dyDescent="0.25">
      <c r="A978" s="1">
        <v>44608</v>
      </c>
      <c r="B978">
        <v>2.355</v>
      </c>
      <c r="C978">
        <f t="shared" si="30"/>
        <v>2.3550000000000001E-2</v>
      </c>
      <c r="D978">
        <f t="shared" si="31"/>
        <v>0.99990655198558531</v>
      </c>
      <c r="E978" s="3">
        <f>'Adj LQD'!E978*'LQD DVD'!C978*1/252*200</f>
        <v>2.3043488095238098</v>
      </c>
    </row>
    <row r="979" spans="1:5" x14ac:dyDescent="0.25">
      <c r="A979" s="1">
        <v>44607</v>
      </c>
      <c r="B979">
        <v>2.3584000000000001</v>
      </c>
      <c r="C979">
        <f t="shared" si="30"/>
        <v>2.3584000000000001E-2</v>
      </c>
      <c r="D979">
        <f t="shared" si="31"/>
        <v>0.99990641707756756</v>
      </c>
      <c r="E979" s="3">
        <f>'Adj LQD'!E979*'LQD DVD'!C979*1/252*200</f>
        <v>2.3043065396825395</v>
      </c>
    </row>
    <row r="980" spans="1:5" x14ac:dyDescent="0.25">
      <c r="A980" s="1">
        <v>44606</v>
      </c>
      <c r="B980">
        <v>2.3466</v>
      </c>
      <c r="C980">
        <f t="shared" si="30"/>
        <v>2.3466000000000001E-2</v>
      </c>
      <c r="D980">
        <f t="shared" si="31"/>
        <v>0.9999068852878249</v>
      </c>
      <c r="E980" s="3">
        <f>'Adj LQD'!E980*'LQD DVD'!C980*1/252*200</f>
        <v>2.3043239523809529</v>
      </c>
    </row>
    <row r="981" spans="1:5" x14ac:dyDescent="0.25">
      <c r="A981" s="1">
        <v>44603</v>
      </c>
      <c r="B981">
        <v>2.3256999999999999</v>
      </c>
      <c r="C981">
        <f t="shared" si="30"/>
        <v>2.3257E-2</v>
      </c>
      <c r="D981">
        <f t="shared" si="31"/>
        <v>0.99990771457602201</v>
      </c>
      <c r="E981" s="3">
        <f>'Adj LQD'!E981*'LQD DVD'!C981*1/252*200</f>
        <v>2.3042887936507936</v>
      </c>
    </row>
    <row r="982" spans="1:5" x14ac:dyDescent="0.25">
      <c r="A982" s="1">
        <v>44602</v>
      </c>
      <c r="B982">
        <v>2.343</v>
      </c>
      <c r="C982">
        <f t="shared" si="30"/>
        <v>2.3429999999999999E-2</v>
      </c>
      <c r="D982">
        <f t="shared" si="31"/>
        <v>0.99990702813167587</v>
      </c>
      <c r="E982" s="3">
        <f>'Adj LQD'!E982*'LQD DVD'!C982*1/252*200</f>
        <v>2.3043219047619048</v>
      </c>
    </row>
    <row r="983" spans="1:5" x14ac:dyDescent="0.25">
      <c r="A983" s="1">
        <v>44601</v>
      </c>
      <c r="B983">
        <v>2.3111000000000002</v>
      </c>
      <c r="C983">
        <f t="shared" si="30"/>
        <v>2.3111000000000003E-2</v>
      </c>
      <c r="D983">
        <f t="shared" si="31"/>
        <v>0.99990829388780234</v>
      </c>
      <c r="E983" s="3">
        <f>'Adj LQD'!E983*'LQD DVD'!C983*1/252*200</f>
        <v>2.304313436507937</v>
      </c>
    </row>
    <row r="984" spans="1:5" x14ac:dyDescent="0.25">
      <c r="A984" s="1">
        <v>44600</v>
      </c>
      <c r="B984">
        <v>2.3188</v>
      </c>
      <c r="C984">
        <f t="shared" si="30"/>
        <v>2.3188E-2</v>
      </c>
      <c r="D984">
        <f t="shared" si="31"/>
        <v>0.99990798836031469</v>
      </c>
      <c r="E984" s="3">
        <f>'Adj LQD'!E984*'LQD DVD'!C984*1/252*200</f>
        <v>2.3042614920634916</v>
      </c>
    </row>
    <row r="985" spans="1:5" x14ac:dyDescent="0.25">
      <c r="A985" s="1">
        <v>44599</v>
      </c>
      <c r="B985">
        <v>2.3102</v>
      </c>
      <c r="C985">
        <f t="shared" si="30"/>
        <v>2.3102000000000001E-2</v>
      </c>
      <c r="D985">
        <f t="shared" si="31"/>
        <v>0.99990832959881337</v>
      </c>
      <c r="E985" s="3">
        <f>'Adj LQD'!E985*'LQD DVD'!C985*1/252*200</f>
        <v>2.3043328253968256</v>
      </c>
    </row>
    <row r="986" spans="1:5" x14ac:dyDescent="0.25">
      <c r="A986" s="1">
        <v>44596</v>
      </c>
      <c r="B986">
        <v>2.3144</v>
      </c>
      <c r="C986">
        <f t="shared" si="30"/>
        <v>2.3144000000000001E-2</v>
      </c>
      <c r="D986">
        <f t="shared" si="31"/>
        <v>0.99990816294743901</v>
      </c>
      <c r="E986" s="3">
        <f>'Adj LQD'!E986*'LQD DVD'!C986*1/252*200</f>
        <v>2.3042974603174606</v>
      </c>
    </row>
    <row r="987" spans="1:5" x14ac:dyDescent="0.25">
      <c r="A987" s="1">
        <v>44595</v>
      </c>
      <c r="B987">
        <v>2.2913999999999999</v>
      </c>
      <c r="C987">
        <f t="shared" si="30"/>
        <v>2.2914E-2</v>
      </c>
      <c r="D987">
        <f t="shared" si="31"/>
        <v>0.99990907556244868</v>
      </c>
      <c r="E987" s="3">
        <f>'Adj LQD'!E987*'LQD DVD'!C987*1/252*200</f>
        <v>2.3043118571428574</v>
      </c>
    </row>
    <row r="988" spans="1:5" x14ac:dyDescent="0.25">
      <c r="A988" s="1">
        <v>44594</v>
      </c>
      <c r="B988">
        <v>2.2728999999999999</v>
      </c>
      <c r="C988">
        <f t="shared" si="30"/>
        <v>2.2728999999999999E-2</v>
      </c>
      <c r="D988">
        <f t="shared" si="31"/>
        <v>0.99990980962295217</v>
      </c>
      <c r="E988" s="3">
        <f>'Adj LQD'!E988*'LQD DVD'!C988*1/252*200</f>
        <v>2.3042876666666663</v>
      </c>
    </row>
    <row r="989" spans="1:5" x14ac:dyDescent="0.25">
      <c r="A989" s="1">
        <v>44593</v>
      </c>
      <c r="B989">
        <v>2.2730999999999999</v>
      </c>
      <c r="C989">
        <f t="shared" si="30"/>
        <v>2.2730999999999998E-2</v>
      </c>
      <c r="D989">
        <f t="shared" si="31"/>
        <v>0.99990980168716004</v>
      </c>
      <c r="E989" s="3">
        <f>'Adj LQD'!E989*'LQD DVD'!C989*1/252*200</f>
        <v>2.3043100238095238</v>
      </c>
    </row>
    <row r="990" spans="1:5" x14ac:dyDescent="0.25">
      <c r="A990" s="1">
        <v>44592</v>
      </c>
      <c r="B990">
        <v>2.2726000000000002</v>
      </c>
      <c r="C990">
        <f t="shared" si="30"/>
        <v>2.2726000000000003E-2</v>
      </c>
      <c r="D990">
        <f t="shared" si="31"/>
        <v>0.99990982152664043</v>
      </c>
      <c r="E990" s="3">
        <f>'Adj LQD'!E990*'LQD DVD'!C990*1/252*200</f>
        <v>2.3043442539682548</v>
      </c>
    </row>
    <row r="991" spans="1:5" x14ac:dyDescent="0.25">
      <c r="A991" s="1">
        <v>44589</v>
      </c>
      <c r="B991">
        <v>2.4095</v>
      </c>
      <c r="C991">
        <f t="shared" si="30"/>
        <v>2.4094999999999998E-2</v>
      </c>
      <c r="D991">
        <f t="shared" si="31"/>
        <v>0.99990438949161098</v>
      </c>
      <c r="E991" s="3">
        <f>'Adj LQD'!E991*'LQD DVD'!C991*1/252*200</f>
        <v>2.4420091269841269</v>
      </c>
    </row>
    <row r="992" spans="1:5" x14ac:dyDescent="0.25">
      <c r="A992" s="1">
        <v>44588</v>
      </c>
      <c r="B992">
        <v>2.4121000000000001</v>
      </c>
      <c r="C992">
        <f t="shared" si="30"/>
        <v>2.4121E-2</v>
      </c>
      <c r="D992">
        <f t="shared" si="31"/>
        <v>0.99990428632687767</v>
      </c>
      <c r="E992" s="3">
        <f>'Adj LQD'!E992*'LQD DVD'!C992*1/252*200</f>
        <v>2.4419640952380952</v>
      </c>
    </row>
    <row r="993" spans="1:5" x14ac:dyDescent="0.25">
      <c r="A993" s="1">
        <v>44587</v>
      </c>
      <c r="B993">
        <v>2.4176000000000002</v>
      </c>
      <c r="C993">
        <f t="shared" si="30"/>
        <v>2.4176000000000003E-2</v>
      </c>
      <c r="D993">
        <f t="shared" si="31"/>
        <v>0.99990406809382315</v>
      </c>
      <c r="E993" s="3">
        <f>'Adj LQD'!E993*'LQD DVD'!C993*1/252*200</f>
        <v>2.4419678730158734</v>
      </c>
    </row>
    <row r="994" spans="1:5" x14ac:dyDescent="0.25">
      <c r="A994" s="1">
        <v>44586</v>
      </c>
      <c r="B994">
        <v>2.4011999999999998</v>
      </c>
      <c r="C994">
        <f t="shared" si="30"/>
        <v>2.4011999999999999E-2</v>
      </c>
      <c r="D994">
        <f t="shared" si="31"/>
        <v>0.99990471882525378</v>
      </c>
      <c r="E994" s="3">
        <f>'Adj LQD'!E994*'LQD DVD'!C994*1/252*200</f>
        <v>2.4419822857142854</v>
      </c>
    </row>
    <row r="995" spans="1:5" x14ac:dyDescent="0.25">
      <c r="A995" s="1">
        <v>44585</v>
      </c>
      <c r="B995">
        <v>2.3944999999999999</v>
      </c>
      <c r="C995">
        <f t="shared" si="30"/>
        <v>2.3944999999999998E-2</v>
      </c>
      <c r="D995">
        <f t="shared" si="31"/>
        <v>0.99990498467297229</v>
      </c>
      <c r="E995" s="3">
        <f>'Adj LQD'!E995*'LQD DVD'!C995*1/252*200</f>
        <v>2.4420099206349204</v>
      </c>
    </row>
    <row r="996" spans="1:5" x14ac:dyDescent="0.25">
      <c r="A996" s="1">
        <v>44582</v>
      </c>
      <c r="B996">
        <v>2.387</v>
      </c>
      <c r="C996">
        <f t="shared" si="30"/>
        <v>2.3869999999999999E-2</v>
      </c>
      <c r="D996">
        <f t="shared" si="31"/>
        <v>0.99990528226378583</v>
      </c>
      <c r="E996" s="3">
        <f>'Adj LQD'!E996*'LQD DVD'!C996*1/252*200</f>
        <v>2.4419388888888887</v>
      </c>
    </row>
    <row r="997" spans="1:5" x14ac:dyDescent="0.25">
      <c r="A997" s="1">
        <v>44581</v>
      </c>
      <c r="B997">
        <v>2.4026999999999998</v>
      </c>
      <c r="C997">
        <f t="shared" si="30"/>
        <v>2.4027E-2</v>
      </c>
      <c r="D997">
        <f t="shared" si="31"/>
        <v>0.99990465930711747</v>
      </c>
      <c r="E997" s="3">
        <f>'Adj LQD'!E997*'LQD DVD'!C997*1/252*200</f>
        <v>2.4419822380952381</v>
      </c>
    </row>
    <row r="998" spans="1:5" x14ac:dyDescent="0.25">
      <c r="A998" s="1">
        <v>44580</v>
      </c>
      <c r="B998">
        <v>2.4014000000000002</v>
      </c>
      <c r="C998">
        <f t="shared" si="30"/>
        <v>2.4014000000000001E-2</v>
      </c>
      <c r="D998">
        <f t="shared" si="31"/>
        <v>0.99990471088950206</v>
      </c>
      <c r="E998" s="3">
        <f>'Adj LQD'!E998*'LQD DVD'!C998*1/252*200</f>
        <v>2.4419950952380955</v>
      </c>
    </row>
    <row r="999" spans="1:5" x14ac:dyDescent="0.25">
      <c r="A999" s="1">
        <v>44579</v>
      </c>
      <c r="B999">
        <v>2.4051</v>
      </c>
      <c r="C999">
        <f t="shared" si="30"/>
        <v>2.4050999999999999E-2</v>
      </c>
      <c r="D999">
        <f t="shared" si="31"/>
        <v>0.99990456407810691</v>
      </c>
      <c r="E999" s="3">
        <f>'Adj LQD'!E999*'LQD DVD'!C999*1/252*200</f>
        <v>2.4419400238095239</v>
      </c>
    </row>
    <row r="1000" spans="1:5" x14ac:dyDescent="0.25">
      <c r="A1000" s="1">
        <v>44575</v>
      </c>
      <c r="B1000">
        <v>2.3822000000000001</v>
      </c>
      <c r="C1000">
        <f t="shared" si="30"/>
        <v>2.3821999999999999E-2</v>
      </c>
      <c r="D1000">
        <f t="shared" si="31"/>
        <v>0.99990547272195296</v>
      </c>
      <c r="E1000" s="3">
        <f>'Adj LQD'!E1000*'LQD DVD'!C1000*1/252*200</f>
        <v>2.4419440634920635</v>
      </c>
    </row>
    <row r="1001" spans="1:5" x14ac:dyDescent="0.25">
      <c r="A1001" s="1">
        <v>44574</v>
      </c>
      <c r="B1001">
        <v>2.3612000000000002</v>
      </c>
      <c r="C1001">
        <f t="shared" si="30"/>
        <v>2.3612000000000001E-2</v>
      </c>
      <c r="D1001">
        <f t="shared" si="31"/>
        <v>0.99990630597686081</v>
      </c>
      <c r="E1001" s="3">
        <f>'Adj LQD'!E1001*'LQD DVD'!C1001*1/252*200</f>
        <v>2.4419680317460317</v>
      </c>
    </row>
    <row r="1002" spans="1:5" x14ac:dyDescent="0.25">
      <c r="A1002" s="1">
        <v>44573</v>
      </c>
      <c r="B1002">
        <v>2.3687</v>
      </c>
      <c r="C1002">
        <f t="shared" si="30"/>
        <v>2.3687E-2</v>
      </c>
      <c r="D1002">
        <f t="shared" si="31"/>
        <v>0.99990600838574251</v>
      </c>
      <c r="E1002" s="3">
        <f>'Adj LQD'!E1002*'LQD DVD'!C1002*1/252*200</f>
        <v>2.4420169047619051</v>
      </c>
    </row>
    <row r="1003" spans="1:5" x14ac:dyDescent="0.25">
      <c r="A1003" s="1">
        <v>44572</v>
      </c>
      <c r="B1003">
        <v>2.367</v>
      </c>
      <c r="C1003">
        <f t="shared" si="30"/>
        <v>2.367E-2</v>
      </c>
      <c r="D1003">
        <f t="shared" si="31"/>
        <v>0.99990607583972158</v>
      </c>
      <c r="E1003" s="3">
        <f>'Adj LQD'!E1003*'LQD DVD'!C1003*1/252*200</f>
        <v>2.4419550000000001</v>
      </c>
    </row>
    <row r="1004" spans="1:5" x14ac:dyDescent="0.25">
      <c r="A1004" s="1">
        <v>44571</v>
      </c>
      <c r="B1004">
        <v>2.3740999999999999</v>
      </c>
      <c r="C1004">
        <f t="shared" si="30"/>
        <v>2.3740999999999998E-2</v>
      </c>
      <c r="D1004">
        <f t="shared" si="31"/>
        <v>0.99990579412019231</v>
      </c>
      <c r="E1004" s="3">
        <f>'Adj LQD'!E1004*'LQD DVD'!C1004*1/252*200</f>
        <v>2.4419314285714284</v>
      </c>
    </row>
    <row r="1005" spans="1:5" x14ac:dyDescent="0.25">
      <c r="A1005" s="1">
        <v>44568</v>
      </c>
      <c r="B1005">
        <v>2.3719000000000001</v>
      </c>
      <c r="C1005">
        <f t="shared" si="30"/>
        <v>2.3719E-2</v>
      </c>
      <c r="D1005">
        <f t="shared" si="31"/>
        <v>0.99990588141355907</v>
      </c>
      <c r="E1005" s="3">
        <f>'Adj LQD'!E1005*'LQD DVD'!C1005*1/252*200</f>
        <v>2.4419275238095239</v>
      </c>
    </row>
    <row r="1006" spans="1:5" x14ac:dyDescent="0.25">
      <c r="A1006" s="1">
        <v>44567</v>
      </c>
      <c r="B1006">
        <v>2.3616999999999999</v>
      </c>
      <c r="C1006">
        <f t="shared" si="30"/>
        <v>2.3616999999999999E-2</v>
      </c>
      <c r="D1006">
        <f t="shared" si="31"/>
        <v>0.99990628613745014</v>
      </c>
      <c r="E1006" s="3">
        <f>'Adj LQD'!E1006*'LQD DVD'!C1006*1/252*200</f>
        <v>2.4419228253968255</v>
      </c>
    </row>
    <row r="1007" spans="1:5" x14ac:dyDescent="0.25">
      <c r="A1007" s="1">
        <v>44566</v>
      </c>
      <c r="B1007">
        <v>2.3586999999999998</v>
      </c>
      <c r="C1007">
        <f t="shared" si="30"/>
        <v>2.3586999999999997E-2</v>
      </c>
      <c r="D1007">
        <f t="shared" si="31"/>
        <v>0.99990640517391982</v>
      </c>
      <c r="E1007" s="3">
        <f>'Adj LQD'!E1007*'LQD DVD'!C1007*1/252*200</f>
        <v>2.4420032936507932</v>
      </c>
    </row>
    <row r="1008" spans="1:5" x14ac:dyDescent="0.25">
      <c r="A1008" s="1">
        <v>44565</v>
      </c>
      <c r="B1008">
        <v>2.3448000000000002</v>
      </c>
      <c r="C1008">
        <f t="shared" si="30"/>
        <v>2.3448000000000004E-2</v>
      </c>
      <c r="D1008">
        <f t="shared" si="31"/>
        <v>0.99990695670974783</v>
      </c>
      <c r="E1008" s="3">
        <f>'Adj LQD'!E1008*'LQD DVD'!C1008*1/252*200</f>
        <v>2.4419417142857145</v>
      </c>
    </row>
    <row r="1009" spans="1:5" x14ac:dyDescent="0.25">
      <c r="A1009" s="1">
        <v>44564</v>
      </c>
      <c r="B1009">
        <v>2.3468</v>
      </c>
      <c r="C1009">
        <f t="shared" si="30"/>
        <v>2.3467999999999999E-2</v>
      </c>
      <c r="D1009">
        <f t="shared" si="31"/>
        <v>0.99990687735205597</v>
      </c>
      <c r="E1009" s="3">
        <f>'Adj LQD'!E1009*'LQD DVD'!C1009*1/252*200</f>
        <v>2.441975777777778</v>
      </c>
    </row>
    <row r="1010" spans="1:5" x14ac:dyDescent="0.25">
      <c r="A1010" s="1">
        <v>44561</v>
      </c>
      <c r="B1010">
        <v>2.3218000000000001</v>
      </c>
      <c r="C1010">
        <f t="shared" si="30"/>
        <v>2.3218000000000003E-2</v>
      </c>
      <c r="D1010">
        <f t="shared" si="31"/>
        <v>0.9999078693236565</v>
      </c>
      <c r="E1010" s="3">
        <f>'Adj LQD'!E1010*'LQD DVD'!C1010*1/252*200</f>
        <v>2.4419439365079372</v>
      </c>
    </row>
    <row r="1011" spans="1:5" x14ac:dyDescent="0.25">
      <c r="A1011" s="1">
        <v>44560</v>
      </c>
      <c r="B1011">
        <v>2.3182999999999998</v>
      </c>
      <c r="C1011">
        <f t="shared" si="30"/>
        <v>2.3182999999999999E-2</v>
      </c>
      <c r="D1011">
        <f t="shared" si="31"/>
        <v>0.99990800819975911</v>
      </c>
      <c r="E1011" s="3">
        <f>'Adj LQD'!E1011*'LQD DVD'!C1011*1/252*200</f>
        <v>2.4419426666666664</v>
      </c>
    </row>
    <row r="1012" spans="1:5" x14ac:dyDescent="0.25">
      <c r="A1012" s="1">
        <v>44559</v>
      </c>
      <c r="B1012">
        <v>2.3275999999999999</v>
      </c>
      <c r="C1012">
        <f t="shared" si="30"/>
        <v>2.3275999999999998E-2</v>
      </c>
      <c r="D1012">
        <f t="shared" si="31"/>
        <v>0.99990763918615755</v>
      </c>
      <c r="E1012" s="3">
        <f>'Adj LQD'!E1012*'LQD DVD'!C1012*1/252*200</f>
        <v>2.441947968253968</v>
      </c>
    </row>
    <row r="1013" spans="1:5" x14ac:dyDescent="0.25">
      <c r="A1013" s="1">
        <v>44558</v>
      </c>
      <c r="B1013">
        <v>2.3148</v>
      </c>
      <c r="C1013">
        <f t="shared" si="30"/>
        <v>2.3147999999999998E-2</v>
      </c>
      <c r="D1013">
        <f t="shared" si="31"/>
        <v>0.99990814707588105</v>
      </c>
      <c r="E1013" s="3">
        <f>'Adj LQD'!E1013*'LQD DVD'!C1013*1/252*200</f>
        <v>2.4419302857142853</v>
      </c>
    </row>
    <row r="1014" spans="1:5" x14ac:dyDescent="0.25">
      <c r="A1014" s="1">
        <v>44557</v>
      </c>
      <c r="B1014">
        <v>2.3119000000000001</v>
      </c>
      <c r="C1014">
        <f t="shared" si="30"/>
        <v>2.3119000000000001E-2</v>
      </c>
      <c r="D1014">
        <f t="shared" si="31"/>
        <v>0.99990826214468231</v>
      </c>
      <c r="E1014" s="3">
        <f>'Adj LQD'!E1014*'LQD DVD'!C1014*1/252*200</f>
        <v>2.4419902460317462</v>
      </c>
    </row>
    <row r="1015" spans="1:5" x14ac:dyDescent="0.25">
      <c r="A1015" s="1">
        <v>44553</v>
      </c>
      <c r="B1015">
        <v>2.3187000000000002</v>
      </c>
      <c r="C1015">
        <f t="shared" si="30"/>
        <v>2.3187000000000003E-2</v>
      </c>
      <c r="D1015">
        <f t="shared" si="31"/>
        <v>0.9999079923282036</v>
      </c>
      <c r="E1015" s="3">
        <f>'Adj LQD'!E1015*'LQD DVD'!C1015*1/252*200</f>
        <v>2.4419959523809527</v>
      </c>
    </row>
    <row r="1016" spans="1:5" x14ac:dyDescent="0.25">
      <c r="A1016" s="1">
        <v>44552</v>
      </c>
      <c r="B1016">
        <v>2.3151999999999999</v>
      </c>
      <c r="C1016">
        <f t="shared" si="30"/>
        <v>2.3151999999999999E-2</v>
      </c>
      <c r="D1016">
        <f t="shared" si="31"/>
        <v>0.99990813120432331</v>
      </c>
      <c r="E1016" s="3">
        <f>'Adj LQD'!E1016*'LQD DVD'!C1016*1/252*200</f>
        <v>2.4419847619047621</v>
      </c>
    </row>
    <row r="1017" spans="1:5" x14ac:dyDescent="0.25">
      <c r="A1017" s="1">
        <v>44551</v>
      </c>
      <c r="B1017">
        <v>2.3189000000000002</v>
      </c>
      <c r="C1017">
        <f t="shared" si="30"/>
        <v>2.3189000000000001E-2</v>
      </c>
      <c r="D1017">
        <f t="shared" si="31"/>
        <v>0.9999079843924259</v>
      </c>
      <c r="E1017" s="3">
        <f>'Adj LQD'!E1017*'LQD DVD'!C1017*1/252*200</f>
        <v>2.4420225476190476</v>
      </c>
    </row>
    <row r="1018" spans="1:5" x14ac:dyDescent="0.25">
      <c r="A1018" s="1">
        <v>44550</v>
      </c>
      <c r="B1018">
        <v>2.3233999999999999</v>
      </c>
      <c r="C1018">
        <f t="shared" si="30"/>
        <v>2.3233999999999998E-2</v>
      </c>
      <c r="D1018">
        <f t="shared" si="31"/>
        <v>0.99990780583744465</v>
      </c>
      <c r="E1018" s="3">
        <f>'Adj LQD'!E1018*'LQD DVD'!C1018*1/252*200</f>
        <v>2.4419671587301588</v>
      </c>
    </row>
    <row r="1019" spans="1:5" x14ac:dyDescent="0.25">
      <c r="A1019" s="1">
        <v>44547</v>
      </c>
      <c r="B1019">
        <v>2.3132999999999999</v>
      </c>
      <c r="C1019">
        <f t="shared" si="30"/>
        <v>2.3133000000000001E-2</v>
      </c>
      <c r="D1019">
        <f t="shared" si="31"/>
        <v>0.99990820659422486</v>
      </c>
      <c r="E1019" s="3">
        <f>'Adj LQD'!E1019*'LQD DVD'!C1019*1/252*200</f>
        <v>2.442000261904762</v>
      </c>
    </row>
    <row r="1020" spans="1:5" x14ac:dyDescent="0.25">
      <c r="A1020" s="1">
        <v>44546</v>
      </c>
      <c r="B1020">
        <v>2.3187000000000002</v>
      </c>
      <c r="C1020">
        <f t="shared" si="30"/>
        <v>2.3187000000000003E-2</v>
      </c>
      <c r="D1020">
        <f t="shared" si="31"/>
        <v>0.9999079923282036</v>
      </c>
      <c r="E1020" s="3">
        <f>'Adj LQD'!E1020*'LQD DVD'!C1020*1/252*200</f>
        <v>2.4419959523809527</v>
      </c>
    </row>
    <row r="1021" spans="1:5" x14ac:dyDescent="0.25">
      <c r="A1021" s="1">
        <v>44545</v>
      </c>
      <c r="B1021">
        <v>2.3140999999999998</v>
      </c>
      <c r="C1021">
        <f t="shared" si="30"/>
        <v>2.3140999999999998E-2</v>
      </c>
      <c r="D1021">
        <f t="shared" si="31"/>
        <v>0.99990817485110772</v>
      </c>
      <c r="E1021" s="3">
        <f>'Adj LQD'!E1021*'LQD DVD'!C1021*1/252*200</f>
        <v>2.441926476190476</v>
      </c>
    </row>
    <row r="1022" spans="1:5" x14ac:dyDescent="0.25">
      <c r="A1022" s="1">
        <v>44544</v>
      </c>
      <c r="B1022">
        <v>2.1595</v>
      </c>
      <c r="C1022">
        <f t="shared" si="30"/>
        <v>2.1595E-2</v>
      </c>
      <c r="D1022">
        <f t="shared" si="31"/>
        <v>0.99991430922721958</v>
      </c>
      <c r="E1022" s="3">
        <f>'Adj LQD'!E1022*'LQD DVD'!C1022*1/252*200</f>
        <v>2.2758730555555555</v>
      </c>
    </row>
    <row r="1023" spans="1:5" x14ac:dyDescent="0.25">
      <c r="A1023" s="1">
        <v>44543</v>
      </c>
      <c r="B1023">
        <v>2.1497999999999999</v>
      </c>
      <c r="C1023">
        <f t="shared" si="30"/>
        <v>2.1498E-2</v>
      </c>
      <c r="D1023">
        <f t="shared" si="31"/>
        <v>0.99991469411494438</v>
      </c>
      <c r="E1023" s="3">
        <f>'Adj LQD'!E1023*'LQD DVD'!C1023*1/252*200</f>
        <v>2.2758874761904759</v>
      </c>
    </row>
    <row r="1024" spans="1:5" x14ac:dyDescent="0.25">
      <c r="A1024" s="1">
        <v>44540</v>
      </c>
      <c r="B1024">
        <v>2.1595</v>
      </c>
      <c r="C1024">
        <f t="shared" si="30"/>
        <v>2.1595E-2</v>
      </c>
      <c r="D1024">
        <f t="shared" si="31"/>
        <v>0.99991430922721958</v>
      </c>
      <c r="E1024" s="3">
        <f>'Adj LQD'!E1024*'LQD DVD'!C1024*1/252*200</f>
        <v>2.2758730555555555</v>
      </c>
    </row>
    <row r="1025" spans="1:5" x14ac:dyDescent="0.25">
      <c r="A1025" s="1">
        <v>44539</v>
      </c>
      <c r="B1025">
        <v>2.1619000000000002</v>
      </c>
      <c r="C1025">
        <f t="shared" si="30"/>
        <v>2.1619000000000003E-2</v>
      </c>
      <c r="D1025">
        <f t="shared" si="31"/>
        <v>0.99991421399728986</v>
      </c>
      <c r="E1025" s="3">
        <f>'Adj LQD'!E1025*'LQD DVD'!C1025*1/252*200</f>
        <v>2.2758286984126985</v>
      </c>
    </row>
    <row r="1026" spans="1:5" x14ac:dyDescent="0.25">
      <c r="A1026" s="1">
        <v>44538</v>
      </c>
      <c r="B1026">
        <v>2.1600999999999999</v>
      </c>
      <c r="C1026">
        <f t="shared" si="30"/>
        <v>2.1600999999999999E-2</v>
      </c>
      <c r="D1026">
        <f t="shared" si="31"/>
        <v>0.99991428541973626</v>
      </c>
      <c r="E1026" s="3">
        <f>'Adj LQD'!E1026*'LQD DVD'!C1026*1/252*200</f>
        <v>2.2758196428571424</v>
      </c>
    </row>
    <row r="1027" spans="1:5" x14ac:dyDescent="0.25">
      <c r="A1027" s="1">
        <v>44537</v>
      </c>
      <c r="B1027">
        <v>2.1457000000000002</v>
      </c>
      <c r="C1027">
        <f t="shared" ref="C1027:C1090" si="32">B1027/100</f>
        <v>2.1457E-2</v>
      </c>
      <c r="D1027">
        <f t="shared" ref="D1027:D1090" si="33">EXP(-C1027*1/252)</f>
        <v>0.99991485679949121</v>
      </c>
      <c r="E1027" s="3">
        <f>'Adj LQD'!E1027*'LQD DVD'!C1027*1/252*200</f>
        <v>2.2758043492063491</v>
      </c>
    </row>
    <row r="1028" spans="1:5" x14ac:dyDescent="0.25">
      <c r="A1028" s="1">
        <v>44536</v>
      </c>
      <c r="B1028">
        <v>2.1467000000000001</v>
      </c>
      <c r="C1028">
        <f t="shared" si="32"/>
        <v>2.1467E-2</v>
      </c>
      <c r="D1028">
        <f t="shared" si="33"/>
        <v>0.99991481712033103</v>
      </c>
      <c r="E1028" s="3">
        <f>'Adj LQD'!E1028*'LQD DVD'!C1028*1/252*200</f>
        <v>2.2758427460317461</v>
      </c>
    </row>
    <row r="1029" spans="1:5" x14ac:dyDescent="0.25">
      <c r="A1029" s="1">
        <v>44533</v>
      </c>
      <c r="B1029">
        <v>2.1358000000000001</v>
      </c>
      <c r="C1029">
        <f t="shared" si="32"/>
        <v>2.1358000000000002E-2</v>
      </c>
      <c r="D1029">
        <f t="shared" si="33"/>
        <v>0.99991524962326217</v>
      </c>
      <c r="E1029" s="3">
        <f>'Adj LQD'!E1029*'LQD DVD'!C1029*1/252*200</f>
        <v>2.2758135555555556</v>
      </c>
    </row>
    <row r="1030" spans="1:5" x14ac:dyDescent="0.25">
      <c r="A1030" s="1">
        <v>44532</v>
      </c>
      <c r="B1030">
        <v>2.1536</v>
      </c>
      <c r="C1030">
        <f t="shared" si="32"/>
        <v>2.1536E-2</v>
      </c>
      <c r="D1030">
        <f t="shared" si="33"/>
        <v>0.99991454333416863</v>
      </c>
      <c r="E1030" s="3">
        <f>'Adj LQD'!E1030*'LQD DVD'!C1030*1/252*200</f>
        <v>2.275808253968254</v>
      </c>
    </row>
    <row r="1031" spans="1:5" x14ac:dyDescent="0.25">
      <c r="A1031" s="1">
        <v>44531</v>
      </c>
      <c r="B1031">
        <v>2.1587000000000001</v>
      </c>
      <c r="C1031">
        <f t="shared" si="32"/>
        <v>2.1587000000000002E-2</v>
      </c>
      <c r="D1031">
        <f t="shared" si="33"/>
        <v>0.99991434097053145</v>
      </c>
      <c r="E1031" s="3">
        <f>'Adj LQD'!E1031*'LQD DVD'!C1031*1/252*200</f>
        <v>2.2758865714285719</v>
      </c>
    </row>
    <row r="1032" spans="1:5" x14ac:dyDescent="0.25">
      <c r="A1032" s="1">
        <v>44530</v>
      </c>
      <c r="B1032">
        <v>2.1551</v>
      </c>
      <c r="C1032">
        <f t="shared" si="32"/>
        <v>2.1551000000000001E-2</v>
      </c>
      <c r="D1032">
        <f t="shared" si="33"/>
        <v>0.99991448381544756</v>
      </c>
      <c r="E1032" s="3">
        <f>'Adj LQD'!E1032*'LQD DVD'!C1032*1/252*200</f>
        <v>2.2758540158730161</v>
      </c>
    </row>
    <row r="1033" spans="1:5" x14ac:dyDescent="0.25">
      <c r="A1033" s="1">
        <v>44529</v>
      </c>
      <c r="B1033">
        <v>2.3711000000000002</v>
      </c>
      <c r="C1033">
        <f t="shared" si="32"/>
        <v>2.3711000000000003E-2</v>
      </c>
      <c r="D1033">
        <f t="shared" si="33"/>
        <v>0.99990591315660338</v>
      </c>
      <c r="E1033" s="3">
        <f>'Adj LQD'!E1033*'LQD DVD'!C1033*1/252*200</f>
        <v>2.4984995793650797</v>
      </c>
    </row>
    <row r="1034" spans="1:5" x14ac:dyDescent="0.25">
      <c r="A1034" s="1">
        <v>44526</v>
      </c>
      <c r="B1034">
        <v>2.3727</v>
      </c>
      <c r="C1034">
        <f t="shared" si="32"/>
        <v>2.3727000000000002E-2</v>
      </c>
      <c r="D1034">
        <f t="shared" si="33"/>
        <v>0.99990584967051577</v>
      </c>
      <c r="E1034" s="3">
        <f>'Adj LQD'!E1034*'LQD DVD'!C1034*1/252*200</f>
        <v>2.4984907619047623</v>
      </c>
    </row>
    <row r="1035" spans="1:5" x14ac:dyDescent="0.25">
      <c r="A1035" s="1">
        <v>44524</v>
      </c>
      <c r="B1035">
        <v>2.3919999999999999</v>
      </c>
      <c r="C1035">
        <f t="shared" si="32"/>
        <v>2.392E-2</v>
      </c>
      <c r="D1035">
        <f t="shared" si="33"/>
        <v>0.99990508386990029</v>
      </c>
      <c r="E1035" s="3">
        <f>'Adj LQD'!E1035*'LQD DVD'!C1035*1/252*200</f>
        <v>2.4985009523809527</v>
      </c>
    </row>
    <row r="1036" spans="1:5" x14ac:dyDescent="0.25">
      <c r="A1036" s="1">
        <v>44523</v>
      </c>
      <c r="B1036">
        <v>2.4035000000000002</v>
      </c>
      <c r="C1036">
        <f t="shared" si="32"/>
        <v>2.4035000000000001E-2</v>
      </c>
      <c r="D1036">
        <f t="shared" si="33"/>
        <v>0.99990462756411291</v>
      </c>
      <c r="E1036" s="3">
        <f>'Adj LQD'!E1036*'LQD DVD'!C1036*1/252*200</f>
        <v>2.4984954761904761</v>
      </c>
    </row>
    <row r="1037" spans="1:5" x14ac:dyDescent="0.25">
      <c r="A1037" s="1">
        <v>44522</v>
      </c>
      <c r="B1037">
        <v>2.3862999999999999</v>
      </c>
      <c r="C1037">
        <f t="shared" si="32"/>
        <v>2.3862999999999999E-2</v>
      </c>
      <c r="D1037">
        <f t="shared" si="33"/>
        <v>0.9999053100389329</v>
      </c>
      <c r="E1037" s="3">
        <f>'Adj LQD'!E1037*'LQD DVD'!C1037*1/252*200</f>
        <v>2.498418222222222</v>
      </c>
    </row>
    <row r="1038" spans="1:5" x14ac:dyDescent="0.25">
      <c r="A1038" s="1">
        <v>44519</v>
      </c>
      <c r="B1038">
        <v>2.3654999999999999</v>
      </c>
      <c r="C1038">
        <f t="shared" si="32"/>
        <v>2.3654999999999999E-2</v>
      </c>
      <c r="D1038">
        <f t="shared" si="33"/>
        <v>0.99990613535794215</v>
      </c>
      <c r="E1038" s="3">
        <f>'Adj LQD'!E1038*'LQD DVD'!C1038*1/252*200</f>
        <v>2.4984185714285712</v>
      </c>
    </row>
    <row r="1039" spans="1:5" x14ac:dyDescent="0.25">
      <c r="A1039" s="1">
        <v>44518</v>
      </c>
      <c r="B1039">
        <v>2.3744999999999998</v>
      </c>
      <c r="C1039">
        <f t="shared" si="32"/>
        <v>2.3744999999999999E-2</v>
      </c>
      <c r="D1039">
        <f t="shared" si="33"/>
        <v>0.99990577824867188</v>
      </c>
      <c r="E1039" s="3">
        <f>'Adj LQD'!E1039*'LQD DVD'!C1039*1/252*200</f>
        <v>2.4985016666666668</v>
      </c>
    </row>
    <row r="1040" spans="1:5" x14ac:dyDescent="0.25">
      <c r="A1040" s="1">
        <v>44517</v>
      </c>
      <c r="B1040">
        <v>2.3799000000000001</v>
      </c>
      <c r="C1040">
        <f t="shared" si="32"/>
        <v>2.3799000000000001E-2</v>
      </c>
      <c r="D1040">
        <f t="shared" si="33"/>
        <v>0.99990556398317088</v>
      </c>
      <c r="E1040" s="3">
        <f>'Adj LQD'!E1040*'LQD DVD'!C1040*1/252*200</f>
        <v>2.4985172380952383</v>
      </c>
    </row>
    <row r="1041" spans="1:5" x14ac:dyDescent="0.25">
      <c r="A1041" s="1">
        <v>44516</v>
      </c>
      <c r="B1041">
        <v>2.3894000000000002</v>
      </c>
      <c r="C1041">
        <f t="shared" si="32"/>
        <v>2.3894000000000002E-2</v>
      </c>
      <c r="D1041">
        <f t="shared" si="33"/>
        <v>0.99990518703471587</v>
      </c>
      <c r="E1041" s="3">
        <f>'Adj LQD'!E1041*'LQD DVD'!C1041*1/252*200</f>
        <v>2.4984400793650794</v>
      </c>
    </row>
    <row r="1042" spans="1:5" x14ac:dyDescent="0.25">
      <c r="A1042" s="1">
        <v>44515</v>
      </c>
      <c r="B1042">
        <v>2.3854000000000002</v>
      </c>
      <c r="C1042">
        <f t="shared" si="32"/>
        <v>2.3854E-2</v>
      </c>
      <c r="D1042">
        <f t="shared" si="33"/>
        <v>0.99990534574983747</v>
      </c>
      <c r="E1042" s="3">
        <f>'Adj LQD'!E1042*'LQD DVD'!C1042*1/252*200</f>
        <v>2.4984225238095235</v>
      </c>
    </row>
    <row r="1043" spans="1:5" x14ac:dyDescent="0.25">
      <c r="A1043" s="1">
        <v>44512</v>
      </c>
      <c r="B1043">
        <v>2.3673000000000002</v>
      </c>
      <c r="C1043">
        <f t="shared" si="32"/>
        <v>2.3673000000000003E-2</v>
      </c>
      <c r="D1043">
        <f t="shared" si="33"/>
        <v>0.99990606393607784</v>
      </c>
      <c r="E1043" s="3">
        <f>'Adj LQD'!E1043*'LQD DVD'!C1043*1/252*200</f>
        <v>2.4984409047619045</v>
      </c>
    </row>
    <row r="1044" spans="1:5" x14ac:dyDescent="0.25">
      <c r="A1044" s="1">
        <v>44511</v>
      </c>
      <c r="B1044">
        <v>2.3647999999999998</v>
      </c>
      <c r="C1044">
        <f t="shared" si="32"/>
        <v>2.3647999999999999E-2</v>
      </c>
      <c r="D1044">
        <f t="shared" si="33"/>
        <v>0.99990616313311298</v>
      </c>
      <c r="E1044" s="3">
        <f>'Adj LQD'!E1044*'LQD DVD'!C1044*1/252*200</f>
        <v>2.4984299682539683</v>
      </c>
    </row>
    <row r="1045" spans="1:5" x14ac:dyDescent="0.25">
      <c r="A1045" s="1">
        <v>44510</v>
      </c>
      <c r="B1045">
        <v>2.3580999999999999</v>
      </c>
      <c r="C1045">
        <f t="shared" si="32"/>
        <v>2.3580999999999998E-2</v>
      </c>
      <c r="D1045">
        <f t="shared" si="33"/>
        <v>0.99990642898121551</v>
      </c>
      <c r="E1045" s="3">
        <f>'Adj LQD'!E1045*'LQD DVD'!C1045*1/252*200</f>
        <v>2.4984630952380948</v>
      </c>
    </row>
    <row r="1046" spans="1:5" x14ac:dyDescent="0.25">
      <c r="A1046" s="1">
        <v>44509</v>
      </c>
      <c r="B1046">
        <v>2.3340000000000001</v>
      </c>
      <c r="C1046">
        <f t="shared" si="32"/>
        <v>2.334E-2</v>
      </c>
      <c r="D1046">
        <f t="shared" si="33"/>
        <v>0.99990738524139255</v>
      </c>
      <c r="E1046" s="3">
        <f>'Adj LQD'!E1046*'LQD DVD'!C1046*1/252*200</f>
        <v>2.4984914285714286</v>
      </c>
    </row>
    <row r="1047" spans="1:5" x14ac:dyDescent="0.25">
      <c r="A1047" s="1">
        <v>44508</v>
      </c>
      <c r="B1047">
        <v>2.3401999999999998</v>
      </c>
      <c r="C1047">
        <f t="shared" si="32"/>
        <v>2.3401999999999999E-2</v>
      </c>
      <c r="D1047">
        <f t="shared" si="33"/>
        <v>0.99990713923246288</v>
      </c>
      <c r="E1047" s="3">
        <f>'Adj LQD'!E1047*'LQD DVD'!C1047*1/252*200</f>
        <v>2.498442095238095</v>
      </c>
    </row>
    <row r="1048" spans="1:5" x14ac:dyDescent="0.25">
      <c r="A1048" s="1">
        <v>44505</v>
      </c>
      <c r="B1048">
        <v>2.3348</v>
      </c>
      <c r="C1048">
        <f t="shared" si="32"/>
        <v>2.3348000000000001E-2</v>
      </c>
      <c r="D1048">
        <f t="shared" si="33"/>
        <v>0.9999073534983014</v>
      </c>
      <c r="E1048" s="3">
        <f>'Adj LQD'!E1048*'LQD DVD'!C1048*1/252*200</f>
        <v>2.4984213015873018</v>
      </c>
    </row>
    <row r="1049" spans="1:5" x14ac:dyDescent="0.25">
      <c r="A1049" s="1">
        <v>44504</v>
      </c>
      <c r="B1049">
        <v>2.3519000000000001</v>
      </c>
      <c r="C1049">
        <f t="shared" si="32"/>
        <v>2.3519000000000002E-2</v>
      </c>
      <c r="D1049">
        <f t="shared" si="33"/>
        <v>0.99990667498997032</v>
      </c>
      <c r="E1049" s="3">
        <f>'Adj LQD'!E1049*'LQD DVD'!C1049*1/252*200</f>
        <v>2.498427103174603</v>
      </c>
    </row>
    <row r="1050" spans="1:5" x14ac:dyDescent="0.25">
      <c r="A1050" s="1">
        <v>44503</v>
      </c>
      <c r="B1050">
        <v>2.3643000000000001</v>
      </c>
      <c r="C1050">
        <f t="shared" si="32"/>
        <v>2.3643000000000001E-2</v>
      </c>
      <c r="D1050">
        <f t="shared" si="33"/>
        <v>0.99990618297252121</v>
      </c>
      <c r="E1050" s="3">
        <f>'Adj LQD'!E1050*'LQD DVD'!C1050*1/252*200</f>
        <v>2.4984646428571433</v>
      </c>
    </row>
    <row r="1051" spans="1:5" x14ac:dyDescent="0.25">
      <c r="A1051" s="1">
        <v>44502</v>
      </c>
      <c r="B1051">
        <v>2.3582999999999998</v>
      </c>
      <c r="C1051">
        <f t="shared" si="32"/>
        <v>2.3583E-2</v>
      </c>
      <c r="D1051">
        <f t="shared" si="33"/>
        <v>0.99990642104545024</v>
      </c>
      <c r="E1051" s="3">
        <f>'Adj LQD'!E1051*'LQD DVD'!C1051*1/252*200</f>
        <v>2.4984878333333334</v>
      </c>
    </row>
    <row r="1052" spans="1:5" x14ac:dyDescent="0.25">
      <c r="A1052" s="1">
        <v>44501</v>
      </c>
      <c r="B1052">
        <v>2.3673000000000002</v>
      </c>
      <c r="C1052">
        <f t="shared" si="32"/>
        <v>2.3673000000000003E-2</v>
      </c>
      <c r="D1052">
        <f t="shared" si="33"/>
        <v>0.99990606393607784</v>
      </c>
      <c r="E1052" s="3">
        <f>'Adj LQD'!E1052*'LQD DVD'!C1052*1/252*200</f>
        <v>2.4984409047619045</v>
      </c>
    </row>
    <row r="1053" spans="1:5" x14ac:dyDescent="0.25">
      <c r="A1053" s="1">
        <v>44498</v>
      </c>
      <c r="B1053">
        <v>2.3584999999999998</v>
      </c>
      <c r="C1053">
        <f t="shared" si="32"/>
        <v>2.3584999999999998E-2</v>
      </c>
      <c r="D1053">
        <f t="shared" si="33"/>
        <v>0.99990641310968498</v>
      </c>
      <c r="E1053" s="3">
        <f>'Adj LQD'!E1053*'LQD DVD'!C1053*1/252*200</f>
        <v>2.4985125396825394</v>
      </c>
    </row>
    <row r="1054" spans="1:5" x14ac:dyDescent="0.25">
      <c r="A1054" s="1">
        <v>44497</v>
      </c>
      <c r="B1054">
        <v>2.2953000000000001</v>
      </c>
      <c r="C1054">
        <f t="shared" si="32"/>
        <v>2.2953000000000001E-2</v>
      </c>
      <c r="D1054">
        <f t="shared" si="33"/>
        <v>0.99990892081462757</v>
      </c>
      <c r="E1054" s="3">
        <f>'Adj LQD'!E1054*'LQD DVD'!C1054*1/252*200</f>
        <v>2.4328358333333338</v>
      </c>
    </row>
    <row r="1055" spans="1:5" x14ac:dyDescent="0.25">
      <c r="A1055" s="1">
        <v>44496</v>
      </c>
      <c r="B1055">
        <v>2.2917999999999998</v>
      </c>
      <c r="C1055">
        <f t="shared" si="32"/>
        <v>2.2917999999999997E-2</v>
      </c>
      <c r="D1055">
        <f t="shared" si="33"/>
        <v>0.99990905969087618</v>
      </c>
      <c r="E1055" s="3">
        <f>'Adj LQD'!E1055*'LQD DVD'!C1055*1/252*200</f>
        <v>2.4327638888888883</v>
      </c>
    </row>
    <row r="1056" spans="1:5" x14ac:dyDescent="0.25">
      <c r="A1056" s="1">
        <v>44495</v>
      </c>
      <c r="B1056">
        <v>2.3058000000000001</v>
      </c>
      <c r="C1056">
        <f t="shared" si="32"/>
        <v>2.3058000000000002E-2</v>
      </c>
      <c r="D1056">
        <f t="shared" si="33"/>
        <v>0.9999085041859973</v>
      </c>
      <c r="E1056" s="3">
        <f>'Adj LQD'!E1056*'LQD DVD'!C1056*1/252*200</f>
        <v>2.4328020000000001</v>
      </c>
    </row>
    <row r="1057" spans="1:5" x14ac:dyDescent="0.25">
      <c r="A1057" s="1">
        <v>44494</v>
      </c>
      <c r="B1057">
        <v>2.3157000000000001</v>
      </c>
      <c r="C1057">
        <f t="shared" si="32"/>
        <v>2.3157000000000001E-2</v>
      </c>
      <c r="D1057">
        <f t="shared" si="33"/>
        <v>0.99990811136487645</v>
      </c>
      <c r="E1057" s="3">
        <f>'Adj LQD'!E1057*'LQD DVD'!C1057*1/252*200</f>
        <v>2.4327715000000003</v>
      </c>
    </row>
    <row r="1058" spans="1:5" x14ac:dyDescent="0.25">
      <c r="A1058" s="1">
        <v>44491</v>
      </c>
      <c r="B1058">
        <v>2.3168000000000002</v>
      </c>
      <c r="C1058">
        <f t="shared" si="32"/>
        <v>2.3168000000000001E-2</v>
      </c>
      <c r="D1058">
        <f t="shared" si="33"/>
        <v>0.99990806771809471</v>
      </c>
      <c r="E1058" s="3">
        <f>'Adj LQD'!E1058*'LQD DVD'!C1058*1/252*200</f>
        <v>2.4328238730158729</v>
      </c>
    </row>
    <row r="1059" spans="1:5" x14ac:dyDescent="0.25">
      <c r="A1059" s="1">
        <v>44490</v>
      </c>
      <c r="B1059">
        <v>2.3260999999999998</v>
      </c>
      <c r="C1059">
        <f t="shared" si="32"/>
        <v>2.3260999999999997E-2</v>
      </c>
      <c r="D1059">
        <f t="shared" si="33"/>
        <v>0.99990769870447116</v>
      </c>
      <c r="E1059" s="3">
        <f>'Adj LQD'!E1059*'LQD DVD'!C1059*1/252*200</f>
        <v>2.4328052222222221</v>
      </c>
    </row>
    <row r="1060" spans="1:5" x14ac:dyDescent="0.25">
      <c r="A1060" s="1">
        <v>44489</v>
      </c>
      <c r="B1060">
        <v>2.3212000000000002</v>
      </c>
      <c r="C1060">
        <f t="shared" si="32"/>
        <v>2.3212E-2</v>
      </c>
      <c r="D1060">
        <f t="shared" si="33"/>
        <v>0.99990789313098705</v>
      </c>
      <c r="E1060" s="3">
        <f>'Adj LQD'!E1060*'LQD DVD'!C1060*1/252*200</f>
        <v>2.4328386666666666</v>
      </c>
    </row>
    <row r="1061" spans="1:5" x14ac:dyDescent="0.25">
      <c r="A1061" s="1">
        <v>44488</v>
      </c>
      <c r="B1061">
        <v>2.3155999999999999</v>
      </c>
      <c r="C1061">
        <f t="shared" si="32"/>
        <v>2.3156E-2</v>
      </c>
      <c r="D1061">
        <f t="shared" si="33"/>
        <v>0.9999081153327658</v>
      </c>
      <c r="E1061" s="3">
        <f>'Adj LQD'!E1061*'LQD DVD'!C1061*1/252*200</f>
        <v>2.4328502222222217</v>
      </c>
    </row>
    <row r="1062" spans="1:5" x14ac:dyDescent="0.25">
      <c r="A1062" s="1">
        <v>44487</v>
      </c>
      <c r="B1062">
        <v>2.3029000000000002</v>
      </c>
      <c r="C1062">
        <f t="shared" si="32"/>
        <v>2.3029000000000001E-2</v>
      </c>
      <c r="D1062">
        <f t="shared" si="33"/>
        <v>0.99990861925483976</v>
      </c>
      <c r="E1062" s="3">
        <f>'Adj LQD'!E1062*'LQD DVD'!C1062*1/252*200</f>
        <v>2.4328493571428575</v>
      </c>
    </row>
    <row r="1063" spans="1:5" x14ac:dyDescent="0.25">
      <c r="A1063" s="1">
        <v>44484</v>
      </c>
      <c r="B1063">
        <v>2.3010000000000002</v>
      </c>
      <c r="C1063">
        <f t="shared" si="32"/>
        <v>2.3010000000000003E-2</v>
      </c>
      <c r="D1063">
        <f t="shared" si="33"/>
        <v>0.99990869464477816</v>
      </c>
      <c r="E1063" s="3">
        <f>'Adj LQD'!E1063*'LQD DVD'!C1063*1/252*200</f>
        <v>2.4328509523809525</v>
      </c>
    </row>
    <row r="1064" spans="1:5" x14ac:dyDescent="0.25">
      <c r="A1064" s="1">
        <v>44483</v>
      </c>
      <c r="B1064">
        <v>2.2927</v>
      </c>
      <c r="C1064">
        <f t="shared" si="32"/>
        <v>2.2926999999999999E-2</v>
      </c>
      <c r="D1064">
        <f t="shared" si="33"/>
        <v>0.99990902397983894</v>
      </c>
      <c r="E1064" s="3">
        <f>'Adj LQD'!E1064*'LQD DVD'!C1064*1/252*200</f>
        <v>2.4328094444444441</v>
      </c>
    </row>
    <row r="1065" spans="1:5" x14ac:dyDescent="0.25">
      <c r="A1065" s="1">
        <v>44482</v>
      </c>
      <c r="B1065">
        <v>2.3035000000000001</v>
      </c>
      <c r="C1065">
        <f t="shared" si="32"/>
        <v>2.3035E-2</v>
      </c>
      <c r="D1065">
        <f t="shared" si="33"/>
        <v>0.999908595447492</v>
      </c>
      <c r="E1065" s="3">
        <f>'Adj LQD'!E1065*'LQD DVD'!C1065*1/252*200</f>
        <v>2.4327519444444441</v>
      </c>
    </row>
    <row r="1066" spans="1:5" x14ac:dyDescent="0.25">
      <c r="A1066" s="1">
        <v>44481</v>
      </c>
      <c r="B1066">
        <v>2.3151999999999999</v>
      </c>
      <c r="C1066">
        <f t="shared" si="32"/>
        <v>2.3151999999999999E-2</v>
      </c>
      <c r="D1066">
        <f t="shared" si="33"/>
        <v>0.99990813120432331</v>
      </c>
      <c r="E1066" s="3">
        <f>'Adj LQD'!E1066*'LQD DVD'!C1066*1/252*200</f>
        <v>2.4327974603174605</v>
      </c>
    </row>
    <row r="1067" spans="1:5" x14ac:dyDescent="0.25">
      <c r="A1067" s="1">
        <v>44480</v>
      </c>
      <c r="B1067">
        <v>2.33</v>
      </c>
      <c r="C1067">
        <f t="shared" si="32"/>
        <v>2.3300000000000001E-2</v>
      </c>
      <c r="D1067">
        <f t="shared" si="33"/>
        <v>0.9999075439568631</v>
      </c>
      <c r="E1067" s="3">
        <f>'Adj LQD'!E1067*'LQD DVD'!C1067*1/252*200</f>
        <v>2.4328158730158731</v>
      </c>
    </row>
    <row r="1068" spans="1:5" x14ac:dyDescent="0.25">
      <c r="A1068" s="1">
        <v>44477</v>
      </c>
      <c r="B1068">
        <v>2.3256000000000001</v>
      </c>
      <c r="C1068">
        <f t="shared" si="32"/>
        <v>2.3256000000000002E-2</v>
      </c>
      <c r="D1068">
        <f t="shared" si="33"/>
        <v>0.99990771854390981</v>
      </c>
      <c r="E1068" s="3">
        <f>'Adj LQD'!E1068*'LQD DVD'!C1068*1/252*200</f>
        <v>2.432836</v>
      </c>
    </row>
    <row r="1069" spans="1:5" x14ac:dyDescent="0.25">
      <c r="A1069" s="1">
        <v>44476</v>
      </c>
      <c r="B1069">
        <v>2.3149000000000002</v>
      </c>
      <c r="C1069">
        <f t="shared" si="32"/>
        <v>2.3149000000000003E-2</v>
      </c>
      <c r="D1069">
        <f t="shared" si="33"/>
        <v>0.99990814310799159</v>
      </c>
      <c r="E1069" s="3">
        <f>'Adj LQD'!E1069*'LQD DVD'!C1069*1/252*200</f>
        <v>2.4328496666666668</v>
      </c>
    </row>
    <row r="1070" spans="1:5" x14ac:dyDescent="0.25">
      <c r="A1070" s="1">
        <v>44475</v>
      </c>
      <c r="B1070">
        <v>2.3046000000000002</v>
      </c>
      <c r="C1070">
        <f t="shared" si="32"/>
        <v>2.3046000000000001E-2</v>
      </c>
      <c r="D1070">
        <f t="shared" si="33"/>
        <v>0.99990855180068916</v>
      </c>
      <c r="E1070" s="3">
        <f>'Adj LQD'!E1070*'LQD DVD'!C1070*1/252*200</f>
        <v>2.4328162380952381</v>
      </c>
    </row>
    <row r="1071" spans="1:5" x14ac:dyDescent="0.25">
      <c r="A1071" s="1">
        <v>44474</v>
      </c>
      <c r="B1071">
        <v>2.3052999999999999</v>
      </c>
      <c r="C1071">
        <f t="shared" si="32"/>
        <v>2.3053000000000001E-2</v>
      </c>
      <c r="D1071">
        <f t="shared" si="33"/>
        <v>0.99990852402545194</v>
      </c>
      <c r="E1071" s="3">
        <f>'Adj LQD'!E1071*'LQD DVD'!C1071*1/252*200</f>
        <v>2.4328233412698412</v>
      </c>
    </row>
    <row r="1072" spans="1:5" x14ac:dyDescent="0.25">
      <c r="A1072" s="1">
        <v>44473</v>
      </c>
      <c r="B1072">
        <v>2.2957999999999998</v>
      </c>
      <c r="C1072">
        <f t="shared" si="32"/>
        <v>2.2957999999999999E-2</v>
      </c>
      <c r="D1072">
        <f t="shared" si="33"/>
        <v>0.99990890097516505</v>
      </c>
      <c r="E1072" s="3">
        <f>'Adj LQD'!E1072*'LQD DVD'!C1072*1/252*200</f>
        <v>2.4328191746031749</v>
      </c>
    </row>
    <row r="1073" spans="1:5" x14ac:dyDescent="0.25">
      <c r="A1073" s="1">
        <v>44470</v>
      </c>
      <c r="B1073">
        <v>2.2919999999999998</v>
      </c>
      <c r="C1073">
        <f t="shared" si="32"/>
        <v>2.2919999999999999E-2</v>
      </c>
      <c r="D1073">
        <f t="shared" si="33"/>
        <v>0.99990905175509004</v>
      </c>
      <c r="E1073" s="3">
        <f>'Adj LQD'!E1073*'LQD DVD'!C1073*1/252*200</f>
        <v>2.4327942857142859</v>
      </c>
    </row>
    <row r="1074" spans="1:5" x14ac:dyDescent="0.25">
      <c r="A1074" s="1">
        <v>44469</v>
      </c>
      <c r="B1074">
        <v>2.3041999999999998</v>
      </c>
      <c r="C1074">
        <f t="shared" si="32"/>
        <v>2.3041999999999997E-2</v>
      </c>
      <c r="D1074">
        <f t="shared" si="33"/>
        <v>0.99990856767225356</v>
      </c>
      <c r="E1074" s="3">
        <f>'Adj LQD'!E1074*'LQD DVD'!C1074*1/252*200</f>
        <v>2.4327597301587298</v>
      </c>
    </row>
    <row r="1075" spans="1:5" x14ac:dyDescent="0.25">
      <c r="A1075" s="1">
        <v>44468</v>
      </c>
      <c r="B1075">
        <v>2.1059000000000001</v>
      </c>
      <c r="C1075">
        <f t="shared" si="32"/>
        <v>2.1059000000000001E-2</v>
      </c>
      <c r="D1075">
        <f t="shared" si="33"/>
        <v>0.9999164360313455</v>
      </c>
      <c r="E1075" s="3">
        <f>'Adj LQD'!E1075*'LQD DVD'!C1075*1/252*200</f>
        <v>2.2292455714285713</v>
      </c>
    </row>
    <row r="1076" spans="1:5" x14ac:dyDescent="0.25">
      <c r="A1076" s="1">
        <v>44467</v>
      </c>
      <c r="B1076">
        <v>2.1053999999999999</v>
      </c>
      <c r="C1076">
        <f t="shared" si="32"/>
        <v>2.1054E-2</v>
      </c>
      <c r="D1076">
        <f t="shared" si="33"/>
        <v>0.99991645587095757</v>
      </c>
      <c r="E1076" s="3">
        <f>'Adj LQD'!E1076*'LQD DVD'!C1076*1/252*200</f>
        <v>2.2292175714285714</v>
      </c>
    </row>
    <row r="1077" spans="1:5" x14ac:dyDescent="0.25">
      <c r="A1077" s="1">
        <v>44466</v>
      </c>
      <c r="B1077">
        <v>2.0829</v>
      </c>
      <c r="C1077">
        <f t="shared" si="32"/>
        <v>2.0829E-2</v>
      </c>
      <c r="D1077">
        <f t="shared" si="33"/>
        <v>0.99991734865390591</v>
      </c>
      <c r="E1077" s="3">
        <f>'Adj LQD'!E1077*'LQD DVD'!C1077*1/252*200</f>
        <v>2.2291989285714284</v>
      </c>
    </row>
    <row r="1078" spans="1:5" x14ac:dyDescent="0.25">
      <c r="A1078" s="1">
        <v>44463</v>
      </c>
      <c r="B1078">
        <v>2.0817999999999999</v>
      </c>
      <c r="C1078">
        <f t="shared" si="32"/>
        <v>2.0818E-2</v>
      </c>
      <c r="D1078">
        <f t="shared" si="33"/>
        <v>0.99991739230109278</v>
      </c>
      <c r="E1078" s="3">
        <f>'Adj LQD'!E1078*'LQD DVD'!C1078*1/252*200</f>
        <v>2.2291782222222221</v>
      </c>
    </row>
    <row r="1079" spans="1:5" x14ac:dyDescent="0.25">
      <c r="A1079" s="1">
        <v>44462</v>
      </c>
      <c r="B1079">
        <v>2.0773999999999999</v>
      </c>
      <c r="C1079">
        <f t="shared" si="32"/>
        <v>2.0774000000000001E-2</v>
      </c>
      <c r="D1079">
        <f t="shared" si="33"/>
        <v>0.999917566889859</v>
      </c>
      <c r="E1079" s="3">
        <f>'Adj LQD'!E1079*'LQD DVD'!C1079*1/252*200</f>
        <v>2.2292480476190475</v>
      </c>
    </row>
    <row r="1080" spans="1:5" x14ac:dyDescent="0.25">
      <c r="A1080" s="1">
        <v>44461</v>
      </c>
      <c r="B1080">
        <v>2.0630000000000002</v>
      </c>
      <c r="C1080">
        <f t="shared" si="32"/>
        <v>2.0630000000000003E-2</v>
      </c>
      <c r="D1080">
        <f t="shared" si="33"/>
        <v>0.99991813827148912</v>
      </c>
      <c r="E1080" s="3">
        <f>'Adj LQD'!E1080*'LQD DVD'!C1080*1/252*200</f>
        <v>2.2291861111111118</v>
      </c>
    </row>
    <row r="1081" spans="1:5" x14ac:dyDescent="0.25">
      <c r="A1081" s="1">
        <v>44460</v>
      </c>
      <c r="B1081">
        <v>2.0688</v>
      </c>
      <c r="C1081">
        <f t="shared" si="32"/>
        <v>2.0687999999999998E-2</v>
      </c>
      <c r="D1081">
        <f t="shared" si="33"/>
        <v>0.99991790813162662</v>
      </c>
      <c r="E1081" s="3">
        <f>'Adj LQD'!E1081*'LQD DVD'!C1081*1/252*200</f>
        <v>2.229214095238095</v>
      </c>
    </row>
    <row r="1082" spans="1:5" x14ac:dyDescent="0.25">
      <c r="A1082" s="1">
        <v>44459</v>
      </c>
      <c r="B1082">
        <v>2.0687000000000002</v>
      </c>
      <c r="C1082">
        <f t="shared" si="32"/>
        <v>2.0687000000000001E-2</v>
      </c>
      <c r="D1082">
        <f t="shared" si="33"/>
        <v>0.99991791209955483</v>
      </c>
      <c r="E1082" s="3">
        <f>'Adj LQD'!E1082*'LQD DVD'!C1082*1/252*200</f>
        <v>2.2292705238095238</v>
      </c>
    </row>
    <row r="1083" spans="1:5" x14ac:dyDescent="0.25">
      <c r="A1083" s="1">
        <v>44456</v>
      </c>
      <c r="B1083">
        <v>2.0750999999999999</v>
      </c>
      <c r="C1083">
        <f t="shared" si="32"/>
        <v>2.0750999999999999E-2</v>
      </c>
      <c r="D1083">
        <f t="shared" si="33"/>
        <v>0.99991765815218081</v>
      </c>
      <c r="E1083" s="3">
        <f>'Adj LQD'!E1083*'LQD DVD'!C1083*1/252*200</f>
        <v>2.2292502857142855</v>
      </c>
    </row>
    <row r="1084" spans="1:5" x14ac:dyDescent="0.25">
      <c r="A1084" s="1">
        <v>44455</v>
      </c>
      <c r="B1084">
        <v>2.0705</v>
      </c>
      <c r="C1084">
        <f t="shared" si="32"/>
        <v>2.0705000000000001E-2</v>
      </c>
      <c r="D1084">
        <f t="shared" si="33"/>
        <v>0.99991784067684941</v>
      </c>
      <c r="E1084" s="3">
        <f>'Adj LQD'!E1084*'LQD DVD'!C1084*1/252*200</f>
        <v>2.229238333333333</v>
      </c>
    </row>
    <row r="1085" spans="1:5" x14ac:dyDescent="0.25">
      <c r="A1085" s="1">
        <v>44454</v>
      </c>
      <c r="B1085">
        <v>2.0676000000000001</v>
      </c>
      <c r="C1085">
        <f t="shared" si="32"/>
        <v>2.0676E-2</v>
      </c>
      <c r="D1085">
        <f t="shared" si="33"/>
        <v>0.99991795574676623</v>
      </c>
      <c r="E1085" s="3">
        <f>'Adj LQD'!E1085*'LQD DVD'!C1085*1/252*200</f>
        <v>2.2292338095238096</v>
      </c>
    </row>
    <row r="1086" spans="1:5" x14ac:dyDescent="0.25">
      <c r="A1086" s="1">
        <v>44453</v>
      </c>
      <c r="B1086">
        <v>2.0651999999999999</v>
      </c>
      <c r="C1086">
        <f t="shared" si="32"/>
        <v>2.0652E-2</v>
      </c>
      <c r="D1086">
        <f t="shared" si="33"/>
        <v>0.99991805097705222</v>
      </c>
      <c r="E1086" s="3">
        <f>'Adj LQD'!E1086*'LQD DVD'!C1086*1/252*200</f>
        <v>2.2292686666666666</v>
      </c>
    </row>
    <row r="1087" spans="1:5" x14ac:dyDescent="0.25">
      <c r="A1087" s="1">
        <v>44452</v>
      </c>
      <c r="B1087">
        <v>2.0714000000000001</v>
      </c>
      <c r="C1087">
        <f t="shared" si="32"/>
        <v>2.0714E-2</v>
      </c>
      <c r="D1087">
        <f t="shared" si="33"/>
        <v>0.99991780496549854</v>
      </c>
      <c r="E1087" s="3">
        <f>'Adj LQD'!E1087*'LQD DVD'!C1087*1/252*200</f>
        <v>2.2292209523809525</v>
      </c>
    </row>
    <row r="1088" spans="1:5" x14ac:dyDescent="0.25">
      <c r="A1088" s="1">
        <v>44449</v>
      </c>
      <c r="B1088">
        <v>2.0764999999999998</v>
      </c>
      <c r="C1088">
        <f t="shared" si="32"/>
        <v>2.0764999999999999E-2</v>
      </c>
      <c r="D1088">
        <f t="shared" si="33"/>
        <v>0.99991760260120133</v>
      </c>
      <c r="E1088" s="3">
        <f>'Adj LQD'!E1088*'LQD DVD'!C1088*1/252*200</f>
        <v>2.2292710714285713</v>
      </c>
    </row>
    <row r="1089" spans="1:5" x14ac:dyDescent="0.25">
      <c r="A1089" s="1">
        <v>44448</v>
      </c>
      <c r="B1089">
        <v>2.0705</v>
      </c>
      <c r="C1089">
        <f t="shared" si="32"/>
        <v>2.0705000000000001E-2</v>
      </c>
      <c r="D1089">
        <f t="shared" si="33"/>
        <v>0.99991784067684941</v>
      </c>
      <c r="E1089" s="3">
        <f>'Adj LQD'!E1089*'LQD DVD'!C1089*1/252*200</f>
        <v>2.229238333333333</v>
      </c>
    </row>
    <row r="1090" spans="1:5" x14ac:dyDescent="0.25">
      <c r="A1090" s="1">
        <v>44447</v>
      </c>
      <c r="B1090">
        <v>2.0840000000000001</v>
      </c>
      <c r="C1090">
        <f t="shared" si="32"/>
        <v>2.0840000000000001E-2</v>
      </c>
      <c r="D1090">
        <f t="shared" si="33"/>
        <v>0.99991730500672105</v>
      </c>
      <c r="E1090" s="3">
        <f>'Adj LQD'!E1090*'LQD DVD'!C1090*1/252*200</f>
        <v>2.2292184126984127</v>
      </c>
    </row>
    <row r="1091" spans="1:5" x14ac:dyDescent="0.25">
      <c r="A1091" s="1">
        <v>44446</v>
      </c>
      <c r="B1091">
        <v>2.0907</v>
      </c>
      <c r="C1091">
        <f t="shared" ref="C1091:C1154" si="34">B1091/100</f>
        <v>2.0906999999999999E-2</v>
      </c>
      <c r="D1091">
        <f t="shared" ref="D1091:D1154" si="35">EXP(-C1091*1/252)</f>
        <v>0.99991703915572694</v>
      </c>
      <c r="E1091" s="3">
        <f>'Adj LQD'!E1091*'LQD DVD'!C1091*1/252*200</f>
        <v>2.229250357142857</v>
      </c>
    </row>
    <row r="1092" spans="1:5" x14ac:dyDescent="0.25">
      <c r="A1092" s="1">
        <v>44442</v>
      </c>
      <c r="B1092">
        <v>2.0808</v>
      </c>
      <c r="C1092">
        <f t="shared" si="34"/>
        <v>2.0808E-2</v>
      </c>
      <c r="D1092">
        <f t="shared" si="35"/>
        <v>0.9999174319803551</v>
      </c>
      <c r="E1092" s="3">
        <f>'Adj LQD'!E1092*'LQD DVD'!C1092*1/252*200</f>
        <v>2.2292634285714286</v>
      </c>
    </row>
    <row r="1093" spans="1:5" x14ac:dyDescent="0.25">
      <c r="A1093" s="1">
        <v>44441</v>
      </c>
      <c r="B1093">
        <v>2.0731999999999999</v>
      </c>
      <c r="C1093">
        <f t="shared" si="34"/>
        <v>2.0732E-2</v>
      </c>
      <c r="D1093">
        <f t="shared" si="35"/>
        <v>0.99991773354280078</v>
      </c>
      <c r="E1093" s="3">
        <f>'Adj LQD'!E1093*'LQD DVD'!C1093*1/252*200</f>
        <v>2.2291836190476189</v>
      </c>
    </row>
    <row r="1094" spans="1:5" x14ac:dyDescent="0.25">
      <c r="A1094" s="1">
        <v>44440</v>
      </c>
      <c r="B1094">
        <v>2.0769000000000002</v>
      </c>
      <c r="C1094">
        <f t="shared" si="34"/>
        <v>2.0769000000000003E-2</v>
      </c>
      <c r="D1094">
        <f t="shared" si="35"/>
        <v>0.99991758672949349</v>
      </c>
      <c r="E1094" s="3">
        <f>'Adj LQD'!E1094*'LQD DVD'!C1094*1/252*200</f>
        <v>2.2292060000000005</v>
      </c>
    </row>
    <row r="1095" spans="1:5" x14ac:dyDescent="0.25">
      <c r="A1095" s="1">
        <v>44439</v>
      </c>
      <c r="B1095">
        <v>2.0760000000000001</v>
      </c>
      <c r="C1095">
        <f t="shared" si="34"/>
        <v>2.0760000000000001E-2</v>
      </c>
      <c r="D1095">
        <f t="shared" si="35"/>
        <v>0.99991762244083648</v>
      </c>
      <c r="E1095" s="3">
        <f>'Adj LQD'!E1095*'LQD DVD'!C1095*1/252*200</f>
        <v>2.229228571428572</v>
      </c>
    </row>
    <row r="1096" spans="1:5" x14ac:dyDescent="0.25">
      <c r="A1096" s="1">
        <v>44438</v>
      </c>
      <c r="B1096">
        <v>2.1516000000000002</v>
      </c>
      <c r="C1096">
        <f t="shared" si="34"/>
        <v>2.1516E-2</v>
      </c>
      <c r="D1096">
        <f t="shared" si="35"/>
        <v>0.99991462269246878</v>
      </c>
      <c r="E1096" s="3">
        <f>'Adj LQD'!E1096*'LQD DVD'!C1096*1/252*200</f>
        <v>2.3157021904761907</v>
      </c>
    </row>
    <row r="1097" spans="1:5" x14ac:dyDescent="0.25">
      <c r="A1097" s="1">
        <v>44435</v>
      </c>
      <c r="B1097">
        <v>2.1551999999999998</v>
      </c>
      <c r="C1097">
        <f t="shared" si="34"/>
        <v>2.1551999999999998E-2</v>
      </c>
      <c r="D1097">
        <f t="shared" si="35"/>
        <v>0.9999144798475329</v>
      </c>
      <c r="E1097" s="3">
        <f>'Adj LQD'!E1097*'LQD DVD'!C1097*1/252*200</f>
        <v>2.3156426666666663</v>
      </c>
    </row>
    <row r="1098" spans="1:5" x14ac:dyDescent="0.25">
      <c r="A1098" s="1">
        <v>44434</v>
      </c>
      <c r="B1098">
        <v>2.1671999999999998</v>
      </c>
      <c r="C1098">
        <f t="shared" si="34"/>
        <v>2.1671999999999997E-2</v>
      </c>
      <c r="D1098">
        <f t="shared" si="35"/>
        <v>0.99991400369789396</v>
      </c>
      <c r="E1098" s="3">
        <f>'Adj LQD'!E1098*'LQD DVD'!C1098*1/252*200</f>
        <v>2.3156359999999996</v>
      </c>
    </row>
    <row r="1099" spans="1:5" x14ac:dyDescent="0.25">
      <c r="A1099" s="1">
        <v>44433</v>
      </c>
      <c r="B1099">
        <v>2.1665999999999999</v>
      </c>
      <c r="C1099">
        <f t="shared" si="34"/>
        <v>2.1665999999999998E-2</v>
      </c>
      <c r="D1099">
        <f t="shared" si="35"/>
        <v>0.99991402750537051</v>
      </c>
      <c r="E1099" s="3">
        <f>'Adj LQD'!E1099*'LQD DVD'!C1099*1/252*200</f>
        <v>2.3156827142857139</v>
      </c>
    </row>
    <row r="1100" spans="1:5" x14ac:dyDescent="0.25">
      <c r="A1100" s="1">
        <v>44432</v>
      </c>
      <c r="B1100">
        <v>2.161</v>
      </c>
      <c r="C1100">
        <f t="shared" si="34"/>
        <v>2.1610000000000001E-2</v>
      </c>
      <c r="D1100">
        <f t="shared" si="35"/>
        <v>0.9999142497085125</v>
      </c>
      <c r="E1100" s="3">
        <f>'Adj LQD'!E1100*'LQD DVD'!C1100*1/252*200</f>
        <v>2.3157001587301589</v>
      </c>
    </row>
    <row r="1101" spans="1:5" x14ac:dyDescent="0.25">
      <c r="A1101" s="1">
        <v>44431</v>
      </c>
      <c r="B1101">
        <v>2.1560000000000001</v>
      </c>
      <c r="C1101">
        <f t="shared" si="34"/>
        <v>2.1560000000000003E-2</v>
      </c>
      <c r="D1101">
        <f t="shared" si="35"/>
        <v>0.99991444810421659</v>
      </c>
      <c r="E1101" s="3">
        <f>'Adj LQD'!E1101*'LQD DVD'!C1101*1/252*200</f>
        <v>2.3156466666666669</v>
      </c>
    </row>
    <row r="1102" spans="1:5" x14ac:dyDescent="0.25">
      <c r="A1102" s="1">
        <v>44428</v>
      </c>
      <c r="B1102">
        <v>2.1576</v>
      </c>
      <c r="C1102">
        <f t="shared" si="34"/>
        <v>2.1575999999999998E-2</v>
      </c>
      <c r="D1102">
        <f t="shared" si="35"/>
        <v>0.99991438461758697</v>
      </c>
      <c r="E1102" s="3">
        <f>'Adj LQD'!E1102*'LQD DVD'!C1102*1/252*200</f>
        <v>2.3156527619047615</v>
      </c>
    </row>
    <row r="1103" spans="1:5" x14ac:dyDescent="0.25">
      <c r="A1103" s="1">
        <v>44427</v>
      </c>
      <c r="B1103">
        <v>2.1589999999999998</v>
      </c>
      <c r="C1103">
        <f t="shared" si="34"/>
        <v>2.1589999999999998E-2</v>
      </c>
      <c r="D1103">
        <f t="shared" si="35"/>
        <v>0.99991432906678945</v>
      </c>
      <c r="E1103" s="3">
        <f>'Adj LQD'!E1103*'LQD DVD'!C1103*1/252*200</f>
        <v>2.3156131746031745</v>
      </c>
    </row>
    <row r="1104" spans="1:5" x14ac:dyDescent="0.25">
      <c r="A1104" s="1">
        <v>44426</v>
      </c>
      <c r="B1104">
        <v>2.1640000000000001</v>
      </c>
      <c r="C1104">
        <f t="shared" si="34"/>
        <v>2.1640000000000003E-2</v>
      </c>
      <c r="D1104">
        <f t="shared" si="35"/>
        <v>0.9999141306711089</v>
      </c>
      <c r="E1104" s="3">
        <f>'Adj LQD'!E1104*'LQD DVD'!C1104*1/252*200</f>
        <v>2.3156517460317465</v>
      </c>
    </row>
    <row r="1105" spans="1:5" x14ac:dyDescent="0.25">
      <c r="A1105" s="1">
        <v>44425</v>
      </c>
      <c r="B1105">
        <v>2.1625999999999999</v>
      </c>
      <c r="C1105">
        <f t="shared" si="34"/>
        <v>2.1625999999999999E-2</v>
      </c>
      <c r="D1105">
        <f t="shared" si="35"/>
        <v>0.99991418622189543</v>
      </c>
      <c r="E1105" s="3">
        <f>'Adj LQD'!E1105*'LQD DVD'!C1105*1/252*200</f>
        <v>2.315698349206349</v>
      </c>
    </row>
    <row r="1106" spans="1:5" x14ac:dyDescent="0.25">
      <c r="A1106" s="1">
        <v>44424</v>
      </c>
      <c r="B1106">
        <v>2.1587000000000001</v>
      </c>
      <c r="C1106">
        <f t="shared" si="34"/>
        <v>2.1587000000000002E-2</v>
      </c>
      <c r="D1106">
        <f t="shared" si="35"/>
        <v>0.99991434097053145</v>
      </c>
      <c r="E1106" s="3">
        <f>'Adj LQD'!E1106*'LQD DVD'!C1106*1/252*200</f>
        <v>2.3156340634920638</v>
      </c>
    </row>
    <row r="1107" spans="1:5" x14ac:dyDescent="0.25">
      <c r="A1107" s="1">
        <v>44421</v>
      </c>
      <c r="B1107">
        <v>2.16</v>
      </c>
      <c r="C1107">
        <f t="shared" si="34"/>
        <v>2.1600000000000001E-2</v>
      </c>
      <c r="D1107">
        <f t="shared" si="35"/>
        <v>0.99991428938765015</v>
      </c>
      <c r="E1107" s="3">
        <f>'Adj LQD'!E1107*'LQD DVD'!C1107*1/252*200</f>
        <v>2.3156571428571433</v>
      </c>
    </row>
    <row r="1108" spans="1:5" x14ac:dyDescent="0.25">
      <c r="A1108" s="1">
        <v>44420</v>
      </c>
      <c r="B1108">
        <v>2.1745000000000001</v>
      </c>
      <c r="C1108">
        <f t="shared" si="34"/>
        <v>2.1745E-2</v>
      </c>
      <c r="D1108">
        <f t="shared" si="35"/>
        <v>0.99991371404030793</v>
      </c>
      <c r="E1108" s="3">
        <f>'Adj LQD'!E1108*'LQD DVD'!C1108*1/252*200</f>
        <v>2.3156699206349209</v>
      </c>
    </row>
    <row r="1109" spans="1:5" x14ac:dyDescent="0.25">
      <c r="A1109" s="1">
        <v>44419</v>
      </c>
      <c r="B1109">
        <v>2.1776</v>
      </c>
      <c r="C1109">
        <f t="shared" si="34"/>
        <v>2.1776E-2</v>
      </c>
      <c r="D1109">
        <f t="shared" si="35"/>
        <v>0.99991359103505695</v>
      </c>
      <c r="E1109" s="3">
        <f>'Adj LQD'!E1109*'LQD DVD'!C1109*1/252*200</f>
        <v>2.3156874920634922</v>
      </c>
    </row>
    <row r="1110" spans="1:5" x14ac:dyDescent="0.25">
      <c r="A1110" s="1">
        <v>44418</v>
      </c>
      <c r="B1110">
        <v>2.181</v>
      </c>
      <c r="C1110">
        <f t="shared" si="34"/>
        <v>2.181E-2</v>
      </c>
      <c r="D1110">
        <f t="shared" si="35"/>
        <v>0.99991345612608951</v>
      </c>
      <c r="E1110" s="3">
        <f>'Adj LQD'!E1110*'LQD DVD'!C1110*1/252*200</f>
        <v>2.3156680952380952</v>
      </c>
    </row>
    <row r="1111" spans="1:5" x14ac:dyDescent="0.25">
      <c r="A1111" s="1">
        <v>44417</v>
      </c>
      <c r="B1111">
        <v>2.1760999999999999</v>
      </c>
      <c r="C1111">
        <f t="shared" si="34"/>
        <v>2.1760999999999999E-2</v>
      </c>
      <c r="D1111">
        <f t="shared" si="35"/>
        <v>0.99991365055372494</v>
      </c>
      <c r="E1111" s="3">
        <f>'Adj LQD'!E1111*'LQD DVD'!C1111*1/252*200</f>
        <v>2.3156467301587305</v>
      </c>
    </row>
    <row r="1112" spans="1:5" x14ac:dyDescent="0.25">
      <c r="A1112" s="1">
        <v>44414</v>
      </c>
      <c r="B1112">
        <v>2.1667000000000001</v>
      </c>
      <c r="C1112">
        <f t="shared" si="34"/>
        <v>2.1667000000000002E-2</v>
      </c>
      <c r="D1112">
        <f t="shared" si="35"/>
        <v>0.99991402353745773</v>
      </c>
      <c r="E1112" s="3">
        <f>'Adj LQD'!E1112*'LQD DVD'!C1112*1/252*200</f>
        <v>2.3156176349206352</v>
      </c>
    </row>
    <row r="1113" spans="1:5" x14ac:dyDescent="0.25">
      <c r="A1113" s="1">
        <v>44413</v>
      </c>
      <c r="B1113">
        <v>2.149</v>
      </c>
      <c r="C1113">
        <f t="shared" si="34"/>
        <v>2.1489999999999999E-2</v>
      </c>
      <c r="D1113">
        <f t="shared" si="35"/>
        <v>0.99991472585826857</v>
      </c>
      <c r="E1113" s="3">
        <f>'Adj LQD'!E1113*'LQD DVD'!C1113*1/252*200</f>
        <v>2.3156327777777777</v>
      </c>
    </row>
    <row r="1114" spans="1:5" x14ac:dyDescent="0.25">
      <c r="A1114" s="1">
        <v>44412</v>
      </c>
      <c r="B1114">
        <v>2.1402000000000001</v>
      </c>
      <c r="C1114">
        <f t="shared" si="34"/>
        <v>2.1402000000000001E-2</v>
      </c>
      <c r="D1114">
        <f t="shared" si="35"/>
        <v>0.9999150750349004</v>
      </c>
      <c r="E1114" s="3">
        <f>'Adj LQD'!E1114*'LQD DVD'!C1114*1/252*200</f>
        <v>2.3156624285714287</v>
      </c>
    </row>
    <row r="1115" spans="1:5" x14ac:dyDescent="0.25">
      <c r="A1115" s="1">
        <v>44411</v>
      </c>
      <c r="B1115">
        <v>2.1406999999999998</v>
      </c>
      <c r="C1115">
        <f t="shared" si="34"/>
        <v>2.1406999999999999E-2</v>
      </c>
      <c r="D1115">
        <f t="shared" si="35"/>
        <v>0.99991505519531587</v>
      </c>
      <c r="E1115" s="3">
        <f>'Adj LQD'!E1115*'LQD DVD'!C1115*1/252*200</f>
        <v>2.3156937301587304</v>
      </c>
    </row>
    <row r="1116" spans="1:5" x14ac:dyDescent="0.25">
      <c r="A1116" s="1">
        <v>44410</v>
      </c>
      <c r="B1116">
        <v>2.1429</v>
      </c>
      <c r="C1116">
        <f t="shared" si="34"/>
        <v>2.1429E-2</v>
      </c>
      <c r="D1116">
        <f t="shared" si="35"/>
        <v>0.9999149679011482</v>
      </c>
      <c r="E1116" s="3">
        <f>'Adj LQD'!E1116*'LQD DVD'!C1116*1/252*200</f>
        <v>2.3156925714285714</v>
      </c>
    </row>
    <row r="1117" spans="1:5" x14ac:dyDescent="0.25">
      <c r="A1117" s="1">
        <v>44407</v>
      </c>
      <c r="B1117">
        <v>2.1452</v>
      </c>
      <c r="C1117">
        <f t="shared" si="34"/>
        <v>2.1451999999999999E-2</v>
      </c>
      <c r="D1117">
        <f t="shared" si="35"/>
        <v>0.99991487663907197</v>
      </c>
      <c r="E1117" s="3">
        <f>'Adj LQD'!E1117*'LQD DVD'!C1117*1/252*200</f>
        <v>2.3156242222222221</v>
      </c>
    </row>
    <row r="1118" spans="1:5" x14ac:dyDescent="0.25">
      <c r="A1118" s="1">
        <v>44406</v>
      </c>
      <c r="B1118">
        <v>2.2338</v>
      </c>
      <c r="C1118">
        <f t="shared" si="34"/>
        <v>2.2338E-2</v>
      </c>
      <c r="D1118">
        <f t="shared" si="35"/>
        <v>0.99991136107151912</v>
      </c>
      <c r="E1118" s="3">
        <f>'Adj LQD'!E1118*'LQD DVD'!C1118*1/252*200</f>
        <v>2.4093128571428575</v>
      </c>
    </row>
    <row r="1119" spans="1:5" x14ac:dyDescent="0.25">
      <c r="A1119" s="1">
        <v>44405</v>
      </c>
      <c r="B1119">
        <v>2.2273999999999998</v>
      </c>
      <c r="C1119">
        <f t="shared" si="34"/>
        <v>2.2273999999999999E-2</v>
      </c>
      <c r="D1119">
        <f t="shared" si="35"/>
        <v>0.99991161501729386</v>
      </c>
      <c r="E1119" s="3">
        <f>'Adj LQD'!E1119*'LQD DVD'!C1119*1/252*200</f>
        <v>2.409304333333333</v>
      </c>
    </row>
    <row r="1120" spans="1:5" x14ac:dyDescent="0.25">
      <c r="A1120" s="1">
        <v>44404</v>
      </c>
      <c r="B1120">
        <v>2.2313000000000001</v>
      </c>
      <c r="C1120">
        <f t="shared" si="34"/>
        <v>2.2313E-2</v>
      </c>
      <c r="D1120">
        <f t="shared" si="35"/>
        <v>0.99991146026907973</v>
      </c>
      <c r="E1120" s="3">
        <f>'Adj LQD'!E1120*'LQD DVD'!C1120*1/252*200</f>
        <v>2.4092727380952383</v>
      </c>
    </row>
    <row r="1121" spans="1:5" x14ac:dyDescent="0.25">
      <c r="A1121" s="1">
        <v>44403</v>
      </c>
      <c r="B1121">
        <v>2.2408999999999999</v>
      </c>
      <c r="C1121">
        <f t="shared" si="34"/>
        <v>2.2408999999999998E-2</v>
      </c>
      <c r="D1121">
        <f t="shared" si="35"/>
        <v>0.99991107935050072</v>
      </c>
      <c r="E1121" s="3">
        <f>'Adj LQD'!E1121*'LQD DVD'!C1121*1/252*200</f>
        <v>2.4093231984126979</v>
      </c>
    </row>
    <row r="1122" spans="1:5" x14ac:dyDescent="0.25">
      <c r="A1122" s="1">
        <v>44400</v>
      </c>
      <c r="B1122">
        <v>2.2359</v>
      </c>
      <c r="C1122">
        <f t="shared" si="34"/>
        <v>2.2359E-2</v>
      </c>
      <c r="D1122">
        <f t="shared" si="35"/>
        <v>0.99991127774557587</v>
      </c>
      <c r="E1122" s="3">
        <f>'Adj LQD'!E1122*'LQD DVD'!C1122*1/252*200</f>
        <v>2.4092709761904767</v>
      </c>
    </row>
    <row r="1123" spans="1:5" x14ac:dyDescent="0.25">
      <c r="A1123" s="1">
        <v>44399</v>
      </c>
      <c r="B1123">
        <v>2.2349000000000001</v>
      </c>
      <c r="C1123">
        <f t="shared" si="34"/>
        <v>2.2349000000000001E-2</v>
      </c>
      <c r="D1123">
        <f t="shared" si="35"/>
        <v>0.9999113174245956</v>
      </c>
      <c r="E1123" s="3">
        <f>'Adj LQD'!E1123*'LQD DVD'!C1123*1/252*200</f>
        <v>2.4092576746031753</v>
      </c>
    </row>
    <row r="1124" spans="1:5" x14ac:dyDescent="0.25">
      <c r="A1124" s="1">
        <v>44398</v>
      </c>
      <c r="B1124">
        <v>2.2442000000000002</v>
      </c>
      <c r="C1124">
        <f t="shared" si="34"/>
        <v>2.2442000000000004E-2</v>
      </c>
      <c r="D1124">
        <f t="shared" si="35"/>
        <v>0.99991094840977268</v>
      </c>
      <c r="E1124" s="3">
        <f>'Adj LQD'!E1124*'LQD DVD'!C1124*1/252*200</f>
        <v>2.4093090000000004</v>
      </c>
    </row>
    <row r="1125" spans="1:5" x14ac:dyDescent="0.25">
      <c r="A1125" s="1">
        <v>44397</v>
      </c>
      <c r="B1125">
        <v>2.2362000000000002</v>
      </c>
      <c r="C1125">
        <f t="shared" si="34"/>
        <v>2.2362000000000003E-2</v>
      </c>
      <c r="D1125">
        <f t="shared" si="35"/>
        <v>0.99991126584187018</v>
      </c>
      <c r="E1125" s="3">
        <f>'Adj LQD'!E1125*'LQD DVD'!C1125*1/252*200</f>
        <v>2.4092392857142859</v>
      </c>
    </row>
    <row r="1126" spans="1:5" x14ac:dyDescent="0.25">
      <c r="A1126" s="1">
        <v>44396</v>
      </c>
      <c r="B1126">
        <v>2.2330999999999999</v>
      </c>
      <c r="C1126">
        <f t="shared" si="34"/>
        <v>2.2331E-2</v>
      </c>
      <c r="D1126">
        <f t="shared" si="35"/>
        <v>0.99991138884683506</v>
      </c>
      <c r="E1126" s="3">
        <f>'Adj LQD'!E1126*'LQD DVD'!C1126*1/252*200</f>
        <v>2.4092667777777779</v>
      </c>
    </row>
    <row r="1127" spans="1:5" x14ac:dyDescent="0.25">
      <c r="A1127" s="1">
        <v>44393</v>
      </c>
      <c r="B1127">
        <v>2.2492000000000001</v>
      </c>
      <c r="C1127">
        <f t="shared" si="34"/>
        <v>2.2492000000000002E-2</v>
      </c>
      <c r="D1127">
        <f t="shared" si="35"/>
        <v>0.99991075001476293</v>
      </c>
      <c r="E1127" s="3">
        <f>'Adj LQD'!E1127*'LQD DVD'!C1127*1/252*200</f>
        <v>2.4093216190476192</v>
      </c>
    </row>
    <row r="1128" spans="1:5" x14ac:dyDescent="0.25">
      <c r="A1128" s="1">
        <v>44392</v>
      </c>
      <c r="B1128">
        <v>2.246</v>
      </c>
      <c r="C1128">
        <f t="shared" si="34"/>
        <v>2.2460000000000001E-2</v>
      </c>
      <c r="D1128">
        <f t="shared" si="35"/>
        <v>0.99991087698756465</v>
      </c>
      <c r="E1128" s="3">
        <f>'Adj LQD'!E1128*'LQD DVD'!C1128*1/252*200</f>
        <v>2.409280634920635</v>
      </c>
    </row>
    <row r="1129" spans="1:5" x14ac:dyDescent="0.25">
      <c r="A1129" s="1">
        <v>44391</v>
      </c>
      <c r="B1129">
        <v>2.2507999999999999</v>
      </c>
      <c r="C1129">
        <f t="shared" si="34"/>
        <v>2.2508E-2</v>
      </c>
      <c r="D1129">
        <f t="shared" si="35"/>
        <v>0.99991068652836812</v>
      </c>
      <c r="E1129" s="3">
        <f>'Adj LQD'!E1129*'LQD DVD'!C1129*1/252*200</f>
        <v>2.4092491746031746</v>
      </c>
    </row>
    <row r="1130" spans="1:5" x14ac:dyDescent="0.25">
      <c r="A1130" s="1">
        <v>44390</v>
      </c>
      <c r="B1130">
        <v>2.2612000000000001</v>
      </c>
      <c r="C1130">
        <f t="shared" si="34"/>
        <v>2.2612E-2</v>
      </c>
      <c r="D1130">
        <f t="shared" si="35"/>
        <v>0.99991027386690012</v>
      </c>
      <c r="E1130" s="3">
        <f>'Adj LQD'!E1130*'LQD DVD'!C1130*1/252*200</f>
        <v>2.4092547619047622</v>
      </c>
    </row>
    <row r="1131" spans="1:5" x14ac:dyDescent="0.25">
      <c r="A1131" s="1">
        <v>44389</v>
      </c>
      <c r="B1131">
        <v>2.2528000000000001</v>
      </c>
      <c r="C1131">
        <f t="shared" si="34"/>
        <v>2.2528000000000003E-2</v>
      </c>
      <c r="D1131">
        <f t="shared" si="35"/>
        <v>0.99991060717038027</v>
      </c>
      <c r="E1131" s="3">
        <f>'Adj LQD'!E1131*'LQD DVD'!C1131*1/252*200</f>
        <v>2.409244444444445</v>
      </c>
    </row>
    <row r="1132" spans="1:5" x14ac:dyDescent="0.25">
      <c r="A1132" s="1">
        <v>44386</v>
      </c>
      <c r="B1132">
        <v>2.2517</v>
      </c>
      <c r="C1132">
        <f t="shared" si="34"/>
        <v>2.2516999999999999E-2</v>
      </c>
      <c r="D1132">
        <f t="shared" si="35"/>
        <v>0.99991065081727282</v>
      </c>
      <c r="E1132" s="3">
        <f>'Adj LQD'!E1132*'LQD DVD'!C1132*1/252*200</f>
        <v>2.409319</v>
      </c>
    </row>
    <row r="1133" spans="1:5" x14ac:dyDescent="0.25">
      <c r="A1133" s="1">
        <v>44385</v>
      </c>
      <c r="B1133">
        <v>2.2422</v>
      </c>
      <c r="C1133">
        <f t="shared" si="34"/>
        <v>2.2422000000000001E-2</v>
      </c>
      <c r="D1133">
        <f t="shared" si="35"/>
        <v>0.99991102776778762</v>
      </c>
      <c r="E1133" s="3">
        <f>'Adj LQD'!E1133*'LQD DVD'!C1133*1/252*200</f>
        <v>2.4092972857142856</v>
      </c>
    </row>
    <row r="1134" spans="1:5" x14ac:dyDescent="0.25">
      <c r="A1134" s="1">
        <v>44384</v>
      </c>
      <c r="B1134">
        <v>2.2433000000000001</v>
      </c>
      <c r="C1134">
        <f t="shared" si="34"/>
        <v>2.2433000000000002E-2</v>
      </c>
      <c r="D1134">
        <f t="shared" si="35"/>
        <v>0.99991098412087864</v>
      </c>
      <c r="E1134" s="3">
        <f>'Adj LQD'!E1134*'LQD DVD'!C1134*1/252*200</f>
        <v>2.4092329841269842</v>
      </c>
    </row>
    <row r="1135" spans="1:5" x14ac:dyDescent="0.25">
      <c r="A1135" s="1">
        <v>44383</v>
      </c>
      <c r="B1135">
        <v>2.2509999999999999</v>
      </c>
      <c r="C1135">
        <f t="shared" si="34"/>
        <v>2.2509999999999999E-2</v>
      </c>
      <c r="D1135">
        <f t="shared" si="35"/>
        <v>0.9999106785925691</v>
      </c>
      <c r="E1135" s="3">
        <f>'Adj LQD'!E1135*'LQD DVD'!C1135*1/252*200</f>
        <v>2.4092846031746036</v>
      </c>
    </row>
    <row r="1136" spans="1:5" x14ac:dyDescent="0.25">
      <c r="A1136" s="1">
        <v>44379</v>
      </c>
      <c r="B1136">
        <v>2.2591999999999999</v>
      </c>
      <c r="C1136">
        <f t="shared" si="34"/>
        <v>2.2591999999999998E-2</v>
      </c>
      <c r="D1136">
        <f t="shared" si="35"/>
        <v>0.99991035322486155</v>
      </c>
      <c r="E1136" s="3">
        <f>'Adj LQD'!E1136*'LQD DVD'!C1136*1/252*200</f>
        <v>2.4092754285714282</v>
      </c>
    </row>
    <row r="1137" spans="1:5" x14ac:dyDescent="0.25">
      <c r="A1137" s="1">
        <v>44378</v>
      </c>
      <c r="B1137">
        <v>2.2656000000000001</v>
      </c>
      <c r="C1137">
        <f t="shared" si="34"/>
        <v>2.2655999999999999E-2</v>
      </c>
      <c r="D1137">
        <f t="shared" si="35"/>
        <v>0.99991009927940722</v>
      </c>
      <c r="E1137" s="3">
        <f>'Adj LQD'!E1137*'LQD DVD'!C1137*1/252*200</f>
        <v>2.4092678095238096</v>
      </c>
    </row>
    <row r="1138" spans="1:5" x14ac:dyDescent="0.25">
      <c r="A1138" s="1">
        <v>44377</v>
      </c>
      <c r="B1138">
        <v>2.2593999999999999</v>
      </c>
      <c r="C1138">
        <f t="shared" si="34"/>
        <v>2.2594E-2</v>
      </c>
      <c r="D1138">
        <f t="shared" si="35"/>
        <v>0.99991034528906508</v>
      </c>
      <c r="E1138" s="3">
        <f>'Adj LQD'!E1138*'LQD DVD'!C1138*1/252*200</f>
        <v>2.4093093968253969</v>
      </c>
    </row>
    <row r="1139" spans="1:5" x14ac:dyDescent="0.25">
      <c r="A1139" s="1">
        <v>44376</v>
      </c>
      <c r="B1139">
        <v>2.2948</v>
      </c>
      <c r="C1139">
        <f t="shared" si="34"/>
        <v>2.2948E-2</v>
      </c>
      <c r="D1139">
        <f t="shared" si="35"/>
        <v>0.99990894065409042</v>
      </c>
      <c r="E1139" s="3">
        <f>'Adj LQD'!E1139*'LQD DVD'!C1139*1/252*200</f>
        <v>2.4443262539682538</v>
      </c>
    </row>
    <row r="1140" spans="1:5" x14ac:dyDescent="0.25">
      <c r="A1140" s="1">
        <v>44375</v>
      </c>
      <c r="B1140">
        <v>2.2976000000000001</v>
      </c>
      <c r="C1140">
        <f t="shared" si="34"/>
        <v>2.2976E-2</v>
      </c>
      <c r="D1140">
        <f t="shared" si="35"/>
        <v>0.99990882955310323</v>
      </c>
      <c r="E1140" s="3">
        <f>'Adj LQD'!E1140*'LQD DVD'!C1140*1/252*200</f>
        <v>2.4443911111111114</v>
      </c>
    </row>
    <row r="1141" spans="1:5" x14ac:dyDescent="0.25">
      <c r="A1141" s="1">
        <v>44372</v>
      </c>
      <c r="B1141">
        <v>2.3073999999999999</v>
      </c>
      <c r="C1141">
        <f t="shared" si="34"/>
        <v>2.3073999999999997E-2</v>
      </c>
      <c r="D1141">
        <f t="shared" si="35"/>
        <v>0.99990844069974516</v>
      </c>
      <c r="E1141" s="3">
        <f>'Adj LQD'!E1141*'LQD DVD'!C1141*1/252*200</f>
        <v>2.4443789841269838</v>
      </c>
    </row>
    <row r="1142" spans="1:5" x14ac:dyDescent="0.25">
      <c r="A1142" s="1">
        <v>44371</v>
      </c>
      <c r="B1142">
        <v>2.3012999999999999</v>
      </c>
      <c r="C1142">
        <f t="shared" si="34"/>
        <v>2.3012999999999999E-2</v>
      </c>
      <c r="D1142">
        <f t="shared" si="35"/>
        <v>0.99990868274110334</v>
      </c>
      <c r="E1142" s="3">
        <f>'Adj LQD'!E1142*'LQD DVD'!C1142*1/252*200</f>
        <v>2.4443093571428576</v>
      </c>
    </row>
    <row r="1143" spans="1:5" x14ac:dyDescent="0.25">
      <c r="A1143" s="1">
        <v>44370</v>
      </c>
      <c r="B1143">
        <v>2.3058000000000001</v>
      </c>
      <c r="C1143">
        <f t="shared" si="34"/>
        <v>2.3058000000000002E-2</v>
      </c>
      <c r="D1143">
        <f t="shared" si="35"/>
        <v>0.9999085041859973</v>
      </c>
      <c r="E1143" s="3">
        <f>'Adj LQD'!E1143*'LQD DVD'!C1143*1/252*200</f>
        <v>2.4443310000000005</v>
      </c>
    </row>
    <row r="1144" spans="1:5" x14ac:dyDescent="0.25">
      <c r="A1144" s="1">
        <v>44369</v>
      </c>
      <c r="B1144">
        <v>2.3022</v>
      </c>
      <c r="C1144">
        <f t="shared" si="34"/>
        <v>2.3022000000000001E-2</v>
      </c>
      <c r="D1144">
        <f t="shared" si="35"/>
        <v>0.99990864703007953</v>
      </c>
      <c r="E1144" s="3">
        <f>'Adj LQD'!E1144*'LQD DVD'!C1144*1/252*200</f>
        <v>2.4443517142857143</v>
      </c>
    </row>
    <row r="1145" spans="1:5" x14ac:dyDescent="0.25">
      <c r="A1145" s="1">
        <v>44368</v>
      </c>
      <c r="B1145">
        <v>2.306</v>
      </c>
      <c r="C1145">
        <f t="shared" si="34"/>
        <v>2.3060000000000001E-2</v>
      </c>
      <c r="D1145">
        <f t="shared" si="35"/>
        <v>0.99990849625021561</v>
      </c>
      <c r="E1145" s="3">
        <f>'Adj LQD'!E1145*'LQD DVD'!C1145*1/252*200</f>
        <v>2.4443600000000001</v>
      </c>
    </row>
    <row r="1146" spans="1:5" x14ac:dyDescent="0.25">
      <c r="A1146" s="1">
        <v>44365</v>
      </c>
      <c r="B1146">
        <v>2.2926000000000002</v>
      </c>
      <c r="C1146">
        <f t="shared" si="34"/>
        <v>2.2926000000000002E-2</v>
      </c>
      <c r="D1146">
        <f t="shared" si="35"/>
        <v>0.99990902794773195</v>
      </c>
      <c r="E1146" s="3">
        <f>'Adj LQD'!E1146*'LQD DVD'!C1146*1/252*200</f>
        <v>2.4443482857142858</v>
      </c>
    </row>
    <row r="1147" spans="1:5" x14ac:dyDescent="0.25">
      <c r="A1147" s="1">
        <v>44364</v>
      </c>
      <c r="B1147">
        <v>2.3046000000000002</v>
      </c>
      <c r="C1147">
        <f t="shared" si="34"/>
        <v>2.3046000000000001E-2</v>
      </c>
      <c r="D1147">
        <f t="shared" si="35"/>
        <v>0.99990855180068916</v>
      </c>
      <c r="E1147" s="3">
        <f>'Adj LQD'!E1147*'LQD DVD'!C1147*1/252*200</f>
        <v>2.444339238095238</v>
      </c>
    </row>
    <row r="1148" spans="1:5" x14ac:dyDescent="0.25">
      <c r="A1148" s="1">
        <v>44363</v>
      </c>
      <c r="B1148">
        <v>2.3174000000000001</v>
      </c>
      <c r="C1148">
        <f t="shared" si="34"/>
        <v>2.3174E-2</v>
      </c>
      <c r="D1148">
        <f t="shared" si="35"/>
        <v>0.99990804391076005</v>
      </c>
      <c r="E1148" s="3">
        <f>'Adj LQD'!E1148*'LQD DVD'!C1148*1/252*200</f>
        <v>2.4443052380952386</v>
      </c>
    </row>
    <row r="1149" spans="1:5" x14ac:dyDescent="0.25">
      <c r="A1149" s="1">
        <v>44362</v>
      </c>
      <c r="B1149">
        <v>2.3108</v>
      </c>
      <c r="C1149">
        <f t="shared" si="34"/>
        <v>2.3108E-2</v>
      </c>
      <c r="D1149">
        <f t="shared" si="35"/>
        <v>0.9999083057914725</v>
      </c>
      <c r="E1149" s="3">
        <f>'Adj LQD'!E1149*'LQD DVD'!C1149*1/252*200</f>
        <v>2.4443128888888888</v>
      </c>
    </row>
    <row r="1150" spans="1:5" x14ac:dyDescent="0.25">
      <c r="A1150" s="1">
        <v>44361</v>
      </c>
      <c r="B1150">
        <v>2.3126000000000002</v>
      </c>
      <c r="C1150">
        <f t="shared" si="34"/>
        <v>2.3126000000000001E-2</v>
      </c>
      <c r="D1150">
        <f t="shared" si="35"/>
        <v>0.9999082343694532</v>
      </c>
      <c r="E1150" s="3">
        <f>'Adj LQD'!E1150*'LQD DVD'!C1150*1/252*200</f>
        <v>2.4443814920634925</v>
      </c>
    </row>
    <row r="1151" spans="1:5" x14ac:dyDescent="0.25">
      <c r="A1151" s="1">
        <v>44358</v>
      </c>
      <c r="B1151">
        <v>2.3041</v>
      </c>
      <c r="C1151">
        <f t="shared" si="34"/>
        <v>2.3040999999999999E-2</v>
      </c>
      <c r="D1151">
        <f t="shared" si="35"/>
        <v>0.99990857164014468</v>
      </c>
      <c r="E1151" s="3">
        <f>'Adj LQD'!E1151*'LQD DVD'!C1151*1/252*200</f>
        <v>2.4443575158730155</v>
      </c>
    </row>
    <row r="1152" spans="1:5" x14ac:dyDescent="0.25">
      <c r="A1152" s="1">
        <v>44357</v>
      </c>
      <c r="B1152">
        <v>2.306</v>
      </c>
      <c r="C1152">
        <f t="shared" si="34"/>
        <v>2.3060000000000001E-2</v>
      </c>
      <c r="D1152">
        <f t="shared" si="35"/>
        <v>0.99990849625021561</v>
      </c>
      <c r="E1152" s="3">
        <f>'Adj LQD'!E1152*'LQD DVD'!C1152*1/252*200</f>
        <v>2.4443600000000001</v>
      </c>
    </row>
    <row r="1153" spans="1:5" x14ac:dyDescent="0.25">
      <c r="A1153" s="1">
        <v>44356</v>
      </c>
      <c r="B1153">
        <v>2.3163999999999998</v>
      </c>
      <c r="C1153">
        <f t="shared" si="34"/>
        <v>2.3163999999999997E-2</v>
      </c>
      <c r="D1153">
        <f t="shared" si="35"/>
        <v>0.99990808358965144</v>
      </c>
      <c r="E1153" s="3">
        <f>'Adj LQD'!E1153*'LQD DVD'!C1153*1/252*200</f>
        <v>2.4443535238095238</v>
      </c>
    </row>
    <row r="1154" spans="1:5" x14ac:dyDescent="0.25">
      <c r="A1154" s="1">
        <v>44355</v>
      </c>
      <c r="B1154">
        <v>2.3248000000000002</v>
      </c>
      <c r="C1154">
        <f t="shared" si="34"/>
        <v>2.3248000000000001E-2</v>
      </c>
      <c r="D1154">
        <f t="shared" si="35"/>
        <v>0.99990775028701251</v>
      </c>
      <c r="E1154" s="3">
        <f>'Adj LQD'!E1154*'LQD DVD'!C1154*1/252*200</f>
        <v>2.4443611428571423</v>
      </c>
    </row>
    <row r="1155" spans="1:5" x14ac:dyDescent="0.25">
      <c r="A1155" s="1">
        <v>44354</v>
      </c>
      <c r="B1155">
        <v>2.3336000000000001</v>
      </c>
      <c r="C1155">
        <f t="shared" ref="C1155:C1218" si="36">B1155/100</f>
        <v>2.3336000000000003E-2</v>
      </c>
      <c r="D1155">
        <f t="shared" ref="D1155:D1218" si="37">EXP(-C1155*1/252)</f>
        <v>0.99990740111293841</v>
      </c>
      <c r="E1155" s="3">
        <f>'Adj LQD'!E1155*'LQD DVD'!C1155*1/252*200</f>
        <v>2.444353396825397</v>
      </c>
    </row>
    <row r="1156" spans="1:5" x14ac:dyDescent="0.25">
      <c r="A1156" s="1">
        <v>44351</v>
      </c>
      <c r="B1156">
        <v>2.3315999999999999</v>
      </c>
      <c r="C1156">
        <f t="shared" si="36"/>
        <v>2.3316E-2</v>
      </c>
      <c r="D1156">
        <f t="shared" si="37"/>
        <v>0.99990748047067179</v>
      </c>
      <c r="E1156" s="3">
        <f>'Adj LQD'!E1156*'LQD DVD'!C1156*1/252*200</f>
        <v>2.4442940000000002</v>
      </c>
    </row>
    <row r="1157" spans="1:5" x14ac:dyDescent="0.25">
      <c r="A1157" s="1">
        <v>44350</v>
      </c>
      <c r="B1157">
        <v>2.3481999999999998</v>
      </c>
      <c r="C1157">
        <f t="shared" si="36"/>
        <v>2.3481999999999999E-2</v>
      </c>
      <c r="D1157">
        <f t="shared" si="37"/>
        <v>0.99990682180167545</v>
      </c>
      <c r="E1157" s="3">
        <f>'Adj LQD'!E1157*'LQD DVD'!C1157*1/252*200</f>
        <v>2.444364380952381</v>
      </c>
    </row>
    <row r="1158" spans="1:5" x14ac:dyDescent="0.25">
      <c r="A1158" s="1">
        <v>44349</v>
      </c>
      <c r="B1158">
        <v>2.3389000000000002</v>
      </c>
      <c r="C1158">
        <f t="shared" si="36"/>
        <v>2.3389000000000004E-2</v>
      </c>
      <c r="D1158">
        <f t="shared" si="37"/>
        <v>0.99990719081497537</v>
      </c>
      <c r="E1158" s="3">
        <f>'Adj LQD'!E1158*'LQD DVD'!C1158*1/252*200</f>
        <v>2.4443361269841275</v>
      </c>
    </row>
    <row r="1159" spans="1:5" x14ac:dyDescent="0.25">
      <c r="A1159" s="1">
        <v>44348</v>
      </c>
      <c r="B1159">
        <v>2.3426</v>
      </c>
      <c r="C1159">
        <f t="shared" si="36"/>
        <v>2.3425999999999999E-2</v>
      </c>
      <c r="D1159">
        <f t="shared" si="37"/>
        <v>0.99990704400321606</v>
      </c>
      <c r="E1159" s="3">
        <f>'Adj LQD'!E1159*'LQD DVD'!C1159*1/252*200</f>
        <v>2.4442985873015872</v>
      </c>
    </row>
    <row r="1160" spans="1:5" x14ac:dyDescent="0.25">
      <c r="A1160" s="1">
        <v>44344</v>
      </c>
      <c r="B1160">
        <v>2.3384</v>
      </c>
      <c r="C1160">
        <f t="shared" si="36"/>
        <v>2.3384000000000002E-2</v>
      </c>
      <c r="D1160">
        <f t="shared" si="37"/>
        <v>0.99990721065440402</v>
      </c>
      <c r="E1160" s="3">
        <f>'Adj LQD'!E1160*'LQD DVD'!C1160*1/252*200</f>
        <v>2.4443703492063493</v>
      </c>
    </row>
    <row r="1161" spans="1:5" x14ac:dyDescent="0.25">
      <c r="A1161" s="1">
        <v>44343</v>
      </c>
      <c r="B1161">
        <v>2.3267000000000002</v>
      </c>
      <c r="C1161">
        <f t="shared" si="36"/>
        <v>2.3267000000000003E-2</v>
      </c>
      <c r="D1161">
        <f t="shared" si="37"/>
        <v>0.99990767489714527</v>
      </c>
      <c r="E1161" s="3">
        <f>'Adj LQD'!E1161*'LQD DVD'!C1161*1/252*200</f>
        <v>2.4301088888888893</v>
      </c>
    </row>
    <row r="1162" spans="1:5" x14ac:dyDescent="0.25">
      <c r="A1162" s="1">
        <v>44342</v>
      </c>
      <c r="B1162">
        <v>2.3197000000000001</v>
      </c>
      <c r="C1162">
        <f t="shared" si="36"/>
        <v>2.3197000000000002E-2</v>
      </c>
      <c r="D1162">
        <f t="shared" si="37"/>
        <v>0.99990795264931576</v>
      </c>
      <c r="E1162" s="3">
        <f>'Adj LQD'!E1162*'LQD DVD'!C1162*1/252*200</f>
        <v>2.430161904761905</v>
      </c>
    </row>
    <row r="1163" spans="1:5" x14ac:dyDescent="0.25">
      <c r="A1163" s="1">
        <v>44341</v>
      </c>
      <c r="B1163">
        <v>2.3184999999999998</v>
      </c>
      <c r="C1163">
        <f t="shared" si="36"/>
        <v>2.3184999999999997E-2</v>
      </c>
      <c r="D1163">
        <f t="shared" si="37"/>
        <v>0.9999080002639813</v>
      </c>
      <c r="E1163" s="3">
        <f>'Adj LQD'!E1163*'LQD DVD'!C1163*1/252*200</f>
        <v>2.4301928174603171</v>
      </c>
    </row>
    <row r="1164" spans="1:5" x14ac:dyDescent="0.25">
      <c r="A1164" s="1">
        <v>44340</v>
      </c>
      <c r="B1164">
        <v>2.3271000000000002</v>
      </c>
      <c r="C1164">
        <f t="shared" si="36"/>
        <v>2.3271E-2</v>
      </c>
      <c r="D1164">
        <f t="shared" si="37"/>
        <v>0.99990765902559497</v>
      </c>
      <c r="E1164" s="3">
        <f>'Adj LQD'!E1164*'LQD DVD'!C1164*1/252*200</f>
        <v>2.4301572857142859</v>
      </c>
    </row>
    <row r="1165" spans="1:5" x14ac:dyDescent="0.25">
      <c r="A1165" s="1">
        <v>44337</v>
      </c>
      <c r="B1165">
        <v>2.3334999999999999</v>
      </c>
      <c r="C1165">
        <f t="shared" si="36"/>
        <v>2.3334999999999998E-2</v>
      </c>
      <c r="D1165">
        <f t="shared" si="37"/>
        <v>0.99990740508082498</v>
      </c>
      <c r="E1165" s="3">
        <f>'Adj LQD'!E1165*'LQD DVD'!C1165*1/252*200</f>
        <v>2.430173571428571</v>
      </c>
    </row>
    <row r="1166" spans="1:5" x14ac:dyDescent="0.25">
      <c r="A1166" s="1">
        <v>44336</v>
      </c>
      <c r="B1166">
        <v>2.3351000000000002</v>
      </c>
      <c r="C1166">
        <f t="shared" si="36"/>
        <v>2.3351E-2</v>
      </c>
      <c r="D1166">
        <f t="shared" si="37"/>
        <v>0.99990734159464256</v>
      </c>
      <c r="E1166" s="3">
        <f>'Adj LQD'!E1166*'LQD DVD'!C1166*1/252*200</f>
        <v>2.4301719285714283</v>
      </c>
    </row>
    <row r="1167" spans="1:5" x14ac:dyDescent="0.25">
      <c r="A1167" s="1">
        <v>44335</v>
      </c>
      <c r="B1167">
        <v>2.351</v>
      </c>
      <c r="C1167">
        <f t="shared" si="36"/>
        <v>2.351E-2</v>
      </c>
      <c r="D1167">
        <f t="shared" si="37"/>
        <v>0.99990671070092363</v>
      </c>
      <c r="E1167" s="3">
        <f>'Adj LQD'!E1167*'LQD DVD'!C1167*1/252*200</f>
        <v>2.4301130158730158</v>
      </c>
    </row>
    <row r="1168" spans="1:5" x14ac:dyDescent="0.25">
      <c r="A1168" s="1">
        <v>44334</v>
      </c>
      <c r="B1168">
        <v>2.3469000000000002</v>
      </c>
      <c r="C1168">
        <f t="shared" si="36"/>
        <v>2.3469000000000004E-2</v>
      </c>
      <c r="D1168">
        <f t="shared" si="37"/>
        <v>0.99990687338417161</v>
      </c>
      <c r="E1168" s="3">
        <f>'Adj LQD'!E1168*'LQD DVD'!C1168*1/252*200</f>
        <v>2.4301590714285717</v>
      </c>
    </row>
    <row r="1169" spans="1:5" x14ac:dyDescent="0.25">
      <c r="A1169" s="1">
        <v>44333</v>
      </c>
      <c r="B1169">
        <v>2.3391999999999999</v>
      </c>
      <c r="C1169">
        <f t="shared" si="36"/>
        <v>2.3392E-2</v>
      </c>
      <c r="D1169">
        <f t="shared" si="37"/>
        <v>0.99990717891131842</v>
      </c>
      <c r="E1169" s="3">
        <f>'Adj LQD'!E1169*'LQD DVD'!C1169*1/252*200</f>
        <v>2.4301688888888893</v>
      </c>
    </row>
    <row r="1170" spans="1:5" x14ac:dyDescent="0.25">
      <c r="A1170" s="1">
        <v>44330</v>
      </c>
      <c r="B1170">
        <v>2.3365</v>
      </c>
      <c r="C1170">
        <f t="shared" si="36"/>
        <v>2.3365E-2</v>
      </c>
      <c r="D1170">
        <f t="shared" si="37"/>
        <v>0.99990728604423618</v>
      </c>
      <c r="E1170" s="3">
        <f>'Adj LQD'!E1170*'LQD DVD'!C1170*1/252*200</f>
        <v>2.4301454365079369</v>
      </c>
    </row>
    <row r="1171" spans="1:5" x14ac:dyDescent="0.25">
      <c r="A1171" s="1">
        <v>44329</v>
      </c>
      <c r="B1171">
        <v>2.3492000000000002</v>
      </c>
      <c r="C1171">
        <f t="shared" si="36"/>
        <v>2.3492000000000002E-2</v>
      </c>
      <c r="D1171">
        <f t="shared" si="37"/>
        <v>0.99990678212283413</v>
      </c>
      <c r="E1171" s="3">
        <f>'Adj LQD'!E1171*'LQD DVD'!C1171*1/252*200</f>
        <v>2.4301168888888895</v>
      </c>
    </row>
    <row r="1172" spans="1:5" x14ac:dyDescent="0.25">
      <c r="A1172" s="1">
        <v>44328</v>
      </c>
      <c r="B1172">
        <v>2.3580999999999999</v>
      </c>
      <c r="C1172">
        <f t="shared" si="36"/>
        <v>2.3580999999999998E-2</v>
      </c>
      <c r="D1172">
        <f t="shared" si="37"/>
        <v>0.99990642898121551</v>
      </c>
      <c r="E1172" s="3">
        <f>'Adj LQD'!E1172*'LQD DVD'!C1172*1/252*200</f>
        <v>2.4301530555555555</v>
      </c>
    </row>
    <row r="1173" spans="1:5" x14ac:dyDescent="0.25">
      <c r="A1173" s="1">
        <v>44327</v>
      </c>
      <c r="B1173">
        <v>2.3452999999999999</v>
      </c>
      <c r="C1173">
        <f t="shared" si="36"/>
        <v>2.3452999999999998E-2</v>
      </c>
      <c r="D1173">
        <f t="shared" si="37"/>
        <v>0.99990693687032428</v>
      </c>
      <c r="E1173" s="3">
        <f>'Adj LQD'!E1173*'LQD DVD'!C1173*1/252*200</f>
        <v>2.4301775238095233</v>
      </c>
    </row>
    <row r="1174" spans="1:5" x14ac:dyDescent="0.25">
      <c r="A1174" s="1">
        <v>44326</v>
      </c>
      <c r="B1174">
        <v>2.3367</v>
      </c>
      <c r="C1174">
        <f t="shared" si="36"/>
        <v>2.3366999999999999E-2</v>
      </c>
      <c r="D1174">
        <f t="shared" si="37"/>
        <v>0.99990727810846414</v>
      </c>
      <c r="E1174" s="3">
        <f>'Adj LQD'!E1174*'LQD DVD'!C1174*1/252*200</f>
        <v>2.4301679999999997</v>
      </c>
    </row>
    <row r="1175" spans="1:5" x14ac:dyDescent="0.25">
      <c r="A1175" s="1">
        <v>44323</v>
      </c>
      <c r="B1175">
        <v>2.3241000000000001</v>
      </c>
      <c r="C1175">
        <f t="shared" si="36"/>
        <v>2.3241000000000001E-2</v>
      </c>
      <c r="D1175">
        <f t="shared" si="37"/>
        <v>0.99990777806222819</v>
      </c>
      <c r="E1175" s="3">
        <f>'Adj LQD'!E1175*'LQD DVD'!C1175*1/252*200</f>
        <v>2.4301601190476192</v>
      </c>
    </row>
    <row r="1176" spans="1:5" x14ac:dyDescent="0.25">
      <c r="A1176" s="1">
        <v>44322</v>
      </c>
      <c r="B1176">
        <v>2.3250000000000002</v>
      </c>
      <c r="C1176">
        <f t="shared" si="36"/>
        <v>2.3250000000000003E-2</v>
      </c>
      <c r="D1176">
        <f t="shared" si="37"/>
        <v>0.99990774235123669</v>
      </c>
      <c r="E1176" s="3">
        <f>'Adj LQD'!E1176*'LQD DVD'!C1176*1/252*200</f>
        <v>2.4301785714285717</v>
      </c>
    </row>
    <row r="1177" spans="1:5" x14ac:dyDescent="0.25">
      <c r="A1177" s="1">
        <v>44321</v>
      </c>
      <c r="B1177">
        <v>2.3294000000000001</v>
      </c>
      <c r="C1177">
        <f t="shared" si="36"/>
        <v>2.3294000000000002E-2</v>
      </c>
      <c r="D1177">
        <f t="shared" si="37"/>
        <v>0.99990756776418588</v>
      </c>
      <c r="E1177" s="3">
        <f>'Adj LQD'!E1177*'LQD DVD'!C1177*1/252*200</f>
        <v>2.430155793650794</v>
      </c>
    </row>
    <row r="1178" spans="1:5" x14ac:dyDescent="0.25">
      <c r="A1178" s="1">
        <v>44320</v>
      </c>
      <c r="B1178">
        <v>2.3321999999999998</v>
      </c>
      <c r="C1178">
        <f t="shared" si="36"/>
        <v>2.3321999999999999E-2</v>
      </c>
      <c r="D1178">
        <f t="shared" si="37"/>
        <v>0.99990745666335112</v>
      </c>
      <c r="E1178" s="3">
        <f>'Adj LQD'!E1178*'LQD DVD'!C1178*1/252*200</f>
        <v>2.430115380952381</v>
      </c>
    </row>
    <row r="1179" spans="1:5" x14ac:dyDescent="0.25">
      <c r="A1179" s="1">
        <v>44319</v>
      </c>
      <c r="B1179">
        <v>2.3336999999999999</v>
      </c>
      <c r="C1179">
        <f t="shared" si="36"/>
        <v>2.3337E-2</v>
      </c>
      <c r="D1179">
        <f t="shared" si="37"/>
        <v>0.99990739714505195</v>
      </c>
      <c r="E1179" s="3">
        <f>'Adj LQD'!E1179*'LQD DVD'!C1179*1/252*200</f>
        <v>2.4301966428571431</v>
      </c>
    </row>
    <row r="1180" spans="1:5" x14ac:dyDescent="0.25">
      <c r="A1180" s="1">
        <v>44316</v>
      </c>
      <c r="B1180">
        <v>2.3347000000000002</v>
      </c>
      <c r="C1180">
        <f t="shared" si="36"/>
        <v>2.3347000000000003E-2</v>
      </c>
      <c r="D1180">
        <f t="shared" si="37"/>
        <v>0.99990735746618775</v>
      </c>
      <c r="E1180" s="3">
        <f>'Adj LQD'!E1180*'LQD DVD'!C1180*1/252*200</f>
        <v>2.4301262301587303</v>
      </c>
    </row>
    <row r="1181" spans="1:5" x14ac:dyDescent="0.25">
      <c r="A1181" s="1">
        <v>44315</v>
      </c>
      <c r="B1181">
        <v>2.3281000000000001</v>
      </c>
      <c r="C1181">
        <f t="shared" si="36"/>
        <v>2.3281E-2</v>
      </c>
      <c r="D1181">
        <f t="shared" si="37"/>
        <v>0.99990761934672046</v>
      </c>
      <c r="E1181" s="3">
        <f>'Adj LQD'!E1181*'LQD DVD'!C1181*1/252*200</f>
        <v>2.4182676825396823</v>
      </c>
    </row>
    <row r="1182" spans="1:5" x14ac:dyDescent="0.25">
      <c r="A1182" s="1">
        <v>44314</v>
      </c>
      <c r="B1182">
        <v>2.3252999999999999</v>
      </c>
      <c r="C1182">
        <f t="shared" si="36"/>
        <v>2.3252999999999999E-2</v>
      </c>
      <c r="D1182">
        <f t="shared" si="37"/>
        <v>0.9999077304475732</v>
      </c>
      <c r="E1182" s="3">
        <f>'Adj LQD'!E1182*'LQD DVD'!C1182*1/252*200</f>
        <v>2.4183119999999998</v>
      </c>
    </row>
    <row r="1183" spans="1:5" x14ac:dyDescent="0.25">
      <c r="A1183" s="1">
        <v>44313</v>
      </c>
      <c r="B1183">
        <v>2.3256000000000001</v>
      </c>
      <c r="C1183">
        <f t="shared" si="36"/>
        <v>2.3256000000000002E-2</v>
      </c>
      <c r="D1183">
        <f t="shared" si="37"/>
        <v>0.99990771854390981</v>
      </c>
      <c r="E1183" s="3">
        <f>'Adj LQD'!E1183*'LQD DVD'!C1183*1/252*200</f>
        <v>2.4182548571428577</v>
      </c>
    </row>
    <row r="1184" spans="1:5" x14ac:dyDescent="0.25">
      <c r="A1184" s="1">
        <v>44312</v>
      </c>
      <c r="B1184">
        <v>2.3151999999999999</v>
      </c>
      <c r="C1184">
        <f t="shared" si="36"/>
        <v>2.3151999999999999E-2</v>
      </c>
      <c r="D1184">
        <f t="shared" si="37"/>
        <v>0.99990813120432331</v>
      </c>
      <c r="E1184" s="3">
        <f>'Adj LQD'!E1184*'LQD DVD'!C1184*1/252*200</f>
        <v>2.4182815238095237</v>
      </c>
    </row>
    <row r="1185" spans="1:5" x14ac:dyDescent="0.25">
      <c r="A1185" s="1">
        <v>44309</v>
      </c>
      <c r="B1185">
        <v>2.3140999999999998</v>
      </c>
      <c r="C1185">
        <f t="shared" si="36"/>
        <v>2.3140999999999998E-2</v>
      </c>
      <c r="D1185">
        <f t="shared" si="37"/>
        <v>0.99990817485110772</v>
      </c>
      <c r="E1185" s="3">
        <f>'Adj LQD'!E1185*'LQD DVD'!C1185*1/252*200</f>
        <v>2.4182344999999996</v>
      </c>
    </row>
    <row r="1186" spans="1:5" x14ac:dyDescent="0.25">
      <c r="A1186" s="1">
        <v>44308</v>
      </c>
      <c r="B1186">
        <v>2.3161</v>
      </c>
      <c r="C1186">
        <f t="shared" si="36"/>
        <v>2.3161000000000001E-2</v>
      </c>
      <c r="D1186">
        <f t="shared" si="37"/>
        <v>0.99990809549331927</v>
      </c>
      <c r="E1186" s="3">
        <f>'Adj LQD'!E1186*'LQD DVD'!C1186*1/252*200</f>
        <v>2.4183025079365081</v>
      </c>
    </row>
    <row r="1187" spans="1:5" x14ac:dyDescent="0.25">
      <c r="A1187" s="1">
        <v>44307</v>
      </c>
      <c r="B1187">
        <v>2.3184</v>
      </c>
      <c r="C1187">
        <f t="shared" si="36"/>
        <v>2.3184E-2</v>
      </c>
      <c r="D1187">
        <f t="shared" si="37"/>
        <v>0.99990800423187021</v>
      </c>
      <c r="E1187" s="3">
        <f>'Adj LQD'!E1187*'LQD DVD'!C1187*1/252*200</f>
        <v>2.4183120000000002</v>
      </c>
    </row>
    <row r="1188" spans="1:5" x14ac:dyDescent="0.25">
      <c r="A1188" s="1">
        <v>44306</v>
      </c>
      <c r="B1188">
        <v>2.3262999999999998</v>
      </c>
      <c r="C1188">
        <f t="shared" si="36"/>
        <v>2.3262999999999999E-2</v>
      </c>
      <c r="D1188">
        <f t="shared" si="37"/>
        <v>0.99990769076869579</v>
      </c>
      <c r="E1188" s="3">
        <f>'Adj LQD'!E1188*'LQD DVD'!C1188*1/252*200</f>
        <v>2.4182442380952378</v>
      </c>
    </row>
    <row r="1189" spans="1:5" x14ac:dyDescent="0.25">
      <c r="A1189" s="1">
        <v>44305</v>
      </c>
      <c r="B1189">
        <v>2.3308</v>
      </c>
      <c r="C1189">
        <f t="shared" si="36"/>
        <v>2.3307999999999999E-2</v>
      </c>
      <c r="D1189">
        <f t="shared" si="37"/>
        <v>0.99990751221376695</v>
      </c>
      <c r="E1189" s="3">
        <f>'Adj LQD'!E1189*'LQD DVD'!C1189*1/252*200</f>
        <v>2.4182974920634916</v>
      </c>
    </row>
    <row r="1190" spans="1:5" x14ac:dyDescent="0.25">
      <c r="A1190" s="1">
        <v>44302</v>
      </c>
      <c r="B1190">
        <v>2.3247</v>
      </c>
      <c r="C1190">
        <f t="shared" si="36"/>
        <v>2.3247E-2</v>
      </c>
      <c r="D1190">
        <f t="shared" si="37"/>
        <v>0.99990775425490042</v>
      </c>
      <c r="E1190" s="3">
        <f>'Adj LQD'!E1190*'LQD DVD'!C1190*1/252*200</f>
        <v>2.4182414999999997</v>
      </c>
    </row>
    <row r="1191" spans="1:5" x14ac:dyDescent="0.25">
      <c r="A1191" s="1">
        <v>44301</v>
      </c>
      <c r="B1191">
        <v>2.3089</v>
      </c>
      <c r="C1191">
        <f t="shared" si="36"/>
        <v>2.3088999999999998E-2</v>
      </c>
      <c r="D1191">
        <f t="shared" si="37"/>
        <v>0.99990838118138736</v>
      </c>
      <c r="E1191" s="3">
        <f>'Adj LQD'!E1191*'LQD DVD'!C1191*1/252*200</f>
        <v>2.4182978809523807</v>
      </c>
    </row>
    <row r="1192" spans="1:5" x14ac:dyDescent="0.25">
      <c r="A1192" s="1">
        <v>44300</v>
      </c>
      <c r="B1192">
        <v>2.3231000000000002</v>
      </c>
      <c r="C1192">
        <f t="shared" si="36"/>
        <v>2.3231000000000002E-2</v>
      </c>
      <c r="D1192">
        <f t="shared" si="37"/>
        <v>0.99990781774110904</v>
      </c>
      <c r="E1192" s="3">
        <f>'Adj LQD'!E1192*'LQD DVD'!C1192*1/252*200</f>
        <v>2.4182364761904762</v>
      </c>
    </row>
    <row r="1193" spans="1:5" x14ac:dyDescent="0.25">
      <c r="A1193" s="1">
        <v>44299</v>
      </c>
      <c r="B1193">
        <v>2.3199999999999998</v>
      </c>
      <c r="C1193">
        <f t="shared" si="36"/>
        <v>2.3199999999999998E-2</v>
      </c>
      <c r="D1193">
        <f t="shared" si="37"/>
        <v>0.9999079407456497</v>
      </c>
      <c r="E1193" s="3">
        <f>'Adj LQD'!E1193*'LQD DVD'!C1193*1/252*200</f>
        <v>2.4183238095238093</v>
      </c>
    </row>
    <row r="1194" spans="1:5" x14ac:dyDescent="0.25">
      <c r="A1194" s="1">
        <v>44298</v>
      </c>
      <c r="B1194">
        <v>2.3302999999999998</v>
      </c>
      <c r="C1194">
        <f t="shared" si="36"/>
        <v>2.3302999999999997E-2</v>
      </c>
      <c r="D1194">
        <f t="shared" si="37"/>
        <v>0.99990753205320193</v>
      </c>
      <c r="E1194" s="3">
        <f>'Adj LQD'!E1194*'LQD DVD'!C1194*1/252*200</f>
        <v>2.4183335555555554</v>
      </c>
    </row>
    <row r="1195" spans="1:5" x14ac:dyDescent="0.25">
      <c r="A1195" s="1">
        <v>44295</v>
      </c>
      <c r="B1195">
        <v>2.3296999999999999</v>
      </c>
      <c r="C1195">
        <f t="shared" si="36"/>
        <v>2.3296999999999998E-2</v>
      </c>
      <c r="D1195">
        <f t="shared" si="37"/>
        <v>0.99990755586052438</v>
      </c>
      <c r="E1195" s="3">
        <f>'Adj LQD'!E1195*'LQD DVD'!C1195*1/252*200</f>
        <v>2.4182655793650794</v>
      </c>
    </row>
    <row r="1196" spans="1:5" x14ac:dyDescent="0.25">
      <c r="A1196" s="1">
        <v>44294</v>
      </c>
      <c r="B1196">
        <v>2.3249</v>
      </c>
      <c r="C1196">
        <f t="shared" si="36"/>
        <v>2.3248999999999999E-2</v>
      </c>
      <c r="D1196">
        <f t="shared" si="37"/>
        <v>0.9999077463191246</v>
      </c>
      <c r="E1196" s="3">
        <f>'Adj LQD'!E1196*'LQD DVD'!C1196*1/252*200</f>
        <v>2.4182650317460315</v>
      </c>
    </row>
    <row r="1197" spans="1:5" x14ac:dyDescent="0.25">
      <c r="A1197" s="1">
        <v>44293</v>
      </c>
      <c r="B1197">
        <v>2.3334999999999999</v>
      </c>
      <c r="C1197">
        <f t="shared" si="36"/>
        <v>2.3334999999999998E-2</v>
      </c>
      <c r="D1197">
        <f t="shared" si="37"/>
        <v>0.99990740508082498</v>
      </c>
      <c r="E1197" s="3">
        <f>'Adj LQD'!E1197*'LQD DVD'!C1197*1/252*200</f>
        <v>2.418320873015873</v>
      </c>
    </row>
    <row r="1198" spans="1:5" x14ac:dyDescent="0.25">
      <c r="A1198" s="1">
        <v>44292</v>
      </c>
      <c r="B1198">
        <v>2.3288000000000002</v>
      </c>
      <c r="C1198">
        <f t="shared" si="36"/>
        <v>2.3288000000000003E-2</v>
      </c>
      <c r="D1198">
        <f t="shared" si="37"/>
        <v>0.99990759157150921</v>
      </c>
      <c r="E1198" s="3">
        <f>'Adj LQD'!E1198*'LQD DVD'!C1198*1/252*200</f>
        <v>2.4182554920634924</v>
      </c>
    </row>
    <row r="1199" spans="1:5" x14ac:dyDescent="0.25">
      <c r="A1199" s="1">
        <v>44291</v>
      </c>
      <c r="B1199">
        <v>2.3443999999999998</v>
      </c>
      <c r="C1199">
        <f t="shared" si="36"/>
        <v>2.3444E-2</v>
      </c>
      <c r="D1199">
        <f t="shared" si="37"/>
        <v>0.99990697258128691</v>
      </c>
      <c r="E1199" s="3">
        <f>'Adj LQD'!E1199*'LQD DVD'!C1199*1/252*200</f>
        <v>2.4182672063492063</v>
      </c>
    </row>
    <row r="1200" spans="1:5" x14ac:dyDescent="0.25">
      <c r="A1200" s="1">
        <v>44287</v>
      </c>
      <c r="B1200">
        <v>2.3329</v>
      </c>
      <c r="C1200">
        <f t="shared" si="36"/>
        <v>2.3328999999999999E-2</v>
      </c>
      <c r="D1200">
        <f t="shared" si="37"/>
        <v>0.99990742888814443</v>
      </c>
      <c r="E1200" s="3">
        <f>'Adj LQD'!E1200*'LQD DVD'!C1200*1/252*200</f>
        <v>2.418254515873016</v>
      </c>
    </row>
    <row r="1201" spans="1:5" x14ac:dyDescent="0.25">
      <c r="A1201" s="1">
        <v>44286</v>
      </c>
      <c r="B1201">
        <v>2.343</v>
      </c>
      <c r="C1201">
        <f t="shared" si="36"/>
        <v>2.3429999999999999E-2</v>
      </c>
      <c r="D1201">
        <f t="shared" si="37"/>
        <v>0.99990702813167587</v>
      </c>
      <c r="E1201" s="3">
        <f>'Adj LQD'!E1201*'LQD DVD'!C1201*1/252*200</f>
        <v>2.4183107142857145</v>
      </c>
    </row>
    <row r="1202" spans="1:5" x14ac:dyDescent="0.25">
      <c r="A1202" s="1">
        <v>44285</v>
      </c>
      <c r="B1202">
        <v>2.4904999999999999</v>
      </c>
      <c r="C1202">
        <f t="shared" si="36"/>
        <v>2.4905E-2</v>
      </c>
      <c r="D1202">
        <f t="shared" si="37"/>
        <v>0.99990117551838142</v>
      </c>
      <c r="E1202" s="3">
        <f>'Adj LQD'!E1202*'LQD DVD'!C1202*1/252*200</f>
        <v>2.5638313888888891</v>
      </c>
    </row>
    <row r="1203" spans="1:5" x14ac:dyDescent="0.25">
      <c r="A1203" s="1">
        <v>44284</v>
      </c>
      <c r="B1203">
        <v>2.4982000000000002</v>
      </c>
      <c r="C1203">
        <f t="shared" si="36"/>
        <v>2.4982000000000001E-2</v>
      </c>
      <c r="D1203">
        <f t="shared" si="37"/>
        <v>0.99990086999306893</v>
      </c>
      <c r="E1203" s="3">
        <f>'Adj LQD'!E1203*'LQD DVD'!C1203*1/252*200</f>
        <v>2.5638273174603174</v>
      </c>
    </row>
    <row r="1204" spans="1:5" x14ac:dyDescent="0.25">
      <c r="A1204" s="1">
        <v>44281</v>
      </c>
      <c r="B1204">
        <v>2.4922</v>
      </c>
      <c r="C1204">
        <f t="shared" si="36"/>
        <v>2.4922E-2</v>
      </c>
      <c r="D1204">
        <f t="shared" si="37"/>
        <v>0.99990110806473298</v>
      </c>
      <c r="E1204" s="3">
        <f>'Adj LQD'!E1204*'LQD DVD'!C1204*1/252*200</f>
        <v>2.563801301587302</v>
      </c>
    </row>
    <row r="1205" spans="1:5" x14ac:dyDescent="0.25">
      <c r="A1205" s="1">
        <v>44280</v>
      </c>
      <c r="B1205">
        <v>2.4904999999999999</v>
      </c>
      <c r="C1205">
        <f t="shared" si="36"/>
        <v>2.4905E-2</v>
      </c>
      <c r="D1205">
        <f t="shared" si="37"/>
        <v>0.99990117551838142</v>
      </c>
      <c r="E1205" s="3">
        <f>'Adj LQD'!E1205*'LQD DVD'!C1205*1/252*200</f>
        <v>2.5638313888888891</v>
      </c>
    </row>
    <row r="1206" spans="1:5" x14ac:dyDescent="0.25">
      <c r="A1206" s="1">
        <v>44279</v>
      </c>
      <c r="B1206">
        <v>2.4876</v>
      </c>
      <c r="C1206">
        <f t="shared" si="36"/>
        <v>2.4875999999999999E-2</v>
      </c>
      <c r="D1206">
        <f t="shared" si="37"/>
        <v>0.99990129058638055</v>
      </c>
      <c r="E1206" s="3">
        <f>'Adj LQD'!E1206*'LQD DVD'!C1206*1/252*200</f>
        <v>2.5638074285714287</v>
      </c>
    </row>
    <row r="1207" spans="1:5" x14ac:dyDescent="0.25">
      <c r="A1207" s="1">
        <v>44278</v>
      </c>
      <c r="B1207">
        <v>2.4950999999999999</v>
      </c>
      <c r="C1207">
        <f t="shared" si="36"/>
        <v>2.4950999999999997E-2</v>
      </c>
      <c r="D1207">
        <f t="shared" si="37"/>
        <v>0.99990099299675494</v>
      </c>
      <c r="E1207" s="3">
        <f>'Adj LQD'!E1207*'LQD DVD'!C1207*1/252*200</f>
        <v>2.5638142619047612</v>
      </c>
    </row>
    <row r="1208" spans="1:5" x14ac:dyDescent="0.25">
      <c r="A1208" s="1">
        <v>44277</v>
      </c>
      <c r="B1208">
        <v>2.5024999999999999</v>
      </c>
      <c r="C1208">
        <f t="shared" si="36"/>
        <v>2.5024999999999999E-2</v>
      </c>
      <c r="D1208">
        <f t="shared" si="37"/>
        <v>0.99990069937507786</v>
      </c>
      <c r="E1208" s="3">
        <f>'Adj LQD'!E1208*'LQD DVD'!C1208*1/252*200</f>
        <v>2.5638708333333331</v>
      </c>
    </row>
    <row r="1209" spans="1:5" x14ac:dyDescent="0.25">
      <c r="A1209" s="1">
        <v>44274</v>
      </c>
      <c r="B1209">
        <v>2.5114000000000001</v>
      </c>
      <c r="C1209">
        <f t="shared" si="36"/>
        <v>2.5114000000000001E-2</v>
      </c>
      <c r="D1209">
        <f t="shared" si="37"/>
        <v>0.99990034623560753</v>
      </c>
      <c r="E1209" s="3">
        <f>'Adj LQD'!E1209*'LQD DVD'!C1209*1/252*200</f>
        <v>2.5638204920634919</v>
      </c>
    </row>
    <row r="1210" spans="1:5" x14ac:dyDescent="0.25">
      <c r="A1210" s="1">
        <v>44273</v>
      </c>
      <c r="B1210">
        <v>2.5150999999999999</v>
      </c>
      <c r="C1210">
        <f t="shared" si="36"/>
        <v>2.5151E-2</v>
      </c>
      <c r="D1210">
        <f t="shared" si="37"/>
        <v>0.9999001994248532</v>
      </c>
      <c r="E1210" s="3">
        <f>'Adj LQD'!E1210*'LQD DVD'!C1210*1/252*200</f>
        <v>2.5638051111111113</v>
      </c>
    </row>
    <row r="1211" spans="1:5" x14ac:dyDescent="0.25">
      <c r="A1211" s="1">
        <v>44272</v>
      </c>
      <c r="B1211">
        <v>2.5007000000000001</v>
      </c>
      <c r="C1211">
        <f t="shared" si="36"/>
        <v>2.5007000000000001E-2</v>
      </c>
      <c r="D1211">
        <f t="shared" si="37"/>
        <v>0.99990077079655904</v>
      </c>
      <c r="E1211" s="3">
        <f>'Adj LQD'!E1211*'LQD DVD'!C1211*1/252*200</f>
        <v>2.5638129047619049</v>
      </c>
    </row>
    <row r="1212" spans="1:5" x14ac:dyDescent="0.25">
      <c r="A1212" s="1">
        <v>44271</v>
      </c>
      <c r="B1212">
        <v>2.5030000000000001</v>
      </c>
      <c r="C1212">
        <f t="shared" si="36"/>
        <v>2.503E-2</v>
      </c>
      <c r="D1212">
        <f t="shared" si="37"/>
        <v>0.99990067953577855</v>
      </c>
      <c r="E1212" s="3">
        <f>'Adj LQD'!E1212*'LQD DVD'!C1212*1/252*200</f>
        <v>2.5637871428571426</v>
      </c>
    </row>
    <row r="1213" spans="1:5" x14ac:dyDescent="0.25">
      <c r="A1213" s="1">
        <v>44270</v>
      </c>
      <c r="B1213">
        <v>2.5013000000000001</v>
      </c>
      <c r="C1213">
        <f t="shared" si="36"/>
        <v>2.5013000000000001E-2</v>
      </c>
      <c r="D1213">
        <f t="shared" si="37"/>
        <v>0.99990074698939801</v>
      </c>
      <c r="E1213" s="3">
        <f>'Adj LQD'!E1213*'LQD DVD'!C1213*1/252*200</f>
        <v>2.5638325000000002</v>
      </c>
    </row>
    <row r="1214" spans="1:5" x14ac:dyDescent="0.25">
      <c r="A1214" s="1">
        <v>44267</v>
      </c>
      <c r="B1214">
        <v>2.5099</v>
      </c>
      <c r="C1214">
        <f t="shared" si="36"/>
        <v>2.5099E-2</v>
      </c>
      <c r="D1214">
        <f t="shared" si="37"/>
        <v>0.99990040575348704</v>
      </c>
      <c r="E1214" s="3">
        <f>'Adj LQD'!E1214*'LQD DVD'!C1214*1/252*200</f>
        <v>2.5638827698412703</v>
      </c>
    </row>
    <row r="1215" spans="1:5" x14ac:dyDescent="0.25">
      <c r="A1215" s="1">
        <v>44266</v>
      </c>
      <c r="B1215">
        <v>2.4809000000000001</v>
      </c>
      <c r="C1215">
        <f t="shared" si="36"/>
        <v>2.4809000000000001E-2</v>
      </c>
      <c r="D1215">
        <f t="shared" si="37"/>
        <v>0.99990155643318757</v>
      </c>
      <c r="E1215" s="3">
        <f>'Adj LQD'!E1215*'LQD DVD'!C1215*1/252*200</f>
        <v>2.5637935634920637</v>
      </c>
    </row>
    <row r="1216" spans="1:5" x14ac:dyDescent="0.25">
      <c r="A1216" s="1">
        <v>44265</v>
      </c>
      <c r="B1216">
        <v>2.4824999999999999</v>
      </c>
      <c r="C1216">
        <f t="shared" si="36"/>
        <v>2.4825E-2</v>
      </c>
      <c r="D1216">
        <f t="shared" si="37"/>
        <v>0.9999014929473764</v>
      </c>
      <c r="E1216" s="3">
        <f>'Adj LQD'!E1216*'LQD DVD'!C1216*1/252*200</f>
        <v>2.5638708333333331</v>
      </c>
    </row>
    <row r="1217" spans="1:5" x14ac:dyDescent="0.25">
      <c r="A1217" s="1">
        <v>44264</v>
      </c>
      <c r="B1217">
        <v>2.4942000000000002</v>
      </c>
      <c r="C1217">
        <f t="shared" si="36"/>
        <v>2.4942000000000002E-2</v>
      </c>
      <c r="D1217">
        <f t="shared" si="37"/>
        <v>0.9999010287075053</v>
      </c>
      <c r="E1217" s="3">
        <f>'Adj LQD'!E1217*'LQD DVD'!C1217*1/252*200</f>
        <v>2.5638792380952387</v>
      </c>
    </row>
    <row r="1218" spans="1:5" x14ac:dyDescent="0.25">
      <c r="A1218" s="1">
        <v>44263</v>
      </c>
      <c r="B1218">
        <v>2.5129999999999999</v>
      </c>
      <c r="C1218">
        <f t="shared" si="36"/>
        <v>2.513E-2</v>
      </c>
      <c r="D1218">
        <f t="shared" si="37"/>
        <v>0.9999002827498733</v>
      </c>
      <c r="E1218" s="3">
        <f>'Adj LQD'!E1218*'LQD DVD'!C1218*1/252*200</f>
        <v>2.5638583333333331</v>
      </c>
    </row>
    <row r="1219" spans="1:5" x14ac:dyDescent="0.25">
      <c r="A1219" s="1">
        <v>44260</v>
      </c>
      <c r="B1219">
        <v>2.4895</v>
      </c>
      <c r="C1219">
        <f t="shared" ref="C1219:C1256" si="38">B1219/100</f>
        <v>2.4895E-2</v>
      </c>
      <c r="D1219">
        <f t="shared" ref="D1219:D1256" si="39">EXP(-C1219*1/252)</f>
        <v>0.99990121519700037</v>
      </c>
      <c r="E1219" s="3">
        <f>'Adj LQD'!E1219*'LQD DVD'!C1219*1/252*200</f>
        <v>2.5637898412698408</v>
      </c>
    </row>
    <row r="1220" spans="1:5" x14ac:dyDescent="0.25">
      <c r="A1220" s="1">
        <v>44259</v>
      </c>
      <c r="B1220">
        <v>2.4863</v>
      </c>
      <c r="C1220">
        <f t="shared" si="38"/>
        <v>2.4863E-2</v>
      </c>
      <c r="D1220">
        <f t="shared" si="39"/>
        <v>0.99990134216859128</v>
      </c>
      <c r="E1220" s="3">
        <f>'Adj LQD'!E1220*'LQD DVD'!C1220*1/252*200</f>
        <v>2.5638488809523809</v>
      </c>
    </row>
    <row r="1221" spans="1:5" x14ac:dyDescent="0.25">
      <c r="A1221" s="1">
        <v>44258</v>
      </c>
      <c r="B1221">
        <v>2.4660000000000002</v>
      </c>
      <c r="C1221">
        <f t="shared" si="38"/>
        <v>2.4660000000000001E-2</v>
      </c>
      <c r="D1221">
        <f t="shared" si="39"/>
        <v>0.99990214764499685</v>
      </c>
      <c r="E1221" s="3">
        <f>'Adj LQD'!E1221*'LQD DVD'!C1221*1/252*200</f>
        <v>2.5638571428571431</v>
      </c>
    </row>
    <row r="1222" spans="1:5" x14ac:dyDescent="0.25">
      <c r="A1222" s="1">
        <v>44257</v>
      </c>
      <c r="B1222">
        <v>2.4477000000000002</v>
      </c>
      <c r="C1222">
        <f t="shared" si="38"/>
        <v>2.4477000000000002E-2</v>
      </c>
      <c r="D1222">
        <f t="shared" si="39"/>
        <v>0.99990287376467724</v>
      </c>
      <c r="E1222" s="3">
        <f>'Adj LQD'!E1222*'LQD DVD'!C1222*1/252*200</f>
        <v>2.5638686190476192</v>
      </c>
    </row>
    <row r="1223" spans="1:5" x14ac:dyDescent="0.25">
      <c r="A1223" s="1">
        <v>44256</v>
      </c>
      <c r="B1223">
        <v>2.4449000000000001</v>
      </c>
      <c r="C1223">
        <f t="shared" si="38"/>
        <v>2.4449000000000002E-2</v>
      </c>
      <c r="D1223">
        <f t="shared" si="39"/>
        <v>0.99990298486500273</v>
      </c>
      <c r="E1223" s="3">
        <f>'Adj LQD'!E1223*'LQD DVD'!C1223*1/252*200</f>
        <v>2.5638463253968258</v>
      </c>
    </row>
    <row r="1224" spans="1:5" x14ac:dyDescent="0.25">
      <c r="A1224" s="1">
        <v>44253</v>
      </c>
      <c r="B1224">
        <v>2.4422999999999999</v>
      </c>
      <c r="C1224">
        <f t="shared" si="38"/>
        <v>2.4423E-2</v>
      </c>
      <c r="D1224">
        <f t="shared" si="39"/>
        <v>0.99990308802960171</v>
      </c>
      <c r="E1224" s="3">
        <f>'Adj LQD'!E1224*'LQD DVD'!C1224*1/252*200</f>
        <v>2.5638335000000003</v>
      </c>
    </row>
    <row r="1225" spans="1:5" x14ac:dyDescent="0.25">
      <c r="A1225" s="1">
        <v>44252</v>
      </c>
      <c r="B1225">
        <v>2.4567999999999999</v>
      </c>
      <c r="C1225">
        <f t="shared" si="38"/>
        <v>2.4568E-2</v>
      </c>
      <c r="D1225">
        <f t="shared" si="39"/>
        <v>0.99990251268870467</v>
      </c>
      <c r="E1225" s="3">
        <f>'Adj LQD'!E1225*'LQD DVD'!C1225*1/252*200</f>
        <v>2.5453227936507932</v>
      </c>
    </row>
    <row r="1226" spans="1:5" x14ac:dyDescent="0.25">
      <c r="A1226" s="1">
        <v>44251</v>
      </c>
      <c r="B1226">
        <v>2.4178999999999999</v>
      </c>
      <c r="C1226">
        <f t="shared" si="38"/>
        <v>2.4178999999999999E-2</v>
      </c>
      <c r="D1226">
        <f t="shared" si="39"/>
        <v>0.99990405619020328</v>
      </c>
      <c r="E1226" s="3">
        <f>'Adj LQD'!E1226*'LQD DVD'!C1226*1/252*200</f>
        <v>2.5453194920634918</v>
      </c>
    </row>
    <row r="1227" spans="1:5" x14ac:dyDescent="0.25">
      <c r="A1227" s="1">
        <v>44250</v>
      </c>
      <c r="B1227">
        <v>2.4216000000000002</v>
      </c>
      <c r="C1227">
        <f t="shared" si="38"/>
        <v>2.4216000000000001E-2</v>
      </c>
      <c r="D1227">
        <f t="shared" si="39"/>
        <v>0.99990390937890428</v>
      </c>
      <c r="E1227" s="3">
        <f>'Adj LQD'!E1227*'LQD DVD'!C1227*1/252*200</f>
        <v>2.5453706666666669</v>
      </c>
    </row>
    <row r="1228" spans="1:5" x14ac:dyDescent="0.25">
      <c r="A1228" s="1">
        <v>44249</v>
      </c>
      <c r="B1228">
        <v>2.4234</v>
      </c>
      <c r="C1228">
        <f t="shared" si="38"/>
        <v>2.4233999999999999E-2</v>
      </c>
      <c r="D1228">
        <f t="shared" si="39"/>
        <v>0.99990383795719895</v>
      </c>
      <c r="E1228" s="3">
        <f>'Adj LQD'!E1228*'LQD DVD'!C1228*1/252*200</f>
        <v>2.5453393333333336</v>
      </c>
    </row>
    <row r="1229" spans="1:5" x14ac:dyDescent="0.25">
      <c r="A1229" s="1">
        <v>44246</v>
      </c>
      <c r="B1229">
        <v>2.4083000000000001</v>
      </c>
      <c r="C1229">
        <f t="shared" si="38"/>
        <v>2.4083E-2</v>
      </c>
      <c r="D1229">
        <f t="shared" si="39"/>
        <v>0.99990443710610677</v>
      </c>
      <c r="E1229" s="3">
        <f>'Adj LQD'!E1229*'LQD DVD'!C1229*1/252*200</f>
        <v>2.5453437380952377</v>
      </c>
    </row>
    <row r="1230" spans="1:5" x14ac:dyDescent="0.25">
      <c r="A1230" s="1">
        <v>44245</v>
      </c>
      <c r="B1230">
        <v>2.3908999999999998</v>
      </c>
      <c r="C1230">
        <f t="shared" si="38"/>
        <v>2.3909E-2</v>
      </c>
      <c r="D1230">
        <f t="shared" si="39"/>
        <v>0.99990512751655169</v>
      </c>
      <c r="E1230" s="3">
        <f>'Adj LQD'!E1230*'LQD DVD'!C1230*1/252*200</f>
        <v>2.5453597301587298</v>
      </c>
    </row>
    <row r="1231" spans="1:5" x14ac:dyDescent="0.25">
      <c r="A1231" s="1">
        <v>44244</v>
      </c>
      <c r="B1231">
        <v>2.3862000000000001</v>
      </c>
      <c r="C1231">
        <f t="shared" si="38"/>
        <v>2.3862000000000001E-2</v>
      </c>
      <c r="D1231">
        <f t="shared" si="39"/>
        <v>0.99990531400681115</v>
      </c>
      <c r="E1231" s="3">
        <f>'Adj LQD'!E1231*'LQD DVD'!C1231*1/252*200</f>
        <v>2.5452800000000004</v>
      </c>
    </row>
    <row r="1232" spans="1:5" x14ac:dyDescent="0.25">
      <c r="A1232" s="1">
        <v>44243</v>
      </c>
      <c r="B1232">
        <v>2.3982000000000001</v>
      </c>
      <c r="C1232">
        <f t="shared" si="38"/>
        <v>2.3982E-2</v>
      </c>
      <c r="D1232">
        <f t="shared" si="39"/>
        <v>0.99990483786153694</v>
      </c>
      <c r="E1232" s="3">
        <f>'Adj LQD'!E1232*'LQD DVD'!C1232*1/252*200</f>
        <v>2.5453276666666662</v>
      </c>
    </row>
    <row r="1233" spans="1:5" x14ac:dyDescent="0.25">
      <c r="A1233" s="1">
        <v>44239</v>
      </c>
      <c r="B1233">
        <v>2.3813</v>
      </c>
      <c r="C1233">
        <f t="shared" si="38"/>
        <v>2.3813000000000001E-2</v>
      </c>
      <c r="D1233">
        <f t="shared" si="39"/>
        <v>0.9999055084328633</v>
      </c>
      <c r="E1233" s="3">
        <f>'Adj LQD'!E1233*'LQD DVD'!C1233*1/252*200</f>
        <v>2.5453451111111112</v>
      </c>
    </row>
    <row r="1234" spans="1:5" x14ac:dyDescent="0.25">
      <c r="A1234" s="1">
        <v>44238</v>
      </c>
      <c r="B1234">
        <v>2.3734999999999999</v>
      </c>
      <c r="C1234">
        <f t="shared" si="38"/>
        <v>2.3734999999999999E-2</v>
      </c>
      <c r="D1234">
        <f t="shared" si="39"/>
        <v>0.99990581792747335</v>
      </c>
      <c r="E1234" s="3">
        <f>'Adj LQD'!E1234*'LQD DVD'!C1234*1/252*200</f>
        <v>2.5452961904761904</v>
      </c>
    </row>
    <row r="1235" spans="1:5" x14ac:dyDescent="0.25">
      <c r="A1235" s="1">
        <v>44237</v>
      </c>
      <c r="B1235">
        <v>2.3672</v>
      </c>
      <c r="C1235">
        <f t="shared" si="38"/>
        <v>2.3671999999999999E-2</v>
      </c>
      <c r="D1235">
        <f t="shared" si="39"/>
        <v>0.99990606790395908</v>
      </c>
      <c r="E1235" s="3">
        <f>'Adj LQD'!E1235*'LQD DVD'!C1235*1/252*200</f>
        <v>2.5453036190476186</v>
      </c>
    </row>
    <row r="1236" spans="1:5" x14ac:dyDescent="0.25">
      <c r="A1236" s="1">
        <v>44236</v>
      </c>
      <c r="B1236">
        <v>2.3727999999999998</v>
      </c>
      <c r="C1236">
        <f t="shared" si="38"/>
        <v>2.3727999999999999E-2</v>
      </c>
      <c r="D1236">
        <f t="shared" si="39"/>
        <v>0.99990584570263541</v>
      </c>
      <c r="E1236" s="3">
        <f>'Adj LQD'!E1236*'LQD DVD'!C1236*1/252*200</f>
        <v>2.5452987936507938</v>
      </c>
    </row>
    <row r="1237" spans="1:5" x14ac:dyDescent="0.25">
      <c r="A1237" s="1">
        <v>44235</v>
      </c>
      <c r="B1237">
        <v>2.3691</v>
      </c>
      <c r="C1237">
        <f t="shared" si="38"/>
        <v>2.3691E-2</v>
      </c>
      <c r="D1237">
        <f t="shared" si="39"/>
        <v>0.99990599251421874</v>
      </c>
      <c r="E1237" s="3">
        <f>'Adj LQD'!E1237*'LQD DVD'!C1237*1/252*200</f>
        <v>2.5452783095238094</v>
      </c>
    </row>
    <row r="1238" spans="1:5" x14ac:dyDescent="0.25">
      <c r="A1238" s="1">
        <v>44232</v>
      </c>
      <c r="B1238">
        <v>2.3793000000000002</v>
      </c>
      <c r="C1238">
        <f t="shared" si="38"/>
        <v>2.3793000000000002E-2</v>
      </c>
      <c r="D1238">
        <f t="shared" si="39"/>
        <v>0.99990558779044658</v>
      </c>
      <c r="E1238" s="3">
        <f>'Adj LQD'!E1238*'LQD DVD'!C1238*1/252*200</f>
        <v>2.5452845000000002</v>
      </c>
    </row>
    <row r="1239" spans="1:5" x14ac:dyDescent="0.25">
      <c r="A1239" s="1">
        <v>44231</v>
      </c>
      <c r="B1239">
        <v>2.3730000000000002</v>
      </c>
      <c r="C1239">
        <f t="shared" si="38"/>
        <v>2.3730000000000001E-2</v>
      </c>
      <c r="D1239">
        <f t="shared" si="39"/>
        <v>0.99990583776687469</v>
      </c>
      <c r="E1239" s="3">
        <f>'Adj LQD'!E1239*'LQD DVD'!C1239*1/252*200</f>
        <v>2.5453250000000005</v>
      </c>
    </row>
    <row r="1240" spans="1:5" x14ac:dyDescent="0.25">
      <c r="A1240" s="1">
        <v>44230</v>
      </c>
      <c r="B1240">
        <v>2.3769999999999998</v>
      </c>
      <c r="C1240">
        <f t="shared" si="38"/>
        <v>2.3769999999999999E-2</v>
      </c>
      <c r="D1240">
        <f t="shared" si="39"/>
        <v>0.99990567905167493</v>
      </c>
      <c r="E1240" s="3">
        <f>'Adj LQD'!E1240*'LQD DVD'!C1240*1/252*200</f>
        <v>2.5452765079365074</v>
      </c>
    </row>
    <row r="1241" spans="1:5" x14ac:dyDescent="0.25">
      <c r="A1241" s="1">
        <v>44229</v>
      </c>
      <c r="B1241">
        <v>2.3714</v>
      </c>
      <c r="C1241">
        <f t="shared" si="38"/>
        <v>2.3713999999999999E-2</v>
      </c>
      <c r="D1241">
        <f t="shared" si="39"/>
        <v>0.99990590125296164</v>
      </c>
      <c r="E1241" s="3">
        <f>'Adj LQD'!E1241*'LQD DVD'!C1241*1/252*200</f>
        <v>2.5453026666666667</v>
      </c>
    </row>
    <row r="1242" spans="1:5" x14ac:dyDescent="0.25">
      <c r="A1242" s="1">
        <v>44228</v>
      </c>
      <c r="B1242">
        <v>2.3651</v>
      </c>
      <c r="C1242">
        <f t="shared" si="38"/>
        <v>2.3650999999999998E-2</v>
      </c>
      <c r="D1242">
        <f t="shared" si="39"/>
        <v>0.99990615122946824</v>
      </c>
      <c r="E1242" s="3">
        <f>'Adj LQD'!E1242*'LQD DVD'!C1242*1/252*200</f>
        <v>2.545298095238095</v>
      </c>
    </row>
    <row r="1243" spans="1:5" x14ac:dyDescent="0.25">
      <c r="A1243" s="1">
        <v>44225</v>
      </c>
      <c r="B1243">
        <v>2.3651</v>
      </c>
      <c r="C1243">
        <f t="shared" si="38"/>
        <v>2.3650999999999998E-2</v>
      </c>
      <c r="D1243">
        <f t="shared" si="39"/>
        <v>0.99990615122946824</v>
      </c>
      <c r="E1243" s="3">
        <f>'Adj LQD'!E1243*'LQD DVD'!C1243*1/252*200</f>
        <v>2.545298095238095</v>
      </c>
    </row>
    <row r="1244" spans="1:5" x14ac:dyDescent="0.25">
      <c r="A1244" s="1">
        <v>44224</v>
      </c>
      <c r="B1244">
        <v>2.4741</v>
      </c>
      <c r="C1244">
        <f t="shared" si="38"/>
        <v>2.4740999999999999E-2</v>
      </c>
      <c r="D1244">
        <f t="shared" si="39"/>
        <v>0.99990182624792967</v>
      </c>
      <c r="E1244" s="3">
        <f>'Adj LQD'!E1244*'LQD DVD'!C1244*1/252*200</f>
        <v>2.6667263571428572</v>
      </c>
    </row>
    <row r="1245" spans="1:5" x14ac:dyDescent="0.25">
      <c r="A1245" s="1">
        <v>44223</v>
      </c>
      <c r="B1245">
        <v>2.4701</v>
      </c>
      <c r="C1245">
        <f t="shared" si="38"/>
        <v>2.4701000000000001E-2</v>
      </c>
      <c r="D1245">
        <f t="shared" si="39"/>
        <v>0.99990198496251781</v>
      </c>
      <c r="E1245" s="3">
        <f>'Adj LQD'!E1245*'LQD DVD'!C1245*1/252*200</f>
        <v>2.6667278015873017</v>
      </c>
    </row>
    <row r="1246" spans="1:5" x14ac:dyDescent="0.25">
      <c r="A1246" s="1">
        <v>44222</v>
      </c>
      <c r="B1246">
        <v>2.4658000000000002</v>
      </c>
      <c r="C1246">
        <f t="shared" si="38"/>
        <v>2.4658000000000003E-2</v>
      </c>
      <c r="D1246">
        <f t="shared" si="39"/>
        <v>0.99990215558072826</v>
      </c>
      <c r="E1246" s="3">
        <f>'Adj LQD'!E1246*'LQD DVD'!C1246*1/252*200</f>
        <v>2.6667822698412702</v>
      </c>
    </row>
    <row r="1247" spans="1:5" x14ac:dyDescent="0.25">
      <c r="A1247" s="1">
        <v>44221</v>
      </c>
      <c r="B1247">
        <v>2.4655999999999998</v>
      </c>
      <c r="C1247">
        <f t="shared" si="38"/>
        <v>2.4655999999999997E-2</v>
      </c>
      <c r="D1247">
        <f t="shared" si="39"/>
        <v>0.99990216351645966</v>
      </c>
      <c r="E1247" s="3">
        <f>'Adj LQD'!E1247*'LQD DVD'!C1247*1/252*200</f>
        <v>2.6667616507936502</v>
      </c>
    </row>
    <row r="1248" spans="1:5" x14ac:dyDescent="0.25">
      <c r="A1248" s="1">
        <v>44218</v>
      </c>
      <c r="B1248">
        <v>2.4761000000000002</v>
      </c>
      <c r="C1248">
        <f t="shared" si="38"/>
        <v>2.4761000000000002E-2</v>
      </c>
      <c r="D1248">
        <f t="shared" si="39"/>
        <v>0.99990174689064504</v>
      </c>
      <c r="E1248" s="3">
        <f>'Adj LQD'!E1248*'LQD DVD'!C1248*1/252*200</f>
        <v>2.6667203968253972</v>
      </c>
    </row>
    <row r="1249" spans="1:5" x14ac:dyDescent="0.25">
      <c r="A1249" s="1">
        <v>44217</v>
      </c>
      <c r="B1249">
        <v>2.4742999999999999</v>
      </c>
      <c r="C1249">
        <f t="shared" si="38"/>
        <v>2.4743000000000001E-2</v>
      </c>
      <c r="D1249">
        <f t="shared" si="39"/>
        <v>0.99990181831220093</v>
      </c>
      <c r="E1249" s="3">
        <f>'Adj LQD'!E1249*'LQD DVD'!C1249*1/252*200</f>
        <v>2.6667455555555559</v>
      </c>
    </row>
    <row r="1250" spans="1:5" x14ac:dyDescent="0.25">
      <c r="A1250" s="1">
        <v>44216</v>
      </c>
      <c r="B1250">
        <v>2.4645000000000001</v>
      </c>
      <c r="C1250">
        <f t="shared" si="38"/>
        <v>2.4645E-2</v>
      </c>
      <c r="D1250">
        <f t="shared" si="39"/>
        <v>0.99990220716298361</v>
      </c>
      <c r="E1250" s="3">
        <f>'Adj LQD'!E1250*'LQD DVD'!C1250*1/252*200</f>
        <v>2.6667454761904761</v>
      </c>
    </row>
    <row r="1251" spans="1:5" x14ac:dyDescent="0.25">
      <c r="A1251" s="1">
        <v>44215</v>
      </c>
      <c r="B1251">
        <v>2.4638</v>
      </c>
      <c r="C1251">
        <f t="shared" si="38"/>
        <v>2.4638E-2</v>
      </c>
      <c r="D1251">
        <f t="shared" si="39"/>
        <v>0.99990223493804531</v>
      </c>
      <c r="E1251" s="3">
        <f>'Adj LQD'!E1251*'LQD DVD'!C1251*1/252*200</f>
        <v>2.6667701904761905</v>
      </c>
    </row>
    <row r="1252" spans="1:5" x14ac:dyDescent="0.25">
      <c r="A1252" s="1">
        <v>44211</v>
      </c>
      <c r="B1252">
        <v>2.4681000000000002</v>
      </c>
      <c r="C1252">
        <f t="shared" si="38"/>
        <v>2.4681000000000002E-2</v>
      </c>
      <c r="D1252">
        <f t="shared" si="39"/>
        <v>0.99990206431982143</v>
      </c>
      <c r="E1252" s="3">
        <f>'Adj LQD'!E1252*'LQD DVD'!C1252*1/252*200</f>
        <v>2.6667232857142857</v>
      </c>
    </row>
    <row r="1253" spans="1:5" x14ac:dyDescent="0.25">
      <c r="A1253" s="1">
        <v>44210</v>
      </c>
      <c r="B1253">
        <v>2.4719000000000002</v>
      </c>
      <c r="C1253">
        <f t="shared" si="38"/>
        <v>2.4719000000000001E-2</v>
      </c>
      <c r="D1253">
        <f t="shared" si="39"/>
        <v>0.99990191354095004</v>
      </c>
      <c r="E1253" s="3">
        <f>'Adj LQD'!E1253*'LQD DVD'!C1253*1/252*200</f>
        <v>2.6667092619047623</v>
      </c>
    </row>
    <row r="1254" spans="1:5" x14ac:dyDescent="0.25">
      <c r="A1254" s="1">
        <v>44209</v>
      </c>
      <c r="B1254">
        <v>2.4611999999999998</v>
      </c>
      <c r="C1254">
        <f t="shared" si="38"/>
        <v>2.4611999999999998E-2</v>
      </c>
      <c r="D1254">
        <f t="shared" si="39"/>
        <v>0.9999023381025669</v>
      </c>
      <c r="E1254" s="3">
        <f>'Adj LQD'!E1254*'LQD DVD'!C1254*1/252*200</f>
        <v>2.6666906666666668</v>
      </c>
    </row>
    <row r="1255" spans="1:5" x14ac:dyDescent="0.25">
      <c r="A1255" s="1">
        <v>44208</v>
      </c>
      <c r="B1255">
        <v>2.4803000000000002</v>
      </c>
      <c r="C1255">
        <f t="shared" si="38"/>
        <v>2.4803000000000002E-2</v>
      </c>
      <c r="D1255">
        <f t="shared" si="39"/>
        <v>0.99990158024036779</v>
      </c>
      <c r="E1255" s="3">
        <f>'Adj LQD'!E1255*'LQD DVD'!C1255*1/252*200</f>
        <v>2.6667161984126988</v>
      </c>
    </row>
    <row r="1256" spans="1:5" x14ac:dyDescent="0.25">
      <c r="A1256" s="1">
        <v>44207</v>
      </c>
      <c r="B1256">
        <v>2.4855999999999998</v>
      </c>
      <c r="C1256">
        <f t="shared" si="38"/>
        <v>2.4856E-2</v>
      </c>
      <c r="D1256">
        <f t="shared" si="39"/>
        <v>0.99990136994362888</v>
      </c>
      <c r="E1256" s="3">
        <f>'Adj LQD'!E1256*'LQD DVD'!C1256*1/252*200</f>
        <v>2.6666937142857146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56"/>
  <sheetViews>
    <sheetView workbookViewId="0">
      <selection activeCell="W29" sqref="W29"/>
    </sheetView>
  </sheetViews>
  <sheetFormatPr defaultRowHeight="15" x14ac:dyDescent="0.25"/>
  <cols>
    <col min="1" max="1" width="14.5703125" customWidth="1"/>
    <col min="2" max="8" width="9.28515625" bestFit="1" customWidth="1"/>
    <col min="9" max="10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688.82</v>
      </c>
      <c r="C2" s="2">
        <v>690.61500000000001</v>
      </c>
      <c r="D2" s="2">
        <v>687.49</v>
      </c>
      <c r="E2" s="2">
        <v>689.28</v>
      </c>
      <c r="F2" s="2">
        <v>679.86339999999996</v>
      </c>
      <c r="G2" s="2">
        <v>669.22199999999998</v>
      </c>
      <c r="H2" s="2">
        <v>629.95849999999996</v>
      </c>
      <c r="I2" s="2">
        <v>53325408</v>
      </c>
      <c r="J2" s="2">
        <v>72112680</v>
      </c>
    </row>
    <row r="3" spans="1:10" x14ac:dyDescent="0.25">
      <c r="A3" s="1">
        <v>46029</v>
      </c>
      <c r="B3" s="2">
        <v>692.19</v>
      </c>
      <c r="C3" s="2">
        <v>693.96</v>
      </c>
      <c r="D3" s="2">
        <v>689.32</v>
      </c>
      <c r="E3" s="2">
        <v>689.58</v>
      </c>
      <c r="F3" s="2">
        <v>679.78219999999999</v>
      </c>
      <c r="G3" s="2">
        <v>668.76340000000005</v>
      </c>
      <c r="H3" s="2">
        <v>629.38239999999996</v>
      </c>
      <c r="I3" s="2">
        <v>75588336</v>
      </c>
      <c r="J3" s="2">
        <v>76692840</v>
      </c>
    </row>
    <row r="4" spans="1:10" x14ac:dyDescent="0.25">
      <c r="A4" s="1">
        <v>46028</v>
      </c>
      <c r="B4" s="2">
        <v>687.93</v>
      </c>
      <c r="C4" s="2">
        <v>692.31500000000005</v>
      </c>
      <c r="D4" s="2">
        <v>687.78</v>
      </c>
      <c r="E4" s="2">
        <v>691.81</v>
      </c>
      <c r="F4" s="2">
        <v>679.53560000000004</v>
      </c>
      <c r="G4" s="2">
        <v>668.31709999999998</v>
      </c>
      <c r="H4" s="2">
        <v>628.75440000000003</v>
      </c>
      <c r="I4" s="2">
        <v>69273824</v>
      </c>
      <c r="J4" s="2">
        <v>77707680</v>
      </c>
    </row>
    <row r="5" spans="1:10" x14ac:dyDescent="0.25">
      <c r="A5" s="1">
        <v>46027</v>
      </c>
      <c r="B5" s="2">
        <v>686.54</v>
      </c>
      <c r="C5" s="2">
        <v>689.43</v>
      </c>
      <c r="D5" s="2">
        <v>686.375</v>
      </c>
      <c r="E5" s="2">
        <v>687.72</v>
      </c>
      <c r="F5" s="2">
        <v>679.13459999999998</v>
      </c>
      <c r="G5" s="2">
        <v>667.84789999999998</v>
      </c>
      <c r="H5" s="2">
        <v>628.12279999999998</v>
      </c>
      <c r="I5" s="2">
        <v>71927192</v>
      </c>
      <c r="J5" s="2">
        <v>80633448</v>
      </c>
    </row>
    <row r="6" spans="1:10" x14ac:dyDescent="0.25">
      <c r="A6" s="1">
        <v>46024</v>
      </c>
      <c r="B6" s="2">
        <v>685.71</v>
      </c>
      <c r="C6" s="2">
        <v>686.87</v>
      </c>
      <c r="D6" s="2">
        <v>679.82</v>
      </c>
      <c r="E6" s="2">
        <v>683.17</v>
      </c>
      <c r="F6" s="2">
        <v>678.73620000000005</v>
      </c>
      <c r="G6" s="2">
        <v>667.39760000000001</v>
      </c>
      <c r="H6" s="2">
        <v>627.51980000000003</v>
      </c>
      <c r="I6" s="2">
        <v>89377200</v>
      </c>
      <c r="J6" s="2">
        <v>81583216</v>
      </c>
    </row>
    <row r="7" spans="1:10" x14ac:dyDescent="0.25">
      <c r="A7" s="1">
        <v>46022</v>
      </c>
      <c r="B7" s="2">
        <v>687.14</v>
      </c>
      <c r="C7" s="2">
        <v>687.36</v>
      </c>
      <c r="D7" s="2">
        <v>681.71</v>
      </c>
      <c r="E7" s="2">
        <v>681.92</v>
      </c>
      <c r="F7" s="2">
        <v>678.49860000000001</v>
      </c>
      <c r="G7" s="2">
        <v>666.92510000000004</v>
      </c>
      <c r="H7" s="2">
        <v>626.90909999999997</v>
      </c>
      <c r="I7" s="2">
        <v>74144800</v>
      </c>
      <c r="J7" s="2">
        <v>81336160</v>
      </c>
    </row>
    <row r="8" spans="1:10" x14ac:dyDescent="0.25">
      <c r="A8" s="1">
        <v>46021</v>
      </c>
      <c r="B8" s="2">
        <v>687.44500000000005</v>
      </c>
      <c r="C8" s="2">
        <v>688.55499999999995</v>
      </c>
      <c r="D8" s="2">
        <v>686.58</v>
      </c>
      <c r="E8" s="2">
        <v>687.01</v>
      </c>
      <c r="F8" s="2">
        <v>678.28620000000001</v>
      </c>
      <c r="G8" s="2">
        <v>666.47770000000003</v>
      </c>
      <c r="H8" s="2">
        <v>626.33529999999996</v>
      </c>
      <c r="I8" s="2">
        <v>47160672</v>
      </c>
      <c r="J8" s="2">
        <v>80280512</v>
      </c>
    </row>
    <row r="9" spans="1:10" x14ac:dyDescent="0.25">
      <c r="A9" s="1">
        <v>46020</v>
      </c>
      <c r="B9" s="2">
        <v>687.54</v>
      </c>
      <c r="C9" s="2">
        <v>689.2</v>
      </c>
      <c r="D9" s="2">
        <v>686.07</v>
      </c>
      <c r="E9" s="2">
        <v>687.85</v>
      </c>
      <c r="F9" s="2">
        <v>677.8338</v>
      </c>
      <c r="G9" s="2">
        <v>665.93010000000004</v>
      </c>
      <c r="H9" s="2">
        <v>625.71420000000001</v>
      </c>
      <c r="I9" s="2">
        <v>62559504</v>
      </c>
      <c r="J9" s="2">
        <v>80818560</v>
      </c>
    </row>
    <row r="10" spans="1:10" x14ac:dyDescent="0.25">
      <c r="A10" s="1">
        <v>46017</v>
      </c>
      <c r="B10" s="2">
        <v>690.64</v>
      </c>
      <c r="C10" s="2">
        <v>691.66</v>
      </c>
      <c r="D10" s="2">
        <v>689.27</v>
      </c>
      <c r="E10" s="2">
        <v>690.31</v>
      </c>
      <c r="F10" s="2">
        <v>677.28959999999995</v>
      </c>
      <c r="G10" s="2">
        <v>665.37940000000003</v>
      </c>
      <c r="H10" s="2">
        <v>625.03210000000001</v>
      </c>
      <c r="I10" s="2">
        <v>41613348</v>
      </c>
      <c r="J10" s="2">
        <v>81930664</v>
      </c>
    </row>
    <row r="11" spans="1:10" x14ac:dyDescent="0.25">
      <c r="A11" s="1">
        <v>46015</v>
      </c>
      <c r="B11" s="2">
        <v>687.95</v>
      </c>
      <c r="C11" s="2">
        <v>690.83</v>
      </c>
      <c r="D11" s="2">
        <v>687.8</v>
      </c>
      <c r="E11" s="2">
        <v>690.38</v>
      </c>
      <c r="F11" s="2">
        <v>676.78679999999997</v>
      </c>
      <c r="G11" s="2">
        <v>664.75599999999997</v>
      </c>
      <c r="H11" s="2">
        <v>624.37490000000003</v>
      </c>
      <c r="I11" s="2">
        <v>39445560</v>
      </c>
      <c r="J11" s="2">
        <v>83287800</v>
      </c>
    </row>
    <row r="12" spans="1:10" x14ac:dyDescent="0.25">
      <c r="A12" s="1">
        <v>46014</v>
      </c>
      <c r="B12" s="2">
        <v>683.92</v>
      </c>
      <c r="C12" s="2">
        <v>688.2</v>
      </c>
      <c r="D12" s="2">
        <v>683.87</v>
      </c>
      <c r="E12" s="2">
        <v>687.96</v>
      </c>
      <c r="F12" s="2">
        <v>676.22379999999998</v>
      </c>
      <c r="G12" s="2">
        <v>664.16390000000001</v>
      </c>
      <c r="H12" s="2">
        <v>623.70259999999996</v>
      </c>
      <c r="I12" s="2">
        <v>64839952</v>
      </c>
      <c r="J12" s="2">
        <v>84473992</v>
      </c>
    </row>
    <row r="13" spans="1:10" x14ac:dyDescent="0.25">
      <c r="A13" s="1">
        <v>46013</v>
      </c>
      <c r="B13" s="2">
        <v>683.94</v>
      </c>
      <c r="C13" s="2">
        <v>685.36</v>
      </c>
      <c r="D13" s="2">
        <v>680.58680000000004</v>
      </c>
      <c r="E13" s="2">
        <v>684.83</v>
      </c>
      <c r="F13" s="2">
        <v>675.72540000000004</v>
      </c>
      <c r="G13" s="2">
        <v>663.50149999999996</v>
      </c>
      <c r="H13" s="2">
        <v>623.06569999999999</v>
      </c>
      <c r="I13" s="2">
        <v>69556736</v>
      </c>
      <c r="J13" s="2">
        <v>84348256</v>
      </c>
    </row>
    <row r="14" spans="1:10" x14ac:dyDescent="0.25">
      <c r="A14" s="1">
        <v>46010</v>
      </c>
      <c r="B14" s="2">
        <v>676.59</v>
      </c>
      <c r="C14" s="2">
        <v>681.09</v>
      </c>
      <c r="D14" s="2">
        <v>676.47</v>
      </c>
      <c r="E14" s="2">
        <v>680.59</v>
      </c>
      <c r="F14" s="2">
        <v>675.08920000000001</v>
      </c>
      <c r="G14" s="2">
        <v>662.97400000000005</v>
      </c>
      <c r="H14" s="2">
        <v>622.52120000000002</v>
      </c>
      <c r="I14" s="2">
        <v>103599544</v>
      </c>
      <c r="J14" s="2">
        <v>83791216</v>
      </c>
    </row>
    <row r="15" spans="1:10" x14ac:dyDescent="0.25">
      <c r="A15" s="1">
        <v>46009</v>
      </c>
      <c r="B15" s="2">
        <v>677.6</v>
      </c>
      <c r="C15" s="2">
        <v>680.74</v>
      </c>
      <c r="D15" s="2">
        <v>674.9</v>
      </c>
      <c r="E15" s="2">
        <v>676.47</v>
      </c>
      <c r="F15" s="2">
        <v>674.90060000000005</v>
      </c>
      <c r="G15" s="2">
        <v>662.5127</v>
      </c>
      <c r="H15" s="2">
        <v>621.98180000000002</v>
      </c>
      <c r="I15" s="2">
        <v>108650128</v>
      </c>
      <c r="J15" s="2">
        <v>80165384</v>
      </c>
    </row>
    <row r="16" spans="1:10" x14ac:dyDescent="0.25">
      <c r="A16" s="1">
        <v>46008</v>
      </c>
      <c r="B16" s="2">
        <v>679.89</v>
      </c>
      <c r="C16" s="2">
        <v>680.43499999999995</v>
      </c>
      <c r="D16" s="2">
        <v>671.19500000000005</v>
      </c>
      <c r="E16" s="2">
        <v>671.4</v>
      </c>
      <c r="F16" s="2">
        <v>674.83339999999998</v>
      </c>
      <c r="G16" s="2">
        <v>662.10059999999999</v>
      </c>
      <c r="H16" s="2">
        <v>621.51469999999995</v>
      </c>
      <c r="I16" s="2">
        <v>110625200</v>
      </c>
      <c r="J16" s="2">
        <v>77714016</v>
      </c>
    </row>
    <row r="17" spans="1:10" x14ac:dyDescent="0.25">
      <c r="A17" s="1">
        <v>46007</v>
      </c>
      <c r="B17" s="2">
        <v>679.23</v>
      </c>
      <c r="C17" s="2">
        <v>681.08</v>
      </c>
      <c r="D17" s="2">
        <v>674.98</v>
      </c>
      <c r="E17" s="2">
        <v>678.87</v>
      </c>
      <c r="F17" s="2">
        <v>674.78779999999995</v>
      </c>
      <c r="G17" s="2">
        <v>661.75599999999997</v>
      </c>
      <c r="H17" s="2">
        <v>621.04200000000003</v>
      </c>
      <c r="I17" s="2">
        <v>122030632</v>
      </c>
      <c r="J17" s="2">
        <v>75744136</v>
      </c>
    </row>
    <row r="18" spans="1:10" x14ac:dyDescent="0.25">
      <c r="A18" s="1">
        <v>46006</v>
      </c>
      <c r="B18" s="2">
        <v>685.74</v>
      </c>
      <c r="C18" s="2">
        <v>685.76</v>
      </c>
      <c r="D18" s="2">
        <v>679.25</v>
      </c>
      <c r="E18" s="2">
        <v>680.73</v>
      </c>
      <c r="F18" s="2">
        <v>674.64260000000002</v>
      </c>
      <c r="G18" s="2">
        <v>661.3383</v>
      </c>
      <c r="H18" s="2">
        <v>620.56650000000002</v>
      </c>
      <c r="I18" s="2">
        <v>90810952</v>
      </c>
      <c r="J18" s="2">
        <v>72971296</v>
      </c>
    </row>
    <row r="19" spans="1:10" x14ac:dyDescent="0.25">
      <c r="A19" s="1">
        <v>46003</v>
      </c>
      <c r="B19" s="2">
        <v>688.17</v>
      </c>
      <c r="C19" s="2">
        <v>688.88</v>
      </c>
      <c r="D19" s="2">
        <v>679.17439999999999</v>
      </c>
      <c r="E19" s="2">
        <v>681.76</v>
      </c>
      <c r="F19" s="2">
        <v>674.41219999999998</v>
      </c>
      <c r="G19" s="2">
        <v>660.87519999999995</v>
      </c>
      <c r="H19" s="2">
        <v>620.13369999999998</v>
      </c>
      <c r="I19" s="2">
        <v>113160344</v>
      </c>
      <c r="J19" s="2">
        <v>75180976</v>
      </c>
    </row>
    <row r="20" spans="1:10" x14ac:dyDescent="0.25">
      <c r="A20" s="1">
        <v>46002</v>
      </c>
      <c r="B20" s="2">
        <v>685.14</v>
      </c>
      <c r="C20" s="2">
        <v>689.25</v>
      </c>
      <c r="D20" s="2">
        <v>682.16499999999996</v>
      </c>
      <c r="E20" s="2">
        <v>689.17</v>
      </c>
      <c r="F20" s="2">
        <v>674.16139999999996</v>
      </c>
      <c r="G20" s="2">
        <v>660.39970000000005</v>
      </c>
      <c r="H20" s="2">
        <v>619.65020000000004</v>
      </c>
      <c r="I20" s="2">
        <v>86173680</v>
      </c>
      <c r="J20" s="2">
        <v>78656520</v>
      </c>
    </row>
    <row r="21" spans="1:10" x14ac:dyDescent="0.25">
      <c r="A21" s="1">
        <v>46001</v>
      </c>
      <c r="B21" s="2">
        <v>682.56</v>
      </c>
      <c r="C21" s="2">
        <v>688.97</v>
      </c>
      <c r="D21" s="2">
        <v>681.31</v>
      </c>
      <c r="E21" s="2">
        <v>687.57</v>
      </c>
      <c r="F21" s="2">
        <v>673.74699999999996</v>
      </c>
      <c r="G21" s="2">
        <v>659.79660000000001</v>
      </c>
      <c r="H21" s="2">
        <v>619.1771</v>
      </c>
      <c r="I21" s="2">
        <v>85671336</v>
      </c>
      <c r="J21" s="2">
        <v>79225136</v>
      </c>
    </row>
    <row r="22" spans="1:10" x14ac:dyDescent="0.25">
      <c r="A22" s="1">
        <v>46000</v>
      </c>
      <c r="B22" s="2">
        <v>683.15</v>
      </c>
      <c r="C22" s="2">
        <v>685.38499999999999</v>
      </c>
      <c r="D22" s="2">
        <v>682.59</v>
      </c>
      <c r="E22" s="2">
        <v>683.04</v>
      </c>
      <c r="F22" s="2">
        <v>673.31920000000002</v>
      </c>
      <c r="G22" s="2">
        <v>659.20860000000005</v>
      </c>
      <c r="H22" s="2">
        <v>618.71040000000005</v>
      </c>
      <c r="I22" s="2">
        <v>58310056</v>
      </c>
      <c r="J22" s="2">
        <v>81144880</v>
      </c>
    </row>
    <row r="23" spans="1:10" x14ac:dyDescent="0.25">
      <c r="A23" s="1">
        <v>45999</v>
      </c>
      <c r="B23" s="2">
        <v>686.59</v>
      </c>
      <c r="C23" s="2">
        <v>686.64</v>
      </c>
      <c r="D23" s="2">
        <v>681.57</v>
      </c>
      <c r="E23" s="2">
        <v>683.63</v>
      </c>
      <c r="F23" s="2">
        <v>672.93200000000002</v>
      </c>
      <c r="G23" s="2">
        <v>658.654</v>
      </c>
      <c r="H23" s="2">
        <v>618.28120000000001</v>
      </c>
      <c r="I23" s="2">
        <v>55231464</v>
      </c>
      <c r="J23" s="2">
        <v>83287952</v>
      </c>
    </row>
    <row r="24" spans="1:10" x14ac:dyDescent="0.25">
      <c r="A24" s="1">
        <v>45996</v>
      </c>
      <c r="B24" s="2">
        <v>685.47</v>
      </c>
      <c r="C24" s="2">
        <v>688.39</v>
      </c>
      <c r="D24" s="2">
        <v>684.58</v>
      </c>
      <c r="E24" s="2">
        <v>685.69</v>
      </c>
      <c r="F24" s="2">
        <v>672.49580000000003</v>
      </c>
      <c r="G24" s="2">
        <v>658.09810000000004</v>
      </c>
      <c r="H24" s="2">
        <v>617.86279999999999</v>
      </c>
      <c r="I24" s="2">
        <v>79241048</v>
      </c>
      <c r="J24" s="2">
        <v>86062296</v>
      </c>
    </row>
    <row r="25" spans="1:10" x14ac:dyDescent="0.25">
      <c r="A25" s="1">
        <v>45995</v>
      </c>
      <c r="B25" s="2">
        <v>685.3</v>
      </c>
      <c r="C25" s="2">
        <v>685.37</v>
      </c>
      <c r="D25" s="2">
        <v>681.34</v>
      </c>
      <c r="E25" s="2">
        <v>684.39</v>
      </c>
      <c r="F25" s="2">
        <v>671.94299999999998</v>
      </c>
      <c r="G25" s="2">
        <v>657.48339999999996</v>
      </c>
      <c r="H25" s="2">
        <v>617.48630000000003</v>
      </c>
      <c r="I25" s="2">
        <v>61970336</v>
      </c>
      <c r="J25" s="2">
        <v>87676752</v>
      </c>
    </row>
    <row r="26" spans="1:10" x14ac:dyDescent="0.25">
      <c r="A26" s="1">
        <v>45994</v>
      </c>
      <c r="B26" s="2">
        <v>680.57</v>
      </c>
      <c r="C26" s="2">
        <v>684.91</v>
      </c>
      <c r="D26" s="2">
        <v>679.69</v>
      </c>
      <c r="E26" s="2">
        <v>683.89</v>
      </c>
      <c r="F26" s="2">
        <v>671.47720000000004</v>
      </c>
      <c r="G26" s="2">
        <v>656.86090000000002</v>
      </c>
      <c r="H26" s="2">
        <v>617.12900000000002</v>
      </c>
      <c r="I26" s="2">
        <v>57238480</v>
      </c>
      <c r="J26" s="2">
        <v>87699560</v>
      </c>
    </row>
    <row r="27" spans="1:10" x14ac:dyDescent="0.25">
      <c r="A27" s="1">
        <v>45993</v>
      </c>
      <c r="B27" s="2">
        <v>681.92</v>
      </c>
      <c r="C27" s="2">
        <v>683.82</v>
      </c>
      <c r="D27" s="2">
        <v>679.32749999999999</v>
      </c>
      <c r="E27" s="2">
        <v>681.53</v>
      </c>
      <c r="F27" s="2">
        <v>671.06359999999995</v>
      </c>
      <c r="G27" s="2">
        <v>656.27009999999996</v>
      </c>
      <c r="H27" s="2">
        <v>616.76700000000005</v>
      </c>
      <c r="I27" s="2">
        <v>62953844</v>
      </c>
      <c r="J27" s="2">
        <v>87813888</v>
      </c>
    </row>
    <row r="28" spans="1:10" x14ac:dyDescent="0.25">
      <c r="A28" s="1">
        <v>45992</v>
      </c>
      <c r="B28" s="2">
        <v>678.81</v>
      </c>
      <c r="C28" s="2">
        <v>682.99</v>
      </c>
      <c r="D28" s="2">
        <v>678.74</v>
      </c>
      <c r="E28" s="2">
        <v>680.27</v>
      </c>
      <c r="F28" s="2">
        <v>670.76980000000003</v>
      </c>
      <c r="G28" s="2">
        <v>655.69100000000003</v>
      </c>
      <c r="H28" s="2">
        <v>616.40779999999995</v>
      </c>
      <c r="I28" s="2">
        <v>61201192</v>
      </c>
      <c r="J28" s="2">
        <v>88673152</v>
      </c>
    </row>
    <row r="29" spans="1:10" x14ac:dyDescent="0.25">
      <c r="A29" s="1">
        <v>45989</v>
      </c>
      <c r="B29" s="2">
        <v>680.86</v>
      </c>
      <c r="C29" s="2">
        <v>683.66499999999996</v>
      </c>
      <c r="D29" s="2">
        <v>680.5</v>
      </c>
      <c r="E29" s="2">
        <v>683.39</v>
      </c>
      <c r="F29" s="2">
        <v>670.4384</v>
      </c>
      <c r="G29" s="2">
        <v>655.14649999999995</v>
      </c>
      <c r="H29" s="2">
        <v>616.05510000000004</v>
      </c>
      <c r="I29" s="2">
        <v>49212032</v>
      </c>
      <c r="J29" s="2">
        <v>91299240</v>
      </c>
    </row>
    <row r="30" spans="1:10" x14ac:dyDescent="0.25">
      <c r="A30" s="1">
        <v>45987</v>
      </c>
      <c r="B30" s="2">
        <v>677.63</v>
      </c>
      <c r="C30" s="2">
        <v>681.7</v>
      </c>
      <c r="D30" s="2">
        <v>676.72</v>
      </c>
      <c r="E30" s="2">
        <v>679.68</v>
      </c>
      <c r="F30" s="2">
        <v>670.01580000000001</v>
      </c>
      <c r="G30" s="2">
        <v>654.55319999999995</v>
      </c>
      <c r="H30" s="2">
        <v>615.65499999999997</v>
      </c>
      <c r="I30" s="2">
        <v>71879600</v>
      </c>
      <c r="J30" s="2">
        <v>93687456</v>
      </c>
    </row>
    <row r="31" spans="1:10" x14ac:dyDescent="0.25">
      <c r="A31" s="1">
        <v>45986</v>
      </c>
      <c r="B31" s="2">
        <v>668.63</v>
      </c>
      <c r="C31" s="2">
        <v>676.21</v>
      </c>
      <c r="D31" s="2">
        <v>664.48</v>
      </c>
      <c r="E31" s="2">
        <v>675.02</v>
      </c>
      <c r="F31" s="2">
        <v>669.60580000000004</v>
      </c>
      <c r="G31" s="2">
        <v>653.95979999999997</v>
      </c>
      <c r="H31" s="2">
        <v>615.28309999999999</v>
      </c>
      <c r="I31" s="2">
        <v>81077088</v>
      </c>
      <c r="J31" s="2">
        <v>93855640</v>
      </c>
    </row>
    <row r="32" spans="1:10" x14ac:dyDescent="0.25">
      <c r="A32" s="1">
        <v>45985</v>
      </c>
      <c r="B32" s="2">
        <v>662.69</v>
      </c>
      <c r="C32" s="2">
        <v>670.06</v>
      </c>
      <c r="D32" s="2">
        <v>661.59</v>
      </c>
      <c r="E32" s="2">
        <v>668.73</v>
      </c>
      <c r="F32" s="2">
        <v>669.30539999999996</v>
      </c>
      <c r="G32" s="2">
        <v>653.41639999999995</v>
      </c>
      <c r="H32" s="2">
        <v>614.93230000000005</v>
      </c>
      <c r="I32" s="2">
        <v>80437936</v>
      </c>
      <c r="J32" s="2">
        <v>93678968</v>
      </c>
    </row>
    <row r="33" spans="1:10" x14ac:dyDescent="0.25">
      <c r="A33" s="1">
        <v>45982</v>
      </c>
      <c r="B33" s="2">
        <v>655.04999999999995</v>
      </c>
      <c r="C33" s="2">
        <v>664.55</v>
      </c>
      <c r="D33" s="2">
        <v>650.85</v>
      </c>
      <c r="E33" s="2">
        <v>659.03</v>
      </c>
      <c r="F33" s="2">
        <v>669.149</v>
      </c>
      <c r="G33" s="2">
        <v>652.98249999999996</v>
      </c>
      <c r="H33" s="2">
        <v>614.59249999999997</v>
      </c>
      <c r="I33" s="2">
        <v>123956200</v>
      </c>
      <c r="J33" s="2">
        <v>92137440</v>
      </c>
    </row>
    <row r="34" spans="1:10" x14ac:dyDescent="0.25">
      <c r="A34" s="1">
        <v>45981</v>
      </c>
      <c r="B34" s="2">
        <v>672.91</v>
      </c>
      <c r="C34" s="2">
        <v>675.56</v>
      </c>
      <c r="D34" s="2">
        <v>651.89</v>
      </c>
      <c r="E34" s="2">
        <v>652.53</v>
      </c>
      <c r="F34" s="2">
        <v>669.11659999999995</v>
      </c>
      <c r="G34" s="2">
        <v>652.59670000000006</v>
      </c>
      <c r="H34" s="2">
        <v>614.32889999999998</v>
      </c>
      <c r="I34" s="2">
        <v>165293520</v>
      </c>
      <c r="J34" s="2">
        <v>89684632</v>
      </c>
    </row>
    <row r="35" spans="1:10" x14ac:dyDescent="0.25">
      <c r="A35" s="1">
        <v>45980</v>
      </c>
      <c r="B35" s="2">
        <v>660.78</v>
      </c>
      <c r="C35" s="2">
        <v>667.34</v>
      </c>
      <c r="D35" s="2">
        <v>658.745</v>
      </c>
      <c r="E35" s="2">
        <v>662.63</v>
      </c>
      <c r="F35" s="2">
        <v>669.21860000000004</v>
      </c>
      <c r="G35" s="2">
        <v>652.24789999999996</v>
      </c>
      <c r="H35" s="2">
        <v>614.08730000000003</v>
      </c>
      <c r="I35" s="2">
        <v>94702952</v>
      </c>
      <c r="J35" s="2">
        <v>83754112</v>
      </c>
    </row>
    <row r="36" spans="1:10" x14ac:dyDescent="0.25">
      <c r="A36" s="1">
        <v>45979</v>
      </c>
      <c r="B36" s="2">
        <v>662.09500000000003</v>
      </c>
      <c r="C36" s="2">
        <v>665.12</v>
      </c>
      <c r="D36" s="2">
        <v>655.86</v>
      </c>
      <c r="E36" s="2">
        <v>660.08</v>
      </c>
      <c r="F36" s="2">
        <v>669.01020000000005</v>
      </c>
      <c r="G36" s="2">
        <v>651.80010000000004</v>
      </c>
      <c r="H36" s="2">
        <v>613.78309999999999</v>
      </c>
      <c r="I36" s="2">
        <v>114467488</v>
      </c>
      <c r="J36" s="2">
        <v>83131400</v>
      </c>
    </row>
    <row r="37" spans="1:10" x14ac:dyDescent="0.25">
      <c r="A37" s="1">
        <v>45978</v>
      </c>
      <c r="B37" s="2">
        <v>669.7</v>
      </c>
      <c r="C37" s="2">
        <v>673.71</v>
      </c>
      <c r="D37" s="2">
        <v>662.17</v>
      </c>
      <c r="E37" s="2">
        <v>665.67</v>
      </c>
      <c r="F37" s="2">
        <v>668.8152</v>
      </c>
      <c r="G37" s="2">
        <v>651.34839999999997</v>
      </c>
      <c r="H37" s="2">
        <v>613.47159999999997</v>
      </c>
      <c r="I37" s="2">
        <v>90456104</v>
      </c>
      <c r="J37" s="2">
        <v>79616104</v>
      </c>
    </row>
    <row r="38" spans="1:10" x14ac:dyDescent="0.25">
      <c r="A38" s="1">
        <v>45975</v>
      </c>
      <c r="B38" s="2">
        <v>665.38</v>
      </c>
      <c r="C38" s="2">
        <v>675.66</v>
      </c>
      <c r="D38" s="2">
        <v>663.26499999999999</v>
      </c>
      <c r="E38" s="2">
        <v>671.93</v>
      </c>
      <c r="F38" s="2">
        <v>668.47839999999997</v>
      </c>
      <c r="G38" s="2">
        <v>650.81039999999996</v>
      </c>
      <c r="H38" s="2">
        <v>613.15229999999997</v>
      </c>
      <c r="I38" s="2">
        <v>96846672</v>
      </c>
      <c r="J38" s="2">
        <v>77808352</v>
      </c>
    </row>
    <row r="39" spans="1:10" x14ac:dyDescent="0.25">
      <c r="A39" s="1">
        <v>45974</v>
      </c>
      <c r="B39" s="2">
        <v>680.5</v>
      </c>
      <c r="C39" s="2">
        <v>680.86</v>
      </c>
      <c r="D39" s="2">
        <v>670.52</v>
      </c>
      <c r="E39" s="2">
        <v>672.04</v>
      </c>
      <c r="F39" s="2">
        <v>667.9846</v>
      </c>
      <c r="G39" s="2">
        <v>650.16229999999996</v>
      </c>
      <c r="H39" s="2">
        <v>612.81790000000001</v>
      </c>
      <c r="I39" s="2">
        <v>103457792</v>
      </c>
      <c r="J39" s="2">
        <v>76309008</v>
      </c>
    </row>
    <row r="40" spans="1:10" x14ac:dyDescent="0.25">
      <c r="A40" s="1">
        <v>45973</v>
      </c>
      <c r="B40" s="2">
        <v>684.79</v>
      </c>
      <c r="C40" s="2">
        <v>684.96</v>
      </c>
      <c r="D40" s="2">
        <v>680.94500000000005</v>
      </c>
      <c r="E40" s="2">
        <v>683.38</v>
      </c>
      <c r="F40" s="2">
        <v>667.52620000000002</v>
      </c>
      <c r="G40" s="2">
        <v>649.50969999999995</v>
      </c>
      <c r="H40" s="2">
        <v>612.46669999999995</v>
      </c>
      <c r="I40" s="2">
        <v>62312484</v>
      </c>
      <c r="J40" s="2">
        <v>73785456</v>
      </c>
    </row>
    <row r="41" spans="1:10" x14ac:dyDescent="0.25">
      <c r="A41" s="1">
        <v>45972</v>
      </c>
      <c r="B41" s="2">
        <v>679.95</v>
      </c>
      <c r="C41" s="2">
        <v>683.57</v>
      </c>
      <c r="D41" s="2">
        <v>678.73</v>
      </c>
      <c r="E41" s="2">
        <v>683</v>
      </c>
      <c r="F41" s="2">
        <v>666.73339999999996</v>
      </c>
      <c r="G41" s="2">
        <v>648.67740000000003</v>
      </c>
      <c r="H41" s="2">
        <v>612.07240000000002</v>
      </c>
      <c r="I41" s="2">
        <v>58953384</v>
      </c>
      <c r="J41" s="2">
        <v>75002224</v>
      </c>
    </row>
    <row r="42" spans="1:10" x14ac:dyDescent="0.25">
      <c r="A42" s="1">
        <v>45971</v>
      </c>
      <c r="B42" s="2">
        <v>677.23500000000001</v>
      </c>
      <c r="C42" s="2">
        <v>682.18</v>
      </c>
      <c r="D42" s="2">
        <v>675.03</v>
      </c>
      <c r="E42" s="2">
        <v>681.44</v>
      </c>
      <c r="F42" s="2">
        <v>665.87879999999996</v>
      </c>
      <c r="G42" s="2">
        <v>647.79020000000003</v>
      </c>
      <c r="H42" s="2">
        <v>611.65419999999995</v>
      </c>
      <c r="I42" s="2">
        <v>75842888</v>
      </c>
      <c r="J42" s="2">
        <v>74821928</v>
      </c>
    </row>
    <row r="43" spans="1:10" x14ac:dyDescent="0.25">
      <c r="A43" s="1">
        <v>45968</v>
      </c>
      <c r="B43" s="2">
        <v>667.91</v>
      </c>
      <c r="C43" s="2">
        <v>671.08</v>
      </c>
      <c r="D43" s="2">
        <v>661.20500000000004</v>
      </c>
      <c r="E43" s="2">
        <v>670.97</v>
      </c>
      <c r="F43" s="2">
        <v>665.15099999999995</v>
      </c>
      <c r="G43" s="2">
        <v>646.9502</v>
      </c>
      <c r="H43" s="2">
        <v>611.28689999999995</v>
      </c>
      <c r="I43" s="2">
        <v>100592440</v>
      </c>
      <c r="J43" s="2">
        <v>73798632</v>
      </c>
    </row>
    <row r="44" spans="1:10" x14ac:dyDescent="0.25">
      <c r="A44" s="1">
        <v>45967</v>
      </c>
      <c r="B44" s="2">
        <v>676.47</v>
      </c>
      <c r="C44" s="2">
        <v>677.38</v>
      </c>
      <c r="D44" s="2">
        <v>668.72</v>
      </c>
      <c r="E44" s="2">
        <v>670.31</v>
      </c>
      <c r="F44" s="2">
        <v>664.71</v>
      </c>
      <c r="G44" s="2">
        <v>646.21579999999994</v>
      </c>
      <c r="H44" s="2">
        <v>610.98080000000004</v>
      </c>
      <c r="I44" s="2">
        <v>85035296</v>
      </c>
      <c r="J44" s="2">
        <v>73525856</v>
      </c>
    </row>
    <row r="45" spans="1:10" x14ac:dyDescent="0.25">
      <c r="A45" s="1">
        <v>45966</v>
      </c>
      <c r="B45" s="2">
        <v>674.98</v>
      </c>
      <c r="C45" s="2">
        <v>680.86</v>
      </c>
      <c r="D45" s="2">
        <v>674.17</v>
      </c>
      <c r="E45" s="2">
        <v>677.58</v>
      </c>
      <c r="F45" s="2">
        <v>664.2364</v>
      </c>
      <c r="G45" s="2">
        <v>645.53949999999998</v>
      </c>
      <c r="H45" s="2">
        <v>610.66139999999996</v>
      </c>
      <c r="I45" s="2">
        <v>74402376</v>
      </c>
      <c r="J45" s="2">
        <v>75227728</v>
      </c>
    </row>
    <row r="46" spans="1:10" x14ac:dyDescent="0.25">
      <c r="A46" s="1">
        <v>45965</v>
      </c>
      <c r="B46" s="2">
        <v>676.11</v>
      </c>
      <c r="C46" s="2">
        <v>679.96</v>
      </c>
      <c r="D46" s="2">
        <v>674.58</v>
      </c>
      <c r="E46" s="2">
        <v>675.24</v>
      </c>
      <c r="F46" s="2">
        <v>663.58799999999997</v>
      </c>
      <c r="G46" s="2">
        <v>644.7337</v>
      </c>
      <c r="H46" s="2">
        <v>610.28880000000004</v>
      </c>
      <c r="I46" s="2">
        <v>78426968</v>
      </c>
      <c r="J46" s="2">
        <v>75714408</v>
      </c>
    </row>
    <row r="47" spans="1:10" x14ac:dyDescent="0.25">
      <c r="A47" s="1">
        <v>45964</v>
      </c>
      <c r="B47" s="2">
        <v>685.67</v>
      </c>
      <c r="C47" s="2">
        <v>685.8</v>
      </c>
      <c r="D47" s="2">
        <v>679.94</v>
      </c>
      <c r="E47" s="2">
        <v>683.34</v>
      </c>
      <c r="F47" s="2">
        <v>662.93259999999998</v>
      </c>
      <c r="G47" s="2">
        <v>644.01880000000006</v>
      </c>
      <c r="H47" s="2">
        <v>609.90049999999997</v>
      </c>
      <c r="I47" s="2">
        <v>57315024</v>
      </c>
      <c r="J47" s="2">
        <v>76404576</v>
      </c>
    </row>
    <row r="48" spans="1:10" x14ac:dyDescent="0.25">
      <c r="A48" s="1">
        <v>45961</v>
      </c>
      <c r="B48" s="2">
        <v>685.04</v>
      </c>
      <c r="C48" s="2">
        <v>685.08</v>
      </c>
      <c r="D48" s="2">
        <v>679.24</v>
      </c>
      <c r="E48" s="2">
        <v>682.06</v>
      </c>
      <c r="F48" s="2">
        <v>662.17200000000003</v>
      </c>
      <c r="G48" s="2">
        <v>643.19899999999996</v>
      </c>
      <c r="H48" s="2">
        <v>609.44200000000001</v>
      </c>
      <c r="I48" s="2">
        <v>87164120</v>
      </c>
      <c r="J48" s="2">
        <v>77887608</v>
      </c>
    </row>
    <row r="49" spans="1:10" x14ac:dyDescent="0.25">
      <c r="A49" s="1">
        <v>45960</v>
      </c>
      <c r="B49" s="2">
        <v>683.9</v>
      </c>
      <c r="C49" s="2">
        <v>685.94</v>
      </c>
      <c r="D49" s="2">
        <v>679.83</v>
      </c>
      <c r="E49" s="2">
        <v>679.83</v>
      </c>
      <c r="F49" s="2">
        <v>661.24180000000001</v>
      </c>
      <c r="G49" s="2">
        <v>642.40920000000006</v>
      </c>
      <c r="H49" s="2">
        <v>608.99559999999997</v>
      </c>
      <c r="I49" s="2">
        <v>76335752</v>
      </c>
      <c r="J49" s="2">
        <v>82704840</v>
      </c>
    </row>
    <row r="50" spans="1:10" x14ac:dyDescent="0.25">
      <c r="A50" s="1">
        <v>45959</v>
      </c>
      <c r="B50" s="2">
        <v>688.72</v>
      </c>
      <c r="C50" s="2">
        <v>689.7</v>
      </c>
      <c r="D50" s="2">
        <v>682.87</v>
      </c>
      <c r="E50" s="2">
        <v>687.39</v>
      </c>
      <c r="F50" s="2">
        <v>660.40740000000005</v>
      </c>
      <c r="G50" s="2">
        <v>641.60770000000002</v>
      </c>
      <c r="H50" s="2">
        <v>608.50739999999996</v>
      </c>
      <c r="I50" s="2">
        <v>85362208</v>
      </c>
      <c r="J50" s="2">
        <v>82049256</v>
      </c>
    </row>
    <row r="51" spans="1:10" x14ac:dyDescent="0.25">
      <c r="A51" s="1">
        <v>45958</v>
      </c>
      <c r="B51" s="2">
        <v>687.05</v>
      </c>
      <c r="C51" s="2">
        <v>688.90499999999997</v>
      </c>
      <c r="D51" s="2">
        <v>684.83</v>
      </c>
      <c r="E51" s="2">
        <v>687.06</v>
      </c>
      <c r="F51" s="2">
        <v>659.45579999999995</v>
      </c>
      <c r="G51" s="2">
        <v>640.72519999999997</v>
      </c>
      <c r="H51" s="2">
        <v>607.97739999999999</v>
      </c>
      <c r="I51" s="2">
        <v>61738072</v>
      </c>
      <c r="J51" s="2">
        <v>80405256</v>
      </c>
    </row>
    <row r="52" spans="1:10" x14ac:dyDescent="0.25">
      <c r="A52" s="1">
        <v>45957</v>
      </c>
      <c r="B52" s="2">
        <v>682.73</v>
      </c>
      <c r="C52" s="2">
        <v>685.54</v>
      </c>
      <c r="D52" s="2">
        <v>682.11500000000001</v>
      </c>
      <c r="E52" s="2">
        <v>685.24</v>
      </c>
      <c r="F52" s="2">
        <v>658.5806</v>
      </c>
      <c r="G52" s="2">
        <v>639.78510000000006</v>
      </c>
      <c r="H52" s="2">
        <v>607.44460000000004</v>
      </c>
      <c r="I52" s="2">
        <v>63339792</v>
      </c>
      <c r="J52" s="2">
        <v>81090720</v>
      </c>
    </row>
    <row r="53" spans="1:10" x14ac:dyDescent="0.25">
      <c r="A53" s="1">
        <v>45954</v>
      </c>
      <c r="B53" s="2">
        <v>676.46</v>
      </c>
      <c r="C53" s="2">
        <v>678.47</v>
      </c>
      <c r="D53" s="2">
        <v>675.65</v>
      </c>
      <c r="E53" s="2">
        <v>677.25</v>
      </c>
      <c r="F53" s="2">
        <v>657.74459999999999</v>
      </c>
      <c r="G53" s="2">
        <v>638.89200000000005</v>
      </c>
      <c r="H53" s="2">
        <v>606.96579999999994</v>
      </c>
      <c r="I53" s="2">
        <v>74356528</v>
      </c>
      <c r="J53" s="2">
        <v>80509624</v>
      </c>
    </row>
    <row r="54" spans="1:10" x14ac:dyDescent="0.25">
      <c r="A54" s="1">
        <v>45953</v>
      </c>
      <c r="B54" s="2">
        <v>668.12</v>
      </c>
      <c r="C54" s="2">
        <v>672.71010000000001</v>
      </c>
      <c r="D54" s="2">
        <v>667.8</v>
      </c>
      <c r="E54" s="2">
        <v>671.76</v>
      </c>
      <c r="F54" s="2">
        <v>657.09860000000003</v>
      </c>
      <c r="G54" s="2">
        <v>638.08040000000005</v>
      </c>
      <c r="H54" s="2">
        <v>606.52269999999999</v>
      </c>
      <c r="I54" s="2">
        <v>65604460</v>
      </c>
      <c r="J54" s="2">
        <v>80252144</v>
      </c>
    </row>
    <row r="55" spans="1:10" x14ac:dyDescent="0.25">
      <c r="A55" s="1">
        <v>45952</v>
      </c>
      <c r="B55" s="2">
        <v>672</v>
      </c>
      <c r="C55" s="2">
        <v>672</v>
      </c>
      <c r="D55" s="2">
        <v>663.3</v>
      </c>
      <c r="E55" s="2">
        <v>667.8</v>
      </c>
      <c r="F55" s="2">
        <v>656.56119999999999</v>
      </c>
      <c r="G55" s="2">
        <v>637.28989999999999</v>
      </c>
      <c r="H55" s="2">
        <v>606.14070000000004</v>
      </c>
      <c r="I55" s="2">
        <v>80564008</v>
      </c>
      <c r="J55" s="2">
        <v>79671576</v>
      </c>
    </row>
    <row r="56" spans="1:10" x14ac:dyDescent="0.25">
      <c r="A56" s="1">
        <v>45951</v>
      </c>
      <c r="B56" s="2">
        <v>671.44</v>
      </c>
      <c r="C56" s="2">
        <v>672.99</v>
      </c>
      <c r="D56" s="2">
        <v>669.98099999999999</v>
      </c>
      <c r="E56" s="2">
        <v>671.29</v>
      </c>
      <c r="F56" s="2">
        <v>656.05899999999997</v>
      </c>
      <c r="G56" s="2">
        <v>636.50580000000002</v>
      </c>
      <c r="H56" s="2">
        <v>605.76149999999996</v>
      </c>
      <c r="I56" s="2">
        <v>56249032</v>
      </c>
      <c r="J56" s="2">
        <v>79137000</v>
      </c>
    </row>
    <row r="57" spans="1:10" x14ac:dyDescent="0.25">
      <c r="A57" s="1">
        <v>45950</v>
      </c>
      <c r="B57" s="2">
        <v>667.32</v>
      </c>
      <c r="C57" s="2">
        <v>672.21</v>
      </c>
      <c r="D57" s="2">
        <v>667.27</v>
      </c>
      <c r="E57" s="2">
        <v>671.3</v>
      </c>
      <c r="F57" s="2">
        <v>655.35159999999996</v>
      </c>
      <c r="G57" s="2">
        <v>635.6934</v>
      </c>
      <c r="H57" s="2">
        <v>605.32820000000004</v>
      </c>
      <c r="I57" s="2">
        <v>60493352</v>
      </c>
      <c r="J57" s="2">
        <v>81139600</v>
      </c>
    </row>
    <row r="58" spans="1:10" x14ac:dyDescent="0.25">
      <c r="A58" s="1">
        <v>45947</v>
      </c>
      <c r="B58" s="2">
        <v>659.5</v>
      </c>
      <c r="C58" s="2">
        <v>665.755</v>
      </c>
      <c r="D58" s="2">
        <v>658.14</v>
      </c>
      <c r="E58" s="2">
        <v>664.39</v>
      </c>
      <c r="F58" s="2">
        <v>654.66920000000005</v>
      </c>
      <c r="G58" s="2">
        <v>634.85770000000002</v>
      </c>
      <c r="H58" s="2">
        <v>604.90210000000002</v>
      </c>
      <c r="I58" s="2">
        <v>96500872</v>
      </c>
      <c r="J58" s="2">
        <v>82006648</v>
      </c>
    </row>
    <row r="59" spans="1:10" x14ac:dyDescent="0.25">
      <c r="A59" s="1">
        <v>45946</v>
      </c>
      <c r="B59" s="2">
        <v>666.82</v>
      </c>
      <c r="C59" s="2">
        <v>668.71</v>
      </c>
      <c r="D59" s="2">
        <v>657.11</v>
      </c>
      <c r="E59" s="2">
        <v>660.64</v>
      </c>
      <c r="F59" s="2">
        <v>654.02639999999997</v>
      </c>
      <c r="G59" s="2">
        <v>634.12530000000004</v>
      </c>
      <c r="H59" s="2">
        <v>604.52120000000002</v>
      </c>
      <c r="I59" s="2">
        <v>110563344</v>
      </c>
      <c r="J59" s="2">
        <v>80185200</v>
      </c>
    </row>
    <row r="60" spans="1:10" x14ac:dyDescent="0.25">
      <c r="A60" s="1">
        <v>45945</v>
      </c>
      <c r="B60" s="2">
        <v>666.82</v>
      </c>
      <c r="C60" s="2">
        <v>670.23</v>
      </c>
      <c r="D60" s="2">
        <v>658.93</v>
      </c>
      <c r="E60" s="2">
        <v>665.17</v>
      </c>
      <c r="F60" s="2">
        <v>653.4692</v>
      </c>
      <c r="G60" s="2">
        <v>633.30999999999995</v>
      </c>
      <c r="H60" s="2">
        <v>604.19309999999996</v>
      </c>
      <c r="I60" s="2">
        <v>81702552</v>
      </c>
      <c r="J60" s="2">
        <v>78789120</v>
      </c>
    </row>
    <row r="61" spans="1:10" x14ac:dyDescent="0.25">
      <c r="A61" s="1">
        <v>45944</v>
      </c>
      <c r="B61" s="2">
        <v>657.17</v>
      </c>
      <c r="C61" s="2">
        <v>665.83</v>
      </c>
      <c r="D61" s="2">
        <v>653.16999999999996</v>
      </c>
      <c r="E61" s="2">
        <v>662.23</v>
      </c>
      <c r="F61" s="2">
        <v>652.72519999999997</v>
      </c>
      <c r="G61" s="2">
        <v>632.48919999999998</v>
      </c>
      <c r="H61" s="2">
        <v>603.87400000000002</v>
      </c>
      <c r="I61" s="2">
        <v>88779560</v>
      </c>
      <c r="J61" s="2">
        <v>77881096</v>
      </c>
    </row>
    <row r="62" spans="1:10" x14ac:dyDescent="0.25">
      <c r="A62" s="1">
        <v>45943</v>
      </c>
      <c r="B62" s="2">
        <v>660.65</v>
      </c>
      <c r="C62" s="2">
        <v>665.13</v>
      </c>
      <c r="D62" s="2">
        <v>659.76790000000005</v>
      </c>
      <c r="E62" s="2">
        <v>663.04</v>
      </c>
      <c r="F62" s="2">
        <v>652.10400000000004</v>
      </c>
      <c r="G62" s="2">
        <v>631.69550000000004</v>
      </c>
      <c r="H62" s="2">
        <v>603.5693</v>
      </c>
      <c r="I62" s="2">
        <v>79560520</v>
      </c>
      <c r="J62" s="2">
        <v>77409720</v>
      </c>
    </row>
    <row r="63" spans="1:10" x14ac:dyDescent="0.25">
      <c r="A63" s="1">
        <v>45940</v>
      </c>
      <c r="B63" s="2">
        <v>672.13</v>
      </c>
      <c r="C63" s="2">
        <v>673.95</v>
      </c>
      <c r="D63" s="2">
        <v>652.84</v>
      </c>
      <c r="E63" s="2">
        <v>653.02</v>
      </c>
      <c r="F63" s="2">
        <v>651.27760000000001</v>
      </c>
      <c r="G63" s="2">
        <v>630.99360000000001</v>
      </c>
      <c r="H63" s="2">
        <v>603.22749999999996</v>
      </c>
      <c r="I63" s="2">
        <v>159422592</v>
      </c>
      <c r="J63" s="2">
        <v>76735832</v>
      </c>
    </row>
    <row r="64" spans="1:10" x14ac:dyDescent="0.25">
      <c r="A64" s="1">
        <v>45939</v>
      </c>
      <c r="B64" s="2">
        <v>673.53</v>
      </c>
      <c r="C64" s="2">
        <v>673.94</v>
      </c>
      <c r="D64" s="2">
        <v>669.21</v>
      </c>
      <c r="E64" s="2">
        <v>671.16</v>
      </c>
      <c r="F64" s="2">
        <v>650.85879999999997</v>
      </c>
      <c r="G64" s="2">
        <v>630.41189999999995</v>
      </c>
      <c r="H64" s="2">
        <v>602.91819999999996</v>
      </c>
      <c r="I64" s="2">
        <v>66501940</v>
      </c>
      <c r="J64" s="2">
        <v>72637360</v>
      </c>
    </row>
    <row r="65" spans="1:10" x14ac:dyDescent="0.25">
      <c r="A65" s="1">
        <v>45938</v>
      </c>
      <c r="B65" s="2">
        <v>670.25</v>
      </c>
      <c r="C65" s="2">
        <v>673.2056</v>
      </c>
      <c r="D65" s="2">
        <v>669.42</v>
      </c>
      <c r="E65" s="2">
        <v>673.11</v>
      </c>
      <c r="F65" s="2">
        <v>650.12480000000005</v>
      </c>
      <c r="G65" s="2">
        <v>629.64229999999998</v>
      </c>
      <c r="H65" s="2">
        <v>602.49289999999996</v>
      </c>
      <c r="I65" s="2">
        <v>60702240</v>
      </c>
      <c r="J65" s="2">
        <v>74234520</v>
      </c>
    </row>
    <row r="66" spans="1:10" x14ac:dyDescent="0.25">
      <c r="A66" s="1">
        <v>45937</v>
      </c>
      <c r="B66" s="2">
        <v>672.54</v>
      </c>
      <c r="C66" s="2">
        <v>672.99</v>
      </c>
      <c r="D66" s="2">
        <v>667.67</v>
      </c>
      <c r="E66" s="2">
        <v>669.12</v>
      </c>
      <c r="F66" s="2">
        <v>649.36779999999999</v>
      </c>
      <c r="G66" s="2">
        <v>628.81579999999997</v>
      </c>
      <c r="H66" s="2">
        <v>602.05880000000002</v>
      </c>
      <c r="I66" s="2">
        <v>72020064</v>
      </c>
      <c r="J66" s="2">
        <v>76984520</v>
      </c>
    </row>
    <row r="67" spans="1:10" x14ac:dyDescent="0.25">
      <c r="A67" s="1">
        <v>45936</v>
      </c>
      <c r="B67" s="2">
        <v>671.62</v>
      </c>
      <c r="C67" s="2">
        <v>672.51</v>
      </c>
      <c r="D67" s="2">
        <v>669.45500000000004</v>
      </c>
      <c r="E67" s="2">
        <v>671.61</v>
      </c>
      <c r="F67" s="2">
        <v>648.7242</v>
      </c>
      <c r="G67" s="2">
        <v>628.00049999999999</v>
      </c>
      <c r="H67" s="2">
        <v>601.7346</v>
      </c>
      <c r="I67" s="2">
        <v>54623260</v>
      </c>
      <c r="J67" s="2">
        <v>76261112</v>
      </c>
    </row>
    <row r="68" spans="1:10" x14ac:dyDescent="0.25">
      <c r="A68" s="1">
        <v>45933</v>
      </c>
      <c r="B68" s="2">
        <v>669.99</v>
      </c>
      <c r="C68" s="2">
        <v>672.67499999999995</v>
      </c>
      <c r="D68" s="2">
        <v>668.16</v>
      </c>
      <c r="E68" s="2">
        <v>669.21</v>
      </c>
      <c r="F68" s="2">
        <v>648.03399999999999</v>
      </c>
      <c r="G68" s="2">
        <v>627.15279999999996</v>
      </c>
      <c r="H68" s="2">
        <v>601.41049999999996</v>
      </c>
      <c r="I68" s="2">
        <v>70494352</v>
      </c>
      <c r="J68" s="2">
        <v>76871056</v>
      </c>
    </row>
    <row r="69" spans="1:10" x14ac:dyDescent="0.25">
      <c r="A69" s="1">
        <v>45932</v>
      </c>
      <c r="B69" s="2">
        <v>670.45</v>
      </c>
      <c r="C69" s="2">
        <v>670.56500000000005</v>
      </c>
      <c r="D69" s="2">
        <v>666.78</v>
      </c>
      <c r="E69" s="2">
        <v>669.22</v>
      </c>
      <c r="F69" s="2">
        <v>647.33820000000003</v>
      </c>
      <c r="G69" s="2">
        <v>626.29060000000004</v>
      </c>
      <c r="H69" s="2">
        <v>601.08550000000002</v>
      </c>
      <c r="I69" s="2">
        <v>56895992</v>
      </c>
      <c r="J69" s="2">
        <v>77023440</v>
      </c>
    </row>
    <row r="70" spans="1:10" x14ac:dyDescent="0.25">
      <c r="A70" s="1">
        <v>45931</v>
      </c>
      <c r="B70" s="2">
        <v>663.17</v>
      </c>
      <c r="C70" s="2">
        <v>669.37</v>
      </c>
      <c r="D70" s="2">
        <v>663.06</v>
      </c>
      <c r="E70" s="2">
        <v>668.45</v>
      </c>
      <c r="F70" s="2">
        <v>646.63800000000003</v>
      </c>
      <c r="G70" s="2">
        <v>625.24180000000001</v>
      </c>
      <c r="H70" s="2">
        <v>600.76099999999997</v>
      </c>
      <c r="I70" s="2">
        <v>72545368</v>
      </c>
      <c r="J70" s="2">
        <v>77892664</v>
      </c>
    </row>
    <row r="71" spans="1:10" x14ac:dyDescent="0.25">
      <c r="A71" s="1">
        <v>45930</v>
      </c>
      <c r="B71" s="2">
        <v>662.93</v>
      </c>
      <c r="C71" s="2">
        <v>666.65</v>
      </c>
      <c r="D71" s="2">
        <v>661.61</v>
      </c>
      <c r="E71" s="2">
        <v>666.18</v>
      </c>
      <c r="F71" s="2">
        <v>645.84619999999995</v>
      </c>
      <c r="G71" s="2">
        <v>624.2079</v>
      </c>
      <c r="H71" s="2">
        <v>600.45609999999999</v>
      </c>
      <c r="I71" s="2">
        <v>86288032</v>
      </c>
      <c r="J71" s="2">
        <v>78258608</v>
      </c>
    </row>
    <row r="72" spans="1:10" x14ac:dyDescent="0.25">
      <c r="A72" s="1">
        <v>45929</v>
      </c>
      <c r="B72" s="2">
        <v>664.36</v>
      </c>
      <c r="C72" s="2">
        <v>665.28</v>
      </c>
      <c r="D72" s="2">
        <v>661.86</v>
      </c>
      <c r="E72" s="2">
        <v>663.68</v>
      </c>
      <c r="F72" s="2">
        <v>645.09799999999996</v>
      </c>
      <c r="G72" s="2">
        <v>623.1576</v>
      </c>
      <c r="H72" s="2">
        <v>600.13919999999996</v>
      </c>
      <c r="I72" s="2">
        <v>73499016</v>
      </c>
      <c r="J72" s="2">
        <v>76914992</v>
      </c>
    </row>
    <row r="73" spans="1:10" x14ac:dyDescent="0.25">
      <c r="A73" s="1">
        <v>45926</v>
      </c>
      <c r="B73" s="2">
        <v>659.51</v>
      </c>
      <c r="C73" s="2">
        <v>662.37</v>
      </c>
      <c r="D73" s="2">
        <v>657.88</v>
      </c>
      <c r="E73" s="2">
        <v>661.82</v>
      </c>
      <c r="F73" s="2">
        <v>644.37599999999998</v>
      </c>
      <c r="G73" s="2">
        <v>622.10879999999997</v>
      </c>
      <c r="H73" s="2">
        <v>599.8442</v>
      </c>
      <c r="I73" s="2">
        <v>69179208</v>
      </c>
      <c r="J73" s="2">
        <v>76223936</v>
      </c>
    </row>
    <row r="74" spans="1:10" x14ac:dyDescent="0.25">
      <c r="A74" s="1">
        <v>45925</v>
      </c>
      <c r="B74" s="2">
        <v>657.94</v>
      </c>
      <c r="C74" s="2">
        <v>659.40560000000005</v>
      </c>
      <c r="D74" s="2">
        <v>654.40499999999997</v>
      </c>
      <c r="E74" s="2">
        <v>658.05</v>
      </c>
      <c r="F74" s="2">
        <v>643.70039999999995</v>
      </c>
      <c r="G74" s="2">
        <v>621.12570000000005</v>
      </c>
      <c r="H74" s="2">
        <v>599.57420000000002</v>
      </c>
      <c r="I74" s="2">
        <v>89622064</v>
      </c>
      <c r="J74" s="2">
        <v>77290584</v>
      </c>
    </row>
    <row r="75" spans="1:10" x14ac:dyDescent="0.25">
      <c r="A75" s="1">
        <v>45924</v>
      </c>
      <c r="B75" s="2">
        <v>664.51</v>
      </c>
      <c r="C75" s="2">
        <v>664.61</v>
      </c>
      <c r="D75" s="2">
        <v>659.67</v>
      </c>
      <c r="E75" s="2">
        <v>661.1</v>
      </c>
      <c r="F75" s="2">
        <v>643.02380000000005</v>
      </c>
      <c r="G75" s="2">
        <v>620.21280000000002</v>
      </c>
      <c r="H75" s="2">
        <v>599.31719999999996</v>
      </c>
      <c r="I75" s="2">
        <v>68082232</v>
      </c>
      <c r="J75" s="2">
        <v>75663728</v>
      </c>
    </row>
    <row r="76" spans="1:10" x14ac:dyDescent="0.25">
      <c r="A76" s="1">
        <v>45923</v>
      </c>
      <c r="B76" s="2">
        <v>666.72</v>
      </c>
      <c r="C76" s="2">
        <v>667.34</v>
      </c>
      <c r="D76" s="2">
        <v>661.98</v>
      </c>
      <c r="E76" s="2">
        <v>663.21</v>
      </c>
      <c r="F76" s="2">
        <v>642.24459999999999</v>
      </c>
      <c r="G76" s="2">
        <v>619.18650000000002</v>
      </c>
      <c r="H76" s="2">
        <v>599.04999999999995</v>
      </c>
      <c r="I76" s="2">
        <v>81708872</v>
      </c>
      <c r="J76" s="2">
        <v>75846304</v>
      </c>
    </row>
    <row r="77" spans="1:10" x14ac:dyDescent="0.25">
      <c r="A77" s="1">
        <v>45922</v>
      </c>
      <c r="B77" s="2">
        <v>662.2</v>
      </c>
      <c r="C77" s="2">
        <v>667.29</v>
      </c>
      <c r="D77" s="2">
        <v>662.17</v>
      </c>
      <c r="E77" s="2">
        <v>666.84</v>
      </c>
      <c r="F77" s="2">
        <v>641.47659999999996</v>
      </c>
      <c r="G77" s="2">
        <v>618.09979999999996</v>
      </c>
      <c r="H77" s="2">
        <v>598.75350000000003</v>
      </c>
      <c r="I77" s="2">
        <v>69452200</v>
      </c>
      <c r="J77" s="2">
        <v>75864616</v>
      </c>
    </row>
    <row r="78" spans="1:10" x14ac:dyDescent="0.25">
      <c r="A78" s="1">
        <v>45919</v>
      </c>
      <c r="B78" s="2">
        <v>662.33</v>
      </c>
      <c r="C78" s="2">
        <v>664.55</v>
      </c>
      <c r="D78" s="2">
        <v>660.37</v>
      </c>
      <c r="E78" s="2">
        <v>663.7</v>
      </c>
      <c r="F78" s="2">
        <v>640.61220000000003</v>
      </c>
      <c r="G78" s="2">
        <v>616.97460000000001</v>
      </c>
      <c r="H78" s="2">
        <v>598.43740000000003</v>
      </c>
      <c r="I78" s="2">
        <v>97945616</v>
      </c>
      <c r="J78" s="2">
        <v>76202616</v>
      </c>
    </row>
    <row r="79" spans="1:10" x14ac:dyDescent="0.25">
      <c r="A79" s="1">
        <v>45918</v>
      </c>
      <c r="B79" s="2">
        <v>661.89</v>
      </c>
      <c r="C79" s="2">
        <v>664.89</v>
      </c>
      <c r="D79" s="2">
        <v>660.27</v>
      </c>
      <c r="E79" s="2">
        <v>662.26</v>
      </c>
      <c r="F79" s="2">
        <v>639.8546</v>
      </c>
      <c r="G79" s="2">
        <v>615.84609999999998</v>
      </c>
      <c r="H79" s="2">
        <v>598.13170000000002</v>
      </c>
      <c r="I79" s="2">
        <v>90459240</v>
      </c>
      <c r="J79" s="2">
        <v>73774208</v>
      </c>
    </row>
    <row r="80" spans="1:10" x14ac:dyDescent="0.25">
      <c r="A80" s="1">
        <v>45917</v>
      </c>
      <c r="B80" s="2">
        <v>660.01</v>
      </c>
      <c r="C80" s="2">
        <v>661.72</v>
      </c>
      <c r="D80" s="2">
        <v>654.29999999999995</v>
      </c>
      <c r="E80" s="2">
        <v>659.18</v>
      </c>
      <c r="F80" s="2">
        <v>639.09059999999999</v>
      </c>
      <c r="G80" s="2">
        <v>614.72990000000004</v>
      </c>
      <c r="H80" s="2">
        <v>597.81460000000004</v>
      </c>
      <c r="I80" s="2">
        <v>101952240</v>
      </c>
      <c r="J80" s="2">
        <v>70966328</v>
      </c>
    </row>
    <row r="81" spans="1:10" x14ac:dyDescent="0.25">
      <c r="A81" s="1">
        <v>45916</v>
      </c>
      <c r="B81" s="2">
        <v>661.47</v>
      </c>
      <c r="C81" s="2">
        <v>661.78</v>
      </c>
      <c r="D81" s="2">
        <v>659.21</v>
      </c>
      <c r="E81" s="2">
        <v>660</v>
      </c>
      <c r="F81" s="2">
        <v>638.31380000000001</v>
      </c>
      <c r="G81" s="2">
        <v>613.60500000000002</v>
      </c>
      <c r="H81" s="2">
        <v>597.52189999999996</v>
      </c>
      <c r="I81" s="2">
        <v>61168952</v>
      </c>
      <c r="J81" s="2">
        <v>67608280</v>
      </c>
    </row>
    <row r="82" spans="1:10" x14ac:dyDescent="0.25">
      <c r="A82" s="1">
        <v>45915</v>
      </c>
      <c r="B82" s="2">
        <v>659.64</v>
      </c>
      <c r="C82" s="2">
        <v>661.04</v>
      </c>
      <c r="D82" s="2">
        <v>659.34</v>
      </c>
      <c r="E82" s="2">
        <v>660.91</v>
      </c>
      <c r="F82" s="2">
        <v>637.52739999999994</v>
      </c>
      <c r="G82" s="2">
        <v>612.35919999999999</v>
      </c>
      <c r="H82" s="2">
        <v>597.20950000000005</v>
      </c>
      <c r="I82" s="2">
        <v>63772412</v>
      </c>
      <c r="J82" s="2">
        <v>66948640</v>
      </c>
    </row>
    <row r="83" spans="1:10" x14ac:dyDescent="0.25">
      <c r="A83" s="1">
        <v>45912</v>
      </c>
      <c r="B83" s="2">
        <v>657.6</v>
      </c>
      <c r="C83" s="2">
        <v>659.11</v>
      </c>
      <c r="D83" s="2">
        <v>656.9</v>
      </c>
      <c r="E83" s="2">
        <v>657.41</v>
      </c>
      <c r="F83" s="2">
        <v>636.81600000000003</v>
      </c>
      <c r="G83" s="2">
        <v>611.02260000000001</v>
      </c>
      <c r="H83" s="2">
        <v>596.88260000000002</v>
      </c>
      <c r="I83" s="2">
        <v>72780136</v>
      </c>
      <c r="J83" s="2">
        <v>68302696</v>
      </c>
    </row>
    <row r="84" spans="1:10" x14ac:dyDescent="0.25">
      <c r="A84" s="1">
        <v>45911</v>
      </c>
      <c r="B84" s="2">
        <v>654.17999999999995</v>
      </c>
      <c r="C84" s="2">
        <v>658.33</v>
      </c>
      <c r="D84" s="2">
        <v>653.59</v>
      </c>
      <c r="E84" s="2">
        <v>657.63</v>
      </c>
      <c r="F84" s="2">
        <v>636.07680000000005</v>
      </c>
      <c r="G84" s="2">
        <v>609.58730000000003</v>
      </c>
      <c r="H84" s="2">
        <v>596.56380000000001</v>
      </c>
      <c r="I84" s="2">
        <v>69934360</v>
      </c>
      <c r="J84" s="2">
        <v>67104404</v>
      </c>
    </row>
    <row r="85" spans="1:10" x14ac:dyDescent="0.25">
      <c r="A85" s="1">
        <v>45910</v>
      </c>
      <c r="B85" s="2">
        <v>653.62</v>
      </c>
      <c r="C85" s="2">
        <v>654.54999999999995</v>
      </c>
      <c r="D85" s="2">
        <v>650.63</v>
      </c>
      <c r="E85" s="2">
        <v>652.21</v>
      </c>
      <c r="F85" s="2">
        <v>635.27719999999999</v>
      </c>
      <c r="G85" s="2">
        <v>608.27509999999995</v>
      </c>
      <c r="H85" s="2">
        <v>596.22820000000002</v>
      </c>
      <c r="I85" s="2">
        <v>78034528</v>
      </c>
      <c r="J85" s="2">
        <v>68368136</v>
      </c>
    </row>
    <row r="86" spans="1:10" x14ac:dyDescent="0.25">
      <c r="A86" s="1">
        <v>45909</v>
      </c>
      <c r="B86" s="2">
        <v>648.97</v>
      </c>
      <c r="C86" s="2">
        <v>650.86</v>
      </c>
      <c r="D86" s="2">
        <v>647.22</v>
      </c>
      <c r="E86" s="2">
        <v>650.33000000000004</v>
      </c>
      <c r="F86" s="2">
        <v>634.59</v>
      </c>
      <c r="G86" s="2">
        <v>607.00959999999998</v>
      </c>
      <c r="H86" s="2">
        <v>595.91859999999997</v>
      </c>
      <c r="I86" s="2">
        <v>66133856</v>
      </c>
      <c r="J86" s="2">
        <v>67815880</v>
      </c>
    </row>
    <row r="87" spans="1:10" x14ac:dyDescent="0.25">
      <c r="A87" s="1">
        <v>45908</v>
      </c>
      <c r="B87" s="2">
        <v>648.62</v>
      </c>
      <c r="C87" s="2">
        <v>649.84</v>
      </c>
      <c r="D87" s="2">
        <v>647.23</v>
      </c>
      <c r="E87" s="2">
        <v>648.83000000000004</v>
      </c>
      <c r="F87" s="2">
        <v>633.88160000000005</v>
      </c>
      <c r="G87" s="2">
        <v>605.88239999999996</v>
      </c>
      <c r="H87" s="2">
        <v>595.60770000000002</v>
      </c>
      <c r="I87" s="2">
        <v>63133104</v>
      </c>
      <c r="J87" s="2">
        <v>66327284</v>
      </c>
    </row>
    <row r="88" spans="1:10" x14ac:dyDescent="0.25">
      <c r="A88" s="1">
        <v>45905</v>
      </c>
      <c r="B88" s="2">
        <v>651.48</v>
      </c>
      <c r="C88" s="2">
        <v>652.21</v>
      </c>
      <c r="D88" s="2">
        <v>643.33000000000004</v>
      </c>
      <c r="E88" s="2">
        <v>647.24</v>
      </c>
      <c r="F88" s="2">
        <v>633.14239999999995</v>
      </c>
      <c r="G88" s="2">
        <v>604.78530000000001</v>
      </c>
      <c r="H88" s="2">
        <v>595.29240000000004</v>
      </c>
      <c r="I88" s="2">
        <v>85178936</v>
      </c>
      <c r="J88" s="2">
        <v>66691244</v>
      </c>
    </row>
    <row r="89" spans="1:10" x14ac:dyDescent="0.25">
      <c r="A89" s="1">
        <v>45904</v>
      </c>
      <c r="B89" s="2">
        <v>644.41999999999996</v>
      </c>
      <c r="C89" s="2">
        <v>649.15</v>
      </c>
      <c r="D89" s="2">
        <v>643.51</v>
      </c>
      <c r="E89" s="2">
        <v>649.12</v>
      </c>
      <c r="F89" s="2">
        <v>632.34</v>
      </c>
      <c r="G89" s="2">
        <v>603.65229999999997</v>
      </c>
      <c r="H89" s="2">
        <v>595.02290000000005</v>
      </c>
      <c r="I89" s="2">
        <v>65219228</v>
      </c>
      <c r="J89" s="2">
        <v>64967812</v>
      </c>
    </row>
    <row r="90" spans="1:10" x14ac:dyDescent="0.25">
      <c r="A90" s="1">
        <v>45903</v>
      </c>
      <c r="B90" s="2">
        <v>642.66999999999996</v>
      </c>
      <c r="C90" s="2">
        <v>644.21</v>
      </c>
      <c r="D90" s="2">
        <v>640.46</v>
      </c>
      <c r="E90" s="2">
        <v>643.74</v>
      </c>
      <c r="F90" s="2">
        <v>631.4932</v>
      </c>
      <c r="G90" s="2">
        <v>602.40689999999995</v>
      </c>
      <c r="H90" s="2">
        <v>594.76319999999998</v>
      </c>
      <c r="I90" s="2">
        <v>70820896</v>
      </c>
      <c r="J90" s="2">
        <v>64626048</v>
      </c>
    </row>
    <row r="91" spans="1:10" x14ac:dyDescent="0.25">
      <c r="A91" s="1">
        <v>45902</v>
      </c>
      <c r="B91" s="2">
        <v>637.5</v>
      </c>
      <c r="C91" s="2">
        <v>640.49</v>
      </c>
      <c r="D91" s="2">
        <v>634.91999999999996</v>
      </c>
      <c r="E91" s="2">
        <v>640.27</v>
      </c>
      <c r="F91" s="2">
        <v>630.62139999999999</v>
      </c>
      <c r="G91" s="2">
        <v>601.45569999999998</v>
      </c>
      <c r="H91" s="2">
        <v>594.52909999999997</v>
      </c>
      <c r="I91" s="2">
        <v>81983544</v>
      </c>
      <c r="J91" s="2">
        <v>64226108</v>
      </c>
    </row>
    <row r="92" spans="1:10" x14ac:dyDescent="0.25">
      <c r="A92" s="1">
        <v>45898</v>
      </c>
      <c r="B92" s="2">
        <v>647.47</v>
      </c>
      <c r="C92" s="2">
        <v>647.84</v>
      </c>
      <c r="D92" s="2">
        <v>643.14</v>
      </c>
      <c r="E92" s="2">
        <v>645.04999999999995</v>
      </c>
      <c r="F92" s="2">
        <v>629.70159999999998</v>
      </c>
      <c r="G92" s="2">
        <v>600.01779999999997</v>
      </c>
      <c r="H92" s="2">
        <v>594.32150000000001</v>
      </c>
      <c r="I92" s="2">
        <v>74522192</v>
      </c>
      <c r="J92" s="2">
        <v>62676692</v>
      </c>
    </row>
    <row r="93" spans="1:10" x14ac:dyDescent="0.25">
      <c r="A93" s="1">
        <v>45897</v>
      </c>
      <c r="B93" s="2">
        <v>647.24</v>
      </c>
      <c r="C93" s="2">
        <v>649.48</v>
      </c>
      <c r="D93" s="2">
        <v>645.34</v>
      </c>
      <c r="E93" s="2">
        <v>648.91999999999996</v>
      </c>
      <c r="F93" s="2">
        <v>628.74940000000004</v>
      </c>
      <c r="G93" s="2">
        <v>598.61109999999996</v>
      </c>
      <c r="H93" s="2">
        <v>594.08720000000005</v>
      </c>
      <c r="I93" s="2">
        <v>61519460</v>
      </c>
      <c r="J93" s="2">
        <v>61978656</v>
      </c>
    </row>
    <row r="94" spans="1:10" x14ac:dyDescent="0.25">
      <c r="A94" s="1">
        <v>45896</v>
      </c>
      <c r="B94" s="2">
        <v>644.57000000000005</v>
      </c>
      <c r="C94" s="2">
        <v>647.37</v>
      </c>
      <c r="D94" s="2">
        <v>644.41999999999996</v>
      </c>
      <c r="E94" s="2">
        <v>646.63</v>
      </c>
      <c r="F94" s="2">
        <v>627.72159999999997</v>
      </c>
      <c r="G94" s="2">
        <v>597.17470000000003</v>
      </c>
      <c r="H94" s="2">
        <v>593.82069999999999</v>
      </c>
      <c r="I94" s="2">
        <v>48341068</v>
      </c>
      <c r="J94" s="2">
        <v>62824412</v>
      </c>
    </row>
    <row r="95" spans="1:10" x14ac:dyDescent="0.25">
      <c r="A95" s="1">
        <v>45895</v>
      </c>
      <c r="B95" s="2">
        <v>642.20000000000005</v>
      </c>
      <c r="C95" s="2">
        <v>645.51</v>
      </c>
      <c r="D95" s="2">
        <v>641.57000000000005</v>
      </c>
      <c r="E95" s="2">
        <v>645.16</v>
      </c>
      <c r="F95" s="2">
        <v>626.84259999999995</v>
      </c>
      <c r="G95" s="2">
        <v>596.07539999999995</v>
      </c>
      <c r="H95" s="2">
        <v>593.54269999999997</v>
      </c>
      <c r="I95" s="2">
        <v>51581564</v>
      </c>
      <c r="J95" s="2">
        <v>63892176</v>
      </c>
    </row>
    <row r="96" spans="1:10" x14ac:dyDescent="0.25">
      <c r="A96" s="1">
        <v>45894</v>
      </c>
      <c r="B96" s="2">
        <v>644.04</v>
      </c>
      <c r="C96" s="2">
        <v>645.29</v>
      </c>
      <c r="D96" s="2">
        <v>642.35</v>
      </c>
      <c r="E96" s="2">
        <v>642.47</v>
      </c>
      <c r="F96" s="2">
        <v>625.87940000000003</v>
      </c>
      <c r="G96" s="2">
        <v>595.26900000000001</v>
      </c>
      <c r="H96" s="2">
        <v>593.20039999999995</v>
      </c>
      <c r="I96" s="2">
        <v>51274332</v>
      </c>
      <c r="J96" s="2">
        <v>64990164</v>
      </c>
    </row>
    <row r="97" spans="1:10" x14ac:dyDescent="0.25">
      <c r="A97" s="1">
        <v>45891</v>
      </c>
      <c r="B97" s="2">
        <v>637.76</v>
      </c>
      <c r="C97" s="2">
        <v>646.5</v>
      </c>
      <c r="D97" s="2">
        <v>637.25</v>
      </c>
      <c r="E97" s="2">
        <v>645.30999999999995</v>
      </c>
      <c r="F97" s="2">
        <v>625.10500000000002</v>
      </c>
      <c r="G97" s="2">
        <v>594.45399999999995</v>
      </c>
      <c r="H97" s="2">
        <v>592.83709999999996</v>
      </c>
      <c r="I97" s="2">
        <v>84083216</v>
      </c>
      <c r="J97" s="2">
        <v>66453076</v>
      </c>
    </row>
    <row r="98" spans="1:10" x14ac:dyDescent="0.25">
      <c r="A98" s="1">
        <v>45890</v>
      </c>
      <c r="B98" s="2">
        <v>636.28</v>
      </c>
      <c r="C98" s="2">
        <v>637.97</v>
      </c>
      <c r="D98" s="2">
        <v>633.80999999999995</v>
      </c>
      <c r="E98" s="2">
        <v>635.54999999999995</v>
      </c>
      <c r="F98" s="2">
        <v>624.226</v>
      </c>
      <c r="G98" s="2">
        <v>593.59479999999996</v>
      </c>
      <c r="H98" s="2">
        <v>592.46579999999994</v>
      </c>
      <c r="I98" s="2">
        <v>54805776</v>
      </c>
      <c r="J98" s="2">
        <v>70187768</v>
      </c>
    </row>
    <row r="99" spans="1:10" x14ac:dyDescent="0.25">
      <c r="A99" s="1">
        <v>45889</v>
      </c>
      <c r="B99" s="2">
        <v>639.4</v>
      </c>
      <c r="C99" s="2">
        <v>639.66</v>
      </c>
      <c r="D99" s="2">
        <v>632.95000000000005</v>
      </c>
      <c r="E99" s="2">
        <v>638.11</v>
      </c>
      <c r="F99" s="2">
        <v>623.57659999999998</v>
      </c>
      <c r="G99" s="2">
        <v>592.79589999999996</v>
      </c>
      <c r="H99" s="2">
        <v>592.13120000000004</v>
      </c>
      <c r="I99" s="2">
        <v>88890296</v>
      </c>
      <c r="J99" s="2">
        <v>73426400</v>
      </c>
    </row>
    <row r="100" spans="1:10" x14ac:dyDescent="0.25">
      <c r="A100" s="1">
        <v>45888</v>
      </c>
      <c r="B100" s="2">
        <v>643.12</v>
      </c>
      <c r="C100" s="2">
        <v>644.10500000000002</v>
      </c>
      <c r="D100" s="2">
        <v>638.48</v>
      </c>
      <c r="E100" s="2">
        <v>639.80999999999995</v>
      </c>
      <c r="F100" s="2">
        <v>622.80799999999999</v>
      </c>
      <c r="G100" s="2">
        <v>592.0856</v>
      </c>
      <c r="H100" s="2">
        <v>591.84069999999997</v>
      </c>
      <c r="I100" s="2">
        <v>69750728</v>
      </c>
      <c r="J100" s="2">
        <v>72861632</v>
      </c>
    </row>
    <row r="101" spans="1:10" x14ac:dyDescent="0.25">
      <c r="A101" s="1">
        <v>45887</v>
      </c>
      <c r="B101" s="2">
        <v>642.86</v>
      </c>
      <c r="C101" s="2">
        <v>644</v>
      </c>
      <c r="D101" s="2">
        <v>642.17999999999995</v>
      </c>
      <c r="E101" s="2">
        <v>643.29999999999995</v>
      </c>
      <c r="F101" s="2">
        <v>621.99459999999999</v>
      </c>
      <c r="G101" s="2">
        <v>591.37339999999995</v>
      </c>
      <c r="H101" s="2">
        <v>591.55050000000006</v>
      </c>
      <c r="I101" s="2">
        <v>43804912</v>
      </c>
      <c r="J101" s="2">
        <v>72248672</v>
      </c>
    </row>
    <row r="102" spans="1:10" x14ac:dyDescent="0.25">
      <c r="A102" s="1">
        <v>45884</v>
      </c>
      <c r="B102" s="2">
        <v>645.99</v>
      </c>
      <c r="C102" s="2">
        <v>646.09</v>
      </c>
      <c r="D102" s="2">
        <v>642.51530000000002</v>
      </c>
      <c r="E102" s="2">
        <v>643.44000000000005</v>
      </c>
      <c r="F102" s="2">
        <v>620.9896</v>
      </c>
      <c r="G102" s="2">
        <v>590.69500000000005</v>
      </c>
      <c r="H102" s="2">
        <v>591.23820000000001</v>
      </c>
      <c r="I102" s="2">
        <v>68592504</v>
      </c>
      <c r="J102" s="2">
        <v>72989488</v>
      </c>
    </row>
    <row r="103" spans="1:10" x14ac:dyDescent="0.25">
      <c r="A103" s="1">
        <v>45883</v>
      </c>
      <c r="B103" s="2">
        <v>642.79</v>
      </c>
      <c r="C103" s="2">
        <v>645.62</v>
      </c>
      <c r="D103" s="2">
        <v>642.34</v>
      </c>
      <c r="E103" s="2">
        <v>644.95000000000005</v>
      </c>
      <c r="F103" s="2">
        <v>620.0394</v>
      </c>
      <c r="G103" s="2">
        <v>590.00139999999999</v>
      </c>
      <c r="H103" s="2">
        <v>590.91610000000003</v>
      </c>
      <c r="I103" s="2">
        <v>59327464</v>
      </c>
      <c r="J103" s="2">
        <v>72207672</v>
      </c>
    </row>
    <row r="104" spans="1:10" x14ac:dyDescent="0.25">
      <c r="A104" s="1">
        <v>45882</v>
      </c>
      <c r="B104" s="2">
        <v>644.91</v>
      </c>
      <c r="C104" s="2">
        <v>646.19000000000005</v>
      </c>
      <c r="D104" s="2">
        <v>642.67999999999995</v>
      </c>
      <c r="E104" s="2">
        <v>644.89</v>
      </c>
      <c r="F104" s="2">
        <v>619.06219999999996</v>
      </c>
      <c r="G104" s="2">
        <v>589.19169999999997</v>
      </c>
      <c r="H104" s="2">
        <v>590.58759999999995</v>
      </c>
      <c r="I104" s="2">
        <v>60092792</v>
      </c>
      <c r="J104" s="2">
        <v>73006320</v>
      </c>
    </row>
    <row r="105" spans="1:10" x14ac:dyDescent="0.25">
      <c r="A105" s="1">
        <v>45881</v>
      </c>
      <c r="B105" s="2">
        <v>638.29</v>
      </c>
      <c r="C105" s="2">
        <v>642.85</v>
      </c>
      <c r="D105" s="2">
        <v>636.79</v>
      </c>
      <c r="E105" s="2">
        <v>642.69000000000005</v>
      </c>
      <c r="F105" s="2">
        <v>618.01859999999999</v>
      </c>
      <c r="G105" s="2">
        <v>588.39769999999999</v>
      </c>
      <c r="H105" s="2">
        <v>590.25310000000002</v>
      </c>
      <c r="I105" s="2">
        <v>64821800</v>
      </c>
      <c r="J105" s="2">
        <v>73700872</v>
      </c>
    </row>
    <row r="106" spans="1:10" x14ac:dyDescent="0.25">
      <c r="A106" s="1">
        <v>45880</v>
      </c>
      <c r="B106" s="2">
        <v>637.46</v>
      </c>
      <c r="C106" s="2">
        <v>638.95000000000005</v>
      </c>
      <c r="D106" s="2">
        <v>634.66</v>
      </c>
      <c r="E106" s="2">
        <v>635.91999999999996</v>
      </c>
      <c r="F106" s="2">
        <v>616.95259999999996</v>
      </c>
      <c r="G106" s="2">
        <v>587.64210000000003</v>
      </c>
      <c r="H106" s="2">
        <v>589.95619999999997</v>
      </c>
      <c r="I106" s="2">
        <v>58742300</v>
      </c>
      <c r="J106" s="2">
        <v>73382504</v>
      </c>
    </row>
    <row r="107" spans="1:10" x14ac:dyDescent="0.25">
      <c r="A107" s="1">
        <v>45877</v>
      </c>
      <c r="B107" s="2">
        <v>634.05999999999995</v>
      </c>
      <c r="C107" s="2">
        <v>637.64499999999998</v>
      </c>
      <c r="D107" s="2">
        <v>633.74</v>
      </c>
      <c r="E107" s="2">
        <v>637.17999999999995</v>
      </c>
      <c r="F107" s="2">
        <v>616.03520000000003</v>
      </c>
      <c r="G107" s="2">
        <v>586.8931</v>
      </c>
      <c r="H107" s="2">
        <v>589.69479999999999</v>
      </c>
      <c r="I107" s="2">
        <v>64051624</v>
      </c>
      <c r="J107" s="2">
        <v>73691344</v>
      </c>
    </row>
    <row r="108" spans="1:10" x14ac:dyDescent="0.25">
      <c r="A108" s="1">
        <v>45876</v>
      </c>
      <c r="B108" s="2">
        <v>636.24</v>
      </c>
      <c r="C108" s="2">
        <v>636.98</v>
      </c>
      <c r="D108" s="2">
        <v>629.11</v>
      </c>
      <c r="E108" s="2">
        <v>632.25</v>
      </c>
      <c r="F108" s="2">
        <v>615.0462</v>
      </c>
      <c r="G108" s="2">
        <v>586.19280000000003</v>
      </c>
      <c r="H108" s="2">
        <v>589.43179999999995</v>
      </c>
      <c r="I108" s="2">
        <v>74205792</v>
      </c>
      <c r="J108" s="2">
        <v>73796016</v>
      </c>
    </row>
    <row r="109" spans="1:10" x14ac:dyDescent="0.25">
      <c r="A109" s="1">
        <v>45875</v>
      </c>
      <c r="B109" s="2">
        <v>629.04999999999995</v>
      </c>
      <c r="C109" s="2">
        <v>633.44000000000005</v>
      </c>
      <c r="D109" s="2">
        <v>628.13</v>
      </c>
      <c r="E109" s="2">
        <v>632.78</v>
      </c>
      <c r="F109" s="2">
        <v>614.2242</v>
      </c>
      <c r="G109" s="2">
        <v>585.49839999999995</v>
      </c>
      <c r="H109" s="2">
        <v>589.18240000000003</v>
      </c>
      <c r="I109" s="2">
        <v>64357524</v>
      </c>
      <c r="J109" s="2">
        <v>73441344</v>
      </c>
    </row>
    <row r="110" spans="1:10" x14ac:dyDescent="0.25">
      <c r="A110" s="1">
        <v>45874</v>
      </c>
      <c r="B110" s="2">
        <v>631.79</v>
      </c>
      <c r="C110" s="2">
        <v>632.60519999999997</v>
      </c>
      <c r="D110" s="2">
        <v>627.04</v>
      </c>
      <c r="E110" s="2">
        <v>627.97</v>
      </c>
      <c r="F110" s="2">
        <v>613.1508</v>
      </c>
      <c r="G110" s="2">
        <v>584.6848</v>
      </c>
      <c r="H110" s="2">
        <v>588.92989999999998</v>
      </c>
      <c r="I110" s="2">
        <v>68051400</v>
      </c>
      <c r="J110" s="2">
        <v>75083344</v>
      </c>
    </row>
    <row r="111" spans="1:10" x14ac:dyDescent="0.25">
      <c r="A111" s="1">
        <v>45873</v>
      </c>
      <c r="B111" s="2">
        <v>625.66999999999996</v>
      </c>
      <c r="C111" s="2">
        <v>631.21500000000003</v>
      </c>
      <c r="D111" s="2">
        <v>625.58000000000004</v>
      </c>
      <c r="E111" s="2">
        <v>631.16999999999996</v>
      </c>
      <c r="F111" s="2">
        <v>612.25319999999999</v>
      </c>
      <c r="G111" s="2">
        <v>583.99379999999996</v>
      </c>
      <c r="H111" s="2">
        <v>588.68899999999996</v>
      </c>
      <c r="I111" s="2">
        <v>73218016</v>
      </c>
      <c r="J111" s="2">
        <v>75501064</v>
      </c>
    </row>
    <row r="112" spans="1:10" x14ac:dyDescent="0.25">
      <c r="A112" s="1">
        <v>45870</v>
      </c>
      <c r="B112" s="2">
        <v>626.29999999999995</v>
      </c>
      <c r="C112" s="2">
        <v>626.34</v>
      </c>
      <c r="D112" s="2">
        <v>619.29</v>
      </c>
      <c r="E112" s="2">
        <v>621.72</v>
      </c>
      <c r="F112" s="2">
        <v>611.28700000000003</v>
      </c>
      <c r="G112" s="2">
        <v>583.24130000000002</v>
      </c>
      <c r="H112" s="2">
        <v>588.45479999999998</v>
      </c>
      <c r="I112" s="2">
        <v>140103568</v>
      </c>
      <c r="J112" s="2">
        <v>74079768</v>
      </c>
    </row>
    <row r="113" spans="1:10" x14ac:dyDescent="0.25">
      <c r="A113" s="1">
        <v>45869</v>
      </c>
      <c r="B113" s="2">
        <v>639.45500000000004</v>
      </c>
      <c r="C113" s="2">
        <v>639.85</v>
      </c>
      <c r="D113" s="2">
        <v>630.76499999999999</v>
      </c>
      <c r="E113" s="2">
        <v>632.08000000000004</v>
      </c>
      <c r="F113" s="2">
        <v>610.70960000000002</v>
      </c>
      <c r="G113" s="2">
        <v>582.62990000000002</v>
      </c>
      <c r="H113" s="2">
        <v>588.2441</v>
      </c>
      <c r="I113" s="2">
        <v>103385248</v>
      </c>
      <c r="J113" s="2">
        <v>68984208</v>
      </c>
    </row>
    <row r="114" spans="1:10" x14ac:dyDescent="0.25">
      <c r="A114" s="1">
        <v>45868</v>
      </c>
      <c r="B114" s="2">
        <v>635.91999999999996</v>
      </c>
      <c r="C114" s="2">
        <v>637.67999999999995</v>
      </c>
      <c r="D114" s="2">
        <v>631.54</v>
      </c>
      <c r="E114" s="2">
        <v>634.46</v>
      </c>
      <c r="F114" s="2">
        <v>609.96500000000003</v>
      </c>
      <c r="G114" s="2">
        <v>582.06830000000002</v>
      </c>
      <c r="H114" s="2">
        <v>587.96429999999998</v>
      </c>
      <c r="I114" s="2">
        <v>80418848</v>
      </c>
      <c r="J114" s="2">
        <v>65927124</v>
      </c>
    </row>
    <row r="115" spans="1:10" x14ac:dyDescent="0.25">
      <c r="A115" s="1">
        <v>45867</v>
      </c>
      <c r="B115" s="2">
        <v>638.35</v>
      </c>
      <c r="C115" s="2">
        <v>638.66999999999996</v>
      </c>
      <c r="D115" s="2">
        <v>634.33500000000004</v>
      </c>
      <c r="E115" s="2">
        <v>635.26</v>
      </c>
      <c r="F115" s="2">
        <v>609.15980000000002</v>
      </c>
      <c r="G115" s="2">
        <v>581.45079999999996</v>
      </c>
      <c r="H115" s="2">
        <v>587.67769999999996</v>
      </c>
      <c r="I115" s="2">
        <v>60556280</v>
      </c>
      <c r="J115" s="2">
        <v>64973420</v>
      </c>
    </row>
    <row r="116" spans="1:10" x14ac:dyDescent="0.25">
      <c r="A116" s="1">
        <v>45866</v>
      </c>
      <c r="B116" s="2">
        <v>637.48</v>
      </c>
      <c r="C116" s="2">
        <v>638.04</v>
      </c>
      <c r="D116" s="2">
        <v>635.54</v>
      </c>
      <c r="E116" s="2">
        <v>636.94000000000005</v>
      </c>
      <c r="F116" s="2">
        <v>608.26379999999995</v>
      </c>
      <c r="G116" s="2">
        <v>580.92880000000002</v>
      </c>
      <c r="H116" s="2">
        <v>587.36720000000003</v>
      </c>
      <c r="I116" s="2">
        <v>54917104</v>
      </c>
      <c r="J116" s="2">
        <v>64871308</v>
      </c>
    </row>
    <row r="117" spans="1:10" x14ac:dyDescent="0.25">
      <c r="A117" s="1">
        <v>45863</v>
      </c>
      <c r="B117" s="2">
        <v>635.09</v>
      </c>
      <c r="C117" s="2">
        <v>637.57989999999995</v>
      </c>
      <c r="D117" s="2">
        <v>634.84</v>
      </c>
      <c r="E117" s="2">
        <v>637.1</v>
      </c>
      <c r="F117" s="2">
        <v>607.27679999999998</v>
      </c>
      <c r="G117" s="2">
        <v>580.32799999999997</v>
      </c>
      <c r="H117" s="2">
        <v>587.02149999999995</v>
      </c>
      <c r="I117" s="2">
        <v>56865364</v>
      </c>
      <c r="J117" s="2">
        <v>66197804</v>
      </c>
    </row>
    <row r="118" spans="1:10" x14ac:dyDescent="0.25">
      <c r="A118" s="1">
        <v>45862</v>
      </c>
      <c r="B118" s="2">
        <v>634.6</v>
      </c>
      <c r="C118" s="2">
        <v>636.15</v>
      </c>
      <c r="D118" s="2">
        <v>633.99</v>
      </c>
      <c r="E118" s="2">
        <v>634.41999999999996</v>
      </c>
      <c r="F118" s="2">
        <v>606.27160000000003</v>
      </c>
      <c r="G118" s="2">
        <v>579.79470000000003</v>
      </c>
      <c r="H118" s="2">
        <v>586.70090000000005</v>
      </c>
      <c r="I118" s="2">
        <v>71307136</v>
      </c>
      <c r="J118" s="2">
        <v>65811164</v>
      </c>
    </row>
    <row r="119" spans="1:10" x14ac:dyDescent="0.25">
      <c r="A119" s="1">
        <v>45861</v>
      </c>
      <c r="B119" s="2">
        <v>631.54999999999995</v>
      </c>
      <c r="C119" s="2">
        <v>634.21</v>
      </c>
      <c r="D119" s="2">
        <v>629.73</v>
      </c>
      <c r="E119" s="2">
        <v>634.21</v>
      </c>
      <c r="F119" s="2">
        <v>605.24300000000005</v>
      </c>
      <c r="G119" s="2">
        <v>579.39229999999998</v>
      </c>
      <c r="H119" s="2">
        <v>586.36800000000005</v>
      </c>
      <c r="I119" s="2">
        <v>70511040</v>
      </c>
      <c r="J119" s="2">
        <v>65491380</v>
      </c>
    </row>
    <row r="120" spans="1:10" x14ac:dyDescent="0.25">
      <c r="A120" s="1">
        <v>45860</v>
      </c>
      <c r="B120" s="2">
        <v>629.1</v>
      </c>
      <c r="C120" s="2">
        <v>629.73</v>
      </c>
      <c r="D120" s="2">
        <v>626.19000000000005</v>
      </c>
      <c r="E120" s="2">
        <v>628.86</v>
      </c>
      <c r="F120" s="2">
        <v>603.84559999999999</v>
      </c>
      <c r="G120" s="2">
        <v>578.90070000000003</v>
      </c>
      <c r="H120" s="2">
        <v>586.0412</v>
      </c>
      <c r="I120" s="2">
        <v>60046288</v>
      </c>
      <c r="J120" s="2">
        <v>65459320</v>
      </c>
    </row>
    <row r="121" spans="1:10" x14ac:dyDescent="0.25">
      <c r="A121" s="1">
        <v>45859</v>
      </c>
      <c r="B121" s="2">
        <v>628.77</v>
      </c>
      <c r="C121" s="2">
        <v>631.54</v>
      </c>
      <c r="D121" s="2">
        <v>628.34</v>
      </c>
      <c r="E121" s="2">
        <v>628.77</v>
      </c>
      <c r="F121" s="2">
        <v>602.56960000000004</v>
      </c>
      <c r="G121" s="2">
        <v>578.5575</v>
      </c>
      <c r="H121" s="2">
        <v>585.74</v>
      </c>
      <c r="I121" s="2">
        <v>63374984</v>
      </c>
      <c r="J121" s="2">
        <v>67623072</v>
      </c>
    </row>
    <row r="122" spans="1:10" x14ac:dyDescent="0.25">
      <c r="A122" s="1">
        <v>45856</v>
      </c>
      <c r="B122" s="2">
        <v>629.29999999999995</v>
      </c>
      <c r="C122" s="2">
        <v>629.47</v>
      </c>
      <c r="D122" s="2">
        <v>626.46</v>
      </c>
      <c r="E122" s="2">
        <v>627.58000000000004</v>
      </c>
      <c r="F122" s="2">
        <v>601.21720000000005</v>
      </c>
      <c r="G122" s="2">
        <v>578.21220000000005</v>
      </c>
      <c r="H122" s="2">
        <v>585.46500000000003</v>
      </c>
      <c r="I122" s="2">
        <v>65621644</v>
      </c>
      <c r="J122" s="2">
        <v>69148632</v>
      </c>
    </row>
    <row r="123" spans="1:10" x14ac:dyDescent="0.25">
      <c r="A123" s="1">
        <v>45855</v>
      </c>
      <c r="B123" s="2">
        <v>624.4</v>
      </c>
      <c r="C123" s="2">
        <v>628.40480000000002</v>
      </c>
      <c r="D123" s="2">
        <v>624.17999999999995</v>
      </c>
      <c r="E123" s="2">
        <v>628.04</v>
      </c>
      <c r="F123" s="2">
        <v>599.84159999999997</v>
      </c>
      <c r="G123" s="2">
        <v>577.9085</v>
      </c>
      <c r="H123" s="2">
        <v>585.18439999999998</v>
      </c>
      <c r="I123" s="2">
        <v>68885680</v>
      </c>
      <c r="J123" s="2">
        <v>70010416</v>
      </c>
    </row>
    <row r="124" spans="1:10" x14ac:dyDescent="0.25">
      <c r="A124" s="1">
        <v>45854</v>
      </c>
      <c r="B124" s="2">
        <v>623.74</v>
      </c>
      <c r="C124" s="2">
        <v>624.73</v>
      </c>
      <c r="D124" s="2">
        <v>618.04999999999995</v>
      </c>
      <c r="E124" s="2">
        <v>624.22</v>
      </c>
      <c r="F124" s="2">
        <v>598.55100000000004</v>
      </c>
      <c r="G124" s="2">
        <v>577.62750000000005</v>
      </c>
      <c r="H124" s="2">
        <v>584.90570000000002</v>
      </c>
      <c r="I124" s="2">
        <v>88987512</v>
      </c>
      <c r="J124" s="2">
        <v>69559016</v>
      </c>
    </row>
    <row r="125" spans="1:10" x14ac:dyDescent="0.25">
      <c r="A125" s="1">
        <v>45853</v>
      </c>
      <c r="B125" s="2">
        <v>627.52</v>
      </c>
      <c r="C125" s="2">
        <v>627.86</v>
      </c>
      <c r="D125" s="2">
        <v>622.05999999999995</v>
      </c>
      <c r="E125" s="2">
        <v>622.14</v>
      </c>
      <c r="F125" s="2">
        <v>597.40179999999998</v>
      </c>
      <c r="G125" s="2">
        <v>577.48910000000001</v>
      </c>
      <c r="H125" s="2">
        <v>584.63480000000004</v>
      </c>
      <c r="I125" s="2">
        <v>74317264</v>
      </c>
      <c r="J125" s="2">
        <v>68142208</v>
      </c>
    </row>
    <row r="126" spans="1:10" x14ac:dyDescent="0.25">
      <c r="A126" s="1">
        <v>45852</v>
      </c>
      <c r="B126" s="2">
        <v>623.16</v>
      </c>
      <c r="C126" s="2">
        <v>625.15809999999999</v>
      </c>
      <c r="D126" s="2">
        <v>621.79989999999998</v>
      </c>
      <c r="E126" s="2">
        <v>624.80999999999995</v>
      </c>
      <c r="F126" s="2">
        <v>596.12840000000006</v>
      </c>
      <c r="G126" s="2">
        <v>577.39700000000005</v>
      </c>
      <c r="H126" s="2">
        <v>584.38059999999996</v>
      </c>
      <c r="I126" s="2">
        <v>51898520</v>
      </c>
      <c r="J126" s="2">
        <v>69016120</v>
      </c>
    </row>
    <row r="127" spans="1:10" x14ac:dyDescent="0.25">
      <c r="A127" s="1">
        <v>45849</v>
      </c>
      <c r="B127" s="2">
        <v>622.74</v>
      </c>
      <c r="C127" s="2">
        <v>624.86</v>
      </c>
      <c r="D127" s="2">
        <v>621.53</v>
      </c>
      <c r="E127" s="2">
        <v>623.62</v>
      </c>
      <c r="F127" s="2">
        <v>594.72299999999996</v>
      </c>
      <c r="G127" s="2">
        <v>577.26379999999995</v>
      </c>
      <c r="H127" s="2">
        <v>584.10490000000004</v>
      </c>
      <c r="I127" s="2">
        <v>63670224</v>
      </c>
      <c r="J127" s="2">
        <v>71826312</v>
      </c>
    </row>
    <row r="128" spans="1:10" x14ac:dyDescent="0.25">
      <c r="A128" s="1">
        <v>45848</v>
      </c>
      <c r="B128" s="2">
        <v>624.20000000000005</v>
      </c>
      <c r="C128" s="2">
        <v>626.87009999999998</v>
      </c>
      <c r="D128" s="2">
        <v>623.01</v>
      </c>
      <c r="E128" s="2">
        <v>625.82000000000005</v>
      </c>
      <c r="F128" s="2">
        <v>593.33699999999999</v>
      </c>
      <c r="G128" s="2">
        <v>577.12459999999999</v>
      </c>
      <c r="H128" s="2">
        <v>583.82809999999995</v>
      </c>
      <c r="I128" s="2">
        <v>57528960</v>
      </c>
      <c r="J128" s="2">
        <v>72688632</v>
      </c>
    </row>
    <row r="129" spans="1:10" x14ac:dyDescent="0.25">
      <c r="A129" s="1">
        <v>45847</v>
      </c>
      <c r="B129" s="2">
        <v>622.77</v>
      </c>
      <c r="C129" s="2">
        <v>624.72</v>
      </c>
      <c r="D129" s="2">
        <v>620.91049999999996</v>
      </c>
      <c r="E129" s="2">
        <v>624.05999999999995</v>
      </c>
      <c r="F129" s="2">
        <v>591.83759999999995</v>
      </c>
      <c r="G129" s="2">
        <v>576.96370000000002</v>
      </c>
      <c r="H129" s="2">
        <v>583.55380000000002</v>
      </c>
      <c r="I129" s="2">
        <v>66113328</v>
      </c>
      <c r="J129" s="2">
        <v>74333992</v>
      </c>
    </row>
    <row r="130" spans="1:10" x14ac:dyDescent="0.25">
      <c r="A130" s="1">
        <v>45846</v>
      </c>
      <c r="B130" s="2">
        <v>621.35</v>
      </c>
      <c r="C130" s="2">
        <v>622.11</v>
      </c>
      <c r="D130" s="2">
        <v>619.52</v>
      </c>
      <c r="E130" s="2">
        <v>620.34</v>
      </c>
      <c r="F130" s="2">
        <v>590.36919999999998</v>
      </c>
      <c r="G130" s="2">
        <v>576.75670000000002</v>
      </c>
      <c r="H130" s="2">
        <v>583.2405</v>
      </c>
      <c r="I130" s="2">
        <v>59024584</v>
      </c>
      <c r="J130" s="2">
        <v>75258712</v>
      </c>
    </row>
    <row r="131" spans="1:10" x14ac:dyDescent="0.25">
      <c r="A131" s="1">
        <v>45845</v>
      </c>
      <c r="B131" s="2">
        <v>623.36</v>
      </c>
      <c r="C131" s="2">
        <v>624.03</v>
      </c>
      <c r="D131" s="2">
        <v>617.87</v>
      </c>
      <c r="E131" s="2">
        <v>620.67999999999995</v>
      </c>
      <c r="F131" s="2">
        <v>588.89620000000002</v>
      </c>
      <c r="G131" s="2">
        <v>576.60640000000001</v>
      </c>
      <c r="H131" s="2">
        <v>582.95420000000001</v>
      </c>
      <c r="I131" s="2">
        <v>74814504</v>
      </c>
      <c r="J131" s="2">
        <v>77290808</v>
      </c>
    </row>
    <row r="132" spans="1:10" x14ac:dyDescent="0.25">
      <c r="A132" s="1">
        <v>45841</v>
      </c>
      <c r="B132" s="2">
        <v>622.45000000000005</v>
      </c>
      <c r="C132" s="2">
        <v>626.28</v>
      </c>
      <c r="D132" s="2">
        <v>622.42999999999995</v>
      </c>
      <c r="E132" s="2">
        <v>625.34</v>
      </c>
      <c r="F132" s="2">
        <v>587.19100000000003</v>
      </c>
      <c r="G132" s="2">
        <v>576.44809999999995</v>
      </c>
      <c r="H132" s="2">
        <v>582.66499999999996</v>
      </c>
      <c r="I132" s="2">
        <v>51065788</v>
      </c>
      <c r="J132" s="2">
        <v>76578440</v>
      </c>
    </row>
    <row r="133" spans="1:10" x14ac:dyDescent="0.25">
      <c r="A133" s="1">
        <v>45840</v>
      </c>
      <c r="B133" s="2">
        <v>617.24</v>
      </c>
      <c r="C133" s="2">
        <v>620.49</v>
      </c>
      <c r="D133" s="2">
        <v>616.61</v>
      </c>
      <c r="E133" s="2">
        <v>620.45000000000005</v>
      </c>
      <c r="F133" s="2">
        <v>585.22919999999999</v>
      </c>
      <c r="G133" s="2">
        <v>576.20240000000001</v>
      </c>
      <c r="H133" s="2">
        <v>582.34829999999999</v>
      </c>
      <c r="I133" s="2">
        <v>66510376</v>
      </c>
      <c r="J133" s="2">
        <v>78084608</v>
      </c>
    </row>
    <row r="134" spans="1:10" x14ac:dyDescent="0.25">
      <c r="A134" s="1">
        <v>45839</v>
      </c>
      <c r="B134" s="2">
        <v>616.36</v>
      </c>
      <c r="C134" s="2">
        <v>618.83000000000004</v>
      </c>
      <c r="D134" s="2">
        <v>615.52</v>
      </c>
      <c r="E134" s="2">
        <v>617.65</v>
      </c>
      <c r="F134" s="2">
        <v>583.09780000000001</v>
      </c>
      <c r="G134" s="2">
        <v>576.06110000000001</v>
      </c>
      <c r="H134" s="2">
        <v>582.04160000000002</v>
      </c>
      <c r="I134" s="2">
        <v>70030144</v>
      </c>
      <c r="J134" s="2">
        <v>78067040</v>
      </c>
    </row>
    <row r="135" spans="1:10" x14ac:dyDescent="0.25">
      <c r="A135" s="1">
        <v>45838</v>
      </c>
      <c r="B135" s="2">
        <v>617.38</v>
      </c>
      <c r="C135" s="2">
        <v>619.22</v>
      </c>
      <c r="D135" s="2">
        <v>615.04</v>
      </c>
      <c r="E135" s="2">
        <v>617.85</v>
      </c>
      <c r="F135" s="2">
        <v>581.27300000000002</v>
      </c>
      <c r="G135" s="2">
        <v>575.92679999999996</v>
      </c>
      <c r="H135" s="2">
        <v>581.72540000000004</v>
      </c>
      <c r="I135" s="2">
        <v>92502544</v>
      </c>
      <c r="J135" s="2">
        <v>76932792</v>
      </c>
    </row>
    <row r="136" spans="1:10" x14ac:dyDescent="0.25">
      <c r="A136" s="1">
        <v>45835</v>
      </c>
      <c r="B136" s="2">
        <v>612.88</v>
      </c>
      <c r="C136" s="2">
        <v>616.39</v>
      </c>
      <c r="D136" s="2">
        <v>610.83000000000004</v>
      </c>
      <c r="E136" s="2">
        <v>614.91</v>
      </c>
      <c r="F136" s="2">
        <v>579.42920000000004</v>
      </c>
      <c r="G136" s="2">
        <v>575.76610000000005</v>
      </c>
      <c r="H136" s="2">
        <v>581.38009999999997</v>
      </c>
      <c r="I136" s="2">
        <v>86258400</v>
      </c>
      <c r="J136" s="2">
        <v>75205208</v>
      </c>
    </row>
    <row r="137" spans="1:10" x14ac:dyDescent="0.25">
      <c r="A137" s="1">
        <v>45834</v>
      </c>
      <c r="B137" s="2">
        <v>608.99</v>
      </c>
      <c r="C137" s="2">
        <v>612.30999999999995</v>
      </c>
      <c r="D137" s="2">
        <v>608.37</v>
      </c>
      <c r="E137" s="2">
        <v>611.87</v>
      </c>
      <c r="F137" s="2">
        <v>577.88319999999999</v>
      </c>
      <c r="G137" s="2">
        <v>575.59469999999999</v>
      </c>
      <c r="H137" s="2">
        <v>581.0376</v>
      </c>
      <c r="I137" s="2">
        <v>78548360</v>
      </c>
      <c r="J137" s="2">
        <v>75617072</v>
      </c>
    </row>
    <row r="138" spans="1:10" x14ac:dyDescent="0.25">
      <c r="A138" s="1">
        <v>45833</v>
      </c>
      <c r="B138" s="2">
        <v>607.91</v>
      </c>
      <c r="C138" s="2">
        <v>608.61</v>
      </c>
      <c r="D138" s="2">
        <v>605.54</v>
      </c>
      <c r="E138" s="2">
        <v>607.12</v>
      </c>
      <c r="F138" s="2">
        <v>576.42819999999995</v>
      </c>
      <c r="G138" s="2">
        <v>575.49419999999998</v>
      </c>
      <c r="H138" s="2">
        <v>580.68010000000004</v>
      </c>
      <c r="I138" s="2">
        <v>62114768</v>
      </c>
      <c r="J138" s="2">
        <v>74201464</v>
      </c>
    </row>
    <row r="139" spans="1:10" x14ac:dyDescent="0.25">
      <c r="A139" s="1">
        <v>45832</v>
      </c>
      <c r="B139" s="2">
        <v>604.33000000000004</v>
      </c>
      <c r="C139" s="2">
        <v>607.84990000000005</v>
      </c>
      <c r="D139" s="2">
        <v>603.41</v>
      </c>
      <c r="E139" s="2">
        <v>606.78</v>
      </c>
      <c r="F139" s="2">
        <v>574.96460000000002</v>
      </c>
      <c r="G139" s="2">
        <v>575.47339999999997</v>
      </c>
      <c r="H139" s="2">
        <v>580.39250000000004</v>
      </c>
      <c r="I139" s="2">
        <v>67735296</v>
      </c>
      <c r="J139" s="2">
        <v>74300896</v>
      </c>
    </row>
    <row r="140" spans="1:10" x14ac:dyDescent="0.25">
      <c r="A140" s="1">
        <v>45831</v>
      </c>
      <c r="B140" s="2">
        <v>595.04</v>
      </c>
      <c r="C140" s="2">
        <v>600.54</v>
      </c>
      <c r="D140" s="2">
        <v>591.89</v>
      </c>
      <c r="E140" s="2">
        <v>600.15</v>
      </c>
      <c r="F140" s="2">
        <v>573.32060000000001</v>
      </c>
      <c r="G140" s="2">
        <v>575.42370000000005</v>
      </c>
      <c r="H140" s="2">
        <v>580.11329999999998</v>
      </c>
      <c r="I140" s="2">
        <v>87426040</v>
      </c>
      <c r="J140" s="2">
        <v>73893904</v>
      </c>
    </row>
    <row r="141" spans="1:10" x14ac:dyDescent="0.25">
      <c r="A141" s="1">
        <v>45828</v>
      </c>
      <c r="B141" s="2">
        <v>598.38</v>
      </c>
      <c r="C141" s="2">
        <v>599.46</v>
      </c>
      <c r="D141" s="2">
        <v>592.86</v>
      </c>
      <c r="E141" s="2">
        <v>594.28</v>
      </c>
      <c r="F141" s="2">
        <v>572.29</v>
      </c>
      <c r="G141" s="2">
        <v>575.4674</v>
      </c>
      <c r="H141" s="2">
        <v>579.87300000000005</v>
      </c>
      <c r="I141" s="2">
        <v>94051376</v>
      </c>
      <c r="J141" s="2">
        <v>74105584</v>
      </c>
    </row>
    <row r="142" spans="1:10" x14ac:dyDescent="0.25">
      <c r="A142" s="1">
        <v>45826</v>
      </c>
      <c r="B142" s="2">
        <v>598.44000000000005</v>
      </c>
      <c r="C142" s="2">
        <v>601.22</v>
      </c>
      <c r="D142" s="2">
        <v>596.47</v>
      </c>
      <c r="E142" s="2">
        <v>597.44000000000005</v>
      </c>
      <c r="F142" s="2">
        <v>570.33399999999995</v>
      </c>
      <c r="G142" s="2">
        <v>575.51829999999995</v>
      </c>
      <c r="H142" s="2">
        <v>579.72</v>
      </c>
      <c r="I142" s="2">
        <v>76605032</v>
      </c>
      <c r="J142" s="2">
        <v>72507080</v>
      </c>
    </row>
    <row r="143" spans="1:10" x14ac:dyDescent="0.25">
      <c r="A143" s="1">
        <v>45825</v>
      </c>
      <c r="B143" s="2">
        <v>600.21</v>
      </c>
      <c r="C143" s="2">
        <v>601.75</v>
      </c>
      <c r="D143" s="2">
        <v>596.76</v>
      </c>
      <c r="E143" s="2">
        <v>597.53</v>
      </c>
      <c r="F143" s="2">
        <v>568.47280000000001</v>
      </c>
      <c r="G143" s="2">
        <v>575.62360000000001</v>
      </c>
      <c r="H143" s="2">
        <v>579.52449999999999</v>
      </c>
      <c r="I143" s="2">
        <v>82209368</v>
      </c>
      <c r="J143" s="2">
        <v>71963112</v>
      </c>
    </row>
    <row r="144" spans="1:10" x14ac:dyDescent="0.25">
      <c r="A144" s="1">
        <v>45824</v>
      </c>
      <c r="B144" s="2">
        <v>600.4</v>
      </c>
      <c r="C144" s="2">
        <v>604.45000000000005</v>
      </c>
      <c r="D144" s="2">
        <v>600.22</v>
      </c>
      <c r="E144" s="2">
        <v>602.67999999999995</v>
      </c>
      <c r="F144" s="2">
        <v>566.62779999999998</v>
      </c>
      <c r="G144" s="2">
        <v>575.74580000000003</v>
      </c>
      <c r="H144" s="2">
        <v>579.32839999999999</v>
      </c>
      <c r="I144" s="2">
        <v>79984128</v>
      </c>
      <c r="J144" s="2">
        <v>71321720</v>
      </c>
    </row>
    <row r="145" spans="1:10" x14ac:dyDescent="0.25">
      <c r="A145" s="1">
        <v>45821</v>
      </c>
      <c r="B145" s="2">
        <v>598.5</v>
      </c>
      <c r="C145" s="2">
        <v>601.85</v>
      </c>
      <c r="D145" s="2">
        <v>595.48</v>
      </c>
      <c r="E145" s="2">
        <v>597</v>
      </c>
      <c r="F145" s="2">
        <v>565.30820000000006</v>
      </c>
      <c r="G145" s="2">
        <v>575.78340000000003</v>
      </c>
      <c r="H145" s="2">
        <v>579.12279999999998</v>
      </c>
      <c r="I145" s="2">
        <v>89506000</v>
      </c>
      <c r="J145" s="2">
        <v>71058048</v>
      </c>
    </row>
    <row r="146" spans="1:10" x14ac:dyDescent="0.25">
      <c r="A146" s="1">
        <v>45820</v>
      </c>
      <c r="B146" s="2">
        <v>600.01</v>
      </c>
      <c r="C146" s="2">
        <v>603.75</v>
      </c>
      <c r="D146" s="2">
        <v>599.52</v>
      </c>
      <c r="E146" s="2">
        <v>603.75</v>
      </c>
      <c r="F146" s="2">
        <v>564.65859999999998</v>
      </c>
      <c r="G146" s="2">
        <v>575.84389999999996</v>
      </c>
      <c r="H146" s="2">
        <v>578.94179999999994</v>
      </c>
      <c r="I146" s="2">
        <v>64129004</v>
      </c>
      <c r="J146" s="2">
        <v>69815008</v>
      </c>
    </row>
    <row r="147" spans="1:10" x14ac:dyDescent="0.25">
      <c r="A147" s="1">
        <v>45819</v>
      </c>
      <c r="B147" s="2">
        <v>604.19000000000005</v>
      </c>
      <c r="C147" s="2">
        <v>605.05999999999995</v>
      </c>
      <c r="D147" s="2">
        <v>599.27</v>
      </c>
      <c r="E147" s="2">
        <v>601.36</v>
      </c>
      <c r="F147" s="2">
        <v>563.803</v>
      </c>
      <c r="G147" s="2">
        <v>575.78219999999999</v>
      </c>
      <c r="H147" s="2">
        <v>578.73360000000002</v>
      </c>
      <c r="I147" s="2">
        <v>73658224</v>
      </c>
      <c r="J147" s="2">
        <v>71886248</v>
      </c>
    </row>
    <row r="148" spans="1:10" x14ac:dyDescent="0.25">
      <c r="A148" s="1">
        <v>45818</v>
      </c>
      <c r="B148" s="2">
        <v>600.22</v>
      </c>
      <c r="C148" s="2">
        <v>603.47</v>
      </c>
      <c r="D148" s="2">
        <v>599.09</v>
      </c>
      <c r="E148" s="2">
        <v>603.08000000000004</v>
      </c>
      <c r="F148" s="2">
        <v>562.96360000000004</v>
      </c>
      <c r="G148" s="2">
        <v>575.68499999999995</v>
      </c>
      <c r="H148" s="2">
        <v>578.50789999999995</v>
      </c>
      <c r="I148" s="2">
        <v>66246972</v>
      </c>
      <c r="J148" s="2">
        <v>71016672</v>
      </c>
    </row>
    <row r="149" spans="1:10" x14ac:dyDescent="0.25">
      <c r="A149" s="1">
        <v>45817</v>
      </c>
      <c r="B149" s="2">
        <v>599.72</v>
      </c>
      <c r="C149" s="2">
        <v>601.25</v>
      </c>
      <c r="D149" s="2">
        <v>598.49</v>
      </c>
      <c r="E149" s="2">
        <v>599.67999999999995</v>
      </c>
      <c r="F149" s="2">
        <v>562.01520000000005</v>
      </c>
      <c r="G149" s="2">
        <v>575.58199999999999</v>
      </c>
      <c r="H149" s="2">
        <v>578.29570000000001</v>
      </c>
      <c r="I149" s="2">
        <v>53016416</v>
      </c>
      <c r="J149" s="2">
        <v>71144768</v>
      </c>
    </row>
    <row r="150" spans="1:10" x14ac:dyDescent="0.25">
      <c r="A150" s="1">
        <v>45814</v>
      </c>
      <c r="B150" s="2">
        <v>598.66</v>
      </c>
      <c r="C150" s="2">
        <v>600.83000000000004</v>
      </c>
      <c r="D150" s="2">
        <v>596.86</v>
      </c>
      <c r="E150" s="2">
        <v>599.14</v>
      </c>
      <c r="F150" s="2">
        <v>561.36320000000001</v>
      </c>
      <c r="G150" s="2">
        <v>575.40710000000001</v>
      </c>
      <c r="H150" s="2">
        <v>578.09079999999994</v>
      </c>
      <c r="I150" s="2">
        <v>66588744</v>
      </c>
      <c r="J150" s="2">
        <v>72680488</v>
      </c>
    </row>
    <row r="151" spans="1:10" x14ac:dyDescent="0.25">
      <c r="A151" s="1">
        <v>45813</v>
      </c>
      <c r="B151" s="2">
        <v>597.63</v>
      </c>
      <c r="C151" s="2">
        <v>599</v>
      </c>
      <c r="D151" s="2">
        <v>591.04999999999995</v>
      </c>
      <c r="E151" s="2">
        <v>593.04999999999995</v>
      </c>
      <c r="F151" s="2">
        <v>560.75220000000002</v>
      </c>
      <c r="G151" s="2">
        <v>575.2296</v>
      </c>
      <c r="H151" s="2">
        <v>577.8931</v>
      </c>
      <c r="I151" s="2">
        <v>92436400</v>
      </c>
      <c r="J151" s="2">
        <v>72992448</v>
      </c>
    </row>
    <row r="152" spans="1:10" x14ac:dyDescent="0.25">
      <c r="A152" s="1">
        <v>45812</v>
      </c>
      <c r="B152" s="2">
        <v>596.96</v>
      </c>
      <c r="C152" s="2">
        <v>597.95000000000005</v>
      </c>
      <c r="D152" s="2">
        <v>595.49</v>
      </c>
      <c r="E152" s="2">
        <v>595.92999999999995</v>
      </c>
      <c r="F152" s="2">
        <v>560.40039999999999</v>
      </c>
      <c r="G152" s="2">
        <v>575.10400000000004</v>
      </c>
      <c r="H152" s="2">
        <v>577.69939999999997</v>
      </c>
      <c r="I152" s="2">
        <v>57314200</v>
      </c>
      <c r="J152" s="2">
        <v>71248920</v>
      </c>
    </row>
    <row r="153" spans="1:10" x14ac:dyDescent="0.25">
      <c r="A153" s="1">
        <v>45811</v>
      </c>
      <c r="B153" s="2">
        <v>592.34</v>
      </c>
      <c r="C153" s="2">
        <v>597.08000000000004</v>
      </c>
      <c r="D153" s="2">
        <v>591.85</v>
      </c>
      <c r="E153" s="2">
        <v>596.09</v>
      </c>
      <c r="F153" s="2">
        <v>559.96339999999998</v>
      </c>
      <c r="G153" s="2">
        <v>575.03959999999995</v>
      </c>
      <c r="H153" s="2">
        <v>577.48509999999999</v>
      </c>
      <c r="I153" s="2">
        <v>63606204</v>
      </c>
      <c r="J153" s="2">
        <v>71957792</v>
      </c>
    </row>
    <row r="154" spans="1:10" x14ac:dyDescent="0.25">
      <c r="A154" s="1">
        <v>45810</v>
      </c>
      <c r="B154" s="2">
        <v>587.76</v>
      </c>
      <c r="C154" s="2">
        <v>592.79</v>
      </c>
      <c r="D154" s="2">
        <v>585.05999999999995</v>
      </c>
      <c r="E154" s="2">
        <v>592.71</v>
      </c>
      <c r="F154" s="2">
        <v>559.32119999999998</v>
      </c>
      <c r="G154" s="2">
        <v>574.96500000000003</v>
      </c>
      <c r="H154" s="2">
        <v>577.22339999999997</v>
      </c>
      <c r="I154" s="2">
        <v>61630504</v>
      </c>
      <c r="J154" s="2">
        <v>72983616</v>
      </c>
    </row>
    <row r="155" spans="1:10" x14ac:dyDescent="0.25">
      <c r="A155" s="1">
        <v>45807</v>
      </c>
      <c r="B155" s="2">
        <v>588.92999999999995</v>
      </c>
      <c r="C155" s="2">
        <v>591.12990000000002</v>
      </c>
      <c r="D155" s="2">
        <v>583.23500000000001</v>
      </c>
      <c r="E155" s="2">
        <v>589.39</v>
      </c>
      <c r="F155" s="2">
        <v>558.77679999999998</v>
      </c>
      <c r="G155" s="2">
        <v>574.99149999999997</v>
      </c>
      <c r="H155" s="2">
        <v>576.97</v>
      </c>
      <c r="I155" s="2">
        <v>90601240</v>
      </c>
      <c r="J155" s="2">
        <v>71381808</v>
      </c>
    </row>
    <row r="156" spans="1:10" x14ac:dyDescent="0.25">
      <c r="A156" s="1">
        <v>45806</v>
      </c>
      <c r="B156" s="2">
        <v>593.05999999999995</v>
      </c>
      <c r="C156" s="2">
        <v>593.20000000000005</v>
      </c>
      <c r="D156" s="2">
        <v>586.07000000000005</v>
      </c>
      <c r="E156" s="2">
        <v>590.04999999999995</v>
      </c>
      <c r="F156" s="2">
        <v>558.33159999999998</v>
      </c>
      <c r="G156" s="2">
        <v>575.01710000000003</v>
      </c>
      <c r="H156" s="2">
        <v>576.68949999999995</v>
      </c>
      <c r="I156" s="2">
        <v>70073760</v>
      </c>
      <c r="J156" s="2">
        <v>69683776</v>
      </c>
    </row>
    <row r="157" spans="1:10" x14ac:dyDescent="0.25">
      <c r="A157" s="1">
        <v>45805</v>
      </c>
      <c r="B157" s="2">
        <v>591.55999999999995</v>
      </c>
      <c r="C157" s="2">
        <v>592.76880000000006</v>
      </c>
      <c r="D157" s="2">
        <v>586.98500000000001</v>
      </c>
      <c r="E157" s="2">
        <v>587.73</v>
      </c>
      <c r="F157" s="2">
        <v>557.75099999999998</v>
      </c>
      <c r="G157" s="2">
        <v>574.96299999999997</v>
      </c>
      <c r="H157" s="2">
        <v>576.40419999999995</v>
      </c>
      <c r="I157" s="2">
        <v>68445512</v>
      </c>
      <c r="J157" s="2">
        <v>68727744</v>
      </c>
    </row>
    <row r="158" spans="1:10" x14ac:dyDescent="0.25">
      <c r="A158" s="1">
        <v>45804</v>
      </c>
      <c r="B158" s="2">
        <v>586.07000000000005</v>
      </c>
      <c r="C158" s="2">
        <v>591.30999999999995</v>
      </c>
      <c r="D158" s="2">
        <v>578.42999999999995</v>
      </c>
      <c r="E158" s="2">
        <v>591.15</v>
      </c>
      <c r="F158" s="2">
        <v>557.33939999999996</v>
      </c>
      <c r="G158" s="2">
        <v>574.94650000000001</v>
      </c>
      <c r="H158" s="2">
        <v>576.11879999999996</v>
      </c>
      <c r="I158" s="2">
        <v>72588472</v>
      </c>
      <c r="J158" s="2">
        <v>67382352</v>
      </c>
    </row>
    <row r="159" spans="1:10" x14ac:dyDescent="0.25">
      <c r="A159" s="1">
        <v>45800</v>
      </c>
      <c r="B159" s="2">
        <v>575.98</v>
      </c>
      <c r="C159" s="2">
        <v>581.81010000000003</v>
      </c>
      <c r="D159" s="2">
        <v>575.6</v>
      </c>
      <c r="E159" s="2">
        <v>579.11</v>
      </c>
      <c r="F159" s="2">
        <v>556.77260000000001</v>
      </c>
      <c r="G159" s="2">
        <v>574.91719999999998</v>
      </c>
      <c r="H159" s="2">
        <v>575.75630000000001</v>
      </c>
      <c r="I159" s="2">
        <v>76029048</v>
      </c>
      <c r="J159" s="2">
        <v>65120404</v>
      </c>
    </row>
    <row r="160" spans="1:10" x14ac:dyDescent="0.25">
      <c r="A160" s="1">
        <v>45799</v>
      </c>
      <c r="B160" s="2">
        <v>582.66</v>
      </c>
      <c r="C160" s="2">
        <v>586.62</v>
      </c>
      <c r="D160" s="2">
        <v>581.40499999999997</v>
      </c>
      <c r="E160" s="2">
        <v>583.09</v>
      </c>
      <c r="F160" s="2">
        <v>556.21879999999999</v>
      </c>
      <c r="G160" s="2">
        <v>575.07619999999997</v>
      </c>
      <c r="H160" s="2">
        <v>575.47149999999999</v>
      </c>
      <c r="I160" s="2">
        <v>70860416</v>
      </c>
      <c r="J160" s="2">
        <v>64099620</v>
      </c>
    </row>
    <row r="161" spans="1:10" x14ac:dyDescent="0.25">
      <c r="A161" s="1">
        <v>45798</v>
      </c>
      <c r="B161" s="2">
        <v>588.44000000000005</v>
      </c>
      <c r="C161" s="2">
        <v>592.58000000000004</v>
      </c>
      <c r="D161" s="2">
        <v>581.82000000000005</v>
      </c>
      <c r="E161" s="2">
        <v>582.86</v>
      </c>
      <c r="F161" s="2">
        <v>555.73440000000005</v>
      </c>
      <c r="G161" s="2">
        <v>575.25869999999998</v>
      </c>
      <c r="H161" s="2">
        <v>575.14290000000005</v>
      </c>
      <c r="I161" s="2">
        <v>95197656</v>
      </c>
      <c r="J161" s="2">
        <v>63588000</v>
      </c>
    </row>
    <row r="162" spans="1:10" x14ac:dyDescent="0.25">
      <c r="A162" s="1">
        <v>45797</v>
      </c>
      <c r="B162" s="2">
        <v>593.09</v>
      </c>
      <c r="C162" s="2">
        <v>594.04999999999995</v>
      </c>
      <c r="D162" s="2">
        <v>589.6</v>
      </c>
      <c r="E162" s="2">
        <v>592.85</v>
      </c>
      <c r="F162" s="2">
        <v>555.19560000000001</v>
      </c>
      <c r="G162" s="2">
        <v>575.44309999999996</v>
      </c>
      <c r="H162" s="2">
        <v>574.8931</v>
      </c>
      <c r="I162" s="2">
        <v>60614492</v>
      </c>
      <c r="J162" s="2">
        <v>63448256</v>
      </c>
    </row>
    <row r="163" spans="1:10" x14ac:dyDescent="0.25">
      <c r="A163" s="1">
        <v>45796</v>
      </c>
      <c r="B163" s="2">
        <v>588.1</v>
      </c>
      <c r="C163" s="2">
        <v>595.54</v>
      </c>
      <c r="D163" s="2">
        <v>588.1</v>
      </c>
      <c r="E163" s="2">
        <v>594.85</v>
      </c>
      <c r="F163" s="2">
        <v>554.55020000000002</v>
      </c>
      <c r="G163" s="2">
        <v>575.4615</v>
      </c>
      <c r="H163" s="2">
        <v>574.64390000000003</v>
      </c>
      <c r="I163" s="2">
        <v>68168512</v>
      </c>
      <c r="J163" s="2">
        <v>62592296</v>
      </c>
    </row>
    <row r="164" spans="1:10" x14ac:dyDescent="0.25">
      <c r="A164" s="1">
        <v>45793</v>
      </c>
      <c r="B164" s="2">
        <v>591.25</v>
      </c>
      <c r="C164" s="2">
        <v>594.5</v>
      </c>
      <c r="D164" s="2">
        <v>589.28</v>
      </c>
      <c r="E164" s="2">
        <v>594.20000000000005</v>
      </c>
      <c r="F164" s="2">
        <v>554.17160000000001</v>
      </c>
      <c r="G164" s="2">
        <v>575.42449999999997</v>
      </c>
      <c r="H164" s="2">
        <v>574.42380000000003</v>
      </c>
      <c r="I164" s="2">
        <v>76052104</v>
      </c>
      <c r="J164" s="2">
        <v>61221980</v>
      </c>
    </row>
    <row r="165" spans="1:10" x14ac:dyDescent="0.25">
      <c r="A165" s="1">
        <v>45792</v>
      </c>
      <c r="B165" s="2">
        <v>585.55999999999995</v>
      </c>
      <c r="C165" s="2">
        <v>590.97</v>
      </c>
      <c r="D165" s="2">
        <v>585.09690000000001</v>
      </c>
      <c r="E165" s="2">
        <v>590.46</v>
      </c>
      <c r="F165" s="2">
        <v>553.74180000000001</v>
      </c>
      <c r="G165" s="2">
        <v>575.34349999999995</v>
      </c>
      <c r="H165" s="2">
        <v>574.16269999999997</v>
      </c>
      <c r="I165" s="2">
        <v>71268144</v>
      </c>
      <c r="J165" s="2">
        <v>60226480</v>
      </c>
    </row>
    <row r="166" spans="1:10" x14ac:dyDescent="0.25">
      <c r="A166" s="1">
        <v>45791</v>
      </c>
      <c r="B166" s="2">
        <v>587.80999999999995</v>
      </c>
      <c r="C166" s="2">
        <v>588.98</v>
      </c>
      <c r="D166" s="2">
        <v>585.53499999999997</v>
      </c>
      <c r="E166" s="2">
        <v>587.59</v>
      </c>
      <c r="F166" s="2">
        <v>553.59379999999999</v>
      </c>
      <c r="G166" s="2">
        <v>575.30169999999998</v>
      </c>
      <c r="H166" s="2">
        <v>573.93430000000001</v>
      </c>
      <c r="I166" s="2">
        <v>66283532</v>
      </c>
      <c r="J166" s="2">
        <v>59751964</v>
      </c>
    </row>
    <row r="167" spans="1:10" x14ac:dyDescent="0.25">
      <c r="A167" s="1">
        <v>45790</v>
      </c>
      <c r="B167" s="2">
        <v>583.41</v>
      </c>
      <c r="C167" s="2">
        <v>589.08000000000004</v>
      </c>
      <c r="D167" s="2">
        <v>582.84</v>
      </c>
      <c r="E167" s="2">
        <v>586.84</v>
      </c>
      <c r="F167" s="2">
        <v>553.37919999999997</v>
      </c>
      <c r="G167" s="2">
        <v>575.46870000000001</v>
      </c>
      <c r="H167" s="2">
        <v>573.71849999999995</v>
      </c>
      <c r="I167" s="2">
        <v>67947224</v>
      </c>
      <c r="J167" s="2">
        <v>61372440</v>
      </c>
    </row>
    <row r="168" spans="1:10" x14ac:dyDescent="0.25">
      <c r="A168" s="1">
        <v>45789</v>
      </c>
      <c r="B168" s="2">
        <v>581.47</v>
      </c>
      <c r="C168" s="2">
        <v>583</v>
      </c>
      <c r="D168" s="2">
        <v>577.04</v>
      </c>
      <c r="E168" s="2">
        <v>582.99</v>
      </c>
      <c r="F168" s="2">
        <v>553.31780000000003</v>
      </c>
      <c r="G168" s="2">
        <v>575.66819999999996</v>
      </c>
      <c r="H168" s="2">
        <v>573.47640000000001</v>
      </c>
      <c r="I168" s="2">
        <v>78993568</v>
      </c>
      <c r="J168" s="2">
        <v>61905832</v>
      </c>
    </row>
    <row r="169" spans="1:10" x14ac:dyDescent="0.25">
      <c r="A169" s="1">
        <v>45786</v>
      </c>
      <c r="B169" s="2">
        <v>566.48</v>
      </c>
      <c r="C169" s="2">
        <v>567.5</v>
      </c>
      <c r="D169" s="2">
        <v>562.76369999999997</v>
      </c>
      <c r="E169" s="2">
        <v>564.34</v>
      </c>
      <c r="F169" s="2">
        <v>553.54160000000002</v>
      </c>
      <c r="G169" s="2">
        <v>575.88040000000001</v>
      </c>
      <c r="H169" s="2">
        <v>573.26760000000002</v>
      </c>
      <c r="I169" s="2">
        <v>37603428</v>
      </c>
      <c r="J169" s="2">
        <v>61264136</v>
      </c>
    </row>
    <row r="170" spans="1:10" x14ac:dyDescent="0.25">
      <c r="A170" s="1">
        <v>45785</v>
      </c>
      <c r="B170" s="2">
        <v>565.24</v>
      </c>
      <c r="C170" s="2">
        <v>570.30999999999995</v>
      </c>
      <c r="D170" s="2">
        <v>561.70000000000005</v>
      </c>
      <c r="E170" s="2">
        <v>565.05999999999995</v>
      </c>
      <c r="F170" s="2">
        <v>553.95579999999995</v>
      </c>
      <c r="G170" s="2">
        <v>576.28030000000001</v>
      </c>
      <c r="H170" s="2">
        <v>573.21469999999999</v>
      </c>
      <c r="I170" s="2">
        <v>65130788</v>
      </c>
      <c r="J170" s="2">
        <v>64081780</v>
      </c>
    </row>
    <row r="171" spans="1:10" x14ac:dyDescent="0.25">
      <c r="A171" s="1">
        <v>45784</v>
      </c>
      <c r="B171" s="2">
        <v>560.15</v>
      </c>
      <c r="C171" s="2">
        <v>563.82000000000005</v>
      </c>
      <c r="D171" s="2">
        <v>556.04</v>
      </c>
      <c r="E171" s="2">
        <v>561.15</v>
      </c>
      <c r="F171" s="2">
        <v>554.54539999999997</v>
      </c>
      <c r="G171" s="2">
        <v>576.70429999999999</v>
      </c>
      <c r="H171" s="2">
        <v>573.16269999999997</v>
      </c>
      <c r="I171" s="2">
        <v>55733228</v>
      </c>
      <c r="J171" s="2">
        <v>65305380</v>
      </c>
    </row>
    <row r="172" spans="1:10" x14ac:dyDescent="0.25">
      <c r="A172" s="1">
        <v>45783</v>
      </c>
      <c r="B172" s="2">
        <v>557.92999999999995</v>
      </c>
      <c r="C172" s="2">
        <v>563.34760000000006</v>
      </c>
      <c r="D172" s="2">
        <v>556.96</v>
      </c>
      <c r="E172" s="2">
        <v>558.79999999999995</v>
      </c>
      <c r="F172" s="2">
        <v>555.20719999999994</v>
      </c>
      <c r="G172" s="2">
        <v>577.12080000000003</v>
      </c>
      <c r="H172" s="2">
        <v>573.1019</v>
      </c>
      <c r="I172" s="2">
        <v>48264708</v>
      </c>
      <c r="J172" s="2">
        <v>65382692</v>
      </c>
    </row>
    <row r="173" spans="1:10" x14ac:dyDescent="0.25">
      <c r="A173" s="1">
        <v>45782</v>
      </c>
      <c r="B173" s="2">
        <v>562.57000000000005</v>
      </c>
      <c r="C173" s="2">
        <v>566.65</v>
      </c>
      <c r="D173" s="2">
        <v>561.70000000000005</v>
      </c>
      <c r="E173" s="2">
        <v>563.51</v>
      </c>
      <c r="F173" s="2">
        <v>555.97540000000004</v>
      </c>
      <c r="G173" s="2">
        <v>577.57960000000003</v>
      </c>
      <c r="H173" s="2">
        <v>573.07119999999998</v>
      </c>
      <c r="I173" s="2">
        <v>38659224</v>
      </c>
      <c r="J173" s="2">
        <v>66700644</v>
      </c>
    </row>
    <row r="174" spans="1:10" x14ac:dyDescent="0.25">
      <c r="A174" s="1">
        <v>45779</v>
      </c>
      <c r="B174" s="2">
        <v>564.73</v>
      </c>
      <c r="C174" s="2">
        <v>568.38</v>
      </c>
      <c r="D174" s="2">
        <v>562.38</v>
      </c>
      <c r="E174" s="2">
        <v>566.76</v>
      </c>
      <c r="F174" s="2">
        <v>556.70399999999995</v>
      </c>
      <c r="G174" s="2">
        <v>578.02260000000001</v>
      </c>
      <c r="H174" s="2">
        <v>573.03830000000005</v>
      </c>
      <c r="I174" s="2">
        <v>60717272</v>
      </c>
      <c r="J174" s="2">
        <v>70647784</v>
      </c>
    </row>
    <row r="175" spans="1:10" x14ac:dyDescent="0.25">
      <c r="A175" s="1">
        <v>45778</v>
      </c>
      <c r="B175" s="2">
        <v>560.37</v>
      </c>
      <c r="C175" s="2">
        <v>564.06989999999996</v>
      </c>
      <c r="D175" s="2">
        <v>557.86</v>
      </c>
      <c r="E175" s="2">
        <v>558.47</v>
      </c>
      <c r="F175" s="2">
        <v>557.57640000000004</v>
      </c>
      <c r="G175" s="2">
        <v>578.42160000000001</v>
      </c>
      <c r="H175" s="2">
        <v>573.02890000000002</v>
      </c>
      <c r="I175" s="2">
        <v>63186144</v>
      </c>
      <c r="J175" s="2">
        <v>77422048</v>
      </c>
    </row>
    <row r="176" spans="1:10" x14ac:dyDescent="0.25">
      <c r="A176" s="1">
        <v>45777</v>
      </c>
      <c r="B176" s="2">
        <v>547.57000000000005</v>
      </c>
      <c r="C176" s="2">
        <v>556.52</v>
      </c>
      <c r="D176" s="2">
        <v>541.52</v>
      </c>
      <c r="E176" s="2">
        <v>554.54</v>
      </c>
      <c r="F176" s="2">
        <v>558.66560000000004</v>
      </c>
      <c r="G176" s="2">
        <v>578.9135</v>
      </c>
      <c r="H176" s="2">
        <v>573.04409999999996</v>
      </c>
      <c r="I176" s="2">
        <v>93101464</v>
      </c>
      <c r="J176" s="2">
        <v>89334128</v>
      </c>
    </row>
    <row r="177" spans="1:10" x14ac:dyDescent="0.25">
      <c r="A177" s="1">
        <v>45776</v>
      </c>
      <c r="B177" s="2">
        <v>548.91</v>
      </c>
      <c r="C177" s="2">
        <v>555.45000000000005</v>
      </c>
      <c r="D177" s="2">
        <v>548.54999999999995</v>
      </c>
      <c r="E177" s="2">
        <v>554.32000000000005</v>
      </c>
      <c r="F177" s="2">
        <v>559.80460000000005</v>
      </c>
      <c r="G177" s="2">
        <v>579.40719999999999</v>
      </c>
      <c r="H177" s="2">
        <v>573.07140000000004</v>
      </c>
      <c r="I177" s="2">
        <v>47775120</v>
      </c>
      <c r="J177" s="2">
        <v>94181800</v>
      </c>
    </row>
    <row r="178" spans="1:10" x14ac:dyDescent="0.25">
      <c r="A178" s="1">
        <v>45775</v>
      </c>
      <c r="B178" s="2">
        <v>551.39</v>
      </c>
      <c r="C178" s="2">
        <v>553.54999999999995</v>
      </c>
      <c r="D178" s="2">
        <v>545.02</v>
      </c>
      <c r="E178" s="2">
        <v>550.85</v>
      </c>
      <c r="F178" s="2">
        <v>560.91219999999998</v>
      </c>
      <c r="G178" s="2">
        <v>579.90030000000002</v>
      </c>
      <c r="H178" s="2">
        <v>573.08219999999994</v>
      </c>
      <c r="I178" s="2">
        <v>47613756</v>
      </c>
      <c r="J178" s="2">
        <v>108104216</v>
      </c>
    </row>
    <row r="179" spans="1:10" x14ac:dyDescent="0.25">
      <c r="A179" s="1">
        <v>45772</v>
      </c>
      <c r="B179" s="2">
        <v>546.65</v>
      </c>
      <c r="C179" s="2">
        <v>551.04999999999995</v>
      </c>
      <c r="D179" s="2">
        <v>543.69000000000005</v>
      </c>
      <c r="E179" s="2">
        <v>550.64</v>
      </c>
      <c r="F179" s="2">
        <v>562.08979999999997</v>
      </c>
      <c r="G179" s="2">
        <v>580.41729999999995</v>
      </c>
      <c r="H179" s="2">
        <v>573.1345</v>
      </c>
      <c r="I179" s="2">
        <v>61119592</v>
      </c>
      <c r="J179" s="2">
        <v>119460976</v>
      </c>
    </row>
    <row r="180" spans="1:10" x14ac:dyDescent="0.25">
      <c r="A180" s="1">
        <v>45771</v>
      </c>
      <c r="B180" s="2">
        <v>536.71500000000003</v>
      </c>
      <c r="C180" s="2">
        <v>547.42999999999995</v>
      </c>
      <c r="D180" s="2">
        <v>535.45039999999995</v>
      </c>
      <c r="E180" s="2">
        <v>546.69000000000005</v>
      </c>
      <c r="F180" s="2">
        <v>563.14419999999996</v>
      </c>
      <c r="G180" s="2">
        <v>580.89919999999995</v>
      </c>
      <c r="H180" s="2">
        <v>573.16049999999996</v>
      </c>
      <c r="I180" s="2">
        <v>64150416</v>
      </c>
      <c r="J180" s="2">
        <v>123785400</v>
      </c>
    </row>
    <row r="181" spans="1:10" x14ac:dyDescent="0.25">
      <c r="A181" s="1">
        <v>45770</v>
      </c>
      <c r="B181" s="2">
        <v>540.42999999999995</v>
      </c>
      <c r="C181" s="2">
        <v>545.42999999999995</v>
      </c>
      <c r="D181" s="2">
        <v>533.88</v>
      </c>
      <c r="E181" s="2">
        <v>535.41999999999996</v>
      </c>
      <c r="F181" s="2">
        <v>564.31659999999999</v>
      </c>
      <c r="G181" s="2">
        <v>581.43880000000001</v>
      </c>
      <c r="H181" s="2">
        <v>573.20339999999999</v>
      </c>
      <c r="I181" s="2">
        <v>90590656</v>
      </c>
      <c r="J181" s="2">
        <v>124576344</v>
      </c>
    </row>
    <row r="182" spans="1:10" x14ac:dyDescent="0.25">
      <c r="A182" s="1">
        <v>45769</v>
      </c>
      <c r="B182" s="2">
        <v>520.14</v>
      </c>
      <c r="C182" s="2">
        <v>529.30499999999995</v>
      </c>
      <c r="D182" s="2">
        <v>519.1925</v>
      </c>
      <c r="E182" s="2">
        <v>527.25</v>
      </c>
      <c r="F182" s="2">
        <v>565.70519999999999</v>
      </c>
      <c r="G182" s="2">
        <v>582.05989999999997</v>
      </c>
      <c r="H182" s="2">
        <v>573.29949999999997</v>
      </c>
      <c r="I182" s="2">
        <v>75948120</v>
      </c>
      <c r="J182" s="2">
        <v>122177608</v>
      </c>
    </row>
    <row r="183" spans="1:10" x14ac:dyDescent="0.25">
      <c r="A183" s="1">
        <v>45768</v>
      </c>
      <c r="B183" s="2">
        <v>521.16</v>
      </c>
      <c r="C183" s="2">
        <v>521.70000000000005</v>
      </c>
      <c r="D183" s="2">
        <v>508.46</v>
      </c>
      <c r="E183" s="2">
        <v>513.88</v>
      </c>
      <c r="F183" s="2">
        <v>567.17560000000003</v>
      </c>
      <c r="G183" s="2">
        <v>582.74249999999995</v>
      </c>
      <c r="H183" s="2">
        <v>573.42049999999995</v>
      </c>
      <c r="I183" s="2">
        <v>69368128</v>
      </c>
      <c r="J183" s="2">
        <v>123469616</v>
      </c>
    </row>
    <row r="184" spans="1:10" x14ac:dyDescent="0.25">
      <c r="A184" s="1">
        <v>45764</v>
      </c>
      <c r="B184" s="2">
        <v>527.64</v>
      </c>
      <c r="C184" s="2">
        <v>531.16499999999996</v>
      </c>
      <c r="D184" s="2">
        <v>523.91</v>
      </c>
      <c r="E184" s="2">
        <v>526.41</v>
      </c>
      <c r="F184" s="2">
        <v>569.02440000000001</v>
      </c>
      <c r="G184" s="2">
        <v>583.54039999999998</v>
      </c>
      <c r="H184" s="2">
        <v>573.59619999999995</v>
      </c>
      <c r="I184" s="2">
        <v>79868080</v>
      </c>
      <c r="J184" s="2">
        <v>123622584</v>
      </c>
    </row>
    <row r="185" spans="1:10" x14ac:dyDescent="0.25">
      <c r="A185" s="1">
        <v>45763</v>
      </c>
      <c r="B185" s="2">
        <v>531.67999999999995</v>
      </c>
      <c r="C185" s="2">
        <v>537.8854</v>
      </c>
      <c r="D185" s="2">
        <v>520.29</v>
      </c>
      <c r="E185" s="2">
        <v>525.66</v>
      </c>
      <c r="F185" s="2">
        <v>570.5806</v>
      </c>
      <c r="G185" s="2">
        <v>584.18129999999996</v>
      </c>
      <c r="H185" s="2">
        <v>573.69090000000006</v>
      </c>
      <c r="I185" s="2">
        <v>83484816</v>
      </c>
      <c r="J185" s="2">
        <v>121108992</v>
      </c>
    </row>
    <row r="186" spans="1:10" x14ac:dyDescent="0.25">
      <c r="A186" s="1">
        <v>45762</v>
      </c>
      <c r="B186" s="2">
        <v>539.67499999999995</v>
      </c>
      <c r="C186" s="2">
        <v>543.23</v>
      </c>
      <c r="D186" s="2">
        <v>536.80999999999995</v>
      </c>
      <c r="E186" s="2">
        <v>537.61</v>
      </c>
      <c r="F186" s="2">
        <v>572.10299999999995</v>
      </c>
      <c r="G186" s="2">
        <v>584.82770000000005</v>
      </c>
      <c r="H186" s="2">
        <v>573.78359999999998</v>
      </c>
      <c r="I186" s="2">
        <v>56892872</v>
      </c>
      <c r="J186" s="2">
        <v>119025264</v>
      </c>
    </row>
    <row r="187" spans="1:10" x14ac:dyDescent="0.25">
      <c r="A187" s="1">
        <v>45761</v>
      </c>
      <c r="B187" s="2">
        <v>544.04999999999995</v>
      </c>
      <c r="C187" s="2">
        <v>544.28</v>
      </c>
      <c r="D187" s="2">
        <v>533.86</v>
      </c>
      <c r="E187" s="2">
        <v>539.12</v>
      </c>
      <c r="F187" s="2">
        <v>573.30619999999999</v>
      </c>
      <c r="G187" s="2">
        <v>585.33309999999994</v>
      </c>
      <c r="H187" s="2">
        <v>573.82749999999999</v>
      </c>
      <c r="I187" s="2">
        <v>68033992</v>
      </c>
      <c r="J187" s="2">
        <v>117789456</v>
      </c>
    </row>
    <row r="188" spans="1:10" x14ac:dyDescent="0.25">
      <c r="A188" s="1">
        <v>45758</v>
      </c>
      <c r="B188" s="2">
        <v>523.01</v>
      </c>
      <c r="C188" s="2">
        <v>536.42999999999995</v>
      </c>
      <c r="D188" s="2">
        <v>520.07000000000005</v>
      </c>
      <c r="E188" s="2">
        <v>533.94000000000005</v>
      </c>
      <c r="F188" s="2">
        <v>574.56020000000001</v>
      </c>
      <c r="G188" s="2">
        <v>585.79939999999999</v>
      </c>
      <c r="H188" s="2">
        <v>573.85940000000005</v>
      </c>
      <c r="I188" s="2">
        <v>97866336</v>
      </c>
      <c r="J188" s="2">
        <v>117171648</v>
      </c>
    </row>
    <row r="189" spans="1:10" x14ac:dyDescent="0.25">
      <c r="A189" s="1">
        <v>45757</v>
      </c>
      <c r="B189" s="2">
        <v>532.16999999999996</v>
      </c>
      <c r="C189" s="2">
        <v>533.495</v>
      </c>
      <c r="D189" s="2">
        <v>509.32</v>
      </c>
      <c r="E189" s="2">
        <v>524.58000000000004</v>
      </c>
      <c r="F189" s="2">
        <v>575.98220000000003</v>
      </c>
      <c r="G189" s="2">
        <v>586.39350000000002</v>
      </c>
      <c r="H189" s="2">
        <v>573.91390000000001</v>
      </c>
      <c r="I189" s="2">
        <v>162331232</v>
      </c>
      <c r="J189" s="2">
        <v>116231424</v>
      </c>
    </row>
    <row r="190" spans="1:10" x14ac:dyDescent="0.25">
      <c r="A190" s="1">
        <v>45756</v>
      </c>
      <c r="B190" s="2">
        <v>493.44</v>
      </c>
      <c r="C190" s="2">
        <v>548.62</v>
      </c>
      <c r="D190" s="2">
        <v>493.05</v>
      </c>
      <c r="E190" s="2">
        <v>548.62</v>
      </c>
      <c r="F190" s="2">
        <v>577.52679999999998</v>
      </c>
      <c r="G190" s="2">
        <v>587.11959999999999</v>
      </c>
      <c r="H190" s="2">
        <v>574.00459999999998</v>
      </c>
      <c r="I190" s="2">
        <v>241867312</v>
      </c>
      <c r="J190" s="2">
        <v>109606552</v>
      </c>
    </row>
    <row r="191" spans="1:10" x14ac:dyDescent="0.25">
      <c r="A191" s="1">
        <v>45755</v>
      </c>
      <c r="B191" s="2">
        <v>521.86</v>
      </c>
      <c r="C191" s="2">
        <v>524.98</v>
      </c>
      <c r="D191" s="2">
        <v>489.16</v>
      </c>
      <c r="E191" s="2">
        <v>496.48</v>
      </c>
      <c r="F191" s="2">
        <v>578.64480000000003</v>
      </c>
      <c r="G191" s="2">
        <v>587.60239999999999</v>
      </c>
      <c r="H191" s="2">
        <v>573.98410000000001</v>
      </c>
      <c r="I191" s="2">
        <v>165816576</v>
      </c>
      <c r="J191" s="2">
        <v>97919128</v>
      </c>
    </row>
    <row r="192" spans="1:10" x14ac:dyDescent="0.25">
      <c r="A192" s="1">
        <v>45754</v>
      </c>
      <c r="B192" s="2">
        <v>489.19</v>
      </c>
      <c r="C192" s="2">
        <v>523.16999999999996</v>
      </c>
      <c r="D192" s="2">
        <v>481.8</v>
      </c>
      <c r="E192" s="2">
        <v>504.38</v>
      </c>
      <c r="F192" s="2">
        <v>580.70259999999996</v>
      </c>
      <c r="G192" s="2">
        <v>588.62519999999995</v>
      </c>
      <c r="H192" s="2">
        <v>574.23670000000004</v>
      </c>
      <c r="I192" s="2">
        <v>256611360</v>
      </c>
      <c r="J192" s="2">
        <v>91267456</v>
      </c>
    </row>
    <row r="193" spans="1:10" x14ac:dyDescent="0.25">
      <c r="A193" s="1">
        <v>45751</v>
      </c>
      <c r="B193" s="2">
        <v>523.66999999999996</v>
      </c>
      <c r="C193" s="2">
        <v>525.87</v>
      </c>
      <c r="D193" s="2">
        <v>505.06</v>
      </c>
      <c r="E193" s="2">
        <v>505.28</v>
      </c>
      <c r="F193" s="2">
        <v>582.77440000000001</v>
      </c>
      <c r="G193" s="2">
        <v>589.56330000000003</v>
      </c>
      <c r="H193" s="2">
        <v>574.45730000000003</v>
      </c>
      <c r="I193" s="2">
        <v>217965136</v>
      </c>
      <c r="J193" s="2">
        <v>77427280</v>
      </c>
    </row>
    <row r="194" spans="1:10" x14ac:dyDescent="0.25">
      <c r="A194" s="1">
        <v>45750</v>
      </c>
      <c r="B194" s="2">
        <v>545.11</v>
      </c>
      <c r="C194" s="2">
        <v>547.97</v>
      </c>
      <c r="D194" s="2">
        <v>536.70000000000005</v>
      </c>
      <c r="E194" s="2">
        <v>536.70000000000005</v>
      </c>
      <c r="F194" s="2">
        <v>584.86379999999997</v>
      </c>
      <c r="G194" s="2">
        <v>590.46659999999997</v>
      </c>
      <c r="H194" s="2">
        <v>574.66629999999998</v>
      </c>
      <c r="I194" s="2">
        <v>125986000</v>
      </c>
      <c r="J194" s="2">
        <v>67073620</v>
      </c>
    </row>
    <row r="195" spans="1:10" x14ac:dyDescent="0.25">
      <c r="A195" s="1">
        <v>45749</v>
      </c>
      <c r="B195" s="2">
        <v>555.04999999999995</v>
      </c>
      <c r="C195" s="2">
        <v>567.41999999999996</v>
      </c>
      <c r="D195" s="2">
        <v>554.80999999999995</v>
      </c>
      <c r="E195" s="2">
        <v>564.52</v>
      </c>
      <c r="F195" s="2">
        <v>586.2586</v>
      </c>
      <c r="G195" s="2">
        <v>591.01</v>
      </c>
      <c r="H195" s="2">
        <v>574.69680000000005</v>
      </c>
      <c r="I195" s="2">
        <v>76014544</v>
      </c>
      <c r="J195" s="2">
        <v>63613184</v>
      </c>
    </row>
    <row r="196" spans="1:10" x14ac:dyDescent="0.25">
      <c r="A196" s="1">
        <v>45748</v>
      </c>
      <c r="B196" s="2">
        <v>557.45000000000005</v>
      </c>
      <c r="C196" s="2">
        <v>562.94000000000005</v>
      </c>
      <c r="D196" s="2">
        <v>553.67999999999995</v>
      </c>
      <c r="E196" s="2">
        <v>560.97</v>
      </c>
      <c r="F196" s="2">
        <v>587.02919999999995</v>
      </c>
      <c r="G196" s="2">
        <v>591.1318</v>
      </c>
      <c r="H196" s="2">
        <v>574.58640000000003</v>
      </c>
      <c r="I196" s="2">
        <v>54609640</v>
      </c>
      <c r="J196" s="2">
        <v>63184756</v>
      </c>
    </row>
    <row r="197" spans="1:10" x14ac:dyDescent="0.25">
      <c r="A197" s="1">
        <v>45747</v>
      </c>
      <c r="B197" s="2">
        <v>549.83000000000004</v>
      </c>
      <c r="C197" s="2">
        <v>560.71119999999996</v>
      </c>
      <c r="D197" s="2">
        <v>546.87</v>
      </c>
      <c r="E197" s="2">
        <v>559.39</v>
      </c>
      <c r="F197" s="2">
        <v>587.76139999999998</v>
      </c>
      <c r="G197" s="2">
        <v>591.22019999999998</v>
      </c>
      <c r="H197" s="2">
        <v>574.48829999999998</v>
      </c>
      <c r="I197" s="2">
        <v>95328216</v>
      </c>
      <c r="J197" s="2">
        <v>65417588</v>
      </c>
    </row>
    <row r="198" spans="1:10" x14ac:dyDescent="0.25">
      <c r="A198" s="1">
        <v>45744</v>
      </c>
      <c r="B198" s="2">
        <v>565.53</v>
      </c>
      <c r="C198" s="2">
        <v>566.26750000000004</v>
      </c>
      <c r="D198" s="2">
        <v>555.07000000000005</v>
      </c>
      <c r="E198" s="2">
        <v>555.66</v>
      </c>
      <c r="F198" s="2">
        <v>588.40639999999996</v>
      </c>
      <c r="G198" s="2">
        <v>591.33669999999995</v>
      </c>
      <c r="H198" s="2">
        <v>574.37620000000004</v>
      </c>
      <c r="I198" s="2">
        <v>71662656</v>
      </c>
      <c r="J198" s="2">
        <v>65684148</v>
      </c>
    </row>
    <row r="199" spans="1:10" x14ac:dyDescent="0.25">
      <c r="A199" s="1">
        <v>45743</v>
      </c>
      <c r="B199" s="2">
        <v>567.17999999999995</v>
      </c>
      <c r="C199" s="2">
        <v>570.9</v>
      </c>
      <c r="D199" s="2">
        <v>564.94000000000005</v>
      </c>
      <c r="E199" s="2">
        <v>567.08000000000004</v>
      </c>
      <c r="F199" s="2">
        <v>589.14880000000005</v>
      </c>
      <c r="G199" s="2">
        <v>591.4665</v>
      </c>
      <c r="H199" s="2">
        <v>574.27610000000004</v>
      </c>
      <c r="I199" s="2">
        <v>42164248</v>
      </c>
      <c r="J199" s="2">
        <v>66317228</v>
      </c>
    </row>
    <row r="200" spans="1:10" x14ac:dyDescent="0.25">
      <c r="A200" s="1">
        <v>45742</v>
      </c>
      <c r="B200" s="2">
        <v>575.19000000000005</v>
      </c>
      <c r="C200" s="2">
        <v>576.33000000000004</v>
      </c>
      <c r="D200" s="2">
        <v>567.19000000000005</v>
      </c>
      <c r="E200" s="2">
        <v>568.59</v>
      </c>
      <c r="F200" s="2">
        <v>589.45100000000002</v>
      </c>
      <c r="G200" s="2">
        <v>591.59580000000005</v>
      </c>
      <c r="H200" s="2">
        <v>574.11080000000004</v>
      </c>
      <c r="I200" s="2">
        <v>52228896</v>
      </c>
      <c r="J200" s="2">
        <v>68845936</v>
      </c>
    </row>
    <row r="201" spans="1:10" x14ac:dyDescent="0.25">
      <c r="A201" s="1">
        <v>45741</v>
      </c>
      <c r="B201" s="2">
        <v>575.29999999999995</v>
      </c>
      <c r="C201" s="2">
        <v>576.41</v>
      </c>
      <c r="D201" s="2">
        <v>573.69000000000005</v>
      </c>
      <c r="E201" s="2">
        <v>575.46</v>
      </c>
      <c r="F201" s="2">
        <v>589.70699999999999</v>
      </c>
      <c r="G201" s="2">
        <v>591.72760000000005</v>
      </c>
      <c r="H201" s="2">
        <v>573.94119999999998</v>
      </c>
      <c r="I201" s="2">
        <v>38355736</v>
      </c>
      <c r="J201" s="2">
        <v>70112712</v>
      </c>
    </row>
    <row r="202" spans="1:10" x14ac:dyDescent="0.25">
      <c r="A202" s="1">
        <v>45740</v>
      </c>
      <c r="B202" s="2">
        <v>570.79999999999995</v>
      </c>
      <c r="C202" s="2">
        <v>575.15</v>
      </c>
      <c r="D202" s="2">
        <v>570.20000000000005</v>
      </c>
      <c r="E202" s="2">
        <v>574.08000000000004</v>
      </c>
      <c r="F202" s="2">
        <v>589.80759999999998</v>
      </c>
      <c r="G202" s="2">
        <v>591.78129999999999</v>
      </c>
      <c r="H202" s="2">
        <v>573.73720000000003</v>
      </c>
      <c r="I202" s="2">
        <v>58766796</v>
      </c>
      <c r="J202" s="2">
        <v>74865544</v>
      </c>
    </row>
    <row r="203" spans="1:10" x14ac:dyDescent="0.25">
      <c r="A203" s="1">
        <v>45737</v>
      </c>
      <c r="B203" s="2">
        <v>559.28</v>
      </c>
      <c r="C203" s="2">
        <v>564.89</v>
      </c>
      <c r="D203" s="2">
        <v>558.03</v>
      </c>
      <c r="E203" s="2">
        <v>563.98</v>
      </c>
      <c r="F203" s="2">
        <v>590.11580000000004</v>
      </c>
      <c r="G203" s="2">
        <v>591.83090000000004</v>
      </c>
      <c r="H203" s="2">
        <v>573.50869999999998</v>
      </c>
      <c r="I203" s="2">
        <v>83762960</v>
      </c>
      <c r="J203" s="2">
        <v>75897704</v>
      </c>
    </row>
    <row r="204" spans="1:10" x14ac:dyDescent="0.25">
      <c r="A204" s="1">
        <v>45736</v>
      </c>
      <c r="B204" s="2">
        <v>563.33000000000004</v>
      </c>
      <c r="C204" s="2">
        <v>570.57000000000005</v>
      </c>
      <c r="D204" s="2">
        <v>562.60119999999995</v>
      </c>
      <c r="E204" s="2">
        <v>565.49</v>
      </c>
      <c r="F204" s="2">
        <v>590.60879999999997</v>
      </c>
      <c r="G204" s="2">
        <v>591.98350000000005</v>
      </c>
      <c r="H204" s="2">
        <v>573.32780000000002</v>
      </c>
      <c r="I204" s="2">
        <v>62958196</v>
      </c>
      <c r="J204" s="2">
        <v>76229776</v>
      </c>
    </row>
    <row r="205" spans="1:10" x14ac:dyDescent="0.25">
      <c r="A205" s="1">
        <v>45735</v>
      </c>
      <c r="B205" s="2">
        <v>562.83000000000004</v>
      </c>
      <c r="C205" s="2">
        <v>570.95000000000005</v>
      </c>
      <c r="D205" s="2">
        <v>561.63</v>
      </c>
      <c r="E205" s="2">
        <v>567.13</v>
      </c>
      <c r="F205" s="2">
        <v>591.20619999999997</v>
      </c>
      <c r="G205" s="2">
        <v>592.10850000000005</v>
      </c>
      <c r="H205" s="2">
        <v>573.13729999999998</v>
      </c>
      <c r="I205" s="2">
        <v>66555984</v>
      </c>
      <c r="J205" s="2">
        <v>76979008</v>
      </c>
    </row>
    <row r="206" spans="1:10" x14ac:dyDescent="0.25">
      <c r="A206" s="1">
        <v>45734</v>
      </c>
      <c r="B206" s="2">
        <v>564.79999999999995</v>
      </c>
      <c r="C206" s="2">
        <v>565.02</v>
      </c>
      <c r="D206" s="2">
        <v>559.05999999999995</v>
      </c>
      <c r="E206" s="2">
        <v>561.02</v>
      </c>
      <c r="F206" s="2">
        <v>591.70259999999996</v>
      </c>
      <c r="G206" s="2">
        <v>592.2704</v>
      </c>
      <c r="H206" s="2">
        <v>572.91470000000004</v>
      </c>
      <c r="I206" s="2">
        <v>66041424</v>
      </c>
      <c r="J206" s="2">
        <v>75430048</v>
      </c>
    </row>
    <row r="207" spans="1:10" x14ac:dyDescent="0.25">
      <c r="A207" s="1">
        <v>45733</v>
      </c>
      <c r="B207" s="2">
        <v>562.79</v>
      </c>
      <c r="C207" s="2">
        <v>569.71</v>
      </c>
      <c r="D207" s="2">
        <v>562.35</v>
      </c>
      <c r="E207" s="2">
        <v>567.15</v>
      </c>
      <c r="F207" s="2">
        <v>592.17499999999995</v>
      </c>
      <c r="G207" s="2">
        <v>592.49649999999997</v>
      </c>
      <c r="H207" s="2">
        <v>572.74009999999998</v>
      </c>
      <c r="I207" s="2">
        <v>49008708</v>
      </c>
      <c r="J207" s="2">
        <v>74911720</v>
      </c>
    </row>
    <row r="208" spans="1:10" x14ac:dyDescent="0.25">
      <c r="A208" s="1">
        <v>45730</v>
      </c>
      <c r="B208" s="2">
        <v>556.11</v>
      </c>
      <c r="C208" s="2">
        <v>563.83000000000004</v>
      </c>
      <c r="D208" s="2">
        <v>551.49170000000004</v>
      </c>
      <c r="E208" s="2">
        <v>562.80999999999995</v>
      </c>
      <c r="F208" s="2">
        <v>592.55359999999996</v>
      </c>
      <c r="G208" s="2">
        <v>592.67089999999996</v>
      </c>
      <c r="H208" s="2">
        <v>572.55330000000004</v>
      </c>
      <c r="I208" s="2">
        <v>62660320</v>
      </c>
      <c r="J208" s="2">
        <v>75026952</v>
      </c>
    </row>
    <row r="209" spans="1:10" x14ac:dyDescent="0.25">
      <c r="A209" s="1">
        <v>45729</v>
      </c>
      <c r="B209" s="2">
        <v>558.49</v>
      </c>
      <c r="C209" s="2">
        <v>559.10500000000002</v>
      </c>
      <c r="D209" s="2">
        <v>549.67999999999995</v>
      </c>
      <c r="E209" s="2">
        <v>551.41999999999996</v>
      </c>
      <c r="F209" s="2">
        <v>593.06179999999995</v>
      </c>
      <c r="G209" s="2">
        <v>592.86630000000002</v>
      </c>
      <c r="H209" s="2">
        <v>572.38649999999996</v>
      </c>
      <c r="I209" s="2">
        <v>74079416</v>
      </c>
      <c r="J209" s="2">
        <v>75950920</v>
      </c>
    </row>
    <row r="210" spans="1:10" x14ac:dyDescent="0.25">
      <c r="A210" s="1">
        <v>45728</v>
      </c>
      <c r="B210" s="2">
        <v>562.16999999999996</v>
      </c>
      <c r="C210" s="2">
        <v>563.11</v>
      </c>
      <c r="D210" s="2">
        <v>553.69000000000005</v>
      </c>
      <c r="E210" s="2">
        <v>558.87</v>
      </c>
      <c r="F210" s="2">
        <v>593.93359999999996</v>
      </c>
      <c r="G210" s="2">
        <v>593.17510000000004</v>
      </c>
      <c r="H210" s="2">
        <v>572.25919999999996</v>
      </c>
      <c r="I210" s="2">
        <v>69588168</v>
      </c>
      <c r="J210" s="2">
        <v>73449224</v>
      </c>
    </row>
    <row r="211" spans="1:10" x14ac:dyDescent="0.25">
      <c r="A211" s="1">
        <v>45727</v>
      </c>
      <c r="B211" s="2">
        <v>559.4</v>
      </c>
      <c r="C211" s="2">
        <v>564.02</v>
      </c>
      <c r="D211" s="2">
        <v>552.02</v>
      </c>
      <c r="E211" s="2">
        <v>555.91999999999996</v>
      </c>
      <c r="F211" s="2">
        <v>594.78300000000002</v>
      </c>
      <c r="G211" s="2">
        <v>593.38419999999996</v>
      </c>
      <c r="H211" s="2">
        <v>572.11400000000003</v>
      </c>
      <c r="I211" s="2">
        <v>88102112</v>
      </c>
      <c r="J211" s="2">
        <v>70877416</v>
      </c>
    </row>
    <row r="212" spans="1:10" x14ac:dyDescent="0.25">
      <c r="A212" s="1">
        <v>45726</v>
      </c>
      <c r="B212" s="2">
        <v>567.59</v>
      </c>
      <c r="C212" s="2">
        <v>569.54</v>
      </c>
      <c r="D212" s="2">
        <v>555.59</v>
      </c>
      <c r="E212" s="2">
        <v>560.58000000000004</v>
      </c>
      <c r="F212" s="2">
        <v>595.69060000000002</v>
      </c>
      <c r="G212" s="2">
        <v>593.66819999999996</v>
      </c>
      <c r="H212" s="2">
        <v>571.99120000000005</v>
      </c>
      <c r="I212" s="2">
        <v>99326624</v>
      </c>
      <c r="J212" s="2">
        <v>66787212</v>
      </c>
    </row>
    <row r="213" spans="1:10" x14ac:dyDescent="0.25">
      <c r="A213" s="1">
        <v>45723</v>
      </c>
      <c r="B213" s="2">
        <v>570.9</v>
      </c>
      <c r="C213" s="2">
        <v>577.39</v>
      </c>
      <c r="D213" s="2">
        <v>565.63</v>
      </c>
      <c r="E213" s="2">
        <v>575.91999999999996</v>
      </c>
      <c r="F213" s="2">
        <v>596.37279999999998</v>
      </c>
      <c r="G213" s="2">
        <v>593.85820000000001</v>
      </c>
      <c r="H213" s="2">
        <v>571.83860000000004</v>
      </c>
      <c r="I213" s="2">
        <v>81158816</v>
      </c>
      <c r="J213" s="2">
        <v>61959468</v>
      </c>
    </row>
    <row r="214" spans="1:10" x14ac:dyDescent="0.25">
      <c r="A214" s="1">
        <v>45722</v>
      </c>
      <c r="B214" s="2">
        <v>575.48</v>
      </c>
      <c r="C214" s="2">
        <v>580.17359999999996</v>
      </c>
      <c r="D214" s="2">
        <v>570.12</v>
      </c>
      <c r="E214" s="2">
        <v>572.71</v>
      </c>
      <c r="F214" s="2">
        <v>596.67740000000003</v>
      </c>
      <c r="G214" s="2">
        <v>593.86030000000005</v>
      </c>
      <c r="H214" s="2">
        <v>571.60630000000003</v>
      </c>
      <c r="I214" s="2">
        <v>80094864</v>
      </c>
      <c r="J214" s="2">
        <v>59276968</v>
      </c>
    </row>
    <row r="215" spans="1:10" x14ac:dyDescent="0.25">
      <c r="A215" s="1">
        <v>45721</v>
      </c>
      <c r="B215" s="2">
        <v>576.69000000000005</v>
      </c>
      <c r="C215" s="2">
        <v>584.88</v>
      </c>
      <c r="D215" s="2">
        <v>573.07950000000005</v>
      </c>
      <c r="E215" s="2">
        <v>583.05999999999995</v>
      </c>
      <c r="F215" s="2">
        <v>596.9452</v>
      </c>
      <c r="G215" s="2">
        <v>593.90459999999996</v>
      </c>
      <c r="H215" s="2">
        <v>571.38620000000003</v>
      </c>
      <c r="I215" s="2">
        <v>71230528</v>
      </c>
      <c r="J215" s="2">
        <v>56942380</v>
      </c>
    </row>
    <row r="216" spans="1:10" x14ac:dyDescent="0.25">
      <c r="A216" s="1">
        <v>45720</v>
      </c>
      <c r="B216" s="2">
        <v>579.71</v>
      </c>
      <c r="C216" s="2">
        <v>585.39</v>
      </c>
      <c r="D216" s="2">
        <v>572.25</v>
      </c>
      <c r="E216" s="2">
        <v>576.86</v>
      </c>
      <c r="F216" s="2">
        <v>597.00959999999998</v>
      </c>
      <c r="G216" s="2">
        <v>593.8057</v>
      </c>
      <c r="H216" s="2">
        <v>571.11980000000005</v>
      </c>
      <c r="I216" s="2">
        <v>109648208</v>
      </c>
      <c r="J216" s="2">
        <v>54197460</v>
      </c>
    </row>
    <row r="217" spans="1:10" x14ac:dyDescent="0.25">
      <c r="A217" s="1">
        <v>45719</v>
      </c>
      <c r="B217" s="2">
        <v>596.17999999999995</v>
      </c>
      <c r="C217" s="2">
        <v>597.34</v>
      </c>
      <c r="D217" s="2">
        <v>579.9</v>
      </c>
      <c r="E217" s="2">
        <v>583.77</v>
      </c>
      <c r="F217" s="2">
        <v>597.55820000000006</v>
      </c>
      <c r="G217" s="2">
        <v>593.71510000000001</v>
      </c>
      <c r="H217" s="2">
        <v>570.8519</v>
      </c>
      <c r="I217" s="2">
        <v>74249200</v>
      </c>
      <c r="J217" s="2">
        <v>48624160</v>
      </c>
    </row>
    <row r="218" spans="1:10" x14ac:dyDescent="0.25">
      <c r="A218" s="1">
        <v>45716</v>
      </c>
      <c r="B218" s="2">
        <v>585.55999999999995</v>
      </c>
      <c r="C218" s="2">
        <v>594.72</v>
      </c>
      <c r="D218" s="2">
        <v>582.44000000000005</v>
      </c>
      <c r="E218" s="2">
        <v>594.17999999999995</v>
      </c>
      <c r="F218" s="2">
        <v>598.01859999999999</v>
      </c>
      <c r="G218" s="2">
        <v>593.60720000000003</v>
      </c>
      <c r="H218" s="2">
        <v>570.53769999999997</v>
      </c>
      <c r="I218" s="2">
        <v>88744104</v>
      </c>
      <c r="J218" s="2">
        <v>47060116</v>
      </c>
    </row>
    <row r="219" spans="1:10" x14ac:dyDescent="0.25">
      <c r="A219" s="1">
        <v>45715</v>
      </c>
      <c r="B219" s="2">
        <v>596.85</v>
      </c>
      <c r="C219" s="2">
        <v>598.02</v>
      </c>
      <c r="D219" s="2">
        <v>584.65</v>
      </c>
      <c r="E219" s="2">
        <v>585.04999999999995</v>
      </c>
      <c r="F219" s="2">
        <v>598.2192</v>
      </c>
      <c r="G219" s="2">
        <v>593.34360000000004</v>
      </c>
      <c r="H219" s="2">
        <v>570.17100000000005</v>
      </c>
      <c r="I219" s="2">
        <v>74196664</v>
      </c>
      <c r="J219" s="2">
        <v>43528608</v>
      </c>
    </row>
    <row r="220" spans="1:10" x14ac:dyDescent="0.25">
      <c r="A220" s="1">
        <v>45714</v>
      </c>
      <c r="B220" s="2">
        <v>595.92999999999995</v>
      </c>
      <c r="C220" s="2">
        <v>599.58000000000004</v>
      </c>
      <c r="D220" s="2">
        <v>591.85559999999998</v>
      </c>
      <c r="E220" s="2">
        <v>594.54</v>
      </c>
      <c r="F220" s="2">
        <v>598.60479999999995</v>
      </c>
      <c r="G220" s="2">
        <v>593.18169999999998</v>
      </c>
      <c r="H220" s="2">
        <v>569.84659999999997</v>
      </c>
      <c r="I220" s="2">
        <v>43321576</v>
      </c>
      <c r="J220" s="2">
        <v>40625708</v>
      </c>
    </row>
    <row r="221" spans="1:10" x14ac:dyDescent="0.25">
      <c r="A221" s="1">
        <v>45713</v>
      </c>
      <c r="B221" s="2">
        <v>597.15</v>
      </c>
      <c r="C221" s="2">
        <v>597.89</v>
      </c>
      <c r="D221" s="2">
        <v>589.55999999999995</v>
      </c>
      <c r="E221" s="2">
        <v>594.24</v>
      </c>
      <c r="F221" s="2">
        <v>598.86320000000001</v>
      </c>
      <c r="G221" s="2">
        <v>592.92250000000001</v>
      </c>
      <c r="H221" s="2">
        <v>569.45979999999997</v>
      </c>
      <c r="I221" s="2">
        <v>58266472</v>
      </c>
      <c r="J221" s="2">
        <v>39968124</v>
      </c>
    </row>
    <row r="222" spans="1:10" x14ac:dyDescent="0.25">
      <c r="A222" s="1">
        <v>45712</v>
      </c>
      <c r="B222" s="2">
        <v>602.02</v>
      </c>
      <c r="C222" s="2">
        <v>603.03</v>
      </c>
      <c r="D222" s="2">
        <v>596.49</v>
      </c>
      <c r="E222" s="2">
        <v>597.21</v>
      </c>
      <c r="F222" s="2">
        <v>599.03440000000001</v>
      </c>
      <c r="G222" s="2">
        <v>592.71770000000004</v>
      </c>
      <c r="H222" s="2">
        <v>569.07429999999999</v>
      </c>
      <c r="I222" s="2">
        <v>50737212</v>
      </c>
      <c r="J222" s="2">
        <v>40474176</v>
      </c>
    </row>
    <row r="223" spans="1:10" x14ac:dyDescent="0.25">
      <c r="A223" s="1">
        <v>45709</v>
      </c>
      <c r="B223" s="2">
        <v>610.16</v>
      </c>
      <c r="C223" s="2">
        <v>610.29999999999995</v>
      </c>
      <c r="D223" s="2">
        <v>599.47</v>
      </c>
      <c r="E223" s="2">
        <v>599.94000000000005</v>
      </c>
      <c r="F223" s="2">
        <v>599.18380000000002</v>
      </c>
      <c r="G223" s="2">
        <v>592.46029999999996</v>
      </c>
      <c r="H223" s="2">
        <v>568.67110000000002</v>
      </c>
      <c r="I223" s="2">
        <v>76519816</v>
      </c>
      <c r="J223" s="2">
        <v>41536460</v>
      </c>
    </row>
    <row r="224" spans="1:10" x14ac:dyDescent="0.25">
      <c r="A224" s="1">
        <v>45708</v>
      </c>
      <c r="B224" s="2">
        <v>611.54</v>
      </c>
      <c r="C224" s="2">
        <v>611.68399999999997</v>
      </c>
      <c r="D224" s="2">
        <v>607.02</v>
      </c>
      <c r="E224" s="2">
        <v>610.38</v>
      </c>
      <c r="F224" s="2">
        <v>599.34119999999996</v>
      </c>
      <c r="G224" s="2">
        <v>592.18389999999999</v>
      </c>
      <c r="H224" s="2">
        <v>568.2278</v>
      </c>
      <c r="I224" s="2">
        <v>36554000</v>
      </c>
      <c r="J224" s="2">
        <v>39053888</v>
      </c>
    </row>
    <row r="225" spans="1:10" x14ac:dyDescent="0.25">
      <c r="A225" s="1">
        <v>45707</v>
      </c>
      <c r="B225" s="2">
        <v>610.08000000000004</v>
      </c>
      <c r="C225" s="2">
        <v>613.23</v>
      </c>
      <c r="D225" s="2">
        <v>609.55999999999995</v>
      </c>
      <c r="E225" s="2">
        <v>612.92999999999995</v>
      </c>
      <c r="F225" s="2">
        <v>599.26679999999999</v>
      </c>
      <c r="G225" s="2">
        <v>591.78049999999996</v>
      </c>
      <c r="H225" s="2">
        <v>567.7011</v>
      </c>
      <c r="I225" s="2">
        <v>31011072</v>
      </c>
      <c r="J225" s="2">
        <v>39095452</v>
      </c>
    </row>
    <row r="226" spans="1:10" x14ac:dyDescent="0.25">
      <c r="A226" s="1">
        <v>45706</v>
      </c>
      <c r="B226" s="2">
        <v>610.88</v>
      </c>
      <c r="C226" s="2">
        <v>611.49</v>
      </c>
      <c r="D226" s="2">
        <v>608.38</v>
      </c>
      <c r="E226" s="2">
        <v>611.49</v>
      </c>
      <c r="F226" s="2">
        <v>599.16139999999996</v>
      </c>
      <c r="G226" s="2">
        <v>591.36419999999998</v>
      </c>
      <c r="H226" s="2">
        <v>567.13819999999998</v>
      </c>
      <c r="I226" s="2">
        <v>26749030</v>
      </c>
      <c r="J226" s="2">
        <v>39990268</v>
      </c>
    </row>
    <row r="227" spans="1:10" x14ac:dyDescent="0.25">
      <c r="A227" s="1">
        <v>45702</v>
      </c>
      <c r="B227" s="2">
        <v>609.94000000000005</v>
      </c>
      <c r="C227" s="2">
        <v>610.99</v>
      </c>
      <c r="D227" s="2">
        <v>609.07000000000005</v>
      </c>
      <c r="E227" s="2">
        <v>609.70000000000005</v>
      </c>
      <c r="F227" s="2">
        <v>599.00980000000004</v>
      </c>
      <c r="G227" s="2">
        <v>590.94600000000003</v>
      </c>
      <c r="H227" s="2">
        <v>566.59059999999999</v>
      </c>
      <c r="I227" s="2">
        <v>26910448</v>
      </c>
      <c r="J227" s="2">
        <v>42897740</v>
      </c>
    </row>
    <row r="228" spans="1:10" x14ac:dyDescent="0.25">
      <c r="A228" s="1">
        <v>45701</v>
      </c>
      <c r="B228" s="2">
        <v>604.48</v>
      </c>
      <c r="C228" s="2">
        <v>609.94000000000005</v>
      </c>
      <c r="D228" s="2">
        <v>603.20000000000005</v>
      </c>
      <c r="E228" s="2">
        <v>609.73</v>
      </c>
      <c r="F228" s="2">
        <v>598.88840000000005</v>
      </c>
      <c r="G228" s="2">
        <v>590.53150000000005</v>
      </c>
      <c r="H228" s="2">
        <v>566.09249999999997</v>
      </c>
      <c r="I228" s="2">
        <v>40921296</v>
      </c>
      <c r="J228" s="2">
        <v>43410692</v>
      </c>
    </row>
    <row r="229" spans="1:10" x14ac:dyDescent="0.25">
      <c r="A229" s="1">
        <v>45700</v>
      </c>
      <c r="B229" s="2">
        <v>599.20000000000005</v>
      </c>
      <c r="C229" s="2">
        <v>604.54999999999995</v>
      </c>
      <c r="D229" s="2">
        <v>598.51</v>
      </c>
      <c r="E229" s="2">
        <v>603.36</v>
      </c>
      <c r="F229" s="2">
        <v>598.74480000000005</v>
      </c>
      <c r="G229" s="2">
        <v>590.14400000000001</v>
      </c>
      <c r="H229" s="2">
        <v>565.58510000000001</v>
      </c>
      <c r="I229" s="2">
        <v>45076076</v>
      </c>
      <c r="J229" s="2">
        <v>43426076</v>
      </c>
    </row>
    <row r="230" spans="1:10" x14ac:dyDescent="0.25">
      <c r="A230" s="1">
        <v>45699</v>
      </c>
      <c r="B230" s="2">
        <v>602.54999999999995</v>
      </c>
      <c r="C230" s="2">
        <v>605.86</v>
      </c>
      <c r="D230" s="2">
        <v>602.42999999999995</v>
      </c>
      <c r="E230" s="2">
        <v>605.30999999999995</v>
      </c>
      <c r="F230" s="2">
        <v>598.65419999999995</v>
      </c>
      <c r="G230" s="2">
        <v>589.72439999999995</v>
      </c>
      <c r="H230" s="2">
        <v>565.08579999999995</v>
      </c>
      <c r="I230" s="2">
        <v>30056740</v>
      </c>
      <c r="J230" s="2">
        <v>43634072</v>
      </c>
    </row>
    <row r="231" spans="1:10" x14ac:dyDescent="0.25">
      <c r="A231" s="1">
        <v>45698</v>
      </c>
      <c r="B231" s="2">
        <v>604.03</v>
      </c>
      <c r="C231" s="2">
        <v>605.49990000000003</v>
      </c>
      <c r="D231" s="2">
        <v>602.74</v>
      </c>
      <c r="E231" s="2">
        <v>604.85</v>
      </c>
      <c r="F231" s="2">
        <v>598.56100000000004</v>
      </c>
      <c r="G231" s="2">
        <v>589.30200000000002</v>
      </c>
      <c r="H231" s="2">
        <v>564.58619999999996</v>
      </c>
      <c r="I231" s="2">
        <v>26048714</v>
      </c>
      <c r="J231" s="2">
        <v>44465812</v>
      </c>
    </row>
    <row r="232" spans="1:10" x14ac:dyDescent="0.25">
      <c r="A232" s="1">
        <v>45695</v>
      </c>
      <c r="B232" s="2">
        <v>606.89</v>
      </c>
      <c r="C232" s="2">
        <v>608.13</v>
      </c>
      <c r="D232" s="2">
        <v>600.04999999999995</v>
      </c>
      <c r="E232" s="2">
        <v>600.77</v>
      </c>
      <c r="F232" s="2">
        <v>598.41459999999995</v>
      </c>
      <c r="G232" s="2">
        <v>588.88189999999997</v>
      </c>
      <c r="H232" s="2">
        <v>564.09029999999996</v>
      </c>
      <c r="I232" s="2">
        <v>50788516</v>
      </c>
      <c r="J232" s="2">
        <v>46600604</v>
      </c>
    </row>
    <row r="233" spans="1:10" x14ac:dyDescent="0.25">
      <c r="A233" s="1">
        <v>45694</v>
      </c>
      <c r="B233" s="2">
        <v>605.99</v>
      </c>
      <c r="C233" s="2">
        <v>606.45249999999999</v>
      </c>
      <c r="D233" s="2">
        <v>602.63</v>
      </c>
      <c r="E233" s="2">
        <v>606.32000000000005</v>
      </c>
      <c r="F233" s="2">
        <v>598.30939999999998</v>
      </c>
      <c r="G233" s="2">
        <v>588.49429999999995</v>
      </c>
      <c r="H233" s="2">
        <v>563.58500000000004</v>
      </c>
      <c r="I233" s="2">
        <v>35771504</v>
      </c>
      <c r="J233" s="2">
        <v>46102684</v>
      </c>
    </row>
    <row r="234" spans="1:10" x14ac:dyDescent="0.25">
      <c r="A234" s="1">
        <v>45693</v>
      </c>
      <c r="B234" s="2">
        <v>600.64</v>
      </c>
      <c r="C234" s="2">
        <v>604.37</v>
      </c>
      <c r="D234" s="2">
        <v>598.58000000000004</v>
      </c>
      <c r="E234" s="2">
        <v>604.22</v>
      </c>
      <c r="F234" s="2">
        <v>598.05640000000005</v>
      </c>
      <c r="G234" s="2">
        <v>588.02200000000005</v>
      </c>
      <c r="H234" s="2">
        <v>563.02919999999995</v>
      </c>
      <c r="I234" s="2">
        <v>30653148</v>
      </c>
      <c r="J234" s="2">
        <v>47511260</v>
      </c>
    </row>
    <row r="235" spans="1:10" x14ac:dyDescent="0.25">
      <c r="A235" s="1">
        <v>45692</v>
      </c>
      <c r="B235" s="2">
        <v>597.83000000000004</v>
      </c>
      <c r="C235" s="2">
        <v>602.29999999999995</v>
      </c>
      <c r="D235" s="2">
        <v>597.28</v>
      </c>
      <c r="E235" s="2">
        <v>601.78</v>
      </c>
      <c r="F235" s="2">
        <v>597.78200000000004</v>
      </c>
      <c r="G235" s="2">
        <v>587.524</v>
      </c>
      <c r="H235" s="2">
        <v>562.50570000000005</v>
      </c>
      <c r="I235" s="2">
        <v>33457816</v>
      </c>
      <c r="J235" s="2">
        <v>48695756</v>
      </c>
    </row>
    <row r="236" spans="1:10" x14ac:dyDescent="0.25">
      <c r="A236" s="1">
        <v>45691</v>
      </c>
      <c r="B236" s="2">
        <v>592.66999999999996</v>
      </c>
      <c r="C236" s="2">
        <v>600.29</v>
      </c>
      <c r="D236" s="2">
        <v>590.49</v>
      </c>
      <c r="E236" s="2">
        <v>597.77</v>
      </c>
      <c r="F236" s="2">
        <v>597.55240000000003</v>
      </c>
      <c r="G236" s="2">
        <v>586.9941</v>
      </c>
      <c r="H236" s="2">
        <v>561.99959999999999</v>
      </c>
      <c r="I236" s="2">
        <v>65857248</v>
      </c>
      <c r="J236" s="2">
        <v>49659236</v>
      </c>
    </row>
    <row r="237" spans="1:10" x14ac:dyDescent="0.25">
      <c r="A237" s="1">
        <v>45688</v>
      </c>
      <c r="B237" s="2">
        <v>607.5</v>
      </c>
      <c r="C237" s="2">
        <v>609.96</v>
      </c>
      <c r="D237" s="2">
        <v>601.04999999999995</v>
      </c>
      <c r="E237" s="2">
        <v>601.82000000000005</v>
      </c>
      <c r="F237" s="2">
        <v>597.36</v>
      </c>
      <c r="G237" s="2">
        <v>586.48050000000001</v>
      </c>
      <c r="H237" s="2">
        <v>561.52829999999994</v>
      </c>
      <c r="I237" s="2">
        <v>66671472</v>
      </c>
      <c r="J237" s="2">
        <v>50142424</v>
      </c>
    </row>
    <row r="238" spans="1:10" x14ac:dyDescent="0.25">
      <c r="A238" s="1">
        <v>45687</v>
      </c>
      <c r="B238" s="2">
        <v>603.96</v>
      </c>
      <c r="C238" s="2">
        <v>606.6</v>
      </c>
      <c r="D238" s="2">
        <v>600.71500000000003</v>
      </c>
      <c r="E238" s="2">
        <v>605.04</v>
      </c>
      <c r="F238" s="2">
        <v>597.03859999999997</v>
      </c>
      <c r="G238" s="2">
        <v>585.86590000000001</v>
      </c>
      <c r="H238" s="2">
        <v>561.04150000000004</v>
      </c>
      <c r="I238" s="2">
        <v>39281256</v>
      </c>
      <c r="J238" s="2">
        <v>48851304</v>
      </c>
    </row>
    <row r="239" spans="1:10" x14ac:dyDescent="0.25">
      <c r="A239" s="1">
        <v>45686</v>
      </c>
      <c r="B239" s="2">
        <v>603.72</v>
      </c>
      <c r="C239" s="2">
        <v>604.13</v>
      </c>
      <c r="D239" s="2">
        <v>599.22</v>
      </c>
      <c r="E239" s="2">
        <v>601.80999999999995</v>
      </c>
      <c r="F239" s="2">
        <v>596.8048</v>
      </c>
      <c r="G239" s="2">
        <v>585.3116</v>
      </c>
      <c r="H239" s="2">
        <v>560.57060000000001</v>
      </c>
      <c r="I239" s="2">
        <v>37177428</v>
      </c>
      <c r="J239" s="2">
        <v>50258756</v>
      </c>
    </row>
    <row r="240" spans="1:10" x14ac:dyDescent="0.25">
      <c r="A240" s="1">
        <v>45685</v>
      </c>
      <c r="B240" s="2">
        <v>600.62</v>
      </c>
      <c r="C240" s="2">
        <v>605.37</v>
      </c>
      <c r="D240" s="2">
        <v>597.25</v>
      </c>
      <c r="E240" s="2">
        <v>604.52</v>
      </c>
      <c r="F240" s="2">
        <v>596.7124</v>
      </c>
      <c r="G240" s="2">
        <v>584.803</v>
      </c>
      <c r="H240" s="2">
        <v>560.15150000000006</v>
      </c>
      <c r="I240" s="2">
        <v>44433320</v>
      </c>
      <c r="J240" s="2">
        <v>50958892</v>
      </c>
    </row>
    <row r="241" spans="1:10" x14ac:dyDescent="0.25">
      <c r="A241" s="1">
        <v>45684</v>
      </c>
      <c r="B241" s="2">
        <v>594.80999999999995</v>
      </c>
      <c r="C241" s="2">
        <v>599.69000000000005</v>
      </c>
      <c r="D241" s="2">
        <v>594.64</v>
      </c>
      <c r="E241" s="2">
        <v>599.37</v>
      </c>
      <c r="F241" s="2">
        <v>596.55999999999995</v>
      </c>
      <c r="G241" s="2">
        <v>584.27859999999998</v>
      </c>
      <c r="H241" s="2">
        <v>559.69949999999994</v>
      </c>
      <c r="I241" s="2">
        <v>70361128</v>
      </c>
      <c r="J241" s="2">
        <v>50522568</v>
      </c>
    </row>
    <row r="242" spans="1:10" x14ac:dyDescent="0.25">
      <c r="A242" s="1">
        <v>45681</v>
      </c>
      <c r="B242" s="2">
        <v>609.80999999999995</v>
      </c>
      <c r="C242" s="2">
        <v>610.78</v>
      </c>
      <c r="D242" s="2">
        <v>606.79999999999995</v>
      </c>
      <c r="E242" s="2">
        <v>607.97</v>
      </c>
      <c r="F242" s="2">
        <v>596.54780000000005</v>
      </c>
      <c r="G242" s="2">
        <v>583.92169999999999</v>
      </c>
      <c r="H242" s="2">
        <v>559.29930000000002</v>
      </c>
      <c r="I242" s="2">
        <v>34604692</v>
      </c>
      <c r="J242" s="2">
        <v>49178756</v>
      </c>
    </row>
    <row r="243" spans="1:10" x14ac:dyDescent="0.25">
      <c r="A243" s="1">
        <v>45680</v>
      </c>
      <c r="B243" s="2">
        <v>605.79999999999995</v>
      </c>
      <c r="C243" s="2">
        <v>609.75</v>
      </c>
      <c r="D243" s="2">
        <v>605.52</v>
      </c>
      <c r="E243" s="2">
        <v>609.75</v>
      </c>
      <c r="F243" s="2">
        <v>596.35220000000004</v>
      </c>
      <c r="G243" s="2">
        <v>583.42550000000006</v>
      </c>
      <c r="H243" s="2">
        <v>558.85299999999995</v>
      </c>
      <c r="I243" s="2">
        <v>41152104</v>
      </c>
      <c r="J243" s="2">
        <v>50675288</v>
      </c>
    </row>
    <row r="244" spans="1:10" x14ac:dyDescent="0.25">
      <c r="A244" s="1">
        <v>45679</v>
      </c>
      <c r="B244" s="2">
        <v>605.91999999999996</v>
      </c>
      <c r="C244" s="2">
        <v>607.82000000000005</v>
      </c>
      <c r="D244" s="2">
        <v>605.36</v>
      </c>
      <c r="E244" s="2">
        <v>606.44000000000005</v>
      </c>
      <c r="F244" s="2">
        <v>596.06939999999997</v>
      </c>
      <c r="G244" s="2">
        <v>582.91099999999994</v>
      </c>
      <c r="H244" s="2">
        <v>558.39639999999997</v>
      </c>
      <c r="I244" s="2">
        <v>48195972</v>
      </c>
      <c r="J244" s="2">
        <v>51703732</v>
      </c>
    </row>
    <row r="245" spans="1:10" x14ac:dyDescent="0.25">
      <c r="A245" s="1">
        <v>45678</v>
      </c>
      <c r="B245" s="2">
        <v>600.66999999999996</v>
      </c>
      <c r="C245" s="2">
        <v>603.05999999999995</v>
      </c>
      <c r="D245" s="2">
        <v>598.66999999999996</v>
      </c>
      <c r="E245" s="2">
        <v>603.04999999999995</v>
      </c>
      <c r="F245" s="2">
        <v>595.76139999999998</v>
      </c>
      <c r="G245" s="2">
        <v>582.46220000000005</v>
      </c>
      <c r="H245" s="2">
        <v>557.92960000000005</v>
      </c>
      <c r="I245" s="2">
        <v>42532852</v>
      </c>
      <c r="J245" s="2">
        <v>52821956</v>
      </c>
    </row>
    <row r="246" spans="1:10" x14ac:dyDescent="0.25">
      <c r="A246" s="1">
        <v>45674</v>
      </c>
      <c r="B246" s="2">
        <v>596.96</v>
      </c>
      <c r="C246" s="2">
        <v>599.36</v>
      </c>
      <c r="D246" s="2">
        <v>595.61</v>
      </c>
      <c r="E246" s="2">
        <v>597.58000000000004</v>
      </c>
      <c r="F246" s="2">
        <v>595.23440000000005</v>
      </c>
      <c r="G246" s="2">
        <v>582.03959999999995</v>
      </c>
      <c r="H246" s="2">
        <v>557.51139999999998</v>
      </c>
      <c r="I246" s="2">
        <v>58070628</v>
      </c>
      <c r="J246" s="2">
        <v>52742356</v>
      </c>
    </row>
    <row r="247" spans="1:10" x14ac:dyDescent="0.25">
      <c r="A247" s="1">
        <v>45673</v>
      </c>
      <c r="B247" s="2">
        <v>594.17499999999995</v>
      </c>
      <c r="C247" s="2">
        <v>594.35</v>
      </c>
      <c r="D247" s="2">
        <v>590.92999999999995</v>
      </c>
      <c r="E247" s="2">
        <v>591.64</v>
      </c>
      <c r="F247" s="2">
        <v>594.67899999999997</v>
      </c>
      <c r="G247" s="2">
        <v>581.68510000000003</v>
      </c>
      <c r="H247" s="2">
        <v>557.11770000000001</v>
      </c>
      <c r="I247" s="2">
        <v>43319664</v>
      </c>
      <c r="J247" s="2">
        <v>51081656</v>
      </c>
    </row>
    <row r="248" spans="1:10" x14ac:dyDescent="0.25">
      <c r="A248" s="1">
        <v>45672</v>
      </c>
      <c r="B248" s="2">
        <v>590.32500000000005</v>
      </c>
      <c r="C248" s="2">
        <v>593.94000000000005</v>
      </c>
      <c r="D248" s="2">
        <v>589.19500000000005</v>
      </c>
      <c r="E248" s="2">
        <v>592.78</v>
      </c>
      <c r="F248" s="2">
        <v>594.26700000000005</v>
      </c>
      <c r="G248" s="2">
        <v>581.33090000000004</v>
      </c>
      <c r="H248" s="2">
        <v>556.77030000000002</v>
      </c>
      <c r="I248" s="2">
        <v>56900160</v>
      </c>
      <c r="J248" s="2">
        <v>52036064</v>
      </c>
    </row>
    <row r="249" spans="1:10" x14ac:dyDescent="0.25">
      <c r="A249" s="1">
        <v>45671</v>
      </c>
      <c r="B249" s="2">
        <v>584.36</v>
      </c>
      <c r="C249" s="2">
        <v>585</v>
      </c>
      <c r="D249" s="2">
        <v>578.35</v>
      </c>
      <c r="E249" s="2">
        <v>582.19000000000005</v>
      </c>
      <c r="F249" s="2">
        <v>593.78420000000006</v>
      </c>
      <c r="G249" s="2">
        <v>581.00930000000005</v>
      </c>
      <c r="H249" s="2">
        <v>556.42169999999999</v>
      </c>
      <c r="I249" s="2">
        <v>48420580</v>
      </c>
      <c r="J249" s="2">
        <v>56623832</v>
      </c>
    </row>
    <row r="250" spans="1:10" x14ac:dyDescent="0.25">
      <c r="A250" s="1">
        <v>45670</v>
      </c>
      <c r="B250" s="2">
        <v>575.77</v>
      </c>
      <c r="C250" s="2">
        <v>581.75</v>
      </c>
      <c r="D250" s="2">
        <v>575.35</v>
      </c>
      <c r="E250" s="2">
        <v>581.39</v>
      </c>
      <c r="F250" s="2">
        <v>593.74059999999997</v>
      </c>
      <c r="G250" s="2">
        <v>580.77440000000001</v>
      </c>
      <c r="H250" s="2">
        <v>556.12660000000005</v>
      </c>
      <c r="I250" s="2">
        <v>47910060</v>
      </c>
      <c r="J250" s="2">
        <v>59123760</v>
      </c>
    </row>
    <row r="251" spans="1:10" x14ac:dyDescent="0.25">
      <c r="A251" s="1">
        <v>45667</v>
      </c>
      <c r="B251" s="2">
        <v>585.88</v>
      </c>
      <c r="C251" s="2">
        <v>585.95000000000005</v>
      </c>
      <c r="D251" s="2">
        <v>578.54999999999995</v>
      </c>
      <c r="E251" s="2">
        <v>580.49</v>
      </c>
      <c r="F251" s="2">
        <v>593.7482</v>
      </c>
      <c r="G251" s="2">
        <v>580.5566</v>
      </c>
      <c r="H251" s="2">
        <v>555.81370000000004</v>
      </c>
      <c r="I251" s="2">
        <v>73105048</v>
      </c>
      <c r="J251" s="2">
        <v>63146336</v>
      </c>
    </row>
    <row r="252" spans="1:10" x14ac:dyDescent="0.25">
      <c r="A252" s="1">
        <v>45665</v>
      </c>
      <c r="B252" s="2">
        <v>588.70000000000005</v>
      </c>
      <c r="C252" s="2">
        <v>590.57989999999995</v>
      </c>
      <c r="D252" s="2">
        <v>585.19500000000005</v>
      </c>
      <c r="E252" s="2">
        <v>589.49</v>
      </c>
      <c r="F252" s="2">
        <v>593.755</v>
      </c>
      <c r="G252" s="2">
        <v>580.29480000000001</v>
      </c>
      <c r="H252" s="2">
        <v>555.51009999999997</v>
      </c>
      <c r="I252" s="2">
        <v>47304672</v>
      </c>
      <c r="J252" s="2">
        <v>61990904</v>
      </c>
    </row>
    <row r="253" spans="1:10" x14ac:dyDescent="0.25">
      <c r="A253" s="1">
        <v>45664</v>
      </c>
      <c r="B253" s="2">
        <v>597.41999999999996</v>
      </c>
      <c r="C253" s="2">
        <v>597.75</v>
      </c>
      <c r="D253" s="2">
        <v>586.78</v>
      </c>
      <c r="E253" s="2">
        <v>588.63</v>
      </c>
      <c r="F253" s="2">
        <v>593.54600000000005</v>
      </c>
      <c r="G253" s="2">
        <v>579.93060000000003</v>
      </c>
      <c r="H253" s="2">
        <v>555.16869999999994</v>
      </c>
      <c r="I253" s="2">
        <v>60393052</v>
      </c>
      <c r="J253" s="2">
        <v>61750268</v>
      </c>
    </row>
    <row r="254" spans="1:10" x14ac:dyDescent="0.25">
      <c r="A254" s="1">
        <v>45663</v>
      </c>
      <c r="B254" s="2">
        <v>596.27</v>
      </c>
      <c r="C254" s="2">
        <v>599.70000000000005</v>
      </c>
      <c r="D254" s="2">
        <v>593.6</v>
      </c>
      <c r="E254" s="2">
        <v>595.36</v>
      </c>
      <c r="F254" s="2">
        <v>593.35820000000001</v>
      </c>
      <c r="G254" s="2">
        <v>579.48180000000002</v>
      </c>
      <c r="H254" s="2">
        <v>554.8365</v>
      </c>
      <c r="I254" s="2">
        <v>47679440</v>
      </c>
      <c r="J254" s="2">
        <v>60117716</v>
      </c>
    </row>
    <row r="255" spans="1:10" x14ac:dyDescent="0.25">
      <c r="A255" s="1">
        <v>45660</v>
      </c>
      <c r="B255" s="2">
        <v>587.53</v>
      </c>
      <c r="C255" s="2">
        <v>592.6</v>
      </c>
      <c r="D255" s="2">
        <v>586.42999999999995</v>
      </c>
      <c r="E255" s="2">
        <v>591.95000000000005</v>
      </c>
      <c r="F255" s="2">
        <v>593.01080000000002</v>
      </c>
      <c r="G255" s="2">
        <v>578.94860000000006</v>
      </c>
      <c r="H255" s="2">
        <v>554.46220000000005</v>
      </c>
      <c r="I255" s="2">
        <v>37888460</v>
      </c>
      <c r="J255" s="2">
        <v>59042008</v>
      </c>
    </row>
    <row r="256" spans="1:10" x14ac:dyDescent="0.25">
      <c r="A256" s="1">
        <v>45659</v>
      </c>
      <c r="B256" s="2">
        <v>589.39</v>
      </c>
      <c r="C256" s="2">
        <v>591.13</v>
      </c>
      <c r="D256" s="2">
        <v>580.5</v>
      </c>
      <c r="E256" s="2">
        <v>584.64</v>
      </c>
      <c r="F256" s="2">
        <v>592.83820000000003</v>
      </c>
      <c r="G256" s="2">
        <v>578.36180000000002</v>
      </c>
      <c r="H256" s="2">
        <v>554.08090000000004</v>
      </c>
      <c r="I256" s="2">
        <v>50203976</v>
      </c>
      <c r="J256" s="2">
        <v>58427956</v>
      </c>
    </row>
    <row r="257" spans="1:10" x14ac:dyDescent="0.25">
      <c r="A257" s="1">
        <v>45657</v>
      </c>
      <c r="B257" s="2">
        <v>589.90499999999997</v>
      </c>
      <c r="C257" s="2">
        <v>590.63990000000001</v>
      </c>
      <c r="D257" s="2">
        <v>584.41999999999996</v>
      </c>
      <c r="E257" s="2">
        <v>586.08000000000004</v>
      </c>
      <c r="F257" s="2">
        <v>592.81799999999998</v>
      </c>
      <c r="G257" s="2">
        <v>577.84529999999995</v>
      </c>
      <c r="H257" s="2">
        <v>553.72199999999998</v>
      </c>
      <c r="I257" s="2">
        <v>57052656</v>
      </c>
      <c r="J257" s="2">
        <v>57563328</v>
      </c>
    </row>
    <row r="258" spans="1:10" x14ac:dyDescent="0.25">
      <c r="A258" s="1">
        <v>45656</v>
      </c>
      <c r="B258" s="2">
        <v>587.89</v>
      </c>
      <c r="C258" s="2">
        <v>591.74</v>
      </c>
      <c r="D258" s="2">
        <v>584.41</v>
      </c>
      <c r="E258" s="2">
        <v>588.22</v>
      </c>
      <c r="F258" s="2">
        <v>592.78819999999996</v>
      </c>
      <c r="G258" s="2">
        <v>577.29100000000005</v>
      </c>
      <c r="H258" s="2">
        <v>553.34079999999994</v>
      </c>
      <c r="I258" s="2">
        <v>56578756</v>
      </c>
      <c r="J258" s="2">
        <v>56076000</v>
      </c>
    </row>
    <row r="259" spans="1:10" x14ac:dyDescent="0.25">
      <c r="A259" s="1">
        <v>45653</v>
      </c>
      <c r="B259" s="2">
        <v>597.54</v>
      </c>
      <c r="C259" s="2">
        <v>597.77610000000004</v>
      </c>
      <c r="D259" s="2">
        <v>590.76469999999995</v>
      </c>
      <c r="E259" s="2">
        <v>595.01</v>
      </c>
      <c r="F259" s="2">
        <v>592.67079999999999</v>
      </c>
      <c r="G259" s="2">
        <v>576.59540000000004</v>
      </c>
      <c r="H259" s="2">
        <v>552.97439999999995</v>
      </c>
      <c r="I259" s="2">
        <v>64969312</v>
      </c>
      <c r="J259" s="2">
        <v>54386852</v>
      </c>
    </row>
    <row r="260" spans="1:10" x14ac:dyDescent="0.25">
      <c r="A260" s="1">
        <v>45652</v>
      </c>
      <c r="B260" s="2">
        <v>599.5</v>
      </c>
      <c r="C260" s="2">
        <v>602.48</v>
      </c>
      <c r="D260" s="2">
        <v>598.08249999999998</v>
      </c>
      <c r="E260" s="2">
        <v>601.34</v>
      </c>
      <c r="F260" s="2">
        <v>592.41660000000002</v>
      </c>
      <c r="G260" s="2">
        <v>575.86680000000001</v>
      </c>
      <c r="H260" s="2">
        <v>552.57920000000001</v>
      </c>
      <c r="I260" s="2">
        <v>41338892</v>
      </c>
      <c r="J260" s="2">
        <v>51973044</v>
      </c>
    </row>
    <row r="261" spans="1:10" x14ac:dyDescent="0.25">
      <c r="A261" s="1">
        <v>45650</v>
      </c>
      <c r="B261" s="2">
        <v>596.05999999999995</v>
      </c>
      <c r="C261" s="2">
        <v>601.34</v>
      </c>
      <c r="D261" s="2">
        <v>595.47</v>
      </c>
      <c r="E261" s="2">
        <v>601.29999999999995</v>
      </c>
      <c r="F261" s="2">
        <v>591.98540000000003</v>
      </c>
      <c r="G261" s="2">
        <v>575.02719999999999</v>
      </c>
      <c r="H261" s="2">
        <v>552.15639999999996</v>
      </c>
      <c r="I261" s="2">
        <v>33160096</v>
      </c>
      <c r="J261" s="2">
        <v>52069620</v>
      </c>
    </row>
    <row r="262" spans="1:10" x14ac:dyDescent="0.25">
      <c r="A262" s="1">
        <v>45649</v>
      </c>
      <c r="B262" s="2">
        <v>590.89</v>
      </c>
      <c r="C262" s="2">
        <v>595.29999999999995</v>
      </c>
      <c r="D262" s="2">
        <v>587.66099999999994</v>
      </c>
      <c r="E262" s="2">
        <v>594.69000000000005</v>
      </c>
      <c r="F262" s="2">
        <v>591.64580000000001</v>
      </c>
      <c r="G262" s="2">
        <v>574.34320000000002</v>
      </c>
      <c r="H262" s="2">
        <v>551.70640000000003</v>
      </c>
      <c r="I262" s="2">
        <v>57635828</v>
      </c>
      <c r="J262" s="2">
        <v>51652724</v>
      </c>
    </row>
    <row r="263" spans="1:10" x14ac:dyDescent="0.25">
      <c r="A263" s="1">
        <v>45646</v>
      </c>
      <c r="B263" s="2">
        <v>581.77</v>
      </c>
      <c r="C263" s="2">
        <v>595.75</v>
      </c>
      <c r="D263" s="2">
        <v>580.91</v>
      </c>
      <c r="E263" s="2">
        <v>591.15</v>
      </c>
      <c r="F263" s="2">
        <v>591.34360000000004</v>
      </c>
      <c r="G263" s="2">
        <v>573.82640000000004</v>
      </c>
      <c r="H263" s="2">
        <v>551.29150000000004</v>
      </c>
      <c r="I263" s="2">
        <v>125716672</v>
      </c>
      <c r="J263" s="2">
        <v>49926732</v>
      </c>
    </row>
    <row r="264" spans="1:10" x14ac:dyDescent="0.25">
      <c r="A264" s="1">
        <v>45645</v>
      </c>
      <c r="B264" s="2">
        <v>591.36</v>
      </c>
      <c r="C264" s="2">
        <v>593</v>
      </c>
      <c r="D264" s="2">
        <v>585.85</v>
      </c>
      <c r="E264" s="2">
        <v>586.1</v>
      </c>
      <c r="F264" s="2">
        <v>591.04319999999996</v>
      </c>
      <c r="G264" s="2">
        <v>573.423</v>
      </c>
      <c r="H264" s="2">
        <v>550.90980000000002</v>
      </c>
      <c r="I264" s="2">
        <v>85919456</v>
      </c>
      <c r="J264" s="2">
        <v>43557444</v>
      </c>
    </row>
    <row r="265" spans="1:10" x14ac:dyDescent="0.25">
      <c r="A265" s="1">
        <v>45644</v>
      </c>
      <c r="B265" s="2">
        <v>603.98</v>
      </c>
      <c r="C265" s="2">
        <v>606.40499999999997</v>
      </c>
      <c r="D265" s="2">
        <v>585.89</v>
      </c>
      <c r="E265" s="2">
        <v>586.28</v>
      </c>
      <c r="F265" s="2">
        <v>590.86400000000003</v>
      </c>
      <c r="G265" s="2">
        <v>572.98199999999997</v>
      </c>
      <c r="H265" s="2">
        <v>550.52809999999999</v>
      </c>
      <c r="I265" s="2">
        <v>108248728</v>
      </c>
      <c r="J265" s="2">
        <v>40096160</v>
      </c>
    </row>
    <row r="266" spans="1:10" x14ac:dyDescent="0.25">
      <c r="A266" s="1">
        <v>45643</v>
      </c>
      <c r="B266" s="2">
        <v>604.19000000000005</v>
      </c>
      <c r="C266" s="2">
        <v>605.16999999999996</v>
      </c>
      <c r="D266" s="2">
        <v>602.88499999999999</v>
      </c>
      <c r="E266" s="2">
        <v>604.29</v>
      </c>
      <c r="F266" s="2">
        <v>590.60180000000003</v>
      </c>
      <c r="G266" s="2">
        <v>572.56679999999994</v>
      </c>
      <c r="H266" s="2">
        <v>550.13260000000002</v>
      </c>
      <c r="I266" s="2">
        <v>55773544</v>
      </c>
      <c r="J266" s="2">
        <v>35920996</v>
      </c>
    </row>
    <row r="267" spans="1:10" x14ac:dyDescent="0.25">
      <c r="A267" s="1">
        <v>45642</v>
      </c>
      <c r="B267" s="2">
        <v>606</v>
      </c>
      <c r="C267" s="2">
        <v>607.77949999999998</v>
      </c>
      <c r="D267" s="2">
        <v>605.21</v>
      </c>
      <c r="E267" s="2">
        <v>606.79</v>
      </c>
      <c r="F267" s="2">
        <v>589.87199999999996</v>
      </c>
      <c r="G267" s="2">
        <v>571.9683</v>
      </c>
      <c r="H267" s="2">
        <v>549.67259999999999</v>
      </c>
      <c r="I267" s="2">
        <v>43695180</v>
      </c>
      <c r="J267" s="2">
        <v>35032188</v>
      </c>
    </row>
    <row r="268" spans="1:10" x14ac:dyDescent="0.25">
      <c r="A268" s="1">
        <v>45639</v>
      </c>
      <c r="B268" s="2">
        <v>606.4</v>
      </c>
      <c r="C268" s="2">
        <v>607.13</v>
      </c>
      <c r="D268" s="2">
        <v>602.80999999999995</v>
      </c>
      <c r="E268" s="2">
        <v>604.21</v>
      </c>
      <c r="F268" s="2">
        <v>589.19579999999996</v>
      </c>
      <c r="G268" s="2">
        <v>571.28449999999998</v>
      </c>
      <c r="H268" s="2">
        <v>549.2029</v>
      </c>
      <c r="I268" s="2">
        <v>35904728</v>
      </c>
      <c r="J268" s="2">
        <v>34667600</v>
      </c>
    </row>
    <row r="269" spans="1:10" x14ac:dyDescent="0.25">
      <c r="A269" s="1">
        <v>45638</v>
      </c>
      <c r="B269" s="2">
        <v>606.58000000000004</v>
      </c>
      <c r="C269" s="2">
        <v>607.16</v>
      </c>
      <c r="D269" s="2">
        <v>604.33000000000004</v>
      </c>
      <c r="E269" s="2">
        <v>604.33000000000004</v>
      </c>
      <c r="F269" s="2">
        <v>588.46799999999996</v>
      </c>
      <c r="G269" s="2">
        <v>570.65470000000005</v>
      </c>
      <c r="H269" s="2">
        <v>548.72220000000004</v>
      </c>
      <c r="I269" s="2">
        <v>31543812</v>
      </c>
      <c r="J269" s="2">
        <v>35390636</v>
      </c>
    </row>
    <row r="270" spans="1:10" x14ac:dyDescent="0.25">
      <c r="A270" s="1">
        <v>45637</v>
      </c>
      <c r="B270" s="2">
        <v>605.78</v>
      </c>
      <c r="C270" s="2">
        <v>608.43499999999995</v>
      </c>
      <c r="D270" s="2">
        <v>605.5</v>
      </c>
      <c r="E270" s="2">
        <v>607.46</v>
      </c>
      <c r="F270" s="2">
        <v>587.7586</v>
      </c>
      <c r="G270" s="2">
        <v>570.14919999999995</v>
      </c>
      <c r="H270" s="2">
        <v>548.2319</v>
      </c>
      <c r="I270" s="2">
        <v>28677724</v>
      </c>
      <c r="J270" s="2">
        <v>36623224</v>
      </c>
    </row>
    <row r="271" spans="1:10" x14ac:dyDescent="0.25">
      <c r="A271" s="1">
        <v>45636</v>
      </c>
      <c r="B271" s="2">
        <v>605.37</v>
      </c>
      <c r="C271" s="2">
        <v>605.79999999999995</v>
      </c>
      <c r="D271" s="2">
        <v>602.13</v>
      </c>
      <c r="E271" s="2">
        <v>602.79999999999995</v>
      </c>
      <c r="F271" s="2">
        <v>586.98180000000002</v>
      </c>
      <c r="G271" s="2">
        <v>569.62109999999996</v>
      </c>
      <c r="H271" s="2">
        <v>547.72919999999999</v>
      </c>
      <c r="I271" s="2">
        <v>37234516</v>
      </c>
      <c r="J271" s="2">
        <v>38005512</v>
      </c>
    </row>
    <row r="272" spans="1:10" x14ac:dyDescent="0.25">
      <c r="A272" s="1">
        <v>45635</v>
      </c>
      <c r="B272" s="2">
        <v>607.69000000000005</v>
      </c>
      <c r="C272" s="2">
        <v>607.86</v>
      </c>
      <c r="D272" s="2">
        <v>604.08000000000004</v>
      </c>
      <c r="E272" s="2">
        <v>604.67999999999995</v>
      </c>
      <c r="F272" s="2">
        <v>586.40099999999995</v>
      </c>
      <c r="G272" s="2">
        <v>569.08299999999997</v>
      </c>
      <c r="H272" s="2">
        <v>547.24519999999995</v>
      </c>
      <c r="I272" s="2">
        <v>34742736</v>
      </c>
      <c r="J272" s="2">
        <v>37995480</v>
      </c>
    </row>
    <row r="273" spans="1:10" x14ac:dyDescent="0.25">
      <c r="A273" s="1">
        <v>45632</v>
      </c>
      <c r="B273" s="2">
        <v>607.44000000000005</v>
      </c>
      <c r="C273" s="2">
        <v>609.07000000000005</v>
      </c>
      <c r="D273" s="2">
        <v>607.02</v>
      </c>
      <c r="E273" s="2">
        <v>607.80999999999995</v>
      </c>
      <c r="F273" s="2">
        <v>585.73680000000002</v>
      </c>
      <c r="G273" s="2">
        <v>568.56280000000004</v>
      </c>
      <c r="H273" s="2">
        <v>546.76099999999997</v>
      </c>
      <c r="I273" s="2">
        <v>31241548</v>
      </c>
      <c r="J273" s="2">
        <v>40745216</v>
      </c>
    </row>
    <row r="274" spans="1:10" x14ac:dyDescent="0.25">
      <c r="A274" s="1">
        <v>45631</v>
      </c>
      <c r="B274" s="2">
        <v>607.66</v>
      </c>
      <c r="C274" s="2">
        <v>608.48</v>
      </c>
      <c r="D274" s="2">
        <v>606.30499999999995</v>
      </c>
      <c r="E274" s="2">
        <v>606.66</v>
      </c>
      <c r="F274" s="2">
        <v>585.02660000000003</v>
      </c>
      <c r="G274" s="2">
        <v>568.05409999999995</v>
      </c>
      <c r="H274" s="2">
        <v>546.2595</v>
      </c>
      <c r="I274" s="2">
        <v>28762184</v>
      </c>
      <c r="J274" s="2">
        <v>41256056</v>
      </c>
    </row>
    <row r="275" spans="1:10" x14ac:dyDescent="0.25">
      <c r="A275" s="1">
        <v>45630</v>
      </c>
      <c r="B275" s="2">
        <v>605.63</v>
      </c>
      <c r="C275" s="2">
        <v>607.91</v>
      </c>
      <c r="D275" s="2">
        <v>604.95000000000005</v>
      </c>
      <c r="E275" s="2">
        <v>607.66</v>
      </c>
      <c r="F275" s="2">
        <v>584.29420000000005</v>
      </c>
      <c r="G275" s="2">
        <v>567.63610000000006</v>
      </c>
      <c r="H275" s="2">
        <v>545.71220000000005</v>
      </c>
      <c r="I275" s="2">
        <v>42787560</v>
      </c>
      <c r="J275" s="2">
        <v>42497816</v>
      </c>
    </row>
    <row r="276" spans="1:10" x14ac:dyDescent="0.25">
      <c r="A276" s="1">
        <v>45629</v>
      </c>
      <c r="B276" s="2">
        <v>603.39</v>
      </c>
      <c r="C276" s="2">
        <v>604.16</v>
      </c>
      <c r="D276" s="2">
        <v>602.34100000000001</v>
      </c>
      <c r="E276" s="2">
        <v>603.91</v>
      </c>
      <c r="F276" s="2">
        <v>583.56700000000001</v>
      </c>
      <c r="G276" s="2">
        <v>567.1748</v>
      </c>
      <c r="H276" s="2">
        <v>545.15779999999995</v>
      </c>
      <c r="I276" s="2">
        <v>26906628</v>
      </c>
      <c r="J276" s="2">
        <v>42512388</v>
      </c>
    </row>
    <row r="277" spans="1:10" x14ac:dyDescent="0.25">
      <c r="A277" s="1">
        <v>45628</v>
      </c>
      <c r="B277" s="2">
        <v>602.97</v>
      </c>
      <c r="C277" s="2">
        <v>604.32000000000005</v>
      </c>
      <c r="D277" s="2">
        <v>602.47</v>
      </c>
      <c r="E277" s="2">
        <v>603.63</v>
      </c>
      <c r="F277" s="2">
        <v>582.88220000000001</v>
      </c>
      <c r="G277" s="2">
        <v>566.73559999999998</v>
      </c>
      <c r="H277" s="2">
        <v>544.63570000000004</v>
      </c>
      <c r="I277" s="2">
        <v>31745988</v>
      </c>
      <c r="J277" s="2">
        <v>43224400</v>
      </c>
    </row>
    <row r="278" spans="1:10" x14ac:dyDescent="0.25">
      <c r="A278" s="1">
        <v>45625</v>
      </c>
      <c r="B278" s="2">
        <v>599.66</v>
      </c>
      <c r="C278" s="2">
        <v>603.35</v>
      </c>
      <c r="D278" s="2">
        <v>599.38049999999998</v>
      </c>
      <c r="E278" s="2">
        <v>602.54999999999995</v>
      </c>
      <c r="F278" s="2">
        <v>582.17460000000005</v>
      </c>
      <c r="G278" s="2">
        <v>566.26409999999998</v>
      </c>
      <c r="H278" s="2">
        <v>544.12760000000003</v>
      </c>
      <c r="I278" s="2">
        <v>30177352</v>
      </c>
      <c r="J278" s="2">
        <v>44204324</v>
      </c>
    </row>
    <row r="279" spans="1:10" x14ac:dyDescent="0.25">
      <c r="A279" s="1">
        <v>45623</v>
      </c>
      <c r="B279" s="2">
        <v>600.46</v>
      </c>
      <c r="C279" s="2">
        <v>600.85</v>
      </c>
      <c r="D279" s="2">
        <v>597.28</v>
      </c>
      <c r="E279" s="2">
        <v>598.83000000000004</v>
      </c>
      <c r="F279" s="2">
        <v>581.54319999999996</v>
      </c>
      <c r="G279" s="2">
        <v>565.85180000000003</v>
      </c>
      <c r="H279" s="2">
        <v>543.60770000000002</v>
      </c>
      <c r="I279" s="2">
        <v>34000164</v>
      </c>
      <c r="J279" s="2">
        <v>45341384</v>
      </c>
    </row>
    <row r="280" spans="1:10" x14ac:dyDescent="0.25">
      <c r="A280" s="1">
        <v>45622</v>
      </c>
      <c r="B280" s="2">
        <v>598.79999999999995</v>
      </c>
      <c r="C280" s="2">
        <v>601.33000000000004</v>
      </c>
      <c r="D280" s="2">
        <v>598.07000000000005</v>
      </c>
      <c r="E280" s="2">
        <v>600.65</v>
      </c>
      <c r="F280" s="2">
        <v>580.79459999999995</v>
      </c>
      <c r="G280" s="2">
        <v>565.42169999999999</v>
      </c>
      <c r="H280" s="2">
        <v>543.08399999999995</v>
      </c>
      <c r="I280" s="2">
        <v>45621288</v>
      </c>
      <c r="J280" s="2">
        <v>47620168</v>
      </c>
    </row>
    <row r="281" spans="1:10" x14ac:dyDescent="0.25">
      <c r="A281" s="1">
        <v>45621</v>
      </c>
      <c r="B281" s="2">
        <v>599.52</v>
      </c>
      <c r="C281" s="2">
        <v>600.86</v>
      </c>
      <c r="D281" s="2">
        <v>595.20000000000005</v>
      </c>
      <c r="E281" s="2">
        <v>597.53</v>
      </c>
      <c r="F281" s="2">
        <v>580.04300000000001</v>
      </c>
      <c r="G281" s="2">
        <v>564.96799999999996</v>
      </c>
      <c r="H281" s="2">
        <v>542.5856</v>
      </c>
      <c r="I281" s="2">
        <v>42441392</v>
      </c>
      <c r="J281" s="2">
        <v>47210640</v>
      </c>
    </row>
    <row r="282" spans="1:10" x14ac:dyDescent="0.25">
      <c r="A282" s="1">
        <v>45618</v>
      </c>
      <c r="B282" s="2">
        <v>593.66</v>
      </c>
      <c r="C282" s="2">
        <v>596.15</v>
      </c>
      <c r="D282" s="2">
        <v>593.15250000000003</v>
      </c>
      <c r="E282" s="2">
        <v>595.51</v>
      </c>
      <c r="F282" s="2">
        <v>579.3492</v>
      </c>
      <c r="G282" s="2">
        <v>564.53909999999996</v>
      </c>
      <c r="H282" s="2">
        <v>542.10400000000004</v>
      </c>
      <c r="I282" s="2">
        <v>38226392</v>
      </c>
      <c r="J282" s="2">
        <v>46929012</v>
      </c>
    </row>
    <row r="283" spans="1:10" x14ac:dyDescent="0.25">
      <c r="A283" s="1">
        <v>45617</v>
      </c>
      <c r="B283" s="2">
        <v>593.4</v>
      </c>
      <c r="C283" s="2">
        <v>595.12</v>
      </c>
      <c r="D283" s="2">
        <v>587.45000000000005</v>
      </c>
      <c r="E283" s="2">
        <v>593.66999999999996</v>
      </c>
      <c r="F283" s="2">
        <v>578.67920000000004</v>
      </c>
      <c r="G283" s="2">
        <v>564.09860000000003</v>
      </c>
      <c r="H283" s="2">
        <v>541.61800000000005</v>
      </c>
      <c r="I283" s="2">
        <v>46750284</v>
      </c>
      <c r="J283" s="2">
        <v>47425088</v>
      </c>
    </row>
    <row r="284" spans="1:10" x14ac:dyDescent="0.25">
      <c r="A284" s="1">
        <v>45616</v>
      </c>
      <c r="B284" s="2">
        <v>590.38</v>
      </c>
      <c r="C284" s="2">
        <v>590.79</v>
      </c>
      <c r="D284" s="2">
        <v>584.63</v>
      </c>
      <c r="E284" s="2">
        <v>590.5</v>
      </c>
      <c r="F284" s="2">
        <v>577.98760000000004</v>
      </c>
      <c r="G284" s="2">
        <v>563.65200000000004</v>
      </c>
      <c r="H284" s="2">
        <v>541.14020000000005</v>
      </c>
      <c r="I284" s="2">
        <v>50032576</v>
      </c>
      <c r="J284" s="2">
        <v>48320564</v>
      </c>
    </row>
    <row r="285" spans="1:10" x14ac:dyDescent="0.25">
      <c r="A285" s="1">
        <v>45615</v>
      </c>
      <c r="B285" s="2">
        <v>584.71</v>
      </c>
      <c r="C285" s="2">
        <v>591.04499999999996</v>
      </c>
      <c r="D285" s="2">
        <v>584.03</v>
      </c>
      <c r="E285" s="2">
        <v>590.29999999999995</v>
      </c>
      <c r="F285" s="2">
        <v>577.26599999999996</v>
      </c>
      <c r="G285" s="2">
        <v>563.20039999999995</v>
      </c>
      <c r="H285" s="2">
        <v>540.6576</v>
      </c>
      <c r="I285" s="2">
        <v>49412048</v>
      </c>
      <c r="J285" s="2">
        <v>47747448</v>
      </c>
    </row>
    <row r="286" spans="1:10" x14ac:dyDescent="0.25">
      <c r="A286" s="1">
        <v>45614</v>
      </c>
      <c r="B286" s="2">
        <v>586.22</v>
      </c>
      <c r="C286" s="2">
        <v>589.49</v>
      </c>
      <c r="D286" s="2">
        <v>585.34</v>
      </c>
      <c r="E286" s="2">
        <v>588.15</v>
      </c>
      <c r="F286" s="2">
        <v>576.43579999999997</v>
      </c>
      <c r="G286" s="2">
        <v>562.7396</v>
      </c>
      <c r="H286" s="2">
        <v>540.16880000000003</v>
      </c>
      <c r="I286" s="2">
        <v>37084080</v>
      </c>
      <c r="J286" s="2">
        <v>47313288</v>
      </c>
    </row>
    <row r="287" spans="1:10" x14ac:dyDescent="0.25">
      <c r="A287" s="1">
        <v>45611</v>
      </c>
      <c r="B287" s="2">
        <v>589.72</v>
      </c>
      <c r="C287" s="2">
        <v>590.20000000000005</v>
      </c>
      <c r="D287" s="2">
        <v>583.86</v>
      </c>
      <c r="E287" s="2">
        <v>585.75</v>
      </c>
      <c r="F287" s="2">
        <v>575.601</v>
      </c>
      <c r="G287" s="2">
        <v>562.32180000000005</v>
      </c>
      <c r="H287" s="2">
        <v>539.69979999999998</v>
      </c>
      <c r="I287" s="2">
        <v>75988768</v>
      </c>
      <c r="J287" s="2">
        <v>46852664</v>
      </c>
    </row>
    <row r="288" spans="1:10" x14ac:dyDescent="0.25">
      <c r="A288" s="1">
        <v>45610</v>
      </c>
      <c r="B288" s="2">
        <v>597.32000000000005</v>
      </c>
      <c r="C288" s="2">
        <v>597.80999999999995</v>
      </c>
      <c r="D288" s="2">
        <v>592.65</v>
      </c>
      <c r="E288" s="2">
        <v>593.35</v>
      </c>
      <c r="F288" s="2">
        <v>574.69320000000005</v>
      </c>
      <c r="G288" s="2">
        <v>561.9194</v>
      </c>
      <c r="H288" s="2">
        <v>539.21709999999996</v>
      </c>
      <c r="I288" s="2">
        <v>38904108</v>
      </c>
      <c r="J288" s="2">
        <v>44937960</v>
      </c>
    </row>
    <row r="289" spans="1:10" x14ac:dyDescent="0.25">
      <c r="A289" s="1">
        <v>45609</v>
      </c>
      <c r="B289" s="2">
        <v>597.37</v>
      </c>
      <c r="C289" s="2">
        <v>599.23</v>
      </c>
      <c r="D289" s="2">
        <v>594.96</v>
      </c>
      <c r="E289" s="2">
        <v>597.19000000000005</v>
      </c>
      <c r="F289" s="2">
        <v>573.8184</v>
      </c>
      <c r="G289" s="2">
        <v>561.43420000000003</v>
      </c>
      <c r="H289" s="2">
        <v>538.66470000000004</v>
      </c>
      <c r="I289" s="2">
        <v>47388640</v>
      </c>
      <c r="J289" s="2">
        <v>44676344</v>
      </c>
    </row>
    <row r="290" spans="1:10" x14ac:dyDescent="0.25">
      <c r="A290" s="1">
        <v>45608</v>
      </c>
      <c r="B290" s="2">
        <v>598.67999999999995</v>
      </c>
      <c r="C290" s="2">
        <v>599.29</v>
      </c>
      <c r="D290" s="2">
        <v>594.37</v>
      </c>
      <c r="E290" s="2">
        <v>596.9</v>
      </c>
      <c r="F290" s="2">
        <v>572.89359999999999</v>
      </c>
      <c r="G290" s="2">
        <v>560.88969999999995</v>
      </c>
      <c r="H290" s="2">
        <v>538.13319999999999</v>
      </c>
      <c r="I290" s="2">
        <v>43006128</v>
      </c>
      <c r="J290" s="2">
        <v>44804736</v>
      </c>
    </row>
    <row r="291" spans="1:10" x14ac:dyDescent="0.25">
      <c r="A291" s="1">
        <v>45607</v>
      </c>
      <c r="B291" s="2">
        <v>599.80999999999995</v>
      </c>
      <c r="C291" s="2">
        <v>600.16999999999996</v>
      </c>
      <c r="D291" s="2">
        <v>597</v>
      </c>
      <c r="E291" s="2">
        <v>598.76</v>
      </c>
      <c r="F291" s="2">
        <v>571.99720000000002</v>
      </c>
      <c r="G291" s="2">
        <v>560.36580000000004</v>
      </c>
      <c r="H291" s="2">
        <v>537.60509999999999</v>
      </c>
      <c r="I291" s="2">
        <v>37586772</v>
      </c>
      <c r="J291" s="2">
        <v>44216584</v>
      </c>
    </row>
    <row r="292" spans="1:10" x14ac:dyDescent="0.25">
      <c r="A292" s="1">
        <v>45604</v>
      </c>
      <c r="B292" s="2">
        <v>596.16999999999996</v>
      </c>
      <c r="C292" s="2">
        <v>599.64</v>
      </c>
      <c r="D292" s="2">
        <v>596.16499999999996</v>
      </c>
      <c r="E292" s="2">
        <v>598.19000000000005</v>
      </c>
      <c r="F292" s="2">
        <v>571.29560000000004</v>
      </c>
      <c r="G292" s="2">
        <v>559.84820000000002</v>
      </c>
      <c r="H292" s="2">
        <v>537.04830000000004</v>
      </c>
      <c r="I292" s="2">
        <v>46444892</v>
      </c>
      <c r="J292" s="2">
        <v>44140068</v>
      </c>
    </row>
    <row r="293" spans="1:10" x14ac:dyDescent="0.25">
      <c r="A293" s="1">
        <v>45603</v>
      </c>
      <c r="B293" s="2">
        <v>593.08000000000004</v>
      </c>
      <c r="C293" s="2">
        <v>596.65</v>
      </c>
      <c r="D293" s="2">
        <v>592.99990000000003</v>
      </c>
      <c r="E293" s="2">
        <v>595.61</v>
      </c>
      <c r="F293" s="2">
        <v>570.49879999999996</v>
      </c>
      <c r="G293" s="2">
        <v>559.35119999999995</v>
      </c>
      <c r="H293" s="2">
        <v>536.49760000000003</v>
      </c>
      <c r="I293" s="2">
        <v>47233212</v>
      </c>
      <c r="J293" s="2">
        <v>43538196</v>
      </c>
    </row>
    <row r="294" spans="1:10" x14ac:dyDescent="0.25">
      <c r="A294" s="1">
        <v>45602</v>
      </c>
      <c r="B294" s="2">
        <v>589.20000000000005</v>
      </c>
      <c r="C294" s="2">
        <v>591.92999999999995</v>
      </c>
      <c r="D294" s="2">
        <v>585.39</v>
      </c>
      <c r="E294" s="2">
        <v>591.04</v>
      </c>
      <c r="F294" s="2">
        <v>569.75260000000003</v>
      </c>
      <c r="G294" s="2">
        <v>558.86609999999996</v>
      </c>
      <c r="H294" s="2">
        <v>535.94650000000001</v>
      </c>
      <c r="I294" s="2">
        <v>68181968</v>
      </c>
      <c r="J294" s="2">
        <v>42682228</v>
      </c>
    </row>
    <row r="295" spans="1:10" x14ac:dyDescent="0.25">
      <c r="A295" s="1">
        <v>45601</v>
      </c>
      <c r="B295" s="2">
        <v>570.74</v>
      </c>
      <c r="C295" s="2">
        <v>576.74</v>
      </c>
      <c r="D295" s="2">
        <v>570.52</v>
      </c>
      <c r="E295" s="2">
        <v>576.70000000000005</v>
      </c>
      <c r="F295" s="2">
        <v>569.16300000000001</v>
      </c>
      <c r="G295" s="2">
        <v>558.38350000000003</v>
      </c>
      <c r="H295" s="2">
        <v>535.41549999999995</v>
      </c>
      <c r="I295" s="2">
        <v>39478320</v>
      </c>
      <c r="J295" s="2">
        <v>40185124</v>
      </c>
    </row>
    <row r="296" spans="1:10" x14ac:dyDescent="0.25">
      <c r="A296" s="1">
        <v>45600</v>
      </c>
      <c r="B296" s="2">
        <v>571.17999999999995</v>
      </c>
      <c r="C296" s="2">
        <v>572.5</v>
      </c>
      <c r="D296" s="2">
        <v>567.89</v>
      </c>
      <c r="E296" s="2">
        <v>569.80999999999995</v>
      </c>
      <c r="F296" s="2">
        <v>568.84479999999996</v>
      </c>
      <c r="G296" s="2">
        <v>558.04100000000005</v>
      </c>
      <c r="H296" s="2">
        <v>534.94929999999999</v>
      </c>
      <c r="I296" s="2">
        <v>38216976</v>
      </c>
      <c r="J296" s="2">
        <v>41166812</v>
      </c>
    </row>
    <row r="297" spans="1:10" x14ac:dyDescent="0.25">
      <c r="A297" s="1">
        <v>45597</v>
      </c>
      <c r="B297" s="2">
        <v>571.32000000000005</v>
      </c>
      <c r="C297" s="2">
        <v>575.54999999999995</v>
      </c>
      <c r="D297" s="2">
        <v>570.62</v>
      </c>
      <c r="E297" s="2">
        <v>571.04</v>
      </c>
      <c r="F297" s="2">
        <v>568.69119999999998</v>
      </c>
      <c r="G297" s="2">
        <v>557.75649999999996</v>
      </c>
      <c r="H297" s="2">
        <v>534.51239999999996</v>
      </c>
      <c r="I297" s="2">
        <v>45667532</v>
      </c>
      <c r="J297" s="2">
        <v>41033496</v>
      </c>
    </row>
    <row r="298" spans="1:10" x14ac:dyDescent="0.25">
      <c r="A298" s="1">
        <v>45596</v>
      </c>
      <c r="B298" s="2">
        <v>575.55999999999995</v>
      </c>
      <c r="C298" s="2">
        <v>575.63</v>
      </c>
      <c r="D298" s="2">
        <v>568.44000000000005</v>
      </c>
      <c r="E298" s="2">
        <v>568.64</v>
      </c>
      <c r="F298" s="2">
        <v>568.39480000000003</v>
      </c>
      <c r="G298" s="2">
        <v>557.41560000000004</v>
      </c>
      <c r="H298" s="2">
        <v>534.03970000000004</v>
      </c>
      <c r="I298" s="2">
        <v>60182452</v>
      </c>
      <c r="J298" s="2">
        <v>40806860</v>
      </c>
    </row>
    <row r="299" spans="1:10" x14ac:dyDescent="0.25">
      <c r="A299" s="1">
        <v>45595</v>
      </c>
      <c r="B299" s="2">
        <v>581.29</v>
      </c>
      <c r="C299" s="2">
        <v>583.32000000000005</v>
      </c>
      <c r="D299" s="2">
        <v>579.29</v>
      </c>
      <c r="E299" s="2">
        <v>580.01</v>
      </c>
      <c r="F299" s="2">
        <v>568.23440000000005</v>
      </c>
      <c r="G299" s="2">
        <v>557.08579999999995</v>
      </c>
      <c r="H299" s="2">
        <v>533.55790000000002</v>
      </c>
      <c r="I299" s="2">
        <v>41435840</v>
      </c>
      <c r="J299" s="2">
        <v>39737236</v>
      </c>
    </row>
    <row r="300" spans="1:10" x14ac:dyDescent="0.25">
      <c r="A300" s="1">
        <v>45594</v>
      </c>
      <c r="B300" s="2">
        <v>579.85</v>
      </c>
      <c r="C300" s="2">
        <v>582.90700000000004</v>
      </c>
      <c r="D300" s="2">
        <v>578.42999999999995</v>
      </c>
      <c r="E300" s="2">
        <v>581.77</v>
      </c>
      <c r="F300" s="2">
        <v>567.80820000000006</v>
      </c>
      <c r="G300" s="2">
        <v>556.62580000000003</v>
      </c>
      <c r="H300" s="2">
        <v>533.03250000000003</v>
      </c>
      <c r="I300" s="2">
        <v>42899660</v>
      </c>
      <c r="J300" s="2">
        <v>39502328</v>
      </c>
    </row>
    <row r="301" spans="1:10" x14ac:dyDescent="0.25">
      <c r="A301" s="1">
        <v>45593</v>
      </c>
      <c r="B301" s="2">
        <v>582.58000000000004</v>
      </c>
      <c r="C301" s="2">
        <v>582.71</v>
      </c>
      <c r="D301" s="2">
        <v>580.52</v>
      </c>
      <c r="E301" s="2">
        <v>580.83000000000004</v>
      </c>
      <c r="F301" s="2">
        <v>567.36500000000001</v>
      </c>
      <c r="G301" s="2">
        <v>556.15470000000005</v>
      </c>
      <c r="H301" s="2">
        <v>532.50710000000004</v>
      </c>
      <c r="I301" s="2">
        <v>30174704</v>
      </c>
      <c r="J301" s="2">
        <v>39135596</v>
      </c>
    </row>
    <row r="302" spans="1:10" x14ac:dyDescent="0.25">
      <c r="A302" s="1">
        <v>45590</v>
      </c>
      <c r="B302" s="2">
        <v>581.51</v>
      </c>
      <c r="C302" s="2">
        <v>584.46</v>
      </c>
      <c r="D302" s="2">
        <v>578.08000000000004</v>
      </c>
      <c r="E302" s="2">
        <v>579.04</v>
      </c>
      <c r="F302" s="2">
        <v>566.83460000000002</v>
      </c>
      <c r="G302" s="2">
        <v>555.69309999999996</v>
      </c>
      <c r="H302" s="2">
        <v>531.9846</v>
      </c>
      <c r="I302" s="2">
        <v>47268176</v>
      </c>
      <c r="J302" s="2">
        <v>40454928</v>
      </c>
    </row>
    <row r="303" spans="1:10" x14ac:dyDescent="0.25">
      <c r="A303" s="1">
        <v>45589</v>
      </c>
      <c r="B303" s="2">
        <v>579.98</v>
      </c>
      <c r="C303" s="2">
        <v>580.05999999999995</v>
      </c>
      <c r="D303" s="2">
        <v>576.57000000000005</v>
      </c>
      <c r="E303" s="2">
        <v>579.24</v>
      </c>
      <c r="F303" s="2">
        <v>566.3152</v>
      </c>
      <c r="G303" s="2">
        <v>555.1866</v>
      </c>
      <c r="H303" s="2">
        <v>531.47220000000004</v>
      </c>
      <c r="I303" s="2">
        <v>34979860</v>
      </c>
      <c r="J303" s="2">
        <v>40170728</v>
      </c>
    </row>
    <row r="304" spans="1:10" x14ac:dyDescent="0.25">
      <c r="A304" s="1">
        <v>45588</v>
      </c>
      <c r="B304" s="2">
        <v>581.26</v>
      </c>
      <c r="C304" s="2">
        <v>581.70860000000005</v>
      </c>
      <c r="D304" s="2">
        <v>574.41499999999996</v>
      </c>
      <c r="E304" s="2">
        <v>577.99</v>
      </c>
      <c r="F304" s="2">
        <v>565.60540000000003</v>
      </c>
      <c r="G304" s="2">
        <v>554.67219999999998</v>
      </c>
      <c r="H304" s="2">
        <v>530.94539999999995</v>
      </c>
      <c r="I304" s="2">
        <v>49314576</v>
      </c>
      <c r="J304" s="2">
        <v>40561836</v>
      </c>
    </row>
    <row r="305" spans="1:10" x14ac:dyDescent="0.25">
      <c r="A305" s="1">
        <v>45587</v>
      </c>
      <c r="B305" s="2">
        <v>581.04999999999995</v>
      </c>
      <c r="C305" s="2">
        <v>584.5</v>
      </c>
      <c r="D305" s="2">
        <v>580.38</v>
      </c>
      <c r="E305" s="2">
        <v>583.32000000000005</v>
      </c>
      <c r="F305" s="2">
        <v>564.88639999999998</v>
      </c>
      <c r="G305" s="2">
        <v>554.16600000000005</v>
      </c>
      <c r="H305" s="2">
        <v>530.42849999999999</v>
      </c>
      <c r="I305" s="2">
        <v>34183836</v>
      </c>
      <c r="J305" s="2">
        <v>39814052</v>
      </c>
    </row>
    <row r="306" spans="1:10" x14ac:dyDescent="0.25">
      <c r="A306" s="1">
        <v>45586</v>
      </c>
      <c r="B306" s="2">
        <v>583.85</v>
      </c>
      <c r="C306" s="2">
        <v>584.85</v>
      </c>
      <c r="D306" s="2">
        <v>580.6001</v>
      </c>
      <c r="E306" s="2">
        <v>583.63</v>
      </c>
      <c r="F306" s="2">
        <v>563.8854</v>
      </c>
      <c r="G306" s="2">
        <v>553.55889999999999</v>
      </c>
      <c r="H306" s="2">
        <v>529.85149999999999</v>
      </c>
      <c r="I306" s="2">
        <v>36439008</v>
      </c>
      <c r="J306" s="2">
        <v>42379712</v>
      </c>
    </row>
    <row r="307" spans="1:10" x14ac:dyDescent="0.25">
      <c r="A307" s="1">
        <v>45583</v>
      </c>
      <c r="B307" s="2">
        <v>584.07000000000005</v>
      </c>
      <c r="C307" s="2">
        <v>585.39</v>
      </c>
      <c r="D307" s="2">
        <v>582.58000000000004</v>
      </c>
      <c r="E307" s="2">
        <v>584.59</v>
      </c>
      <c r="F307" s="2">
        <v>562.87260000000003</v>
      </c>
      <c r="G307" s="2">
        <v>552.98360000000002</v>
      </c>
      <c r="H307" s="2">
        <v>529.26980000000003</v>
      </c>
      <c r="I307" s="2">
        <v>37416800</v>
      </c>
      <c r="J307" s="2">
        <v>44194144</v>
      </c>
    </row>
    <row r="308" spans="1:10" x14ac:dyDescent="0.25">
      <c r="A308" s="1">
        <v>45582</v>
      </c>
      <c r="B308" s="2">
        <v>585.91</v>
      </c>
      <c r="C308" s="2">
        <v>586.12</v>
      </c>
      <c r="D308" s="2">
        <v>582.16</v>
      </c>
      <c r="E308" s="2">
        <v>582.35</v>
      </c>
      <c r="F308" s="2">
        <v>561.79380000000003</v>
      </c>
      <c r="G308" s="2">
        <v>552.43579999999997</v>
      </c>
      <c r="H308" s="2">
        <v>528.69069999999999</v>
      </c>
      <c r="I308" s="2">
        <v>34393712</v>
      </c>
      <c r="J308" s="2">
        <v>44506420</v>
      </c>
    </row>
    <row r="309" spans="1:10" x14ac:dyDescent="0.25">
      <c r="A309" s="1">
        <v>45581</v>
      </c>
      <c r="B309" s="2">
        <v>579.78</v>
      </c>
      <c r="C309" s="2">
        <v>582.83000000000004</v>
      </c>
      <c r="D309" s="2">
        <v>578.96</v>
      </c>
      <c r="E309" s="2">
        <v>582.29999999999995</v>
      </c>
      <c r="F309" s="2">
        <v>560.52</v>
      </c>
      <c r="G309" s="2">
        <v>551.9067</v>
      </c>
      <c r="H309" s="2">
        <v>528.14229999999998</v>
      </c>
      <c r="I309" s="2">
        <v>30725436</v>
      </c>
      <c r="J309" s="2">
        <v>45435904</v>
      </c>
    </row>
    <row r="310" spans="1:10" x14ac:dyDescent="0.25">
      <c r="A310" s="1">
        <v>45580</v>
      </c>
      <c r="B310" s="2">
        <v>584.59</v>
      </c>
      <c r="C310" s="2">
        <v>584.9</v>
      </c>
      <c r="D310" s="2">
        <v>578.54499999999996</v>
      </c>
      <c r="E310" s="2">
        <v>579.78</v>
      </c>
      <c r="F310" s="2">
        <v>559.31700000000001</v>
      </c>
      <c r="G310" s="2">
        <v>551.3433</v>
      </c>
      <c r="H310" s="2">
        <v>527.60730000000001</v>
      </c>
      <c r="I310" s="2">
        <v>54203636</v>
      </c>
      <c r="J310" s="2">
        <v>45949448</v>
      </c>
    </row>
    <row r="311" spans="1:10" x14ac:dyDescent="0.25">
      <c r="A311" s="1">
        <v>45579</v>
      </c>
      <c r="B311" s="2">
        <v>581.22</v>
      </c>
      <c r="C311" s="2">
        <v>585.27</v>
      </c>
      <c r="D311" s="2">
        <v>580.73</v>
      </c>
      <c r="E311" s="2">
        <v>584.32000000000005</v>
      </c>
      <c r="F311" s="2">
        <v>558.06899999999996</v>
      </c>
      <c r="G311" s="2">
        <v>550.84379999999999</v>
      </c>
      <c r="H311" s="2">
        <v>527.09190000000001</v>
      </c>
      <c r="I311" s="2">
        <v>36217216</v>
      </c>
      <c r="J311" s="2">
        <v>45456252</v>
      </c>
    </row>
    <row r="312" spans="1:10" x14ac:dyDescent="0.25">
      <c r="A312" s="1">
        <v>45576</v>
      </c>
      <c r="B312" s="2">
        <v>576.04999999999995</v>
      </c>
      <c r="C312" s="2">
        <v>580.33000000000004</v>
      </c>
      <c r="D312" s="2">
        <v>575.91</v>
      </c>
      <c r="E312" s="2">
        <v>579.58000000000004</v>
      </c>
      <c r="F312" s="2">
        <v>557.04060000000004</v>
      </c>
      <c r="G312" s="2">
        <v>550.31420000000003</v>
      </c>
      <c r="H312" s="2">
        <v>526.55280000000005</v>
      </c>
      <c r="I312" s="2">
        <v>42267992</v>
      </c>
      <c r="J312" s="2">
        <v>45982896</v>
      </c>
    </row>
    <row r="313" spans="1:10" x14ac:dyDescent="0.25">
      <c r="A313" s="1">
        <v>45575</v>
      </c>
      <c r="B313" s="2">
        <v>575.77</v>
      </c>
      <c r="C313" s="2">
        <v>577.58000000000004</v>
      </c>
      <c r="D313" s="2">
        <v>574.49</v>
      </c>
      <c r="E313" s="2">
        <v>576.13</v>
      </c>
      <c r="F313" s="2">
        <v>556.30920000000003</v>
      </c>
      <c r="G313" s="2">
        <v>549.81899999999996</v>
      </c>
      <c r="H313" s="2">
        <v>526.03309999999999</v>
      </c>
      <c r="I313" s="2">
        <v>44138060</v>
      </c>
      <c r="J313" s="2">
        <v>48331904</v>
      </c>
    </row>
    <row r="314" spans="1:10" x14ac:dyDescent="0.25">
      <c r="A314" s="1">
        <v>45574</v>
      </c>
      <c r="B314" s="2">
        <v>573.16</v>
      </c>
      <c r="C314" s="2">
        <v>577.71</v>
      </c>
      <c r="D314" s="2">
        <v>572.54999999999995</v>
      </c>
      <c r="E314" s="2">
        <v>577.14</v>
      </c>
      <c r="F314" s="2">
        <v>555.80280000000005</v>
      </c>
      <c r="G314" s="2">
        <v>549.35220000000004</v>
      </c>
      <c r="H314" s="2">
        <v>525.52080000000001</v>
      </c>
      <c r="I314" s="2">
        <v>37912244</v>
      </c>
      <c r="J314" s="2">
        <v>50410400</v>
      </c>
    </row>
    <row r="315" spans="1:10" x14ac:dyDescent="0.25">
      <c r="A315" s="1">
        <v>45573</v>
      </c>
      <c r="B315" s="2">
        <v>570.41999999999996</v>
      </c>
      <c r="C315" s="2">
        <v>573.78</v>
      </c>
      <c r="D315" s="2">
        <v>569.5299</v>
      </c>
      <c r="E315" s="2">
        <v>573.16999999999996</v>
      </c>
      <c r="F315" s="2">
        <v>555.1</v>
      </c>
      <c r="G315" s="2">
        <v>548.86770000000001</v>
      </c>
      <c r="H315" s="2">
        <v>524.99850000000004</v>
      </c>
      <c r="I315" s="2">
        <v>37398692</v>
      </c>
      <c r="J315" s="2">
        <v>51819244</v>
      </c>
    </row>
    <row r="316" spans="1:10" x14ac:dyDescent="0.25">
      <c r="A316" s="1">
        <v>45572</v>
      </c>
      <c r="B316" s="2">
        <v>571.29999999999995</v>
      </c>
      <c r="C316" s="2">
        <v>571.95989999999995</v>
      </c>
      <c r="D316" s="2">
        <v>566.63</v>
      </c>
      <c r="E316" s="2">
        <v>567.79999999999995</v>
      </c>
      <c r="F316" s="2">
        <v>554.53179999999998</v>
      </c>
      <c r="G316" s="2">
        <v>548.43380000000002</v>
      </c>
      <c r="H316" s="2">
        <v>524.47400000000005</v>
      </c>
      <c r="I316" s="2">
        <v>49964688</v>
      </c>
      <c r="J316" s="2">
        <v>52614064</v>
      </c>
    </row>
    <row r="317" spans="1:10" x14ac:dyDescent="0.25">
      <c r="A317" s="1">
        <v>45569</v>
      </c>
      <c r="B317" s="2">
        <v>572.35</v>
      </c>
      <c r="C317" s="2">
        <v>573.36</v>
      </c>
      <c r="D317" s="2">
        <v>568.1</v>
      </c>
      <c r="E317" s="2">
        <v>572.98</v>
      </c>
      <c r="F317" s="2">
        <v>554.06460000000004</v>
      </c>
      <c r="G317" s="2">
        <v>547.98879999999997</v>
      </c>
      <c r="H317" s="2">
        <v>524.00919999999996</v>
      </c>
      <c r="I317" s="2">
        <v>43005184</v>
      </c>
      <c r="J317" s="2">
        <v>51726828</v>
      </c>
    </row>
    <row r="318" spans="1:10" x14ac:dyDescent="0.25">
      <c r="A318" s="1">
        <v>45568</v>
      </c>
      <c r="B318" s="2">
        <v>567.36</v>
      </c>
      <c r="C318" s="2">
        <v>569.80250000000001</v>
      </c>
      <c r="D318" s="2">
        <v>565.49</v>
      </c>
      <c r="E318" s="2">
        <v>567.82000000000005</v>
      </c>
      <c r="F318" s="2">
        <v>553.3732</v>
      </c>
      <c r="G318" s="2">
        <v>547.46810000000005</v>
      </c>
      <c r="H318" s="2">
        <v>523.50419999999997</v>
      </c>
      <c r="I318" s="2">
        <v>40846464</v>
      </c>
      <c r="J318" s="2">
        <v>51480512</v>
      </c>
    </row>
    <row r="319" spans="1:10" x14ac:dyDescent="0.25">
      <c r="A319" s="1">
        <v>45567</v>
      </c>
      <c r="B319" s="2">
        <v>567.71</v>
      </c>
      <c r="C319" s="2">
        <v>569.9</v>
      </c>
      <c r="D319" s="2">
        <v>565.27</v>
      </c>
      <c r="E319" s="2">
        <v>568.86</v>
      </c>
      <c r="F319" s="2">
        <v>552.84140000000002</v>
      </c>
      <c r="G319" s="2">
        <v>546.99829999999997</v>
      </c>
      <c r="H319" s="2">
        <v>523.01170000000002</v>
      </c>
      <c r="I319" s="2">
        <v>38097800</v>
      </c>
      <c r="J319" s="2">
        <v>52216932</v>
      </c>
    </row>
    <row r="320" spans="1:10" x14ac:dyDescent="0.25">
      <c r="A320" s="1">
        <v>45566</v>
      </c>
      <c r="B320" s="2">
        <v>573.4</v>
      </c>
      <c r="C320" s="2">
        <v>574.06219999999996</v>
      </c>
      <c r="D320" s="2">
        <v>566</v>
      </c>
      <c r="E320" s="2">
        <v>568.62</v>
      </c>
      <c r="F320" s="2">
        <v>552.53980000000001</v>
      </c>
      <c r="G320" s="2">
        <v>546.51139999999998</v>
      </c>
      <c r="H320" s="2">
        <v>522.52750000000003</v>
      </c>
      <c r="I320" s="2">
        <v>72668776</v>
      </c>
      <c r="J320" s="2">
        <v>54693652</v>
      </c>
    </row>
    <row r="321" spans="1:10" x14ac:dyDescent="0.25">
      <c r="A321" s="1">
        <v>45565</v>
      </c>
      <c r="B321" s="2">
        <v>570.41999999999996</v>
      </c>
      <c r="C321" s="2">
        <v>574.38</v>
      </c>
      <c r="D321" s="2">
        <v>568.08000000000004</v>
      </c>
      <c r="E321" s="2">
        <v>573.76</v>
      </c>
      <c r="F321" s="2">
        <v>552.2604</v>
      </c>
      <c r="G321" s="2">
        <v>545.99710000000005</v>
      </c>
      <c r="H321" s="2">
        <v>522.03689999999995</v>
      </c>
      <c r="I321" s="2">
        <v>63655448</v>
      </c>
      <c r="J321" s="2">
        <v>52275372</v>
      </c>
    </row>
    <row r="322" spans="1:10" x14ac:dyDescent="0.25">
      <c r="A322" s="1">
        <v>45562</v>
      </c>
      <c r="B322" s="2">
        <v>573.39</v>
      </c>
      <c r="C322" s="2">
        <v>574.22</v>
      </c>
      <c r="D322" s="2">
        <v>570.41999999999996</v>
      </c>
      <c r="E322" s="2">
        <v>571.47</v>
      </c>
      <c r="F322" s="2">
        <v>551.76499999999999</v>
      </c>
      <c r="G322" s="2">
        <v>545.43089999999995</v>
      </c>
      <c r="H322" s="2">
        <v>521.48850000000004</v>
      </c>
      <c r="I322" s="2">
        <v>42100928</v>
      </c>
      <c r="J322" s="2">
        <v>50728064</v>
      </c>
    </row>
    <row r="323" spans="1:10" x14ac:dyDescent="0.25">
      <c r="A323" s="1">
        <v>45561</v>
      </c>
      <c r="B323" s="2">
        <v>574.38</v>
      </c>
      <c r="C323" s="2">
        <v>574.71</v>
      </c>
      <c r="D323" s="2">
        <v>569.9</v>
      </c>
      <c r="E323" s="2">
        <v>572.29999999999995</v>
      </c>
      <c r="F323" s="2">
        <v>551.38879999999995</v>
      </c>
      <c r="G323" s="2">
        <v>544.88189999999997</v>
      </c>
      <c r="H323" s="2">
        <v>520.94119999999998</v>
      </c>
      <c r="I323" s="2">
        <v>48336004</v>
      </c>
      <c r="J323" s="2">
        <v>52487588</v>
      </c>
    </row>
    <row r="324" spans="1:10" x14ac:dyDescent="0.25">
      <c r="A324" s="1">
        <v>45560</v>
      </c>
      <c r="B324" s="2">
        <v>571.14</v>
      </c>
      <c r="C324" s="2">
        <v>571.89</v>
      </c>
      <c r="D324" s="2">
        <v>568.91</v>
      </c>
      <c r="E324" s="2">
        <v>570.04</v>
      </c>
      <c r="F324" s="2">
        <v>551.08159999999998</v>
      </c>
      <c r="G324" s="2">
        <v>544.27179999999998</v>
      </c>
      <c r="H324" s="2">
        <v>520.38070000000005</v>
      </c>
      <c r="I324" s="2">
        <v>38428588</v>
      </c>
      <c r="J324" s="2">
        <v>52216140</v>
      </c>
    </row>
    <row r="325" spans="1:10" x14ac:dyDescent="0.25">
      <c r="A325" s="1">
        <v>45559</v>
      </c>
      <c r="B325" s="2">
        <v>570.48</v>
      </c>
      <c r="C325" s="2">
        <v>571.36</v>
      </c>
      <c r="D325" s="2">
        <v>567.6</v>
      </c>
      <c r="E325" s="2">
        <v>571.29999999999995</v>
      </c>
      <c r="F325" s="2">
        <v>550.97799999999995</v>
      </c>
      <c r="G325" s="2">
        <v>543.62170000000003</v>
      </c>
      <c r="H325" s="2">
        <v>519.82159999999999</v>
      </c>
      <c r="I325" s="2">
        <v>46805672</v>
      </c>
      <c r="J325" s="2">
        <v>52802564</v>
      </c>
    </row>
    <row r="326" spans="1:10" x14ac:dyDescent="0.25">
      <c r="A326" s="1">
        <v>45558</v>
      </c>
      <c r="B326" s="2">
        <v>569.34</v>
      </c>
      <c r="C326" s="2">
        <v>570.33249999999998</v>
      </c>
      <c r="D326" s="2">
        <v>568.1</v>
      </c>
      <c r="E326" s="2">
        <v>569.66999999999996</v>
      </c>
      <c r="F326" s="2">
        <v>550.7826</v>
      </c>
      <c r="G326" s="2">
        <v>542.91219999999998</v>
      </c>
      <c r="H326" s="2">
        <v>519.23889999999994</v>
      </c>
      <c r="I326" s="2">
        <v>44116920</v>
      </c>
      <c r="J326" s="2">
        <v>53722192</v>
      </c>
    </row>
    <row r="327" spans="1:10" x14ac:dyDescent="0.25">
      <c r="A327" s="1">
        <v>45555</v>
      </c>
      <c r="B327" s="2">
        <v>567.84</v>
      </c>
      <c r="C327" s="2">
        <v>569.30999999999995</v>
      </c>
      <c r="D327" s="2">
        <v>565.16999999999996</v>
      </c>
      <c r="E327" s="2">
        <v>568.25</v>
      </c>
      <c r="F327" s="2">
        <v>550.58900000000006</v>
      </c>
      <c r="G327" s="2">
        <v>542.23530000000005</v>
      </c>
      <c r="H327" s="2">
        <v>518.67349999999999</v>
      </c>
      <c r="I327" s="2">
        <v>77503112</v>
      </c>
      <c r="J327" s="2">
        <v>54961072</v>
      </c>
    </row>
    <row r="328" spans="1:10" x14ac:dyDescent="0.25">
      <c r="A328" s="1">
        <v>45554</v>
      </c>
      <c r="B328" s="2">
        <v>571.01</v>
      </c>
      <c r="C328" s="2">
        <v>572.88</v>
      </c>
      <c r="D328" s="2">
        <v>568.08000000000004</v>
      </c>
      <c r="E328" s="2">
        <v>570.98</v>
      </c>
      <c r="F328" s="2">
        <v>550.35360000000003</v>
      </c>
      <c r="G328" s="2">
        <v>541.65340000000003</v>
      </c>
      <c r="H328" s="2">
        <v>518.11569999999995</v>
      </c>
      <c r="I328" s="2">
        <v>75315472</v>
      </c>
      <c r="J328" s="2">
        <v>52375208</v>
      </c>
    </row>
    <row r="329" spans="1:10" x14ac:dyDescent="0.25">
      <c r="A329" s="1">
        <v>45553</v>
      </c>
      <c r="B329" s="2">
        <v>563.74</v>
      </c>
      <c r="C329" s="2">
        <v>568.69000000000005</v>
      </c>
      <c r="D329" s="2">
        <v>560.83000000000004</v>
      </c>
      <c r="E329" s="2">
        <v>561.4</v>
      </c>
      <c r="F329" s="2">
        <v>550.16039999999998</v>
      </c>
      <c r="G329" s="2">
        <v>541.02620000000002</v>
      </c>
      <c r="H329" s="2">
        <v>517.55629999999996</v>
      </c>
      <c r="I329" s="2">
        <v>59044936</v>
      </c>
      <c r="J329" s="2">
        <v>50091912</v>
      </c>
    </row>
    <row r="330" spans="1:10" x14ac:dyDescent="0.25">
      <c r="A330" s="1">
        <v>45552</v>
      </c>
      <c r="B330" s="2">
        <v>565.1</v>
      </c>
      <c r="C330" s="2">
        <v>566.58000000000004</v>
      </c>
      <c r="D330" s="2">
        <v>560.79499999999996</v>
      </c>
      <c r="E330" s="2">
        <v>563.07000000000005</v>
      </c>
      <c r="F330" s="2">
        <v>550.04880000000003</v>
      </c>
      <c r="G330" s="2">
        <v>540.44709999999998</v>
      </c>
      <c r="H330" s="2">
        <v>517.03139999999996</v>
      </c>
      <c r="I330" s="2">
        <v>49320968</v>
      </c>
      <c r="J330" s="2">
        <v>48335176</v>
      </c>
    </row>
    <row r="331" spans="1:10" x14ac:dyDescent="0.25">
      <c r="A331" s="1">
        <v>45551</v>
      </c>
      <c r="B331" s="2">
        <v>561.74</v>
      </c>
      <c r="C331" s="2">
        <v>563.11</v>
      </c>
      <c r="D331" s="2">
        <v>559.9</v>
      </c>
      <c r="E331" s="2">
        <v>562.84</v>
      </c>
      <c r="F331" s="2">
        <v>549.89300000000003</v>
      </c>
      <c r="G331" s="2">
        <v>539.87049999999999</v>
      </c>
      <c r="H331" s="2">
        <v>516.48910000000001</v>
      </c>
      <c r="I331" s="2">
        <v>36656120</v>
      </c>
      <c r="J331" s="2">
        <v>47433020</v>
      </c>
    </row>
    <row r="332" spans="1:10" x14ac:dyDescent="0.25">
      <c r="A332" s="1">
        <v>45548</v>
      </c>
      <c r="B332" s="2">
        <v>559.71</v>
      </c>
      <c r="C332" s="2">
        <v>563.03</v>
      </c>
      <c r="D332" s="2">
        <v>559.45000000000005</v>
      </c>
      <c r="E332" s="2">
        <v>562.01</v>
      </c>
      <c r="F332" s="2">
        <v>549.72900000000004</v>
      </c>
      <c r="G332" s="2">
        <v>539.29859999999996</v>
      </c>
      <c r="H332" s="2">
        <v>515.94949999999994</v>
      </c>
      <c r="I332" s="2">
        <v>39310500</v>
      </c>
      <c r="J332" s="2">
        <v>48365240</v>
      </c>
    </row>
    <row r="333" spans="1:10" x14ac:dyDescent="0.25">
      <c r="A333" s="1">
        <v>45547</v>
      </c>
      <c r="B333" s="2">
        <v>555.01</v>
      </c>
      <c r="C333" s="2">
        <v>559.4</v>
      </c>
      <c r="D333" s="2">
        <v>552.74</v>
      </c>
      <c r="E333" s="2">
        <v>559.09</v>
      </c>
      <c r="F333" s="2">
        <v>549.51800000000003</v>
      </c>
      <c r="G333" s="2">
        <v>538.67570000000001</v>
      </c>
      <c r="H333" s="2">
        <v>515.41189999999995</v>
      </c>
      <c r="I333" s="2">
        <v>51892736</v>
      </c>
      <c r="J333" s="2">
        <v>49485968</v>
      </c>
    </row>
    <row r="334" spans="1:10" x14ac:dyDescent="0.25">
      <c r="A334" s="1">
        <v>45546</v>
      </c>
      <c r="B334" s="2">
        <v>548.70000000000005</v>
      </c>
      <c r="C334" s="2">
        <v>555.36</v>
      </c>
      <c r="D334" s="2">
        <v>539.96</v>
      </c>
      <c r="E334" s="2">
        <v>554.41999999999996</v>
      </c>
      <c r="F334" s="2">
        <v>549.31640000000004</v>
      </c>
      <c r="G334" s="2">
        <v>538.03639999999996</v>
      </c>
      <c r="H334" s="2">
        <v>514.89290000000005</v>
      </c>
      <c r="I334" s="2">
        <v>75248608</v>
      </c>
      <c r="J334" s="2">
        <v>48794092</v>
      </c>
    </row>
    <row r="335" spans="1:10" x14ac:dyDescent="0.25">
      <c r="A335" s="1">
        <v>45545</v>
      </c>
      <c r="B335" s="2">
        <v>548.36</v>
      </c>
      <c r="C335" s="2">
        <v>549.15</v>
      </c>
      <c r="D335" s="2">
        <v>543.38</v>
      </c>
      <c r="E335" s="2">
        <v>548.79</v>
      </c>
      <c r="F335" s="2">
        <v>549.13480000000004</v>
      </c>
      <c r="G335" s="2">
        <v>537.48739999999998</v>
      </c>
      <c r="H335" s="2">
        <v>514.39589999999998</v>
      </c>
      <c r="I335" s="2">
        <v>36394580</v>
      </c>
      <c r="J335" s="2">
        <v>46026336</v>
      </c>
    </row>
    <row r="336" spans="1:10" x14ac:dyDescent="0.25">
      <c r="A336" s="1">
        <v>45544</v>
      </c>
      <c r="B336" s="2">
        <v>544.65</v>
      </c>
      <c r="C336" s="2">
        <v>547.71</v>
      </c>
      <c r="D336" s="2">
        <v>542.67999999999995</v>
      </c>
      <c r="E336" s="2">
        <v>546.41</v>
      </c>
      <c r="F336" s="2">
        <v>549.04340000000002</v>
      </c>
      <c r="G336" s="2">
        <v>537.005</v>
      </c>
      <c r="H336" s="2">
        <v>513.91830000000004</v>
      </c>
      <c r="I336" s="2">
        <v>40445824</v>
      </c>
      <c r="J336" s="2">
        <v>46208152</v>
      </c>
    </row>
    <row r="337" spans="1:10" x14ac:dyDescent="0.25">
      <c r="A337" s="1">
        <v>45541</v>
      </c>
      <c r="B337" s="2">
        <v>549.94000000000005</v>
      </c>
      <c r="C337" s="2">
        <v>551.6</v>
      </c>
      <c r="D337" s="2">
        <v>539.44000000000005</v>
      </c>
      <c r="E337" s="2">
        <v>540.36</v>
      </c>
      <c r="F337" s="2">
        <v>549.04259999999999</v>
      </c>
      <c r="G337" s="2">
        <v>536.57619999999997</v>
      </c>
      <c r="H337" s="2">
        <v>513.45759999999996</v>
      </c>
      <c r="I337" s="2">
        <v>68493808</v>
      </c>
      <c r="J337" s="2">
        <v>46473812</v>
      </c>
    </row>
    <row r="338" spans="1:10" x14ac:dyDescent="0.25">
      <c r="A338" s="1">
        <v>45540</v>
      </c>
      <c r="B338" s="2">
        <v>550.89</v>
      </c>
      <c r="C338" s="2">
        <v>553.79949999999997</v>
      </c>
      <c r="D338" s="2">
        <v>547.1</v>
      </c>
      <c r="E338" s="2">
        <v>549.61</v>
      </c>
      <c r="F338" s="2">
        <v>549.14559999999994</v>
      </c>
      <c r="G338" s="2">
        <v>536.21709999999996</v>
      </c>
      <c r="H338" s="2">
        <v>513.00969999999995</v>
      </c>
      <c r="I338" s="2">
        <v>44264256</v>
      </c>
      <c r="J338" s="2">
        <v>45964012</v>
      </c>
    </row>
    <row r="339" spans="1:10" x14ac:dyDescent="0.25">
      <c r="A339" s="1">
        <v>45539</v>
      </c>
      <c r="B339" s="2">
        <v>550.20000000000005</v>
      </c>
      <c r="C339" s="2">
        <v>554.42999999999995</v>
      </c>
      <c r="D339" s="2">
        <v>549.46</v>
      </c>
      <c r="E339" s="2">
        <v>550.95000000000005</v>
      </c>
      <c r="F339" s="2">
        <v>549.04999999999995</v>
      </c>
      <c r="G339" s="2">
        <v>535.82950000000005</v>
      </c>
      <c r="H339" s="2">
        <v>512.51279999999997</v>
      </c>
      <c r="I339" s="2">
        <v>47224940</v>
      </c>
      <c r="J339" s="2">
        <v>45842856</v>
      </c>
    </row>
    <row r="340" spans="1:10" x14ac:dyDescent="0.25">
      <c r="A340" s="1">
        <v>45538</v>
      </c>
      <c r="B340" s="2">
        <v>560.47</v>
      </c>
      <c r="C340" s="2">
        <v>560.80999999999995</v>
      </c>
      <c r="D340" s="2">
        <v>549.51</v>
      </c>
      <c r="E340" s="2">
        <v>552.08000000000004</v>
      </c>
      <c r="F340" s="2">
        <v>548.88580000000002</v>
      </c>
      <c r="G340" s="2">
        <v>535.5</v>
      </c>
      <c r="H340" s="2">
        <v>512.00649999999996</v>
      </c>
      <c r="I340" s="2">
        <v>60600112</v>
      </c>
      <c r="J340" s="2">
        <v>46183400</v>
      </c>
    </row>
    <row r="341" spans="1:10" x14ac:dyDescent="0.25">
      <c r="A341" s="1">
        <v>45534</v>
      </c>
      <c r="B341" s="2">
        <v>560.77</v>
      </c>
      <c r="C341" s="2">
        <v>564.20000000000005</v>
      </c>
      <c r="D341" s="2">
        <v>557.14</v>
      </c>
      <c r="E341" s="2">
        <v>563.67999999999995</v>
      </c>
      <c r="F341" s="2">
        <v>548.73440000000005</v>
      </c>
      <c r="G341" s="2">
        <v>535.12040000000002</v>
      </c>
      <c r="H341" s="2">
        <v>511.48970000000003</v>
      </c>
      <c r="I341" s="2">
        <v>62700112</v>
      </c>
      <c r="J341" s="2">
        <v>44979528</v>
      </c>
    </row>
    <row r="342" spans="1:10" x14ac:dyDescent="0.25">
      <c r="A342" s="1">
        <v>45533</v>
      </c>
      <c r="B342" s="2">
        <v>560.30999999999995</v>
      </c>
      <c r="C342" s="2">
        <v>563.67999999999995</v>
      </c>
      <c r="D342" s="2">
        <v>557.17999999999995</v>
      </c>
      <c r="E342" s="2">
        <v>558.35</v>
      </c>
      <c r="F342" s="2">
        <v>548.4008</v>
      </c>
      <c r="G342" s="2">
        <v>534.67679999999996</v>
      </c>
      <c r="H342" s="2">
        <v>510.8723</v>
      </c>
      <c r="I342" s="2">
        <v>38715176</v>
      </c>
      <c r="J342" s="2">
        <v>43840824</v>
      </c>
    </row>
    <row r="343" spans="1:10" x14ac:dyDescent="0.25">
      <c r="A343" s="1">
        <v>45532</v>
      </c>
      <c r="B343" s="2">
        <v>561.21</v>
      </c>
      <c r="C343" s="2">
        <v>561.65</v>
      </c>
      <c r="D343" s="2">
        <v>555.04</v>
      </c>
      <c r="E343" s="2">
        <v>558.29999999999995</v>
      </c>
      <c r="F343" s="2">
        <v>548.20360000000005</v>
      </c>
      <c r="G343" s="2">
        <v>534.28049999999996</v>
      </c>
      <c r="H343" s="2">
        <v>510.2835</v>
      </c>
      <c r="I343" s="2">
        <v>41066024</v>
      </c>
      <c r="J343" s="2">
        <v>45478252</v>
      </c>
    </row>
    <row r="344" spans="1:10" x14ac:dyDescent="0.25">
      <c r="A344" s="1">
        <v>45531</v>
      </c>
      <c r="B344" s="2">
        <v>559.49</v>
      </c>
      <c r="C344" s="2">
        <v>562.05999999999995</v>
      </c>
      <c r="D344" s="2">
        <v>558.32000000000005</v>
      </c>
      <c r="E344" s="2">
        <v>561.55999999999995</v>
      </c>
      <c r="F344" s="2">
        <v>547.9796</v>
      </c>
      <c r="G344" s="2">
        <v>533.8818</v>
      </c>
      <c r="H344" s="2">
        <v>509.66129999999998</v>
      </c>
      <c r="I344" s="2">
        <v>32693898</v>
      </c>
      <c r="J344" s="2">
        <v>47453740</v>
      </c>
    </row>
    <row r="345" spans="1:10" x14ac:dyDescent="0.25">
      <c r="A345" s="1">
        <v>45530</v>
      </c>
      <c r="B345" s="2">
        <v>563.17999999999995</v>
      </c>
      <c r="C345" s="2">
        <v>563.91</v>
      </c>
      <c r="D345" s="2">
        <v>559.04999999999995</v>
      </c>
      <c r="E345" s="2">
        <v>560.79</v>
      </c>
      <c r="F345" s="2">
        <v>547.60400000000004</v>
      </c>
      <c r="G345" s="2">
        <v>533.39689999999996</v>
      </c>
      <c r="H345" s="2">
        <v>509.03969999999998</v>
      </c>
      <c r="I345" s="2">
        <v>35788608</v>
      </c>
      <c r="J345" s="2">
        <v>50929236</v>
      </c>
    </row>
    <row r="346" spans="1:10" x14ac:dyDescent="0.25">
      <c r="A346" s="1">
        <v>45527</v>
      </c>
      <c r="B346" s="2">
        <v>559.53</v>
      </c>
      <c r="C346" s="2">
        <v>563.09</v>
      </c>
      <c r="D346" s="2">
        <v>557.29</v>
      </c>
      <c r="E346" s="2">
        <v>562.13</v>
      </c>
      <c r="F346" s="2">
        <v>547.23720000000003</v>
      </c>
      <c r="G346" s="2">
        <v>532.98310000000004</v>
      </c>
      <c r="H346" s="2">
        <v>508.42039999999997</v>
      </c>
      <c r="I346" s="2">
        <v>50639392</v>
      </c>
      <c r="J346" s="2">
        <v>58294488</v>
      </c>
    </row>
    <row r="347" spans="1:10" x14ac:dyDescent="0.25">
      <c r="A347" s="1">
        <v>45526</v>
      </c>
      <c r="B347" s="2">
        <v>562.55999999999995</v>
      </c>
      <c r="C347" s="2">
        <v>563.17999999999995</v>
      </c>
      <c r="D347" s="2">
        <v>554.98</v>
      </c>
      <c r="E347" s="2">
        <v>556.22</v>
      </c>
      <c r="F347" s="2">
        <v>546.82180000000005</v>
      </c>
      <c r="G347" s="2">
        <v>532.55020000000002</v>
      </c>
      <c r="H347" s="2">
        <v>507.78820000000002</v>
      </c>
      <c r="I347" s="2">
        <v>56121456</v>
      </c>
      <c r="J347" s="2">
        <v>60437800</v>
      </c>
    </row>
    <row r="348" spans="1:10" x14ac:dyDescent="0.25">
      <c r="A348" s="1">
        <v>45525</v>
      </c>
      <c r="B348" s="2">
        <v>559.77</v>
      </c>
      <c r="C348" s="2">
        <v>562.11</v>
      </c>
      <c r="D348" s="2">
        <v>554.73</v>
      </c>
      <c r="E348" s="2">
        <v>560.62</v>
      </c>
      <c r="F348" s="2">
        <v>546.43640000000005</v>
      </c>
      <c r="G348" s="2">
        <v>532.20960000000002</v>
      </c>
      <c r="H348" s="2">
        <v>507.18049999999999</v>
      </c>
      <c r="I348" s="2">
        <v>41514600</v>
      </c>
      <c r="J348" s="2">
        <v>61791616</v>
      </c>
    </row>
    <row r="349" spans="1:10" x14ac:dyDescent="0.25">
      <c r="A349" s="1">
        <v>45524</v>
      </c>
      <c r="B349" s="2">
        <v>559.15</v>
      </c>
      <c r="C349" s="2">
        <v>560.84</v>
      </c>
      <c r="D349" s="2">
        <v>557.32500000000005</v>
      </c>
      <c r="E349" s="2">
        <v>558.70000000000005</v>
      </c>
      <c r="F349" s="2">
        <v>545.93719999999996</v>
      </c>
      <c r="G349" s="2">
        <v>531.83410000000003</v>
      </c>
      <c r="H349" s="2">
        <v>506.53120000000001</v>
      </c>
      <c r="I349" s="2">
        <v>33732264</v>
      </c>
      <c r="J349" s="2">
        <v>63401536</v>
      </c>
    </row>
    <row r="350" spans="1:10" x14ac:dyDescent="0.25">
      <c r="A350" s="1">
        <v>45523</v>
      </c>
      <c r="B350" s="2">
        <v>554.73</v>
      </c>
      <c r="C350" s="2">
        <v>559.61</v>
      </c>
      <c r="D350" s="2">
        <v>553.86</v>
      </c>
      <c r="E350" s="2">
        <v>559.61</v>
      </c>
      <c r="F350" s="2">
        <v>545.4434</v>
      </c>
      <c r="G350" s="2">
        <v>531.47879999999998</v>
      </c>
      <c r="H350" s="2">
        <v>505.851</v>
      </c>
      <c r="I350" s="2">
        <v>39121792</v>
      </c>
      <c r="J350" s="2">
        <v>64276296</v>
      </c>
    </row>
    <row r="351" spans="1:10" x14ac:dyDescent="0.25">
      <c r="A351" s="1">
        <v>45520</v>
      </c>
      <c r="B351" s="2">
        <v>551.41999999999996</v>
      </c>
      <c r="C351" s="2">
        <v>555.02</v>
      </c>
      <c r="D351" s="2">
        <v>551.26</v>
      </c>
      <c r="E351" s="2">
        <v>554.30999999999995</v>
      </c>
      <c r="F351" s="2">
        <v>544.94439999999997</v>
      </c>
      <c r="G351" s="2">
        <v>531.07079999999996</v>
      </c>
      <c r="H351" s="2">
        <v>505.14400000000001</v>
      </c>
      <c r="I351" s="2">
        <v>44430728</v>
      </c>
      <c r="J351" s="2">
        <v>64302564</v>
      </c>
    </row>
    <row r="352" spans="1:10" x14ac:dyDescent="0.25">
      <c r="A352" s="1">
        <v>45519</v>
      </c>
      <c r="B352" s="2">
        <v>549.5</v>
      </c>
      <c r="C352" s="2">
        <v>553.36</v>
      </c>
      <c r="D352" s="2">
        <v>548.88</v>
      </c>
      <c r="E352" s="2">
        <v>553.07000000000005</v>
      </c>
      <c r="F352" s="2">
        <v>544.55160000000001</v>
      </c>
      <c r="G352" s="2">
        <v>530.72540000000004</v>
      </c>
      <c r="H352" s="2">
        <v>504.4504</v>
      </c>
      <c r="I352" s="2">
        <v>60846812</v>
      </c>
      <c r="J352" s="2">
        <v>64924768</v>
      </c>
    </row>
    <row r="353" spans="1:10" x14ac:dyDescent="0.25">
      <c r="A353" s="1">
        <v>45518</v>
      </c>
      <c r="B353" s="2">
        <v>542.85</v>
      </c>
      <c r="C353" s="2">
        <v>544.96</v>
      </c>
      <c r="D353" s="2">
        <v>540.12</v>
      </c>
      <c r="E353" s="2">
        <v>543.75</v>
      </c>
      <c r="F353" s="2">
        <v>544.05799999999999</v>
      </c>
      <c r="G353" s="2">
        <v>530.40679999999998</v>
      </c>
      <c r="H353" s="2">
        <v>503.73849999999999</v>
      </c>
      <c r="I353" s="2">
        <v>42446928</v>
      </c>
      <c r="J353" s="2">
        <v>64945532</v>
      </c>
    </row>
    <row r="354" spans="1:10" x14ac:dyDescent="0.25">
      <c r="A354" s="1">
        <v>45517</v>
      </c>
      <c r="B354" s="2">
        <v>536.53</v>
      </c>
      <c r="C354" s="2">
        <v>542.28</v>
      </c>
      <c r="D354" s="2">
        <v>536.28</v>
      </c>
      <c r="E354" s="2">
        <v>542.04</v>
      </c>
      <c r="F354" s="2">
        <v>543.73900000000003</v>
      </c>
      <c r="G354" s="2">
        <v>530.19129999999996</v>
      </c>
      <c r="H354" s="2">
        <v>503.08249999999998</v>
      </c>
      <c r="I354" s="2">
        <v>52333072</v>
      </c>
      <c r="J354" s="2">
        <v>67083420</v>
      </c>
    </row>
    <row r="355" spans="1:10" x14ac:dyDescent="0.25">
      <c r="A355" s="1">
        <v>45516</v>
      </c>
      <c r="B355" s="2">
        <v>534.21</v>
      </c>
      <c r="C355" s="2">
        <v>535.73</v>
      </c>
      <c r="D355" s="2">
        <v>530.95000000000005</v>
      </c>
      <c r="E355" s="2">
        <v>533.27</v>
      </c>
      <c r="F355" s="2">
        <v>543.44560000000001</v>
      </c>
      <c r="G355" s="2">
        <v>529.97569999999996</v>
      </c>
      <c r="H355" s="2">
        <v>502.46</v>
      </c>
      <c r="I355" s="2">
        <v>42542068</v>
      </c>
      <c r="J355" s="2">
        <v>65890520</v>
      </c>
    </row>
    <row r="356" spans="1:10" x14ac:dyDescent="0.25">
      <c r="A356" s="1">
        <v>45513</v>
      </c>
      <c r="B356" s="2">
        <v>529.80999999999995</v>
      </c>
      <c r="C356" s="2">
        <v>534.51</v>
      </c>
      <c r="D356" s="2">
        <v>528.55999999999995</v>
      </c>
      <c r="E356" s="2">
        <v>532.99</v>
      </c>
      <c r="F356" s="2">
        <v>543.23239999999998</v>
      </c>
      <c r="G356" s="2">
        <v>529.80010000000004</v>
      </c>
      <c r="H356" s="2">
        <v>501.91180000000003</v>
      </c>
      <c r="I356" s="2">
        <v>45619560</v>
      </c>
      <c r="J356" s="2">
        <v>65944164</v>
      </c>
    </row>
    <row r="357" spans="1:10" x14ac:dyDescent="0.25">
      <c r="A357" s="1">
        <v>45512</v>
      </c>
      <c r="B357" s="2">
        <v>523.91</v>
      </c>
      <c r="C357" s="2">
        <v>531.29</v>
      </c>
      <c r="D357" s="2">
        <v>521.84</v>
      </c>
      <c r="E357" s="2">
        <v>530.65</v>
      </c>
      <c r="F357" s="2">
        <v>543.09460000000001</v>
      </c>
      <c r="G357" s="2">
        <v>529.59879999999998</v>
      </c>
      <c r="H357" s="2">
        <v>501.3492</v>
      </c>
      <c r="I357" s="2">
        <v>63276588</v>
      </c>
      <c r="J357" s="2">
        <v>67270128</v>
      </c>
    </row>
    <row r="358" spans="1:10" x14ac:dyDescent="0.25">
      <c r="A358" s="1">
        <v>45511</v>
      </c>
      <c r="B358" s="2">
        <v>528.47</v>
      </c>
      <c r="C358" s="2">
        <v>531.59</v>
      </c>
      <c r="D358" s="2">
        <v>518.05190000000005</v>
      </c>
      <c r="E358" s="2">
        <v>518.66</v>
      </c>
      <c r="F358" s="2">
        <v>543.07780000000002</v>
      </c>
      <c r="G358" s="2">
        <v>529.39059999999995</v>
      </c>
      <c r="H358" s="2">
        <v>500.80180000000001</v>
      </c>
      <c r="I358" s="2">
        <v>70698336</v>
      </c>
      <c r="J358" s="2">
        <v>66803052</v>
      </c>
    </row>
    <row r="359" spans="1:10" x14ac:dyDescent="0.25">
      <c r="A359" s="1">
        <v>45510</v>
      </c>
      <c r="B359" s="2">
        <v>519.22</v>
      </c>
      <c r="C359" s="2">
        <v>529.75</v>
      </c>
      <c r="D359" s="2">
        <v>517.87</v>
      </c>
      <c r="E359" s="2">
        <v>522.15</v>
      </c>
      <c r="F359" s="2">
        <v>543.29340000000002</v>
      </c>
      <c r="G359" s="2">
        <v>529.35350000000005</v>
      </c>
      <c r="H359" s="2">
        <v>500.34070000000003</v>
      </c>
      <c r="I359" s="2">
        <v>84826312</v>
      </c>
      <c r="J359" s="2">
        <v>65897760</v>
      </c>
    </row>
    <row r="360" spans="1:10" x14ac:dyDescent="0.25">
      <c r="A360" s="1">
        <v>45509</v>
      </c>
      <c r="B360" s="2">
        <v>511.64</v>
      </c>
      <c r="C360" s="2">
        <v>523.58000000000004</v>
      </c>
      <c r="D360" s="2">
        <v>510.27</v>
      </c>
      <c r="E360" s="2">
        <v>517.38</v>
      </c>
      <c r="F360" s="2">
        <v>543.36959999999999</v>
      </c>
      <c r="G360" s="2">
        <v>529.29169999999999</v>
      </c>
      <c r="H360" s="2">
        <v>499.88099999999997</v>
      </c>
      <c r="I360" s="2">
        <v>146267392</v>
      </c>
      <c r="J360" s="2">
        <v>62674356</v>
      </c>
    </row>
    <row r="361" spans="1:10" x14ac:dyDescent="0.25">
      <c r="A361" s="1">
        <v>45506</v>
      </c>
      <c r="B361" s="2">
        <v>535.75</v>
      </c>
      <c r="C361" s="2">
        <v>536.99</v>
      </c>
      <c r="D361" s="2">
        <v>528.6</v>
      </c>
      <c r="E361" s="2">
        <v>532.9</v>
      </c>
      <c r="F361" s="2">
        <v>543.61860000000001</v>
      </c>
      <c r="G361" s="2">
        <v>529.28570000000002</v>
      </c>
      <c r="H361" s="2">
        <v>499.4742</v>
      </c>
      <c r="I361" s="2">
        <v>82789072</v>
      </c>
      <c r="J361" s="2">
        <v>55628816</v>
      </c>
    </row>
    <row r="362" spans="1:10" x14ac:dyDescent="0.25">
      <c r="A362" s="1">
        <v>45505</v>
      </c>
      <c r="B362" s="2">
        <v>552.57000000000005</v>
      </c>
      <c r="C362" s="2">
        <v>554.86879999999996</v>
      </c>
      <c r="D362" s="2">
        <v>539.42999999999995</v>
      </c>
      <c r="E362" s="2">
        <v>543.01</v>
      </c>
      <c r="F362" s="2">
        <v>543.58780000000002</v>
      </c>
      <c r="G362" s="2">
        <v>529.06949999999995</v>
      </c>
      <c r="H362" s="2">
        <v>498.98989999999998</v>
      </c>
      <c r="I362" s="2">
        <v>76428736</v>
      </c>
      <c r="J362" s="2">
        <v>53648504</v>
      </c>
    </row>
    <row r="363" spans="1:10" x14ac:dyDescent="0.25">
      <c r="A363" s="1">
        <v>45504</v>
      </c>
      <c r="B363" s="2">
        <v>548.98</v>
      </c>
      <c r="C363" s="2">
        <v>553.5</v>
      </c>
      <c r="D363" s="2">
        <v>547.57989999999995</v>
      </c>
      <c r="E363" s="2">
        <v>550.80999999999995</v>
      </c>
      <c r="F363" s="2">
        <v>543.3288</v>
      </c>
      <c r="G363" s="2">
        <v>528.75660000000005</v>
      </c>
      <c r="H363" s="2">
        <v>498.4323</v>
      </c>
      <c r="I363" s="2">
        <v>65663388</v>
      </c>
      <c r="J363" s="2">
        <v>52090204</v>
      </c>
    </row>
    <row r="364" spans="1:10" x14ac:dyDescent="0.25">
      <c r="A364" s="1">
        <v>45503</v>
      </c>
      <c r="B364" s="2">
        <v>546.26</v>
      </c>
      <c r="C364" s="2">
        <v>547.34</v>
      </c>
      <c r="D364" s="2">
        <v>538.51499999999999</v>
      </c>
      <c r="E364" s="2">
        <v>542</v>
      </c>
      <c r="F364" s="2">
        <v>542.90160000000003</v>
      </c>
      <c r="G364" s="2">
        <v>528.39660000000003</v>
      </c>
      <c r="H364" s="2">
        <v>497.84660000000002</v>
      </c>
      <c r="I364" s="2">
        <v>46853632</v>
      </c>
      <c r="J364" s="2">
        <v>50292724</v>
      </c>
    </row>
    <row r="365" spans="1:10" x14ac:dyDescent="0.25">
      <c r="A365" s="1">
        <v>45502</v>
      </c>
      <c r="B365" s="2">
        <v>546.02</v>
      </c>
      <c r="C365" s="2">
        <v>547.04999999999995</v>
      </c>
      <c r="D365" s="2">
        <v>542.72</v>
      </c>
      <c r="E365" s="2">
        <v>544.76</v>
      </c>
      <c r="F365" s="2">
        <v>542.6354</v>
      </c>
      <c r="G365" s="2">
        <v>528.07410000000004</v>
      </c>
      <c r="H365" s="2">
        <v>497.31819999999999</v>
      </c>
      <c r="I365" s="2">
        <v>39515824</v>
      </c>
      <c r="J365" s="2">
        <v>48990092</v>
      </c>
    </row>
    <row r="366" spans="1:10" x14ac:dyDescent="0.25">
      <c r="A366" s="1">
        <v>45499</v>
      </c>
      <c r="B366" s="2">
        <v>542.28</v>
      </c>
      <c r="C366" s="2">
        <v>547.19000000000005</v>
      </c>
      <c r="D366" s="2">
        <v>541.49</v>
      </c>
      <c r="E366" s="2">
        <v>544.44000000000005</v>
      </c>
      <c r="F366" s="2">
        <v>542.33579999999995</v>
      </c>
      <c r="G366" s="2">
        <v>527.69830000000002</v>
      </c>
      <c r="H366" s="2">
        <v>496.76710000000003</v>
      </c>
      <c r="I366" s="2">
        <v>53763788</v>
      </c>
      <c r="J366" s="2">
        <v>48763064</v>
      </c>
    </row>
    <row r="367" spans="1:10" x14ac:dyDescent="0.25">
      <c r="A367" s="1">
        <v>45498</v>
      </c>
      <c r="B367" s="2">
        <v>541.35</v>
      </c>
      <c r="C367" s="2">
        <v>547.45500000000004</v>
      </c>
      <c r="D367" s="2">
        <v>537.45000000000005</v>
      </c>
      <c r="E367" s="2">
        <v>538.41</v>
      </c>
      <c r="F367" s="2">
        <v>541.91300000000001</v>
      </c>
      <c r="G367" s="2">
        <v>527.37689999999998</v>
      </c>
      <c r="H367" s="2">
        <v>496.20639999999997</v>
      </c>
      <c r="I367" s="2">
        <v>61158288</v>
      </c>
      <c r="J367" s="2">
        <v>47944704</v>
      </c>
    </row>
    <row r="368" spans="1:10" x14ac:dyDescent="0.25">
      <c r="A368" s="1">
        <v>45497</v>
      </c>
      <c r="B368" s="2">
        <v>548.86</v>
      </c>
      <c r="C368" s="2">
        <v>549.16999999999996</v>
      </c>
      <c r="D368" s="2">
        <v>540.29</v>
      </c>
      <c r="E368" s="2">
        <v>541.23</v>
      </c>
      <c r="F368" s="2">
        <v>541.56299999999999</v>
      </c>
      <c r="G368" s="2">
        <v>527.12130000000002</v>
      </c>
      <c r="H368" s="2">
        <v>495.66199999999998</v>
      </c>
      <c r="I368" s="2">
        <v>74515264</v>
      </c>
      <c r="J368" s="2">
        <v>46053480</v>
      </c>
    </row>
    <row r="369" spans="1:10" x14ac:dyDescent="0.25">
      <c r="A369" s="1">
        <v>45496</v>
      </c>
      <c r="B369" s="2">
        <v>554.54</v>
      </c>
      <c r="C369" s="2">
        <v>556.73500000000001</v>
      </c>
      <c r="D369" s="2">
        <v>553.27499999999998</v>
      </c>
      <c r="E369" s="2">
        <v>553.78</v>
      </c>
      <c r="F369" s="2">
        <v>541.15520000000004</v>
      </c>
      <c r="G369" s="2">
        <v>526.78980000000001</v>
      </c>
      <c r="H369" s="2">
        <v>495.07830000000001</v>
      </c>
      <c r="I369" s="2">
        <v>34439560</v>
      </c>
      <c r="J369" s="2">
        <v>43781448</v>
      </c>
    </row>
    <row r="370" spans="1:10" x14ac:dyDescent="0.25">
      <c r="A370" s="1">
        <v>45495</v>
      </c>
      <c r="B370" s="2">
        <v>553</v>
      </c>
      <c r="C370" s="2">
        <v>555.27</v>
      </c>
      <c r="D370" s="2">
        <v>551.02</v>
      </c>
      <c r="E370" s="2">
        <v>554.65</v>
      </c>
      <c r="F370" s="2">
        <v>540.48299999999995</v>
      </c>
      <c r="G370" s="2">
        <v>526.31460000000004</v>
      </c>
      <c r="H370" s="2">
        <v>494.43270000000001</v>
      </c>
      <c r="I370" s="2">
        <v>43346720</v>
      </c>
      <c r="J370" s="2">
        <v>44172000</v>
      </c>
    </row>
    <row r="371" spans="1:10" x14ac:dyDescent="0.25">
      <c r="A371" s="1">
        <v>45492</v>
      </c>
      <c r="B371" s="2">
        <v>552.41999999999996</v>
      </c>
      <c r="C371" s="2">
        <v>554.08000000000004</v>
      </c>
      <c r="D371" s="2">
        <v>547.91</v>
      </c>
      <c r="E371" s="2">
        <v>548.99</v>
      </c>
      <c r="F371" s="2">
        <v>539.73379999999997</v>
      </c>
      <c r="G371" s="2">
        <v>525.8374</v>
      </c>
      <c r="H371" s="2">
        <v>493.76749999999998</v>
      </c>
      <c r="I371" s="2">
        <v>65509080</v>
      </c>
      <c r="J371" s="2">
        <v>46358520</v>
      </c>
    </row>
    <row r="372" spans="1:10" x14ac:dyDescent="0.25">
      <c r="A372" s="1">
        <v>45491</v>
      </c>
      <c r="B372" s="2">
        <v>558.51</v>
      </c>
      <c r="C372" s="2">
        <v>559.52</v>
      </c>
      <c r="D372" s="2">
        <v>550.42999999999995</v>
      </c>
      <c r="E372" s="2">
        <v>552.66</v>
      </c>
      <c r="F372" s="2">
        <v>539.09680000000003</v>
      </c>
      <c r="G372" s="2">
        <v>525.40740000000005</v>
      </c>
      <c r="H372" s="2">
        <v>493.15910000000002</v>
      </c>
      <c r="I372" s="2">
        <v>56270392</v>
      </c>
      <c r="J372" s="2">
        <v>44327348</v>
      </c>
    </row>
    <row r="373" spans="1:10" x14ac:dyDescent="0.25">
      <c r="A373" s="1">
        <v>45490</v>
      </c>
      <c r="B373" s="2">
        <v>558.79999999999995</v>
      </c>
      <c r="C373" s="2">
        <v>560.51</v>
      </c>
      <c r="D373" s="2">
        <v>556.61</v>
      </c>
      <c r="E373" s="2">
        <v>556.94000000000005</v>
      </c>
      <c r="F373" s="2">
        <v>538.375</v>
      </c>
      <c r="G373" s="2">
        <v>524.95929999999998</v>
      </c>
      <c r="H373" s="2">
        <v>492.53309999999999</v>
      </c>
      <c r="I373" s="2">
        <v>57118956</v>
      </c>
      <c r="J373" s="2">
        <v>43146028</v>
      </c>
    </row>
    <row r="374" spans="1:10" x14ac:dyDescent="0.25">
      <c r="A374" s="1">
        <v>45489</v>
      </c>
      <c r="B374" s="2">
        <v>562.86500000000001</v>
      </c>
      <c r="C374" s="2">
        <v>565.16</v>
      </c>
      <c r="D374" s="2">
        <v>562.1</v>
      </c>
      <c r="E374" s="2">
        <v>564.86</v>
      </c>
      <c r="F374" s="2">
        <v>537.46199999999999</v>
      </c>
      <c r="G374" s="2">
        <v>524.46489999999994</v>
      </c>
      <c r="H374" s="2">
        <v>491.89109999999999</v>
      </c>
      <c r="I374" s="2">
        <v>36475260</v>
      </c>
      <c r="J374" s="2">
        <v>41889656</v>
      </c>
    </row>
    <row r="375" spans="1:10" x14ac:dyDescent="0.25">
      <c r="A375" s="1">
        <v>45488</v>
      </c>
      <c r="B375" s="2">
        <v>562.03</v>
      </c>
      <c r="C375" s="2">
        <v>564.83709999999996</v>
      </c>
      <c r="D375" s="2">
        <v>559.63</v>
      </c>
      <c r="E375" s="2">
        <v>561.53</v>
      </c>
      <c r="F375" s="2">
        <v>536.2654</v>
      </c>
      <c r="G375" s="2">
        <v>523.78840000000002</v>
      </c>
      <c r="H375" s="2">
        <v>491.197</v>
      </c>
      <c r="I375" s="2">
        <v>40584292</v>
      </c>
      <c r="J375" s="2">
        <v>42493216</v>
      </c>
    </row>
    <row r="376" spans="1:10" x14ac:dyDescent="0.25">
      <c r="A376" s="1">
        <v>45485</v>
      </c>
      <c r="B376" s="2">
        <v>557.63</v>
      </c>
      <c r="C376" s="2">
        <v>563.66999999999996</v>
      </c>
      <c r="D376" s="2">
        <v>557.15</v>
      </c>
      <c r="E376" s="2">
        <v>559.99</v>
      </c>
      <c r="F376" s="2">
        <v>535.04179999999997</v>
      </c>
      <c r="G376" s="2">
        <v>523.14070000000004</v>
      </c>
      <c r="H376" s="2">
        <v>490.51870000000002</v>
      </c>
      <c r="I376" s="2">
        <v>53084404</v>
      </c>
      <c r="J376" s="2">
        <v>44088520</v>
      </c>
    </row>
    <row r="377" spans="1:10" x14ac:dyDescent="0.25">
      <c r="A377" s="1">
        <v>45484</v>
      </c>
      <c r="B377" s="2">
        <v>561.44000000000005</v>
      </c>
      <c r="C377" s="2">
        <v>562.33000000000004</v>
      </c>
      <c r="D377" s="2">
        <v>555.83000000000004</v>
      </c>
      <c r="E377" s="2">
        <v>556.48</v>
      </c>
      <c r="F377" s="2">
        <v>533.88160000000005</v>
      </c>
      <c r="G377" s="2">
        <v>522.53589999999997</v>
      </c>
      <c r="H377" s="2">
        <v>489.87990000000002</v>
      </c>
      <c r="I377" s="2">
        <v>53054184</v>
      </c>
      <c r="J377" s="2">
        <v>45238108</v>
      </c>
    </row>
    <row r="378" spans="1:10" x14ac:dyDescent="0.25">
      <c r="A378" s="1">
        <v>45483</v>
      </c>
      <c r="B378" s="2">
        <v>557.07000000000005</v>
      </c>
      <c r="C378" s="2">
        <v>561.66999999999996</v>
      </c>
      <c r="D378" s="2">
        <v>556.77</v>
      </c>
      <c r="E378" s="2">
        <v>561.32000000000005</v>
      </c>
      <c r="F378" s="2">
        <v>532.95320000000004</v>
      </c>
      <c r="G378" s="2">
        <v>521.99120000000005</v>
      </c>
      <c r="H378" s="2">
        <v>489.24970000000002</v>
      </c>
      <c r="I378" s="2">
        <v>38701220</v>
      </c>
      <c r="J378" s="2">
        <v>44459588</v>
      </c>
    </row>
    <row r="379" spans="1:10" x14ac:dyDescent="0.25">
      <c r="A379" s="1">
        <v>45482</v>
      </c>
      <c r="B379" s="2">
        <v>556.26</v>
      </c>
      <c r="C379" s="2">
        <v>557.17999999999995</v>
      </c>
      <c r="D379" s="2">
        <v>555.52</v>
      </c>
      <c r="E379" s="2">
        <v>555.82000000000005</v>
      </c>
      <c r="F379" s="2">
        <v>531.89200000000005</v>
      </c>
      <c r="G379" s="2">
        <v>521.36369999999999</v>
      </c>
      <c r="H379" s="2">
        <v>488.6</v>
      </c>
      <c r="I379" s="2">
        <v>27314124</v>
      </c>
      <c r="J379" s="2">
        <v>45602140</v>
      </c>
    </row>
    <row r="380" spans="1:10" x14ac:dyDescent="0.25">
      <c r="A380" s="1">
        <v>45481</v>
      </c>
      <c r="B380" s="2">
        <v>555.44000000000005</v>
      </c>
      <c r="C380" s="2">
        <v>556.25009999999997</v>
      </c>
      <c r="D380" s="2">
        <v>554.19000000000005</v>
      </c>
      <c r="E380" s="2">
        <v>555.28</v>
      </c>
      <c r="F380" s="2">
        <v>530.84540000000004</v>
      </c>
      <c r="G380" s="2">
        <v>520.74630000000002</v>
      </c>
      <c r="H380" s="2">
        <v>488.01409999999998</v>
      </c>
      <c r="I380" s="2">
        <v>36110452</v>
      </c>
      <c r="J380" s="2">
        <v>46453856</v>
      </c>
    </row>
    <row r="381" spans="1:10" x14ac:dyDescent="0.25">
      <c r="A381" s="1">
        <v>45478</v>
      </c>
      <c r="B381" s="2">
        <v>551.77</v>
      </c>
      <c r="C381" s="2">
        <v>555.04999999999995</v>
      </c>
      <c r="D381" s="2">
        <v>551.12</v>
      </c>
      <c r="E381" s="2">
        <v>554.64</v>
      </c>
      <c r="F381" s="2">
        <v>529.84799999999996</v>
      </c>
      <c r="G381" s="2">
        <v>520.20330000000001</v>
      </c>
      <c r="H381" s="2">
        <v>487.4513</v>
      </c>
      <c r="I381" s="2">
        <v>41488388</v>
      </c>
      <c r="J381" s="2">
        <v>47030556</v>
      </c>
    </row>
    <row r="382" spans="1:10" x14ac:dyDescent="0.25">
      <c r="A382" s="1">
        <v>45476</v>
      </c>
      <c r="B382" s="2">
        <v>548.69000000000005</v>
      </c>
      <c r="C382" s="2">
        <v>551.83000000000004</v>
      </c>
      <c r="D382" s="2">
        <v>548.65</v>
      </c>
      <c r="E382" s="2">
        <v>551.46</v>
      </c>
      <c r="F382" s="2">
        <v>528.8682</v>
      </c>
      <c r="G382" s="2">
        <v>519.66890000000001</v>
      </c>
      <c r="H382" s="2">
        <v>486.89620000000002</v>
      </c>
      <c r="I382" s="2">
        <v>32789912</v>
      </c>
      <c r="J382" s="2">
        <v>48481416</v>
      </c>
    </row>
    <row r="383" spans="1:10" x14ac:dyDescent="0.25">
      <c r="A383" s="1">
        <v>45475</v>
      </c>
      <c r="B383" s="2">
        <v>543.70000000000005</v>
      </c>
      <c r="C383" s="2">
        <v>549.01</v>
      </c>
      <c r="D383" s="2">
        <v>543.65</v>
      </c>
      <c r="E383" s="2">
        <v>549.01</v>
      </c>
      <c r="F383" s="2">
        <v>527.83339999999998</v>
      </c>
      <c r="G383" s="2">
        <v>519.13750000000005</v>
      </c>
      <c r="H383" s="2">
        <v>486.35570000000001</v>
      </c>
      <c r="I383" s="2">
        <v>40434792</v>
      </c>
      <c r="J383" s="2">
        <v>48720984</v>
      </c>
    </row>
    <row r="384" spans="1:10" x14ac:dyDescent="0.25">
      <c r="A384" s="1">
        <v>45474</v>
      </c>
      <c r="B384" s="2">
        <v>545.63</v>
      </c>
      <c r="C384" s="2">
        <v>545.88</v>
      </c>
      <c r="D384" s="2">
        <v>542.52</v>
      </c>
      <c r="E384" s="2">
        <v>545.34</v>
      </c>
      <c r="F384" s="2">
        <v>526.75639999999999</v>
      </c>
      <c r="G384" s="2">
        <v>518.62840000000006</v>
      </c>
      <c r="H384" s="2">
        <v>485.86250000000001</v>
      </c>
      <c r="I384" s="2">
        <v>40297808</v>
      </c>
      <c r="J384" s="2">
        <v>48407280</v>
      </c>
    </row>
    <row r="385" spans="1:10" x14ac:dyDescent="0.25">
      <c r="A385" s="1">
        <v>45471</v>
      </c>
      <c r="B385" s="2">
        <v>547.16</v>
      </c>
      <c r="C385" s="2">
        <v>550.28</v>
      </c>
      <c r="D385" s="2">
        <v>542.95000000000005</v>
      </c>
      <c r="E385" s="2">
        <v>544.22</v>
      </c>
      <c r="F385" s="2">
        <v>525.84</v>
      </c>
      <c r="G385" s="2">
        <v>518.11479999999995</v>
      </c>
      <c r="H385" s="2">
        <v>485.36829999999998</v>
      </c>
      <c r="I385" s="2">
        <v>76144536</v>
      </c>
      <c r="J385" s="2">
        <v>48602396</v>
      </c>
    </row>
    <row r="386" spans="1:10" x14ac:dyDescent="0.25">
      <c r="A386" s="1">
        <v>45470</v>
      </c>
      <c r="B386" s="2">
        <v>545.37</v>
      </c>
      <c r="C386" s="2">
        <v>546.96</v>
      </c>
      <c r="D386" s="2">
        <v>544.61</v>
      </c>
      <c r="E386" s="2">
        <v>546.37</v>
      </c>
      <c r="F386" s="2">
        <v>524.96659999999997</v>
      </c>
      <c r="G386" s="2">
        <v>517.59810000000004</v>
      </c>
      <c r="H386" s="2">
        <v>484.87720000000002</v>
      </c>
      <c r="I386" s="2">
        <v>35041480</v>
      </c>
      <c r="J386" s="2">
        <v>45579996</v>
      </c>
    </row>
    <row r="387" spans="1:10" x14ac:dyDescent="0.25">
      <c r="A387" s="1">
        <v>45469</v>
      </c>
      <c r="B387" s="2">
        <v>543.69000000000005</v>
      </c>
      <c r="C387" s="2">
        <v>546.24</v>
      </c>
      <c r="D387" s="2">
        <v>543.03</v>
      </c>
      <c r="E387" s="2">
        <v>545.51</v>
      </c>
      <c r="F387" s="2">
        <v>524.10979999999995</v>
      </c>
      <c r="G387" s="2">
        <v>517.0779</v>
      </c>
      <c r="H387" s="2">
        <v>484.38760000000002</v>
      </c>
      <c r="I387" s="2">
        <v>38550636</v>
      </c>
      <c r="J387" s="2">
        <v>46417920</v>
      </c>
    </row>
    <row r="388" spans="1:10" x14ac:dyDescent="0.25">
      <c r="A388" s="1">
        <v>45468</v>
      </c>
      <c r="B388" s="2">
        <v>543.99</v>
      </c>
      <c r="C388" s="2">
        <v>545.20000000000005</v>
      </c>
      <c r="D388" s="2">
        <v>542.44000000000005</v>
      </c>
      <c r="E388" s="2">
        <v>544.83000000000004</v>
      </c>
      <c r="F388" s="2">
        <v>523.28859999999997</v>
      </c>
      <c r="G388" s="2">
        <v>516.51480000000004</v>
      </c>
      <c r="H388" s="2">
        <v>483.8877</v>
      </c>
      <c r="I388" s="2">
        <v>38273344</v>
      </c>
      <c r="J388" s="2">
        <v>46156724</v>
      </c>
    </row>
    <row r="389" spans="1:10" x14ac:dyDescent="0.25">
      <c r="A389" s="1">
        <v>45467</v>
      </c>
      <c r="B389" s="2">
        <v>544.33000000000004</v>
      </c>
      <c r="C389" s="2">
        <v>546.95000000000005</v>
      </c>
      <c r="D389" s="2">
        <v>542.62</v>
      </c>
      <c r="E389" s="2">
        <v>542.74</v>
      </c>
      <c r="F389" s="2">
        <v>522.60900000000004</v>
      </c>
      <c r="G389" s="2">
        <v>515.89530000000002</v>
      </c>
      <c r="H389" s="2">
        <v>483.38780000000003</v>
      </c>
      <c r="I389" s="2">
        <v>45528656</v>
      </c>
      <c r="J389" s="2">
        <v>46727548</v>
      </c>
    </row>
    <row r="390" spans="1:10" x14ac:dyDescent="0.25">
      <c r="A390" s="1">
        <v>45464</v>
      </c>
      <c r="B390" s="2">
        <v>544.4</v>
      </c>
      <c r="C390" s="2">
        <v>545.65</v>
      </c>
      <c r="D390" s="2">
        <v>543.02</v>
      </c>
      <c r="E390" s="2">
        <v>544.51</v>
      </c>
      <c r="F390" s="2">
        <v>522.11419999999998</v>
      </c>
      <c r="G390" s="2">
        <v>515.3768</v>
      </c>
      <c r="H390" s="2">
        <v>482.90519999999998</v>
      </c>
      <c r="I390" s="2">
        <v>64513860</v>
      </c>
      <c r="J390" s="2">
        <v>49744688</v>
      </c>
    </row>
    <row r="391" spans="1:10" x14ac:dyDescent="0.25">
      <c r="A391" s="1">
        <v>45463</v>
      </c>
      <c r="B391" s="2">
        <v>549.44000000000005</v>
      </c>
      <c r="C391" s="2">
        <v>550.12</v>
      </c>
      <c r="D391" s="2">
        <v>545.17999999999995</v>
      </c>
      <c r="E391" s="2">
        <v>547</v>
      </c>
      <c r="F391" s="2">
        <v>521.50639999999999</v>
      </c>
      <c r="G391" s="2">
        <v>514.84439999999995</v>
      </c>
      <c r="H391" s="2">
        <v>482.42880000000002</v>
      </c>
      <c r="I391" s="2">
        <v>70328224</v>
      </c>
      <c r="J391" s="2">
        <v>48541664</v>
      </c>
    </row>
    <row r="392" spans="1:10" x14ac:dyDescent="0.25">
      <c r="A392" s="1">
        <v>45461</v>
      </c>
      <c r="B392" s="2">
        <v>547.16</v>
      </c>
      <c r="C392" s="2">
        <v>548.62</v>
      </c>
      <c r="D392" s="2">
        <v>546.73</v>
      </c>
      <c r="E392" s="2">
        <v>548.49</v>
      </c>
      <c r="F392" s="2">
        <v>520.95280000000002</v>
      </c>
      <c r="G392" s="2">
        <v>514.24850000000004</v>
      </c>
      <c r="H392" s="2">
        <v>481.94970000000001</v>
      </c>
      <c r="I392" s="2">
        <v>41376416</v>
      </c>
      <c r="J392" s="2">
        <v>46865804</v>
      </c>
    </row>
    <row r="393" spans="1:10" x14ac:dyDescent="0.25">
      <c r="A393" s="1">
        <v>45460</v>
      </c>
      <c r="B393" s="2">
        <v>542.08000000000004</v>
      </c>
      <c r="C393" s="2">
        <v>548.53</v>
      </c>
      <c r="D393" s="2">
        <v>541.60720000000003</v>
      </c>
      <c r="E393" s="2">
        <v>547.1</v>
      </c>
      <c r="F393" s="2">
        <v>520.35739999999998</v>
      </c>
      <c r="G393" s="2">
        <v>513.64390000000003</v>
      </c>
      <c r="H393" s="2">
        <v>481.459</v>
      </c>
      <c r="I393" s="2">
        <v>55839456</v>
      </c>
      <c r="J393" s="2">
        <v>46525348</v>
      </c>
    </row>
    <row r="394" spans="1:10" x14ac:dyDescent="0.25">
      <c r="A394" s="1">
        <v>45457</v>
      </c>
      <c r="B394" s="2">
        <v>540.88</v>
      </c>
      <c r="C394" s="2">
        <v>542.80999999999995</v>
      </c>
      <c r="D394" s="2">
        <v>539.85</v>
      </c>
      <c r="E394" s="2">
        <v>542.78</v>
      </c>
      <c r="F394" s="2">
        <v>519.78399999999999</v>
      </c>
      <c r="G394" s="2">
        <v>513.02679999999998</v>
      </c>
      <c r="H394" s="2">
        <v>480.97859999999997</v>
      </c>
      <c r="I394" s="2">
        <v>40089896</v>
      </c>
      <c r="J394" s="2">
        <v>45555456</v>
      </c>
    </row>
    <row r="395" spans="1:10" x14ac:dyDescent="0.25">
      <c r="A395" s="1">
        <v>45456</v>
      </c>
      <c r="B395" s="2">
        <v>543.15</v>
      </c>
      <c r="C395" s="2">
        <v>543.32500000000005</v>
      </c>
      <c r="D395" s="2">
        <v>539.59</v>
      </c>
      <c r="E395" s="2">
        <v>542.45000000000005</v>
      </c>
      <c r="F395" s="2">
        <v>519.18979999999999</v>
      </c>
      <c r="G395" s="2">
        <v>512.44759999999997</v>
      </c>
      <c r="H395" s="2">
        <v>480.51049999999998</v>
      </c>
      <c r="I395" s="2">
        <v>44760948</v>
      </c>
      <c r="J395" s="2">
        <v>46696876</v>
      </c>
    </row>
    <row r="396" spans="1:10" x14ac:dyDescent="0.25">
      <c r="A396" s="1">
        <v>45455</v>
      </c>
      <c r="B396" s="2">
        <v>541.63</v>
      </c>
      <c r="C396" s="2">
        <v>544.12</v>
      </c>
      <c r="D396" s="2">
        <v>540.29999999999995</v>
      </c>
      <c r="E396" s="2">
        <v>541.36</v>
      </c>
      <c r="F396" s="2">
        <v>518.72900000000004</v>
      </c>
      <c r="G396" s="2">
        <v>511.85759999999999</v>
      </c>
      <c r="H396" s="2">
        <v>480.01209999999998</v>
      </c>
      <c r="I396" s="2">
        <v>63251304</v>
      </c>
      <c r="J396" s="2">
        <v>46938812</v>
      </c>
    </row>
    <row r="397" spans="1:10" x14ac:dyDescent="0.25">
      <c r="A397" s="1">
        <v>45454</v>
      </c>
      <c r="B397" s="2">
        <v>534.07000000000005</v>
      </c>
      <c r="C397" s="2">
        <v>537.01</v>
      </c>
      <c r="D397" s="2">
        <v>532.04999999999995</v>
      </c>
      <c r="E397" s="2">
        <v>536.95000000000005</v>
      </c>
      <c r="F397" s="2">
        <v>518.27859999999998</v>
      </c>
      <c r="G397" s="2">
        <v>511.26830000000001</v>
      </c>
      <c r="H397" s="2">
        <v>479.50510000000003</v>
      </c>
      <c r="I397" s="2">
        <v>36383412</v>
      </c>
      <c r="J397" s="2">
        <v>44951192</v>
      </c>
    </row>
    <row r="398" spans="1:10" x14ac:dyDescent="0.25">
      <c r="A398" s="1">
        <v>45453</v>
      </c>
      <c r="B398" s="2">
        <v>533.17999999999995</v>
      </c>
      <c r="C398" s="2">
        <v>535.99</v>
      </c>
      <c r="D398" s="2">
        <v>532.57000000000005</v>
      </c>
      <c r="E398" s="2">
        <v>535.66</v>
      </c>
      <c r="F398" s="2">
        <v>517.9828</v>
      </c>
      <c r="G398" s="2">
        <v>510.66370000000001</v>
      </c>
      <c r="H398" s="2">
        <v>479.00479999999999</v>
      </c>
      <c r="I398" s="2">
        <v>35729252</v>
      </c>
      <c r="J398" s="2">
        <v>45043244</v>
      </c>
    </row>
    <row r="399" spans="1:10" x14ac:dyDescent="0.25">
      <c r="A399" s="1">
        <v>45450</v>
      </c>
      <c r="B399" s="2">
        <v>533.66</v>
      </c>
      <c r="C399" s="2">
        <v>536.89</v>
      </c>
      <c r="D399" s="2">
        <v>532.53499999999997</v>
      </c>
      <c r="E399" s="2">
        <v>534.01</v>
      </c>
      <c r="F399" s="2">
        <v>517.73099999999999</v>
      </c>
      <c r="G399" s="2">
        <v>510.03</v>
      </c>
      <c r="H399" s="2">
        <v>478.54169999999999</v>
      </c>
      <c r="I399" s="2">
        <v>43224524</v>
      </c>
      <c r="J399" s="2">
        <v>46607132</v>
      </c>
    </row>
    <row r="400" spans="1:10" x14ac:dyDescent="0.25">
      <c r="A400" s="1">
        <v>45449</v>
      </c>
      <c r="B400" s="2">
        <v>534.98</v>
      </c>
      <c r="C400" s="2">
        <v>535.41999999999996</v>
      </c>
      <c r="D400" s="2">
        <v>532.67999999999995</v>
      </c>
      <c r="E400" s="2">
        <v>534.66</v>
      </c>
      <c r="F400" s="2">
        <v>517.51419999999996</v>
      </c>
      <c r="G400" s="2">
        <v>509.43920000000003</v>
      </c>
      <c r="H400" s="2">
        <v>478.06229999999999</v>
      </c>
      <c r="I400" s="2">
        <v>30808530</v>
      </c>
      <c r="J400" s="2">
        <v>47075152</v>
      </c>
    </row>
    <row r="401" spans="1:10" x14ac:dyDescent="0.25">
      <c r="A401" s="1">
        <v>45448</v>
      </c>
      <c r="B401" s="2">
        <v>530.77</v>
      </c>
      <c r="C401" s="2">
        <v>534.69000000000005</v>
      </c>
      <c r="D401" s="2">
        <v>528.72540000000004</v>
      </c>
      <c r="E401" s="2">
        <v>534.66999999999996</v>
      </c>
      <c r="F401" s="2">
        <v>517.19719999999995</v>
      </c>
      <c r="G401" s="2">
        <v>508.85939999999999</v>
      </c>
      <c r="H401" s="2">
        <v>477.58580000000001</v>
      </c>
      <c r="I401" s="2">
        <v>47610364</v>
      </c>
      <c r="J401" s="2">
        <v>48988244</v>
      </c>
    </row>
    <row r="402" spans="1:10" x14ac:dyDescent="0.25">
      <c r="A402" s="1">
        <v>45447</v>
      </c>
      <c r="B402" s="2">
        <v>526.46</v>
      </c>
      <c r="C402" s="2">
        <v>529.15</v>
      </c>
      <c r="D402" s="2">
        <v>524.96</v>
      </c>
      <c r="E402" s="2">
        <v>528.39</v>
      </c>
      <c r="F402" s="2">
        <v>516.89919999999995</v>
      </c>
      <c r="G402" s="2">
        <v>508.27620000000002</v>
      </c>
      <c r="H402" s="2">
        <v>477.0949</v>
      </c>
      <c r="I402" s="2">
        <v>34632660</v>
      </c>
      <c r="J402" s="2">
        <v>49649944</v>
      </c>
    </row>
    <row r="403" spans="1:10" x14ac:dyDescent="0.25">
      <c r="A403" s="1">
        <v>45446</v>
      </c>
      <c r="B403" s="2">
        <v>529.02</v>
      </c>
      <c r="C403" s="2">
        <v>529.30999999999995</v>
      </c>
      <c r="D403" s="2">
        <v>522.6</v>
      </c>
      <c r="E403" s="2">
        <v>527.79999999999995</v>
      </c>
      <c r="F403" s="2">
        <v>516.75559999999996</v>
      </c>
      <c r="G403" s="2">
        <v>507.75790000000001</v>
      </c>
      <c r="H403" s="2">
        <v>476.63440000000003</v>
      </c>
      <c r="I403" s="2">
        <v>46835704</v>
      </c>
      <c r="J403" s="2">
        <v>49788860</v>
      </c>
    </row>
    <row r="404" spans="1:10" x14ac:dyDescent="0.25">
      <c r="A404" s="1">
        <v>45443</v>
      </c>
      <c r="B404" s="2">
        <v>523.59</v>
      </c>
      <c r="C404" s="2">
        <v>527.5</v>
      </c>
      <c r="D404" s="2">
        <v>518.36</v>
      </c>
      <c r="E404" s="2">
        <v>527.37</v>
      </c>
      <c r="F404" s="2">
        <v>516.64359999999999</v>
      </c>
      <c r="G404" s="2">
        <v>507.21870000000001</v>
      </c>
      <c r="H404" s="2">
        <v>476.1936</v>
      </c>
      <c r="I404" s="2">
        <v>90785752</v>
      </c>
      <c r="J404" s="2">
        <v>50148688</v>
      </c>
    </row>
    <row r="405" spans="1:10" x14ac:dyDescent="0.25">
      <c r="A405" s="1">
        <v>45442</v>
      </c>
      <c r="B405" s="2">
        <v>524.52</v>
      </c>
      <c r="C405" s="2">
        <v>525.20000000000005</v>
      </c>
      <c r="D405" s="2">
        <v>521.33000000000004</v>
      </c>
      <c r="E405" s="2">
        <v>522.61</v>
      </c>
      <c r="F405" s="2">
        <v>516.50580000000002</v>
      </c>
      <c r="G405" s="2">
        <v>506.69099999999997</v>
      </c>
      <c r="H405" s="2">
        <v>475.77120000000002</v>
      </c>
      <c r="I405" s="2">
        <v>46468512</v>
      </c>
      <c r="J405" s="2">
        <v>47005884</v>
      </c>
    </row>
    <row r="406" spans="1:10" x14ac:dyDescent="0.25">
      <c r="A406" s="1">
        <v>45441</v>
      </c>
      <c r="B406" s="2">
        <v>525.67999999999995</v>
      </c>
      <c r="C406" s="2">
        <v>527.30999999999995</v>
      </c>
      <c r="D406" s="2">
        <v>525.37</v>
      </c>
      <c r="E406" s="2">
        <v>526.1</v>
      </c>
      <c r="F406" s="2">
        <v>516.36779999999999</v>
      </c>
      <c r="G406" s="2">
        <v>506.14409999999998</v>
      </c>
      <c r="H406" s="2">
        <v>475.39870000000002</v>
      </c>
      <c r="I406" s="2">
        <v>45190324</v>
      </c>
      <c r="J406" s="2">
        <v>46711132</v>
      </c>
    </row>
    <row r="407" spans="1:10" x14ac:dyDescent="0.25">
      <c r="A407" s="1">
        <v>45440</v>
      </c>
      <c r="B407" s="2">
        <v>530.27</v>
      </c>
      <c r="C407" s="2">
        <v>530.51</v>
      </c>
      <c r="D407" s="2">
        <v>527.11</v>
      </c>
      <c r="E407" s="2">
        <v>529.80999999999995</v>
      </c>
      <c r="F407" s="2">
        <v>516.10299999999995</v>
      </c>
      <c r="G407" s="2">
        <v>505.55590000000001</v>
      </c>
      <c r="H407" s="2">
        <v>474.99650000000003</v>
      </c>
      <c r="I407" s="2">
        <v>36269600</v>
      </c>
      <c r="J407" s="2">
        <v>47202528</v>
      </c>
    </row>
    <row r="408" spans="1:10" x14ac:dyDescent="0.25">
      <c r="A408" s="1">
        <v>45436</v>
      </c>
      <c r="B408" s="2">
        <v>527.85</v>
      </c>
      <c r="C408" s="2">
        <v>530.27</v>
      </c>
      <c r="D408" s="2">
        <v>526.88099999999997</v>
      </c>
      <c r="E408" s="2">
        <v>529.44000000000005</v>
      </c>
      <c r="F408" s="2">
        <v>515.70339999999999</v>
      </c>
      <c r="G408" s="2">
        <v>504.94569999999999</v>
      </c>
      <c r="H408" s="2">
        <v>474.577</v>
      </c>
      <c r="I408" s="2">
        <v>41291076</v>
      </c>
      <c r="J408" s="2">
        <v>47935536</v>
      </c>
    </row>
    <row r="409" spans="1:10" x14ac:dyDescent="0.25">
      <c r="A409" s="1">
        <v>45435</v>
      </c>
      <c r="B409" s="2">
        <v>532.96</v>
      </c>
      <c r="C409" s="2">
        <v>533.07000000000005</v>
      </c>
      <c r="D409" s="2">
        <v>524.72</v>
      </c>
      <c r="E409" s="2">
        <v>525.96</v>
      </c>
      <c r="F409" s="2">
        <v>515.41359999999997</v>
      </c>
      <c r="G409" s="2">
        <v>504.37779999999998</v>
      </c>
      <c r="H409" s="2">
        <v>474.1585</v>
      </c>
      <c r="I409" s="2">
        <v>57211196</v>
      </c>
      <c r="J409" s="2">
        <v>50033244</v>
      </c>
    </row>
    <row r="410" spans="1:10" x14ac:dyDescent="0.25">
      <c r="A410" s="1">
        <v>45434</v>
      </c>
      <c r="B410" s="2">
        <v>530.65</v>
      </c>
      <c r="C410" s="2">
        <v>531.38</v>
      </c>
      <c r="D410" s="2">
        <v>527.6</v>
      </c>
      <c r="E410" s="2">
        <v>529.83000000000004</v>
      </c>
      <c r="F410" s="2">
        <v>515.21379999999999</v>
      </c>
      <c r="G410" s="2">
        <v>503.87130000000002</v>
      </c>
      <c r="H410" s="2">
        <v>473.77249999999998</v>
      </c>
      <c r="I410" s="2">
        <v>48389968</v>
      </c>
      <c r="J410" s="2">
        <v>50389176</v>
      </c>
    </row>
    <row r="411" spans="1:10" x14ac:dyDescent="0.25">
      <c r="A411" s="1">
        <v>45433</v>
      </c>
      <c r="B411" s="2">
        <v>529.28</v>
      </c>
      <c r="C411" s="2">
        <v>531.52</v>
      </c>
      <c r="D411" s="2">
        <v>529.07000000000005</v>
      </c>
      <c r="E411" s="2">
        <v>531.36</v>
      </c>
      <c r="F411" s="2">
        <v>514.95280000000002</v>
      </c>
      <c r="G411" s="2">
        <v>503.3399</v>
      </c>
      <c r="H411" s="2">
        <v>473.37689999999998</v>
      </c>
      <c r="I411" s="2">
        <v>33437000</v>
      </c>
      <c r="J411" s="2">
        <v>52512704</v>
      </c>
    </row>
    <row r="412" spans="1:10" x14ac:dyDescent="0.25">
      <c r="A412" s="1">
        <v>45432</v>
      </c>
      <c r="B412" s="2">
        <v>529.57000000000005</v>
      </c>
      <c r="C412" s="2">
        <v>531.56010000000003</v>
      </c>
      <c r="D412" s="2">
        <v>529.16999999999996</v>
      </c>
      <c r="E412" s="2">
        <v>530.05999999999995</v>
      </c>
      <c r="F412" s="2">
        <v>514.55119999999999</v>
      </c>
      <c r="G412" s="2">
        <v>502.79140000000001</v>
      </c>
      <c r="H412" s="2">
        <v>472.95409999999998</v>
      </c>
      <c r="I412" s="2">
        <v>37764208</v>
      </c>
      <c r="J412" s="2">
        <v>55449140</v>
      </c>
    </row>
    <row r="413" spans="1:10" x14ac:dyDescent="0.25">
      <c r="A413" s="1">
        <v>45429</v>
      </c>
      <c r="B413" s="2">
        <v>528.80999999999995</v>
      </c>
      <c r="C413" s="2">
        <v>529.52</v>
      </c>
      <c r="D413" s="2">
        <v>527.32000000000005</v>
      </c>
      <c r="E413" s="2">
        <v>529.45000000000005</v>
      </c>
      <c r="F413" s="2">
        <v>514.18439999999998</v>
      </c>
      <c r="G413" s="2">
        <v>502.2473</v>
      </c>
      <c r="H413" s="2">
        <v>472.548</v>
      </c>
      <c r="I413" s="2">
        <v>59187584</v>
      </c>
      <c r="J413" s="2">
        <v>56025888</v>
      </c>
    </row>
    <row r="414" spans="1:10" x14ac:dyDescent="0.25">
      <c r="A414" s="1">
        <v>45428</v>
      </c>
      <c r="B414" s="2">
        <v>529.88</v>
      </c>
      <c r="C414" s="2">
        <v>531.52179999999998</v>
      </c>
      <c r="D414" s="2">
        <v>528.54</v>
      </c>
      <c r="E414" s="2">
        <v>528.69000000000005</v>
      </c>
      <c r="F414" s="2">
        <v>513.89160000000004</v>
      </c>
      <c r="G414" s="2">
        <v>501.6893</v>
      </c>
      <c r="H414" s="2">
        <v>472.15140000000002</v>
      </c>
      <c r="I414" s="2">
        <v>50244828</v>
      </c>
      <c r="J414" s="2">
        <v>56367124</v>
      </c>
    </row>
    <row r="415" spans="1:10" x14ac:dyDescent="0.25">
      <c r="A415" s="1">
        <v>45427</v>
      </c>
      <c r="B415" s="2">
        <v>525.83000000000004</v>
      </c>
      <c r="C415" s="2">
        <v>530.08000000000004</v>
      </c>
      <c r="D415" s="2">
        <v>525.17999999999995</v>
      </c>
      <c r="E415" s="2">
        <v>529.78</v>
      </c>
      <c r="F415" s="2">
        <v>513.51279999999997</v>
      </c>
      <c r="G415" s="2">
        <v>501.12939999999998</v>
      </c>
      <c r="H415" s="2">
        <v>471.7903</v>
      </c>
      <c r="I415" s="2">
        <v>59504896</v>
      </c>
      <c r="J415" s="2">
        <v>57625628</v>
      </c>
    </row>
    <row r="416" spans="1:10" x14ac:dyDescent="0.25">
      <c r="A416" s="1">
        <v>45426</v>
      </c>
      <c r="B416" s="2">
        <v>521.11</v>
      </c>
      <c r="C416" s="2">
        <v>523.83000000000004</v>
      </c>
      <c r="D416" s="2">
        <v>520.55999999999995</v>
      </c>
      <c r="E416" s="2">
        <v>523.29999999999995</v>
      </c>
      <c r="F416" s="2">
        <v>513.06079999999997</v>
      </c>
      <c r="G416" s="2">
        <v>500.51420000000002</v>
      </c>
      <c r="H416" s="2">
        <v>471.43040000000002</v>
      </c>
      <c r="I416" s="2">
        <v>57535868</v>
      </c>
      <c r="J416" s="2">
        <v>57387172</v>
      </c>
    </row>
    <row r="417" spans="1:10" x14ac:dyDescent="0.25">
      <c r="A417" s="1">
        <v>45425</v>
      </c>
      <c r="B417" s="2">
        <v>522.55999999999995</v>
      </c>
      <c r="C417" s="2">
        <v>522.66999999999996</v>
      </c>
      <c r="D417" s="2">
        <v>519.74</v>
      </c>
      <c r="E417" s="2">
        <v>520.91</v>
      </c>
      <c r="F417" s="2">
        <v>512.84079999999994</v>
      </c>
      <c r="G417" s="2">
        <v>500.02960000000002</v>
      </c>
      <c r="H417" s="2">
        <v>471.0985</v>
      </c>
      <c r="I417" s="2">
        <v>36716360</v>
      </c>
      <c r="J417" s="2">
        <v>57860356</v>
      </c>
    </row>
    <row r="418" spans="1:10" x14ac:dyDescent="0.25">
      <c r="A418" s="1">
        <v>45422</v>
      </c>
      <c r="B418" s="2">
        <v>521.80999999999995</v>
      </c>
      <c r="C418" s="2">
        <v>522.63499999999999</v>
      </c>
      <c r="D418" s="2">
        <v>519.59</v>
      </c>
      <c r="E418" s="2">
        <v>520.84</v>
      </c>
      <c r="F418" s="2">
        <v>512.67960000000005</v>
      </c>
      <c r="G418" s="2">
        <v>499.54020000000003</v>
      </c>
      <c r="H418" s="2">
        <v>470.75639999999999</v>
      </c>
      <c r="I418" s="2">
        <v>52233172</v>
      </c>
      <c r="J418" s="2">
        <v>59943336</v>
      </c>
    </row>
    <row r="419" spans="1:10" x14ac:dyDescent="0.25">
      <c r="A419" s="1">
        <v>45421</v>
      </c>
      <c r="B419" s="2">
        <v>517.38</v>
      </c>
      <c r="C419" s="2">
        <v>520.20740000000001</v>
      </c>
      <c r="D419" s="2">
        <v>516.70500000000004</v>
      </c>
      <c r="E419" s="2">
        <v>520.16999999999996</v>
      </c>
      <c r="F419" s="2">
        <v>512.42439999999999</v>
      </c>
      <c r="G419" s="2">
        <v>499.02510000000001</v>
      </c>
      <c r="H419" s="2">
        <v>470.42970000000003</v>
      </c>
      <c r="I419" s="2">
        <v>43643668</v>
      </c>
      <c r="J419" s="2">
        <v>63275296</v>
      </c>
    </row>
    <row r="420" spans="1:10" x14ac:dyDescent="0.25">
      <c r="A420" s="1">
        <v>45420</v>
      </c>
      <c r="B420" s="2">
        <v>515.26</v>
      </c>
      <c r="C420" s="2">
        <v>517.74</v>
      </c>
      <c r="D420" s="2">
        <v>515.14</v>
      </c>
      <c r="E420" s="2">
        <v>517.19000000000005</v>
      </c>
      <c r="F420" s="2">
        <v>512.14620000000002</v>
      </c>
      <c r="G420" s="2">
        <v>498.54349999999999</v>
      </c>
      <c r="H420" s="2">
        <v>470.10610000000003</v>
      </c>
      <c r="I420" s="2">
        <v>42047216</v>
      </c>
      <c r="J420" s="2">
        <v>65335592</v>
      </c>
    </row>
    <row r="421" spans="1:10" x14ac:dyDescent="0.25">
      <c r="A421" s="1">
        <v>45419</v>
      </c>
      <c r="B421" s="2">
        <v>517.55999999999995</v>
      </c>
      <c r="C421" s="2">
        <v>518.57000000000005</v>
      </c>
      <c r="D421" s="2">
        <v>516.45000000000005</v>
      </c>
      <c r="E421" s="2">
        <v>517.14</v>
      </c>
      <c r="F421" s="2">
        <v>511.94099999999997</v>
      </c>
      <c r="G421" s="2">
        <v>498.07659999999998</v>
      </c>
      <c r="H421" s="2">
        <v>469.79109999999997</v>
      </c>
      <c r="I421" s="2">
        <v>52561300</v>
      </c>
      <c r="J421" s="2">
        <v>67593128</v>
      </c>
    </row>
    <row r="422" spans="1:10" x14ac:dyDescent="0.25">
      <c r="A422" s="1">
        <v>45418</v>
      </c>
      <c r="B422" s="2">
        <v>513.75</v>
      </c>
      <c r="C422" s="2">
        <v>516.61</v>
      </c>
      <c r="D422" s="2">
        <v>513.29999999999995</v>
      </c>
      <c r="E422" s="2">
        <v>516.57000000000005</v>
      </c>
      <c r="F422" s="2">
        <v>511.71800000000002</v>
      </c>
      <c r="G422" s="2">
        <v>497.5462</v>
      </c>
      <c r="H422" s="2">
        <v>469.46629999999999</v>
      </c>
      <c r="I422" s="2">
        <v>47264704</v>
      </c>
      <c r="J422" s="2">
        <v>68987976</v>
      </c>
    </row>
    <row r="423" spans="1:10" x14ac:dyDescent="0.25">
      <c r="A423" s="1">
        <v>45415</v>
      </c>
      <c r="B423" s="2">
        <v>511.16</v>
      </c>
      <c r="C423" s="2">
        <v>512.54999999999995</v>
      </c>
      <c r="D423" s="2">
        <v>508.56</v>
      </c>
      <c r="E423" s="2">
        <v>511.29</v>
      </c>
      <c r="F423" s="2">
        <v>511.54360000000003</v>
      </c>
      <c r="G423" s="2">
        <v>497.00040000000001</v>
      </c>
      <c r="H423" s="2">
        <v>469.14440000000002</v>
      </c>
      <c r="I423" s="2">
        <v>72756712</v>
      </c>
      <c r="J423" s="2">
        <v>71977096</v>
      </c>
    </row>
    <row r="424" spans="1:10" x14ac:dyDescent="0.25">
      <c r="A424" s="1">
        <v>45414</v>
      </c>
      <c r="B424" s="2">
        <v>504.15</v>
      </c>
      <c r="C424" s="2">
        <v>505.89</v>
      </c>
      <c r="D424" s="2">
        <v>499.55</v>
      </c>
      <c r="E424" s="2">
        <v>505.03</v>
      </c>
      <c r="F424" s="2">
        <v>511.46780000000001</v>
      </c>
      <c r="G424" s="2">
        <v>496.48950000000002</v>
      </c>
      <c r="H424" s="2">
        <v>468.86399999999998</v>
      </c>
      <c r="I424" s="2">
        <v>62550180</v>
      </c>
      <c r="J424" s="2">
        <v>73297384</v>
      </c>
    </row>
    <row r="425" spans="1:10" x14ac:dyDescent="0.25">
      <c r="A425" s="1">
        <v>45413</v>
      </c>
      <c r="B425" s="2">
        <v>501.38</v>
      </c>
      <c r="C425" s="2">
        <v>508.19</v>
      </c>
      <c r="D425" s="2">
        <v>499.86500000000001</v>
      </c>
      <c r="E425" s="2">
        <v>500.35</v>
      </c>
      <c r="F425" s="2">
        <v>511.31139999999999</v>
      </c>
      <c r="G425" s="2">
        <v>496.0215</v>
      </c>
      <c r="H425" s="2">
        <v>468.60969999999998</v>
      </c>
      <c r="I425" s="2">
        <v>80242840</v>
      </c>
      <c r="J425" s="2">
        <v>73800640</v>
      </c>
    </row>
    <row r="426" spans="1:10" x14ac:dyDescent="0.25">
      <c r="A426" s="1">
        <v>45412</v>
      </c>
      <c r="B426" s="2">
        <v>508.56</v>
      </c>
      <c r="C426" s="2">
        <v>509.56</v>
      </c>
      <c r="D426" s="2">
        <v>501.98</v>
      </c>
      <c r="E426" s="2">
        <v>501.98</v>
      </c>
      <c r="F426" s="2">
        <v>511.2396</v>
      </c>
      <c r="G426" s="2">
        <v>495.56560000000002</v>
      </c>
      <c r="H426" s="2">
        <v>468.36219999999997</v>
      </c>
      <c r="I426" s="2">
        <v>77483568</v>
      </c>
      <c r="J426" s="2">
        <v>73961304</v>
      </c>
    </row>
    <row r="427" spans="1:10" x14ac:dyDescent="0.25">
      <c r="A427" s="1">
        <v>45411</v>
      </c>
      <c r="B427" s="2">
        <v>510.09</v>
      </c>
      <c r="C427" s="2">
        <v>510.75</v>
      </c>
      <c r="D427" s="2">
        <v>507.25</v>
      </c>
      <c r="E427" s="2">
        <v>510.06</v>
      </c>
      <c r="F427" s="2">
        <v>511.1902</v>
      </c>
      <c r="G427" s="2">
        <v>495.11180000000002</v>
      </c>
      <c r="H427" s="2">
        <v>468.09870000000001</v>
      </c>
      <c r="I427" s="2">
        <v>46415448</v>
      </c>
      <c r="J427" s="2">
        <v>73337360</v>
      </c>
    </row>
    <row r="428" spans="1:10" x14ac:dyDescent="0.25">
      <c r="A428" s="1">
        <v>45408</v>
      </c>
      <c r="B428" s="2">
        <v>506.35</v>
      </c>
      <c r="C428" s="2">
        <v>509.88</v>
      </c>
      <c r="D428" s="2">
        <v>505.7</v>
      </c>
      <c r="E428" s="2">
        <v>508.26</v>
      </c>
      <c r="F428" s="2">
        <v>511.0292</v>
      </c>
      <c r="G428" s="2">
        <v>494.57810000000001</v>
      </c>
      <c r="H428" s="2">
        <v>467.7962</v>
      </c>
      <c r="I428" s="2">
        <v>64306120</v>
      </c>
      <c r="J428" s="2">
        <v>73469784</v>
      </c>
    </row>
    <row r="429" spans="1:10" x14ac:dyDescent="0.25">
      <c r="A429" s="1">
        <v>45407</v>
      </c>
      <c r="B429" s="2">
        <v>499.18</v>
      </c>
      <c r="C429" s="2">
        <v>504.27</v>
      </c>
      <c r="D429" s="2">
        <v>497.49</v>
      </c>
      <c r="E429" s="2">
        <v>503.49</v>
      </c>
      <c r="F429" s="2">
        <v>510.83539999999999</v>
      </c>
      <c r="G429" s="2">
        <v>494.0865</v>
      </c>
      <c r="H429" s="2">
        <v>467.48500000000001</v>
      </c>
      <c r="I429" s="2">
        <v>69122368</v>
      </c>
      <c r="J429" s="2">
        <v>74152472</v>
      </c>
    </row>
    <row r="430" spans="1:10" x14ac:dyDescent="0.25">
      <c r="A430" s="1">
        <v>45406</v>
      </c>
      <c r="B430" s="2">
        <v>506.56</v>
      </c>
      <c r="C430" s="2">
        <v>507.37</v>
      </c>
      <c r="D430" s="2">
        <v>503.13</v>
      </c>
      <c r="E430" s="2">
        <v>505.41</v>
      </c>
      <c r="F430" s="2">
        <v>510.6472</v>
      </c>
      <c r="G430" s="2">
        <v>493.61559999999997</v>
      </c>
      <c r="H430" s="2">
        <v>467.1798</v>
      </c>
      <c r="I430" s="2">
        <v>55928076</v>
      </c>
      <c r="J430" s="2">
        <v>76001520</v>
      </c>
    </row>
    <row r="431" spans="1:10" x14ac:dyDescent="0.25">
      <c r="A431" s="1">
        <v>45405</v>
      </c>
      <c r="B431" s="2">
        <v>501.78</v>
      </c>
      <c r="C431" s="2">
        <v>506.09</v>
      </c>
      <c r="D431" s="2">
        <v>499.53280000000001</v>
      </c>
      <c r="E431" s="2">
        <v>505.65</v>
      </c>
      <c r="F431" s="2">
        <v>510.55860000000001</v>
      </c>
      <c r="G431" s="2">
        <v>493.10759999999999</v>
      </c>
      <c r="H431" s="2">
        <v>466.85109999999997</v>
      </c>
      <c r="I431" s="2">
        <v>64633620</v>
      </c>
      <c r="J431" s="2">
        <v>76216696</v>
      </c>
    </row>
    <row r="432" spans="1:10" x14ac:dyDescent="0.25">
      <c r="A432" s="1">
        <v>45404</v>
      </c>
      <c r="B432" s="2">
        <v>497.83</v>
      </c>
      <c r="C432" s="2">
        <v>502.38</v>
      </c>
      <c r="D432" s="2">
        <v>495.43</v>
      </c>
      <c r="E432" s="2">
        <v>499.72</v>
      </c>
      <c r="F432" s="2">
        <v>510.46960000000001</v>
      </c>
      <c r="G432" s="2">
        <v>492.60039999999998</v>
      </c>
      <c r="H432" s="2">
        <v>466.51560000000001</v>
      </c>
      <c r="I432" s="2">
        <v>67961048</v>
      </c>
      <c r="J432" s="2">
        <v>76856480</v>
      </c>
    </row>
    <row r="433" spans="1:10" x14ac:dyDescent="0.25">
      <c r="A433" s="1">
        <v>45401</v>
      </c>
      <c r="B433" s="2">
        <v>499.44</v>
      </c>
      <c r="C433" s="2">
        <v>500.45499999999998</v>
      </c>
      <c r="D433" s="2">
        <v>493.86</v>
      </c>
      <c r="E433" s="2">
        <v>495.16</v>
      </c>
      <c r="F433" s="2">
        <v>510.44159999999999</v>
      </c>
      <c r="G433" s="2">
        <v>492.14800000000002</v>
      </c>
      <c r="H433" s="2">
        <v>466.21530000000001</v>
      </c>
      <c r="I433" s="2">
        <v>102212584</v>
      </c>
      <c r="J433" s="2">
        <v>76490912</v>
      </c>
    </row>
    <row r="434" spans="1:10" x14ac:dyDescent="0.25">
      <c r="A434" s="1">
        <v>45400</v>
      </c>
      <c r="B434" s="2">
        <v>501.98</v>
      </c>
      <c r="C434" s="2">
        <v>504.13</v>
      </c>
      <c r="D434" s="2">
        <v>498.56</v>
      </c>
      <c r="E434" s="2">
        <v>499.52</v>
      </c>
      <c r="F434" s="2">
        <v>510.50040000000001</v>
      </c>
      <c r="G434" s="2">
        <v>491.74939999999998</v>
      </c>
      <c r="H434" s="2">
        <v>465.95510000000002</v>
      </c>
      <c r="I434" s="2">
        <v>74548088</v>
      </c>
      <c r="J434" s="2">
        <v>76096400</v>
      </c>
    </row>
    <row r="435" spans="1:10" x14ac:dyDescent="0.25">
      <c r="A435" s="1">
        <v>45399</v>
      </c>
      <c r="B435" s="2">
        <v>506.05</v>
      </c>
      <c r="C435" s="2">
        <v>506.22</v>
      </c>
      <c r="D435" s="2">
        <v>499.12</v>
      </c>
      <c r="E435" s="2">
        <v>500.55</v>
      </c>
      <c r="F435" s="2">
        <v>510.38959999999997</v>
      </c>
      <c r="G435" s="2">
        <v>491.30439999999999</v>
      </c>
      <c r="H435" s="2">
        <v>465.67649999999998</v>
      </c>
      <c r="I435" s="2">
        <v>75910304</v>
      </c>
      <c r="J435" s="2">
        <v>76659840</v>
      </c>
    </row>
    <row r="436" spans="1:10" x14ac:dyDescent="0.25">
      <c r="A436" s="1">
        <v>45398</v>
      </c>
      <c r="B436" s="2">
        <v>504.94</v>
      </c>
      <c r="C436" s="2">
        <v>506.5</v>
      </c>
      <c r="D436" s="2">
        <v>502.21</v>
      </c>
      <c r="E436" s="2">
        <v>503.53</v>
      </c>
      <c r="F436" s="2">
        <v>510.2296</v>
      </c>
      <c r="G436" s="2">
        <v>490.83159999999998</v>
      </c>
      <c r="H436" s="2">
        <v>465.39010000000002</v>
      </c>
      <c r="I436" s="2">
        <v>73484016</v>
      </c>
      <c r="J436" s="2">
        <v>75963408</v>
      </c>
    </row>
    <row r="437" spans="1:10" x14ac:dyDescent="0.25">
      <c r="A437" s="1">
        <v>45397</v>
      </c>
      <c r="B437" s="2">
        <v>515.13</v>
      </c>
      <c r="C437" s="2">
        <v>515.29999999999995</v>
      </c>
      <c r="D437" s="2">
        <v>503.58</v>
      </c>
      <c r="E437" s="2">
        <v>504.45</v>
      </c>
      <c r="F437" s="2">
        <v>510.04599999999999</v>
      </c>
      <c r="G437" s="2">
        <v>490.33890000000002</v>
      </c>
      <c r="H437" s="2">
        <v>465.06299999999999</v>
      </c>
      <c r="I437" s="2">
        <v>92101448</v>
      </c>
      <c r="J437" s="2">
        <v>74298608</v>
      </c>
    </row>
    <row r="438" spans="1:10" x14ac:dyDescent="0.25">
      <c r="A438" s="1">
        <v>45394</v>
      </c>
      <c r="B438" s="2">
        <v>514.37</v>
      </c>
      <c r="C438" s="2">
        <v>515.81500000000005</v>
      </c>
      <c r="D438" s="2">
        <v>509.08</v>
      </c>
      <c r="E438" s="2">
        <v>510.85</v>
      </c>
      <c r="F438" s="2">
        <v>509.74099999999999</v>
      </c>
      <c r="G438" s="2">
        <v>489.8023</v>
      </c>
      <c r="H438" s="2">
        <v>464.72269999999997</v>
      </c>
      <c r="I438" s="2">
        <v>92561096</v>
      </c>
      <c r="J438" s="2">
        <v>73429904</v>
      </c>
    </row>
    <row r="439" spans="1:10" x14ac:dyDescent="0.25">
      <c r="A439" s="1">
        <v>45393</v>
      </c>
      <c r="B439" s="2">
        <v>515.67999999999995</v>
      </c>
      <c r="C439" s="2">
        <v>519.48</v>
      </c>
      <c r="D439" s="2">
        <v>512.08000000000004</v>
      </c>
      <c r="E439" s="2">
        <v>518</v>
      </c>
      <c r="F439" s="2">
        <v>509.1816</v>
      </c>
      <c r="G439" s="2">
        <v>489.1961</v>
      </c>
      <c r="H439" s="2">
        <v>464.3494</v>
      </c>
      <c r="I439" s="2">
        <v>70099008</v>
      </c>
      <c r="J439" s="2">
        <v>71276240</v>
      </c>
    </row>
    <row r="440" spans="1:10" x14ac:dyDescent="0.25">
      <c r="A440" s="1">
        <v>45392</v>
      </c>
      <c r="B440" s="2">
        <v>513.48</v>
      </c>
      <c r="C440" s="2">
        <v>516.16</v>
      </c>
      <c r="D440" s="2">
        <v>512.09</v>
      </c>
      <c r="E440" s="2">
        <v>514.12</v>
      </c>
      <c r="F440" s="2">
        <v>508.63940000000002</v>
      </c>
      <c r="G440" s="2">
        <v>488.5129</v>
      </c>
      <c r="H440" s="2">
        <v>463.91660000000002</v>
      </c>
      <c r="I440" s="2">
        <v>82652808</v>
      </c>
      <c r="J440" s="2">
        <v>71242608</v>
      </c>
    </row>
    <row r="441" spans="1:10" x14ac:dyDescent="0.25">
      <c r="A441" s="1">
        <v>45391</v>
      </c>
      <c r="B441" s="2">
        <v>520.5</v>
      </c>
      <c r="C441" s="2">
        <v>520.75</v>
      </c>
      <c r="D441" s="2">
        <v>514.35</v>
      </c>
      <c r="E441" s="2">
        <v>519.32000000000005</v>
      </c>
      <c r="F441" s="2">
        <v>508.18239999999997</v>
      </c>
      <c r="G441" s="2">
        <v>487.85899999999998</v>
      </c>
      <c r="H441" s="2">
        <v>463.512</v>
      </c>
      <c r="I441" s="2">
        <v>68124384</v>
      </c>
      <c r="J441" s="2">
        <v>69782776</v>
      </c>
    </row>
    <row r="442" spans="1:10" x14ac:dyDescent="0.25">
      <c r="A442" s="1">
        <v>45390</v>
      </c>
      <c r="B442" s="2">
        <v>519.15</v>
      </c>
      <c r="C442" s="2">
        <v>520.17999999999995</v>
      </c>
      <c r="D442" s="2">
        <v>517.89</v>
      </c>
      <c r="E442" s="2">
        <v>518.72</v>
      </c>
      <c r="F442" s="2">
        <v>507.54419999999999</v>
      </c>
      <c r="G442" s="2">
        <v>487.0677</v>
      </c>
      <c r="H442" s="2">
        <v>463.09800000000001</v>
      </c>
      <c r="I442" s="2">
        <v>48401752</v>
      </c>
      <c r="J442" s="2">
        <v>71167368</v>
      </c>
    </row>
    <row r="443" spans="1:10" x14ac:dyDescent="0.25">
      <c r="A443" s="1">
        <v>45387</v>
      </c>
      <c r="B443" s="2">
        <v>514.46</v>
      </c>
      <c r="C443" s="2">
        <v>520.44000000000005</v>
      </c>
      <c r="D443" s="2">
        <v>514.01</v>
      </c>
      <c r="E443" s="2">
        <v>518.42999999999995</v>
      </c>
      <c r="F443" s="2">
        <v>506.93040000000002</v>
      </c>
      <c r="G443" s="2">
        <v>486.28660000000002</v>
      </c>
      <c r="H443" s="2">
        <v>462.67899999999997</v>
      </c>
      <c r="I443" s="2">
        <v>74546480</v>
      </c>
      <c r="J443" s="2">
        <v>75117008</v>
      </c>
    </row>
    <row r="444" spans="1:10" x14ac:dyDescent="0.25">
      <c r="A444" s="1">
        <v>45386</v>
      </c>
      <c r="B444" s="2">
        <v>523.52</v>
      </c>
      <c r="C444" s="2">
        <v>523.86739999999998</v>
      </c>
      <c r="D444" s="2">
        <v>512.755</v>
      </c>
      <c r="E444" s="2">
        <v>513.07000000000005</v>
      </c>
      <c r="F444" s="2">
        <v>506.26960000000003</v>
      </c>
      <c r="G444" s="2">
        <v>485.44069999999999</v>
      </c>
      <c r="H444" s="2">
        <v>462.27280000000002</v>
      </c>
      <c r="I444" s="2">
        <v>96858072</v>
      </c>
      <c r="J444" s="2">
        <v>77492032</v>
      </c>
    </row>
    <row r="445" spans="1:10" x14ac:dyDescent="0.25">
      <c r="A445" s="1">
        <v>45385</v>
      </c>
      <c r="B445" s="2">
        <v>517.72</v>
      </c>
      <c r="C445" s="2">
        <v>520.95000000000005</v>
      </c>
      <c r="D445" s="2">
        <v>517.66499999999996</v>
      </c>
      <c r="E445" s="2">
        <v>519.41</v>
      </c>
      <c r="F445" s="2">
        <v>505.7054</v>
      </c>
      <c r="G445" s="2">
        <v>484.6825</v>
      </c>
      <c r="H445" s="2">
        <v>461.90480000000002</v>
      </c>
      <c r="I445" s="2">
        <v>59155760</v>
      </c>
      <c r="J445" s="2">
        <v>74708432</v>
      </c>
    </row>
    <row r="446" spans="1:10" x14ac:dyDescent="0.25">
      <c r="A446" s="1">
        <v>45384</v>
      </c>
      <c r="B446" s="2">
        <v>518.24</v>
      </c>
      <c r="C446" s="2">
        <v>518.98</v>
      </c>
      <c r="D446" s="2">
        <v>516.48</v>
      </c>
      <c r="E446" s="2">
        <v>518.84</v>
      </c>
      <c r="F446" s="2">
        <v>504.9862</v>
      </c>
      <c r="G446" s="2">
        <v>483.85770000000002</v>
      </c>
      <c r="H446" s="2">
        <v>461.52069999999998</v>
      </c>
      <c r="I446" s="2">
        <v>74230304</v>
      </c>
      <c r="J446" s="2">
        <v>75639008</v>
      </c>
    </row>
    <row r="447" spans="1:10" x14ac:dyDescent="0.25">
      <c r="A447" s="1">
        <v>45383</v>
      </c>
      <c r="B447" s="2">
        <v>523.83000000000004</v>
      </c>
      <c r="C447" s="2">
        <v>524.38</v>
      </c>
      <c r="D447" s="2">
        <v>520.97</v>
      </c>
      <c r="E447" s="2">
        <v>522.16</v>
      </c>
      <c r="F447" s="2">
        <v>504.25799999999998</v>
      </c>
      <c r="G447" s="2">
        <v>483.02620000000002</v>
      </c>
      <c r="H447" s="2">
        <v>461.11239999999998</v>
      </c>
      <c r="I447" s="2">
        <v>62477540</v>
      </c>
      <c r="J447" s="2">
        <v>74860800</v>
      </c>
    </row>
    <row r="448" spans="1:10" x14ac:dyDescent="0.25">
      <c r="A448" s="1">
        <v>45379</v>
      </c>
      <c r="B448" s="2">
        <v>523.21</v>
      </c>
      <c r="C448" s="2">
        <v>524.61</v>
      </c>
      <c r="D448" s="2">
        <v>522.78</v>
      </c>
      <c r="E448" s="2">
        <v>523.07000000000005</v>
      </c>
      <c r="F448" s="2">
        <v>503.34460000000001</v>
      </c>
      <c r="G448" s="2">
        <v>482.1515</v>
      </c>
      <c r="H448" s="2">
        <v>460.68490000000003</v>
      </c>
      <c r="I448" s="2">
        <v>96294888</v>
      </c>
      <c r="J448" s="2">
        <v>76464464</v>
      </c>
    </row>
    <row r="449" spans="1:10" x14ac:dyDescent="0.25">
      <c r="A449" s="1">
        <v>45378</v>
      </c>
      <c r="B449" s="2">
        <v>521.71</v>
      </c>
      <c r="C449" s="2">
        <v>523.21</v>
      </c>
      <c r="D449" s="2">
        <v>519.48500000000001</v>
      </c>
      <c r="E449" s="2">
        <v>523.16999999999996</v>
      </c>
      <c r="F449" s="2">
        <v>502.32900000000001</v>
      </c>
      <c r="G449" s="2">
        <v>481.22840000000002</v>
      </c>
      <c r="H449" s="2">
        <v>460.23860000000002</v>
      </c>
      <c r="I449" s="2">
        <v>82999776</v>
      </c>
      <c r="J449" s="2">
        <v>73954944</v>
      </c>
    </row>
    <row r="450" spans="1:10" x14ac:dyDescent="0.25">
      <c r="A450" s="1">
        <v>45377</v>
      </c>
      <c r="B450" s="2">
        <v>521.23</v>
      </c>
      <c r="C450" s="2">
        <v>521.58000000000004</v>
      </c>
      <c r="D450" s="2">
        <v>518.4</v>
      </c>
      <c r="E450" s="2">
        <v>518.80999999999995</v>
      </c>
      <c r="F450" s="2">
        <v>501.36419999999998</v>
      </c>
      <c r="G450" s="2">
        <v>480.22329999999999</v>
      </c>
      <c r="H450" s="2">
        <v>459.7722</v>
      </c>
      <c r="I450" s="2">
        <v>65463744</v>
      </c>
      <c r="J450" s="2">
        <v>72980456</v>
      </c>
    </row>
    <row r="451" spans="1:10" x14ac:dyDescent="0.25">
      <c r="A451" s="1">
        <v>45376</v>
      </c>
      <c r="B451" s="2">
        <v>519.79999999999995</v>
      </c>
      <c r="C451" s="2">
        <v>520.95000000000005</v>
      </c>
      <c r="D451" s="2">
        <v>519.61</v>
      </c>
      <c r="E451" s="2">
        <v>519.77</v>
      </c>
      <c r="F451" s="2">
        <v>500.52159999999998</v>
      </c>
      <c r="G451" s="2">
        <v>479.21719999999999</v>
      </c>
      <c r="H451" s="2">
        <v>459.32380000000001</v>
      </c>
      <c r="I451" s="2">
        <v>48512108</v>
      </c>
      <c r="J451" s="2">
        <v>73473248</v>
      </c>
    </row>
    <row r="452" spans="1:10" x14ac:dyDescent="0.25">
      <c r="A452" s="1">
        <v>45373</v>
      </c>
      <c r="B452" s="2">
        <v>522.11</v>
      </c>
      <c r="C452" s="2">
        <v>522.60500000000002</v>
      </c>
      <c r="D452" s="2">
        <v>520.97</v>
      </c>
      <c r="E452" s="2">
        <v>521.21</v>
      </c>
      <c r="F452" s="2">
        <v>499.65320000000003</v>
      </c>
      <c r="G452" s="2">
        <v>478.17540000000002</v>
      </c>
      <c r="H452" s="2">
        <v>458.85770000000002</v>
      </c>
      <c r="I452" s="2">
        <v>79070840</v>
      </c>
      <c r="J452" s="2">
        <v>73559056</v>
      </c>
    </row>
    <row r="453" spans="1:10" x14ac:dyDescent="0.25">
      <c r="A453" s="1">
        <v>45372</v>
      </c>
      <c r="B453" s="2">
        <v>523.39</v>
      </c>
      <c r="C453" s="2">
        <v>524.11</v>
      </c>
      <c r="D453" s="2">
        <v>521.91</v>
      </c>
      <c r="E453" s="2">
        <v>522.20000000000005</v>
      </c>
      <c r="F453" s="2">
        <v>498.7602</v>
      </c>
      <c r="G453" s="2">
        <v>477.07010000000002</v>
      </c>
      <c r="H453" s="2">
        <v>458.39179999999999</v>
      </c>
      <c r="I453" s="2">
        <v>60256112</v>
      </c>
      <c r="J453" s="2">
        <v>73410656</v>
      </c>
    </row>
    <row r="454" spans="1:10" x14ac:dyDescent="0.25">
      <c r="A454" s="1">
        <v>45371</v>
      </c>
      <c r="B454" s="2">
        <v>515.77</v>
      </c>
      <c r="C454" s="2">
        <v>520.62</v>
      </c>
      <c r="D454" s="2">
        <v>515.08000000000004</v>
      </c>
      <c r="E454" s="2">
        <v>520.48</v>
      </c>
      <c r="F454" s="2">
        <v>497.79379999999998</v>
      </c>
      <c r="G454" s="2">
        <v>475.97359999999998</v>
      </c>
      <c r="H454" s="2">
        <v>457.91629999999998</v>
      </c>
      <c r="I454" s="2">
        <v>69594576</v>
      </c>
      <c r="J454" s="2">
        <v>74988568</v>
      </c>
    </row>
    <row r="455" spans="1:10" x14ac:dyDescent="0.25">
      <c r="A455" s="1">
        <v>45370</v>
      </c>
      <c r="B455" s="2">
        <v>512.15</v>
      </c>
      <c r="C455" s="2">
        <v>515.995</v>
      </c>
      <c r="D455" s="2">
        <v>511.12</v>
      </c>
      <c r="E455" s="2">
        <v>515.71</v>
      </c>
      <c r="F455" s="2">
        <v>496.87619999999998</v>
      </c>
      <c r="G455" s="2">
        <v>474.9443</v>
      </c>
      <c r="H455" s="2">
        <v>457.45350000000002</v>
      </c>
      <c r="I455" s="2">
        <v>60755264</v>
      </c>
      <c r="J455" s="2">
        <v>74116040</v>
      </c>
    </row>
    <row r="456" spans="1:10" x14ac:dyDescent="0.25">
      <c r="A456" s="1">
        <v>45369</v>
      </c>
      <c r="B456" s="2">
        <v>514</v>
      </c>
      <c r="C456" s="2">
        <v>515.48</v>
      </c>
      <c r="D456" s="2">
        <v>512.44000000000005</v>
      </c>
      <c r="E456" s="2">
        <v>512.86</v>
      </c>
      <c r="F456" s="2">
        <v>495.92039999999997</v>
      </c>
      <c r="G456" s="2">
        <v>474.02350000000001</v>
      </c>
      <c r="H456" s="2">
        <v>456.98399999999998</v>
      </c>
      <c r="I456" s="2">
        <v>88893328</v>
      </c>
      <c r="J456" s="2">
        <v>73322656</v>
      </c>
    </row>
    <row r="457" spans="1:10" x14ac:dyDescent="0.25">
      <c r="A457" s="1">
        <v>45366</v>
      </c>
      <c r="B457" s="2">
        <v>510.21</v>
      </c>
      <c r="C457" s="2">
        <v>511.7</v>
      </c>
      <c r="D457" s="2">
        <v>508.12200000000001</v>
      </c>
      <c r="E457" s="2">
        <v>509.83</v>
      </c>
      <c r="F457" s="2">
        <v>495.00880000000001</v>
      </c>
      <c r="G457" s="2">
        <v>473.09949999999998</v>
      </c>
      <c r="H457" s="2">
        <v>456.50900000000001</v>
      </c>
      <c r="I457" s="2">
        <v>107646296</v>
      </c>
      <c r="J457" s="2">
        <v>70755552</v>
      </c>
    </row>
    <row r="458" spans="1:10" x14ac:dyDescent="0.25">
      <c r="A458" s="1">
        <v>45365</v>
      </c>
      <c r="B458" s="2">
        <v>516.97</v>
      </c>
      <c r="C458" s="2">
        <v>517.125</v>
      </c>
      <c r="D458" s="2">
        <v>511.82</v>
      </c>
      <c r="E458" s="2">
        <v>514.95000000000005</v>
      </c>
      <c r="F458" s="2">
        <v>494.18799999999999</v>
      </c>
      <c r="G458" s="2">
        <v>472.2131</v>
      </c>
      <c r="H458" s="2">
        <v>456.06079999999997</v>
      </c>
      <c r="I458" s="2">
        <v>110171824</v>
      </c>
      <c r="J458" s="2">
        <v>67667248</v>
      </c>
    </row>
    <row r="459" spans="1:10" x14ac:dyDescent="0.25">
      <c r="A459" s="1">
        <v>45364</v>
      </c>
      <c r="B459" s="2">
        <v>517.11</v>
      </c>
      <c r="C459" s="2">
        <v>517.29</v>
      </c>
      <c r="D459" s="2">
        <v>514.49</v>
      </c>
      <c r="E459" s="2">
        <v>515.97</v>
      </c>
      <c r="F459" s="2">
        <v>493.34199999999998</v>
      </c>
      <c r="G459" s="2">
        <v>471.3279</v>
      </c>
      <c r="H459" s="2">
        <v>455.58609999999999</v>
      </c>
      <c r="I459" s="2">
        <v>55104088</v>
      </c>
      <c r="J459" s="2">
        <v>65415964</v>
      </c>
    </row>
    <row r="460" spans="1:10" x14ac:dyDescent="0.25">
      <c r="A460" s="1">
        <v>45363</v>
      </c>
      <c r="B460" s="2">
        <v>513.45000000000005</v>
      </c>
      <c r="C460" s="2">
        <v>517.38</v>
      </c>
      <c r="D460" s="2">
        <v>510.86</v>
      </c>
      <c r="E460" s="2">
        <v>516.78</v>
      </c>
      <c r="F460" s="2">
        <v>492.52879999999999</v>
      </c>
      <c r="G460" s="2">
        <v>470.47030000000001</v>
      </c>
      <c r="H460" s="2">
        <v>455.0795</v>
      </c>
      <c r="I460" s="2">
        <v>73114440</v>
      </c>
      <c r="J460" s="2">
        <v>65715944</v>
      </c>
    </row>
    <row r="461" spans="1:10" x14ac:dyDescent="0.25">
      <c r="A461" s="1">
        <v>45362</v>
      </c>
      <c r="B461" s="2">
        <v>510.48</v>
      </c>
      <c r="C461" s="2">
        <v>511.88</v>
      </c>
      <c r="D461" s="2">
        <v>508.5</v>
      </c>
      <c r="E461" s="2">
        <v>511.28</v>
      </c>
      <c r="F461" s="2">
        <v>491.72699999999998</v>
      </c>
      <c r="G461" s="2">
        <v>469.66269999999997</v>
      </c>
      <c r="H461" s="2">
        <v>454.55110000000002</v>
      </c>
      <c r="I461" s="2">
        <v>62557184</v>
      </c>
      <c r="J461" s="2">
        <v>65624096</v>
      </c>
    </row>
    <row r="462" spans="1:10" x14ac:dyDescent="0.25">
      <c r="A462" s="1">
        <v>45359</v>
      </c>
      <c r="B462" s="2">
        <v>515.46</v>
      </c>
      <c r="C462" s="2">
        <v>518.2201</v>
      </c>
      <c r="D462" s="2">
        <v>511.13</v>
      </c>
      <c r="E462" s="2">
        <v>511.72</v>
      </c>
      <c r="F462" s="2">
        <v>491.03160000000003</v>
      </c>
      <c r="G462" s="2">
        <v>468.91030000000001</v>
      </c>
      <c r="H462" s="2">
        <v>454.06509999999997</v>
      </c>
      <c r="I462" s="2">
        <v>86532536</v>
      </c>
      <c r="J462" s="2">
        <v>66489148</v>
      </c>
    </row>
    <row r="463" spans="1:10" x14ac:dyDescent="0.25">
      <c r="A463" s="1">
        <v>45358</v>
      </c>
      <c r="B463" s="2">
        <v>513.14</v>
      </c>
      <c r="C463" s="2">
        <v>515.89</v>
      </c>
      <c r="D463" s="2">
        <v>509.80529999999999</v>
      </c>
      <c r="E463" s="2">
        <v>514.80999999999995</v>
      </c>
      <c r="F463" s="2">
        <v>490.31020000000001</v>
      </c>
      <c r="G463" s="2">
        <v>468.10809999999998</v>
      </c>
      <c r="H463" s="2">
        <v>453.60050000000001</v>
      </c>
      <c r="I463" s="2">
        <v>58652084</v>
      </c>
      <c r="J463" s="2">
        <v>64832508</v>
      </c>
    </row>
    <row r="464" spans="1:10" x14ac:dyDescent="0.25">
      <c r="A464" s="1">
        <v>45357</v>
      </c>
      <c r="B464" s="2">
        <v>510.55</v>
      </c>
      <c r="C464" s="2">
        <v>512.06899999999996</v>
      </c>
      <c r="D464" s="2">
        <v>508.42</v>
      </c>
      <c r="E464" s="2">
        <v>509.75</v>
      </c>
      <c r="F464" s="2">
        <v>489.48700000000002</v>
      </c>
      <c r="G464" s="2">
        <v>467.29660000000001</v>
      </c>
      <c r="H464" s="2">
        <v>453.11950000000002</v>
      </c>
      <c r="I464" s="2">
        <v>68382368</v>
      </c>
      <c r="J464" s="2">
        <v>65481556</v>
      </c>
    </row>
    <row r="465" spans="1:10" x14ac:dyDescent="0.25">
      <c r="A465" s="1">
        <v>45356</v>
      </c>
      <c r="B465" s="2">
        <v>510.24</v>
      </c>
      <c r="C465" s="2">
        <v>510.7</v>
      </c>
      <c r="D465" s="2">
        <v>504.91</v>
      </c>
      <c r="E465" s="2">
        <v>507.18</v>
      </c>
      <c r="F465" s="2">
        <v>488.74599999999998</v>
      </c>
      <c r="G465" s="2">
        <v>466.56229999999999</v>
      </c>
      <c r="H465" s="2">
        <v>452.6669</v>
      </c>
      <c r="I465" s="2">
        <v>72855624</v>
      </c>
      <c r="J465" s="2">
        <v>68462680</v>
      </c>
    </row>
    <row r="466" spans="1:10" x14ac:dyDescent="0.25">
      <c r="A466" s="1">
        <v>45355</v>
      </c>
      <c r="B466" s="2">
        <v>512.03</v>
      </c>
      <c r="C466" s="2">
        <v>514.20000000000005</v>
      </c>
      <c r="D466" s="2">
        <v>512</v>
      </c>
      <c r="E466" s="2">
        <v>512.29999999999995</v>
      </c>
      <c r="F466" s="2">
        <v>487.9676</v>
      </c>
      <c r="G466" s="2">
        <v>465.83589999999998</v>
      </c>
      <c r="H466" s="2">
        <v>452.2072</v>
      </c>
      <c r="I466" s="2">
        <v>49799256</v>
      </c>
      <c r="J466" s="2">
        <v>67372456</v>
      </c>
    </row>
    <row r="467" spans="1:10" x14ac:dyDescent="0.25">
      <c r="A467" s="1">
        <v>45352</v>
      </c>
      <c r="B467" s="2">
        <v>508.98</v>
      </c>
      <c r="C467" s="2">
        <v>513.29</v>
      </c>
      <c r="D467" s="2">
        <v>508.56</v>
      </c>
      <c r="E467" s="2">
        <v>512.85</v>
      </c>
      <c r="F467" s="2">
        <v>487.21839999999997</v>
      </c>
      <c r="G467" s="2">
        <v>465.03579999999999</v>
      </c>
      <c r="H467" s="2">
        <v>451.69690000000003</v>
      </c>
      <c r="I467" s="2">
        <v>76844848</v>
      </c>
      <c r="J467" s="2">
        <v>68317800</v>
      </c>
    </row>
    <row r="468" spans="1:10" x14ac:dyDescent="0.25">
      <c r="A468" s="1">
        <v>45351</v>
      </c>
      <c r="B468" s="2">
        <v>508.07</v>
      </c>
      <c r="C468" s="2">
        <v>509.74</v>
      </c>
      <c r="D468" s="2">
        <v>505.35</v>
      </c>
      <c r="E468" s="2">
        <v>508.08</v>
      </c>
      <c r="F468" s="2">
        <v>486.4008</v>
      </c>
      <c r="G468" s="2">
        <v>464.20269999999999</v>
      </c>
      <c r="H468" s="2">
        <v>451.1977</v>
      </c>
      <c r="I468" s="2">
        <v>83924792</v>
      </c>
      <c r="J468" s="2">
        <v>66684384</v>
      </c>
    </row>
    <row r="469" spans="1:10" x14ac:dyDescent="0.25">
      <c r="A469" s="1">
        <v>45350</v>
      </c>
      <c r="B469" s="2">
        <v>505.33</v>
      </c>
      <c r="C469" s="2">
        <v>506.85500000000002</v>
      </c>
      <c r="D469" s="2">
        <v>504.96</v>
      </c>
      <c r="E469" s="2">
        <v>506.26</v>
      </c>
      <c r="F469" s="2">
        <v>485.62580000000003</v>
      </c>
      <c r="G469" s="2">
        <v>463.36689999999999</v>
      </c>
      <c r="H469" s="2">
        <v>450.71519999999998</v>
      </c>
      <c r="I469" s="2">
        <v>56506632</v>
      </c>
      <c r="J469" s="2">
        <v>65793164</v>
      </c>
    </row>
    <row r="470" spans="1:10" x14ac:dyDescent="0.25">
      <c r="A470" s="1">
        <v>45349</v>
      </c>
      <c r="B470" s="2">
        <v>506.7</v>
      </c>
      <c r="C470" s="2">
        <v>507.16</v>
      </c>
      <c r="D470" s="2">
        <v>504.75</v>
      </c>
      <c r="E470" s="2">
        <v>506.93</v>
      </c>
      <c r="F470" s="2">
        <v>484.94080000000002</v>
      </c>
      <c r="G470" s="2">
        <v>462.55090000000001</v>
      </c>
      <c r="H470" s="2">
        <v>450.24459999999999</v>
      </c>
      <c r="I470" s="2">
        <v>48854528</v>
      </c>
      <c r="J470" s="2">
        <v>65753964</v>
      </c>
    </row>
    <row r="471" spans="1:10" x14ac:dyDescent="0.25">
      <c r="A471" s="1">
        <v>45348</v>
      </c>
      <c r="B471" s="2">
        <v>508.3</v>
      </c>
      <c r="C471" s="2">
        <v>508.75</v>
      </c>
      <c r="D471" s="2">
        <v>505.86</v>
      </c>
      <c r="E471" s="2">
        <v>505.99</v>
      </c>
      <c r="F471" s="2">
        <v>484.2122</v>
      </c>
      <c r="G471" s="2">
        <v>461.69749999999999</v>
      </c>
      <c r="H471" s="2">
        <v>449.77420000000001</v>
      </c>
      <c r="I471" s="2">
        <v>50386736</v>
      </c>
      <c r="J471" s="2">
        <v>67547464</v>
      </c>
    </row>
    <row r="472" spans="1:10" x14ac:dyDescent="0.25">
      <c r="A472" s="1">
        <v>45345</v>
      </c>
      <c r="B472" s="2">
        <v>509.27</v>
      </c>
      <c r="C472" s="2">
        <v>510.13</v>
      </c>
      <c r="D472" s="2">
        <v>507.1</v>
      </c>
      <c r="E472" s="2">
        <v>507.85</v>
      </c>
      <c r="F472" s="2">
        <v>483.37439999999998</v>
      </c>
      <c r="G472" s="2">
        <v>460.91070000000002</v>
      </c>
      <c r="H472" s="2">
        <v>449.2989</v>
      </c>
      <c r="I472" s="2">
        <v>61321816</v>
      </c>
      <c r="J472" s="2">
        <v>70803568</v>
      </c>
    </row>
    <row r="473" spans="1:10" x14ac:dyDescent="0.25">
      <c r="A473" s="1">
        <v>45344</v>
      </c>
      <c r="B473" s="2">
        <v>504.01</v>
      </c>
      <c r="C473" s="2">
        <v>508.49</v>
      </c>
      <c r="D473" s="2">
        <v>503.02</v>
      </c>
      <c r="E473" s="2">
        <v>507.5</v>
      </c>
      <c r="F473" s="2">
        <v>482.4572</v>
      </c>
      <c r="G473" s="2">
        <v>460.10700000000003</v>
      </c>
      <c r="H473" s="2">
        <v>448.82339999999999</v>
      </c>
      <c r="I473" s="2">
        <v>76402536</v>
      </c>
      <c r="J473" s="2">
        <v>72841552</v>
      </c>
    </row>
    <row r="474" spans="1:10" x14ac:dyDescent="0.25">
      <c r="A474" s="1">
        <v>45343</v>
      </c>
      <c r="B474" s="2">
        <v>495.42</v>
      </c>
      <c r="C474" s="2">
        <v>497.37</v>
      </c>
      <c r="D474" s="2">
        <v>493.56</v>
      </c>
      <c r="E474" s="2">
        <v>497.21</v>
      </c>
      <c r="F474" s="2">
        <v>481.51119999999997</v>
      </c>
      <c r="G474" s="2">
        <v>459.31720000000001</v>
      </c>
      <c r="H474" s="2">
        <v>448.34899999999999</v>
      </c>
      <c r="I474" s="2">
        <v>59603772</v>
      </c>
      <c r="J474" s="2">
        <v>76148784</v>
      </c>
    </row>
    <row r="475" spans="1:10" x14ac:dyDescent="0.25">
      <c r="A475" s="1">
        <v>45342</v>
      </c>
      <c r="B475" s="2">
        <v>497.72</v>
      </c>
      <c r="C475" s="2">
        <v>498.41</v>
      </c>
      <c r="D475" s="2">
        <v>494.45</v>
      </c>
      <c r="E475" s="2">
        <v>496.76</v>
      </c>
      <c r="F475" s="2">
        <v>480.73160000000001</v>
      </c>
      <c r="G475" s="2">
        <v>458.60559999999998</v>
      </c>
      <c r="H475" s="2">
        <v>447.8886</v>
      </c>
      <c r="I475" s="2">
        <v>71736736</v>
      </c>
      <c r="J475" s="2">
        <v>76083096</v>
      </c>
    </row>
    <row r="476" spans="1:10" x14ac:dyDescent="0.25">
      <c r="A476" s="1">
        <v>45338</v>
      </c>
      <c r="B476" s="2">
        <v>501.7</v>
      </c>
      <c r="C476" s="2">
        <v>502.87</v>
      </c>
      <c r="D476" s="2">
        <v>498.75</v>
      </c>
      <c r="E476" s="2">
        <v>499.51</v>
      </c>
      <c r="F476" s="2">
        <v>479.89159999999998</v>
      </c>
      <c r="G476" s="2">
        <v>457.89679999999998</v>
      </c>
      <c r="H476" s="2">
        <v>447.44490000000002</v>
      </c>
      <c r="I476" s="2">
        <v>75532928</v>
      </c>
      <c r="J476" s="2">
        <v>75388832</v>
      </c>
    </row>
    <row r="477" spans="1:10" x14ac:dyDescent="0.25">
      <c r="A477" s="1">
        <v>45337</v>
      </c>
      <c r="B477" s="2">
        <v>499.29</v>
      </c>
      <c r="C477" s="2">
        <v>502.2</v>
      </c>
      <c r="D477" s="2">
        <v>498.79500000000002</v>
      </c>
      <c r="E477" s="2">
        <v>502.01</v>
      </c>
      <c r="F477" s="2">
        <v>479.03339999999997</v>
      </c>
      <c r="G477" s="2">
        <v>457.22399999999999</v>
      </c>
      <c r="H477" s="2">
        <v>447.0016</v>
      </c>
      <c r="I477" s="2">
        <v>61682960</v>
      </c>
      <c r="J477" s="2">
        <v>75462744</v>
      </c>
    </row>
    <row r="478" spans="1:10" x14ac:dyDescent="0.25">
      <c r="A478" s="1">
        <v>45336</v>
      </c>
      <c r="B478" s="2">
        <v>496.79</v>
      </c>
      <c r="C478" s="2">
        <v>499.07</v>
      </c>
      <c r="D478" s="2">
        <v>494.4</v>
      </c>
      <c r="E478" s="2">
        <v>498.57</v>
      </c>
      <c r="F478" s="2">
        <v>478.12700000000001</v>
      </c>
      <c r="G478" s="2">
        <v>456.50810000000001</v>
      </c>
      <c r="H478" s="2">
        <v>446.56909999999999</v>
      </c>
      <c r="I478" s="2">
        <v>68387824</v>
      </c>
      <c r="J478" s="2">
        <v>76185544</v>
      </c>
    </row>
    <row r="479" spans="1:10" x14ac:dyDescent="0.25">
      <c r="A479" s="1">
        <v>45335</v>
      </c>
      <c r="B479" s="2">
        <v>494.53</v>
      </c>
      <c r="C479" s="2">
        <v>497.09</v>
      </c>
      <c r="D479" s="2">
        <v>490.71499999999997</v>
      </c>
      <c r="E479" s="2">
        <v>494.08</v>
      </c>
      <c r="F479" s="2">
        <v>477.33760000000001</v>
      </c>
      <c r="G479" s="2">
        <v>455.83629999999999</v>
      </c>
      <c r="H479" s="2">
        <v>446.15589999999997</v>
      </c>
      <c r="I479" s="2">
        <v>113099200</v>
      </c>
      <c r="J479" s="2">
        <v>77077360</v>
      </c>
    </row>
    <row r="480" spans="1:10" x14ac:dyDescent="0.25">
      <c r="A480" s="1">
        <v>45334</v>
      </c>
      <c r="B480" s="2">
        <v>501.17</v>
      </c>
      <c r="C480" s="2">
        <v>503.5</v>
      </c>
      <c r="D480" s="2">
        <v>500.24</v>
      </c>
      <c r="E480" s="2">
        <v>500.98</v>
      </c>
      <c r="F480" s="2">
        <v>476.584</v>
      </c>
      <c r="G480" s="2">
        <v>455.28190000000001</v>
      </c>
      <c r="H480" s="2">
        <v>445.7475</v>
      </c>
      <c r="I480" s="2">
        <v>56502284</v>
      </c>
      <c r="J480" s="2">
        <v>72867096</v>
      </c>
    </row>
    <row r="481" spans="1:10" x14ac:dyDescent="0.25">
      <c r="A481" s="1">
        <v>45331</v>
      </c>
      <c r="B481" s="2">
        <v>498.84</v>
      </c>
      <c r="C481" s="2">
        <v>501.65</v>
      </c>
      <c r="D481" s="2">
        <v>498.49</v>
      </c>
      <c r="E481" s="2">
        <v>501.2</v>
      </c>
      <c r="F481" s="2">
        <v>475.65660000000003</v>
      </c>
      <c r="G481" s="2">
        <v>454.69920000000002</v>
      </c>
      <c r="H481" s="2">
        <v>445.26440000000002</v>
      </c>
      <c r="I481" s="2">
        <v>63979376</v>
      </c>
      <c r="J481" s="2">
        <v>74156608</v>
      </c>
    </row>
    <row r="482" spans="1:10" x14ac:dyDescent="0.25">
      <c r="A482" s="1">
        <v>45330</v>
      </c>
      <c r="B482" s="2">
        <v>498.1</v>
      </c>
      <c r="C482" s="2">
        <v>498.71</v>
      </c>
      <c r="D482" s="2">
        <v>497.26</v>
      </c>
      <c r="E482" s="2">
        <v>498.32</v>
      </c>
      <c r="F482" s="2">
        <v>474.7312</v>
      </c>
      <c r="G482" s="2">
        <v>454.12349999999998</v>
      </c>
      <c r="H482" s="2">
        <v>444.78879999999998</v>
      </c>
      <c r="I482" s="2">
        <v>52343636</v>
      </c>
      <c r="J482" s="2">
        <v>77280280</v>
      </c>
    </row>
    <row r="483" spans="1:10" x14ac:dyDescent="0.25">
      <c r="A483" s="1">
        <v>45329</v>
      </c>
      <c r="B483" s="2">
        <v>496.29</v>
      </c>
      <c r="C483" s="2">
        <v>498.53</v>
      </c>
      <c r="D483" s="2">
        <v>495.36</v>
      </c>
      <c r="E483" s="2">
        <v>498.1</v>
      </c>
      <c r="F483" s="2">
        <v>473.8544</v>
      </c>
      <c r="G483" s="2">
        <v>453.57400000000001</v>
      </c>
      <c r="H483" s="2">
        <v>444.36040000000003</v>
      </c>
      <c r="I483" s="2">
        <v>70556504</v>
      </c>
      <c r="J483" s="2">
        <v>79914456</v>
      </c>
    </row>
    <row r="484" spans="1:10" x14ac:dyDescent="0.25">
      <c r="A484" s="1">
        <v>45328</v>
      </c>
      <c r="B484" s="2">
        <v>493.52</v>
      </c>
      <c r="C484" s="2">
        <v>494.32</v>
      </c>
      <c r="D484" s="2">
        <v>492.05</v>
      </c>
      <c r="E484" s="2">
        <v>493.98</v>
      </c>
      <c r="F484" s="2">
        <v>472.9984</v>
      </c>
      <c r="G484" s="2">
        <v>453.09660000000002</v>
      </c>
      <c r="H484" s="2">
        <v>443.93079999999998</v>
      </c>
      <c r="I484" s="2">
        <v>55918600</v>
      </c>
      <c r="J484" s="2">
        <v>79800280</v>
      </c>
    </row>
    <row r="485" spans="1:10" x14ac:dyDescent="0.25">
      <c r="A485" s="1">
        <v>45327</v>
      </c>
      <c r="B485" s="2">
        <v>493.69499999999999</v>
      </c>
      <c r="C485" s="2">
        <v>494.37779999999998</v>
      </c>
      <c r="D485" s="2">
        <v>490.23</v>
      </c>
      <c r="E485" s="2">
        <v>492.55</v>
      </c>
      <c r="F485" s="2">
        <v>472.2192</v>
      </c>
      <c r="G485" s="2">
        <v>452.62189999999998</v>
      </c>
      <c r="H485" s="2">
        <v>443.5204</v>
      </c>
      <c r="I485" s="2">
        <v>75757104</v>
      </c>
      <c r="J485" s="2">
        <v>81740032</v>
      </c>
    </row>
    <row r="486" spans="1:10" x14ac:dyDescent="0.25">
      <c r="A486" s="1">
        <v>45324</v>
      </c>
      <c r="B486" s="2">
        <v>489.65</v>
      </c>
      <c r="C486" s="2">
        <v>496.05</v>
      </c>
      <c r="D486" s="2">
        <v>489.3</v>
      </c>
      <c r="E486" s="2">
        <v>494.35</v>
      </c>
      <c r="F486" s="2">
        <v>471.43360000000001</v>
      </c>
      <c r="G486" s="2">
        <v>452.15629999999999</v>
      </c>
      <c r="H486" s="2">
        <v>443.12830000000002</v>
      </c>
      <c r="I486" s="2">
        <v>99228192</v>
      </c>
      <c r="J486" s="2">
        <v>80557984</v>
      </c>
    </row>
    <row r="487" spans="1:10" x14ac:dyDescent="0.25">
      <c r="A487" s="1">
        <v>45323</v>
      </c>
      <c r="B487" s="2">
        <v>484.63</v>
      </c>
      <c r="C487" s="2">
        <v>489.23</v>
      </c>
      <c r="D487" s="2">
        <v>483.8</v>
      </c>
      <c r="E487" s="2">
        <v>489.2</v>
      </c>
      <c r="F487" s="2">
        <v>470.6318</v>
      </c>
      <c r="G487" s="2">
        <v>451.69729999999998</v>
      </c>
      <c r="H487" s="2">
        <v>442.7276</v>
      </c>
      <c r="I487" s="2">
        <v>91891640</v>
      </c>
      <c r="J487" s="2">
        <v>79138824</v>
      </c>
    </row>
    <row r="488" spans="1:10" x14ac:dyDescent="0.25">
      <c r="A488" s="1">
        <v>45322</v>
      </c>
      <c r="B488" s="2">
        <v>488.62</v>
      </c>
      <c r="C488" s="2">
        <v>489.0813</v>
      </c>
      <c r="D488" s="2">
        <v>482.86</v>
      </c>
      <c r="E488" s="2">
        <v>482.88</v>
      </c>
      <c r="F488" s="2">
        <v>469.86360000000002</v>
      </c>
      <c r="G488" s="2">
        <v>451.26049999999998</v>
      </c>
      <c r="H488" s="2">
        <v>442.35129999999998</v>
      </c>
      <c r="I488" s="2">
        <v>126011064</v>
      </c>
      <c r="J488" s="2">
        <v>77500088</v>
      </c>
    </row>
    <row r="489" spans="1:10" x14ac:dyDescent="0.25">
      <c r="A489" s="1">
        <v>45321</v>
      </c>
      <c r="B489" s="2">
        <v>490.56</v>
      </c>
      <c r="C489" s="2">
        <v>491.62</v>
      </c>
      <c r="D489" s="2">
        <v>490.11</v>
      </c>
      <c r="E489" s="2">
        <v>490.89</v>
      </c>
      <c r="F489" s="2">
        <v>469.2106</v>
      </c>
      <c r="G489" s="2">
        <v>450.8802</v>
      </c>
      <c r="H489" s="2">
        <v>441.99919999999997</v>
      </c>
      <c r="I489" s="2">
        <v>58618384</v>
      </c>
      <c r="J489" s="2">
        <v>73494776</v>
      </c>
    </row>
    <row r="490" spans="1:10" x14ac:dyDescent="0.25">
      <c r="A490" s="1">
        <v>45320</v>
      </c>
      <c r="B490" s="2">
        <v>487.73</v>
      </c>
      <c r="C490" s="2">
        <v>491.41500000000002</v>
      </c>
      <c r="D490" s="2">
        <v>487.17</v>
      </c>
      <c r="E490" s="2">
        <v>491.27</v>
      </c>
      <c r="F490" s="2">
        <v>468.38639999999998</v>
      </c>
      <c r="G490" s="2">
        <v>450.43349999999998</v>
      </c>
      <c r="H490" s="2">
        <v>441.6121</v>
      </c>
      <c r="I490" s="2">
        <v>61322752</v>
      </c>
      <c r="J490" s="2">
        <v>74578824</v>
      </c>
    </row>
    <row r="491" spans="1:10" x14ac:dyDescent="0.25">
      <c r="A491" s="1">
        <v>45317</v>
      </c>
      <c r="B491" s="2">
        <v>487.59</v>
      </c>
      <c r="C491" s="2">
        <v>489.12</v>
      </c>
      <c r="D491" s="2">
        <v>486.54</v>
      </c>
      <c r="E491" s="2">
        <v>487.41</v>
      </c>
      <c r="F491" s="2">
        <v>467.53559999999999</v>
      </c>
      <c r="G491" s="2">
        <v>450.01319999999998</v>
      </c>
      <c r="H491" s="2">
        <v>441.19600000000003</v>
      </c>
      <c r="I491" s="2">
        <v>76641608</v>
      </c>
      <c r="J491" s="2">
        <v>76231904</v>
      </c>
    </row>
    <row r="492" spans="1:10" x14ac:dyDescent="0.25">
      <c r="A492" s="1">
        <v>45316</v>
      </c>
      <c r="B492" s="2">
        <v>487.57499999999999</v>
      </c>
      <c r="C492" s="2">
        <v>488.30500000000001</v>
      </c>
      <c r="D492" s="2">
        <v>485.39</v>
      </c>
      <c r="E492" s="2">
        <v>488.03</v>
      </c>
      <c r="F492" s="2">
        <v>466.59120000000001</v>
      </c>
      <c r="G492" s="2">
        <v>449.65100000000001</v>
      </c>
      <c r="H492" s="2">
        <v>440.80759999999998</v>
      </c>
      <c r="I492" s="2">
        <v>72524992</v>
      </c>
      <c r="J492" s="2">
        <v>76737936</v>
      </c>
    </row>
    <row r="493" spans="1:10" x14ac:dyDescent="0.25">
      <c r="A493" s="1">
        <v>45315</v>
      </c>
      <c r="B493" s="2">
        <v>487.81</v>
      </c>
      <c r="C493" s="2">
        <v>488.77</v>
      </c>
      <c r="D493" s="2">
        <v>484.88189999999997</v>
      </c>
      <c r="E493" s="2">
        <v>485.39</v>
      </c>
      <c r="F493" s="2">
        <v>465.64280000000002</v>
      </c>
      <c r="G493" s="2">
        <v>449.27420000000001</v>
      </c>
      <c r="H493" s="2">
        <v>440.41539999999998</v>
      </c>
      <c r="I493" s="2">
        <v>81765040</v>
      </c>
      <c r="J493" s="2">
        <v>78808664</v>
      </c>
    </row>
    <row r="494" spans="1:10" x14ac:dyDescent="0.25">
      <c r="A494" s="1">
        <v>45314</v>
      </c>
      <c r="B494" s="2">
        <v>484.01</v>
      </c>
      <c r="C494" s="2">
        <v>485.10500000000002</v>
      </c>
      <c r="D494" s="2">
        <v>482.89</v>
      </c>
      <c r="E494" s="2">
        <v>484.86</v>
      </c>
      <c r="F494" s="2">
        <v>464.61180000000002</v>
      </c>
      <c r="G494" s="2">
        <v>448.93040000000002</v>
      </c>
      <c r="H494" s="2">
        <v>440.03449999999998</v>
      </c>
      <c r="I494" s="2">
        <v>49945296</v>
      </c>
      <c r="J494" s="2">
        <v>81558184</v>
      </c>
    </row>
    <row r="495" spans="1:10" x14ac:dyDescent="0.25">
      <c r="A495" s="1">
        <v>45313</v>
      </c>
      <c r="B495" s="2">
        <v>484.01</v>
      </c>
      <c r="C495" s="2">
        <v>485.22</v>
      </c>
      <c r="D495" s="2">
        <v>482.78</v>
      </c>
      <c r="E495" s="2">
        <v>483.45</v>
      </c>
      <c r="F495" s="2">
        <v>463.65960000000001</v>
      </c>
      <c r="G495" s="2">
        <v>448.57339999999999</v>
      </c>
      <c r="H495" s="2">
        <v>439.64819999999997</v>
      </c>
      <c r="I495" s="2">
        <v>75844928</v>
      </c>
      <c r="J495" s="2">
        <v>86380704</v>
      </c>
    </row>
    <row r="496" spans="1:10" x14ac:dyDescent="0.25">
      <c r="A496" s="1">
        <v>45310</v>
      </c>
      <c r="B496" s="2">
        <v>477.65</v>
      </c>
      <c r="C496" s="2">
        <v>482.72</v>
      </c>
      <c r="D496" s="2">
        <v>476.53739999999999</v>
      </c>
      <c r="E496" s="2">
        <v>482.43</v>
      </c>
      <c r="F496" s="2">
        <v>462.72919999999999</v>
      </c>
      <c r="G496" s="2">
        <v>448.16649999999998</v>
      </c>
      <c r="H496" s="2">
        <v>439.27429999999998</v>
      </c>
      <c r="I496" s="2">
        <v>110834480</v>
      </c>
      <c r="J496" s="2">
        <v>86468248</v>
      </c>
    </row>
    <row r="497" spans="1:10" x14ac:dyDescent="0.25">
      <c r="A497" s="1">
        <v>45309</v>
      </c>
      <c r="B497" s="2">
        <v>474.01</v>
      </c>
      <c r="C497" s="2">
        <v>477.06</v>
      </c>
      <c r="D497" s="2">
        <v>472.42</v>
      </c>
      <c r="E497" s="2">
        <v>476.49</v>
      </c>
      <c r="F497" s="2">
        <v>461.7944</v>
      </c>
      <c r="G497" s="2">
        <v>447.74189999999999</v>
      </c>
      <c r="H497" s="2">
        <v>438.91680000000002</v>
      </c>
      <c r="I497" s="2">
        <v>91856248</v>
      </c>
      <c r="J497" s="2">
        <v>83612640</v>
      </c>
    </row>
    <row r="498" spans="1:10" x14ac:dyDescent="0.25">
      <c r="A498" s="1">
        <v>45308</v>
      </c>
      <c r="B498" s="2">
        <v>471.82</v>
      </c>
      <c r="C498" s="2">
        <v>472.79</v>
      </c>
      <c r="D498" s="2">
        <v>469.87</v>
      </c>
      <c r="E498" s="2">
        <v>472.29</v>
      </c>
      <c r="F498" s="2">
        <v>460.95839999999998</v>
      </c>
      <c r="G498" s="2">
        <v>447.34589999999997</v>
      </c>
      <c r="H498" s="2">
        <v>438.58139999999997</v>
      </c>
      <c r="I498" s="2">
        <v>68843872</v>
      </c>
      <c r="J498" s="2">
        <v>81181352</v>
      </c>
    </row>
    <row r="499" spans="1:10" x14ac:dyDescent="0.25">
      <c r="A499" s="1">
        <v>45307</v>
      </c>
      <c r="B499" s="2">
        <v>475.26</v>
      </c>
      <c r="C499" s="2">
        <v>476.60980000000001</v>
      </c>
      <c r="D499" s="2">
        <v>473.06</v>
      </c>
      <c r="E499" s="2">
        <v>474.93</v>
      </c>
      <c r="F499" s="2">
        <v>460.12779999999998</v>
      </c>
      <c r="G499" s="2">
        <v>447.05329999999998</v>
      </c>
      <c r="H499" s="2">
        <v>438.23840000000001</v>
      </c>
      <c r="I499" s="2">
        <v>85014872</v>
      </c>
      <c r="J499" s="2">
        <v>81069120</v>
      </c>
    </row>
    <row r="500" spans="1:10" x14ac:dyDescent="0.25">
      <c r="A500" s="1">
        <v>45303</v>
      </c>
      <c r="B500" s="2">
        <v>477.84</v>
      </c>
      <c r="C500" s="2">
        <v>478.6</v>
      </c>
      <c r="D500" s="2">
        <v>475.23</v>
      </c>
      <c r="E500" s="2">
        <v>476.68</v>
      </c>
      <c r="F500" s="2">
        <v>459.08240000000001</v>
      </c>
      <c r="G500" s="2">
        <v>446.68549999999999</v>
      </c>
      <c r="H500" s="2">
        <v>437.87049999999999</v>
      </c>
      <c r="I500" s="2">
        <v>58026420</v>
      </c>
      <c r="J500" s="2">
        <v>81179296</v>
      </c>
    </row>
    <row r="501" spans="1:10" x14ac:dyDescent="0.25">
      <c r="A501" s="1">
        <v>45302</v>
      </c>
      <c r="B501" s="2">
        <v>477.59</v>
      </c>
      <c r="C501" s="2">
        <v>478.12</v>
      </c>
      <c r="D501" s="2">
        <v>472.26</v>
      </c>
      <c r="E501" s="2">
        <v>476.35</v>
      </c>
      <c r="F501" s="2">
        <v>457.9128</v>
      </c>
      <c r="G501" s="2">
        <v>446.31209999999999</v>
      </c>
      <c r="H501" s="2">
        <v>437.46510000000001</v>
      </c>
      <c r="I501" s="2">
        <v>77940720</v>
      </c>
      <c r="J501" s="2">
        <v>84172264</v>
      </c>
    </row>
    <row r="502" spans="1:10" x14ac:dyDescent="0.25">
      <c r="A502" s="1">
        <v>45301</v>
      </c>
      <c r="B502" s="2">
        <v>474.16</v>
      </c>
      <c r="C502" s="2">
        <v>477.44810000000001</v>
      </c>
      <c r="D502" s="2">
        <v>473.87</v>
      </c>
      <c r="E502" s="2">
        <v>476.56</v>
      </c>
      <c r="F502" s="2">
        <v>456.69760000000002</v>
      </c>
      <c r="G502" s="2">
        <v>445.91359999999997</v>
      </c>
      <c r="H502" s="2">
        <v>437.06580000000002</v>
      </c>
      <c r="I502" s="2">
        <v>67310640</v>
      </c>
      <c r="J502" s="2">
        <v>82693672</v>
      </c>
    </row>
    <row r="503" spans="1:10" x14ac:dyDescent="0.25">
      <c r="A503" s="1">
        <v>45300</v>
      </c>
      <c r="B503" s="2">
        <v>471.87</v>
      </c>
      <c r="C503" s="2">
        <v>474.93</v>
      </c>
      <c r="D503" s="2">
        <v>471.35</v>
      </c>
      <c r="E503" s="2">
        <v>473.88</v>
      </c>
      <c r="F503" s="2">
        <v>455.38</v>
      </c>
      <c r="G503" s="2">
        <v>445.51089999999999</v>
      </c>
      <c r="H503" s="2">
        <v>436.6617</v>
      </c>
      <c r="I503" s="2">
        <v>65931440</v>
      </c>
      <c r="J503" s="2">
        <v>82897984</v>
      </c>
    </row>
    <row r="504" spans="1:10" x14ac:dyDescent="0.25">
      <c r="A504" s="1">
        <v>45299</v>
      </c>
      <c r="B504" s="2">
        <v>468.43</v>
      </c>
      <c r="C504" s="2">
        <v>474.75</v>
      </c>
      <c r="D504" s="2">
        <v>468.3</v>
      </c>
      <c r="E504" s="2">
        <v>474.6</v>
      </c>
      <c r="F504" s="2">
        <v>454.15339999999998</v>
      </c>
      <c r="G504" s="2">
        <v>445.16849999999999</v>
      </c>
      <c r="H504" s="2">
        <v>436.25819999999999</v>
      </c>
      <c r="I504" s="2">
        <v>74879072</v>
      </c>
      <c r="J504" s="2">
        <v>87939464</v>
      </c>
    </row>
    <row r="505" spans="1:10" x14ac:dyDescent="0.25">
      <c r="A505" s="1">
        <v>45296</v>
      </c>
      <c r="B505" s="2">
        <v>467.49</v>
      </c>
      <c r="C505" s="2">
        <v>470.44</v>
      </c>
      <c r="D505" s="2">
        <v>466.43</v>
      </c>
      <c r="E505" s="2">
        <v>467.92</v>
      </c>
      <c r="F505" s="2">
        <v>453.01240000000001</v>
      </c>
      <c r="G505" s="2">
        <v>444.85140000000001</v>
      </c>
      <c r="H505" s="2">
        <v>435.8458</v>
      </c>
      <c r="I505" s="2">
        <v>86118912</v>
      </c>
      <c r="J505" s="2">
        <v>90882592</v>
      </c>
    </row>
    <row r="506" spans="1:10" x14ac:dyDescent="0.25">
      <c r="A506" s="1">
        <v>45295</v>
      </c>
      <c r="B506" s="2">
        <v>468.3</v>
      </c>
      <c r="C506" s="2">
        <v>470.96</v>
      </c>
      <c r="D506" s="2">
        <v>467.05</v>
      </c>
      <c r="E506" s="2">
        <v>467.28</v>
      </c>
      <c r="F506" s="2">
        <v>452.1266</v>
      </c>
      <c r="G506" s="2">
        <v>444.6533</v>
      </c>
      <c r="H506" s="2">
        <v>435.50069999999999</v>
      </c>
      <c r="I506" s="2">
        <v>84232168</v>
      </c>
      <c r="J506" s="2">
        <v>91359864</v>
      </c>
    </row>
    <row r="507" spans="1:10" x14ac:dyDescent="0.25">
      <c r="A507" s="1">
        <v>45294</v>
      </c>
      <c r="B507" s="2">
        <v>470.43</v>
      </c>
      <c r="C507" s="2">
        <v>471.19</v>
      </c>
      <c r="D507" s="2">
        <v>468.17</v>
      </c>
      <c r="E507" s="2">
        <v>468.79</v>
      </c>
      <c r="F507" s="2">
        <v>451.1902</v>
      </c>
      <c r="G507" s="2">
        <v>444.43700000000001</v>
      </c>
      <c r="H507" s="2">
        <v>435.13299999999998</v>
      </c>
      <c r="I507" s="2">
        <v>103585864</v>
      </c>
      <c r="J507" s="2">
        <v>90299560</v>
      </c>
    </row>
    <row r="508" spans="1:10" x14ac:dyDescent="0.25">
      <c r="A508" s="1">
        <v>45293</v>
      </c>
      <c r="B508" s="2">
        <v>472.16</v>
      </c>
      <c r="C508" s="2">
        <v>473.67</v>
      </c>
      <c r="D508" s="2">
        <v>470.49</v>
      </c>
      <c r="E508" s="2">
        <v>472.65</v>
      </c>
      <c r="F508" s="2">
        <v>450.23820000000001</v>
      </c>
      <c r="G508" s="2">
        <v>444.20819999999998</v>
      </c>
      <c r="H508" s="2">
        <v>434.73899999999998</v>
      </c>
      <c r="I508" s="2">
        <v>123007792</v>
      </c>
      <c r="J508" s="2">
        <v>87727320</v>
      </c>
    </row>
    <row r="509" spans="1:10" x14ac:dyDescent="0.25">
      <c r="A509" s="1">
        <v>45289</v>
      </c>
      <c r="B509" s="2">
        <v>476.49</v>
      </c>
      <c r="C509" s="2">
        <v>477.03</v>
      </c>
      <c r="D509" s="2">
        <v>473.3</v>
      </c>
      <c r="E509" s="2">
        <v>475.31</v>
      </c>
      <c r="F509" s="2">
        <v>449.31380000000001</v>
      </c>
      <c r="G509" s="2">
        <v>443.93920000000003</v>
      </c>
      <c r="H509" s="2">
        <v>434.35629999999998</v>
      </c>
      <c r="I509" s="2">
        <v>122283152</v>
      </c>
      <c r="J509" s="2">
        <v>85073096</v>
      </c>
    </row>
    <row r="510" spans="1:10" x14ac:dyDescent="0.25">
      <c r="A510" s="1">
        <v>45288</v>
      </c>
      <c r="B510" s="2">
        <v>476.88</v>
      </c>
      <c r="C510" s="2">
        <v>477.55</v>
      </c>
      <c r="D510" s="2">
        <v>476.26</v>
      </c>
      <c r="E510" s="2">
        <v>476.69</v>
      </c>
      <c r="F510" s="2">
        <v>448.41180000000003</v>
      </c>
      <c r="G510" s="2">
        <v>443.67360000000002</v>
      </c>
      <c r="H510" s="2">
        <v>433.92610000000002</v>
      </c>
      <c r="I510" s="2">
        <v>77158112</v>
      </c>
      <c r="J510" s="2">
        <v>81387248</v>
      </c>
    </row>
    <row r="511" spans="1:10" x14ac:dyDescent="0.25">
      <c r="A511" s="1">
        <v>45287</v>
      </c>
      <c r="B511" s="2">
        <v>475.44</v>
      </c>
      <c r="C511" s="2">
        <v>476.66</v>
      </c>
      <c r="D511" s="2">
        <v>474.89</v>
      </c>
      <c r="E511" s="2">
        <v>476.51</v>
      </c>
      <c r="F511" s="2">
        <v>447.59840000000003</v>
      </c>
      <c r="G511" s="2">
        <v>443.41379999999998</v>
      </c>
      <c r="H511" s="2">
        <v>433.50130000000001</v>
      </c>
      <c r="I511" s="2">
        <v>68000312</v>
      </c>
      <c r="J511" s="2">
        <v>80851688</v>
      </c>
    </row>
    <row r="512" spans="1:10" x14ac:dyDescent="0.25">
      <c r="A512" s="1">
        <v>45286</v>
      </c>
      <c r="B512" s="2">
        <v>474.07</v>
      </c>
      <c r="C512" s="2">
        <v>476.58</v>
      </c>
      <c r="D512" s="2">
        <v>473.99</v>
      </c>
      <c r="E512" s="2">
        <v>475.65</v>
      </c>
      <c r="F512" s="2">
        <v>446.78899999999999</v>
      </c>
      <c r="G512" s="2">
        <v>443.11680000000001</v>
      </c>
      <c r="H512" s="2">
        <v>433.04559999999998</v>
      </c>
      <c r="I512" s="2">
        <v>55386952</v>
      </c>
      <c r="J512" s="2">
        <v>80971232</v>
      </c>
    </row>
    <row r="513" spans="1:10" x14ac:dyDescent="0.25">
      <c r="A513" s="1">
        <v>45282</v>
      </c>
      <c r="B513" s="2">
        <v>473.86</v>
      </c>
      <c r="C513" s="2">
        <v>475.38</v>
      </c>
      <c r="D513" s="2">
        <v>471.7</v>
      </c>
      <c r="E513" s="2">
        <v>473.65</v>
      </c>
      <c r="F513" s="2">
        <v>445.90600000000001</v>
      </c>
      <c r="G513" s="2">
        <v>442.84870000000001</v>
      </c>
      <c r="H513" s="2">
        <v>432.59690000000001</v>
      </c>
      <c r="I513" s="2">
        <v>67160416</v>
      </c>
      <c r="J513" s="2">
        <v>82107488</v>
      </c>
    </row>
    <row r="514" spans="1:10" x14ac:dyDescent="0.25">
      <c r="A514" s="1">
        <v>45281</v>
      </c>
      <c r="B514" s="2">
        <v>471.33</v>
      </c>
      <c r="C514" s="2">
        <v>472.97500000000002</v>
      </c>
      <c r="D514" s="2">
        <v>468.84</v>
      </c>
      <c r="E514" s="2">
        <v>472.7</v>
      </c>
      <c r="F514" s="2">
        <v>445.1062</v>
      </c>
      <c r="G514" s="2">
        <v>442.61349999999999</v>
      </c>
      <c r="H514" s="2">
        <v>432.18650000000002</v>
      </c>
      <c r="I514" s="2">
        <v>86667464</v>
      </c>
      <c r="J514" s="2">
        <v>83575688</v>
      </c>
    </row>
    <row r="515" spans="1:10" x14ac:dyDescent="0.25">
      <c r="A515" s="1">
        <v>45280</v>
      </c>
      <c r="B515" s="2">
        <v>473.96</v>
      </c>
      <c r="C515" s="2">
        <v>475.89499999999998</v>
      </c>
      <c r="D515" s="2">
        <v>467.82</v>
      </c>
      <c r="E515" s="2">
        <v>468.26</v>
      </c>
      <c r="F515" s="2">
        <v>444.37860000000001</v>
      </c>
      <c r="G515" s="2">
        <v>442.4513</v>
      </c>
      <c r="H515" s="2">
        <v>431.81760000000003</v>
      </c>
      <c r="I515" s="2">
        <v>102920960</v>
      </c>
      <c r="J515" s="2">
        <v>83114704</v>
      </c>
    </row>
    <row r="516" spans="1:10" x14ac:dyDescent="0.25">
      <c r="A516" s="1">
        <v>45279</v>
      </c>
      <c r="B516" s="2">
        <v>472.53</v>
      </c>
      <c r="C516" s="2">
        <v>474.92</v>
      </c>
      <c r="D516" s="2">
        <v>472.45</v>
      </c>
      <c r="E516" s="2">
        <v>474.84</v>
      </c>
      <c r="F516" s="2">
        <v>443.70420000000001</v>
      </c>
      <c r="G516" s="2">
        <v>442.34660000000002</v>
      </c>
      <c r="H516" s="2">
        <v>431.4676</v>
      </c>
      <c r="I516" s="2">
        <v>55761804</v>
      </c>
      <c r="J516" s="2">
        <v>80463040</v>
      </c>
    </row>
    <row r="517" spans="1:10" x14ac:dyDescent="0.25">
      <c r="A517" s="1">
        <v>45278</v>
      </c>
      <c r="B517" s="2">
        <v>470.98</v>
      </c>
      <c r="C517" s="2">
        <v>472.98</v>
      </c>
      <c r="D517" s="2">
        <v>469.8929</v>
      </c>
      <c r="E517" s="2">
        <v>471.97</v>
      </c>
      <c r="F517" s="2">
        <v>442.85320000000002</v>
      </c>
      <c r="G517" s="2">
        <v>442.16739999999999</v>
      </c>
      <c r="H517" s="2">
        <v>431.11579999999998</v>
      </c>
      <c r="I517" s="2">
        <v>70375288</v>
      </c>
      <c r="J517" s="2">
        <v>80886592</v>
      </c>
    </row>
    <row r="518" spans="1:10" x14ac:dyDescent="0.25">
      <c r="A518" s="1">
        <v>45275</v>
      </c>
      <c r="B518" s="2">
        <v>469.49</v>
      </c>
      <c r="C518" s="2">
        <v>470.7</v>
      </c>
      <c r="D518" s="2">
        <v>467.42630000000003</v>
      </c>
      <c r="E518" s="2">
        <v>469.33</v>
      </c>
      <c r="F518" s="2">
        <v>442.00459999999998</v>
      </c>
      <c r="G518" s="2">
        <v>441.9726</v>
      </c>
      <c r="H518" s="2">
        <v>430.77690000000001</v>
      </c>
      <c r="I518" s="2">
        <v>141553680</v>
      </c>
      <c r="J518" s="2">
        <v>79561968</v>
      </c>
    </row>
    <row r="519" spans="1:10" x14ac:dyDescent="0.25">
      <c r="A519" s="1">
        <v>45274</v>
      </c>
      <c r="B519" s="2">
        <v>472.5</v>
      </c>
      <c r="C519" s="2">
        <v>473.73</v>
      </c>
      <c r="D519" s="2">
        <v>469.25</v>
      </c>
      <c r="E519" s="2">
        <v>472.01</v>
      </c>
      <c r="F519" s="2">
        <v>441.108</v>
      </c>
      <c r="G519" s="2">
        <v>441.83440000000002</v>
      </c>
      <c r="H519" s="2">
        <v>430.41930000000002</v>
      </c>
      <c r="I519" s="2">
        <v>119026048</v>
      </c>
      <c r="J519" s="2">
        <v>72107552</v>
      </c>
    </row>
    <row r="520" spans="1:10" x14ac:dyDescent="0.25">
      <c r="A520" s="1">
        <v>45273</v>
      </c>
      <c r="B520" s="2">
        <v>464.49</v>
      </c>
      <c r="C520" s="2">
        <v>470.75990000000002</v>
      </c>
      <c r="D520" s="2">
        <v>464.12</v>
      </c>
      <c r="E520" s="2">
        <v>470.5</v>
      </c>
      <c r="F520" s="2">
        <v>440.161</v>
      </c>
      <c r="G520" s="2">
        <v>441.6687</v>
      </c>
      <c r="H520" s="2">
        <v>430.03289999999998</v>
      </c>
      <c r="I520" s="2">
        <v>93277960</v>
      </c>
      <c r="J520" s="2">
        <v>68135584</v>
      </c>
    </row>
    <row r="521" spans="1:10" x14ac:dyDescent="0.25">
      <c r="A521" s="1">
        <v>45272</v>
      </c>
      <c r="B521" s="2">
        <v>461.63</v>
      </c>
      <c r="C521" s="2">
        <v>464.2</v>
      </c>
      <c r="D521" s="2">
        <v>460.6</v>
      </c>
      <c r="E521" s="2">
        <v>464.1</v>
      </c>
      <c r="F521" s="2">
        <v>439.18279999999999</v>
      </c>
      <c r="G521" s="2">
        <v>441.50569999999999</v>
      </c>
      <c r="H521" s="2">
        <v>429.6617</v>
      </c>
      <c r="I521" s="2">
        <v>68327616</v>
      </c>
      <c r="J521" s="2">
        <v>65200028</v>
      </c>
    </row>
    <row r="522" spans="1:10" x14ac:dyDescent="0.25">
      <c r="A522" s="1">
        <v>45271</v>
      </c>
      <c r="B522" s="2">
        <v>459.69</v>
      </c>
      <c r="C522" s="2">
        <v>462.17</v>
      </c>
      <c r="D522" s="2">
        <v>459.47</v>
      </c>
      <c r="E522" s="2">
        <v>461.99</v>
      </c>
      <c r="F522" s="2">
        <v>438.447</v>
      </c>
      <c r="G522" s="2">
        <v>441.38650000000001</v>
      </c>
      <c r="H522" s="2">
        <v>429.32990000000001</v>
      </c>
      <c r="I522" s="2">
        <v>65002248</v>
      </c>
      <c r="J522" s="2">
        <v>65315232</v>
      </c>
    </row>
    <row r="523" spans="1:10" x14ac:dyDescent="0.25">
      <c r="A523" s="1">
        <v>45268</v>
      </c>
      <c r="B523" s="2">
        <v>457.46</v>
      </c>
      <c r="C523" s="2">
        <v>460.745</v>
      </c>
      <c r="D523" s="2">
        <v>457.21</v>
      </c>
      <c r="E523" s="2">
        <v>460.2</v>
      </c>
      <c r="F523" s="2">
        <v>437.7568</v>
      </c>
      <c r="G523" s="2">
        <v>441.28840000000002</v>
      </c>
      <c r="H523" s="2">
        <v>429.0018</v>
      </c>
      <c r="I523" s="2">
        <v>83194400</v>
      </c>
      <c r="J523" s="2">
        <v>66528008</v>
      </c>
    </row>
    <row r="524" spans="1:10" x14ac:dyDescent="0.25">
      <c r="A524" s="1">
        <v>45267</v>
      </c>
      <c r="B524" s="2">
        <v>456.91</v>
      </c>
      <c r="C524" s="2">
        <v>458.9</v>
      </c>
      <c r="D524" s="2">
        <v>456.29</v>
      </c>
      <c r="E524" s="2">
        <v>458.23</v>
      </c>
      <c r="F524" s="2">
        <v>437.1232</v>
      </c>
      <c r="G524" s="2">
        <v>441.23840000000001</v>
      </c>
      <c r="H524" s="2">
        <v>428.70409999999998</v>
      </c>
      <c r="I524" s="2">
        <v>66995448</v>
      </c>
      <c r="J524" s="2">
        <v>65426100</v>
      </c>
    </row>
    <row r="525" spans="1:10" x14ac:dyDescent="0.25">
      <c r="A525" s="1">
        <v>45266</v>
      </c>
      <c r="B525" s="2">
        <v>458.81</v>
      </c>
      <c r="C525" s="2">
        <v>458.84</v>
      </c>
      <c r="D525" s="2">
        <v>454.31</v>
      </c>
      <c r="E525" s="2">
        <v>454.76</v>
      </c>
      <c r="F525" s="2">
        <v>436.4796</v>
      </c>
      <c r="G525" s="2">
        <v>441.19799999999998</v>
      </c>
      <c r="H525" s="2">
        <v>428.40559999999999</v>
      </c>
      <c r="I525" s="2">
        <v>69124688</v>
      </c>
      <c r="J525" s="2">
        <v>66114908</v>
      </c>
    </row>
    <row r="526" spans="1:10" x14ac:dyDescent="0.25">
      <c r="A526" s="1">
        <v>45265</v>
      </c>
      <c r="B526" s="2">
        <v>455.26</v>
      </c>
      <c r="C526" s="2">
        <v>457.59</v>
      </c>
      <c r="D526" s="2">
        <v>454.87</v>
      </c>
      <c r="E526" s="2">
        <v>456.6</v>
      </c>
      <c r="F526" s="2">
        <v>435.90199999999999</v>
      </c>
      <c r="G526" s="2">
        <v>441.15879999999999</v>
      </c>
      <c r="H526" s="2">
        <v>428.12729999999999</v>
      </c>
      <c r="I526" s="2">
        <v>69793472</v>
      </c>
      <c r="J526" s="2">
        <v>67985056</v>
      </c>
    </row>
    <row r="527" spans="1:10" x14ac:dyDescent="0.25">
      <c r="A527" s="1">
        <v>45264</v>
      </c>
      <c r="B527" s="2">
        <v>455.6</v>
      </c>
      <c r="C527" s="2">
        <v>459.12060000000002</v>
      </c>
      <c r="D527" s="2">
        <v>454.34</v>
      </c>
      <c r="E527" s="2">
        <v>456.69</v>
      </c>
      <c r="F527" s="2">
        <v>435.41460000000001</v>
      </c>
      <c r="G527" s="2">
        <v>441.0856</v>
      </c>
      <c r="H527" s="2">
        <v>427.88060000000002</v>
      </c>
      <c r="I527" s="2">
        <v>72430888</v>
      </c>
      <c r="J527" s="2">
        <v>66814564</v>
      </c>
    </row>
    <row r="528" spans="1:10" x14ac:dyDescent="0.25">
      <c r="A528" s="1">
        <v>45261</v>
      </c>
      <c r="B528" s="2">
        <v>455.77</v>
      </c>
      <c r="C528" s="2">
        <v>459.65</v>
      </c>
      <c r="D528" s="2">
        <v>455.16</v>
      </c>
      <c r="E528" s="2">
        <v>459.1</v>
      </c>
      <c r="F528" s="2">
        <v>434.88920000000002</v>
      </c>
      <c r="G528" s="2">
        <v>441.01429999999999</v>
      </c>
      <c r="H528" s="2">
        <v>427.63850000000002</v>
      </c>
      <c r="I528" s="2">
        <v>89183400</v>
      </c>
      <c r="J528" s="2">
        <v>67956376</v>
      </c>
    </row>
    <row r="529" spans="1:10" x14ac:dyDescent="0.25">
      <c r="A529" s="1">
        <v>45260</v>
      </c>
      <c r="B529" s="2">
        <v>455.48</v>
      </c>
      <c r="C529" s="2">
        <v>456.76</v>
      </c>
      <c r="D529" s="2">
        <v>453.34</v>
      </c>
      <c r="E529" s="2">
        <v>456.4</v>
      </c>
      <c r="F529" s="2">
        <v>434.33499999999998</v>
      </c>
      <c r="G529" s="2">
        <v>440.88350000000003</v>
      </c>
      <c r="H529" s="2">
        <v>427.41300000000001</v>
      </c>
      <c r="I529" s="2">
        <v>79752704</v>
      </c>
      <c r="J529" s="2">
        <v>67555776</v>
      </c>
    </row>
    <row r="530" spans="1:10" x14ac:dyDescent="0.25">
      <c r="A530" s="1">
        <v>45259</v>
      </c>
      <c r="B530" s="2">
        <v>457.15</v>
      </c>
      <c r="C530" s="2">
        <v>458.32</v>
      </c>
      <c r="D530" s="2">
        <v>454.2</v>
      </c>
      <c r="E530" s="2">
        <v>454.61</v>
      </c>
      <c r="F530" s="2">
        <v>433.97980000000001</v>
      </c>
      <c r="G530" s="2">
        <v>440.7441</v>
      </c>
      <c r="H530" s="2">
        <v>427.19420000000002</v>
      </c>
      <c r="I530" s="2">
        <v>63145992</v>
      </c>
      <c r="J530" s="2">
        <v>66355332</v>
      </c>
    </row>
    <row r="531" spans="1:10" x14ac:dyDescent="0.25">
      <c r="A531" s="1">
        <v>45258</v>
      </c>
      <c r="B531" s="2">
        <v>454.08</v>
      </c>
      <c r="C531" s="2">
        <v>456.27</v>
      </c>
      <c r="D531" s="2">
        <v>453.5</v>
      </c>
      <c r="E531" s="2">
        <v>454.93</v>
      </c>
      <c r="F531" s="2">
        <v>433.74180000000001</v>
      </c>
      <c r="G531" s="2">
        <v>440.59460000000001</v>
      </c>
      <c r="H531" s="2">
        <v>426.9853</v>
      </c>
      <c r="I531" s="2">
        <v>62115012</v>
      </c>
      <c r="J531" s="2">
        <v>66429340</v>
      </c>
    </row>
    <row r="532" spans="1:10" x14ac:dyDescent="0.25">
      <c r="A532" s="1">
        <v>45257</v>
      </c>
      <c r="B532" s="2">
        <v>454.65</v>
      </c>
      <c r="C532" s="2">
        <v>455.49009999999998</v>
      </c>
      <c r="D532" s="2">
        <v>454.07990000000001</v>
      </c>
      <c r="E532" s="2">
        <v>454.48</v>
      </c>
      <c r="F532" s="2">
        <v>433.51580000000001</v>
      </c>
      <c r="G532" s="2">
        <v>440.43079999999998</v>
      </c>
      <c r="H532" s="2">
        <v>426.75080000000003</v>
      </c>
      <c r="I532" s="2">
        <v>50505984</v>
      </c>
      <c r="J532" s="2">
        <v>66810452</v>
      </c>
    </row>
    <row r="533" spans="1:10" x14ac:dyDescent="0.25">
      <c r="A533" s="1">
        <v>45254</v>
      </c>
      <c r="B533" s="2">
        <v>455.07</v>
      </c>
      <c r="C533" s="2">
        <v>455.5</v>
      </c>
      <c r="D533" s="2">
        <v>454.73</v>
      </c>
      <c r="E533" s="2">
        <v>455.3</v>
      </c>
      <c r="F533" s="2">
        <v>433.29360000000003</v>
      </c>
      <c r="G533" s="2">
        <v>440.2826</v>
      </c>
      <c r="H533" s="2">
        <v>426.51389999999998</v>
      </c>
      <c r="I533" s="2">
        <v>29737376</v>
      </c>
      <c r="J533" s="2">
        <v>70121240</v>
      </c>
    </row>
    <row r="534" spans="1:10" x14ac:dyDescent="0.25">
      <c r="A534" s="1">
        <v>45252</v>
      </c>
      <c r="B534" s="2">
        <v>454.98</v>
      </c>
      <c r="C534" s="2">
        <v>456.38</v>
      </c>
      <c r="D534" s="2">
        <v>453.8895</v>
      </c>
      <c r="E534" s="2">
        <v>455.02</v>
      </c>
      <c r="F534" s="2">
        <v>433.19479999999999</v>
      </c>
      <c r="G534" s="2">
        <v>440.16090000000003</v>
      </c>
      <c r="H534" s="2">
        <v>426.29059999999998</v>
      </c>
      <c r="I534" s="2">
        <v>59446572</v>
      </c>
      <c r="J534" s="2">
        <v>74468008</v>
      </c>
    </row>
    <row r="535" spans="1:10" x14ac:dyDescent="0.25">
      <c r="A535" s="1">
        <v>45251</v>
      </c>
      <c r="B535" s="2">
        <v>453.18419999999998</v>
      </c>
      <c r="C535" s="2">
        <v>454.13099999999997</v>
      </c>
      <c r="D535" s="2">
        <v>451.9599</v>
      </c>
      <c r="E535" s="2">
        <v>453.27</v>
      </c>
      <c r="F535" s="2">
        <v>433.02460000000002</v>
      </c>
      <c r="G535" s="2">
        <v>440.04860000000002</v>
      </c>
      <c r="H535" s="2">
        <v>426.0915</v>
      </c>
      <c r="I535" s="2">
        <v>49244640</v>
      </c>
      <c r="J535" s="2">
        <v>77042776</v>
      </c>
    </row>
    <row r="536" spans="1:10" x14ac:dyDescent="0.25">
      <c r="A536" s="1">
        <v>45250</v>
      </c>
      <c r="B536" s="2">
        <v>450.53</v>
      </c>
      <c r="C536" s="2">
        <v>455.125</v>
      </c>
      <c r="D536" s="2">
        <v>450.52</v>
      </c>
      <c r="E536" s="2">
        <v>454.26</v>
      </c>
      <c r="F536" s="2">
        <v>432.87900000000002</v>
      </c>
      <c r="G536" s="2">
        <v>439.94869999999997</v>
      </c>
      <c r="H536" s="2">
        <v>425.87419999999997</v>
      </c>
      <c r="I536" s="2">
        <v>70055632</v>
      </c>
      <c r="J536" s="2">
        <v>79070808</v>
      </c>
    </row>
    <row r="537" spans="1:10" x14ac:dyDescent="0.25">
      <c r="A537" s="1">
        <v>45247</v>
      </c>
      <c r="B537" s="2">
        <v>450.24</v>
      </c>
      <c r="C537" s="2">
        <v>451.42</v>
      </c>
      <c r="D537" s="2">
        <v>449.29</v>
      </c>
      <c r="E537" s="2">
        <v>450.79</v>
      </c>
      <c r="F537" s="2">
        <v>432.76280000000003</v>
      </c>
      <c r="G537" s="2">
        <v>439.78719999999998</v>
      </c>
      <c r="H537" s="2">
        <v>425.66469999999998</v>
      </c>
      <c r="I537" s="2">
        <v>83193904</v>
      </c>
      <c r="J537" s="2">
        <v>80171280</v>
      </c>
    </row>
    <row r="538" spans="1:10" x14ac:dyDescent="0.25">
      <c r="A538" s="1">
        <v>45246</v>
      </c>
      <c r="B538" s="2">
        <v>449.22</v>
      </c>
      <c r="C538" s="2">
        <v>450.56</v>
      </c>
      <c r="D538" s="2">
        <v>448.12</v>
      </c>
      <c r="E538" s="2">
        <v>450.23</v>
      </c>
      <c r="F538" s="2">
        <v>432.6574</v>
      </c>
      <c r="G538" s="2">
        <v>439.64319999999998</v>
      </c>
      <c r="H538" s="2">
        <v>425.49470000000002</v>
      </c>
      <c r="I538" s="2">
        <v>66665796</v>
      </c>
      <c r="J538" s="2">
        <v>81782864</v>
      </c>
    </row>
    <row r="539" spans="1:10" x14ac:dyDescent="0.25">
      <c r="A539" s="1">
        <v>45245</v>
      </c>
      <c r="B539" s="2">
        <v>450.11</v>
      </c>
      <c r="C539" s="2">
        <v>451.38</v>
      </c>
      <c r="D539" s="2">
        <v>448.8</v>
      </c>
      <c r="E539" s="2">
        <v>449.68</v>
      </c>
      <c r="F539" s="2">
        <v>432.5498</v>
      </c>
      <c r="G539" s="2">
        <v>439.50259999999997</v>
      </c>
      <c r="H539" s="2">
        <v>425.29750000000001</v>
      </c>
      <c r="I539" s="2">
        <v>77327576</v>
      </c>
      <c r="J539" s="2">
        <v>85015592</v>
      </c>
    </row>
    <row r="540" spans="1:10" x14ac:dyDescent="0.25">
      <c r="A540" s="1">
        <v>45244</v>
      </c>
      <c r="B540" s="2">
        <v>446.32</v>
      </c>
      <c r="C540" s="2">
        <v>450.06</v>
      </c>
      <c r="D540" s="2">
        <v>446.09</v>
      </c>
      <c r="E540" s="2">
        <v>448.73</v>
      </c>
      <c r="F540" s="2">
        <v>432.48059999999998</v>
      </c>
      <c r="G540" s="2">
        <v>439.3202</v>
      </c>
      <c r="H540" s="2">
        <v>425.08150000000001</v>
      </c>
      <c r="I540" s="2">
        <v>97176936</v>
      </c>
      <c r="J540" s="2">
        <v>86141968</v>
      </c>
    </row>
    <row r="541" spans="1:10" x14ac:dyDescent="0.25">
      <c r="A541" s="1">
        <v>45243</v>
      </c>
      <c r="B541" s="2">
        <v>439.23</v>
      </c>
      <c r="C541" s="2">
        <v>441.33</v>
      </c>
      <c r="D541" s="2">
        <v>438.42</v>
      </c>
      <c r="E541" s="2">
        <v>440.19</v>
      </c>
      <c r="F541" s="2">
        <v>432.49079999999998</v>
      </c>
      <c r="G541" s="2">
        <v>439.16500000000002</v>
      </c>
      <c r="H541" s="2">
        <v>424.8408</v>
      </c>
      <c r="I541" s="2">
        <v>52236068</v>
      </c>
      <c r="J541" s="2">
        <v>84901120</v>
      </c>
    </row>
    <row r="542" spans="1:10" x14ac:dyDescent="0.25">
      <c r="A542" s="1">
        <v>45240</v>
      </c>
      <c r="B542" s="2">
        <v>435.98</v>
      </c>
      <c r="C542" s="2">
        <v>440.93</v>
      </c>
      <c r="D542" s="2">
        <v>433.83350000000002</v>
      </c>
      <c r="E542" s="2">
        <v>440.61</v>
      </c>
      <c r="F542" s="2">
        <v>432.71080000000001</v>
      </c>
      <c r="G542" s="2">
        <v>439.12819999999999</v>
      </c>
      <c r="H542" s="2">
        <v>424.66820000000001</v>
      </c>
      <c r="I542" s="2">
        <v>89558056</v>
      </c>
      <c r="J542" s="2">
        <v>87554392</v>
      </c>
    </row>
    <row r="543" spans="1:10" x14ac:dyDescent="0.25">
      <c r="A543" s="1">
        <v>45239</v>
      </c>
      <c r="B543" s="2">
        <v>438.43</v>
      </c>
      <c r="C543" s="2">
        <v>438.47</v>
      </c>
      <c r="D543" s="2">
        <v>433.4</v>
      </c>
      <c r="E543" s="2">
        <v>433.84</v>
      </c>
      <c r="F543" s="2">
        <v>432.90559999999999</v>
      </c>
      <c r="G543" s="2">
        <v>439.07150000000001</v>
      </c>
      <c r="H543" s="2">
        <v>424.48899999999998</v>
      </c>
      <c r="I543" s="2">
        <v>83174416</v>
      </c>
      <c r="J543" s="2">
        <v>89845176</v>
      </c>
    </row>
    <row r="544" spans="1:10" x14ac:dyDescent="0.25">
      <c r="A544" s="1">
        <v>45238</v>
      </c>
      <c r="B544" s="2">
        <v>437.55</v>
      </c>
      <c r="C544" s="2">
        <v>438.09</v>
      </c>
      <c r="D544" s="2">
        <v>434.87</v>
      </c>
      <c r="E544" s="2">
        <v>437.25</v>
      </c>
      <c r="F544" s="2">
        <v>433.24900000000002</v>
      </c>
      <c r="G544" s="2">
        <v>439.10489999999999</v>
      </c>
      <c r="H544" s="2">
        <v>424.32150000000001</v>
      </c>
      <c r="I544" s="2">
        <v>61746028</v>
      </c>
      <c r="J544" s="2">
        <v>92388416</v>
      </c>
    </row>
    <row r="545" spans="1:10" x14ac:dyDescent="0.25">
      <c r="A545" s="1">
        <v>45237</v>
      </c>
      <c r="B545" s="2">
        <v>435.69</v>
      </c>
      <c r="C545" s="2">
        <v>437.58499999999998</v>
      </c>
      <c r="D545" s="2">
        <v>434.51</v>
      </c>
      <c r="E545" s="2">
        <v>436.93</v>
      </c>
      <c r="F545" s="2">
        <v>433.48719999999997</v>
      </c>
      <c r="G545" s="2">
        <v>439.12700000000001</v>
      </c>
      <c r="H545" s="2">
        <v>424.13630000000001</v>
      </c>
      <c r="I545" s="2">
        <v>64256112</v>
      </c>
      <c r="J545" s="2">
        <v>94509336</v>
      </c>
    </row>
    <row r="546" spans="1:10" x14ac:dyDescent="0.25">
      <c r="A546" s="1">
        <v>45236</v>
      </c>
      <c r="B546" s="2">
        <v>435.47</v>
      </c>
      <c r="C546" s="2">
        <v>436.14980000000003</v>
      </c>
      <c r="D546" s="2">
        <v>433.68</v>
      </c>
      <c r="E546" s="2">
        <v>435.69</v>
      </c>
      <c r="F546" s="2">
        <v>433.60379999999998</v>
      </c>
      <c r="G546" s="2">
        <v>439.18369999999999</v>
      </c>
      <c r="H546" s="2">
        <v>423.9547</v>
      </c>
      <c r="I546" s="2">
        <v>67831664</v>
      </c>
      <c r="J546" s="2">
        <v>95247240</v>
      </c>
    </row>
    <row r="547" spans="1:10" x14ac:dyDescent="0.25">
      <c r="A547" s="1">
        <v>45233</v>
      </c>
      <c r="B547" s="2">
        <v>433.14</v>
      </c>
      <c r="C547" s="2">
        <v>436.29</v>
      </c>
      <c r="D547" s="2">
        <v>433.01</v>
      </c>
      <c r="E547" s="2">
        <v>434.69</v>
      </c>
      <c r="F547" s="2">
        <v>433.68939999999998</v>
      </c>
      <c r="G547" s="2">
        <v>439.1986</v>
      </c>
      <c r="H547" s="2">
        <v>423.75569999999999</v>
      </c>
      <c r="I547" s="2">
        <v>100167776</v>
      </c>
      <c r="J547" s="2">
        <v>95754008</v>
      </c>
    </row>
    <row r="548" spans="1:10" x14ac:dyDescent="0.25">
      <c r="A548" s="1">
        <v>45232</v>
      </c>
      <c r="B548" s="2">
        <v>426.58</v>
      </c>
      <c r="C548" s="2">
        <v>430.91500000000002</v>
      </c>
      <c r="D548" s="2">
        <v>426.56</v>
      </c>
      <c r="E548" s="2">
        <v>430.76</v>
      </c>
      <c r="F548" s="2">
        <v>433.73340000000002</v>
      </c>
      <c r="G548" s="2">
        <v>439.2183</v>
      </c>
      <c r="H548" s="2">
        <v>423.52550000000002</v>
      </c>
      <c r="I548" s="2">
        <v>94938912</v>
      </c>
      <c r="J548" s="2">
        <v>95422896</v>
      </c>
    </row>
    <row r="549" spans="1:10" x14ac:dyDescent="0.25">
      <c r="A549" s="1">
        <v>45231</v>
      </c>
      <c r="B549" s="2">
        <v>419.2</v>
      </c>
      <c r="C549" s="2">
        <v>423.5</v>
      </c>
      <c r="D549" s="2">
        <v>418.6499</v>
      </c>
      <c r="E549" s="2">
        <v>422.66</v>
      </c>
      <c r="F549" s="2">
        <v>433.97879999999998</v>
      </c>
      <c r="G549" s="2">
        <v>439.24869999999999</v>
      </c>
      <c r="H549" s="2">
        <v>423.32909999999998</v>
      </c>
      <c r="I549" s="2">
        <v>98068112</v>
      </c>
      <c r="J549" s="2">
        <v>94503920</v>
      </c>
    </row>
    <row r="550" spans="1:10" x14ac:dyDescent="0.25">
      <c r="A550" s="1">
        <v>45230</v>
      </c>
      <c r="B550" s="2">
        <v>416.18</v>
      </c>
      <c r="C550" s="2">
        <v>418.53</v>
      </c>
      <c r="D550" s="2">
        <v>414.21</v>
      </c>
      <c r="E550" s="2">
        <v>418.2</v>
      </c>
      <c r="F550" s="2">
        <v>434.28859999999997</v>
      </c>
      <c r="G550" s="2">
        <v>439.3211</v>
      </c>
      <c r="H550" s="2">
        <v>423.2047</v>
      </c>
      <c r="I550" s="2">
        <v>79665152</v>
      </c>
      <c r="J550" s="2">
        <v>92129496</v>
      </c>
    </row>
    <row r="551" spans="1:10" x14ac:dyDescent="0.25">
      <c r="A551" s="1">
        <v>45229</v>
      </c>
      <c r="B551" s="2">
        <v>413.56</v>
      </c>
      <c r="C551" s="2">
        <v>416.68</v>
      </c>
      <c r="D551" s="2">
        <v>412.22</v>
      </c>
      <c r="E551" s="2">
        <v>415.59</v>
      </c>
      <c r="F551" s="2">
        <v>434.71140000000003</v>
      </c>
      <c r="G551" s="2">
        <v>439.43040000000002</v>
      </c>
      <c r="H551" s="2">
        <v>423.10610000000003</v>
      </c>
      <c r="I551" s="2">
        <v>86562672</v>
      </c>
      <c r="J551" s="2">
        <v>92058968</v>
      </c>
    </row>
    <row r="552" spans="1:10" x14ac:dyDescent="0.25">
      <c r="A552" s="1">
        <v>45226</v>
      </c>
      <c r="B552" s="2">
        <v>414.19</v>
      </c>
      <c r="C552" s="2">
        <v>414.6</v>
      </c>
      <c r="D552" s="2">
        <v>409.21</v>
      </c>
      <c r="E552" s="2">
        <v>410.68</v>
      </c>
      <c r="F552" s="2">
        <v>435.12959999999998</v>
      </c>
      <c r="G552" s="2">
        <v>439.54</v>
      </c>
      <c r="H552" s="2">
        <v>423.01299999999998</v>
      </c>
      <c r="I552" s="2">
        <v>107367672</v>
      </c>
      <c r="J552" s="2">
        <v>91646416</v>
      </c>
    </row>
    <row r="553" spans="1:10" x14ac:dyDescent="0.25">
      <c r="A553" s="1">
        <v>45225</v>
      </c>
      <c r="B553" s="2">
        <v>416.45</v>
      </c>
      <c r="C553" s="2">
        <v>417.32499999999999</v>
      </c>
      <c r="D553" s="2">
        <v>411.6</v>
      </c>
      <c r="E553" s="2">
        <v>412.55</v>
      </c>
      <c r="F553" s="2">
        <v>435.64179999999999</v>
      </c>
      <c r="G553" s="2">
        <v>439.71350000000001</v>
      </c>
      <c r="H553" s="2">
        <v>422.93720000000002</v>
      </c>
      <c r="I553" s="2">
        <v>115156760</v>
      </c>
      <c r="J553" s="2">
        <v>92040128</v>
      </c>
    </row>
    <row r="554" spans="1:10" x14ac:dyDescent="0.25">
      <c r="A554" s="1">
        <v>45224</v>
      </c>
      <c r="B554" s="2">
        <v>421.89</v>
      </c>
      <c r="C554" s="2">
        <v>421.92</v>
      </c>
      <c r="D554" s="2">
        <v>417.01499999999999</v>
      </c>
      <c r="E554" s="2">
        <v>417.55</v>
      </c>
      <c r="F554" s="2">
        <v>436.18360000000001</v>
      </c>
      <c r="G554" s="2">
        <v>439.85899999999998</v>
      </c>
      <c r="H554" s="2">
        <v>422.82740000000001</v>
      </c>
      <c r="I554" s="2">
        <v>94223200</v>
      </c>
      <c r="J554" s="2">
        <v>89039192</v>
      </c>
    </row>
    <row r="555" spans="1:10" x14ac:dyDescent="0.25">
      <c r="A555" s="1">
        <v>45223</v>
      </c>
      <c r="B555" s="2">
        <v>422.65</v>
      </c>
      <c r="C555" s="2">
        <v>424.82</v>
      </c>
      <c r="D555" s="2">
        <v>420.74</v>
      </c>
      <c r="E555" s="2">
        <v>423.63</v>
      </c>
      <c r="F555" s="2">
        <v>436.69040000000001</v>
      </c>
      <c r="G555" s="2">
        <v>439.96269999999998</v>
      </c>
      <c r="H555" s="2">
        <v>422.6789</v>
      </c>
      <c r="I555" s="2">
        <v>78564240</v>
      </c>
      <c r="J555" s="2">
        <v>88587840</v>
      </c>
    </row>
    <row r="556" spans="1:10" x14ac:dyDescent="0.25">
      <c r="A556" s="1">
        <v>45222</v>
      </c>
      <c r="B556" s="2">
        <v>419.61</v>
      </c>
      <c r="C556" s="2">
        <v>424.45</v>
      </c>
      <c r="D556" s="2">
        <v>417.8</v>
      </c>
      <c r="E556" s="2">
        <v>420.46</v>
      </c>
      <c r="F556" s="2">
        <v>437.18</v>
      </c>
      <c r="G556" s="2">
        <v>439.94459999999998</v>
      </c>
      <c r="H556" s="2">
        <v>422.50119999999998</v>
      </c>
      <c r="I556" s="2">
        <v>92035096</v>
      </c>
      <c r="J556" s="2">
        <v>90267600</v>
      </c>
    </row>
    <row r="557" spans="1:10" x14ac:dyDescent="0.25">
      <c r="A557" s="1">
        <v>45219</v>
      </c>
      <c r="B557" s="2">
        <v>425.98</v>
      </c>
      <c r="C557" s="2">
        <v>426.54</v>
      </c>
      <c r="D557" s="2">
        <v>421.08</v>
      </c>
      <c r="E557" s="2">
        <v>421.19</v>
      </c>
      <c r="F557" s="2">
        <v>437.68380000000002</v>
      </c>
      <c r="G557" s="2">
        <v>439.91849999999999</v>
      </c>
      <c r="H557" s="2">
        <v>422.29570000000001</v>
      </c>
      <c r="I557" s="2">
        <v>123919872</v>
      </c>
      <c r="J557" s="2">
        <v>89718496</v>
      </c>
    </row>
    <row r="558" spans="1:10" x14ac:dyDescent="0.25">
      <c r="A558" s="1">
        <v>45218</v>
      </c>
      <c r="B558" s="2">
        <v>430.95</v>
      </c>
      <c r="C558" s="2">
        <v>432.82</v>
      </c>
      <c r="D558" s="2">
        <v>425.72500000000002</v>
      </c>
      <c r="E558" s="2">
        <v>426.43</v>
      </c>
      <c r="F558" s="2">
        <v>438.1782</v>
      </c>
      <c r="G558" s="2">
        <v>439.90839999999997</v>
      </c>
      <c r="H558" s="2">
        <v>422.10860000000002</v>
      </c>
      <c r="I558" s="2">
        <v>121322960</v>
      </c>
      <c r="J558" s="2">
        <v>89131264</v>
      </c>
    </row>
    <row r="559" spans="1:10" x14ac:dyDescent="0.25">
      <c r="A559" s="1">
        <v>45217</v>
      </c>
      <c r="B559" s="2">
        <v>434.19</v>
      </c>
      <c r="C559" s="2">
        <v>435.18</v>
      </c>
      <c r="D559" s="2">
        <v>429.09</v>
      </c>
      <c r="E559" s="2">
        <v>430.21</v>
      </c>
      <c r="F559" s="2">
        <v>438.56459999999998</v>
      </c>
      <c r="G559" s="2">
        <v>439.84429999999998</v>
      </c>
      <c r="H559" s="2">
        <v>421.88060000000002</v>
      </c>
      <c r="I559" s="2">
        <v>93559800</v>
      </c>
      <c r="J559" s="2">
        <v>87193616</v>
      </c>
    </row>
    <row r="560" spans="1:10" x14ac:dyDescent="0.25">
      <c r="A560" s="1">
        <v>45216</v>
      </c>
      <c r="B560" s="2">
        <v>432.81</v>
      </c>
      <c r="C560" s="2">
        <v>438.14</v>
      </c>
      <c r="D560" s="2">
        <v>432.45</v>
      </c>
      <c r="E560" s="2">
        <v>436.02</v>
      </c>
      <c r="F560" s="2">
        <v>438.93540000000002</v>
      </c>
      <c r="G560" s="2">
        <v>439.68869999999998</v>
      </c>
      <c r="H560" s="2">
        <v>421.64170000000001</v>
      </c>
      <c r="I560" s="2">
        <v>75324704</v>
      </c>
      <c r="J560" s="2">
        <v>87936688</v>
      </c>
    </row>
    <row r="561" spans="1:10" x14ac:dyDescent="0.25">
      <c r="A561" s="1">
        <v>45215</v>
      </c>
      <c r="B561" s="2">
        <v>433.82</v>
      </c>
      <c r="C561" s="2">
        <v>437.14</v>
      </c>
      <c r="D561" s="2">
        <v>433.57</v>
      </c>
      <c r="E561" s="2">
        <v>436.04</v>
      </c>
      <c r="F561" s="2">
        <v>439.22919999999999</v>
      </c>
      <c r="G561" s="2">
        <v>439.43939999999998</v>
      </c>
      <c r="H561" s="2">
        <v>421.37880000000001</v>
      </c>
      <c r="I561" s="2">
        <v>75433192</v>
      </c>
      <c r="J561" s="2">
        <v>89326272</v>
      </c>
    </row>
    <row r="562" spans="1:10" x14ac:dyDescent="0.25">
      <c r="A562" s="1">
        <v>45212</v>
      </c>
      <c r="B562" s="2">
        <v>435.21</v>
      </c>
      <c r="C562" s="2">
        <v>436.45</v>
      </c>
      <c r="D562" s="2">
        <v>429.88</v>
      </c>
      <c r="E562" s="2">
        <v>431.5</v>
      </c>
      <c r="F562" s="2">
        <v>439.44459999999998</v>
      </c>
      <c r="G562" s="2">
        <v>439.2199</v>
      </c>
      <c r="H562" s="2">
        <v>421.08179999999999</v>
      </c>
      <c r="I562" s="2">
        <v>95201136</v>
      </c>
      <c r="J562" s="2">
        <v>89022360</v>
      </c>
    </row>
    <row r="563" spans="1:10" x14ac:dyDescent="0.25">
      <c r="A563" s="1">
        <v>45211</v>
      </c>
      <c r="B563" s="2">
        <v>436.95</v>
      </c>
      <c r="C563" s="2">
        <v>437.33499999999998</v>
      </c>
      <c r="D563" s="2">
        <v>431.23</v>
      </c>
      <c r="E563" s="2">
        <v>433.66</v>
      </c>
      <c r="F563" s="2">
        <v>439.79140000000001</v>
      </c>
      <c r="G563" s="2">
        <v>439.09280000000001</v>
      </c>
      <c r="H563" s="2">
        <v>420.83139999999997</v>
      </c>
      <c r="I563" s="2">
        <v>81154232</v>
      </c>
      <c r="J563" s="2">
        <v>89397600</v>
      </c>
    </row>
    <row r="564" spans="1:10" x14ac:dyDescent="0.25">
      <c r="A564" s="1">
        <v>45210</v>
      </c>
      <c r="B564" s="2">
        <v>435.64</v>
      </c>
      <c r="C564" s="2">
        <v>436.58</v>
      </c>
      <c r="D564" s="2">
        <v>433.18</v>
      </c>
      <c r="E564" s="2">
        <v>436.32</v>
      </c>
      <c r="F564" s="2">
        <v>440.12079999999997</v>
      </c>
      <c r="G564" s="2">
        <v>438.94240000000002</v>
      </c>
      <c r="H564" s="2">
        <v>420.57760000000002</v>
      </c>
      <c r="I564" s="2">
        <v>62451736</v>
      </c>
      <c r="J564" s="2">
        <v>90927032</v>
      </c>
    </row>
    <row r="565" spans="1:10" x14ac:dyDescent="0.25">
      <c r="A565" s="1">
        <v>45209</v>
      </c>
      <c r="B565" s="2">
        <v>432.94</v>
      </c>
      <c r="C565" s="2">
        <v>437.22</v>
      </c>
      <c r="D565" s="2">
        <v>432.53</v>
      </c>
      <c r="E565" s="2">
        <v>434.54</v>
      </c>
      <c r="F565" s="2">
        <v>440.524</v>
      </c>
      <c r="G565" s="2">
        <v>438.7715</v>
      </c>
      <c r="H565" s="2">
        <v>420.2996</v>
      </c>
      <c r="I565" s="2">
        <v>78607264</v>
      </c>
      <c r="J565" s="2">
        <v>92267760</v>
      </c>
    </row>
    <row r="566" spans="1:10" x14ac:dyDescent="0.25">
      <c r="A566" s="1">
        <v>45208</v>
      </c>
      <c r="B566" s="2">
        <v>427.58</v>
      </c>
      <c r="C566" s="2">
        <v>432.88</v>
      </c>
      <c r="D566" s="2">
        <v>427.01010000000002</v>
      </c>
      <c r="E566" s="2">
        <v>432.29</v>
      </c>
      <c r="F566" s="2">
        <v>440.98899999999998</v>
      </c>
      <c r="G566" s="2">
        <v>438.57839999999999</v>
      </c>
      <c r="H566" s="2">
        <v>420.05799999999999</v>
      </c>
      <c r="I566" s="2">
        <v>80374360</v>
      </c>
      <c r="J566" s="2">
        <v>91461584</v>
      </c>
    </row>
    <row r="567" spans="1:10" x14ac:dyDescent="0.25">
      <c r="A567" s="1">
        <v>45205</v>
      </c>
      <c r="B567" s="2">
        <v>421.97</v>
      </c>
      <c r="C567" s="2">
        <v>431.125</v>
      </c>
      <c r="D567" s="2">
        <v>420.6</v>
      </c>
      <c r="E567" s="2">
        <v>429.54</v>
      </c>
      <c r="F567" s="2">
        <v>441.48160000000001</v>
      </c>
      <c r="G567" s="2">
        <v>438.358</v>
      </c>
      <c r="H567" s="2">
        <v>419.79930000000002</v>
      </c>
      <c r="I567" s="2">
        <v>113273312</v>
      </c>
      <c r="J567" s="2">
        <v>89820112</v>
      </c>
    </row>
    <row r="568" spans="1:10" x14ac:dyDescent="0.25">
      <c r="A568" s="1">
        <v>45204</v>
      </c>
      <c r="B568" s="2">
        <v>424.36</v>
      </c>
      <c r="C568" s="2">
        <v>425.37</v>
      </c>
      <c r="D568" s="2">
        <v>421.17009999999999</v>
      </c>
      <c r="E568" s="2">
        <v>424.5</v>
      </c>
      <c r="F568" s="2">
        <v>441.94060000000002</v>
      </c>
      <c r="G568" s="2">
        <v>438.1927</v>
      </c>
      <c r="H568" s="2">
        <v>419.55169999999998</v>
      </c>
      <c r="I568" s="2">
        <v>70142744</v>
      </c>
      <c r="J568" s="2">
        <v>89725144</v>
      </c>
    </row>
    <row r="569" spans="1:10" x14ac:dyDescent="0.25">
      <c r="A569" s="1">
        <v>45203</v>
      </c>
      <c r="B569" s="2">
        <v>422.07</v>
      </c>
      <c r="C569" s="2">
        <v>425.42989999999998</v>
      </c>
      <c r="D569" s="2">
        <v>420.56</v>
      </c>
      <c r="E569" s="2">
        <v>424.66</v>
      </c>
      <c r="F569" s="2">
        <v>442.56079999999997</v>
      </c>
      <c r="G569" s="2">
        <v>438.06360000000001</v>
      </c>
      <c r="H569" s="2">
        <v>419.34559999999999</v>
      </c>
      <c r="I569" s="2">
        <v>87452968</v>
      </c>
      <c r="J569" s="2">
        <v>90611016</v>
      </c>
    </row>
    <row r="570" spans="1:10" x14ac:dyDescent="0.25">
      <c r="A570" s="1">
        <v>45202</v>
      </c>
      <c r="B570" s="2">
        <v>425.06</v>
      </c>
      <c r="C570" s="2">
        <v>427.37290000000002</v>
      </c>
      <c r="D570" s="2">
        <v>420.18</v>
      </c>
      <c r="E570" s="2">
        <v>421.59</v>
      </c>
      <c r="F570" s="2">
        <v>443.1764</v>
      </c>
      <c r="G570" s="2">
        <v>437.93830000000003</v>
      </c>
      <c r="H570" s="2">
        <v>419.17039999999997</v>
      </c>
      <c r="I570" s="2">
        <v>103760608</v>
      </c>
      <c r="J570" s="2">
        <v>88794104</v>
      </c>
    </row>
    <row r="571" spans="1:10" x14ac:dyDescent="0.25">
      <c r="A571" s="1">
        <v>45201</v>
      </c>
      <c r="B571" s="2">
        <v>426.62</v>
      </c>
      <c r="C571" s="2">
        <v>428.6</v>
      </c>
      <c r="D571" s="2">
        <v>424.46</v>
      </c>
      <c r="E571" s="2">
        <v>427.31</v>
      </c>
      <c r="F571" s="2">
        <v>443.82859999999999</v>
      </c>
      <c r="G571" s="2">
        <v>437.85090000000002</v>
      </c>
      <c r="H571" s="2">
        <v>419.05939999999998</v>
      </c>
      <c r="I571" s="2">
        <v>83798600</v>
      </c>
      <c r="J571" s="2">
        <v>86381088</v>
      </c>
    </row>
    <row r="572" spans="1:10" x14ac:dyDescent="0.25">
      <c r="A572" s="1">
        <v>45198</v>
      </c>
      <c r="B572" s="2">
        <v>431.67</v>
      </c>
      <c r="C572" s="2">
        <v>431.85</v>
      </c>
      <c r="D572" s="2">
        <v>425.91</v>
      </c>
      <c r="E572" s="2">
        <v>427.48</v>
      </c>
      <c r="F572" s="2">
        <v>444.32600000000002</v>
      </c>
      <c r="G572" s="2">
        <v>437.68709999999999</v>
      </c>
      <c r="H572" s="2">
        <v>418.93270000000001</v>
      </c>
      <c r="I572" s="2">
        <v>115111320</v>
      </c>
      <c r="J572" s="2">
        <v>84806528</v>
      </c>
    </row>
    <row r="573" spans="1:10" x14ac:dyDescent="0.25">
      <c r="A573" s="1">
        <v>45197</v>
      </c>
      <c r="B573" s="2">
        <v>425.48</v>
      </c>
      <c r="C573" s="2">
        <v>430.24990000000003</v>
      </c>
      <c r="D573" s="2">
        <v>424.87</v>
      </c>
      <c r="E573" s="2">
        <v>428.52</v>
      </c>
      <c r="F573" s="2">
        <v>444.82</v>
      </c>
      <c r="G573" s="2">
        <v>437.53969999999998</v>
      </c>
      <c r="H573" s="2">
        <v>418.7901</v>
      </c>
      <c r="I573" s="2">
        <v>92258304</v>
      </c>
      <c r="J573" s="2">
        <v>81270336</v>
      </c>
    </row>
    <row r="574" spans="1:10" x14ac:dyDescent="0.25">
      <c r="A574" s="1">
        <v>45196</v>
      </c>
      <c r="B574" s="2">
        <v>427.09</v>
      </c>
      <c r="C574" s="2">
        <v>427.67</v>
      </c>
      <c r="D574" s="2">
        <v>422.29</v>
      </c>
      <c r="E574" s="2">
        <v>426.05</v>
      </c>
      <c r="F574" s="2">
        <v>445.35359999999997</v>
      </c>
      <c r="G574" s="2">
        <v>437.38080000000002</v>
      </c>
      <c r="H574" s="2">
        <v>418.6139</v>
      </c>
      <c r="I574" s="2">
        <v>104705848</v>
      </c>
      <c r="J574" s="2">
        <v>79810144</v>
      </c>
    </row>
    <row r="575" spans="1:10" x14ac:dyDescent="0.25">
      <c r="A575" s="1">
        <v>45195</v>
      </c>
      <c r="B575" s="2">
        <v>429.09</v>
      </c>
      <c r="C575" s="2">
        <v>429.82</v>
      </c>
      <c r="D575" s="2">
        <v>425.02</v>
      </c>
      <c r="E575" s="2">
        <v>425.88</v>
      </c>
      <c r="F575" s="2">
        <v>445.91640000000001</v>
      </c>
      <c r="G575" s="2">
        <v>437.17160000000001</v>
      </c>
      <c r="H575" s="2">
        <v>418.46480000000003</v>
      </c>
      <c r="I575" s="2">
        <v>96168432</v>
      </c>
      <c r="J575" s="2">
        <v>77546984</v>
      </c>
    </row>
    <row r="576" spans="1:10" x14ac:dyDescent="0.25">
      <c r="A576" s="1">
        <v>45194</v>
      </c>
      <c r="B576" s="2">
        <v>429.17</v>
      </c>
      <c r="C576" s="2">
        <v>432.27</v>
      </c>
      <c r="D576" s="2">
        <v>428.72</v>
      </c>
      <c r="E576" s="2">
        <v>432.23</v>
      </c>
      <c r="F576" s="2">
        <v>446.41559999999998</v>
      </c>
      <c r="G576" s="2">
        <v>436.99299999999999</v>
      </c>
      <c r="H576" s="2">
        <v>418.30119999999999</v>
      </c>
      <c r="I576" s="2">
        <v>70874536</v>
      </c>
      <c r="J576" s="2">
        <v>74813504</v>
      </c>
    </row>
    <row r="577" spans="1:10" x14ac:dyDescent="0.25">
      <c r="A577" s="1">
        <v>45191</v>
      </c>
      <c r="B577" s="2">
        <v>432.45</v>
      </c>
      <c r="C577" s="2">
        <v>434.1</v>
      </c>
      <c r="D577" s="2">
        <v>429.99</v>
      </c>
      <c r="E577" s="2">
        <v>430.42</v>
      </c>
      <c r="F577" s="2">
        <v>446.75659999999999</v>
      </c>
      <c r="G577" s="2">
        <v>436.77910000000003</v>
      </c>
      <c r="H577" s="2">
        <v>418.10930000000002</v>
      </c>
      <c r="I577" s="2">
        <v>100829680</v>
      </c>
      <c r="J577" s="2">
        <v>74018144</v>
      </c>
    </row>
    <row r="578" spans="1:10" x14ac:dyDescent="0.25">
      <c r="A578" s="1">
        <v>45190</v>
      </c>
      <c r="B578" s="2">
        <v>435.7</v>
      </c>
      <c r="C578" s="2">
        <v>435.97</v>
      </c>
      <c r="D578" s="2">
        <v>431.23</v>
      </c>
      <c r="E578" s="2">
        <v>431.39</v>
      </c>
      <c r="F578" s="2">
        <v>447.13940000000002</v>
      </c>
      <c r="G578" s="2">
        <v>436.63</v>
      </c>
      <c r="H578" s="2">
        <v>417.95510000000002</v>
      </c>
      <c r="I578" s="2">
        <v>104095824</v>
      </c>
      <c r="J578" s="2">
        <v>71701800</v>
      </c>
    </row>
    <row r="579" spans="1:10" x14ac:dyDescent="0.25">
      <c r="A579" s="1">
        <v>45189</v>
      </c>
      <c r="B579" s="2">
        <v>444.01</v>
      </c>
      <c r="C579" s="2">
        <v>444.435</v>
      </c>
      <c r="D579" s="2">
        <v>438.43</v>
      </c>
      <c r="E579" s="2">
        <v>438.64</v>
      </c>
      <c r="F579" s="2">
        <v>447.43200000000002</v>
      </c>
      <c r="G579" s="2">
        <v>436.47539999999998</v>
      </c>
      <c r="H579" s="2">
        <v>417.83269999999999</v>
      </c>
      <c r="I579" s="2">
        <v>82562600</v>
      </c>
      <c r="J579" s="2">
        <v>69365672</v>
      </c>
    </row>
    <row r="580" spans="1:10" x14ac:dyDescent="0.25">
      <c r="A580" s="1">
        <v>45188</v>
      </c>
      <c r="B580" s="2">
        <v>442.68</v>
      </c>
      <c r="C580" s="2">
        <v>443.29</v>
      </c>
      <c r="D580" s="2">
        <v>439.94</v>
      </c>
      <c r="E580" s="2">
        <v>442.71</v>
      </c>
      <c r="F580" s="2">
        <v>447.50839999999999</v>
      </c>
      <c r="G580" s="2">
        <v>436.2131</v>
      </c>
      <c r="H580" s="2">
        <v>417.6764</v>
      </c>
      <c r="I580" s="2">
        <v>66514648</v>
      </c>
      <c r="J580" s="2">
        <v>69400296</v>
      </c>
    </row>
    <row r="581" spans="1:10" x14ac:dyDescent="0.25">
      <c r="A581" s="1">
        <v>45187</v>
      </c>
      <c r="B581" s="2">
        <v>443.05</v>
      </c>
      <c r="C581" s="2">
        <v>444.97</v>
      </c>
      <c r="D581" s="2">
        <v>442.56</v>
      </c>
      <c r="E581" s="2">
        <v>443.63</v>
      </c>
      <c r="F581" s="2">
        <v>447.44740000000002</v>
      </c>
      <c r="G581" s="2">
        <v>435.82960000000003</v>
      </c>
      <c r="H581" s="2">
        <v>417.50130000000001</v>
      </c>
      <c r="I581" s="2">
        <v>55752212</v>
      </c>
      <c r="J581" s="2">
        <v>69072344</v>
      </c>
    </row>
    <row r="582" spans="1:10" x14ac:dyDescent="0.25">
      <c r="A582" s="1">
        <v>45184</v>
      </c>
      <c r="B582" s="2">
        <v>447.14</v>
      </c>
      <c r="C582" s="2">
        <v>447.48</v>
      </c>
      <c r="D582" s="2">
        <v>442.92</v>
      </c>
      <c r="E582" s="2">
        <v>443.37</v>
      </c>
      <c r="F582" s="2">
        <v>447.3458</v>
      </c>
      <c r="G582" s="2">
        <v>435.45409999999998</v>
      </c>
      <c r="H582" s="2">
        <v>417.25920000000002</v>
      </c>
      <c r="I582" s="2">
        <v>111848856</v>
      </c>
      <c r="J582" s="2">
        <v>72177200</v>
      </c>
    </row>
    <row r="583" spans="1:10" x14ac:dyDescent="0.25">
      <c r="A583" s="1">
        <v>45183</v>
      </c>
      <c r="B583" s="2">
        <v>449.07</v>
      </c>
      <c r="C583" s="2">
        <v>451.08</v>
      </c>
      <c r="D583" s="2">
        <v>447.71499999999997</v>
      </c>
      <c r="E583" s="2">
        <v>450.36</v>
      </c>
      <c r="F583" s="2">
        <v>447.27159999999998</v>
      </c>
      <c r="G583" s="2">
        <v>435.14670000000001</v>
      </c>
      <c r="H583" s="2">
        <v>417.02190000000002</v>
      </c>
      <c r="I583" s="2">
        <v>83430816</v>
      </c>
      <c r="J583" s="2">
        <v>70621768</v>
      </c>
    </row>
    <row r="584" spans="1:10" x14ac:dyDescent="0.25">
      <c r="A584" s="1">
        <v>45182</v>
      </c>
      <c r="B584" s="2">
        <v>446.22</v>
      </c>
      <c r="C584" s="2">
        <v>447.71</v>
      </c>
      <c r="D584" s="2">
        <v>445.07929999999999</v>
      </c>
      <c r="E584" s="2">
        <v>446.51</v>
      </c>
      <c r="F584" s="2">
        <v>447.12700000000001</v>
      </c>
      <c r="G584" s="2">
        <v>434.76510000000002</v>
      </c>
      <c r="H584" s="2">
        <v>416.78179999999998</v>
      </c>
      <c r="I584" s="2">
        <v>60199272</v>
      </c>
      <c r="J584" s="2">
        <v>69622448</v>
      </c>
    </row>
    <row r="585" spans="1:10" x14ac:dyDescent="0.25">
      <c r="A585" s="1">
        <v>45181</v>
      </c>
      <c r="B585" s="2">
        <v>446.95</v>
      </c>
      <c r="C585" s="2">
        <v>448.53</v>
      </c>
      <c r="D585" s="2">
        <v>445.39</v>
      </c>
      <c r="E585" s="2">
        <v>445.99</v>
      </c>
      <c r="F585" s="2">
        <v>447.07260000000002</v>
      </c>
      <c r="G585" s="2">
        <v>434.41879999999998</v>
      </c>
      <c r="H585" s="2">
        <v>416.56130000000002</v>
      </c>
      <c r="I585" s="2">
        <v>67565424</v>
      </c>
      <c r="J585" s="2">
        <v>69946688</v>
      </c>
    </row>
    <row r="586" spans="1:10" x14ac:dyDescent="0.25">
      <c r="A586" s="1">
        <v>45180</v>
      </c>
      <c r="B586" s="2">
        <v>448.24</v>
      </c>
      <c r="C586" s="2">
        <v>448.77</v>
      </c>
      <c r="D586" s="2">
        <v>446.4699</v>
      </c>
      <c r="E586" s="2">
        <v>448.45</v>
      </c>
      <c r="F586" s="2">
        <v>447.01839999999999</v>
      </c>
      <c r="G586" s="2">
        <v>434.1003</v>
      </c>
      <c r="H586" s="2">
        <v>416.33089999999999</v>
      </c>
      <c r="I586" s="2">
        <v>60180120</v>
      </c>
      <c r="J586" s="2">
        <v>70023584</v>
      </c>
    </row>
    <row r="587" spans="1:10" x14ac:dyDescent="0.25">
      <c r="A587" s="1">
        <v>45177</v>
      </c>
      <c r="B587" s="2">
        <v>444.9</v>
      </c>
      <c r="C587" s="2">
        <v>447.11</v>
      </c>
      <c r="D587" s="2">
        <v>444.53</v>
      </c>
      <c r="E587" s="2">
        <v>445.52</v>
      </c>
      <c r="F587" s="2">
        <v>446.8116</v>
      </c>
      <c r="G587" s="2">
        <v>433.75790000000001</v>
      </c>
      <c r="H587" s="2">
        <v>416.0616</v>
      </c>
      <c r="I587" s="2">
        <v>62068436</v>
      </c>
      <c r="J587" s="2">
        <v>72601712</v>
      </c>
    </row>
    <row r="588" spans="1:10" x14ac:dyDescent="0.25">
      <c r="A588" s="1">
        <v>45176</v>
      </c>
      <c r="B588" s="2">
        <v>443.11</v>
      </c>
      <c r="C588" s="2">
        <v>445.55</v>
      </c>
      <c r="D588" s="2">
        <v>442.75</v>
      </c>
      <c r="E588" s="2">
        <v>444.85</v>
      </c>
      <c r="F588" s="2">
        <v>446.62900000000002</v>
      </c>
      <c r="G588" s="2">
        <v>433.44209999999998</v>
      </c>
      <c r="H588" s="2">
        <v>415.8141</v>
      </c>
      <c r="I588" s="2">
        <v>70355424</v>
      </c>
      <c r="J588" s="2">
        <v>74844568</v>
      </c>
    </row>
    <row r="589" spans="1:10" x14ac:dyDescent="0.25">
      <c r="A589" s="1">
        <v>45175</v>
      </c>
      <c r="B589" s="2">
        <v>448.4</v>
      </c>
      <c r="C589" s="2">
        <v>448.51</v>
      </c>
      <c r="D589" s="2">
        <v>443.81</v>
      </c>
      <c r="E589" s="2">
        <v>446.22</v>
      </c>
      <c r="F589" s="2">
        <v>446.4554</v>
      </c>
      <c r="G589" s="2">
        <v>433.1182</v>
      </c>
      <c r="H589" s="2">
        <v>415.56110000000001</v>
      </c>
      <c r="I589" s="2">
        <v>70758512</v>
      </c>
      <c r="J589" s="2">
        <v>75494688</v>
      </c>
    </row>
    <row r="590" spans="1:10" x14ac:dyDescent="0.25">
      <c r="A590" s="1">
        <v>45174</v>
      </c>
      <c r="B590" s="2">
        <v>450.73</v>
      </c>
      <c r="C590" s="2">
        <v>451.06</v>
      </c>
      <c r="D590" s="2">
        <v>449.17</v>
      </c>
      <c r="E590" s="2">
        <v>449.24</v>
      </c>
      <c r="F590" s="2">
        <v>446.15980000000002</v>
      </c>
      <c r="G590" s="2">
        <v>432.79070000000002</v>
      </c>
      <c r="H590" s="2">
        <v>415.3073</v>
      </c>
      <c r="I590" s="2">
        <v>55166208</v>
      </c>
      <c r="J590" s="2">
        <v>75824624</v>
      </c>
    </row>
    <row r="591" spans="1:10" x14ac:dyDescent="0.25">
      <c r="A591" s="1">
        <v>45170</v>
      </c>
      <c r="B591" s="2">
        <v>453.17</v>
      </c>
      <c r="C591" s="2">
        <v>453.67</v>
      </c>
      <c r="D591" s="2">
        <v>449.68</v>
      </c>
      <c r="E591" s="2">
        <v>451.19</v>
      </c>
      <c r="F591" s="2">
        <v>445.83920000000001</v>
      </c>
      <c r="G591" s="2">
        <v>432.37880000000001</v>
      </c>
      <c r="H591" s="2">
        <v>415.05349999999999</v>
      </c>
      <c r="I591" s="2">
        <v>58944096</v>
      </c>
      <c r="J591" s="2">
        <v>75338040</v>
      </c>
    </row>
    <row r="592" spans="1:10" x14ac:dyDescent="0.25">
      <c r="A592" s="1">
        <v>45169</v>
      </c>
      <c r="B592" s="2">
        <v>451.65</v>
      </c>
      <c r="C592" s="2">
        <v>452.83</v>
      </c>
      <c r="D592" s="2">
        <v>450.16</v>
      </c>
      <c r="E592" s="2">
        <v>450.35</v>
      </c>
      <c r="F592" s="2">
        <v>445.54559999999998</v>
      </c>
      <c r="G592" s="2">
        <v>431.96409999999997</v>
      </c>
      <c r="H592" s="2">
        <v>414.77319999999997</v>
      </c>
      <c r="I592" s="2">
        <v>66084564</v>
      </c>
      <c r="J592" s="2">
        <v>75987824</v>
      </c>
    </row>
    <row r="593" spans="1:10" x14ac:dyDescent="0.25">
      <c r="A593" s="1">
        <v>45168</v>
      </c>
      <c r="B593" s="2">
        <v>449.51</v>
      </c>
      <c r="C593" s="2">
        <v>451.67</v>
      </c>
      <c r="D593" s="2">
        <v>448.78</v>
      </c>
      <c r="E593" s="2">
        <v>451.01</v>
      </c>
      <c r="F593" s="2">
        <v>445.23739999999998</v>
      </c>
      <c r="G593" s="2">
        <v>431.55669999999998</v>
      </c>
      <c r="H593" s="2">
        <v>414.51389999999998</v>
      </c>
      <c r="I593" s="2">
        <v>69053912</v>
      </c>
      <c r="J593" s="2">
        <v>77782552</v>
      </c>
    </row>
    <row r="594" spans="1:10" x14ac:dyDescent="0.25">
      <c r="A594" s="1">
        <v>45167</v>
      </c>
      <c r="B594" s="2">
        <v>442.65</v>
      </c>
      <c r="C594" s="2">
        <v>449.45</v>
      </c>
      <c r="D594" s="2">
        <v>442.46</v>
      </c>
      <c r="E594" s="2">
        <v>449.16</v>
      </c>
      <c r="F594" s="2">
        <v>444.96080000000001</v>
      </c>
      <c r="G594" s="2">
        <v>431.13850000000002</v>
      </c>
      <c r="H594" s="2">
        <v>414.23239999999998</v>
      </c>
      <c r="I594" s="2">
        <v>83081920</v>
      </c>
      <c r="J594" s="2">
        <v>78431600</v>
      </c>
    </row>
    <row r="595" spans="1:10" x14ac:dyDescent="0.25">
      <c r="A595" s="1">
        <v>45166</v>
      </c>
      <c r="B595" s="2">
        <v>442.24</v>
      </c>
      <c r="C595" s="2">
        <v>443.4</v>
      </c>
      <c r="D595" s="2">
        <v>439.97280000000001</v>
      </c>
      <c r="E595" s="2">
        <v>442.76</v>
      </c>
      <c r="F595" s="2">
        <v>444.76679999999999</v>
      </c>
      <c r="G595" s="2">
        <v>430.72289999999998</v>
      </c>
      <c r="H595" s="2">
        <v>413.85719999999998</v>
      </c>
      <c r="I595" s="2">
        <v>61595392</v>
      </c>
      <c r="J595" s="2">
        <v>77650224</v>
      </c>
    </row>
    <row r="596" spans="1:10" x14ac:dyDescent="0.25">
      <c r="A596" s="1">
        <v>45163</v>
      </c>
      <c r="B596" s="2">
        <v>438.68</v>
      </c>
      <c r="C596" s="2">
        <v>441.3</v>
      </c>
      <c r="D596" s="2">
        <v>435</v>
      </c>
      <c r="E596" s="2">
        <v>439.97</v>
      </c>
      <c r="F596" s="2">
        <v>444.7636</v>
      </c>
      <c r="G596" s="2">
        <v>430.38200000000001</v>
      </c>
      <c r="H596" s="2">
        <v>413.55340000000001</v>
      </c>
      <c r="I596" s="2">
        <v>102325104</v>
      </c>
      <c r="J596" s="2">
        <v>77434360</v>
      </c>
    </row>
    <row r="597" spans="1:10" x14ac:dyDescent="0.25">
      <c r="A597" s="1">
        <v>45162</v>
      </c>
      <c r="B597" s="2">
        <v>444.69</v>
      </c>
      <c r="C597" s="2">
        <v>445.22</v>
      </c>
      <c r="D597" s="2">
        <v>436.85500000000002</v>
      </c>
      <c r="E597" s="2">
        <v>436.89</v>
      </c>
      <c r="F597" s="2">
        <v>444.70780000000002</v>
      </c>
      <c r="G597" s="2">
        <v>430.09179999999998</v>
      </c>
      <c r="H597" s="2">
        <v>413.25330000000002</v>
      </c>
      <c r="I597" s="2">
        <v>88517272</v>
      </c>
      <c r="J597" s="2">
        <v>77287952</v>
      </c>
    </row>
    <row r="598" spans="1:10" x14ac:dyDescent="0.25">
      <c r="A598" s="1">
        <v>45161</v>
      </c>
      <c r="B598" s="2">
        <v>439.25</v>
      </c>
      <c r="C598" s="2">
        <v>443.67</v>
      </c>
      <c r="D598" s="2">
        <v>439.1</v>
      </c>
      <c r="E598" s="2">
        <v>443.03</v>
      </c>
      <c r="F598" s="2">
        <v>444.70319999999998</v>
      </c>
      <c r="G598" s="2">
        <v>429.8168</v>
      </c>
      <c r="H598" s="2">
        <v>412.95060000000001</v>
      </c>
      <c r="I598" s="2">
        <v>68441024</v>
      </c>
      <c r="J598" s="2">
        <v>75681448</v>
      </c>
    </row>
    <row r="599" spans="1:10" x14ac:dyDescent="0.25">
      <c r="A599" s="1">
        <v>45160</v>
      </c>
      <c r="B599" s="2">
        <v>441.18</v>
      </c>
      <c r="C599" s="2">
        <v>441.18</v>
      </c>
      <c r="D599" s="2">
        <v>437.57</v>
      </c>
      <c r="E599" s="2">
        <v>438.15</v>
      </c>
      <c r="F599" s="2">
        <v>444.51859999999999</v>
      </c>
      <c r="G599" s="2">
        <v>429.42349999999999</v>
      </c>
      <c r="H599" s="2">
        <v>412.59050000000002</v>
      </c>
      <c r="I599" s="2">
        <v>65062860</v>
      </c>
      <c r="J599" s="2">
        <v>77380936</v>
      </c>
    </row>
    <row r="600" spans="1:10" x14ac:dyDescent="0.25">
      <c r="A600" s="1">
        <v>45159</v>
      </c>
      <c r="B600" s="2">
        <v>437.55</v>
      </c>
      <c r="C600" s="2">
        <v>440.11</v>
      </c>
      <c r="D600" s="2">
        <v>435.32</v>
      </c>
      <c r="E600" s="2">
        <v>439.34</v>
      </c>
      <c r="F600" s="2">
        <v>444.35359999999997</v>
      </c>
      <c r="G600" s="2">
        <v>429.05549999999999</v>
      </c>
      <c r="H600" s="2">
        <v>412.27409999999998</v>
      </c>
      <c r="I600" s="2">
        <v>68718960</v>
      </c>
      <c r="J600" s="2">
        <v>76743560</v>
      </c>
    </row>
    <row r="601" spans="1:10" x14ac:dyDescent="0.25">
      <c r="A601" s="1">
        <v>45156</v>
      </c>
      <c r="B601" s="2">
        <v>433.37</v>
      </c>
      <c r="C601" s="2">
        <v>437.57</v>
      </c>
      <c r="D601" s="2">
        <v>433.01</v>
      </c>
      <c r="E601" s="2">
        <v>436.5</v>
      </c>
      <c r="F601" s="2">
        <v>444.14940000000001</v>
      </c>
      <c r="G601" s="2">
        <v>428.61810000000003</v>
      </c>
      <c r="H601" s="2">
        <v>412</v>
      </c>
      <c r="I601" s="2">
        <v>98851960</v>
      </c>
      <c r="J601" s="2">
        <v>76298320</v>
      </c>
    </row>
    <row r="602" spans="1:10" x14ac:dyDescent="0.25">
      <c r="A602" s="1">
        <v>45155</v>
      </c>
      <c r="B602" s="2">
        <v>441.16</v>
      </c>
      <c r="C602" s="2">
        <v>441.43</v>
      </c>
      <c r="D602" s="2">
        <v>435.75</v>
      </c>
      <c r="E602" s="2">
        <v>436.29</v>
      </c>
      <c r="F602" s="2">
        <v>443.9504</v>
      </c>
      <c r="G602" s="2">
        <v>428.21800000000002</v>
      </c>
      <c r="H602" s="2">
        <v>411.74849999999998</v>
      </c>
      <c r="I602" s="2">
        <v>95711312</v>
      </c>
      <c r="J602" s="2">
        <v>75042312</v>
      </c>
    </row>
    <row r="603" spans="1:10" x14ac:dyDescent="0.25">
      <c r="A603" s="1">
        <v>45154</v>
      </c>
      <c r="B603" s="2">
        <v>442.46</v>
      </c>
      <c r="C603" s="2">
        <v>444.18</v>
      </c>
      <c r="D603" s="2">
        <v>439.53</v>
      </c>
      <c r="E603" s="2">
        <v>439.64</v>
      </c>
      <c r="F603" s="2">
        <v>443.78519999999997</v>
      </c>
      <c r="G603" s="2">
        <v>427.81259999999997</v>
      </c>
      <c r="H603" s="2">
        <v>411.51220000000001</v>
      </c>
      <c r="I603" s="2">
        <v>80107208</v>
      </c>
      <c r="J603" s="2">
        <v>74807848</v>
      </c>
    </row>
    <row r="604" spans="1:10" x14ac:dyDescent="0.25">
      <c r="A604" s="1">
        <v>45153</v>
      </c>
      <c r="B604" s="2">
        <v>446.27</v>
      </c>
      <c r="C604" s="2">
        <v>446.64</v>
      </c>
      <c r="D604" s="2">
        <v>442.3</v>
      </c>
      <c r="E604" s="2">
        <v>442.89</v>
      </c>
      <c r="F604" s="2">
        <v>443.53440000000001</v>
      </c>
      <c r="G604" s="2">
        <v>427.34789999999998</v>
      </c>
      <c r="H604" s="2">
        <v>411.21390000000002</v>
      </c>
      <c r="I604" s="2">
        <v>75707536</v>
      </c>
      <c r="J604" s="2">
        <v>74204224</v>
      </c>
    </row>
    <row r="605" spans="1:10" x14ac:dyDescent="0.25">
      <c r="A605" s="1">
        <v>45152</v>
      </c>
      <c r="B605" s="2">
        <v>444.7</v>
      </c>
      <c r="C605" s="2">
        <v>448.11</v>
      </c>
      <c r="D605" s="2">
        <v>444.38</v>
      </c>
      <c r="E605" s="2">
        <v>448.11</v>
      </c>
      <c r="F605" s="2">
        <v>443.23500000000001</v>
      </c>
      <c r="G605" s="2">
        <v>426.84010000000001</v>
      </c>
      <c r="H605" s="2">
        <v>410.90949999999998</v>
      </c>
      <c r="I605" s="2">
        <v>47867440</v>
      </c>
      <c r="J605" s="2">
        <v>72836472</v>
      </c>
    </row>
    <row r="606" spans="1:10" x14ac:dyDescent="0.25">
      <c r="A606" s="1">
        <v>45149</v>
      </c>
      <c r="B606" s="2">
        <v>443.97</v>
      </c>
      <c r="C606" s="2">
        <v>446.70069999999998</v>
      </c>
      <c r="D606" s="2">
        <v>443.34500000000003</v>
      </c>
      <c r="E606" s="2">
        <v>445.65</v>
      </c>
      <c r="F606" s="2">
        <v>442.70920000000001</v>
      </c>
      <c r="G606" s="2">
        <v>426.34809999999999</v>
      </c>
      <c r="H606" s="2">
        <v>410.59359999999998</v>
      </c>
      <c r="I606" s="2">
        <v>68690904</v>
      </c>
      <c r="J606" s="2">
        <v>73246872</v>
      </c>
    </row>
    <row r="607" spans="1:10" x14ac:dyDescent="0.25">
      <c r="A607" s="1">
        <v>45148</v>
      </c>
      <c r="B607" s="2">
        <v>448.19</v>
      </c>
      <c r="C607" s="2">
        <v>451.7</v>
      </c>
      <c r="D607" s="2">
        <v>444.7</v>
      </c>
      <c r="E607" s="2">
        <v>445.91</v>
      </c>
      <c r="F607" s="2">
        <v>442.15320000000003</v>
      </c>
      <c r="G607" s="2">
        <v>425.82900000000001</v>
      </c>
      <c r="H607" s="2">
        <v>410.25970000000001</v>
      </c>
      <c r="I607" s="2">
        <v>93005496</v>
      </c>
      <c r="J607" s="2">
        <v>73419184</v>
      </c>
    </row>
    <row r="608" spans="1:10" x14ac:dyDescent="0.25">
      <c r="A608" s="1">
        <v>45147</v>
      </c>
      <c r="B608" s="2">
        <v>449.03</v>
      </c>
      <c r="C608" s="2">
        <v>449.19990000000001</v>
      </c>
      <c r="D608" s="2">
        <v>444.96</v>
      </c>
      <c r="E608" s="2">
        <v>445.75</v>
      </c>
      <c r="F608" s="2">
        <v>441.6386</v>
      </c>
      <c r="G608" s="2">
        <v>425.26979999999998</v>
      </c>
      <c r="H608" s="2">
        <v>409.90159999999997</v>
      </c>
      <c r="I608" s="2">
        <v>78789576</v>
      </c>
      <c r="J608" s="2">
        <v>71924928</v>
      </c>
    </row>
    <row r="609" spans="1:10" x14ac:dyDescent="0.25">
      <c r="A609" s="1">
        <v>45146</v>
      </c>
      <c r="B609" s="2">
        <v>448.08</v>
      </c>
      <c r="C609" s="2">
        <v>450.6952</v>
      </c>
      <c r="D609" s="2">
        <v>445.27050000000003</v>
      </c>
      <c r="E609" s="2">
        <v>448.75</v>
      </c>
      <c r="F609" s="2">
        <v>441.12400000000002</v>
      </c>
      <c r="G609" s="2">
        <v>424.77339999999998</v>
      </c>
      <c r="H609" s="2">
        <v>409.49990000000003</v>
      </c>
      <c r="I609" s="2">
        <v>71361328</v>
      </c>
      <c r="J609" s="2">
        <v>71065072</v>
      </c>
    </row>
    <row r="610" spans="1:10" x14ac:dyDescent="0.25">
      <c r="A610" s="1">
        <v>45145</v>
      </c>
      <c r="B610" s="2">
        <v>448.71</v>
      </c>
      <c r="C610" s="2">
        <v>450.86500000000001</v>
      </c>
      <c r="D610" s="2">
        <v>447.99</v>
      </c>
      <c r="E610" s="2">
        <v>450.71</v>
      </c>
      <c r="F610" s="2">
        <v>440.44200000000001</v>
      </c>
      <c r="G610" s="2">
        <v>424.17869999999999</v>
      </c>
      <c r="H610" s="2">
        <v>409.09870000000001</v>
      </c>
      <c r="I610" s="2">
        <v>58357464</v>
      </c>
      <c r="J610" s="2">
        <v>71690608</v>
      </c>
    </row>
    <row r="611" spans="1:10" x14ac:dyDescent="0.25">
      <c r="A611" s="1">
        <v>45142</v>
      </c>
      <c r="B611" s="2">
        <v>450.72</v>
      </c>
      <c r="C611" s="2">
        <v>452.89499999999998</v>
      </c>
      <c r="D611" s="2">
        <v>446.27</v>
      </c>
      <c r="E611" s="2">
        <v>446.81</v>
      </c>
      <c r="F611" s="2">
        <v>439.64960000000002</v>
      </c>
      <c r="G611" s="2">
        <v>423.58890000000002</v>
      </c>
      <c r="H611" s="2">
        <v>408.70069999999998</v>
      </c>
      <c r="I611" s="2">
        <v>100128904</v>
      </c>
      <c r="J611" s="2">
        <v>71312128</v>
      </c>
    </row>
    <row r="612" spans="1:10" x14ac:dyDescent="0.25">
      <c r="A612" s="1">
        <v>45141</v>
      </c>
      <c r="B612" s="2">
        <v>448.04</v>
      </c>
      <c r="C612" s="2">
        <v>450.79</v>
      </c>
      <c r="D612" s="2">
        <v>447.37</v>
      </c>
      <c r="E612" s="2">
        <v>448.84</v>
      </c>
      <c r="F612" s="2">
        <v>438.99520000000001</v>
      </c>
      <c r="G612" s="2">
        <v>422.9744</v>
      </c>
      <c r="H612" s="2">
        <v>408.30079999999998</v>
      </c>
      <c r="I612" s="2">
        <v>64419692</v>
      </c>
      <c r="J612" s="2">
        <v>69291256</v>
      </c>
    </row>
    <row r="613" spans="1:10" x14ac:dyDescent="0.25">
      <c r="A613" s="1">
        <v>45140</v>
      </c>
      <c r="B613" s="2">
        <v>453.25</v>
      </c>
      <c r="C613" s="2">
        <v>453.52</v>
      </c>
      <c r="D613" s="2">
        <v>449.34989999999999</v>
      </c>
      <c r="E613" s="2">
        <v>450.13</v>
      </c>
      <c r="F613" s="2">
        <v>438.39420000000001</v>
      </c>
      <c r="G613" s="2">
        <v>422.3451</v>
      </c>
      <c r="H613" s="2">
        <v>407.84480000000002</v>
      </c>
      <c r="I613" s="2">
        <v>93933368</v>
      </c>
      <c r="J613" s="2">
        <v>69824960</v>
      </c>
    </row>
    <row r="614" spans="1:10" x14ac:dyDescent="0.25">
      <c r="A614" s="1">
        <v>45139</v>
      </c>
      <c r="B614" s="2">
        <v>456.27</v>
      </c>
      <c r="C614" s="2">
        <v>457.25</v>
      </c>
      <c r="D614" s="2">
        <v>455.49</v>
      </c>
      <c r="E614" s="2">
        <v>456.48</v>
      </c>
      <c r="F614" s="2">
        <v>437.76400000000001</v>
      </c>
      <c r="G614" s="2">
        <v>421.75940000000003</v>
      </c>
      <c r="H614" s="2">
        <v>407.42399999999998</v>
      </c>
      <c r="I614" s="2">
        <v>55502200</v>
      </c>
      <c r="J614" s="2">
        <v>69691032</v>
      </c>
    </row>
    <row r="615" spans="1:10" x14ac:dyDescent="0.25">
      <c r="A615" s="1">
        <v>45138</v>
      </c>
      <c r="B615" s="2">
        <v>457.41</v>
      </c>
      <c r="C615" s="2">
        <v>458.16</v>
      </c>
      <c r="D615" s="2">
        <v>456.04500000000002</v>
      </c>
      <c r="E615" s="2">
        <v>457.79</v>
      </c>
      <c r="F615" s="2">
        <v>437.01900000000001</v>
      </c>
      <c r="G615" s="2">
        <v>421.18380000000002</v>
      </c>
      <c r="H615" s="2">
        <v>406.92430000000002</v>
      </c>
      <c r="I615" s="2">
        <v>62040448</v>
      </c>
      <c r="J615" s="2">
        <v>70288472</v>
      </c>
    </row>
    <row r="616" spans="1:10" x14ac:dyDescent="0.25">
      <c r="A616" s="1">
        <v>45135</v>
      </c>
      <c r="B616" s="2">
        <v>455.88</v>
      </c>
      <c r="C616" s="2">
        <v>457.78</v>
      </c>
      <c r="D616" s="2">
        <v>452.49180000000001</v>
      </c>
      <c r="E616" s="2">
        <v>456.92</v>
      </c>
      <c r="F616" s="2">
        <v>436.1678</v>
      </c>
      <c r="G616" s="2">
        <v>420.58859999999999</v>
      </c>
      <c r="H616" s="2">
        <v>406.42410000000001</v>
      </c>
      <c r="I616" s="2">
        <v>80011792</v>
      </c>
      <c r="J616" s="2">
        <v>70315344</v>
      </c>
    </row>
    <row r="617" spans="1:10" x14ac:dyDescent="0.25">
      <c r="A617" s="1">
        <v>45134</v>
      </c>
      <c r="B617" s="2">
        <v>459.02</v>
      </c>
      <c r="C617" s="2">
        <v>459.44</v>
      </c>
      <c r="D617" s="2">
        <v>451.55</v>
      </c>
      <c r="E617" s="2">
        <v>452.49</v>
      </c>
      <c r="F617" s="2">
        <v>435.23439999999999</v>
      </c>
      <c r="G617" s="2">
        <v>420.0641</v>
      </c>
      <c r="H617" s="2">
        <v>405.93959999999998</v>
      </c>
      <c r="I617" s="2">
        <v>92194376</v>
      </c>
      <c r="J617" s="2">
        <v>70723504</v>
      </c>
    </row>
    <row r="618" spans="1:10" x14ac:dyDescent="0.25">
      <c r="A618" s="1">
        <v>45133</v>
      </c>
      <c r="B618" s="2">
        <v>454.47</v>
      </c>
      <c r="C618" s="2">
        <v>456.99</v>
      </c>
      <c r="D618" s="2">
        <v>453.38</v>
      </c>
      <c r="E618" s="2">
        <v>455.51</v>
      </c>
      <c r="F618" s="2">
        <v>434.44479999999999</v>
      </c>
      <c r="G618" s="2">
        <v>419.58109999999999</v>
      </c>
      <c r="H618" s="2">
        <v>405.49110000000002</v>
      </c>
      <c r="I618" s="2">
        <v>71052888</v>
      </c>
      <c r="J618" s="2">
        <v>69954432</v>
      </c>
    </row>
    <row r="619" spans="1:10" x14ac:dyDescent="0.25">
      <c r="A619" s="1">
        <v>45132</v>
      </c>
      <c r="B619" s="2">
        <v>453.92</v>
      </c>
      <c r="C619" s="2">
        <v>456.73500000000001</v>
      </c>
      <c r="D619" s="2">
        <v>453.87</v>
      </c>
      <c r="E619" s="2">
        <v>455.44</v>
      </c>
      <c r="F619" s="2">
        <v>433.56639999999999</v>
      </c>
      <c r="G619" s="2">
        <v>419.00409999999999</v>
      </c>
      <c r="H619" s="2">
        <v>405.07960000000003</v>
      </c>
      <c r="I619" s="2">
        <v>55191240</v>
      </c>
      <c r="J619" s="2">
        <v>69112136</v>
      </c>
    </row>
    <row r="620" spans="1:10" x14ac:dyDescent="0.25">
      <c r="A620" s="1">
        <v>45131</v>
      </c>
      <c r="B620" s="2">
        <v>453.37</v>
      </c>
      <c r="C620" s="2">
        <v>455.04</v>
      </c>
      <c r="D620" s="2">
        <v>452.298</v>
      </c>
      <c r="E620" s="2">
        <v>454.2</v>
      </c>
      <c r="F620" s="2">
        <v>432.7002</v>
      </c>
      <c r="G620" s="2">
        <v>418.39710000000002</v>
      </c>
      <c r="H620" s="2">
        <v>404.68779999999998</v>
      </c>
      <c r="I620" s="2">
        <v>54023384</v>
      </c>
      <c r="J620" s="2">
        <v>67618944</v>
      </c>
    </row>
    <row r="621" spans="1:10" x14ac:dyDescent="0.25">
      <c r="A621" s="1">
        <v>45128</v>
      </c>
      <c r="B621" s="2">
        <v>453.96</v>
      </c>
      <c r="C621" s="2">
        <v>454.16500000000002</v>
      </c>
      <c r="D621" s="2">
        <v>452.17</v>
      </c>
      <c r="E621" s="2">
        <v>452.18</v>
      </c>
      <c r="F621" s="2">
        <v>431.8732</v>
      </c>
      <c r="G621" s="2">
        <v>417.8177</v>
      </c>
      <c r="H621" s="2">
        <v>404.3066</v>
      </c>
      <c r="I621" s="2">
        <v>71275616</v>
      </c>
      <c r="J621" s="2">
        <v>71014984</v>
      </c>
    </row>
    <row r="622" spans="1:10" x14ac:dyDescent="0.25">
      <c r="A622" s="1">
        <v>45127</v>
      </c>
      <c r="B622" s="2">
        <v>454.17</v>
      </c>
      <c r="C622" s="2">
        <v>455.1</v>
      </c>
      <c r="D622" s="2">
        <v>451.44</v>
      </c>
      <c r="E622" s="2">
        <v>452.18</v>
      </c>
      <c r="F622" s="2">
        <v>431.04820000000001</v>
      </c>
      <c r="G622" s="2">
        <v>417.27319999999997</v>
      </c>
      <c r="H622" s="2">
        <v>403.87880000000001</v>
      </c>
      <c r="I622" s="2">
        <v>70591640</v>
      </c>
      <c r="J622" s="2">
        <v>70788760</v>
      </c>
    </row>
    <row r="623" spans="1:10" x14ac:dyDescent="0.25">
      <c r="A623" s="1">
        <v>45126</v>
      </c>
      <c r="B623" s="2">
        <v>455.01</v>
      </c>
      <c r="C623" s="2">
        <v>456.43</v>
      </c>
      <c r="D623" s="2">
        <v>454.11189999999999</v>
      </c>
      <c r="E623" s="2">
        <v>455.2</v>
      </c>
      <c r="F623" s="2">
        <v>430.25940000000003</v>
      </c>
      <c r="G623" s="2">
        <v>416.71519999999998</v>
      </c>
      <c r="H623" s="2">
        <v>403.40379999999999</v>
      </c>
      <c r="I623" s="2">
        <v>65891688</v>
      </c>
      <c r="J623" s="2">
        <v>71125056</v>
      </c>
    </row>
    <row r="624" spans="1:10" x14ac:dyDescent="0.25">
      <c r="A624" s="1">
        <v>45125</v>
      </c>
      <c r="B624" s="2">
        <v>450.5</v>
      </c>
      <c r="C624" s="2">
        <v>454.86</v>
      </c>
      <c r="D624" s="2">
        <v>450.04840000000002</v>
      </c>
      <c r="E624" s="2">
        <v>454.19</v>
      </c>
      <c r="F624" s="2">
        <v>429.40800000000002</v>
      </c>
      <c r="G624" s="2">
        <v>416.16980000000001</v>
      </c>
      <c r="H624" s="2">
        <v>402.94170000000003</v>
      </c>
      <c r="I624" s="2">
        <v>80744448</v>
      </c>
      <c r="J624" s="2">
        <v>71586520</v>
      </c>
    </row>
    <row r="625" spans="1:10" x14ac:dyDescent="0.25">
      <c r="A625" s="1">
        <v>45124</v>
      </c>
      <c r="B625" s="2">
        <v>449.13</v>
      </c>
      <c r="C625" s="2">
        <v>451.93</v>
      </c>
      <c r="D625" s="2">
        <v>449.08</v>
      </c>
      <c r="E625" s="2">
        <v>450.84</v>
      </c>
      <c r="F625" s="2">
        <v>428.42680000000001</v>
      </c>
      <c r="G625" s="2">
        <v>415.61329999999998</v>
      </c>
      <c r="H625" s="2">
        <v>402.52339999999998</v>
      </c>
      <c r="I625" s="2">
        <v>52680220</v>
      </c>
      <c r="J625" s="2">
        <v>71058464</v>
      </c>
    </row>
    <row r="626" spans="1:10" x14ac:dyDescent="0.25">
      <c r="A626" s="1">
        <v>45121</v>
      </c>
      <c r="B626" s="2">
        <v>450.47500000000002</v>
      </c>
      <c r="C626" s="2">
        <v>451.36</v>
      </c>
      <c r="D626" s="2">
        <v>448.49</v>
      </c>
      <c r="E626" s="2">
        <v>449.28</v>
      </c>
      <c r="F626" s="2">
        <v>427.57040000000001</v>
      </c>
      <c r="G626" s="2">
        <v>415.0958</v>
      </c>
      <c r="H626" s="2">
        <v>402.08620000000002</v>
      </c>
      <c r="I626" s="2">
        <v>69815824</v>
      </c>
      <c r="J626" s="2">
        <v>73684752</v>
      </c>
    </row>
    <row r="627" spans="1:10" x14ac:dyDescent="0.25">
      <c r="A627" s="1">
        <v>45120</v>
      </c>
      <c r="B627" s="2">
        <v>447.9</v>
      </c>
      <c r="C627" s="2">
        <v>450.38</v>
      </c>
      <c r="D627" s="2">
        <v>447.45</v>
      </c>
      <c r="E627" s="2">
        <v>449.56</v>
      </c>
      <c r="F627" s="2">
        <v>426.80160000000001</v>
      </c>
      <c r="G627" s="2">
        <v>414.67559999999997</v>
      </c>
      <c r="H627" s="2">
        <v>401.66129999999998</v>
      </c>
      <c r="I627" s="2">
        <v>72425240</v>
      </c>
      <c r="J627" s="2">
        <v>73739504</v>
      </c>
    </row>
    <row r="628" spans="1:10" x14ac:dyDescent="0.25">
      <c r="A628" s="1">
        <v>45119</v>
      </c>
      <c r="B628" s="2">
        <v>446.39</v>
      </c>
      <c r="C628" s="2">
        <v>447.47989999999999</v>
      </c>
      <c r="D628" s="2">
        <v>444.91</v>
      </c>
      <c r="E628" s="2">
        <v>446.02</v>
      </c>
      <c r="F628" s="2">
        <v>426.12060000000002</v>
      </c>
      <c r="G628" s="2">
        <v>414.26280000000003</v>
      </c>
      <c r="H628" s="2">
        <v>401.25319999999999</v>
      </c>
      <c r="I628" s="2">
        <v>91924528</v>
      </c>
      <c r="J628" s="2">
        <v>74043304</v>
      </c>
    </row>
    <row r="629" spans="1:10" x14ac:dyDescent="0.25">
      <c r="A629" s="1">
        <v>45118</v>
      </c>
      <c r="B629" s="2">
        <v>440.45</v>
      </c>
      <c r="C629" s="2">
        <v>442.97</v>
      </c>
      <c r="D629" s="2">
        <v>439.44</v>
      </c>
      <c r="E629" s="2">
        <v>442.46</v>
      </c>
      <c r="F629" s="2">
        <v>425.5188</v>
      </c>
      <c r="G629" s="2">
        <v>413.94240000000002</v>
      </c>
      <c r="H629" s="2">
        <v>400.89429999999999</v>
      </c>
      <c r="I629" s="2">
        <v>64463752</v>
      </c>
      <c r="J629" s="2">
        <v>72992360</v>
      </c>
    </row>
    <row r="630" spans="1:10" x14ac:dyDescent="0.25">
      <c r="A630" s="1">
        <v>45117</v>
      </c>
      <c r="B630" s="2">
        <v>438.18</v>
      </c>
      <c r="C630" s="2">
        <v>439.84</v>
      </c>
      <c r="D630" s="2">
        <v>437.58499999999998</v>
      </c>
      <c r="E630" s="2">
        <v>439.66</v>
      </c>
      <c r="F630" s="2">
        <v>424.9178</v>
      </c>
      <c r="G630" s="2">
        <v>413.64420000000001</v>
      </c>
      <c r="H630" s="2">
        <v>400.56889999999999</v>
      </c>
      <c r="I630" s="2">
        <v>62443500</v>
      </c>
      <c r="J630" s="2">
        <v>76305832</v>
      </c>
    </row>
    <row r="631" spans="1:10" x14ac:dyDescent="0.25">
      <c r="A631" s="1">
        <v>45114</v>
      </c>
      <c r="B631" s="2">
        <v>438.63</v>
      </c>
      <c r="C631" s="2">
        <v>442.64</v>
      </c>
      <c r="D631" s="2">
        <v>438.3</v>
      </c>
      <c r="E631" s="2">
        <v>438.55</v>
      </c>
      <c r="F631" s="2">
        <v>424.21179999999998</v>
      </c>
      <c r="G631" s="2">
        <v>413.3759</v>
      </c>
      <c r="H631" s="2">
        <v>400.291</v>
      </c>
      <c r="I631" s="2">
        <v>86134176</v>
      </c>
      <c r="J631" s="2">
        <v>79496472</v>
      </c>
    </row>
    <row r="632" spans="1:10" x14ac:dyDescent="0.25">
      <c r="A632" s="1">
        <v>45113</v>
      </c>
      <c r="B632" s="2">
        <v>439.42</v>
      </c>
      <c r="C632" s="2">
        <v>440.1</v>
      </c>
      <c r="D632" s="2">
        <v>437.06</v>
      </c>
      <c r="E632" s="2">
        <v>439.66</v>
      </c>
      <c r="F632" s="2">
        <v>423.56240000000003</v>
      </c>
      <c r="G632" s="2">
        <v>413.07080000000002</v>
      </c>
      <c r="H632" s="2">
        <v>400.041</v>
      </c>
      <c r="I632" s="2">
        <v>80658304</v>
      </c>
      <c r="J632" s="2">
        <v>80461664</v>
      </c>
    </row>
    <row r="633" spans="1:10" x14ac:dyDescent="0.25">
      <c r="A633" s="1">
        <v>45112</v>
      </c>
      <c r="B633" s="2">
        <v>441.91</v>
      </c>
      <c r="C633" s="2">
        <v>443.88900000000001</v>
      </c>
      <c r="D633" s="2">
        <v>441.9</v>
      </c>
      <c r="E633" s="2">
        <v>443.13</v>
      </c>
      <c r="F633" s="2">
        <v>423.02179999999998</v>
      </c>
      <c r="G633" s="2">
        <v>412.74509999999998</v>
      </c>
      <c r="H633" s="2">
        <v>399.77050000000003</v>
      </c>
      <c r="I633" s="2">
        <v>58418432</v>
      </c>
      <c r="J633" s="2">
        <v>81477760</v>
      </c>
    </row>
    <row r="634" spans="1:10" x14ac:dyDescent="0.25">
      <c r="A634" s="1">
        <v>45110</v>
      </c>
      <c r="B634" s="2">
        <v>442.92</v>
      </c>
      <c r="C634" s="2">
        <v>444.08</v>
      </c>
      <c r="D634" s="2">
        <v>442.63</v>
      </c>
      <c r="E634" s="2">
        <v>443.79</v>
      </c>
      <c r="F634" s="2">
        <v>422.40320000000003</v>
      </c>
      <c r="G634" s="2">
        <v>412.4203</v>
      </c>
      <c r="H634" s="2">
        <v>399.50549999999998</v>
      </c>
      <c r="I634" s="2">
        <v>32793378</v>
      </c>
      <c r="J634" s="2">
        <v>82666976</v>
      </c>
    </row>
    <row r="635" spans="1:10" x14ac:dyDescent="0.25">
      <c r="A635" s="1">
        <v>45107</v>
      </c>
      <c r="B635" s="2">
        <v>441.44</v>
      </c>
      <c r="C635" s="2">
        <v>444.3</v>
      </c>
      <c r="D635" s="2">
        <v>441.11</v>
      </c>
      <c r="E635" s="2">
        <v>443.28</v>
      </c>
      <c r="F635" s="2">
        <v>421.76499999999999</v>
      </c>
      <c r="G635" s="2">
        <v>412.1343</v>
      </c>
      <c r="H635" s="2">
        <v>399.25959999999998</v>
      </c>
      <c r="I635" s="2">
        <v>104964016</v>
      </c>
      <c r="J635" s="2">
        <v>86190568</v>
      </c>
    </row>
    <row r="636" spans="1:10" x14ac:dyDescent="0.25">
      <c r="A636" s="1">
        <v>45106</v>
      </c>
      <c r="B636" s="2">
        <v>435.96</v>
      </c>
      <c r="C636" s="2">
        <v>438.28</v>
      </c>
      <c r="D636" s="2">
        <v>435.54</v>
      </c>
      <c r="E636" s="2">
        <v>438.11</v>
      </c>
      <c r="F636" s="2">
        <v>421.18220000000002</v>
      </c>
      <c r="G636" s="2">
        <v>411.7998</v>
      </c>
      <c r="H636" s="2">
        <v>399.0086</v>
      </c>
      <c r="I636" s="2">
        <v>67882304</v>
      </c>
      <c r="J636" s="2">
        <v>83323160</v>
      </c>
    </row>
    <row r="637" spans="1:10" x14ac:dyDescent="0.25">
      <c r="A637" s="1">
        <v>45105</v>
      </c>
      <c r="B637" s="2">
        <v>435.05</v>
      </c>
      <c r="C637" s="2">
        <v>437.44</v>
      </c>
      <c r="D637" s="2">
        <v>434.41</v>
      </c>
      <c r="E637" s="2">
        <v>436.39</v>
      </c>
      <c r="F637" s="2">
        <v>420.70420000000001</v>
      </c>
      <c r="G637" s="2">
        <v>411.54219999999998</v>
      </c>
      <c r="H637" s="2">
        <v>398.87299999999999</v>
      </c>
      <c r="I637" s="2">
        <v>75635976</v>
      </c>
      <c r="J637" s="2">
        <v>84489224</v>
      </c>
    </row>
    <row r="638" spans="1:10" x14ac:dyDescent="0.25">
      <c r="A638" s="1">
        <v>45104</v>
      </c>
      <c r="B638" s="2">
        <v>432.35</v>
      </c>
      <c r="C638" s="2">
        <v>436.81</v>
      </c>
      <c r="D638" s="2">
        <v>431.88</v>
      </c>
      <c r="E638" s="2">
        <v>436.17</v>
      </c>
      <c r="F638" s="2">
        <v>420.2552</v>
      </c>
      <c r="G638" s="2">
        <v>411.34609999999998</v>
      </c>
      <c r="H638" s="2">
        <v>398.72399999999999</v>
      </c>
      <c r="I638" s="2">
        <v>72813696</v>
      </c>
      <c r="J638" s="2">
        <v>83714968</v>
      </c>
    </row>
    <row r="639" spans="1:10" x14ac:dyDescent="0.25">
      <c r="A639" s="1">
        <v>45103</v>
      </c>
      <c r="B639" s="2">
        <v>432.62</v>
      </c>
      <c r="C639" s="2">
        <v>434.61</v>
      </c>
      <c r="D639" s="2">
        <v>431.19</v>
      </c>
      <c r="E639" s="2">
        <v>431.44</v>
      </c>
      <c r="F639" s="2">
        <v>419.78100000000001</v>
      </c>
      <c r="G639" s="2">
        <v>411.0924</v>
      </c>
      <c r="H639" s="2">
        <v>398.54500000000002</v>
      </c>
      <c r="I639" s="2">
        <v>72823560</v>
      </c>
      <c r="J639" s="2">
        <v>83548456</v>
      </c>
    </row>
    <row r="640" spans="1:10" x14ac:dyDescent="0.25">
      <c r="A640" s="1">
        <v>45100</v>
      </c>
      <c r="B640" s="2">
        <v>432.93</v>
      </c>
      <c r="C640" s="2">
        <v>435.06</v>
      </c>
      <c r="D640" s="2">
        <v>432.47</v>
      </c>
      <c r="E640" s="2">
        <v>433.21</v>
      </c>
      <c r="F640" s="2">
        <v>419.42160000000001</v>
      </c>
      <c r="G640" s="2">
        <v>410.84280000000001</v>
      </c>
      <c r="H640" s="2">
        <v>398.37670000000003</v>
      </c>
      <c r="I640" s="2">
        <v>92074536</v>
      </c>
      <c r="J640" s="2">
        <v>84788632</v>
      </c>
    </row>
    <row r="641" spans="1:10" x14ac:dyDescent="0.25">
      <c r="A641" s="1">
        <v>45099</v>
      </c>
      <c r="B641" s="2">
        <v>433.95</v>
      </c>
      <c r="C641" s="2">
        <v>436.62</v>
      </c>
      <c r="D641" s="2">
        <v>433.6</v>
      </c>
      <c r="E641" s="2">
        <v>436.51</v>
      </c>
      <c r="F641" s="2">
        <v>418.91840000000002</v>
      </c>
      <c r="G641" s="2">
        <v>410.51659999999998</v>
      </c>
      <c r="H641" s="2">
        <v>398.16449999999998</v>
      </c>
      <c r="I641" s="2">
        <v>70637176</v>
      </c>
      <c r="J641" s="2">
        <v>84574664</v>
      </c>
    </row>
    <row r="642" spans="1:10" x14ac:dyDescent="0.25">
      <c r="A642" s="1">
        <v>45098</v>
      </c>
      <c r="B642" s="2">
        <v>436.16</v>
      </c>
      <c r="C642" s="2">
        <v>436.99</v>
      </c>
      <c r="D642" s="2">
        <v>434.33</v>
      </c>
      <c r="E642" s="2">
        <v>434.94</v>
      </c>
      <c r="F642" s="2">
        <v>418.38260000000002</v>
      </c>
      <c r="G642" s="2">
        <v>410.20830000000001</v>
      </c>
      <c r="H642" s="2">
        <v>397.94310000000002</v>
      </c>
      <c r="I642" s="2">
        <v>76982248</v>
      </c>
      <c r="J642" s="2">
        <v>87252976</v>
      </c>
    </row>
    <row r="643" spans="1:10" x14ac:dyDescent="0.25">
      <c r="A643" s="1">
        <v>45097</v>
      </c>
      <c r="B643" s="2">
        <v>437.45</v>
      </c>
      <c r="C643" s="2">
        <v>438.37</v>
      </c>
      <c r="D643" s="2">
        <v>435.03</v>
      </c>
      <c r="E643" s="2">
        <v>437.18</v>
      </c>
      <c r="F643" s="2">
        <v>417.87599999999998</v>
      </c>
      <c r="G643" s="2">
        <v>409.90640000000002</v>
      </c>
      <c r="H643" s="2">
        <v>397.75049999999999</v>
      </c>
      <c r="I643" s="2">
        <v>76160360</v>
      </c>
      <c r="J643" s="2">
        <v>86935216</v>
      </c>
    </row>
    <row r="644" spans="1:10" x14ac:dyDescent="0.25">
      <c r="A644" s="1">
        <v>45093</v>
      </c>
      <c r="B644" s="2">
        <v>443.02</v>
      </c>
      <c r="C644" s="2">
        <v>443.6078</v>
      </c>
      <c r="D644" s="2">
        <v>438.97</v>
      </c>
      <c r="E644" s="2">
        <v>439.46</v>
      </c>
      <c r="F644" s="2">
        <v>417.31619999999998</v>
      </c>
      <c r="G644" s="2">
        <v>409.53809999999999</v>
      </c>
      <c r="H644" s="2">
        <v>397.54059999999998</v>
      </c>
      <c r="I644" s="2">
        <v>114165848</v>
      </c>
      <c r="J644" s="2">
        <v>88113192</v>
      </c>
    </row>
    <row r="645" spans="1:10" x14ac:dyDescent="0.25">
      <c r="A645" s="1">
        <v>45092</v>
      </c>
      <c r="B645" s="2">
        <v>436.33</v>
      </c>
      <c r="C645" s="2">
        <v>443.9</v>
      </c>
      <c r="D645" s="2">
        <v>436.23</v>
      </c>
      <c r="E645" s="2">
        <v>442.6</v>
      </c>
      <c r="F645" s="2">
        <v>416.67899999999997</v>
      </c>
      <c r="G645" s="2">
        <v>409.14550000000003</v>
      </c>
      <c r="H645" s="2">
        <v>397.33429999999998</v>
      </c>
      <c r="I645" s="2">
        <v>110303088</v>
      </c>
      <c r="J645" s="2">
        <v>86566248</v>
      </c>
    </row>
    <row r="646" spans="1:10" x14ac:dyDescent="0.25">
      <c r="A646" s="1">
        <v>45091</v>
      </c>
      <c r="B646" s="2">
        <v>437.01</v>
      </c>
      <c r="C646" s="2">
        <v>439.06119999999999</v>
      </c>
      <c r="D646" s="2">
        <v>433.59</v>
      </c>
      <c r="E646" s="2">
        <v>437.18</v>
      </c>
      <c r="F646" s="2">
        <v>416.00040000000001</v>
      </c>
      <c r="G646" s="2">
        <v>408.72579999999999</v>
      </c>
      <c r="H646" s="2">
        <v>397.1345</v>
      </c>
      <c r="I646" s="2">
        <v>100612080</v>
      </c>
      <c r="J646" s="2">
        <v>85160288</v>
      </c>
    </row>
    <row r="647" spans="1:10" x14ac:dyDescent="0.25">
      <c r="A647" s="1">
        <v>45090</v>
      </c>
      <c r="B647" s="2">
        <v>435.32</v>
      </c>
      <c r="C647" s="2">
        <v>437.33</v>
      </c>
      <c r="D647" s="2">
        <v>434.63</v>
      </c>
      <c r="E647" s="2">
        <v>436.66</v>
      </c>
      <c r="F647" s="2">
        <v>415.47579999999999</v>
      </c>
      <c r="G647" s="2">
        <v>408.31279999999998</v>
      </c>
      <c r="H647" s="2">
        <v>396.9751</v>
      </c>
      <c r="I647" s="2">
        <v>95899704</v>
      </c>
      <c r="J647" s="2">
        <v>84211712</v>
      </c>
    </row>
    <row r="648" spans="1:10" x14ac:dyDescent="0.25">
      <c r="A648" s="1">
        <v>45089</v>
      </c>
      <c r="B648" s="2">
        <v>430.92</v>
      </c>
      <c r="C648" s="2">
        <v>433.88</v>
      </c>
      <c r="D648" s="2">
        <v>430.17</v>
      </c>
      <c r="E648" s="2">
        <v>433.8</v>
      </c>
      <c r="F648" s="2">
        <v>414.93040000000002</v>
      </c>
      <c r="G648" s="2">
        <v>407.83260000000001</v>
      </c>
      <c r="H648" s="2">
        <v>396.88929999999999</v>
      </c>
      <c r="I648" s="2">
        <v>76256704</v>
      </c>
      <c r="J648" s="2">
        <v>81868088</v>
      </c>
    </row>
    <row r="649" spans="1:10" x14ac:dyDescent="0.25">
      <c r="A649" s="1">
        <v>45086</v>
      </c>
      <c r="B649" s="2">
        <v>429.96</v>
      </c>
      <c r="C649" s="2">
        <v>431.99</v>
      </c>
      <c r="D649" s="2">
        <v>428.87</v>
      </c>
      <c r="E649" s="2">
        <v>429.9</v>
      </c>
      <c r="F649" s="2">
        <v>414.32839999999999</v>
      </c>
      <c r="G649" s="2">
        <v>407.40949999999998</v>
      </c>
      <c r="H649" s="2">
        <v>396.78870000000001</v>
      </c>
      <c r="I649" s="2">
        <v>85647264</v>
      </c>
      <c r="J649" s="2">
        <v>83703864</v>
      </c>
    </row>
    <row r="650" spans="1:10" x14ac:dyDescent="0.25">
      <c r="A650" s="1">
        <v>45085</v>
      </c>
      <c r="B650" s="2">
        <v>426.62</v>
      </c>
      <c r="C650" s="2">
        <v>429.6</v>
      </c>
      <c r="D650" s="2">
        <v>425.82</v>
      </c>
      <c r="E650" s="2">
        <v>429.13</v>
      </c>
      <c r="F650" s="2">
        <v>413.75740000000002</v>
      </c>
      <c r="G650" s="2">
        <v>407.08819999999997</v>
      </c>
      <c r="H650" s="2">
        <v>396.70100000000002</v>
      </c>
      <c r="I650" s="2">
        <v>61952840</v>
      </c>
      <c r="J650" s="2">
        <v>84472528</v>
      </c>
    </row>
    <row r="651" spans="1:10" x14ac:dyDescent="0.25">
      <c r="A651" s="1">
        <v>45084</v>
      </c>
      <c r="B651" s="2">
        <v>428.44</v>
      </c>
      <c r="C651" s="2">
        <v>429.62</v>
      </c>
      <c r="D651" s="2">
        <v>426.11</v>
      </c>
      <c r="E651" s="2">
        <v>426.55</v>
      </c>
      <c r="F651" s="2">
        <v>413.08679999999998</v>
      </c>
      <c r="G651" s="2">
        <v>406.78190000000001</v>
      </c>
      <c r="H651" s="2">
        <v>396.62200000000001</v>
      </c>
      <c r="I651" s="2">
        <v>85373272</v>
      </c>
      <c r="J651" s="2">
        <v>86161472</v>
      </c>
    </row>
    <row r="652" spans="1:10" x14ac:dyDescent="0.25">
      <c r="A652" s="1">
        <v>45083</v>
      </c>
      <c r="B652" s="2">
        <v>426.67</v>
      </c>
      <c r="C652" s="2">
        <v>428.5772</v>
      </c>
      <c r="D652" s="2">
        <v>425.99</v>
      </c>
      <c r="E652" s="2">
        <v>428.03</v>
      </c>
      <c r="F652" s="2">
        <v>412.48559999999998</v>
      </c>
      <c r="G652" s="2">
        <v>406.48599999999999</v>
      </c>
      <c r="H652" s="2">
        <v>396.6</v>
      </c>
      <c r="I652" s="2">
        <v>64022176</v>
      </c>
      <c r="J652" s="2">
        <v>84316952</v>
      </c>
    </row>
    <row r="653" spans="1:10" x14ac:dyDescent="0.25">
      <c r="A653" s="1">
        <v>45082</v>
      </c>
      <c r="B653" s="2">
        <v>428.28</v>
      </c>
      <c r="C653" s="2">
        <v>429.67</v>
      </c>
      <c r="D653" s="2">
        <v>426.37</v>
      </c>
      <c r="E653" s="2">
        <v>427.1</v>
      </c>
      <c r="F653" s="2">
        <v>411.84</v>
      </c>
      <c r="G653" s="2">
        <v>406.16090000000003</v>
      </c>
      <c r="H653" s="2">
        <v>396.59930000000003</v>
      </c>
      <c r="I653" s="2">
        <v>70316040</v>
      </c>
      <c r="J653" s="2">
        <v>83668096</v>
      </c>
    </row>
    <row r="654" spans="1:10" x14ac:dyDescent="0.25">
      <c r="A654" s="1">
        <v>45079</v>
      </c>
      <c r="B654" s="2">
        <v>424.5</v>
      </c>
      <c r="C654" s="2">
        <v>428.74</v>
      </c>
      <c r="D654" s="2">
        <v>423.95</v>
      </c>
      <c r="E654" s="2">
        <v>427.92</v>
      </c>
      <c r="F654" s="2">
        <v>411.16140000000001</v>
      </c>
      <c r="G654" s="2">
        <v>405.79570000000001</v>
      </c>
      <c r="H654" s="2">
        <v>396.59699999999998</v>
      </c>
      <c r="I654" s="2">
        <v>91426168</v>
      </c>
      <c r="J654" s="2">
        <v>83679136</v>
      </c>
    </row>
    <row r="655" spans="1:10" x14ac:dyDescent="0.25">
      <c r="A655" s="1">
        <v>45078</v>
      </c>
      <c r="B655" s="2">
        <v>418.09</v>
      </c>
      <c r="C655" s="2">
        <v>422.92</v>
      </c>
      <c r="D655" s="2">
        <v>416.79</v>
      </c>
      <c r="E655" s="2">
        <v>421.82</v>
      </c>
      <c r="F655" s="2">
        <v>410.4452</v>
      </c>
      <c r="G655" s="2">
        <v>405.39510000000001</v>
      </c>
      <c r="H655" s="2">
        <v>396.60599999999999</v>
      </c>
      <c r="I655" s="2">
        <v>88865016</v>
      </c>
      <c r="J655" s="2">
        <v>82261192</v>
      </c>
    </row>
    <row r="656" spans="1:10" x14ac:dyDescent="0.25">
      <c r="A656" s="1">
        <v>45077</v>
      </c>
      <c r="B656" s="2">
        <v>418.28</v>
      </c>
      <c r="C656" s="2">
        <v>419.22</v>
      </c>
      <c r="D656" s="2">
        <v>416.22</v>
      </c>
      <c r="E656" s="2">
        <v>417.85</v>
      </c>
      <c r="F656" s="2">
        <v>409.98700000000002</v>
      </c>
      <c r="G656" s="2">
        <v>405.05770000000001</v>
      </c>
      <c r="H656" s="2">
        <v>396.64109999999999</v>
      </c>
      <c r="I656" s="2">
        <v>110811776</v>
      </c>
      <c r="J656" s="2">
        <v>82746384</v>
      </c>
    </row>
    <row r="657" spans="1:10" x14ac:dyDescent="0.25">
      <c r="A657" s="1">
        <v>45076</v>
      </c>
      <c r="B657" s="2">
        <v>422.03</v>
      </c>
      <c r="C657" s="2">
        <v>422.58</v>
      </c>
      <c r="D657" s="2">
        <v>418.73500000000001</v>
      </c>
      <c r="E657" s="2">
        <v>420.18</v>
      </c>
      <c r="F657" s="2">
        <v>409.50479999999999</v>
      </c>
      <c r="G657" s="2">
        <v>404.673</v>
      </c>
      <c r="H657" s="2">
        <v>396.68740000000003</v>
      </c>
      <c r="I657" s="2">
        <v>72215960</v>
      </c>
      <c r="J657" s="2">
        <v>78640272</v>
      </c>
    </row>
    <row r="658" spans="1:10" x14ac:dyDescent="0.25">
      <c r="A658" s="1">
        <v>45072</v>
      </c>
      <c r="B658" s="2">
        <v>415.33</v>
      </c>
      <c r="C658" s="2">
        <v>420.77</v>
      </c>
      <c r="D658" s="2">
        <v>415.25</v>
      </c>
      <c r="E658" s="2">
        <v>420.02</v>
      </c>
      <c r="F658" s="2">
        <v>408.90100000000001</v>
      </c>
      <c r="G658" s="2">
        <v>404.30880000000002</v>
      </c>
      <c r="H658" s="2">
        <v>396.68650000000002</v>
      </c>
      <c r="I658" s="2">
        <v>93829976</v>
      </c>
      <c r="J658" s="2">
        <v>77162328</v>
      </c>
    </row>
    <row r="659" spans="1:10" x14ac:dyDescent="0.25">
      <c r="A659" s="1">
        <v>45071</v>
      </c>
      <c r="B659" s="2">
        <v>414.74</v>
      </c>
      <c r="C659" s="2">
        <v>416.16</v>
      </c>
      <c r="D659" s="2">
        <v>412.4101</v>
      </c>
      <c r="E659" s="2">
        <v>414.65</v>
      </c>
      <c r="F659" s="2">
        <v>408.4228</v>
      </c>
      <c r="G659" s="2">
        <v>403.91680000000002</v>
      </c>
      <c r="H659" s="2">
        <v>396.68630000000002</v>
      </c>
      <c r="I659" s="2">
        <v>90961608</v>
      </c>
      <c r="J659" s="2">
        <v>76766448</v>
      </c>
    </row>
    <row r="660" spans="1:10" x14ac:dyDescent="0.25">
      <c r="A660" s="1">
        <v>45070</v>
      </c>
      <c r="B660" s="2">
        <v>412.42</v>
      </c>
      <c r="C660" s="2">
        <v>412.82</v>
      </c>
      <c r="D660" s="2">
        <v>409.87950000000001</v>
      </c>
      <c r="E660" s="2">
        <v>411.09</v>
      </c>
      <c r="F660" s="2">
        <v>407.91539999999998</v>
      </c>
      <c r="G660" s="2">
        <v>403.59460000000001</v>
      </c>
      <c r="H660" s="2">
        <v>396.66980000000001</v>
      </c>
      <c r="I660" s="2">
        <v>89213680</v>
      </c>
      <c r="J660" s="2">
        <v>77029136</v>
      </c>
    </row>
    <row r="661" spans="1:10" x14ac:dyDescent="0.25">
      <c r="A661" s="1">
        <v>45069</v>
      </c>
      <c r="B661" s="2">
        <v>417.08</v>
      </c>
      <c r="C661" s="2">
        <v>418.72199999999998</v>
      </c>
      <c r="D661" s="2">
        <v>413.68</v>
      </c>
      <c r="E661" s="2">
        <v>414.09</v>
      </c>
      <c r="F661" s="2">
        <v>407.52820000000003</v>
      </c>
      <c r="G661" s="2">
        <v>403.31810000000002</v>
      </c>
      <c r="H661" s="2">
        <v>396.67930000000001</v>
      </c>
      <c r="I661" s="2">
        <v>86383496</v>
      </c>
      <c r="J661" s="2">
        <v>77183672</v>
      </c>
    </row>
    <row r="662" spans="1:10" x14ac:dyDescent="0.25">
      <c r="A662" s="1">
        <v>45068</v>
      </c>
      <c r="B662" s="2">
        <v>418.64</v>
      </c>
      <c r="C662" s="2">
        <v>420.39</v>
      </c>
      <c r="D662" s="2">
        <v>417.35</v>
      </c>
      <c r="E662" s="2">
        <v>418.79</v>
      </c>
      <c r="F662" s="2">
        <v>406.95359999999999</v>
      </c>
      <c r="G662" s="2">
        <v>402.94380000000001</v>
      </c>
      <c r="H662" s="2">
        <v>396.67619999999999</v>
      </c>
      <c r="I662" s="2">
        <v>60745400</v>
      </c>
      <c r="J662" s="2">
        <v>78358008</v>
      </c>
    </row>
    <row r="663" spans="1:10" x14ac:dyDescent="0.25">
      <c r="A663" s="1">
        <v>45065</v>
      </c>
      <c r="B663" s="2">
        <v>420.17</v>
      </c>
      <c r="C663" s="2">
        <v>420.72</v>
      </c>
      <c r="D663" s="2">
        <v>417.35</v>
      </c>
      <c r="E663" s="2">
        <v>418.62</v>
      </c>
      <c r="F663" s="2">
        <v>406.29599999999999</v>
      </c>
      <c r="G663" s="2">
        <v>402.56990000000002</v>
      </c>
      <c r="H663" s="2">
        <v>396.65309999999999</v>
      </c>
      <c r="I663" s="2">
        <v>103793320</v>
      </c>
      <c r="J663" s="2">
        <v>78449792</v>
      </c>
    </row>
    <row r="664" spans="1:10" x14ac:dyDescent="0.25">
      <c r="A664" s="1">
        <v>45064</v>
      </c>
      <c r="B664" s="2">
        <v>414.9</v>
      </c>
      <c r="C664" s="2">
        <v>419.67</v>
      </c>
      <c r="D664" s="2">
        <v>414.67</v>
      </c>
      <c r="E664" s="2">
        <v>419.23</v>
      </c>
      <c r="F664" s="2">
        <v>405.75479999999999</v>
      </c>
      <c r="G664" s="2">
        <v>402.21280000000002</v>
      </c>
      <c r="H664" s="2">
        <v>396.63229999999999</v>
      </c>
      <c r="I664" s="2">
        <v>97177192</v>
      </c>
      <c r="J664" s="2">
        <v>77492448</v>
      </c>
    </row>
    <row r="665" spans="1:10" x14ac:dyDescent="0.25">
      <c r="A665" s="1">
        <v>45063</v>
      </c>
      <c r="B665" s="2">
        <v>412.35</v>
      </c>
      <c r="C665" s="2">
        <v>415.85500000000002</v>
      </c>
      <c r="D665" s="2">
        <v>410.63499999999999</v>
      </c>
      <c r="E665" s="2">
        <v>415.23</v>
      </c>
      <c r="F665" s="2">
        <v>405.34859999999998</v>
      </c>
      <c r="G665" s="2">
        <v>401.82769999999999</v>
      </c>
      <c r="H665" s="2">
        <v>396.57639999999998</v>
      </c>
      <c r="I665" s="2">
        <v>87286960</v>
      </c>
      <c r="J665" s="2">
        <v>77211864</v>
      </c>
    </row>
    <row r="666" spans="1:10" x14ac:dyDescent="0.25">
      <c r="A666" s="1">
        <v>45062</v>
      </c>
      <c r="B666" s="2">
        <v>411.86</v>
      </c>
      <c r="C666" s="2">
        <v>412.815</v>
      </c>
      <c r="D666" s="2">
        <v>410.24</v>
      </c>
      <c r="E666" s="2">
        <v>410.25</v>
      </c>
      <c r="F666" s="2">
        <v>405.00940000000003</v>
      </c>
      <c r="G666" s="2">
        <v>401.53769999999997</v>
      </c>
      <c r="H666" s="2">
        <v>396.55410000000001</v>
      </c>
      <c r="I666" s="2">
        <v>57705496</v>
      </c>
      <c r="J666" s="2">
        <v>76755864</v>
      </c>
    </row>
    <row r="667" spans="1:10" x14ac:dyDescent="0.25">
      <c r="A667" s="1">
        <v>45061</v>
      </c>
      <c r="B667" s="2">
        <v>412.22</v>
      </c>
      <c r="C667" s="2">
        <v>413.43</v>
      </c>
      <c r="D667" s="2">
        <v>410.23</v>
      </c>
      <c r="E667" s="2">
        <v>413.01</v>
      </c>
      <c r="F667" s="2">
        <v>404.8938</v>
      </c>
      <c r="G667" s="2">
        <v>401.24059999999997</v>
      </c>
      <c r="H667" s="2">
        <v>396.56279999999998</v>
      </c>
      <c r="I667" s="2">
        <v>54289384</v>
      </c>
      <c r="J667" s="2">
        <v>79426616</v>
      </c>
    </row>
    <row r="668" spans="1:10" x14ac:dyDescent="0.25">
      <c r="A668" s="1">
        <v>45058</v>
      </c>
      <c r="B668" s="2">
        <v>413.42</v>
      </c>
      <c r="C668" s="2">
        <v>413.64</v>
      </c>
      <c r="D668" s="2">
        <v>409.07</v>
      </c>
      <c r="E668" s="2">
        <v>411.59</v>
      </c>
      <c r="F668" s="2">
        <v>404.7174</v>
      </c>
      <c r="G668" s="2">
        <v>400.91070000000002</v>
      </c>
      <c r="H668" s="2">
        <v>396.52809999999999</v>
      </c>
      <c r="I668" s="2">
        <v>70481552</v>
      </c>
      <c r="J668" s="2">
        <v>80096128</v>
      </c>
    </row>
    <row r="669" spans="1:10" x14ac:dyDescent="0.25">
      <c r="A669" s="1">
        <v>45057</v>
      </c>
      <c r="B669" s="2">
        <v>411.95</v>
      </c>
      <c r="C669" s="2">
        <v>412.43</v>
      </c>
      <c r="D669" s="2">
        <v>409.97</v>
      </c>
      <c r="E669" s="2">
        <v>412.13</v>
      </c>
      <c r="F669" s="2">
        <v>404.4418</v>
      </c>
      <c r="G669" s="2">
        <v>400.6275</v>
      </c>
      <c r="H669" s="2">
        <v>396.4753</v>
      </c>
      <c r="I669" s="2">
        <v>70157064</v>
      </c>
      <c r="J669" s="2">
        <v>80294520</v>
      </c>
    </row>
    <row r="670" spans="1:10" x14ac:dyDescent="0.25">
      <c r="A670" s="1">
        <v>45056</v>
      </c>
      <c r="B670" s="2">
        <v>413.88</v>
      </c>
      <c r="C670" s="2">
        <v>414.53500000000003</v>
      </c>
      <c r="D670" s="2">
        <v>408.87</v>
      </c>
      <c r="E670" s="2">
        <v>412.85</v>
      </c>
      <c r="F670" s="2">
        <v>404.09399999999999</v>
      </c>
      <c r="G670" s="2">
        <v>400.40249999999997</v>
      </c>
      <c r="H670" s="2">
        <v>396.3691</v>
      </c>
      <c r="I670" s="2">
        <v>96142920</v>
      </c>
      <c r="J670" s="2">
        <v>80673408</v>
      </c>
    </row>
    <row r="671" spans="1:10" x14ac:dyDescent="0.25">
      <c r="A671" s="1">
        <v>45055</v>
      </c>
      <c r="B671" s="2">
        <v>411.13</v>
      </c>
      <c r="C671" s="2">
        <v>412.09</v>
      </c>
      <c r="D671" s="2">
        <v>410.68939999999998</v>
      </c>
      <c r="E671" s="2">
        <v>410.93</v>
      </c>
      <c r="F671" s="2">
        <v>403.76220000000001</v>
      </c>
      <c r="G671" s="2">
        <v>400.26799999999997</v>
      </c>
      <c r="H671" s="2">
        <v>396.28269999999998</v>
      </c>
      <c r="I671" s="2">
        <v>49220120</v>
      </c>
      <c r="J671" s="2">
        <v>77945704</v>
      </c>
    </row>
    <row r="672" spans="1:10" x14ac:dyDescent="0.25">
      <c r="A672" s="1">
        <v>45054</v>
      </c>
      <c r="B672" s="2">
        <v>412.97</v>
      </c>
      <c r="C672" s="2">
        <v>413.24</v>
      </c>
      <c r="D672" s="2">
        <v>411.28</v>
      </c>
      <c r="E672" s="2">
        <v>412.74</v>
      </c>
      <c r="F672" s="2">
        <v>403.4982</v>
      </c>
      <c r="G672" s="2">
        <v>400.17840000000001</v>
      </c>
      <c r="H672" s="2">
        <v>396.20359999999999</v>
      </c>
      <c r="I672" s="2">
        <v>50046768</v>
      </c>
      <c r="J672" s="2">
        <v>78901696</v>
      </c>
    </row>
    <row r="673" spans="1:10" x14ac:dyDescent="0.25">
      <c r="A673" s="1">
        <v>45051</v>
      </c>
      <c r="B673" s="2">
        <v>408.91</v>
      </c>
      <c r="C673" s="2">
        <v>413.72</v>
      </c>
      <c r="D673" s="2">
        <v>408.64</v>
      </c>
      <c r="E673" s="2">
        <v>412.63</v>
      </c>
      <c r="F673" s="2">
        <v>403.17099999999999</v>
      </c>
      <c r="G673" s="2">
        <v>400.04050000000001</v>
      </c>
      <c r="H673" s="2">
        <v>396.13380000000001</v>
      </c>
      <c r="I673" s="2">
        <v>87891792</v>
      </c>
      <c r="J673" s="2">
        <v>79994336</v>
      </c>
    </row>
    <row r="674" spans="1:10" x14ac:dyDescent="0.25">
      <c r="A674" s="1">
        <v>45050</v>
      </c>
      <c r="B674" s="2">
        <v>406.93</v>
      </c>
      <c r="C674" s="2">
        <v>407.27</v>
      </c>
      <c r="D674" s="2">
        <v>403.74</v>
      </c>
      <c r="E674" s="2">
        <v>405.13</v>
      </c>
      <c r="F674" s="2">
        <v>402.9316</v>
      </c>
      <c r="G674" s="2">
        <v>399.84699999999998</v>
      </c>
      <c r="H674" s="2">
        <v>396.04450000000003</v>
      </c>
      <c r="I674" s="2">
        <v>94901864</v>
      </c>
      <c r="J674" s="2">
        <v>79345648</v>
      </c>
    </row>
    <row r="675" spans="1:10" x14ac:dyDescent="0.25">
      <c r="A675" s="1">
        <v>45049</v>
      </c>
      <c r="B675" s="2">
        <v>411.36</v>
      </c>
      <c r="C675" s="2">
        <v>413.87</v>
      </c>
      <c r="D675" s="2">
        <v>407.77</v>
      </c>
      <c r="E675" s="2">
        <v>408.02</v>
      </c>
      <c r="F675" s="2">
        <v>402.7998</v>
      </c>
      <c r="G675" s="2">
        <v>399.75810000000001</v>
      </c>
      <c r="H675" s="2">
        <v>395.98020000000002</v>
      </c>
      <c r="I675" s="2">
        <v>91531768</v>
      </c>
      <c r="J675" s="2">
        <v>78739840</v>
      </c>
    </row>
    <row r="676" spans="1:10" x14ac:dyDescent="0.25">
      <c r="A676" s="1">
        <v>45048</v>
      </c>
      <c r="B676" s="2">
        <v>414.77</v>
      </c>
      <c r="C676" s="2">
        <v>414.82</v>
      </c>
      <c r="D676" s="2">
        <v>407.82</v>
      </c>
      <c r="E676" s="2">
        <v>410.84</v>
      </c>
      <c r="F676" s="2">
        <v>402.62119999999999</v>
      </c>
      <c r="G676" s="2">
        <v>399.60950000000003</v>
      </c>
      <c r="H676" s="2">
        <v>395.84989999999999</v>
      </c>
      <c r="I676" s="2">
        <v>103998480</v>
      </c>
      <c r="J676" s="2">
        <v>78399080</v>
      </c>
    </row>
    <row r="677" spans="1:10" x14ac:dyDescent="0.25">
      <c r="A677" s="1">
        <v>45047</v>
      </c>
      <c r="B677" s="2">
        <v>415.47</v>
      </c>
      <c r="C677" s="2">
        <v>417.62</v>
      </c>
      <c r="D677" s="2">
        <v>415.26499999999999</v>
      </c>
      <c r="E677" s="2">
        <v>415.51</v>
      </c>
      <c r="F677" s="2">
        <v>402.5496</v>
      </c>
      <c r="G677" s="2">
        <v>399.43939999999998</v>
      </c>
      <c r="H677" s="2">
        <v>395.72129999999999</v>
      </c>
      <c r="I677" s="2">
        <v>62122256</v>
      </c>
      <c r="J677" s="2">
        <v>75419048</v>
      </c>
    </row>
    <row r="678" spans="1:10" x14ac:dyDescent="0.25">
      <c r="A678" s="1">
        <v>45044</v>
      </c>
      <c r="B678" s="2">
        <v>411.49</v>
      </c>
      <c r="C678" s="2">
        <v>415.94</v>
      </c>
      <c r="D678" s="2">
        <v>411.43</v>
      </c>
      <c r="E678" s="2">
        <v>415.93</v>
      </c>
      <c r="F678" s="2">
        <v>402.40499999999997</v>
      </c>
      <c r="G678" s="2">
        <v>399.28019999999998</v>
      </c>
      <c r="H678" s="2">
        <v>395.5333</v>
      </c>
      <c r="I678" s="2">
        <v>89433136</v>
      </c>
      <c r="J678" s="2">
        <v>75522968</v>
      </c>
    </row>
    <row r="679" spans="1:10" x14ac:dyDescent="0.25">
      <c r="A679" s="1">
        <v>45043</v>
      </c>
      <c r="B679" s="2">
        <v>407</v>
      </c>
      <c r="C679" s="2">
        <v>412.69</v>
      </c>
      <c r="D679" s="2">
        <v>406.74</v>
      </c>
      <c r="E679" s="2">
        <v>412.41</v>
      </c>
      <c r="F679" s="2">
        <v>402.36599999999999</v>
      </c>
      <c r="G679" s="2">
        <v>399.19</v>
      </c>
      <c r="H679" s="2">
        <v>395.34780000000001</v>
      </c>
      <c r="I679" s="2">
        <v>92968368</v>
      </c>
      <c r="J679" s="2">
        <v>73810312</v>
      </c>
    </row>
    <row r="680" spans="1:10" x14ac:dyDescent="0.25">
      <c r="A680" s="1">
        <v>45042</v>
      </c>
      <c r="B680" s="2">
        <v>406.72</v>
      </c>
      <c r="C680" s="2">
        <v>407.84</v>
      </c>
      <c r="D680" s="2">
        <v>403.78</v>
      </c>
      <c r="E680" s="2">
        <v>404.36</v>
      </c>
      <c r="F680" s="2">
        <v>402.37060000000002</v>
      </c>
      <c r="G680" s="2">
        <v>399.1397</v>
      </c>
      <c r="H680" s="2">
        <v>395.18990000000002</v>
      </c>
      <c r="I680" s="2">
        <v>80447048</v>
      </c>
      <c r="J680" s="2">
        <v>71959104</v>
      </c>
    </row>
    <row r="681" spans="1:10" x14ac:dyDescent="0.25">
      <c r="A681" s="1">
        <v>45041</v>
      </c>
      <c r="B681" s="2">
        <v>410.58</v>
      </c>
      <c r="C681" s="2">
        <v>411.16</v>
      </c>
      <c r="D681" s="2">
        <v>406.02</v>
      </c>
      <c r="E681" s="2">
        <v>406.08</v>
      </c>
      <c r="F681" s="2">
        <v>402.54</v>
      </c>
      <c r="G681" s="2">
        <v>399.17290000000003</v>
      </c>
      <c r="H681" s="2">
        <v>395.08929999999998</v>
      </c>
      <c r="I681" s="2">
        <v>97766720</v>
      </c>
      <c r="J681" s="2">
        <v>71036072</v>
      </c>
    </row>
    <row r="682" spans="1:10" x14ac:dyDescent="0.25">
      <c r="A682" s="1">
        <v>45040</v>
      </c>
      <c r="B682" s="2">
        <v>411.99</v>
      </c>
      <c r="C682" s="2">
        <v>413.07</v>
      </c>
      <c r="D682" s="2">
        <v>410.6</v>
      </c>
      <c r="E682" s="2">
        <v>412.63</v>
      </c>
      <c r="F682" s="2">
        <v>402.57920000000001</v>
      </c>
      <c r="G682" s="2">
        <v>399.06439999999998</v>
      </c>
      <c r="H682" s="2">
        <v>395.00220000000002</v>
      </c>
      <c r="I682" s="2">
        <v>64332096</v>
      </c>
      <c r="J682" s="2">
        <v>69011032</v>
      </c>
    </row>
    <row r="683" spans="1:10" x14ac:dyDescent="0.25">
      <c r="A683" s="1">
        <v>45037</v>
      </c>
      <c r="B683" s="2">
        <v>412.19</v>
      </c>
      <c r="C683" s="2">
        <v>412.68</v>
      </c>
      <c r="D683" s="2">
        <v>410.17</v>
      </c>
      <c r="E683" s="2">
        <v>412.2</v>
      </c>
      <c r="F683" s="2">
        <v>402.46839999999997</v>
      </c>
      <c r="G683" s="2">
        <v>398.8972</v>
      </c>
      <c r="H683" s="2">
        <v>394.88400000000001</v>
      </c>
      <c r="I683" s="2">
        <v>73457424</v>
      </c>
      <c r="J683" s="2">
        <v>72193064</v>
      </c>
    </row>
    <row r="684" spans="1:10" x14ac:dyDescent="0.25">
      <c r="A684" s="1">
        <v>45036</v>
      </c>
      <c r="B684" s="2">
        <v>411.21</v>
      </c>
      <c r="C684" s="2">
        <v>413.7</v>
      </c>
      <c r="D684" s="2">
        <v>410.27</v>
      </c>
      <c r="E684" s="2">
        <v>411.88</v>
      </c>
      <c r="F684" s="2">
        <v>402.43740000000003</v>
      </c>
      <c r="G684" s="2">
        <v>398.79849999999999</v>
      </c>
      <c r="H684" s="2">
        <v>394.73930000000001</v>
      </c>
      <c r="I684" s="2">
        <v>75840360</v>
      </c>
      <c r="J684" s="2">
        <v>71951904</v>
      </c>
    </row>
    <row r="685" spans="1:10" x14ac:dyDescent="0.25">
      <c r="A685" s="1">
        <v>45035</v>
      </c>
      <c r="B685" s="2">
        <v>412.22</v>
      </c>
      <c r="C685" s="2">
        <v>415.08</v>
      </c>
      <c r="D685" s="2">
        <v>412.16</v>
      </c>
      <c r="E685" s="2">
        <v>414.14</v>
      </c>
      <c r="F685" s="2">
        <v>402.50360000000001</v>
      </c>
      <c r="G685" s="2">
        <v>398.70389999999998</v>
      </c>
      <c r="H685" s="2">
        <v>394.58969999999999</v>
      </c>
      <c r="I685" s="2">
        <v>55227328</v>
      </c>
      <c r="J685" s="2">
        <v>72062408</v>
      </c>
    </row>
    <row r="686" spans="1:10" x14ac:dyDescent="0.25">
      <c r="A686" s="1">
        <v>45034</v>
      </c>
      <c r="B686" s="2">
        <v>415.58</v>
      </c>
      <c r="C686" s="2">
        <v>415.72</v>
      </c>
      <c r="D686" s="2">
        <v>412.78019999999998</v>
      </c>
      <c r="E686" s="2">
        <v>414.21</v>
      </c>
      <c r="F686" s="2">
        <v>402.41739999999999</v>
      </c>
      <c r="G686" s="2">
        <v>398.56150000000002</v>
      </c>
      <c r="H686" s="2">
        <v>394.42509999999999</v>
      </c>
      <c r="I686" s="2">
        <v>63559996</v>
      </c>
      <c r="J686" s="2">
        <v>72572032</v>
      </c>
    </row>
    <row r="687" spans="1:10" x14ac:dyDescent="0.25">
      <c r="A687" s="1">
        <v>45033</v>
      </c>
      <c r="B687" s="2">
        <v>412.37</v>
      </c>
      <c r="C687" s="2">
        <v>413.96</v>
      </c>
      <c r="D687" s="2">
        <v>411.08499999999998</v>
      </c>
      <c r="E687" s="2">
        <v>413.94</v>
      </c>
      <c r="F687" s="2">
        <v>402.3802</v>
      </c>
      <c r="G687" s="2">
        <v>398.36529999999999</v>
      </c>
      <c r="H687" s="2">
        <v>394.24040000000002</v>
      </c>
      <c r="I687" s="2">
        <v>66436400</v>
      </c>
      <c r="J687" s="2">
        <v>73268728</v>
      </c>
    </row>
    <row r="688" spans="1:10" x14ac:dyDescent="0.25">
      <c r="A688" s="1">
        <v>45030</v>
      </c>
      <c r="B688" s="2">
        <v>412.81</v>
      </c>
      <c r="C688" s="2">
        <v>415.09</v>
      </c>
      <c r="D688" s="2">
        <v>410.06</v>
      </c>
      <c r="E688" s="2">
        <v>412.46</v>
      </c>
      <c r="F688" s="2">
        <v>402.43700000000001</v>
      </c>
      <c r="G688" s="2">
        <v>398.18619999999999</v>
      </c>
      <c r="H688" s="2">
        <v>394.07240000000002</v>
      </c>
      <c r="I688" s="2">
        <v>78161504</v>
      </c>
      <c r="J688" s="2">
        <v>76024304</v>
      </c>
    </row>
    <row r="689" spans="1:10" x14ac:dyDescent="0.25">
      <c r="A689" s="1">
        <v>45029</v>
      </c>
      <c r="B689" s="2">
        <v>409.18</v>
      </c>
      <c r="C689" s="2">
        <v>413.84</v>
      </c>
      <c r="D689" s="2">
        <v>407.99220000000003</v>
      </c>
      <c r="E689" s="2">
        <v>413.47</v>
      </c>
      <c r="F689" s="2">
        <v>402.40379999999999</v>
      </c>
      <c r="G689" s="2">
        <v>398.00400000000002</v>
      </c>
      <c r="H689" s="2">
        <v>393.91329999999999</v>
      </c>
      <c r="I689" s="2">
        <v>85814752</v>
      </c>
      <c r="J689" s="2">
        <v>78770296</v>
      </c>
    </row>
    <row r="690" spans="1:10" x14ac:dyDescent="0.25">
      <c r="A690" s="1">
        <v>45028</v>
      </c>
      <c r="B690" s="2">
        <v>411.87</v>
      </c>
      <c r="C690" s="2">
        <v>412.17</v>
      </c>
      <c r="D690" s="2">
        <v>407.44</v>
      </c>
      <c r="E690" s="2">
        <v>408.05</v>
      </c>
      <c r="F690" s="2">
        <v>402.26400000000001</v>
      </c>
      <c r="G690" s="2">
        <v>397.82380000000001</v>
      </c>
      <c r="H690" s="2">
        <v>393.78890000000001</v>
      </c>
      <c r="I690" s="2">
        <v>86420376</v>
      </c>
      <c r="J690" s="2">
        <v>80499080</v>
      </c>
    </row>
    <row r="691" spans="1:10" x14ac:dyDescent="0.25">
      <c r="A691" s="1">
        <v>45027</v>
      </c>
      <c r="B691" s="2">
        <v>410.26</v>
      </c>
      <c r="C691" s="2">
        <v>411.18</v>
      </c>
      <c r="D691" s="2">
        <v>408.92</v>
      </c>
      <c r="E691" s="2">
        <v>409.72</v>
      </c>
      <c r="F691" s="2">
        <v>402.1148</v>
      </c>
      <c r="G691" s="2">
        <v>397.72820000000002</v>
      </c>
      <c r="H691" s="2">
        <v>393.69900000000001</v>
      </c>
      <c r="I691" s="2">
        <v>59297944</v>
      </c>
      <c r="J691" s="2">
        <v>80839344</v>
      </c>
    </row>
    <row r="692" spans="1:10" x14ac:dyDescent="0.25">
      <c r="A692" s="1">
        <v>45026</v>
      </c>
      <c r="B692" s="2">
        <v>406.61</v>
      </c>
      <c r="C692" s="2">
        <v>409.69</v>
      </c>
      <c r="D692" s="2">
        <v>405.97</v>
      </c>
      <c r="E692" s="2">
        <v>409.61</v>
      </c>
      <c r="F692" s="2">
        <v>402.03399999999999</v>
      </c>
      <c r="G692" s="2">
        <v>397.5822</v>
      </c>
      <c r="H692" s="2">
        <v>393.54070000000002</v>
      </c>
      <c r="I692" s="2">
        <v>63681040</v>
      </c>
      <c r="J692" s="2">
        <v>83089864</v>
      </c>
    </row>
    <row r="693" spans="1:10" x14ac:dyDescent="0.25">
      <c r="A693" s="1">
        <v>45022</v>
      </c>
      <c r="B693" s="2">
        <v>406.77</v>
      </c>
      <c r="C693" s="2">
        <v>409.48</v>
      </c>
      <c r="D693" s="2">
        <v>405.678</v>
      </c>
      <c r="E693" s="2">
        <v>409.19</v>
      </c>
      <c r="F693" s="2">
        <v>401.93680000000001</v>
      </c>
      <c r="G693" s="2">
        <v>397.47120000000001</v>
      </c>
      <c r="H693" s="2">
        <v>393.36470000000003</v>
      </c>
      <c r="I693" s="2">
        <v>63743344</v>
      </c>
      <c r="J693" s="2">
        <v>88214688</v>
      </c>
    </row>
    <row r="694" spans="1:10" x14ac:dyDescent="0.25">
      <c r="A694" s="1">
        <v>45021</v>
      </c>
      <c r="B694" s="2">
        <v>407.91</v>
      </c>
      <c r="C694" s="2">
        <v>408.7</v>
      </c>
      <c r="D694" s="2">
        <v>405.88</v>
      </c>
      <c r="E694" s="2">
        <v>407.6</v>
      </c>
      <c r="F694" s="2">
        <v>401.76</v>
      </c>
      <c r="G694" s="2">
        <v>397.32619999999997</v>
      </c>
      <c r="H694" s="2">
        <v>393.19409999999999</v>
      </c>
      <c r="I694" s="2">
        <v>65200244</v>
      </c>
      <c r="J694" s="2">
        <v>93548728</v>
      </c>
    </row>
    <row r="695" spans="1:10" x14ac:dyDescent="0.25">
      <c r="A695" s="1">
        <v>45020</v>
      </c>
      <c r="B695" s="2">
        <v>411.62</v>
      </c>
      <c r="C695" s="2">
        <v>411.92</v>
      </c>
      <c r="D695" s="2">
        <v>407.24</v>
      </c>
      <c r="E695" s="2">
        <v>408.67</v>
      </c>
      <c r="F695" s="2">
        <v>401.61200000000002</v>
      </c>
      <c r="G695" s="2">
        <v>396.99149999999997</v>
      </c>
      <c r="H695" s="2">
        <v>392.98540000000003</v>
      </c>
      <c r="I695" s="2">
        <v>66601536</v>
      </c>
      <c r="J695" s="2">
        <v>100735176</v>
      </c>
    </row>
    <row r="696" spans="1:10" x14ac:dyDescent="0.25">
      <c r="A696" s="1">
        <v>45019</v>
      </c>
      <c r="B696" s="2">
        <v>408.85</v>
      </c>
      <c r="C696" s="2">
        <v>411.37</v>
      </c>
      <c r="D696" s="2">
        <v>408.44</v>
      </c>
      <c r="E696" s="2">
        <v>410.95</v>
      </c>
      <c r="F696" s="2">
        <v>401.45119999999997</v>
      </c>
      <c r="G696" s="2">
        <v>396.72480000000002</v>
      </c>
      <c r="H696" s="2">
        <v>392.77519999999998</v>
      </c>
      <c r="I696" s="2">
        <v>67391096</v>
      </c>
      <c r="J696" s="2">
        <v>106278560</v>
      </c>
    </row>
    <row r="697" spans="1:10" x14ac:dyDescent="0.25">
      <c r="A697" s="1">
        <v>45016</v>
      </c>
      <c r="B697" s="2">
        <v>404.66</v>
      </c>
      <c r="C697" s="2">
        <v>409.7</v>
      </c>
      <c r="D697" s="2">
        <v>404.55</v>
      </c>
      <c r="E697" s="2">
        <v>409.39</v>
      </c>
      <c r="F697" s="2">
        <v>401.14980000000003</v>
      </c>
      <c r="G697" s="2">
        <v>396.41480000000001</v>
      </c>
      <c r="H697" s="2">
        <v>392.61649999999997</v>
      </c>
      <c r="I697" s="2">
        <v>112062624</v>
      </c>
      <c r="J697" s="2">
        <v>112305152</v>
      </c>
    </row>
    <row r="698" spans="1:10" x14ac:dyDescent="0.25">
      <c r="A698" s="1">
        <v>45015</v>
      </c>
      <c r="B698" s="2">
        <v>404.09</v>
      </c>
      <c r="C698" s="2">
        <v>404.35</v>
      </c>
      <c r="D698" s="2">
        <v>401.76</v>
      </c>
      <c r="E698" s="2">
        <v>403.7</v>
      </c>
      <c r="F698" s="2">
        <v>400.73480000000001</v>
      </c>
      <c r="G698" s="2">
        <v>396.08440000000002</v>
      </c>
      <c r="H698" s="2">
        <v>392.43889999999999</v>
      </c>
      <c r="I698" s="2">
        <v>69840048</v>
      </c>
      <c r="J698" s="2">
        <v>117451176</v>
      </c>
    </row>
    <row r="699" spans="1:10" x14ac:dyDescent="0.25">
      <c r="A699" s="1">
        <v>45014</v>
      </c>
      <c r="B699" s="2">
        <v>399.92500000000001</v>
      </c>
      <c r="C699" s="2">
        <v>401.6</v>
      </c>
      <c r="D699" s="2">
        <v>398.68</v>
      </c>
      <c r="E699" s="2">
        <v>401.35</v>
      </c>
      <c r="F699" s="2">
        <v>400.49059999999997</v>
      </c>
      <c r="G699" s="2">
        <v>395.75749999999999</v>
      </c>
      <c r="H699" s="2">
        <v>392.29539999999997</v>
      </c>
      <c r="I699" s="2">
        <v>77497872</v>
      </c>
      <c r="J699" s="2">
        <v>120258192</v>
      </c>
    </row>
    <row r="700" spans="1:10" x14ac:dyDescent="0.25">
      <c r="A700" s="1">
        <v>45013</v>
      </c>
      <c r="B700" s="2">
        <v>395.77</v>
      </c>
      <c r="C700" s="2">
        <v>396.49</v>
      </c>
      <c r="D700" s="2">
        <v>393.69</v>
      </c>
      <c r="E700" s="2">
        <v>395.6</v>
      </c>
      <c r="F700" s="2">
        <v>400.41899999999998</v>
      </c>
      <c r="G700" s="2">
        <v>395.49270000000001</v>
      </c>
      <c r="H700" s="2">
        <v>392.23759999999999</v>
      </c>
      <c r="I700" s="2">
        <v>62871680</v>
      </c>
      <c r="J700" s="2">
        <v>120074776</v>
      </c>
    </row>
    <row r="701" spans="1:10" x14ac:dyDescent="0.25">
      <c r="A701" s="1">
        <v>45012</v>
      </c>
      <c r="B701" s="2">
        <v>398.12</v>
      </c>
      <c r="C701" s="2">
        <v>398.92</v>
      </c>
      <c r="D701" s="2">
        <v>395.56</v>
      </c>
      <c r="E701" s="2">
        <v>396.49</v>
      </c>
      <c r="F701" s="2">
        <v>400.47699999999998</v>
      </c>
      <c r="G701" s="2">
        <v>395.38189999999997</v>
      </c>
      <c r="H701" s="2">
        <v>392.26679999999999</v>
      </c>
      <c r="I701" s="2">
        <v>74010408</v>
      </c>
      <c r="J701" s="2">
        <v>123104040</v>
      </c>
    </row>
    <row r="702" spans="1:10" x14ac:dyDescent="0.25">
      <c r="A702" s="1">
        <v>45009</v>
      </c>
      <c r="B702" s="2">
        <v>391.84100000000001</v>
      </c>
      <c r="C702" s="2">
        <v>395.84</v>
      </c>
      <c r="D702" s="2">
        <v>389.4</v>
      </c>
      <c r="E702" s="2">
        <v>395.75</v>
      </c>
      <c r="F702" s="2">
        <v>400.4864</v>
      </c>
      <c r="G702" s="2">
        <v>395.27910000000003</v>
      </c>
      <c r="H702" s="2">
        <v>392.34050000000002</v>
      </c>
      <c r="I702" s="2">
        <v>107770128</v>
      </c>
      <c r="J702" s="2">
        <v>123023072</v>
      </c>
    </row>
    <row r="703" spans="1:10" x14ac:dyDescent="0.25">
      <c r="A703" s="1">
        <v>45008</v>
      </c>
      <c r="B703" s="2">
        <v>395.09</v>
      </c>
      <c r="C703" s="2">
        <v>399.29</v>
      </c>
      <c r="D703" s="2">
        <v>390.35</v>
      </c>
      <c r="E703" s="2">
        <v>393.17</v>
      </c>
      <c r="F703" s="2">
        <v>400.48180000000002</v>
      </c>
      <c r="G703" s="2">
        <v>395.21179999999998</v>
      </c>
      <c r="H703" s="2">
        <v>392.44049999999999</v>
      </c>
      <c r="I703" s="2">
        <v>119351320</v>
      </c>
      <c r="J703" s="2">
        <v>121846400</v>
      </c>
    </row>
    <row r="704" spans="1:10" x14ac:dyDescent="0.25">
      <c r="A704" s="1">
        <v>45007</v>
      </c>
      <c r="B704" s="2">
        <v>398.73</v>
      </c>
      <c r="C704" s="2">
        <v>402.49</v>
      </c>
      <c r="D704" s="2">
        <v>392.07</v>
      </c>
      <c r="E704" s="2">
        <v>392.11</v>
      </c>
      <c r="F704" s="2">
        <v>400.43</v>
      </c>
      <c r="G704" s="2">
        <v>395.07990000000001</v>
      </c>
      <c r="H704" s="2">
        <v>392.5335</v>
      </c>
      <c r="I704" s="2">
        <v>111746584</v>
      </c>
      <c r="J704" s="2">
        <v>119583288</v>
      </c>
    </row>
    <row r="705" spans="1:10" x14ac:dyDescent="0.25">
      <c r="A705" s="1">
        <v>45006</v>
      </c>
      <c r="B705" s="2">
        <v>397.24</v>
      </c>
      <c r="C705" s="2">
        <v>399.41</v>
      </c>
      <c r="D705" s="2">
        <v>395.58</v>
      </c>
      <c r="E705" s="2">
        <v>398.91</v>
      </c>
      <c r="F705" s="2">
        <v>400.34500000000003</v>
      </c>
      <c r="G705" s="2">
        <v>394.97899999999998</v>
      </c>
      <c r="H705" s="2">
        <v>392.62569999999999</v>
      </c>
      <c r="I705" s="2">
        <v>91524248</v>
      </c>
      <c r="J705" s="2">
        <v>118780640</v>
      </c>
    </row>
    <row r="706" spans="1:10" x14ac:dyDescent="0.25">
      <c r="A706" s="1">
        <v>45005</v>
      </c>
      <c r="B706" s="2">
        <v>390.8</v>
      </c>
      <c r="C706" s="2">
        <v>394.17</v>
      </c>
      <c r="D706" s="2">
        <v>390.07</v>
      </c>
      <c r="E706" s="2">
        <v>393.74</v>
      </c>
      <c r="F706" s="2">
        <v>400.1284</v>
      </c>
      <c r="G706" s="2">
        <v>394.83909999999997</v>
      </c>
      <c r="H706" s="2">
        <v>392.71809999999999</v>
      </c>
      <c r="I706" s="2">
        <v>93055784</v>
      </c>
      <c r="J706" s="2">
        <v>119108264</v>
      </c>
    </row>
    <row r="707" spans="1:10" x14ac:dyDescent="0.25">
      <c r="A707" s="1">
        <v>45002</v>
      </c>
      <c r="B707" s="2">
        <v>393.22</v>
      </c>
      <c r="C707" s="2">
        <v>394.4</v>
      </c>
      <c r="D707" s="2">
        <v>388.55</v>
      </c>
      <c r="E707" s="2">
        <v>389.99</v>
      </c>
      <c r="F707" s="2">
        <v>399.84120000000001</v>
      </c>
      <c r="G707" s="2">
        <v>394.69040000000001</v>
      </c>
      <c r="H707" s="2">
        <v>392.79739999999998</v>
      </c>
      <c r="I707" s="2">
        <v>140553408</v>
      </c>
      <c r="J707" s="2">
        <v>118267528</v>
      </c>
    </row>
    <row r="708" spans="1:10" x14ac:dyDescent="0.25">
      <c r="A708" s="1">
        <v>45001</v>
      </c>
      <c r="B708" s="2">
        <v>386.82</v>
      </c>
      <c r="C708" s="2">
        <v>396.47</v>
      </c>
      <c r="D708" s="2">
        <v>386.29</v>
      </c>
      <c r="E708" s="2">
        <v>396.11</v>
      </c>
      <c r="F708" s="2">
        <v>399.71660000000003</v>
      </c>
      <c r="G708" s="2">
        <v>394.53339999999997</v>
      </c>
      <c r="H708" s="2">
        <v>392.91199999999998</v>
      </c>
      <c r="I708" s="2">
        <v>143753936</v>
      </c>
      <c r="J708" s="2">
        <v>116110256</v>
      </c>
    </row>
    <row r="709" spans="1:10" x14ac:dyDescent="0.25">
      <c r="A709" s="1">
        <v>45000</v>
      </c>
      <c r="B709" s="2">
        <v>385.89</v>
      </c>
      <c r="C709" s="2">
        <v>389.49</v>
      </c>
      <c r="D709" s="2">
        <v>383.71</v>
      </c>
      <c r="E709" s="2">
        <v>389.28</v>
      </c>
      <c r="F709" s="2">
        <v>399.41079999999999</v>
      </c>
      <c r="G709" s="2">
        <v>394.22640000000001</v>
      </c>
      <c r="H709" s="2">
        <v>393.00779999999997</v>
      </c>
      <c r="I709" s="2">
        <v>172996928</v>
      </c>
      <c r="J709" s="2">
        <v>112942824</v>
      </c>
    </row>
    <row r="710" spans="1:10" x14ac:dyDescent="0.25">
      <c r="A710" s="1">
        <v>44999</v>
      </c>
      <c r="B710" s="2">
        <v>390.5</v>
      </c>
      <c r="C710" s="2">
        <v>393.45</v>
      </c>
      <c r="D710" s="2">
        <v>387.05</v>
      </c>
      <c r="E710" s="2">
        <v>391.73</v>
      </c>
      <c r="F710" s="2">
        <v>399.27379999999999</v>
      </c>
      <c r="G710" s="2">
        <v>394.01859999999999</v>
      </c>
      <c r="H710" s="2">
        <v>393.08800000000002</v>
      </c>
      <c r="I710" s="2">
        <v>149752352</v>
      </c>
      <c r="J710" s="2">
        <v>106992512</v>
      </c>
    </row>
    <row r="711" spans="1:10" x14ac:dyDescent="0.25">
      <c r="A711" s="1">
        <v>44998</v>
      </c>
      <c r="B711" s="2">
        <v>381.81</v>
      </c>
      <c r="C711" s="2">
        <v>390.39</v>
      </c>
      <c r="D711" s="2">
        <v>380.65</v>
      </c>
      <c r="E711" s="2">
        <v>385.36</v>
      </c>
      <c r="F711" s="2">
        <v>399.108</v>
      </c>
      <c r="G711" s="2">
        <v>393.81259999999997</v>
      </c>
      <c r="H711" s="2">
        <v>393.11610000000002</v>
      </c>
      <c r="I711" s="2">
        <v>157789968</v>
      </c>
      <c r="J711" s="2">
        <v>102519416</v>
      </c>
    </row>
    <row r="712" spans="1:10" x14ac:dyDescent="0.25">
      <c r="A712" s="1">
        <v>44995</v>
      </c>
      <c r="B712" s="2">
        <v>390.99</v>
      </c>
      <c r="C712" s="2">
        <v>393.16</v>
      </c>
      <c r="D712" s="2">
        <v>384.32</v>
      </c>
      <c r="E712" s="2">
        <v>385.91</v>
      </c>
      <c r="F712" s="2">
        <v>398.93400000000003</v>
      </c>
      <c r="G712" s="2">
        <v>393.62720000000002</v>
      </c>
      <c r="H712" s="2">
        <v>393.15879999999999</v>
      </c>
      <c r="I712" s="2">
        <v>189252992</v>
      </c>
      <c r="J712" s="2">
        <v>97950608</v>
      </c>
    </row>
    <row r="713" spans="1:10" x14ac:dyDescent="0.25">
      <c r="A713" s="1">
        <v>44994</v>
      </c>
      <c r="B713" s="2">
        <v>399.74</v>
      </c>
      <c r="C713" s="2">
        <v>401.48</v>
      </c>
      <c r="D713" s="2">
        <v>390.53</v>
      </c>
      <c r="E713" s="2">
        <v>391.56</v>
      </c>
      <c r="F713" s="2">
        <v>398.84379999999999</v>
      </c>
      <c r="G713" s="2">
        <v>393.34440000000001</v>
      </c>
      <c r="H713" s="2">
        <v>393.21379999999999</v>
      </c>
      <c r="I713" s="2">
        <v>111945320</v>
      </c>
      <c r="J713" s="2">
        <v>90429176</v>
      </c>
    </row>
    <row r="714" spans="1:10" x14ac:dyDescent="0.25">
      <c r="A714" s="1">
        <v>44993</v>
      </c>
      <c r="B714" s="2">
        <v>398.39</v>
      </c>
      <c r="C714" s="2">
        <v>399.71</v>
      </c>
      <c r="D714" s="2">
        <v>396.59</v>
      </c>
      <c r="E714" s="2">
        <v>398.92</v>
      </c>
      <c r="F714" s="2">
        <v>398.67079999999999</v>
      </c>
      <c r="G714" s="2">
        <v>393.08850000000001</v>
      </c>
      <c r="H714" s="2">
        <v>393.20420000000001</v>
      </c>
      <c r="I714" s="2">
        <v>74746632</v>
      </c>
      <c r="J714" s="2">
        <v>87078504</v>
      </c>
    </row>
    <row r="715" spans="1:10" x14ac:dyDescent="0.25">
      <c r="A715" s="1">
        <v>44992</v>
      </c>
      <c r="B715" s="2">
        <v>404.42</v>
      </c>
      <c r="C715" s="2">
        <v>404.67</v>
      </c>
      <c r="D715" s="2">
        <v>397.625</v>
      </c>
      <c r="E715" s="2">
        <v>398.27</v>
      </c>
      <c r="F715" s="2">
        <v>398.30680000000001</v>
      </c>
      <c r="G715" s="2">
        <v>392.66489999999999</v>
      </c>
      <c r="H715" s="2">
        <v>393.15690000000001</v>
      </c>
      <c r="I715" s="2">
        <v>108310592</v>
      </c>
      <c r="J715" s="2">
        <v>87988016</v>
      </c>
    </row>
    <row r="716" spans="1:10" x14ac:dyDescent="0.25">
      <c r="A716" s="1">
        <v>44991</v>
      </c>
      <c r="B716" s="2">
        <v>405.05</v>
      </c>
      <c r="C716" s="2">
        <v>407.45</v>
      </c>
      <c r="D716" s="2">
        <v>404.01</v>
      </c>
      <c r="E716" s="2">
        <v>404.47</v>
      </c>
      <c r="F716" s="2">
        <v>398.06599999999997</v>
      </c>
      <c r="G716" s="2">
        <v>392.25959999999998</v>
      </c>
      <c r="H716" s="2">
        <v>393.12479999999999</v>
      </c>
      <c r="I716" s="2">
        <v>72795944</v>
      </c>
      <c r="J716" s="2">
        <v>85094880</v>
      </c>
    </row>
    <row r="717" spans="1:10" x14ac:dyDescent="0.25">
      <c r="A717" s="1">
        <v>44988</v>
      </c>
      <c r="B717" s="2">
        <v>399.71</v>
      </c>
      <c r="C717" s="2">
        <v>404.45</v>
      </c>
      <c r="D717" s="2">
        <v>399.03</v>
      </c>
      <c r="E717" s="2">
        <v>404.19</v>
      </c>
      <c r="F717" s="2">
        <v>397.5874</v>
      </c>
      <c r="G717" s="2">
        <v>391.81509999999997</v>
      </c>
      <c r="H717" s="2">
        <v>393.14409999999998</v>
      </c>
      <c r="I717" s="2">
        <v>90119952</v>
      </c>
      <c r="J717" s="2">
        <v>84959800</v>
      </c>
    </row>
    <row r="718" spans="1:10" x14ac:dyDescent="0.25">
      <c r="A718" s="1">
        <v>44987</v>
      </c>
      <c r="B718" s="2">
        <v>392.68</v>
      </c>
      <c r="C718" s="2">
        <v>398.69</v>
      </c>
      <c r="D718" s="2">
        <v>392.33</v>
      </c>
      <c r="E718" s="2">
        <v>397.81</v>
      </c>
      <c r="F718" s="2">
        <v>397.10399999999998</v>
      </c>
      <c r="G718" s="2">
        <v>391.40109999999999</v>
      </c>
      <c r="H718" s="2">
        <v>393.12360000000001</v>
      </c>
      <c r="I718" s="2">
        <v>85404728</v>
      </c>
      <c r="J718" s="2">
        <v>84198128</v>
      </c>
    </row>
    <row r="719" spans="1:10" x14ac:dyDescent="0.25">
      <c r="A719" s="1">
        <v>44986</v>
      </c>
      <c r="B719" s="2">
        <v>395.41</v>
      </c>
      <c r="C719" s="2">
        <v>396.69</v>
      </c>
      <c r="D719" s="2">
        <v>393.38</v>
      </c>
      <c r="E719" s="2">
        <v>394.74</v>
      </c>
      <c r="F719" s="2">
        <v>396.81319999999999</v>
      </c>
      <c r="G719" s="2">
        <v>391.15499999999997</v>
      </c>
      <c r="H719" s="2">
        <v>393.14319999999998</v>
      </c>
      <c r="I719" s="2">
        <v>99706824</v>
      </c>
      <c r="J719" s="2">
        <v>83586304</v>
      </c>
    </row>
    <row r="720" spans="1:10" x14ac:dyDescent="0.25">
      <c r="A720" s="1">
        <v>44985</v>
      </c>
      <c r="B720" s="2">
        <v>397.23</v>
      </c>
      <c r="C720" s="2">
        <v>399.28</v>
      </c>
      <c r="D720" s="2">
        <v>396.15</v>
      </c>
      <c r="E720" s="2">
        <v>396.26</v>
      </c>
      <c r="F720" s="2">
        <v>396.71100000000001</v>
      </c>
      <c r="G720" s="2">
        <v>390.9785</v>
      </c>
      <c r="H720" s="2">
        <v>393.13119999999998</v>
      </c>
      <c r="I720" s="2">
        <v>96438568</v>
      </c>
      <c r="J720" s="2">
        <v>83005232</v>
      </c>
    </row>
    <row r="721" spans="1:10" x14ac:dyDescent="0.25">
      <c r="A721" s="1">
        <v>44984</v>
      </c>
      <c r="B721" s="2">
        <v>399.87</v>
      </c>
      <c r="C721" s="2">
        <v>401.29</v>
      </c>
      <c r="D721" s="2">
        <v>396.75</v>
      </c>
      <c r="E721" s="2">
        <v>397.73</v>
      </c>
      <c r="F721" s="2">
        <v>396.77379999999999</v>
      </c>
      <c r="G721" s="2">
        <v>390.79559999999998</v>
      </c>
      <c r="H721" s="2">
        <v>393.11360000000002</v>
      </c>
      <c r="I721" s="2">
        <v>80444736</v>
      </c>
      <c r="J721" s="2">
        <v>80595688</v>
      </c>
    </row>
    <row r="722" spans="1:10" x14ac:dyDescent="0.25">
      <c r="A722" s="1">
        <v>44981</v>
      </c>
      <c r="B722" s="2">
        <v>395.42</v>
      </c>
      <c r="C722" s="2">
        <v>397.25</v>
      </c>
      <c r="D722" s="2">
        <v>393.64</v>
      </c>
      <c r="E722" s="2">
        <v>396.38</v>
      </c>
      <c r="F722" s="2">
        <v>396.85860000000002</v>
      </c>
      <c r="G722" s="2">
        <v>390.48439999999999</v>
      </c>
      <c r="H722" s="2">
        <v>393.12040000000002</v>
      </c>
      <c r="I722" s="2">
        <v>108194416</v>
      </c>
      <c r="J722" s="2">
        <v>81548488</v>
      </c>
    </row>
    <row r="723" spans="1:10" x14ac:dyDescent="0.25">
      <c r="A723" s="1">
        <v>44980</v>
      </c>
      <c r="B723" s="2">
        <v>401.56</v>
      </c>
      <c r="C723" s="2">
        <v>402.2</v>
      </c>
      <c r="D723" s="2">
        <v>396.25</v>
      </c>
      <c r="E723" s="2">
        <v>400.66</v>
      </c>
      <c r="F723" s="2">
        <v>396.91</v>
      </c>
      <c r="G723" s="2">
        <v>390.0924</v>
      </c>
      <c r="H723" s="2">
        <v>393.12939999999998</v>
      </c>
      <c r="I723" s="2">
        <v>96242400</v>
      </c>
      <c r="J723" s="2">
        <v>81112496</v>
      </c>
    </row>
    <row r="724" spans="1:10" x14ac:dyDescent="0.25">
      <c r="A724" s="1">
        <v>44979</v>
      </c>
      <c r="B724" s="2">
        <v>399.52</v>
      </c>
      <c r="C724" s="2">
        <v>401.13</v>
      </c>
      <c r="D724" s="2">
        <v>397.02</v>
      </c>
      <c r="E724" s="2">
        <v>398.54</v>
      </c>
      <c r="F724" s="2">
        <v>396.76240000000001</v>
      </c>
      <c r="G724" s="2">
        <v>389.71370000000002</v>
      </c>
      <c r="H724" s="2">
        <v>393.18270000000001</v>
      </c>
      <c r="I724" s="2">
        <v>83742296</v>
      </c>
      <c r="J724" s="2">
        <v>81460272</v>
      </c>
    </row>
    <row r="725" spans="1:10" x14ac:dyDescent="0.25">
      <c r="A725" s="1">
        <v>44978</v>
      </c>
      <c r="B725" s="2">
        <v>403.06</v>
      </c>
      <c r="C725" s="2">
        <v>404.16</v>
      </c>
      <c r="D725" s="2">
        <v>398.82</v>
      </c>
      <c r="E725" s="2">
        <v>399.09</v>
      </c>
      <c r="F725" s="2">
        <v>396.71640000000002</v>
      </c>
      <c r="G725" s="2">
        <v>389.43360000000001</v>
      </c>
      <c r="H725" s="2">
        <v>393.25909999999999</v>
      </c>
      <c r="I725" s="2">
        <v>82655920</v>
      </c>
      <c r="J725" s="2">
        <v>81664912</v>
      </c>
    </row>
    <row r="726" spans="1:10" x14ac:dyDescent="0.25">
      <c r="A726" s="1">
        <v>44974</v>
      </c>
      <c r="B726" s="2">
        <v>406.06</v>
      </c>
      <c r="C726" s="2">
        <v>407.51</v>
      </c>
      <c r="D726" s="2">
        <v>404.05</v>
      </c>
      <c r="E726" s="2">
        <v>407.26</v>
      </c>
      <c r="F726" s="2">
        <v>396.59780000000001</v>
      </c>
      <c r="G726" s="2">
        <v>389.07650000000001</v>
      </c>
      <c r="H726" s="2">
        <v>393.40890000000002</v>
      </c>
      <c r="I726" s="2">
        <v>89257816</v>
      </c>
      <c r="J726" s="2">
        <v>81101312</v>
      </c>
    </row>
    <row r="727" spans="1:10" x14ac:dyDescent="0.25">
      <c r="A727" s="1">
        <v>44973</v>
      </c>
      <c r="B727" s="2">
        <v>408.79</v>
      </c>
      <c r="C727" s="2">
        <v>412.91</v>
      </c>
      <c r="D727" s="2">
        <v>408.14</v>
      </c>
      <c r="E727" s="2">
        <v>408.28</v>
      </c>
      <c r="F727" s="2">
        <v>396.32920000000001</v>
      </c>
      <c r="G727" s="2">
        <v>388.64699999999999</v>
      </c>
      <c r="H727" s="2">
        <v>393.45460000000003</v>
      </c>
      <c r="I727" s="2">
        <v>76431472</v>
      </c>
      <c r="J727" s="2">
        <v>79707208</v>
      </c>
    </row>
    <row r="728" spans="1:10" x14ac:dyDescent="0.25">
      <c r="A728" s="1">
        <v>44972</v>
      </c>
      <c r="B728" s="2">
        <v>410.35</v>
      </c>
      <c r="C728" s="2">
        <v>414.06</v>
      </c>
      <c r="D728" s="2">
        <v>409.47</v>
      </c>
      <c r="E728" s="2">
        <v>413.98</v>
      </c>
      <c r="F728" s="2">
        <v>396.15539999999999</v>
      </c>
      <c r="G728" s="2">
        <v>388.24369999999999</v>
      </c>
      <c r="H728" s="2">
        <v>393.48559999999998</v>
      </c>
      <c r="I728" s="2">
        <v>61685280</v>
      </c>
      <c r="J728" s="2">
        <v>79430936</v>
      </c>
    </row>
    <row r="729" spans="1:10" x14ac:dyDescent="0.25">
      <c r="A729" s="1">
        <v>44971</v>
      </c>
      <c r="B729" s="2">
        <v>411.24</v>
      </c>
      <c r="C729" s="2">
        <v>415.05</v>
      </c>
      <c r="D729" s="2">
        <v>408.51100000000002</v>
      </c>
      <c r="E729" s="2">
        <v>412.64</v>
      </c>
      <c r="F729" s="2">
        <v>396.01400000000001</v>
      </c>
      <c r="G729" s="2">
        <v>387.84609999999998</v>
      </c>
      <c r="H729" s="2">
        <v>393.47559999999999</v>
      </c>
      <c r="I729" s="2">
        <v>88389312</v>
      </c>
      <c r="J729" s="2">
        <v>80971936</v>
      </c>
    </row>
    <row r="730" spans="1:10" x14ac:dyDescent="0.25">
      <c r="A730" s="1">
        <v>44970</v>
      </c>
      <c r="B730" s="2">
        <v>408.72</v>
      </c>
      <c r="C730" s="2">
        <v>412.97</v>
      </c>
      <c r="D730" s="2">
        <v>408.24</v>
      </c>
      <c r="E730" s="2">
        <v>412.83</v>
      </c>
      <c r="F730" s="2">
        <v>395.90879999999999</v>
      </c>
      <c r="G730" s="2">
        <v>387.49360000000001</v>
      </c>
      <c r="H730" s="2">
        <v>393.55149999999998</v>
      </c>
      <c r="I730" s="2">
        <v>64913540</v>
      </c>
      <c r="J730" s="2">
        <v>79047640</v>
      </c>
    </row>
    <row r="731" spans="1:10" x14ac:dyDescent="0.25">
      <c r="A731" s="1">
        <v>44967</v>
      </c>
      <c r="B731" s="2">
        <v>405.86</v>
      </c>
      <c r="C731" s="2">
        <v>408.44</v>
      </c>
      <c r="D731" s="2">
        <v>405.01</v>
      </c>
      <c r="E731" s="2">
        <v>408.04</v>
      </c>
      <c r="F731" s="2">
        <v>395.80579999999998</v>
      </c>
      <c r="G731" s="2">
        <v>387.20620000000002</v>
      </c>
      <c r="H731" s="2">
        <v>393.57369999999997</v>
      </c>
      <c r="I731" s="2">
        <v>70769712</v>
      </c>
      <c r="J731" s="2">
        <v>80331992</v>
      </c>
    </row>
    <row r="732" spans="1:10" x14ac:dyDescent="0.25">
      <c r="A732" s="1">
        <v>44966</v>
      </c>
      <c r="B732" s="2">
        <v>414.41</v>
      </c>
      <c r="C732" s="2">
        <v>414.57</v>
      </c>
      <c r="D732" s="2">
        <v>405.81</v>
      </c>
      <c r="E732" s="2">
        <v>407.09</v>
      </c>
      <c r="F732" s="2">
        <v>395.5496</v>
      </c>
      <c r="G732" s="2">
        <v>387.01130000000001</v>
      </c>
      <c r="H732" s="2">
        <v>393.61399999999998</v>
      </c>
      <c r="I732" s="2">
        <v>78694856</v>
      </c>
      <c r="J732" s="2">
        <v>81734432</v>
      </c>
    </row>
    <row r="733" spans="1:10" x14ac:dyDescent="0.25">
      <c r="A733" s="1">
        <v>44965</v>
      </c>
      <c r="B733" s="2">
        <v>413.13</v>
      </c>
      <c r="C733" s="2">
        <v>414.53</v>
      </c>
      <c r="D733" s="2">
        <v>409.93</v>
      </c>
      <c r="E733" s="2">
        <v>410.65</v>
      </c>
      <c r="F733" s="2">
        <v>395.32600000000002</v>
      </c>
      <c r="G733" s="2">
        <v>386.79599999999999</v>
      </c>
      <c r="H733" s="2">
        <v>393.72109999999998</v>
      </c>
      <c r="I733" s="2">
        <v>76227464</v>
      </c>
      <c r="J733" s="2">
        <v>82285368</v>
      </c>
    </row>
    <row r="734" spans="1:10" x14ac:dyDescent="0.25">
      <c r="A734" s="1">
        <v>44964</v>
      </c>
      <c r="B734" s="2">
        <v>408.87</v>
      </c>
      <c r="C734" s="2">
        <v>416.49</v>
      </c>
      <c r="D734" s="2">
        <v>407.57</v>
      </c>
      <c r="E734" s="2">
        <v>415.19</v>
      </c>
      <c r="F734" s="2">
        <v>395.15960000000001</v>
      </c>
      <c r="G734" s="2">
        <v>386.59070000000003</v>
      </c>
      <c r="H734" s="2">
        <v>393.79809999999998</v>
      </c>
      <c r="I734" s="2">
        <v>90990744</v>
      </c>
      <c r="J734" s="2">
        <v>83845688</v>
      </c>
    </row>
    <row r="735" spans="1:10" x14ac:dyDescent="0.25">
      <c r="A735" s="1">
        <v>44963</v>
      </c>
      <c r="B735" s="2">
        <v>409.79</v>
      </c>
      <c r="C735" s="2">
        <v>411.29</v>
      </c>
      <c r="D735" s="2">
        <v>408.1</v>
      </c>
      <c r="E735" s="2">
        <v>409.83</v>
      </c>
      <c r="F735" s="2">
        <v>394.9042</v>
      </c>
      <c r="G735" s="2">
        <v>386.38479999999998</v>
      </c>
      <c r="H735" s="2">
        <v>393.91239999999999</v>
      </c>
      <c r="I735" s="2">
        <v>60295324</v>
      </c>
      <c r="J735" s="2">
        <v>81958128</v>
      </c>
    </row>
    <row r="736" spans="1:10" x14ac:dyDescent="0.25">
      <c r="A736" s="1">
        <v>44960</v>
      </c>
      <c r="B736" s="2">
        <v>411.59</v>
      </c>
      <c r="C736" s="2">
        <v>416.97</v>
      </c>
      <c r="D736" s="2">
        <v>411.09</v>
      </c>
      <c r="E736" s="2">
        <v>412.35</v>
      </c>
      <c r="F736" s="2">
        <v>394.7056</v>
      </c>
      <c r="G736" s="2">
        <v>386.21749999999997</v>
      </c>
      <c r="H736" s="2">
        <v>394.08679999999998</v>
      </c>
      <c r="I736" s="2">
        <v>94736784</v>
      </c>
      <c r="J736" s="2">
        <v>82198704</v>
      </c>
    </row>
    <row r="737" spans="1:10" x14ac:dyDescent="0.25">
      <c r="A737" s="1">
        <v>44959</v>
      </c>
      <c r="B737" s="2">
        <v>414.86</v>
      </c>
      <c r="C737" s="2">
        <v>418.31</v>
      </c>
      <c r="D737" s="2">
        <v>412.88</v>
      </c>
      <c r="E737" s="2">
        <v>416.78</v>
      </c>
      <c r="F737" s="2">
        <v>394.35039999999998</v>
      </c>
      <c r="G737" s="2">
        <v>386.20370000000003</v>
      </c>
      <c r="H737" s="2">
        <v>394.25020000000001</v>
      </c>
      <c r="I737" s="2">
        <v>101654464</v>
      </c>
      <c r="J737" s="2">
        <v>81893424</v>
      </c>
    </row>
    <row r="738" spans="1:10" x14ac:dyDescent="0.25">
      <c r="A738" s="1">
        <v>44958</v>
      </c>
      <c r="B738" s="2">
        <v>405.21100000000001</v>
      </c>
      <c r="C738" s="2">
        <v>413.67</v>
      </c>
      <c r="D738" s="2">
        <v>402.35</v>
      </c>
      <c r="E738" s="2">
        <v>410.8</v>
      </c>
      <c r="F738" s="2">
        <v>393.93540000000002</v>
      </c>
      <c r="G738" s="2">
        <v>386.1019</v>
      </c>
      <c r="H738" s="2">
        <v>394.3562</v>
      </c>
      <c r="I738" s="2">
        <v>101459152</v>
      </c>
      <c r="J738" s="2">
        <v>79708536</v>
      </c>
    </row>
    <row r="739" spans="1:10" x14ac:dyDescent="0.25">
      <c r="A739" s="1">
        <v>44957</v>
      </c>
      <c r="B739" s="2">
        <v>401.13</v>
      </c>
      <c r="C739" s="2">
        <v>406.53</v>
      </c>
      <c r="D739" s="2">
        <v>400.77</v>
      </c>
      <c r="E739" s="2">
        <v>406.48</v>
      </c>
      <c r="F739" s="2">
        <v>393.60419999999999</v>
      </c>
      <c r="G739" s="2">
        <v>385.99770000000001</v>
      </c>
      <c r="H739" s="2">
        <v>394.49110000000002</v>
      </c>
      <c r="I739" s="2">
        <v>86811784</v>
      </c>
      <c r="J739" s="2">
        <v>77301800</v>
      </c>
    </row>
    <row r="740" spans="1:10" x14ac:dyDescent="0.25">
      <c r="A740" s="1">
        <v>44956</v>
      </c>
      <c r="B740" s="2">
        <v>402.8</v>
      </c>
      <c r="C740" s="2">
        <v>405.13</v>
      </c>
      <c r="D740" s="2">
        <v>400.28</v>
      </c>
      <c r="E740" s="2">
        <v>400.59</v>
      </c>
      <c r="F740" s="2">
        <v>393.3836</v>
      </c>
      <c r="G740" s="2">
        <v>385.91070000000002</v>
      </c>
      <c r="H740" s="2">
        <v>394.67529999999999</v>
      </c>
      <c r="I740" s="2">
        <v>74202016</v>
      </c>
      <c r="J740" s="2">
        <v>76446216</v>
      </c>
    </row>
    <row r="741" spans="1:10" x14ac:dyDescent="0.25">
      <c r="A741" s="1">
        <v>44953</v>
      </c>
      <c r="B741" s="2">
        <v>403.65499999999997</v>
      </c>
      <c r="C741" s="2">
        <v>408.16</v>
      </c>
      <c r="D741" s="2">
        <v>403.44</v>
      </c>
      <c r="E741" s="2">
        <v>405.68</v>
      </c>
      <c r="F741" s="2">
        <v>393.34160000000003</v>
      </c>
      <c r="G741" s="2">
        <v>385.81240000000003</v>
      </c>
      <c r="H741" s="2">
        <v>394.86380000000003</v>
      </c>
      <c r="I741" s="2">
        <v>68346176</v>
      </c>
      <c r="J741" s="2">
        <v>78445392</v>
      </c>
    </row>
    <row r="742" spans="1:10" x14ac:dyDescent="0.25">
      <c r="A742" s="1">
        <v>44952</v>
      </c>
      <c r="B742" s="2">
        <v>403.13</v>
      </c>
      <c r="C742" s="2">
        <v>404.92</v>
      </c>
      <c r="D742" s="2">
        <v>400.03</v>
      </c>
      <c r="E742" s="2">
        <v>404.75</v>
      </c>
      <c r="F742" s="2">
        <v>393.13040000000001</v>
      </c>
      <c r="G742" s="2">
        <v>385.678</v>
      </c>
      <c r="H742" s="2">
        <v>395.03500000000003</v>
      </c>
      <c r="I742" s="2">
        <v>72287424</v>
      </c>
      <c r="J742" s="2">
        <v>79020344</v>
      </c>
    </row>
    <row r="743" spans="1:10" x14ac:dyDescent="0.25">
      <c r="A743" s="1">
        <v>44951</v>
      </c>
      <c r="B743" s="2">
        <v>395.95</v>
      </c>
      <c r="C743" s="2">
        <v>400.7</v>
      </c>
      <c r="D743" s="2">
        <v>393.56</v>
      </c>
      <c r="E743" s="2">
        <v>400.35</v>
      </c>
      <c r="F743" s="2">
        <v>393.00560000000002</v>
      </c>
      <c r="G743" s="2">
        <v>385.59469999999999</v>
      </c>
      <c r="H743" s="2">
        <v>395.2491</v>
      </c>
      <c r="I743" s="2">
        <v>84800248</v>
      </c>
      <c r="J743" s="2">
        <v>79930120</v>
      </c>
    </row>
    <row r="744" spans="1:10" x14ac:dyDescent="0.25">
      <c r="A744" s="1">
        <v>44950</v>
      </c>
      <c r="B744" s="2">
        <v>398.88</v>
      </c>
      <c r="C744" s="2">
        <v>401.15</v>
      </c>
      <c r="D744" s="2">
        <v>397.64</v>
      </c>
      <c r="E744" s="2">
        <v>400.2</v>
      </c>
      <c r="F744" s="2">
        <v>392.89240000000001</v>
      </c>
      <c r="G744" s="2">
        <v>385.54300000000001</v>
      </c>
      <c r="H744" s="2">
        <v>395.49119999999999</v>
      </c>
      <c r="I744" s="2">
        <v>59524912</v>
      </c>
      <c r="J744" s="2">
        <v>79266816</v>
      </c>
    </row>
    <row r="745" spans="1:10" x14ac:dyDescent="0.25">
      <c r="A745" s="1">
        <v>44949</v>
      </c>
      <c r="B745" s="2">
        <v>396.72</v>
      </c>
      <c r="C745" s="2">
        <v>402.64499999999998</v>
      </c>
      <c r="D745" s="2">
        <v>395.72</v>
      </c>
      <c r="E745" s="2">
        <v>400.63</v>
      </c>
      <c r="F745" s="2">
        <v>392.37099999999998</v>
      </c>
      <c r="G745" s="2">
        <v>385.5231</v>
      </c>
      <c r="H745" s="2">
        <v>395.72280000000001</v>
      </c>
      <c r="I745" s="2">
        <v>84178800</v>
      </c>
      <c r="J745" s="2">
        <v>80899968</v>
      </c>
    </row>
    <row r="746" spans="1:10" x14ac:dyDescent="0.25">
      <c r="A746" s="1">
        <v>44946</v>
      </c>
      <c r="B746" s="2">
        <v>390.1</v>
      </c>
      <c r="C746" s="2">
        <v>396.04</v>
      </c>
      <c r="D746" s="2">
        <v>388.38</v>
      </c>
      <c r="E746" s="2">
        <v>395.88</v>
      </c>
      <c r="F746" s="2">
        <v>391.9984</v>
      </c>
      <c r="G746" s="2">
        <v>385.54309999999998</v>
      </c>
      <c r="H746" s="2">
        <v>395.97480000000002</v>
      </c>
      <c r="I746" s="2">
        <v>91806352</v>
      </c>
      <c r="J746" s="2">
        <v>79752776</v>
      </c>
    </row>
    <row r="747" spans="1:10" x14ac:dyDescent="0.25">
      <c r="A747" s="1">
        <v>44945</v>
      </c>
      <c r="B747" s="2">
        <v>389.36</v>
      </c>
      <c r="C747" s="2">
        <v>391.08</v>
      </c>
      <c r="D747" s="2">
        <v>387.26</v>
      </c>
      <c r="E747" s="2">
        <v>388.64</v>
      </c>
      <c r="F747" s="2">
        <v>391.6798</v>
      </c>
      <c r="G747" s="2">
        <v>385.63740000000001</v>
      </c>
      <c r="H747" s="2">
        <v>396.27940000000001</v>
      </c>
      <c r="I747" s="2">
        <v>86958920</v>
      </c>
      <c r="J747" s="2">
        <v>78359792</v>
      </c>
    </row>
    <row r="748" spans="1:10" x14ac:dyDescent="0.25">
      <c r="A748" s="1">
        <v>44944</v>
      </c>
      <c r="B748" s="2">
        <v>399.01</v>
      </c>
      <c r="C748" s="2">
        <v>400.12</v>
      </c>
      <c r="D748" s="2">
        <v>391.28</v>
      </c>
      <c r="E748" s="2">
        <v>391.49</v>
      </c>
      <c r="F748" s="2">
        <v>391.43400000000003</v>
      </c>
      <c r="G748" s="2">
        <v>385.9461</v>
      </c>
      <c r="H748" s="2">
        <v>396.60079999999999</v>
      </c>
      <c r="I748" s="2">
        <v>99632264</v>
      </c>
      <c r="J748" s="2">
        <v>76005072</v>
      </c>
    </row>
    <row r="749" spans="1:10" x14ac:dyDescent="0.25">
      <c r="A749" s="1">
        <v>44943</v>
      </c>
      <c r="B749" s="2">
        <v>398.48</v>
      </c>
      <c r="C749" s="2">
        <v>400.23</v>
      </c>
      <c r="D749" s="2">
        <v>397.06</v>
      </c>
      <c r="E749" s="2">
        <v>397.77</v>
      </c>
      <c r="F749" s="2">
        <v>391.02440000000001</v>
      </c>
      <c r="G749" s="2">
        <v>386.16789999999997</v>
      </c>
      <c r="H749" s="2">
        <v>396.90159999999997</v>
      </c>
      <c r="I749" s="2">
        <v>62677280</v>
      </c>
      <c r="J749" s="2">
        <v>73353408</v>
      </c>
    </row>
    <row r="750" spans="1:10" x14ac:dyDescent="0.25">
      <c r="A750" s="1">
        <v>44939</v>
      </c>
      <c r="B750" s="2">
        <v>393.62</v>
      </c>
      <c r="C750" s="2">
        <v>399.1</v>
      </c>
      <c r="D750" s="2">
        <v>393.34</v>
      </c>
      <c r="E750" s="2">
        <v>398.5</v>
      </c>
      <c r="F750" s="2">
        <v>390.56639999999999</v>
      </c>
      <c r="G750" s="2">
        <v>386.31369999999998</v>
      </c>
      <c r="H750" s="2">
        <v>397.20620000000002</v>
      </c>
      <c r="I750" s="2">
        <v>63903932</v>
      </c>
      <c r="J750" s="2">
        <v>75849648</v>
      </c>
    </row>
    <row r="751" spans="1:10" x14ac:dyDescent="0.25">
      <c r="A751" s="1">
        <v>44938</v>
      </c>
      <c r="B751" s="2">
        <v>396.67</v>
      </c>
      <c r="C751" s="2">
        <v>398.48500000000001</v>
      </c>
      <c r="D751" s="2">
        <v>392.42</v>
      </c>
      <c r="E751" s="2">
        <v>396.96</v>
      </c>
      <c r="F751" s="2">
        <v>390.28680000000003</v>
      </c>
      <c r="G751" s="2">
        <v>386.4622</v>
      </c>
      <c r="H751" s="2">
        <v>397.5215</v>
      </c>
      <c r="I751" s="2">
        <v>90157696</v>
      </c>
      <c r="J751" s="2">
        <v>76800544</v>
      </c>
    </row>
    <row r="752" spans="1:10" x14ac:dyDescent="0.25">
      <c r="A752" s="1">
        <v>44937</v>
      </c>
      <c r="B752" s="2">
        <v>392.23</v>
      </c>
      <c r="C752" s="2">
        <v>395.6</v>
      </c>
      <c r="D752" s="2">
        <v>391.38</v>
      </c>
      <c r="E752" s="2">
        <v>395.52</v>
      </c>
      <c r="F752" s="2">
        <v>390.0718</v>
      </c>
      <c r="G752" s="2">
        <v>386.714</v>
      </c>
      <c r="H752" s="2">
        <v>397.81619999999998</v>
      </c>
      <c r="I752" s="2">
        <v>68881080</v>
      </c>
      <c r="J752" s="2">
        <v>75751848</v>
      </c>
    </row>
    <row r="753" spans="1:10" x14ac:dyDescent="0.25">
      <c r="A753" s="1">
        <v>44936</v>
      </c>
      <c r="B753" s="2">
        <v>387.25</v>
      </c>
      <c r="C753" s="2">
        <v>390.65</v>
      </c>
      <c r="D753" s="2">
        <v>386.27</v>
      </c>
      <c r="E753" s="2">
        <v>390.58</v>
      </c>
      <c r="F753" s="2">
        <v>389.9418</v>
      </c>
      <c r="G753" s="2">
        <v>387.03769999999997</v>
      </c>
      <c r="H753" s="2">
        <v>398.10210000000001</v>
      </c>
      <c r="I753" s="2">
        <v>65358096</v>
      </c>
      <c r="J753" s="2">
        <v>76484984</v>
      </c>
    </row>
    <row r="754" spans="1:10" x14ac:dyDescent="0.25">
      <c r="A754" s="1">
        <v>44935</v>
      </c>
      <c r="B754" s="2">
        <v>390.37</v>
      </c>
      <c r="C754" s="2">
        <v>393.7</v>
      </c>
      <c r="D754" s="2">
        <v>387.67</v>
      </c>
      <c r="E754" s="2">
        <v>387.86</v>
      </c>
      <c r="F754" s="2">
        <v>389.72980000000001</v>
      </c>
      <c r="G754" s="2">
        <v>387.39839999999998</v>
      </c>
      <c r="H754" s="2">
        <v>398.40159999999997</v>
      </c>
      <c r="I754" s="2">
        <v>73978072</v>
      </c>
      <c r="J754" s="2">
        <v>80118304</v>
      </c>
    </row>
    <row r="755" spans="1:10" x14ac:dyDescent="0.25">
      <c r="A755" s="1">
        <v>44932</v>
      </c>
      <c r="B755" s="2">
        <v>382.61</v>
      </c>
      <c r="C755" s="2">
        <v>389.25</v>
      </c>
      <c r="D755" s="2">
        <v>379.41269999999997</v>
      </c>
      <c r="E755" s="2">
        <v>388.08</v>
      </c>
      <c r="F755" s="2">
        <v>389.613</v>
      </c>
      <c r="G755" s="2">
        <v>387.8168</v>
      </c>
      <c r="H755" s="2">
        <v>398.68130000000002</v>
      </c>
      <c r="I755" s="2">
        <v>104189600</v>
      </c>
      <c r="J755" s="2">
        <v>83033496</v>
      </c>
    </row>
    <row r="756" spans="1:10" x14ac:dyDescent="0.25">
      <c r="A756" s="1">
        <v>44931</v>
      </c>
      <c r="B756" s="2">
        <v>381.72</v>
      </c>
      <c r="C756" s="2">
        <v>381.84</v>
      </c>
      <c r="D756" s="2">
        <v>378.76</v>
      </c>
      <c r="E756" s="2">
        <v>379.38</v>
      </c>
      <c r="F756" s="2">
        <v>389.5498</v>
      </c>
      <c r="G756" s="2">
        <v>388.22460000000001</v>
      </c>
      <c r="H756" s="2">
        <v>398.9889</v>
      </c>
      <c r="I756" s="2">
        <v>76970456</v>
      </c>
      <c r="J756" s="2">
        <v>83294944</v>
      </c>
    </row>
    <row r="757" spans="1:10" x14ac:dyDescent="0.25">
      <c r="A757" s="1">
        <v>44930</v>
      </c>
      <c r="B757" s="2">
        <v>383.18</v>
      </c>
      <c r="C757" s="2">
        <v>385.88</v>
      </c>
      <c r="D757" s="2">
        <v>380</v>
      </c>
      <c r="E757" s="2">
        <v>383.76</v>
      </c>
      <c r="F757" s="2">
        <v>389.53960000000001</v>
      </c>
      <c r="G757" s="2">
        <v>388.70179999999999</v>
      </c>
      <c r="H757" s="2">
        <v>399.31389999999999</v>
      </c>
      <c r="I757" s="2">
        <v>85934096</v>
      </c>
      <c r="J757" s="2">
        <v>86415752</v>
      </c>
    </row>
    <row r="758" spans="1:10" x14ac:dyDescent="0.25">
      <c r="A758" s="1">
        <v>44929</v>
      </c>
      <c r="B758" s="2">
        <v>384.37</v>
      </c>
      <c r="C758" s="2">
        <v>386.43</v>
      </c>
      <c r="D758" s="2">
        <v>377.83100000000002</v>
      </c>
      <c r="E758" s="2">
        <v>380.82</v>
      </c>
      <c r="F758" s="2">
        <v>389.35019999999997</v>
      </c>
      <c r="G758" s="2">
        <v>389.0641</v>
      </c>
      <c r="H758" s="2">
        <v>399.61770000000001</v>
      </c>
      <c r="I758" s="2">
        <v>74850728</v>
      </c>
      <c r="J758" s="2">
        <v>85713864</v>
      </c>
    </row>
    <row r="759" spans="1:10" x14ac:dyDescent="0.25">
      <c r="A759" s="1">
        <v>44925</v>
      </c>
      <c r="B759" s="2">
        <v>380.64</v>
      </c>
      <c r="C759" s="2">
        <v>382.58</v>
      </c>
      <c r="D759" s="2">
        <v>378.43</v>
      </c>
      <c r="E759" s="2">
        <v>382.43</v>
      </c>
      <c r="F759" s="2">
        <v>389.04199999999997</v>
      </c>
      <c r="G759" s="2">
        <v>389.45580000000001</v>
      </c>
      <c r="H759" s="2">
        <v>399.91890000000001</v>
      </c>
      <c r="I759" s="2">
        <v>84022208</v>
      </c>
      <c r="J759" s="2">
        <v>86153664</v>
      </c>
    </row>
    <row r="760" spans="1:10" x14ac:dyDescent="0.25">
      <c r="A760" s="1">
        <v>44924</v>
      </c>
      <c r="B760" s="2">
        <v>379.63</v>
      </c>
      <c r="C760" s="2">
        <v>384.35</v>
      </c>
      <c r="D760" s="2">
        <v>379.08</v>
      </c>
      <c r="E760" s="2">
        <v>383.44</v>
      </c>
      <c r="F760" s="2">
        <v>388.76339999999999</v>
      </c>
      <c r="G760" s="2">
        <v>389.745</v>
      </c>
      <c r="H760" s="2">
        <v>400.18490000000003</v>
      </c>
      <c r="I760" s="2">
        <v>66970876</v>
      </c>
      <c r="J760" s="2">
        <v>84601376</v>
      </c>
    </row>
    <row r="761" spans="1:10" x14ac:dyDescent="0.25">
      <c r="A761" s="1">
        <v>44923</v>
      </c>
      <c r="B761" s="2">
        <v>381.33</v>
      </c>
      <c r="C761" s="2">
        <v>383.39</v>
      </c>
      <c r="D761" s="2">
        <v>376.42</v>
      </c>
      <c r="E761" s="2">
        <v>376.66</v>
      </c>
      <c r="F761" s="2">
        <v>388.5172</v>
      </c>
      <c r="G761" s="2">
        <v>390.04050000000001</v>
      </c>
      <c r="H761" s="2">
        <v>400.39859999999999</v>
      </c>
      <c r="I761" s="2">
        <v>70911520</v>
      </c>
      <c r="J761" s="2">
        <v>84531848</v>
      </c>
    </row>
    <row r="762" spans="1:10" x14ac:dyDescent="0.25">
      <c r="A762" s="1">
        <v>44922</v>
      </c>
      <c r="B762" s="2">
        <v>382.79</v>
      </c>
      <c r="C762" s="2">
        <v>383.15</v>
      </c>
      <c r="D762" s="2">
        <v>379.65</v>
      </c>
      <c r="E762" s="2">
        <v>381.4</v>
      </c>
      <c r="F762" s="2">
        <v>388.32040000000001</v>
      </c>
      <c r="G762" s="2">
        <v>390.40859999999998</v>
      </c>
      <c r="H762" s="2">
        <v>400.6003</v>
      </c>
      <c r="I762" s="2">
        <v>51638180</v>
      </c>
      <c r="J762" s="2">
        <v>85002560</v>
      </c>
    </row>
    <row r="763" spans="1:10" x14ac:dyDescent="0.25">
      <c r="A763" s="1">
        <v>44918</v>
      </c>
      <c r="B763" s="2">
        <v>379.65</v>
      </c>
      <c r="C763" s="2">
        <v>383.06</v>
      </c>
      <c r="D763" s="2">
        <v>378.03</v>
      </c>
      <c r="E763" s="2">
        <v>382.91</v>
      </c>
      <c r="F763" s="2">
        <v>387.84500000000003</v>
      </c>
      <c r="G763" s="2">
        <v>390.73630000000003</v>
      </c>
      <c r="H763" s="2">
        <v>400.79360000000003</v>
      </c>
      <c r="I763" s="2">
        <v>59857328</v>
      </c>
      <c r="J763" s="2">
        <v>86712672</v>
      </c>
    </row>
    <row r="764" spans="1:10" x14ac:dyDescent="0.25">
      <c r="A764" s="1">
        <v>44917</v>
      </c>
      <c r="B764" s="2">
        <v>383.05</v>
      </c>
      <c r="C764" s="2">
        <v>386.21339999999998</v>
      </c>
      <c r="D764" s="2">
        <v>374.77</v>
      </c>
      <c r="E764" s="2">
        <v>380.72</v>
      </c>
      <c r="F764" s="2">
        <v>387.50619999999998</v>
      </c>
      <c r="G764" s="2">
        <v>391.05169999999998</v>
      </c>
      <c r="H764" s="2">
        <v>401.00639999999999</v>
      </c>
      <c r="I764" s="2">
        <v>100120856</v>
      </c>
      <c r="J764" s="2">
        <v>88411696</v>
      </c>
    </row>
    <row r="765" spans="1:10" x14ac:dyDescent="0.25">
      <c r="A765" s="1">
        <v>44916</v>
      </c>
      <c r="B765" s="2">
        <v>383.25</v>
      </c>
      <c r="C765" s="2">
        <v>387.41</v>
      </c>
      <c r="D765" s="2">
        <v>382.69</v>
      </c>
      <c r="E765" s="2">
        <v>386.23</v>
      </c>
      <c r="F765" s="2">
        <v>387.02300000000002</v>
      </c>
      <c r="G765" s="2">
        <v>391.32510000000002</v>
      </c>
      <c r="H765" s="2">
        <v>401.23989999999998</v>
      </c>
      <c r="I765" s="2">
        <v>78167368</v>
      </c>
      <c r="J765" s="2">
        <v>86830184</v>
      </c>
    </row>
    <row r="766" spans="1:10" x14ac:dyDescent="0.25">
      <c r="A766" s="1">
        <v>44915</v>
      </c>
      <c r="B766" s="2">
        <v>379.23</v>
      </c>
      <c r="C766" s="2">
        <v>382.23</v>
      </c>
      <c r="D766" s="2">
        <v>377.85</v>
      </c>
      <c r="E766" s="2">
        <v>380.54</v>
      </c>
      <c r="F766" s="2">
        <v>386.45319999999998</v>
      </c>
      <c r="G766" s="2">
        <v>391.57049999999998</v>
      </c>
      <c r="H766" s="2">
        <v>401.39</v>
      </c>
      <c r="I766" s="2">
        <v>74427240</v>
      </c>
      <c r="J766" s="2">
        <v>91256800</v>
      </c>
    </row>
    <row r="767" spans="1:10" x14ac:dyDescent="0.25">
      <c r="A767" s="1">
        <v>44914</v>
      </c>
      <c r="B767" s="2">
        <v>383.47</v>
      </c>
      <c r="C767" s="2">
        <v>383.82</v>
      </c>
      <c r="D767" s="2">
        <v>378.28</v>
      </c>
      <c r="E767" s="2">
        <v>380.02</v>
      </c>
      <c r="F767" s="2">
        <v>386.0428</v>
      </c>
      <c r="G767" s="2">
        <v>391.88499999999999</v>
      </c>
      <c r="H767" s="2">
        <v>401.58440000000002</v>
      </c>
      <c r="I767" s="2">
        <v>79878104</v>
      </c>
      <c r="J767" s="2">
        <v>89782320</v>
      </c>
    </row>
    <row r="768" spans="1:10" x14ac:dyDescent="0.25">
      <c r="A768" s="1">
        <v>44911</v>
      </c>
      <c r="B768" s="2">
        <v>385.18</v>
      </c>
      <c r="C768" s="2">
        <v>386.57499999999999</v>
      </c>
      <c r="D768" s="2">
        <v>381.04</v>
      </c>
      <c r="E768" s="2">
        <v>383.27</v>
      </c>
      <c r="F768" s="2">
        <v>385.69819999999999</v>
      </c>
      <c r="G768" s="2">
        <v>392.14550000000003</v>
      </c>
      <c r="H768" s="2">
        <v>401.84519999999998</v>
      </c>
      <c r="I768" s="2">
        <v>119857952</v>
      </c>
      <c r="J768" s="2">
        <v>88991896</v>
      </c>
    </row>
    <row r="769" spans="1:10" x14ac:dyDescent="0.25">
      <c r="A769" s="1">
        <v>44910</v>
      </c>
      <c r="B769" s="2">
        <v>394.3</v>
      </c>
      <c r="C769" s="2">
        <v>395.25</v>
      </c>
      <c r="D769" s="2">
        <v>387.88499999999999</v>
      </c>
      <c r="E769" s="2">
        <v>389.63</v>
      </c>
      <c r="F769" s="2">
        <v>385.49680000000001</v>
      </c>
      <c r="G769" s="2">
        <v>392.32319999999999</v>
      </c>
      <c r="H769" s="2">
        <v>402.10739999999998</v>
      </c>
      <c r="I769" s="2">
        <v>117705888</v>
      </c>
      <c r="J769" s="2">
        <v>83037728</v>
      </c>
    </row>
    <row r="770" spans="1:10" x14ac:dyDescent="0.25">
      <c r="A770" s="1">
        <v>44909</v>
      </c>
      <c r="B770" s="2">
        <v>401.61</v>
      </c>
      <c r="C770" s="2">
        <v>405.5</v>
      </c>
      <c r="D770" s="2">
        <v>396.31</v>
      </c>
      <c r="E770" s="2">
        <v>399.4</v>
      </c>
      <c r="F770" s="2">
        <v>385.24599999999998</v>
      </c>
      <c r="G770" s="2">
        <v>392.33580000000001</v>
      </c>
      <c r="H770" s="2">
        <v>402.34870000000001</v>
      </c>
      <c r="I770" s="2">
        <v>108111352</v>
      </c>
      <c r="J770" s="2">
        <v>79741448</v>
      </c>
    </row>
    <row r="771" spans="1:10" x14ac:dyDescent="0.25">
      <c r="A771" s="1">
        <v>44908</v>
      </c>
      <c r="B771" s="2">
        <v>410.22</v>
      </c>
      <c r="C771" s="2">
        <v>410.49</v>
      </c>
      <c r="D771" s="2">
        <v>399.07</v>
      </c>
      <c r="E771" s="2">
        <v>401.97</v>
      </c>
      <c r="F771" s="2">
        <v>384.81740000000002</v>
      </c>
      <c r="G771" s="2">
        <v>392.29750000000001</v>
      </c>
      <c r="H771" s="2">
        <v>402.5016</v>
      </c>
      <c r="I771" s="2">
        <v>123782536</v>
      </c>
      <c r="J771" s="2">
        <v>76562624</v>
      </c>
    </row>
    <row r="772" spans="1:10" x14ac:dyDescent="0.25">
      <c r="A772" s="1">
        <v>44907</v>
      </c>
      <c r="B772" s="2">
        <v>394.11</v>
      </c>
      <c r="C772" s="2">
        <v>398.95</v>
      </c>
      <c r="D772" s="2">
        <v>393.41199999999998</v>
      </c>
      <c r="E772" s="2">
        <v>398.95</v>
      </c>
      <c r="F772" s="2">
        <v>384.11020000000002</v>
      </c>
      <c r="G772" s="2">
        <v>392.2287</v>
      </c>
      <c r="H772" s="2">
        <v>402.67489999999998</v>
      </c>
      <c r="I772" s="2">
        <v>75405832</v>
      </c>
      <c r="J772" s="2">
        <v>71726672</v>
      </c>
    </row>
    <row r="773" spans="1:10" x14ac:dyDescent="0.25">
      <c r="A773" s="1">
        <v>44904</v>
      </c>
      <c r="B773" s="2">
        <v>394.94</v>
      </c>
      <c r="C773" s="2">
        <v>397.62</v>
      </c>
      <c r="D773" s="2">
        <v>393.15</v>
      </c>
      <c r="E773" s="2">
        <v>393.28</v>
      </c>
      <c r="F773" s="2">
        <v>383.27480000000003</v>
      </c>
      <c r="G773" s="2">
        <v>392.22710000000001</v>
      </c>
      <c r="H773" s="2">
        <v>402.8689</v>
      </c>
      <c r="I773" s="2">
        <v>81447736</v>
      </c>
      <c r="J773" s="2">
        <v>72894440</v>
      </c>
    </row>
    <row r="774" spans="1:10" x14ac:dyDescent="0.25">
      <c r="A774" s="1">
        <v>44903</v>
      </c>
      <c r="B774" s="2">
        <v>395.14</v>
      </c>
      <c r="C774" s="2">
        <v>397.36</v>
      </c>
      <c r="D774" s="2">
        <v>393.26839999999999</v>
      </c>
      <c r="E774" s="2">
        <v>396.24</v>
      </c>
      <c r="F774" s="2">
        <v>382.66500000000002</v>
      </c>
      <c r="G774" s="2">
        <v>392.24200000000002</v>
      </c>
      <c r="H774" s="2">
        <v>403.04399999999998</v>
      </c>
      <c r="I774" s="2">
        <v>60737912</v>
      </c>
      <c r="J774" s="2">
        <v>72431008</v>
      </c>
    </row>
    <row r="775" spans="1:10" x14ac:dyDescent="0.25">
      <c r="A775" s="1">
        <v>44902</v>
      </c>
      <c r="B775" s="2">
        <v>392.94</v>
      </c>
      <c r="C775" s="2">
        <v>395.64</v>
      </c>
      <c r="D775" s="2">
        <v>391.97</v>
      </c>
      <c r="E775" s="2">
        <v>393.16</v>
      </c>
      <c r="F775" s="2">
        <v>382.1508</v>
      </c>
      <c r="G775" s="2">
        <v>392.20229999999998</v>
      </c>
      <c r="H775" s="2">
        <v>403.17250000000001</v>
      </c>
      <c r="I775" s="2">
        <v>65927896</v>
      </c>
      <c r="J775" s="2">
        <v>72949048</v>
      </c>
    </row>
    <row r="776" spans="1:10" x14ac:dyDescent="0.25">
      <c r="A776" s="1">
        <v>44901</v>
      </c>
      <c r="B776" s="2">
        <v>399.42</v>
      </c>
      <c r="C776" s="2">
        <v>399.99</v>
      </c>
      <c r="D776" s="2">
        <v>391.64</v>
      </c>
      <c r="E776" s="2">
        <v>393.83</v>
      </c>
      <c r="F776" s="2">
        <v>381.55520000000001</v>
      </c>
      <c r="G776" s="2">
        <v>392.09019999999998</v>
      </c>
      <c r="H776" s="2">
        <v>403.3546</v>
      </c>
      <c r="I776" s="2">
        <v>77972216</v>
      </c>
      <c r="J776" s="2">
        <v>74766816</v>
      </c>
    </row>
    <row r="777" spans="1:10" x14ac:dyDescent="0.25">
      <c r="A777" s="1">
        <v>44900</v>
      </c>
      <c r="B777" s="2">
        <v>403.95</v>
      </c>
      <c r="C777" s="2">
        <v>404.93</v>
      </c>
      <c r="D777" s="2">
        <v>398.17</v>
      </c>
      <c r="E777" s="2">
        <v>399.59</v>
      </c>
      <c r="F777" s="2">
        <v>380.96480000000003</v>
      </c>
      <c r="G777" s="2">
        <v>392.00319999999999</v>
      </c>
      <c r="H777" s="2">
        <v>403.5566</v>
      </c>
      <c r="I777" s="2">
        <v>77289816</v>
      </c>
      <c r="J777" s="2">
        <v>74361544</v>
      </c>
    </row>
    <row r="778" spans="1:10" x14ac:dyDescent="0.25">
      <c r="A778" s="1">
        <v>44897</v>
      </c>
      <c r="B778" s="2">
        <v>402.25</v>
      </c>
      <c r="C778" s="2">
        <v>407.86</v>
      </c>
      <c r="D778" s="2">
        <v>402.14</v>
      </c>
      <c r="E778" s="2">
        <v>406.91</v>
      </c>
      <c r="F778" s="2">
        <v>380.33199999999999</v>
      </c>
      <c r="G778" s="2">
        <v>391.78640000000001</v>
      </c>
      <c r="H778" s="2">
        <v>403.74400000000003</v>
      </c>
      <c r="I778" s="2">
        <v>85342728</v>
      </c>
      <c r="J778" s="2">
        <v>75464888</v>
      </c>
    </row>
    <row r="779" spans="1:10" x14ac:dyDescent="0.25">
      <c r="A779" s="1">
        <v>44896</v>
      </c>
      <c r="B779" s="2">
        <v>408.77</v>
      </c>
      <c r="C779" s="2">
        <v>410</v>
      </c>
      <c r="D779" s="2">
        <v>404.75</v>
      </c>
      <c r="E779" s="2">
        <v>407.38</v>
      </c>
      <c r="F779" s="2">
        <v>379.6782</v>
      </c>
      <c r="G779" s="2">
        <v>391.50560000000002</v>
      </c>
      <c r="H779" s="2">
        <v>403.94240000000002</v>
      </c>
      <c r="I779" s="2">
        <v>76398168</v>
      </c>
      <c r="J779" s="2">
        <v>79205760</v>
      </c>
    </row>
    <row r="780" spans="1:10" x14ac:dyDescent="0.25">
      <c r="A780" s="1">
        <v>44895</v>
      </c>
      <c r="B780" s="2">
        <v>395.49</v>
      </c>
      <c r="C780" s="2">
        <v>407.68</v>
      </c>
      <c r="D780" s="2">
        <v>393.48</v>
      </c>
      <c r="E780" s="2">
        <v>407.68</v>
      </c>
      <c r="F780" s="2">
        <v>379.07839999999999</v>
      </c>
      <c r="G780" s="2">
        <v>391.24009999999998</v>
      </c>
      <c r="H780" s="2">
        <v>404.13600000000002</v>
      </c>
      <c r="I780" s="2">
        <v>144566656</v>
      </c>
      <c r="J780" s="2">
        <v>79345576</v>
      </c>
    </row>
    <row r="781" spans="1:10" x14ac:dyDescent="0.25">
      <c r="A781" s="1">
        <v>44894</v>
      </c>
      <c r="B781" s="2">
        <v>396.05</v>
      </c>
      <c r="C781" s="2">
        <v>397.3</v>
      </c>
      <c r="D781" s="2">
        <v>393.3</v>
      </c>
      <c r="E781" s="2">
        <v>395.23</v>
      </c>
      <c r="F781" s="2">
        <v>378.60660000000001</v>
      </c>
      <c r="G781" s="2">
        <v>391.00560000000002</v>
      </c>
      <c r="H781" s="2">
        <v>404.29270000000002</v>
      </c>
      <c r="I781" s="2">
        <v>52310040</v>
      </c>
      <c r="J781" s="2">
        <v>75350536</v>
      </c>
    </row>
    <row r="782" spans="1:10" x14ac:dyDescent="0.25">
      <c r="A782" s="1">
        <v>44893</v>
      </c>
      <c r="B782" s="2">
        <v>399.09</v>
      </c>
      <c r="C782" s="2">
        <v>400.81</v>
      </c>
      <c r="D782" s="2">
        <v>395.11</v>
      </c>
      <c r="E782" s="2">
        <v>395.91</v>
      </c>
      <c r="F782" s="2">
        <v>378.47300000000001</v>
      </c>
      <c r="G782" s="2">
        <v>390.94</v>
      </c>
      <c r="H782" s="2">
        <v>404.51889999999997</v>
      </c>
      <c r="I782" s="2">
        <v>68021752</v>
      </c>
      <c r="J782" s="2">
        <v>76415664</v>
      </c>
    </row>
    <row r="783" spans="1:10" x14ac:dyDescent="0.25">
      <c r="A783" s="1">
        <v>44890</v>
      </c>
      <c r="B783" s="2">
        <v>401.83</v>
      </c>
      <c r="C783" s="2">
        <v>402.91</v>
      </c>
      <c r="D783" s="2">
        <v>401.53500000000003</v>
      </c>
      <c r="E783" s="2">
        <v>402.33</v>
      </c>
      <c r="F783" s="2">
        <v>378.26600000000002</v>
      </c>
      <c r="G783" s="2">
        <v>390.87079999999997</v>
      </c>
      <c r="H783" s="2">
        <v>404.78590000000003</v>
      </c>
      <c r="I783" s="2">
        <v>30545434</v>
      </c>
      <c r="J783" s="2">
        <v>78781232</v>
      </c>
    </row>
    <row r="784" spans="1:10" x14ac:dyDescent="0.25">
      <c r="A784" s="1">
        <v>44888</v>
      </c>
      <c r="B784" s="2">
        <v>399.55</v>
      </c>
      <c r="C784" s="2">
        <v>402.93</v>
      </c>
      <c r="D784" s="2">
        <v>399.31</v>
      </c>
      <c r="E784" s="2">
        <v>402.42</v>
      </c>
      <c r="F784" s="2">
        <v>378.02179999999998</v>
      </c>
      <c r="G784" s="2">
        <v>390.68</v>
      </c>
      <c r="H784" s="2">
        <v>405.06200000000001</v>
      </c>
      <c r="I784" s="2">
        <v>68261632</v>
      </c>
      <c r="J784" s="2">
        <v>82551544</v>
      </c>
    </row>
    <row r="785" spans="1:10" x14ac:dyDescent="0.25">
      <c r="A785" s="1">
        <v>44887</v>
      </c>
      <c r="B785" s="2">
        <v>396.63</v>
      </c>
      <c r="C785" s="2">
        <v>400.07</v>
      </c>
      <c r="D785" s="2">
        <v>395.15269999999998</v>
      </c>
      <c r="E785" s="2">
        <v>399.9</v>
      </c>
      <c r="F785" s="2">
        <v>377.86540000000002</v>
      </c>
      <c r="G785" s="2">
        <v>390.47539999999998</v>
      </c>
      <c r="H785" s="2">
        <v>405.30459999999999</v>
      </c>
      <c r="I785" s="2">
        <v>60429024</v>
      </c>
      <c r="J785" s="2">
        <v>86466792</v>
      </c>
    </row>
    <row r="786" spans="1:10" x14ac:dyDescent="0.25">
      <c r="A786" s="1">
        <v>44886</v>
      </c>
      <c r="B786" s="2">
        <v>394.64</v>
      </c>
      <c r="C786" s="2">
        <v>395.82</v>
      </c>
      <c r="D786" s="2">
        <v>392.66</v>
      </c>
      <c r="E786" s="2">
        <v>394.59</v>
      </c>
      <c r="F786" s="2">
        <v>377.7294</v>
      </c>
      <c r="G786" s="2">
        <v>390.28879999999998</v>
      </c>
      <c r="H786" s="2">
        <v>405.54140000000001</v>
      </c>
      <c r="I786" s="2">
        <v>51243188</v>
      </c>
      <c r="J786" s="2">
        <v>88132024</v>
      </c>
    </row>
    <row r="787" spans="1:10" x14ac:dyDescent="0.25">
      <c r="A787" s="1">
        <v>44883</v>
      </c>
      <c r="B787" s="2">
        <v>397.74</v>
      </c>
      <c r="C787" s="2">
        <v>397.81</v>
      </c>
      <c r="D787" s="2">
        <v>393.04</v>
      </c>
      <c r="E787" s="2">
        <v>396.03</v>
      </c>
      <c r="F787" s="2">
        <v>378.05700000000002</v>
      </c>
      <c r="G787" s="2">
        <v>390.11540000000002</v>
      </c>
      <c r="H787" s="2">
        <v>405.81189999999998</v>
      </c>
      <c r="I787" s="2">
        <v>92922448</v>
      </c>
      <c r="J787" s="2">
        <v>91157896</v>
      </c>
    </row>
    <row r="788" spans="1:10" x14ac:dyDescent="0.25">
      <c r="A788" s="1">
        <v>44882</v>
      </c>
      <c r="B788" s="2">
        <v>390.46</v>
      </c>
      <c r="C788" s="2">
        <v>394.95</v>
      </c>
      <c r="D788" s="2">
        <v>390.14</v>
      </c>
      <c r="E788" s="2">
        <v>394.24</v>
      </c>
      <c r="F788" s="2">
        <v>378.26839999999999</v>
      </c>
      <c r="G788" s="2">
        <v>389.95850000000002</v>
      </c>
      <c r="H788" s="2">
        <v>406.06479999999999</v>
      </c>
      <c r="I788" s="2">
        <v>74496256</v>
      </c>
      <c r="J788" s="2">
        <v>91649864</v>
      </c>
    </row>
    <row r="789" spans="1:10" x14ac:dyDescent="0.25">
      <c r="A789" s="1">
        <v>44881</v>
      </c>
      <c r="B789" s="2">
        <v>396.78</v>
      </c>
      <c r="C789" s="2">
        <v>397.78</v>
      </c>
      <c r="D789" s="2">
        <v>394.79</v>
      </c>
      <c r="E789" s="2">
        <v>395.45</v>
      </c>
      <c r="F789" s="2">
        <v>378.39120000000003</v>
      </c>
      <c r="G789" s="2">
        <v>389.82260000000002</v>
      </c>
      <c r="H789" s="2">
        <v>406.38029999999998</v>
      </c>
      <c r="I789" s="2">
        <v>68508456</v>
      </c>
      <c r="J789" s="2">
        <v>92148232</v>
      </c>
    </row>
    <row r="790" spans="1:10" x14ac:dyDescent="0.25">
      <c r="A790" s="1">
        <v>44880</v>
      </c>
      <c r="B790" s="2">
        <v>401.15</v>
      </c>
      <c r="C790" s="2">
        <v>402.31</v>
      </c>
      <c r="D790" s="2">
        <v>394.49</v>
      </c>
      <c r="E790" s="2">
        <v>398.49</v>
      </c>
      <c r="F790" s="2">
        <v>378.43779999999998</v>
      </c>
      <c r="G790" s="2">
        <v>389.75400000000002</v>
      </c>
      <c r="H790" s="2">
        <v>406.6678</v>
      </c>
      <c r="I790" s="2">
        <v>93194448</v>
      </c>
      <c r="J790" s="2">
        <v>94520160</v>
      </c>
    </row>
    <row r="791" spans="1:10" x14ac:dyDescent="0.25">
      <c r="A791" s="1">
        <v>44879</v>
      </c>
      <c r="B791" s="2">
        <v>396.66</v>
      </c>
      <c r="C791" s="2">
        <v>400.17989999999998</v>
      </c>
      <c r="D791" s="2">
        <v>394.83</v>
      </c>
      <c r="E791" s="2">
        <v>395.12</v>
      </c>
      <c r="F791" s="2">
        <v>378.28320000000002</v>
      </c>
      <c r="G791" s="2">
        <v>389.66989999999998</v>
      </c>
      <c r="H791" s="2">
        <v>406.92489999999998</v>
      </c>
      <c r="I791" s="2">
        <v>71893168</v>
      </c>
      <c r="J791" s="2">
        <v>93563616</v>
      </c>
    </row>
    <row r="792" spans="1:10" x14ac:dyDescent="0.25">
      <c r="A792" s="1">
        <v>44876</v>
      </c>
      <c r="B792" s="2">
        <v>395.59</v>
      </c>
      <c r="C792" s="2">
        <v>399.35</v>
      </c>
      <c r="D792" s="2">
        <v>393.61</v>
      </c>
      <c r="E792" s="2">
        <v>398.51</v>
      </c>
      <c r="F792" s="2">
        <v>378.22559999999999</v>
      </c>
      <c r="G792" s="2">
        <v>389.49930000000001</v>
      </c>
      <c r="H792" s="2">
        <v>407.15910000000002</v>
      </c>
      <c r="I792" s="2">
        <v>93839872</v>
      </c>
      <c r="J792" s="2">
        <v>94466536</v>
      </c>
    </row>
    <row r="793" spans="1:10" x14ac:dyDescent="0.25">
      <c r="A793" s="1">
        <v>44875</v>
      </c>
      <c r="B793" s="2">
        <v>388.05</v>
      </c>
      <c r="C793" s="2">
        <v>395.04</v>
      </c>
      <c r="D793" s="2">
        <v>385.642</v>
      </c>
      <c r="E793" s="2">
        <v>394.69</v>
      </c>
      <c r="F793" s="2">
        <v>378.18380000000002</v>
      </c>
      <c r="G793" s="2">
        <v>389.25810000000001</v>
      </c>
      <c r="H793" s="2">
        <v>407.3227</v>
      </c>
      <c r="I793" s="2">
        <v>141455840</v>
      </c>
      <c r="J793" s="2">
        <v>96946432</v>
      </c>
    </row>
    <row r="794" spans="1:10" x14ac:dyDescent="0.25">
      <c r="A794" s="1">
        <v>44874</v>
      </c>
      <c r="B794" s="2">
        <v>379.93</v>
      </c>
      <c r="C794" s="2">
        <v>381.14</v>
      </c>
      <c r="D794" s="2">
        <v>373.61</v>
      </c>
      <c r="E794" s="2">
        <v>374.13</v>
      </c>
      <c r="F794" s="2">
        <v>378.1936</v>
      </c>
      <c r="G794" s="2">
        <v>389.06189999999998</v>
      </c>
      <c r="H794" s="2">
        <v>407.51609999999999</v>
      </c>
      <c r="I794" s="2">
        <v>78495472</v>
      </c>
      <c r="J794" s="2">
        <v>93401584</v>
      </c>
    </row>
    <row r="795" spans="1:10" x14ac:dyDescent="0.25">
      <c r="A795" s="1">
        <v>44873</v>
      </c>
      <c r="B795" s="2">
        <v>381.11</v>
      </c>
      <c r="C795" s="2">
        <v>385.12</v>
      </c>
      <c r="D795" s="2">
        <v>377.72</v>
      </c>
      <c r="E795" s="2">
        <v>382</v>
      </c>
      <c r="F795" s="2">
        <v>378.67520000000002</v>
      </c>
      <c r="G795" s="2">
        <v>388.97919999999999</v>
      </c>
      <c r="H795" s="2">
        <v>407.81779999999998</v>
      </c>
      <c r="I795" s="2">
        <v>84641064</v>
      </c>
      <c r="J795" s="2">
        <v>93485008</v>
      </c>
    </row>
    <row r="796" spans="1:10" x14ac:dyDescent="0.25">
      <c r="A796" s="1">
        <v>44872</v>
      </c>
      <c r="B796" s="2">
        <v>377.71</v>
      </c>
      <c r="C796" s="2">
        <v>380.57</v>
      </c>
      <c r="D796" s="2">
        <v>375.53</v>
      </c>
      <c r="E796" s="2">
        <v>379.95</v>
      </c>
      <c r="F796" s="2">
        <v>379.08780000000002</v>
      </c>
      <c r="G796" s="2">
        <v>388.82569999999998</v>
      </c>
      <c r="H796" s="2">
        <v>408.1071</v>
      </c>
      <c r="I796" s="2">
        <v>68286944</v>
      </c>
      <c r="J796" s="2">
        <v>94319800</v>
      </c>
    </row>
    <row r="797" spans="1:10" x14ac:dyDescent="0.25">
      <c r="A797" s="1">
        <v>44869</v>
      </c>
      <c r="B797" s="2">
        <v>377</v>
      </c>
      <c r="C797" s="2">
        <v>378.87</v>
      </c>
      <c r="D797" s="2">
        <v>370</v>
      </c>
      <c r="E797" s="2">
        <v>376.35</v>
      </c>
      <c r="F797" s="2">
        <v>379.59500000000003</v>
      </c>
      <c r="G797" s="2">
        <v>388.81819999999999</v>
      </c>
      <c r="H797" s="2">
        <v>408.3972</v>
      </c>
      <c r="I797" s="2">
        <v>103505184</v>
      </c>
      <c r="J797" s="2">
        <v>95978552</v>
      </c>
    </row>
    <row r="798" spans="1:10" x14ac:dyDescent="0.25">
      <c r="A798" s="1">
        <v>44868</v>
      </c>
      <c r="B798" s="2">
        <v>371.46499999999997</v>
      </c>
      <c r="C798" s="2">
        <v>374.2</v>
      </c>
      <c r="D798" s="2">
        <v>368.79</v>
      </c>
      <c r="E798" s="2">
        <v>371.01</v>
      </c>
      <c r="F798" s="2">
        <v>380.45819999999998</v>
      </c>
      <c r="G798" s="2">
        <v>388.79340000000002</v>
      </c>
      <c r="H798" s="2">
        <v>408.74919999999997</v>
      </c>
      <c r="I798" s="2">
        <v>87100112</v>
      </c>
      <c r="J798" s="2">
        <v>97327336</v>
      </c>
    </row>
    <row r="799" spans="1:10" x14ac:dyDescent="0.25">
      <c r="A799" s="1">
        <v>44867</v>
      </c>
      <c r="B799" s="2">
        <v>383.9</v>
      </c>
      <c r="C799" s="2">
        <v>388.63</v>
      </c>
      <c r="D799" s="2">
        <v>374.76</v>
      </c>
      <c r="E799" s="2">
        <v>374.87</v>
      </c>
      <c r="F799" s="2">
        <v>381.31139999999999</v>
      </c>
      <c r="G799" s="2">
        <v>388.83330000000001</v>
      </c>
      <c r="H799" s="2">
        <v>409.15289999999999</v>
      </c>
      <c r="I799" s="2">
        <v>126990352</v>
      </c>
      <c r="J799" s="2">
        <v>101337632</v>
      </c>
    </row>
    <row r="800" spans="1:10" x14ac:dyDescent="0.25">
      <c r="A800" s="1">
        <v>44866</v>
      </c>
      <c r="B800" s="2">
        <v>390.14</v>
      </c>
      <c r="C800" s="2">
        <v>390.39</v>
      </c>
      <c r="D800" s="2">
        <v>383.29</v>
      </c>
      <c r="E800" s="2">
        <v>384.52</v>
      </c>
      <c r="F800" s="2">
        <v>382.06099999999998</v>
      </c>
      <c r="G800" s="2">
        <v>388.98259999999999</v>
      </c>
      <c r="H800" s="2">
        <v>409.56099999999998</v>
      </c>
      <c r="I800" s="2">
        <v>85407600</v>
      </c>
      <c r="J800" s="2">
        <v>98004392</v>
      </c>
    </row>
    <row r="801" spans="1:10" x14ac:dyDescent="0.25">
      <c r="A801" s="1">
        <v>44865</v>
      </c>
      <c r="B801" s="2">
        <v>386.44</v>
      </c>
      <c r="C801" s="2">
        <v>388.4</v>
      </c>
      <c r="D801" s="2">
        <v>385.26</v>
      </c>
      <c r="E801" s="2">
        <v>386.21</v>
      </c>
      <c r="F801" s="2">
        <v>382.63760000000002</v>
      </c>
      <c r="G801" s="2">
        <v>389.15179999999998</v>
      </c>
      <c r="H801" s="2">
        <v>409.96199999999999</v>
      </c>
      <c r="I801" s="2">
        <v>96631256</v>
      </c>
      <c r="J801" s="2">
        <v>98476072</v>
      </c>
    </row>
    <row r="802" spans="1:10" x14ac:dyDescent="0.25">
      <c r="A802" s="1">
        <v>44862</v>
      </c>
      <c r="B802" s="2">
        <v>379.87</v>
      </c>
      <c r="C802" s="2">
        <v>389.52</v>
      </c>
      <c r="D802" s="2">
        <v>379.68</v>
      </c>
      <c r="E802" s="2">
        <v>389.02</v>
      </c>
      <c r="F802" s="2">
        <v>383.3562</v>
      </c>
      <c r="G802" s="2">
        <v>389.40190000000001</v>
      </c>
      <c r="H802" s="2">
        <v>410.35359999999997</v>
      </c>
      <c r="I802" s="2">
        <v>100301960</v>
      </c>
      <c r="J802" s="2">
        <v>97103504</v>
      </c>
    </row>
    <row r="803" spans="1:10" x14ac:dyDescent="0.25">
      <c r="A803" s="1">
        <v>44861</v>
      </c>
      <c r="B803" s="2">
        <v>383.07</v>
      </c>
      <c r="C803" s="2">
        <v>385</v>
      </c>
      <c r="D803" s="2">
        <v>379.33</v>
      </c>
      <c r="E803" s="2">
        <v>379.98</v>
      </c>
      <c r="F803" s="2">
        <v>384.1336</v>
      </c>
      <c r="G803" s="2">
        <v>389.66910000000001</v>
      </c>
      <c r="H803" s="2">
        <v>410.7636</v>
      </c>
      <c r="I803" s="2">
        <v>81971760</v>
      </c>
      <c r="J803" s="2">
        <v>97602680</v>
      </c>
    </row>
    <row r="804" spans="1:10" x14ac:dyDescent="0.25">
      <c r="A804" s="1">
        <v>44860</v>
      </c>
      <c r="B804" s="2">
        <v>381.62</v>
      </c>
      <c r="C804" s="2">
        <v>387.58</v>
      </c>
      <c r="D804" s="2">
        <v>381.35</v>
      </c>
      <c r="E804" s="2">
        <v>382.02</v>
      </c>
      <c r="F804" s="2">
        <v>385.06700000000001</v>
      </c>
      <c r="G804" s="2">
        <v>389.98719999999997</v>
      </c>
      <c r="H804" s="2">
        <v>411.21249999999998</v>
      </c>
      <c r="I804" s="2">
        <v>104087344</v>
      </c>
      <c r="J804" s="2">
        <v>97626792</v>
      </c>
    </row>
    <row r="805" spans="1:10" x14ac:dyDescent="0.25">
      <c r="A805" s="1">
        <v>44859</v>
      </c>
      <c r="B805" s="2">
        <v>378.79</v>
      </c>
      <c r="C805" s="2">
        <v>385.25</v>
      </c>
      <c r="D805" s="2">
        <v>378.67099999999999</v>
      </c>
      <c r="E805" s="2">
        <v>384.92</v>
      </c>
      <c r="F805" s="2">
        <v>386.0206</v>
      </c>
      <c r="G805" s="2">
        <v>390.2724</v>
      </c>
      <c r="H805" s="2">
        <v>411.62990000000002</v>
      </c>
      <c r="I805" s="2">
        <v>78846352</v>
      </c>
      <c r="J805" s="2">
        <v>96558680</v>
      </c>
    </row>
    <row r="806" spans="1:10" x14ac:dyDescent="0.25">
      <c r="A806" s="1">
        <v>44858</v>
      </c>
      <c r="B806" s="2">
        <v>375.89</v>
      </c>
      <c r="C806" s="2">
        <v>380.06</v>
      </c>
      <c r="D806" s="2">
        <v>373.11</v>
      </c>
      <c r="E806" s="2">
        <v>378.87</v>
      </c>
      <c r="F806" s="2">
        <v>386.89940000000001</v>
      </c>
      <c r="G806" s="2">
        <v>390.59710000000001</v>
      </c>
      <c r="H806" s="2">
        <v>412.03579999999999</v>
      </c>
      <c r="I806" s="2">
        <v>85436904</v>
      </c>
      <c r="J806" s="2">
        <v>98209112</v>
      </c>
    </row>
    <row r="807" spans="1:10" x14ac:dyDescent="0.25">
      <c r="A807" s="1">
        <v>44855</v>
      </c>
      <c r="B807" s="2">
        <v>365.12</v>
      </c>
      <c r="C807" s="2">
        <v>374.8</v>
      </c>
      <c r="D807" s="2">
        <v>363.54</v>
      </c>
      <c r="E807" s="2">
        <v>374.29</v>
      </c>
      <c r="F807" s="2">
        <v>387.86399999999998</v>
      </c>
      <c r="G807" s="2">
        <v>390.90429999999998</v>
      </c>
      <c r="H807" s="2">
        <v>412.48110000000003</v>
      </c>
      <c r="I807" s="2">
        <v>131038376</v>
      </c>
      <c r="J807" s="2">
        <v>98497080</v>
      </c>
    </row>
    <row r="808" spans="1:10" x14ac:dyDescent="0.25">
      <c r="A808" s="1">
        <v>44854</v>
      </c>
      <c r="B808" s="2">
        <v>368.03</v>
      </c>
      <c r="C808" s="2">
        <v>372.67</v>
      </c>
      <c r="D808" s="2">
        <v>364.61</v>
      </c>
      <c r="E808" s="2">
        <v>365.41</v>
      </c>
      <c r="F808" s="2">
        <v>388.77800000000002</v>
      </c>
      <c r="G808" s="2">
        <v>391.29070000000002</v>
      </c>
      <c r="H808" s="2">
        <v>412.95150000000001</v>
      </c>
      <c r="I808" s="2">
        <v>88283088</v>
      </c>
      <c r="J808" s="2">
        <v>100008608</v>
      </c>
    </row>
    <row r="809" spans="1:10" x14ac:dyDescent="0.25">
      <c r="A809" s="1">
        <v>44853</v>
      </c>
      <c r="B809" s="2">
        <v>368.99</v>
      </c>
      <c r="C809" s="2">
        <v>371.85</v>
      </c>
      <c r="D809" s="2">
        <v>365.55</v>
      </c>
      <c r="E809" s="2">
        <v>368.5</v>
      </c>
      <c r="F809" s="2">
        <v>389.86959999999999</v>
      </c>
      <c r="G809" s="2">
        <v>391.78919999999999</v>
      </c>
      <c r="H809" s="2">
        <v>413.51220000000001</v>
      </c>
      <c r="I809" s="2">
        <v>79746864</v>
      </c>
      <c r="J809" s="2">
        <v>101653224</v>
      </c>
    </row>
    <row r="810" spans="1:10" x14ac:dyDescent="0.25">
      <c r="A810" s="1">
        <v>44852</v>
      </c>
      <c r="B810" s="2">
        <v>375.13</v>
      </c>
      <c r="C810" s="2">
        <v>375.45</v>
      </c>
      <c r="D810" s="2">
        <v>367.52</v>
      </c>
      <c r="E810" s="2">
        <v>371.13</v>
      </c>
      <c r="F810" s="2">
        <v>390.72660000000002</v>
      </c>
      <c r="G810" s="2">
        <v>392.15730000000002</v>
      </c>
      <c r="H810" s="2">
        <v>414.05829999999997</v>
      </c>
      <c r="I810" s="2">
        <v>97162848</v>
      </c>
      <c r="J810" s="2">
        <v>103723584</v>
      </c>
    </row>
    <row r="811" spans="1:10" x14ac:dyDescent="0.25">
      <c r="A811" s="1">
        <v>44851</v>
      </c>
      <c r="B811" s="2">
        <v>364.01</v>
      </c>
      <c r="C811" s="2">
        <v>367.97989999999999</v>
      </c>
      <c r="D811" s="2">
        <v>357.2808</v>
      </c>
      <c r="E811" s="2">
        <v>366.82</v>
      </c>
      <c r="F811" s="2">
        <v>391.56380000000001</v>
      </c>
      <c r="G811" s="2">
        <v>392.41969999999998</v>
      </c>
      <c r="H811" s="2">
        <v>414.57749999999999</v>
      </c>
      <c r="I811" s="2">
        <v>93168232</v>
      </c>
      <c r="J811" s="2">
        <v>104465664</v>
      </c>
    </row>
    <row r="812" spans="1:10" x14ac:dyDescent="0.25">
      <c r="A812" s="1">
        <v>44848</v>
      </c>
      <c r="B812" s="2">
        <v>368.55</v>
      </c>
      <c r="C812" s="2">
        <v>370.26</v>
      </c>
      <c r="D812" s="2">
        <v>356.96</v>
      </c>
      <c r="E812" s="2">
        <v>357.63</v>
      </c>
      <c r="F812" s="2">
        <v>392.49680000000001</v>
      </c>
      <c r="G812" s="2">
        <v>392.69040000000001</v>
      </c>
      <c r="H812" s="2">
        <v>415.1241</v>
      </c>
      <c r="I812" s="2">
        <v>123737016</v>
      </c>
      <c r="J812" s="2">
        <v>104426528</v>
      </c>
    </row>
    <row r="813" spans="1:10" x14ac:dyDescent="0.25">
      <c r="A813" s="1">
        <v>44847</v>
      </c>
      <c r="B813" s="2">
        <v>349.20499999999998</v>
      </c>
      <c r="C813" s="2">
        <v>367.51</v>
      </c>
      <c r="D813" s="2">
        <v>348.11</v>
      </c>
      <c r="E813" s="2">
        <v>365.97</v>
      </c>
      <c r="F813" s="2">
        <v>393.62759999999997</v>
      </c>
      <c r="G813" s="2">
        <v>393.08330000000001</v>
      </c>
      <c r="H813" s="2">
        <v>415.72340000000003</v>
      </c>
      <c r="I813" s="2">
        <v>147254512</v>
      </c>
      <c r="J813" s="2">
        <v>104333856</v>
      </c>
    </row>
    <row r="814" spans="1:10" x14ac:dyDescent="0.25">
      <c r="A814" s="1">
        <v>44846</v>
      </c>
      <c r="B814" s="2">
        <v>358.17</v>
      </c>
      <c r="C814" s="2">
        <v>359.81790000000001</v>
      </c>
      <c r="D814" s="2">
        <v>356.3</v>
      </c>
      <c r="E814" s="2">
        <v>356.56</v>
      </c>
      <c r="F814" s="2">
        <v>394.59719999999999</v>
      </c>
      <c r="G814" s="2">
        <v>393.31990000000002</v>
      </c>
      <c r="H814" s="2">
        <v>416.27789999999999</v>
      </c>
      <c r="I814" s="2">
        <v>76991800</v>
      </c>
      <c r="J814" s="2">
        <v>100481736</v>
      </c>
    </row>
    <row r="815" spans="1:10" x14ac:dyDescent="0.25">
      <c r="A815" s="1">
        <v>44845</v>
      </c>
      <c r="B815" s="2">
        <v>358.23500000000001</v>
      </c>
      <c r="C815" s="2">
        <v>363.03</v>
      </c>
      <c r="D815" s="2">
        <v>355.71</v>
      </c>
      <c r="E815" s="2">
        <v>357.74</v>
      </c>
      <c r="F815" s="2">
        <v>395.62720000000002</v>
      </c>
      <c r="G815" s="2">
        <v>393.64890000000003</v>
      </c>
      <c r="H815" s="2">
        <v>416.88139999999999</v>
      </c>
      <c r="I815" s="2">
        <v>92482784</v>
      </c>
      <c r="J815" s="2">
        <v>102465384</v>
      </c>
    </row>
    <row r="816" spans="1:10" x14ac:dyDescent="0.25">
      <c r="A816" s="1">
        <v>44844</v>
      </c>
      <c r="B816" s="2">
        <v>363.96</v>
      </c>
      <c r="C816" s="2">
        <v>364.21</v>
      </c>
      <c r="D816" s="2">
        <v>357.67</v>
      </c>
      <c r="E816" s="2">
        <v>360.02</v>
      </c>
      <c r="F816" s="2">
        <v>396.68779999999998</v>
      </c>
      <c r="G816" s="2">
        <v>393.99009999999998</v>
      </c>
      <c r="H816" s="2">
        <v>417.44569999999999</v>
      </c>
      <c r="I816" s="2">
        <v>76042768</v>
      </c>
      <c r="J816" s="2">
        <v>101451520</v>
      </c>
    </row>
    <row r="817" spans="1:10" x14ac:dyDescent="0.25">
      <c r="A817" s="1">
        <v>44841</v>
      </c>
      <c r="B817" s="2">
        <v>368.97</v>
      </c>
      <c r="C817" s="2">
        <v>373.29329999999999</v>
      </c>
      <c r="D817" s="2">
        <v>360.94</v>
      </c>
      <c r="E817" s="2">
        <v>362.79</v>
      </c>
      <c r="F817" s="2">
        <v>397.72719999999998</v>
      </c>
      <c r="G817" s="2">
        <v>394.47309999999999</v>
      </c>
      <c r="H817" s="2">
        <v>417.98399999999998</v>
      </c>
      <c r="I817" s="2">
        <v>107789496</v>
      </c>
      <c r="J817" s="2">
        <v>101267240</v>
      </c>
    </row>
    <row r="818" spans="1:10" x14ac:dyDescent="0.25">
      <c r="A818" s="1">
        <v>44840</v>
      </c>
      <c r="B818" s="2">
        <v>375.62</v>
      </c>
      <c r="C818" s="2">
        <v>378.72</v>
      </c>
      <c r="D818" s="2">
        <v>372.68</v>
      </c>
      <c r="E818" s="2">
        <v>373.2</v>
      </c>
      <c r="F818" s="2">
        <v>398.59280000000001</v>
      </c>
      <c r="G818" s="2">
        <v>394.84609999999998</v>
      </c>
      <c r="H818" s="2">
        <v>418.48540000000003</v>
      </c>
      <c r="I818" s="2">
        <v>82333544</v>
      </c>
      <c r="J818" s="2">
        <v>100953592</v>
      </c>
    </row>
    <row r="819" spans="1:10" x14ac:dyDescent="0.25">
      <c r="A819" s="1">
        <v>44839</v>
      </c>
      <c r="B819" s="2">
        <v>373.39</v>
      </c>
      <c r="C819" s="2">
        <v>379.46</v>
      </c>
      <c r="D819" s="2">
        <v>370.95</v>
      </c>
      <c r="E819" s="2">
        <v>377.09</v>
      </c>
      <c r="F819" s="2">
        <v>399.14960000000002</v>
      </c>
      <c r="G819" s="2">
        <v>395.13130000000001</v>
      </c>
      <c r="H819" s="2">
        <v>418.89429999999999</v>
      </c>
      <c r="I819" s="2">
        <v>88065672</v>
      </c>
      <c r="J819" s="2">
        <v>101306944</v>
      </c>
    </row>
    <row r="820" spans="1:10" x14ac:dyDescent="0.25">
      <c r="A820" s="1">
        <v>44838</v>
      </c>
      <c r="B820" s="2">
        <v>372.4</v>
      </c>
      <c r="C820" s="2">
        <v>378</v>
      </c>
      <c r="D820" s="2">
        <v>366.5677</v>
      </c>
      <c r="E820" s="2">
        <v>377.97</v>
      </c>
      <c r="F820" s="2">
        <v>399.42559999999997</v>
      </c>
      <c r="G820" s="2">
        <v>395.28379999999999</v>
      </c>
      <c r="H820" s="2">
        <v>419.3082</v>
      </c>
      <c r="I820" s="2">
        <v>103602776</v>
      </c>
      <c r="J820" s="2">
        <v>101104152</v>
      </c>
    </row>
    <row r="821" spans="1:10" x14ac:dyDescent="0.25">
      <c r="A821" s="1">
        <v>44837</v>
      </c>
      <c r="B821" s="2">
        <v>361.08</v>
      </c>
      <c r="C821" s="2">
        <v>368.55</v>
      </c>
      <c r="D821" s="2">
        <v>359.21</v>
      </c>
      <c r="E821" s="2">
        <v>366.61</v>
      </c>
      <c r="F821" s="2">
        <v>399.77760000000001</v>
      </c>
      <c r="G821" s="2">
        <v>395.4316</v>
      </c>
      <c r="H821" s="2">
        <v>419.75060000000002</v>
      </c>
      <c r="I821" s="2">
        <v>89756480</v>
      </c>
      <c r="J821" s="2">
        <v>102393768</v>
      </c>
    </row>
    <row r="822" spans="1:10" x14ac:dyDescent="0.25">
      <c r="A822" s="1">
        <v>44834</v>
      </c>
      <c r="B822" s="2">
        <v>361.8</v>
      </c>
      <c r="C822" s="2">
        <v>365.91</v>
      </c>
      <c r="D822" s="2">
        <v>357.04</v>
      </c>
      <c r="E822" s="2">
        <v>357.18</v>
      </c>
      <c r="F822" s="2">
        <v>400.34719999999999</v>
      </c>
      <c r="G822" s="2">
        <v>395.75639999999999</v>
      </c>
      <c r="H822" s="2">
        <v>420.27050000000003</v>
      </c>
      <c r="I822" s="2">
        <v>153711248</v>
      </c>
      <c r="J822" s="2">
        <v>101027088</v>
      </c>
    </row>
    <row r="823" spans="1:10" x14ac:dyDescent="0.25">
      <c r="A823" s="1">
        <v>44833</v>
      </c>
      <c r="B823" s="2">
        <v>366.81</v>
      </c>
      <c r="C823" s="2">
        <v>367.11</v>
      </c>
      <c r="D823" s="2">
        <v>359.7</v>
      </c>
      <c r="E823" s="2">
        <v>362.79</v>
      </c>
      <c r="F823" s="2">
        <v>401.17939999999999</v>
      </c>
      <c r="G823" s="2">
        <v>396.16629999999998</v>
      </c>
      <c r="H823" s="2">
        <v>420.80149999999998</v>
      </c>
      <c r="I823" s="2">
        <v>112952312</v>
      </c>
      <c r="J823" s="2">
        <v>95893464</v>
      </c>
    </row>
    <row r="824" spans="1:10" x14ac:dyDescent="0.25">
      <c r="A824" s="1">
        <v>44832</v>
      </c>
      <c r="B824" s="2">
        <v>364.38</v>
      </c>
      <c r="C824" s="2">
        <v>372.3</v>
      </c>
      <c r="D824" s="2">
        <v>362.6</v>
      </c>
      <c r="E824" s="2">
        <v>370.53</v>
      </c>
      <c r="F824" s="2">
        <v>401.81900000000002</v>
      </c>
      <c r="G824" s="2">
        <v>396.65179999999998</v>
      </c>
      <c r="H824" s="2">
        <v>421.32029999999997</v>
      </c>
      <c r="I824" s="2">
        <v>110802216</v>
      </c>
      <c r="J824" s="2">
        <v>93751424</v>
      </c>
    </row>
    <row r="825" spans="1:10" x14ac:dyDescent="0.25">
      <c r="A825" s="1">
        <v>44831</v>
      </c>
      <c r="B825" s="2">
        <v>368.02</v>
      </c>
      <c r="C825" s="2">
        <v>370.4</v>
      </c>
      <c r="D825" s="2">
        <v>360.87</v>
      </c>
      <c r="E825" s="2">
        <v>363.38</v>
      </c>
      <c r="F825" s="2">
        <v>402.25380000000001</v>
      </c>
      <c r="G825" s="2">
        <v>397.08460000000002</v>
      </c>
      <c r="H825" s="2">
        <v>421.82139999999998</v>
      </c>
      <c r="I825" s="2">
        <v>108294072</v>
      </c>
      <c r="J825" s="2">
        <v>91095560</v>
      </c>
    </row>
    <row r="826" spans="1:10" x14ac:dyDescent="0.25">
      <c r="A826" s="1">
        <v>44830</v>
      </c>
      <c r="B826" s="2">
        <v>366.41</v>
      </c>
      <c r="C826" s="2">
        <v>370.21</v>
      </c>
      <c r="D826" s="2">
        <v>363.0299</v>
      </c>
      <c r="E826" s="2">
        <v>364.31</v>
      </c>
      <c r="F826" s="2">
        <v>402.62520000000001</v>
      </c>
      <c r="G826" s="2">
        <v>397.7414</v>
      </c>
      <c r="H826" s="2">
        <v>422.33620000000002</v>
      </c>
      <c r="I826" s="2">
        <v>92581248</v>
      </c>
      <c r="J826" s="2">
        <v>88985112</v>
      </c>
    </row>
    <row r="827" spans="1:10" x14ac:dyDescent="0.25">
      <c r="A827" s="1">
        <v>44827</v>
      </c>
      <c r="B827" s="2">
        <v>370.58</v>
      </c>
      <c r="C827" s="2">
        <v>370.62</v>
      </c>
      <c r="D827" s="2">
        <v>363.29</v>
      </c>
      <c r="E827" s="2">
        <v>367.95</v>
      </c>
      <c r="F827" s="2">
        <v>403.04160000000002</v>
      </c>
      <c r="G827" s="2">
        <v>398.26209999999998</v>
      </c>
      <c r="H827" s="2">
        <v>422.8623</v>
      </c>
      <c r="I827" s="2">
        <v>122346936</v>
      </c>
      <c r="J827" s="2">
        <v>89455176</v>
      </c>
    </row>
    <row r="828" spans="1:10" x14ac:dyDescent="0.25">
      <c r="A828" s="1">
        <v>44826</v>
      </c>
      <c r="B828" s="2">
        <v>376.58</v>
      </c>
      <c r="C828" s="2">
        <v>378.3</v>
      </c>
      <c r="D828" s="2">
        <v>373.44</v>
      </c>
      <c r="E828" s="2">
        <v>374.22</v>
      </c>
      <c r="F828" s="2">
        <v>403.24079999999998</v>
      </c>
      <c r="G828" s="2">
        <v>398.72739999999999</v>
      </c>
      <c r="H828" s="2">
        <v>423.36399999999998</v>
      </c>
      <c r="I828" s="2">
        <v>89472640</v>
      </c>
      <c r="J828" s="2">
        <v>86548048</v>
      </c>
    </row>
    <row r="829" spans="1:10" x14ac:dyDescent="0.25">
      <c r="A829" s="1">
        <v>44825</v>
      </c>
      <c r="B829" s="2">
        <v>386.11</v>
      </c>
      <c r="C829" s="2">
        <v>389.31</v>
      </c>
      <c r="D829" s="2">
        <v>377.38</v>
      </c>
      <c r="E829" s="2">
        <v>377.39</v>
      </c>
      <c r="F829" s="2">
        <v>403.33300000000003</v>
      </c>
      <c r="G829" s="2">
        <v>399.10520000000002</v>
      </c>
      <c r="H829" s="2">
        <v>423.78680000000003</v>
      </c>
      <c r="I829" s="2">
        <v>106746552</v>
      </c>
      <c r="J829" s="2">
        <v>85651856</v>
      </c>
    </row>
    <row r="830" spans="1:10" x14ac:dyDescent="0.25">
      <c r="A830" s="1">
        <v>44824</v>
      </c>
      <c r="B830" s="2">
        <v>385.06</v>
      </c>
      <c r="C830" s="2">
        <v>386.12</v>
      </c>
      <c r="D830" s="2">
        <v>381.19499999999999</v>
      </c>
      <c r="E830" s="2">
        <v>384.09</v>
      </c>
      <c r="F830" s="2">
        <v>403.40179999999998</v>
      </c>
      <c r="G830" s="2">
        <v>399.60939999999999</v>
      </c>
      <c r="H830" s="2">
        <v>424.16699999999997</v>
      </c>
      <c r="I830" s="2">
        <v>77274880</v>
      </c>
      <c r="J830" s="2">
        <v>84245576</v>
      </c>
    </row>
    <row r="831" spans="1:10" x14ac:dyDescent="0.25">
      <c r="A831" s="1">
        <v>44823</v>
      </c>
      <c r="B831" s="2">
        <v>382.26</v>
      </c>
      <c r="C831" s="2">
        <v>388.55</v>
      </c>
      <c r="D831" s="2">
        <v>382.17840000000001</v>
      </c>
      <c r="E831" s="2">
        <v>388.55</v>
      </c>
      <c r="F831" s="2">
        <v>403.40460000000002</v>
      </c>
      <c r="G831" s="2">
        <v>399.94119999999998</v>
      </c>
      <c r="H831" s="2">
        <v>424.5335</v>
      </c>
      <c r="I831" s="2">
        <v>73278488</v>
      </c>
      <c r="J831" s="2">
        <v>83451976</v>
      </c>
    </row>
    <row r="832" spans="1:10" x14ac:dyDescent="0.25">
      <c r="A832" s="1">
        <v>44820</v>
      </c>
      <c r="B832" s="2">
        <v>384.14</v>
      </c>
      <c r="C832" s="2">
        <v>386.25</v>
      </c>
      <c r="D832" s="2">
        <v>382.11</v>
      </c>
      <c r="E832" s="2">
        <v>385.56</v>
      </c>
      <c r="F832" s="2">
        <v>403.40699999999998</v>
      </c>
      <c r="G832" s="2">
        <v>400.2167</v>
      </c>
      <c r="H832" s="2">
        <v>424.8433</v>
      </c>
      <c r="I832" s="2">
        <v>103084816</v>
      </c>
      <c r="J832" s="2">
        <v>85439208</v>
      </c>
    </row>
    <row r="833" spans="1:10" x14ac:dyDescent="0.25">
      <c r="A833" s="1">
        <v>44819</v>
      </c>
      <c r="B833" s="2">
        <v>392.96</v>
      </c>
      <c r="C833" s="2">
        <v>395.96</v>
      </c>
      <c r="D833" s="2">
        <v>388.78</v>
      </c>
      <c r="E833" s="2">
        <v>390.12</v>
      </c>
      <c r="F833" s="2">
        <v>403.47559999999999</v>
      </c>
      <c r="G833" s="2">
        <v>400.64620000000002</v>
      </c>
      <c r="H833" s="2">
        <v>425.19319999999999</v>
      </c>
      <c r="I833" s="2">
        <v>87633840</v>
      </c>
      <c r="J833" s="2">
        <v>81963040</v>
      </c>
    </row>
    <row r="834" spans="1:10" x14ac:dyDescent="0.25">
      <c r="A834" s="1">
        <v>44818</v>
      </c>
      <c r="B834" s="2">
        <v>394.47</v>
      </c>
      <c r="C834" s="2">
        <v>396.2</v>
      </c>
      <c r="D834" s="2">
        <v>391.12</v>
      </c>
      <c r="E834" s="2">
        <v>394.6</v>
      </c>
      <c r="F834" s="2">
        <v>403.33819999999997</v>
      </c>
      <c r="G834" s="2">
        <v>401.00540000000001</v>
      </c>
      <c r="H834" s="2">
        <v>425.56560000000002</v>
      </c>
      <c r="I834" s="2">
        <v>85023744</v>
      </c>
      <c r="J834" s="2">
        <v>79399304</v>
      </c>
    </row>
    <row r="835" spans="1:10" x14ac:dyDescent="0.25">
      <c r="A835" s="1">
        <v>44817</v>
      </c>
      <c r="B835" s="2">
        <v>401.83</v>
      </c>
      <c r="C835" s="2">
        <v>403.1</v>
      </c>
      <c r="D835" s="2">
        <v>391.92</v>
      </c>
      <c r="E835" s="2">
        <v>393.1</v>
      </c>
      <c r="F835" s="2">
        <v>403.08539999999999</v>
      </c>
      <c r="G835" s="2">
        <v>401.44</v>
      </c>
      <c r="H835" s="2">
        <v>425.88749999999999</v>
      </c>
      <c r="I835" s="2">
        <v>122947080</v>
      </c>
      <c r="J835" s="2">
        <v>77004736</v>
      </c>
    </row>
    <row r="836" spans="1:10" x14ac:dyDescent="0.25">
      <c r="A836" s="1">
        <v>44816</v>
      </c>
      <c r="B836" s="2">
        <v>408.78</v>
      </c>
      <c r="C836" s="2">
        <v>411.73</v>
      </c>
      <c r="D836" s="2">
        <v>408.46</v>
      </c>
      <c r="E836" s="2">
        <v>410.97</v>
      </c>
      <c r="F836" s="2">
        <v>402.84820000000002</v>
      </c>
      <c r="G836" s="2">
        <v>401.95609999999999</v>
      </c>
      <c r="H836" s="2">
        <v>426.26920000000001</v>
      </c>
      <c r="I836" s="2">
        <v>69256264</v>
      </c>
      <c r="J836" s="2">
        <v>73987968</v>
      </c>
    </row>
    <row r="837" spans="1:10" x14ac:dyDescent="0.25">
      <c r="A837" s="1">
        <v>44813</v>
      </c>
      <c r="B837" s="2">
        <v>402.74</v>
      </c>
      <c r="C837" s="2">
        <v>407.51</v>
      </c>
      <c r="D837" s="2">
        <v>402.46</v>
      </c>
      <c r="E837" s="2">
        <v>406.6</v>
      </c>
      <c r="F837" s="2">
        <v>402.17380000000003</v>
      </c>
      <c r="G837" s="2">
        <v>402.29680000000002</v>
      </c>
      <c r="H837" s="2">
        <v>426.55529999999999</v>
      </c>
      <c r="I837" s="2">
        <v>76706920</v>
      </c>
      <c r="J837" s="2">
        <v>73905344</v>
      </c>
    </row>
    <row r="838" spans="1:10" x14ac:dyDescent="0.25">
      <c r="A838" s="1">
        <v>44812</v>
      </c>
      <c r="B838" s="2">
        <v>395.39</v>
      </c>
      <c r="C838" s="2">
        <v>400.86</v>
      </c>
      <c r="D838" s="2">
        <v>394.12</v>
      </c>
      <c r="E838" s="2">
        <v>400.38</v>
      </c>
      <c r="F838" s="2">
        <v>401.64859999999999</v>
      </c>
      <c r="G838" s="2">
        <v>402.6105</v>
      </c>
      <c r="H838" s="2">
        <v>426.86009999999999</v>
      </c>
      <c r="I838" s="2">
        <v>80821680</v>
      </c>
      <c r="J838" s="2">
        <v>72059768</v>
      </c>
    </row>
    <row r="839" spans="1:10" x14ac:dyDescent="0.25">
      <c r="A839" s="1">
        <v>44811</v>
      </c>
      <c r="B839" s="2">
        <v>390.43</v>
      </c>
      <c r="C839" s="2">
        <v>398.59</v>
      </c>
      <c r="D839" s="2">
        <v>390.2</v>
      </c>
      <c r="E839" s="2">
        <v>397.78</v>
      </c>
      <c r="F839" s="2">
        <v>401.25400000000002</v>
      </c>
      <c r="G839" s="2">
        <v>402.9846</v>
      </c>
      <c r="H839" s="2">
        <v>427.20269999999999</v>
      </c>
      <c r="I839" s="2">
        <v>70964232</v>
      </c>
      <c r="J839" s="2">
        <v>70909216</v>
      </c>
    </row>
    <row r="840" spans="1:10" x14ac:dyDescent="0.25">
      <c r="A840" s="1">
        <v>44810</v>
      </c>
      <c r="B840" s="2">
        <v>393.13</v>
      </c>
      <c r="C840" s="2">
        <v>394.12</v>
      </c>
      <c r="D840" s="2">
        <v>388.42</v>
      </c>
      <c r="E840" s="2">
        <v>390.76</v>
      </c>
      <c r="F840" s="2">
        <v>401.0702</v>
      </c>
      <c r="G840" s="2">
        <v>403.43990000000002</v>
      </c>
      <c r="H840" s="2">
        <v>427.56240000000003</v>
      </c>
      <c r="I840" s="2">
        <v>76637400</v>
      </c>
      <c r="J840" s="2">
        <v>70130864</v>
      </c>
    </row>
    <row r="841" spans="1:10" x14ac:dyDescent="0.25">
      <c r="A841" s="1">
        <v>44806</v>
      </c>
      <c r="B841" s="2">
        <v>400.28</v>
      </c>
      <c r="C841" s="2">
        <v>401.55500000000001</v>
      </c>
      <c r="D841" s="2">
        <v>390.33</v>
      </c>
      <c r="E841" s="2">
        <v>392.24</v>
      </c>
      <c r="F841" s="2">
        <v>401.0566</v>
      </c>
      <c r="G841" s="2">
        <v>403.91520000000003</v>
      </c>
      <c r="H841" s="2">
        <v>427.94929999999999</v>
      </c>
      <c r="I841" s="2">
        <v>99632152</v>
      </c>
      <c r="J841" s="2">
        <v>68624928</v>
      </c>
    </row>
    <row r="842" spans="1:10" x14ac:dyDescent="0.25">
      <c r="A842" s="1">
        <v>44805</v>
      </c>
      <c r="B842" s="2">
        <v>392.89</v>
      </c>
      <c r="C842" s="2">
        <v>396.78</v>
      </c>
      <c r="D842" s="2">
        <v>390.04</v>
      </c>
      <c r="E842" s="2">
        <v>396.42</v>
      </c>
      <c r="F842" s="2">
        <v>400.77300000000002</v>
      </c>
      <c r="G842" s="2">
        <v>404.392</v>
      </c>
      <c r="H842" s="2">
        <v>428.33460000000002</v>
      </c>
      <c r="I842" s="2">
        <v>78740080</v>
      </c>
      <c r="J842" s="2">
        <v>66095752</v>
      </c>
    </row>
    <row r="843" spans="1:10" x14ac:dyDescent="0.25">
      <c r="A843" s="1">
        <v>44804</v>
      </c>
      <c r="B843" s="2">
        <v>399.93</v>
      </c>
      <c r="C843" s="2">
        <v>401.24</v>
      </c>
      <c r="D843" s="2">
        <v>395.04</v>
      </c>
      <c r="E843" s="2">
        <v>395.18</v>
      </c>
      <c r="F843" s="2">
        <v>400.33240000000001</v>
      </c>
      <c r="G843" s="2">
        <v>404.90350000000001</v>
      </c>
      <c r="H843" s="2">
        <v>428.68959999999998</v>
      </c>
      <c r="I843" s="2">
        <v>76029672</v>
      </c>
      <c r="J843" s="2">
        <v>64812396</v>
      </c>
    </row>
    <row r="844" spans="1:10" x14ac:dyDescent="0.25">
      <c r="A844" s="1">
        <v>44803</v>
      </c>
      <c r="B844" s="2">
        <v>403.85</v>
      </c>
      <c r="C844" s="2">
        <v>404.1</v>
      </c>
      <c r="D844" s="2">
        <v>396</v>
      </c>
      <c r="E844" s="2">
        <v>398.21</v>
      </c>
      <c r="F844" s="2">
        <v>399.93020000000001</v>
      </c>
      <c r="G844" s="2">
        <v>405.43939999999998</v>
      </c>
      <c r="H844" s="2">
        <v>429.05</v>
      </c>
      <c r="I844" s="2">
        <v>85652440</v>
      </c>
      <c r="J844" s="2">
        <v>64321464</v>
      </c>
    </row>
    <row r="845" spans="1:10" x14ac:dyDescent="0.25">
      <c r="A845" s="1">
        <v>44802</v>
      </c>
      <c r="B845" s="2">
        <v>402.2</v>
      </c>
      <c r="C845" s="2">
        <v>405.84</v>
      </c>
      <c r="D845" s="2">
        <v>401.19990000000001</v>
      </c>
      <c r="E845" s="2">
        <v>402.63</v>
      </c>
      <c r="F845" s="2">
        <v>399.28320000000002</v>
      </c>
      <c r="G845" s="2">
        <v>405.92250000000001</v>
      </c>
      <c r="H845" s="2">
        <v>429.37779999999998</v>
      </c>
      <c r="I845" s="2">
        <v>65370808</v>
      </c>
      <c r="J845" s="2">
        <v>61606752</v>
      </c>
    </row>
    <row r="846" spans="1:10" x14ac:dyDescent="0.25">
      <c r="A846" s="1">
        <v>44799</v>
      </c>
      <c r="B846" s="2">
        <v>419.39</v>
      </c>
      <c r="C846" s="2">
        <v>419.96</v>
      </c>
      <c r="D846" s="2">
        <v>405.25</v>
      </c>
      <c r="E846" s="2">
        <v>405.31</v>
      </c>
      <c r="F846" s="2">
        <v>398.56360000000001</v>
      </c>
      <c r="G846" s="2">
        <v>406.40649999999999</v>
      </c>
      <c r="H846" s="2">
        <v>429.68279999999999</v>
      </c>
      <c r="I846" s="2">
        <v>103086976</v>
      </c>
      <c r="J846" s="2">
        <v>60850428</v>
      </c>
    </row>
    <row r="847" spans="1:10" x14ac:dyDescent="0.25">
      <c r="A847" s="1">
        <v>44798</v>
      </c>
      <c r="B847" s="2">
        <v>415.24</v>
      </c>
      <c r="C847" s="2">
        <v>419.56</v>
      </c>
      <c r="D847" s="2">
        <v>414.09</v>
      </c>
      <c r="E847" s="2">
        <v>419.51</v>
      </c>
      <c r="F847" s="2">
        <v>398.04140000000001</v>
      </c>
      <c r="G847" s="2">
        <v>406.92140000000001</v>
      </c>
      <c r="H847" s="2">
        <v>429.9932</v>
      </c>
      <c r="I847" s="2">
        <v>50942252</v>
      </c>
      <c r="J847" s="2">
        <v>57765628</v>
      </c>
    </row>
    <row r="848" spans="1:10" x14ac:dyDescent="0.25">
      <c r="A848" s="1">
        <v>44797</v>
      </c>
      <c r="B848" s="2">
        <v>412.11</v>
      </c>
      <c r="C848" s="2">
        <v>415.11009999999999</v>
      </c>
      <c r="D848" s="2">
        <v>411.39</v>
      </c>
      <c r="E848" s="2">
        <v>413.67</v>
      </c>
      <c r="F848" s="2">
        <v>397.12860000000001</v>
      </c>
      <c r="G848" s="2">
        <v>407.25549999999998</v>
      </c>
      <c r="H848" s="2">
        <v>430.24029999999999</v>
      </c>
      <c r="I848" s="2">
        <v>49177804</v>
      </c>
      <c r="J848" s="2">
        <v>57413248</v>
      </c>
    </row>
    <row r="849" spans="1:10" x14ac:dyDescent="0.25">
      <c r="A849" s="1">
        <v>44796</v>
      </c>
      <c r="B849" s="2">
        <v>412.9</v>
      </c>
      <c r="C849" s="2">
        <v>415.42</v>
      </c>
      <c r="D849" s="2">
        <v>411.77</v>
      </c>
      <c r="E849" s="2">
        <v>412.35</v>
      </c>
      <c r="F849" s="2">
        <v>396.35520000000002</v>
      </c>
      <c r="G849" s="2">
        <v>407.6352</v>
      </c>
      <c r="H849" s="2">
        <v>430.51459999999997</v>
      </c>
      <c r="I849" s="2">
        <v>49105248</v>
      </c>
      <c r="J849" s="2">
        <v>58656096</v>
      </c>
    </row>
    <row r="850" spans="1:10" x14ac:dyDescent="0.25">
      <c r="A850" s="1">
        <v>44795</v>
      </c>
      <c r="B850" s="2">
        <v>417.05</v>
      </c>
      <c r="C850" s="2">
        <v>417.23</v>
      </c>
      <c r="D850" s="2">
        <v>412.4</v>
      </c>
      <c r="E850" s="2">
        <v>413.35</v>
      </c>
      <c r="F850" s="2">
        <v>395.9042</v>
      </c>
      <c r="G850" s="2">
        <v>408.09870000000001</v>
      </c>
      <c r="H850" s="2">
        <v>430.78739999999999</v>
      </c>
      <c r="I850" s="2">
        <v>77695640</v>
      </c>
      <c r="J850" s="2">
        <v>59611444</v>
      </c>
    </row>
    <row r="851" spans="1:10" x14ac:dyDescent="0.25">
      <c r="A851" s="1">
        <v>44792</v>
      </c>
      <c r="B851" s="2">
        <v>424.98</v>
      </c>
      <c r="C851" s="2">
        <v>425.26</v>
      </c>
      <c r="D851" s="2">
        <v>421.22</v>
      </c>
      <c r="E851" s="2">
        <v>422.14</v>
      </c>
      <c r="F851" s="2">
        <v>395.666</v>
      </c>
      <c r="G851" s="2">
        <v>408.58069999999998</v>
      </c>
      <c r="H851" s="2">
        <v>431.04419999999999</v>
      </c>
      <c r="I851" s="2">
        <v>68016904</v>
      </c>
      <c r="J851" s="2">
        <v>59098232</v>
      </c>
    </row>
    <row r="852" spans="1:10" x14ac:dyDescent="0.25">
      <c r="A852" s="1">
        <v>44791</v>
      </c>
      <c r="B852" s="2">
        <v>426.86</v>
      </c>
      <c r="C852" s="2">
        <v>428.61</v>
      </c>
      <c r="D852" s="2">
        <v>425.5</v>
      </c>
      <c r="E852" s="2">
        <v>427.89</v>
      </c>
      <c r="F852" s="2">
        <v>395.44760000000002</v>
      </c>
      <c r="G852" s="2">
        <v>408.91840000000002</v>
      </c>
      <c r="H852" s="2">
        <v>431.24299999999999</v>
      </c>
      <c r="I852" s="2">
        <v>49023208</v>
      </c>
      <c r="J852" s="2">
        <v>60364016</v>
      </c>
    </row>
    <row r="853" spans="1:10" x14ac:dyDescent="0.25">
      <c r="A853" s="1">
        <v>44790</v>
      </c>
      <c r="B853" s="2">
        <v>425.91</v>
      </c>
      <c r="C853" s="2">
        <v>429.5</v>
      </c>
      <c r="D853" s="2">
        <v>424.54</v>
      </c>
      <c r="E853" s="2">
        <v>426.65</v>
      </c>
      <c r="F853" s="2">
        <v>395.20460000000003</v>
      </c>
      <c r="G853" s="2">
        <v>409.16640000000001</v>
      </c>
      <c r="H853" s="2">
        <v>431.40370000000001</v>
      </c>
      <c r="I853" s="2">
        <v>63563392</v>
      </c>
      <c r="J853" s="2">
        <v>62026904</v>
      </c>
    </row>
    <row r="854" spans="1:10" x14ac:dyDescent="0.25">
      <c r="A854" s="1">
        <v>44789</v>
      </c>
      <c r="B854" s="2">
        <v>427.73</v>
      </c>
      <c r="C854" s="2">
        <v>431.73</v>
      </c>
      <c r="D854" s="2">
        <v>426.88</v>
      </c>
      <c r="E854" s="2">
        <v>429.7</v>
      </c>
      <c r="F854" s="2">
        <v>394.9074</v>
      </c>
      <c r="G854" s="2">
        <v>409.40480000000002</v>
      </c>
      <c r="H854" s="2">
        <v>431.56670000000003</v>
      </c>
      <c r="I854" s="2">
        <v>59289040</v>
      </c>
      <c r="J854" s="2">
        <v>63278820</v>
      </c>
    </row>
    <row r="855" spans="1:10" x14ac:dyDescent="0.25">
      <c r="A855" s="1">
        <v>44788</v>
      </c>
      <c r="B855" s="2">
        <v>424.76499999999999</v>
      </c>
      <c r="C855" s="2">
        <v>429.41</v>
      </c>
      <c r="D855" s="2">
        <v>424.71</v>
      </c>
      <c r="E855" s="2">
        <v>428.86</v>
      </c>
      <c r="F855" s="2">
        <v>394.52420000000001</v>
      </c>
      <c r="G855" s="2">
        <v>409.54579999999999</v>
      </c>
      <c r="H855" s="2">
        <v>431.70979999999997</v>
      </c>
      <c r="I855" s="2">
        <v>54048280</v>
      </c>
      <c r="J855" s="2">
        <v>62855976</v>
      </c>
    </row>
    <row r="856" spans="1:10" x14ac:dyDescent="0.25">
      <c r="A856" s="1">
        <v>44785</v>
      </c>
      <c r="B856" s="2">
        <v>422.03</v>
      </c>
      <c r="C856" s="2">
        <v>427.21</v>
      </c>
      <c r="D856" s="2">
        <v>421.03</v>
      </c>
      <c r="E856" s="2">
        <v>427.1</v>
      </c>
      <c r="F856" s="2">
        <v>394.29480000000001</v>
      </c>
      <c r="G856" s="2">
        <v>409.75310000000002</v>
      </c>
      <c r="H856" s="2">
        <v>431.83530000000002</v>
      </c>
      <c r="I856" s="2">
        <v>61694544</v>
      </c>
      <c r="J856" s="2">
        <v>62828192</v>
      </c>
    </row>
    <row r="857" spans="1:10" x14ac:dyDescent="0.25">
      <c r="A857" s="1">
        <v>44784</v>
      </c>
      <c r="B857" s="2">
        <v>422.99</v>
      </c>
      <c r="C857" s="2">
        <v>424.95</v>
      </c>
      <c r="D857" s="2">
        <v>419.21</v>
      </c>
      <c r="E857" s="2">
        <v>419.99</v>
      </c>
      <c r="F857" s="2">
        <v>393.94459999999998</v>
      </c>
      <c r="G857" s="2">
        <v>409.92599999999999</v>
      </c>
      <c r="H857" s="2">
        <v>431.9796</v>
      </c>
      <c r="I857" s="2">
        <v>59489704</v>
      </c>
      <c r="J857" s="2">
        <v>63528376</v>
      </c>
    </row>
    <row r="858" spans="1:10" x14ac:dyDescent="0.25">
      <c r="A858" s="1">
        <v>44783</v>
      </c>
      <c r="B858" s="2">
        <v>418.78</v>
      </c>
      <c r="C858" s="2">
        <v>420.14</v>
      </c>
      <c r="D858" s="2">
        <v>416.72</v>
      </c>
      <c r="E858" s="2">
        <v>419.99</v>
      </c>
      <c r="F858" s="2">
        <v>393.80340000000001</v>
      </c>
      <c r="G858" s="2">
        <v>410.17129999999997</v>
      </c>
      <c r="H858" s="2">
        <v>432.15730000000002</v>
      </c>
      <c r="I858" s="2">
        <v>68665712</v>
      </c>
      <c r="J858" s="2">
        <v>63889320</v>
      </c>
    </row>
    <row r="859" spans="1:10" x14ac:dyDescent="0.25">
      <c r="A859" s="1">
        <v>44782</v>
      </c>
      <c r="B859" s="2">
        <v>412.22</v>
      </c>
      <c r="C859" s="2">
        <v>412.75</v>
      </c>
      <c r="D859" s="2">
        <v>410.22</v>
      </c>
      <c r="E859" s="2">
        <v>411.35</v>
      </c>
      <c r="F859" s="2">
        <v>393.7088</v>
      </c>
      <c r="G859" s="2">
        <v>410.38209999999998</v>
      </c>
      <c r="H859" s="2">
        <v>432.32299999999998</v>
      </c>
      <c r="I859" s="2">
        <v>44931772</v>
      </c>
      <c r="J859" s="2">
        <v>64101188</v>
      </c>
    </row>
    <row r="860" spans="1:10" x14ac:dyDescent="0.25">
      <c r="A860" s="1">
        <v>44781</v>
      </c>
      <c r="B860" s="2">
        <v>415.25</v>
      </c>
      <c r="C860" s="2">
        <v>417.62</v>
      </c>
      <c r="D860" s="2">
        <v>411.83</v>
      </c>
      <c r="E860" s="2">
        <v>412.99</v>
      </c>
      <c r="F860" s="2">
        <v>393.58800000000002</v>
      </c>
      <c r="G860" s="2">
        <v>410.62479999999999</v>
      </c>
      <c r="H860" s="2">
        <v>432.5342</v>
      </c>
      <c r="I860" s="2">
        <v>54025964</v>
      </c>
      <c r="J860" s="2">
        <v>66339468</v>
      </c>
    </row>
    <row r="861" spans="1:10" x14ac:dyDescent="0.25">
      <c r="A861" s="1">
        <v>44778</v>
      </c>
      <c r="B861" s="2">
        <v>409.66</v>
      </c>
      <c r="C861" s="2">
        <v>414.15</v>
      </c>
      <c r="D861" s="2">
        <v>409.6</v>
      </c>
      <c r="E861" s="2">
        <v>413.47</v>
      </c>
      <c r="F861" s="2">
        <v>393.2756</v>
      </c>
      <c r="G861" s="2">
        <v>410.75659999999999</v>
      </c>
      <c r="H861" s="2">
        <v>432.73129999999998</v>
      </c>
      <c r="I861" s="2">
        <v>56814928</v>
      </c>
      <c r="J861" s="2">
        <v>66951312</v>
      </c>
    </row>
    <row r="862" spans="1:10" x14ac:dyDescent="0.25">
      <c r="A862" s="1">
        <v>44777</v>
      </c>
      <c r="B862" s="2">
        <v>414.37</v>
      </c>
      <c r="C862" s="2">
        <v>415.09</v>
      </c>
      <c r="D862" s="2">
        <v>412.44</v>
      </c>
      <c r="E862" s="2">
        <v>414.17</v>
      </c>
      <c r="F862" s="2">
        <v>392.88400000000001</v>
      </c>
      <c r="G862" s="2">
        <v>410.7919</v>
      </c>
      <c r="H862" s="2">
        <v>432.9171</v>
      </c>
      <c r="I862" s="2">
        <v>45656576</v>
      </c>
      <c r="J862" s="2">
        <v>68434344</v>
      </c>
    </row>
    <row r="863" spans="1:10" x14ac:dyDescent="0.25">
      <c r="A863" s="1">
        <v>44776</v>
      </c>
      <c r="B863" s="2">
        <v>410.3</v>
      </c>
      <c r="C863" s="2">
        <v>415.68</v>
      </c>
      <c r="D863" s="2">
        <v>410</v>
      </c>
      <c r="E863" s="2">
        <v>414.45</v>
      </c>
      <c r="F863" s="2">
        <v>392.53899999999999</v>
      </c>
      <c r="G863" s="2">
        <v>410.85090000000002</v>
      </c>
      <c r="H863" s="2">
        <v>433.0822</v>
      </c>
      <c r="I863" s="2">
        <v>67820552</v>
      </c>
      <c r="J863" s="2">
        <v>71370896</v>
      </c>
    </row>
    <row r="864" spans="1:10" x14ac:dyDescent="0.25">
      <c r="A864" s="1">
        <v>44775</v>
      </c>
      <c r="B864" s="2">
        <v>409.12</v>
      </c>
      <c r="C864" s="2">
        <v>413</v>
      </c>
      <c r="D864" s="2">
        <v>406.82</v>
      </c>
      <c r="E864" s="2">
        <v>408.06</v>
      </c>
      <c r="F864" s="2">
        <v>392.04259999999999</v>
      </c>
      <c r="G864" s="2">
        <v>410.96120000000002</v>
      </c>
      <c r="H864" s="2">
        <v>433.23930000000001</v>
      </c>
      <c r="I864" s="2">
        <v>63435416</v>
      </c>
      <c r="J864" s="2">
        <v>72464496</v>
      </c>
    </row>
    <row r="865" spans="1:10" x14ac:dyDescent="0.25">
      <c r="A865" s="1">
        <v>44774</v>
      </c>
      <c r="B865" s="2">
        <v>409.15</v>
      </c>
      <c r="C865" s="2">
        <v>413.41</v>
      </c>
      <c r="D865" s="2">
        <v>408.4</v>
      </c>
      <c r="E865" s="2">
        <v>410.77</v>
      </c>
      <c r="F865" s="2">
        <v>391.67059999999998</v>
      </c>
      <c r="G865" s="2">
        <v>411.15469999999999</v>
      </c>
      <c r="H865" s="2">
        <v>433.41160000000002</v>
      </c>
      <c r="I865" s="2">
        <v>69997472</v>
      </c>
      <c r="J865" s="2">
        <v>72383416</v>
      </c>
    </row>
    <row r="866" spans="1:10" x14ac:dyDescent="0.25">
      <c r="A866" s="1">
        <v>44771</v>
      </c>
      <c r="B866" s="2">
        <v>407.58</v>
      </c>
      <c r="C866" s="2">
        <v>413.03</v>
      </c>
      <c r="D866" s="2">
        <v>406.77</v>
      </c>
      <c r="E866" s="2">
        <v>411.99</v>
      </c>
      <c r="F866" s="2">
        <v>391.29239999999999</v>
      </c>
      <c r="G866" s="2">
        <v>411.20949999999999</v>
      </c>
      <c r="H866" s="2">
        <v>433.53359999999998</v>
      </c>
      <c r="I866" s="2">
        <v>87003672</v>
      </c>
      <c r="J866" s="2">
        <v>71608048</v>
      </c>
    </row>
    <row r="867" spans="1:10" x14ac:dyDescent="0.25">
      <c r="A867" s="1">
        <v>44770</v>
      </c>
      <c r="B867" s="2">
        <v>401.89</v>
      </c>
      <c r="C867" s="2">
        <v>406.8</v>
      </c>
      <c r="D867" s="2">
        <v>398.15</v>
      </c>
      <c r="E867" s="2">
        <v>406.07</v>
      </c>
      <c r="F867" s="2">
        <v>391.21899999999999</v>
      </c>
      <c r="G867" s="2">
        <v>411.28390000000002</v>
      </c>
      <c r="H867" s="2">
        <v>433.64179999999999</v>
      </c>
      <c r="I867" s="2">
        <v>73966560</v>
      </c>
      <c r="J867" s="2">
        <v>70634320</v>
      </c>
    </row>
    <row r="868" spans="1:10" x14ac:dyDescent="0.25">
      <c r="A868" s="1">
        <v>44769</v>
      </c>
      <c r="B868" s="2">
        <v>394.36</v>
      </c>
      <c r="C868" s="2">
        <v>402.88</v>
      </c>
      <c r="D868" s="2">
        <v>394.05</v>
      </c>
      <c r="E868" s="2">
        <v>401.04</v>
      </c>
      <c r="F868" s="2">
        <v>391.0994</v>
      </c>
      <c r="G868" s="2">
        <v>411.54489999999998</v>
      </c>
      <c r="H868" s="2">
        <v>433.78489999999999</v>
      </c>
      <c r="I868" s="2">
        <v>82342104</v>
      </c>
      <c r="J868" s="2">
        <v>70004944</v>
      </c>
    </row>
    <row r="869" spans="1:10" x14ac:dyDescent="0.25">
      <c r="A869" s="1">
        <v>44768</v>
      </c>
      <c r="B869" s="2">
        <v>393.84</v>
      </c>
      <c r="C869" s="2">
        <v>394.06</v>
      </c>
      <c r="D869" s="2">
        <v>389.95</v>
      </c>
      <c r="E869" s="2">
        <v>390.89</v>
      </c>
      <c r="F869" s="2">
        <v>391.113</v>
      </c>
      <c r="G869" s="2">
        <v>411.89159999999998</v>
      </c>
      <c r="H869" s="2">
        <v>433.96899999999999</v>
      </c>
      <c r="I869" s="2">
        <v>52946392</v>
      </c>
      <c r="J869" s="2">
        <v>69210552</v>
      </c>
    </row>
    <row r="870" spans="1:10" x14ac:dyDescent="0.25">
      <c r="A870" s="1">
        <v>44767</v>
      </c>
      <c r="B870" s="2">
        <v>395.75</v>
      </c>
      <c r="C870" s="2">
        <v>396.47</v>
      </c>
      <c r="D870" s="2">
        <v>393.21</v>
      </c>
      <c r="E870" s="2">
        <v>395.57</v>
      </c>
      <c r="F870" s="2">
        <v>391.142</v>
      </c>
      <c r="G870" s="2">
        <v>412.36160000000001</v>
      </c>
      <c r="H870" s="2">
        <v>434.20780000000002</v>
      </c>
      <c r="I870" s="2">
        <v>53631484</v>
      </c>
      <c r="J870" s="2">
        <v>71109992</v>
      </c>
    </row>
    <row r="871" spans="1:10" x14ac:dyDescent="0.25">
      <c r="A871" s="1">
        <v>44764</v>
      </c>
      <c r="B871" s="2">
        <v>398.92</v>
      </c>
      <c r="C871" s="2">
        <v>400.18</v>
      </c>
      <c r="D871" s="2">
        <v>392.75</v>
      </c>
      <c r="E871" s="2">
        <v>395.09</v>
      </c>
      <c r="F871" s="2">
        <v>391.0856</v>
      </c>
      <c r="G871" s="2">
        <v>412.70569999999998</v>
      </c>
      <c r="H871" s="2">
        <v>434.40440000000001</v>
      </c>
      <c r="I871" s="2">
        <v>72197328</v>
      </c>
      <c r="J871" s="2">
        <v>72523872</v>
      </c>
    </row>
    <row r="872" spans="1:10" x14ac:dyDescent="0.25">
      <c r="A872" s="1">
        <v>44763</v>
      </c>
      <c r="B872" s="2">
        <v>394.16</v>
      </c>
      <c r="C872" s="2">
        <v>398.84</v>
      </c>
      <c r="D872" s="2">
        <v>391.63</v>
      </c>
      <c r="E872" s="2">
        <v>398.79</v>
      </c>
      <c r="F872" s="2">
        <v>391.16559999999998</v>
      </c>
      <c r="G872" s="2">
        <v>413.12110000000001</v>
      </c>
      <c r="H872" s="2">
        <v>434.59449999999998</v>
      </c>
      <c r="I872" s="2">
        <v>64903856</v>
      </c>
      <c r="J872" s="2">
        <v>75211272</v>
      </c>
    </row>
    <row r="873" spans="1:10" x14ac:dyDescent="0.25">
      <c r="A873" s="1">
        <v>44762</v>
      </c>
      <c r="B873" s="2">
        <v>392.47</v>
      </c>
      <c r="C873" s="2">
        <v>396.26</v>
      </c>
      <c r="D873" s="2">
        <v>391.03</v>
      </c>
      <c r="E873" s="2">
        <v>394.77</v>
      </c>
      <c r="F873" s="2">
        <v>391.15320000000003</v>
      </c>
      <c r="G873" s="2">
        <v>413.51069999999999</v>
      </c>
      <c r="H873" s="2">
        <v>434.74369999999999</v>
      </c>
      <c r="I873" s="2">
        <v>71843768</v>
      </c>
      <c r="J873" s="2">
        <v>75262752</v>
      </c>
    </row>
    <row r="874" spans="1:10" x14ac:dyDescent="0.25">
      <c r="A874" s="1">
        <v>44761</v>
      </c>
      <c r="B874" s="2">
        <v>386.08</v>
      </c>
      <c r="C874" s="2">
        <v>392.87</v>
      </c>
      <c r="D874" s="2">
        <v>385.39</v>
      </c>
      <c r="E874" s="2">
        <v>392.27</v>
      </c>
      <c r="F874" s="2">
        <v>391.4846</v>
      </c>
      <c r="G874" s="2">
        <v>413.846</v>
      </c>
      <c r="H874" s="2">
        <v>434.94110000000001</v>
      </c>
      <c r="I874" s="2">
        <v>78505968</v>
      </c>
      <c r="J874" s="2">
        <v>76252488</v>
      </c>
    </row>
    <row r="875" spans="1:10" x14ac:dyDescent="0.25">
      <c r="A875" s="1">
        <v>44760</v>
      </c>
      <c r="B875" s="2">
        <v>388.38</v>
      </c>
      <c r="C875" s="2">
        <v>389.09</v>
      </c>
      <c r="D875" s="2">
        <v>380.66</v>
      </c>
      <c r="E875" s="2">
        <v>381.95</v>
      </c>
      <c r="F875" s="2">
        <v>391.91539999999998</v>
      </c>
      <c r="G875" s="2">
        <v>414.14280000000002</v>
      </c>
      <c r="H875" s="2">
        <v>435.12549999999999</v>
      </c>
      <c r="I875" s="2">
        <v>63203624</v>
      </c>
      <c r="J875" s="2">
        <v>75419392</v>
      </c>
    </row>
    <row r="876" spans="1:10" x14ac:dyDescent="0.25">
      <c r="A876" s="1">
        <v>44757</v>
      </c>
      <c r="B876" s="2">
        <v>382.55</v>
      </c>
      <c r="C876" s="2">
        <v>385.25</v>
      </c>
      <c r="D876" s="2">
        <v>380.54</v>
      </c>
      <c r="E876" s="2">
        <v>385.13</v>
      </c>
      <c r="F876" s="2">
        <v>392.85759999999999</v>
      </c>
      <c r="G876" s="2">
        <v>414.61900000000003</v>
      </c>
      <c r="H876" s="2">
        <v>435.3879</v>
      </c>
      <c r="I876" s="2">
        <v>79060384</v>
      </c>
      <c r="J876" s="2">
        <v>77742512</v>
      </c>
    </row>
    <row r="877" spans="1:10" x14ac:dyDescent="0.25">
      <c r="A877" s="1">
        <v>44756</v>
      </c>
      <c r="B877" s="2">
        <v>373.61</v>
      </c>
      <c r="C877" s="2">
        <v>379.0498</v>
      </c>
      <c r="D877" s="2">
        <v>371.04</v>
      </c>
      <c r="E877" s="2">
        <v>377.91</v>
      </c>
      <c r="F877" s="2">
        <v>393.48259999999999</v>
      </c>
      <c r="G877" s="2">
        <v>415.11</v>
      </c>
      <c r="H877" s="2">
        <v>435.6309</v>
      </c>
      <c r="I877" s="2">
        <v>89704816</v>
      </c>
      <c r="J877" s="2">
        <v>77757960</v>
      </c>
    </row>
    <row r="878" spans="1:10" x14ac:dyDescent="0.25">
      <c r="A878" s="1">
        <v>44755</v>
      </c>
      <c r="B878" s="2">
        <v>375.1</v>
      </c>
      <c r="C878" s="2">
        <v>381.92</v>
      </c>
      <c r="D878" s="2">
        <v>374.65800000000002</v>
      </c>
      <c r="E878" s="2">
        <v>378.83</v>
      </c>
      <c r="F878" s="2">
        <v>394.214</v>
      </c>
      <c r="G878" s="2">
        <v>415.70150000000001</v>
      </c>
      <c r="H878" s="2">
        <v>435.95460000000003</v>
      </c>
      <c r="I878" s="2">
        <v>84224648</v>
      </c>
      <c r="J878" s="2">
        <v>77781600</v>
      </c>
    </row>
    <row r="879" spans="1:10" x14ac:dyDescent="0.25">
      <c r="A879" s="1">
        <v>44754</v>
      </c>
      <c r="B879" s="2">
        <v>383.65</v>
      </c>
      <c r="C879" s="2">
        <v>386.16</v>
      </c>
      <c r="D879" s="2">
        <v>378.99</v>
      </c>
      <c r="E879" s="2">
        <v>380.83</v>
      </c>
      <c r="F879" s="2">
        <v>394.87740000000002</v>
      </c>
      <c r="G879" s="2">
        <v>416.37920000000003</v>
      </c>
      <c r="H879" s="2">
        <v>436.2799</v>
      </c>
      <c r="I879" s="2">
        <v>62219176</v>
      </c>
      <c r="J879" s="2">
        <v>77287416</v>
      </c>
    </row>
    <row r="880" spans="1:10" x14ac:dyDescent="0.25">
      <c r="A880" s="1">
        <v>44753</v>
      </c>
      <c r="B880" s="2">
        <v>385.85</v>
      </c>
      <c r="C880" s="2">
        <v>386.87</v>
      </c>
      <c r="D880" s="2">
        <v>383.5</v>
      </c>
      <c r="E880" s="2">
        <v>384.23</v>
      </c>
      <c r="F880" s="2">
        <v>395.81700000000001</v>
      </c>
      <c r="G880" s="2">
        <v>417.03190000000001</v>
      </c>
      <c r="H880" s="2">
        <v>436.5917</v>
      </c>
      <c r="I880" s="2">
        <v>58366944</v>
      </c>
      <c r="J880" s="2">
        <v>80547064</v>
      </c>
    </row>
    <row r="881" spans="1:10" x14ac:dyDescent="0.25">
      <c r="A881" s="1">
        <v>44750</v>
      </c>
      <c r="B881" s="2">
        <v>387.27</v>
      </c>
      <c r="C881" s="2">
        <v>390.64</v>
      </c>
      <c r="D881" s="2">
        <v>385.66</v>
      </c>
      <c r="E881" s="2">
        <v>388.67</v>
      </c>
      <c r="F881" s="2">
        <v>396.4778</v>
      </c>
      <c r="G881" s="2">
        <v>417.57979999999998</v>
      </c>
      <c r="H881" s="2">
        <v>436.85989999999998</v>
      </c>
      <c r="I881" s="2">
        <v>72397768</v>
      </c>
      <c r="J881" s="2">
        <v>85620816</v>
      </c>
    </row>
    <row r="882" spans="1:10" x14ac:dyDescent="0.25">
      <c r="A882" s="1">
        <v>44749</v>
      </c>
      <c r="B882" s="2">
        <v>385.12</v>
      </c>
      <c r="C882" s="2">
        <v>389.83</v>
      </c>
      <c r="D882" s="2">
        <v>383.267</v>
      </c>
      <c r="E882" s="2">
        <v>388.99</v>
      </c>
      <c r="F882" s="2">
        <v>397.02640000000002</v>
      </c>
      <c r="G882" s="2">
        <v>418.09769999999997</v>
      </c>
      <c r="H882" s="2">
        <v>437.0847</v>
      </c>
      <c r="I882" s="2">
        <v>64525920</v>
      </c>
      <c r="J882" s="2">
        <v>89172088</v>
      </c>
    </row>
    <row r="883" spans="1:10" x14ac:dyDescent="0.25">
      <c r="A883" s="1">
        <v>44748</v>
      </c>
      <c r="B883" s="2">
        <v>382.11</v>
      </c>
      <c r="C883" s="2">
        <v>385.87</v>
      </c>
      <c r="D883" s="2">
        <v>379.6</v>
      </c>
      <c r="E883" s="2">
        <v>383.25</v>
      </c>
      <c r="F883" s="2">
        <v>397.8168</v>
      </c>
      <c r="G883" s="2">
        <v>418.70100000000002</v>
      </c>
      <c r="H883" s="2">
        <v>437.30990000000003</v>
      </c>
      <c r="I883" s="2">
        <v>70426240</v>
      </c>
      <c r="J883" s="2">
        <v>91804480</v>
      </c>
    </row>
    <row r="884" spans="1:10" x14ac:dyDescent="0.25">
      <c r="A884" s="1">
        <v>44747</v>
      </c>
      <c r="B884" s="2">
        <v>375.88</v>
      </c>
      <c r="C884" s="2">
        <v>381.98</v>
      </c>
      <c r="D884" s="2">
        <v>372.9</v>
      </c>
      <c r="E884" s="2">
        <v>381.96</v>
      </c>
      <c r="F884" s="2">
        <v>398.67259999999999</v>
      </c>
      <c r="G884" s="2">
        <v>419.44389999999999</v>
      </c>
      <c r="H884" s="2">
        <v>437.60059999999999</v>
      </c>
      <c r="I884" s="2">
        <v>81437968</v>
      </c>
      <c r="J884" s="2">
        <v>98443056</v>
      </c>
    </row>
    <row r="885" spans="1:10" x14ac:dyDescent="0.25">
      <c r="A885" s="1">
        <v>44743</v>
      </c>
      <c r="B885" s="2">
        <v>376.56</v>
      </c>
      <c r="C885" s="2">
        <v>381.7</v>
      </c>
      <c r="D885" s="2">
        <v>373.8</v>
      </c>
      <c r="E885" s="2">
        <v>381.24</v>
      </c>
      <c r="F885" s="2">
        <v>399.7946</v>
      </c>
      <c r="G885" s="2">
        <v>420.13369999999998</v>
      </c>
      <c r="H885" s="2">
        <v>437.92669999999998</v>
      </c>
      <c r="I885" s="2">
        <v>74839728</v>
      </c>
      <c r="J885" s="2">
        <v>101873448</v>
      </c>
    </row>
    <row r="886" spans="1:10" x14ac:dyDescent="0.25">
      <c r="A886" s="1">
        <v>44742</v>
      </c>
      <c r="B886" s="2">
        <v>376.24</v>
      </c>
      <c r="C886" s="2">
        <v>380.65820000000002</v>
      </c>
      <c r="D886" s="2">
        <v>372.56</v>
      </c>
      <c r="E886" s="2">
        <v>377.25</v>
      </c>
      <c r="F886" s="2">
        <v>401.06400000000002</v>
      </c>
      <c r="G886" s="2">
        <v>420.79390000000001</v>
      </c>
      <c r="H886" s="2">
        <v>438.25990000000002</v>
      </c>
      <c r="I886" s="2">
        <v>112508272</v>
      </c>
      <c r="J886" s="2">
        <v>102636784</v>
      </c>
    </row>
    <row r="887" spans="1:10" x14ac:dyDescent="0.25">
      <c r="A887" s="1">
        <v>44741</v>
      </c>
      <c r="B887" s="2">
        <v>381.23</v>
      </c>
      <c r="C887" s="2">
        <v>382.27</v>
      </c>
      <c r="D887" s="2">
        <v>378.42</v>
      </c>
      <c r="E887" s="2">
        <v>380.34</v>
      </c>
      <c r="F887" s="2">
        <v>402.41980000000001</v>
      </c>
      <c r="G887" s="2">
        <v>421.50839999999999</v>
      </c>
      <c r="H887" s="2">
        <v>438.59449999999998</v>
      </c>
      <c r="I887" s="2">
        <v>65676000</v>
      </c>
      <c r="J887" s="2">
        <v>99426232</v>
      </c>
    </row>
    <row r="888" spans="1:10" x14ac:dyDescent="0.25">
      <c r="A888" s="1">
        <v>44740</v>
      </c>
      <c r="B888" s="2">
        <v>390.23</v>
      </c>
      <c r="C888" s="2">
        <v>393.16</v>
      </c>
      <c r="D888" s="2">
        <v>380.53</v>
      </c>
      <c r="E888" s="2">
        <v>380.65</v>
      </c>
      <c r="F888" s="2">
        <v>403.57240000000002</v>
      </c>
      <c r="G888" s="2">
        <v>422.17099999999999</v>
      </c>
      <c r="H888" s="2">
        <v>438.92570000000001</v>
      </c>
      <c r="I888" s="2">
        <v>86689824</v>
      </c>
      <c r="J888" s="2">
        <v>98999328</v>
      </c>
    </row>
    <row r="889" spans="1:10" x14ac:dyDescent="0.25">
      <c r="A889" s="1">
        <v>44739</v>
      </c>
      <c r="B889" s="2">
        <v>391.05</v>
      </c>
      <c r="C889" s="2">
        <v>391.36</v>
      </c>
      <c r="D889" s="2">
        <v>387.44</v>
      </c>
      <c r="E889" s="2">
        <v>388.59</v>
      </c>
      <c r="F889" s="2">
        <v>404.71519999999998</v>
      </c>
      <c r="G889" s="2">
        <v>422.93799999999999</v>
      </c>
      <c r="H889" s="2">
        <v>439.24970000000002</v>
      </c>
      <c r="I889" s="2">
        <v>66009616</v>
      </c>
      <c r="J889" s="2">
        <v>97053928</v>
      </c>
    </row>
    <row r="890" spans="1:10" x14ac:dyDescent="0.25">
      <c r="A890" s="1">
        <v>44736</v>
      </c>
      <c r="B890" s="2">
        <v>381.4</v>
      </c>
      <c r="C890" s="2">
        <v>390.09</v>
      </c>
      <c r="D890" s="2">
        <v>381.36500000000001</v>
      </c>
      <c r="E890" s="2">
        <v>390.08</v>
      </c>
      <c r="F890" s="2">
        <v>405.80959999999999</v>
      </c>
      <c r="G890" s="2">
        <v>423.58159999999998</v>
      </c>
      <c r="H890" s="2">
        <v>439.55160000000001</v>
      </c>
      <c r="I890" s="2">
        <v>98050336</v>
      </c>
      <c r="J890" s="2">
        <v>97444904</v>
      </c>
    </row>
    <row r="891" spans="1:10" x14ac:dyDescent="0.25">
      <c r="A891" s="1">
        <v>44735</v>
      </c>
      <c r="B891" s="2">
        <v>376.64</v>
      </c>
      <c r="C891" s="2">
        <v>378.83</v>
      </c>
      <c r="D891" s="2">
        <v>372.89</v>
      </c>
      <c r="E891" s="2">
        <v>378.06</v>
      </c>
      <c r="F891" s="2">
        <v>406.77379999999999</v>
      </c>
      <c r="G891" s="2">
        <v>424.17989999999998</v>
      </c>
      <c r="H891" s="2">
        <v>439.85570000000001</v>
      </c>
      <c r="I891" s="2">
        <v>79292136</v>
      </c>
      <c r="J891" s="2">
        <v>96215528</v>
      </c>
    </row>
    <row r="892" spans="1:10" x14ac:dyDescent="0.25">
      <c r="A892" s="1">
        <v>44734</v>
      </c>
      <c r="B892" s="2">
        <v>370.62</v>
      </c>
      <c r="C892" s="2">
        <v>378.72</v>
      </c>
      <c r="D892" s="2">
        <v>370.18</v>
      </c>
      <c r="E892" s="2">
        <v>374.39</v>
      </c>
      <c r="F892" s="2">
        <v>408.01100000000002</v>
      </c>
      <c r="G892" s="2">
        <v>424.81880000000001</v>
      </c>
      <c r="H892" s="2">
        <v>440.22269999999997</v>
      </c>
      <c r="I892" s="2">
        <v>90059424</v>
      </c>
      <c r="J892" s="2">
        <v>96701768</v>
      </c>
    </row>
    <row r="893" spans="1:10" x14ac:dyDescent="0.25">
      <c r="A893" s="1">
        <v>44733</v>
      </c>
      <c r="B893" s="2">
        <v>371.89</v>
      </c>
      <c r="C893" s="2">
        <v>376.52499999999998</v>
      </c>
      <c r="D893" s="2">
        <v>371.81</v>
      </c>
      <c r="E893" s="2">
        <v>375.07</v>
      </c>
      <c r="F893" s="2">
        <v>409.47460000000001</v>
      </c>
      <c r="G893" s="2">
        <v>425.38729999999998</v>
      </c>
      <c r="H893" s="2">
        <v>440.61619999999999</v>
      </c>
      <c r="I893" s="2">
        <v>76811864</v>
      </c>
      <c r="J893" s="2">
        <v>97093608</v>
      </c>
    </row>
    <row r="894" spans="1:10" x14ac:dyDescent="0.25">
      <c r="A894" s="1">
        <v>44729</v>
      </c>
      <c r="B894" s="2">
        <v>365.51</v>
      </c>
      <c r="C894" s="2">
        <v>369.38</v>
      </c>
      <c r="D894" s="2">
        <v>362.17</v>
      </c>
      <c r="E894" s="2">
        <v>365.86</v>
      </c>
      <c r="F894" s="2">
        <v>410.9486</v>
      </c>
      <c r="G894" s="2">
        <v>425.97039999999998</v>
      </c>
      <c r="H894" s="2">
        <v>441.0068</v>
      </c>
      <c r="I894" s="2">
        <v>111113904</v>
      </c>
      <c r="J894" s="2">
        <v>97624064</v>
      </c>
    </row>
    <row r="895" spans="1:10" x14ac:dyDescent="0.25">
      <c r="A895" s="1">
        <v>44728</v>
      </c>
      <c r="B895" s="2">
        <v>370.51</v>
      </c>
      <c r="C895" s="2">
        <v>370.94</v>
      </c>
      <c r="D895" s="2">
        <v>364.07990000000001</v>
      </c>
      <c r="E895" s="2">
        <v>366.65</v>
      </c>
      <c r="F895" s="2">
        <v>412.56180000000001</v>
      </c>
      <c r="G895" s="2">
        <v>426.65649999999999</v>
      </c>
      <c r="H895" s="2">
        <v>441.43650000000002</v>
      </c>
      <c r="I895" s="2">
        <v>134473280</v>
      </c>
      <c r="J895" s="2">
        <v>95694360</v>
      </c>
    </row>
    <row r="896" spans="1:10" x14ac:dyDescent="0.25">
      <c r="A896" s="1">
        <v>44727</v>
      </c>
      <c r="B896" s="2">
        <v>377.36</v>
      </c>
      <c r="C896" s="2">
        <v>383.9</v>
      </c>
      <c r="D896" s="2">
        <v>372.12</v>
      </c>
      <c r="E896" s="2">
        <v>379.2</v>
      </c>
      <c r="F896" s="2">
        <v>414.24939999999998</v>
      </c>
      <c r="G896" s="2">
        <v>427.38839999999999</v>
      </c>
      <c r="H896" s="2">
        <v>441.86110000000002</v>
      </c>
      <c r="I896" s="2">
        <v>125666800</v>
      </c>
      <c r="J896" s="2">
        <v>92827664</v>
      </c>
    </row>
    <row r="897" spans="1:10" x14ac:dyDescent="0.25">
      <c r="A897" s="1">
        <v>44726</v>
      </c>
      <c r="B897" s="2">
        <v>376.85</v>
      </c>
      <c r="C897" s="2">
        <v>377.94</v>
      </c>
      <c r="D897" s="2">
        <v>370.59</v>
      </c>
      <c r="E897" s="2">
        <v>373.87</v>
      </c>
      <c r="F897" s="2">
        <v>415.8014</v>
      </c>
      <c r="G897" s="2">
        <v>427.97620000000001</v>
      </c>
      <c r="H897" s="2">
        <v>442.22620000000001</v>
      </c>
      <c r="I897" s="2">
        <v>104011832</v>
      </c>
      <c r="J897" s="2">
        <v>90546464</v>
      </c>
    </row>
    <row r="898" spans="1:10" x14ac:dyDescent="0.25">
      <c r="A898" s="1">
        <v>44725</v>
      </c>
      <c r="B898" s="2">
        <v>379.85</v>
      </c>
      <c r="C898" s="2">
        <v>381.81</v>
      </c>
      <c r="D898" s="2">
        <v>373.3</v>
      </c>
      <c r="E898" s="2">
        <v>375</v>
      </c>
      <c r="F898" s="2">
        <v>417.38240000000002</v>
      </c>
      <c r="G898" s="2">
        <v>428.70499999999998</v>
      </c>
      <c r="H898" s="2">
        <v>442.60809999999998</v>
      </c>
      <c r="I898" s="2">
        <v>170004864</v>
      </c>
      <c r="J898" s="2">
        <v>88706672</v>
      </c>
    </row>
    <row r="899" spans="1:10" x14ac:dyDescent="0.25">
      <c r="A899" s="1">
        <v>44722</v>
      </c>
      <c r="B899" s="2">
        <v>394.88</v>
      </c>
      <c r="C899" s="2">
        <v>395.77769999999998</v>
      </c>
      <c r="D899" s="2">
        <v>389.75</v>
      </c>
      <c r="E899" s="2">
        <v>389.8</v>
      </c>
      <c r="F899" s="2">
        <v>418.91520000000003</v>
      </c>
      <c r="G899" s="2">
        <v>429.47250000000003</v>
      </c>
      <c r="H899" s="2">
        <v>442.96440000000001</v>
      </c>
      <c r="I899" s="2">
        <v>132893864</v>
      </c>
      <c r="J899" s="2">
        <v>86135160</v>
      </c>
    </row>
    <row r="900" spans="1:10" x14ac:dyDescent="0.25">
      <c r="A900" s="1">
        <v>44721</v>
      </c>
      <c r="B900" s="2">
        <v>409.34</v>
      </c>
      <c r="C900" s="2">
        <v>411.74</v>
      </c>
      <c r="D900" s="2">
        <v>401.44</v>
      </c>
      <c r="E900" s="2">
        <v>401.44</v>
      </c>
      <c r="F900" s="2">
        <v>420.29320000000001</v>
      </c>
      <c r="G900" s="2">
        <v>430.13940000000002</v>
      </c>
      <c r="H900" s="2">
        <v>443.25990000000002</v>
      </c>
      <c r="I900" s="2">
        <v>86289792</v>
      </c>
      <c r="J900" s="2">
        <v>83842952</v>
      </c>
    </row>
    <row r="901" spans="1:10" x14ac:dyDescent="0.25">
      <c r="A901" s="1">
        <v>44720</v>
      </c>
      <c r="B901" s="2">
        <v>413.93</v>
      </c>
      <c r="C901" s="2">
        <v>415.82</v>
      </c>
      <c r="D901" s="2">
        <v>410.38</v>
      </c>
      <c r="E901" s="2">
        <v>411.22</v>
      </c>
      <c r="F901" s="2">
        <v>421.49540000000002</v>
      </c>
      <c r="G901" s="2">
        <v>430.7722</v>
      </c>
      <c r="H901" s="2">
        <v>443.49259999999998</v>
      </c>
      <c r="I901" s="2">
        <v>64349968</v>
      </c>
      <c r="J901" s="2">
        <v>85935264</v>
      </c>
    </row>
    <row r="902" spans="1:10" x14ac:dyDescent="0.25">
      <c r="A902" s="1">
        <v>44719</v>
      </c>
      <c r="B902" s="2">
        <v>408.1</v>
      </c>
      <c r="C902" s="2">
        <v>416.22</v>
      </c>
      <c r="D902" s="2">
        <v>407.61</v>
      </c>
      <c r="E902" s="2">
        <v>415.74</v>
      </c>
      <c r="F902" s="2">
        <v>422.38920000000002</v>
      </c>
      <c r="G902" s="2">
        <v>431.30529999999999</v>
      </c>
      <c r="H902" s="2">
        <v>443.6728</v>
      </c>
      <c r="I902" s="2">
        <v>59272372</v>
      </c>
      <c r="J902" s="2">
        <v>87180584</v>
      </c>
    </row>
    <row r="903" spans="1:10" x14ac:dyDescent="0.25">
      <c r="A903" s="1">
        <v>44718</v>
      </c>
      <c r="B903" s="2">
        <v>414.78</v>
      </c>
      <c r="C903" s="2">
        <v>416.60899999999998</v>
      </c>
      <c r="D903" s="2">
        <v>410.5523</v>
      </c>
      <c r="E903" s="2">
        <v>411.79</v>
      </c>
      <c r="F903" s="2">
        <v>423.12819999999999</v>
      </c>
      <c r="G903" s="2">
        <v>431.85809999999998</v>
      </c>
      <c r="H903" s="2">
        <v>443.8109</v>
      </c>
      <c r="I903" s="2">
        <v>57508856</v>
      </c>
      <c r="J903" s="2">
        <v>88470584</v>
      </c>
    </row>
    <row r="904" spans="1:10" x14ac:dyDescent="0.25">
      <c r="A904" s="1">
        <v>44715</v>
      </c>
      <c r="B904" s="2">
        <v>412.4</v>
      </c>
      <c r="C904" s="2">
        <v>414.04</v>
      </c>
      <c r="D904" s="2">
        <v>409.51</v>
      </c>
      <c r="E904" s="2">
        <v>410.54</v>
      </c>
      <c r="F904" s="2">
        <v>423.90219999999999</v>
      </c>
      <c r="G904" s="2">
        <v>432.43770000000001</v>
      </c>
      <c r="H904" s="2">
        <v>443.9513</v>
      </c>
      <c r="I904" s="2">
        <v>71874280</v>
      </c>
      <c r="J904" s="2">
        <v>91581624</v>
      </c>
    </row>
    <row r="905" spans="1:10" x14ac:dyDescent="0.25">
      <c r="A905" s="1">
        <v>44714</v>
      </c>
      <c r="B905" s="2">
        <v>409.42</v>
      </c>
      <c r="C905" s="2">
        <v>417.44</v>
      </c>
      <c r="D905" s="2">
        <v>407.04</v>
      </c>
      <c r="E905" s="2">
        <v>417.39</v>
      </c>
      <c r="F905" s="2">
        <v>424.56740000000002</v>
      </c>
      <c r="G905" s="2">
        <v>432.98739999999998</v>
      </c>
      <c r="H905" s="2">
        <v>444.09449999999998</v>
      </c>
      <c r="I905" s="2">
        <v>79609632</v>
      </c>
      <c r="J905" s="2">
        <v>95129392</v>
      </c>
    </row>
    <row r="906" spans="1:10" x14ac:dyDescent="0.25">
      <c r="A906" s="1">
        <v>44713</v>
      </c>
      <c r="B906" s="2">
        <v>415.17</v>
      </c>
      <c r="C906" s="2">
        <v>416.24</v>
      </c>
      <c r="D906" s="2">
        <v>406.93</v>
      </c>
      <c r="E906" s="2">
        <v>409.59</v>
      </c>
      <c r="F906" s="2">
        <v>425.21140000000003</v>
      </c>
      <c r="G906" s="2">
        <v>433.4744</v>
      </c>
      <c r="H906" s="2">
        <v>444.22770000000003</v>
      </c>
      <c r="I906" s="2">
        <v>86585816</v>
      </c>
      <c r="J906" s="2">
        <v>99312816</v>
      </c>
    </row>
    <row r="907" spans="1:10" x14ac:dyDescent="0.25">
      <c r="A907" s="1">
        <v>44712</v>
      </c>
      <c r="B907" s="2">
        <v>413.55</v>
      </c>
      <c r="C907" s="2">
        <v>416.46</v>
      </c>
      <c r="D907" s="2">
        <v>410.03</v>
      </c>
      <c r="E907" s="2">
        <v>412.93</v>
      </c>
      <c r="F907" s="2">
        <v>425.9074</v>
      </c>
      <c r="G907" s="2">
        <v>434.05790000000002</v>
      </c>
      <c r="H907" s="2">
        <v>444.41460000000001</v>
      </c>
      <c r="I907" s="2">
        <v>95936976</v>
      </c>
      <c r="J907" s="2">
        <v>102373576</v>
      </c>
    </row>
    <row r="908" spans="1:10" x14ac:dyDescent="0.25">
      <c r="A908" s="1">
        <v>44708</v>
      </c>
      <c r="B908" s="2">
        <v>407.91</v>
      </c>
      <c r="C908" s="2">
        <v>415.38010000000003</v>
      </c>
      <c r="D908" s="2">
        <v>407.7</v>
      </c>
      <c r="E908" s="2">
        <v>415.26</v>
      </c>
      <c r="F908" s="2">
        <v>426.53919999999999</v>
      </c>
      <c r="G908" s="2">
        <v>434.61239999999998</v>
      </c>
      <c r="H908" s="2">
        <v>444.57960000000003</v>
      </c>
      <c r="I908" s="2">
        <v>84768712</v>
      </c>
      <c r="J908" s="2">
        <v>106350176</v>
      </c>
    </row>
    <row r="909" spans="1:10" x14ac:dyDescent="0.25">
      <c r="A909" s="1">
        <v>44707</v>
      </c>
      <c r="B909" s="2">
        <v>398.67</v>
      </c>
      <c r="C909" s="2">
        <v>407.04</v>
      </c>
      <c r="D909" s="2">
        <v>398.45</v>
      </c>
      <c r="E909" s="2">
        <v>405.31</v>
      </c>
      <c r="F909" s="2">
        <v>427.05540000000002</v>
      </c>
      <c r="G909" s="2">
        <v>435.2353</v>
      </c>
      <c r="H909" s="2">
        <v>444.72879999999998</v>
      </c>
      <c r="I909" s="2">
        <v>82168336</v>
      </c>
      <c r="J909" s="2">
        <v>110816984</v>
      </c>
    </row>
    <row r="910" spans="1:10" x14ac:dyDescent="0.25">
      <c r="A910" s="1">
        <v>44706</v>
      </c>
      <c r="B910" s="2">
        <v>392.31</v>
      </c>
      <c r="C910" s="2">
        <v>399.45</v>
      </c>
      <c r="D910" s="2">
        <v>391.89</v>
      </c>
      <c r="E910" s="2">
        <v>397.37</v>
      </c>
      <c r="F910" s="2">
        <v>427.66160000000002</v>
      </c>
      <c r="G910" s="2">
        <v>435.95929999999998</v>
      </c>
      <c r="H910" s="2">
        <v>444.92110000000002</v>
      </c>
      <c r="I910" s="2">
        <v>91472864</v>
      </c>
      <c r="J910" s="2">
        <v>116867704</v>
      </c>
    </row>
    <row r="911" spans="1:10" x14ac:dyDescent="0.25">
      <c r="A911" s="1">
        <v>44705</v>
      </c>
      <c r="B911" s="2">
        <v>392.56</v>
      </c>
      <c r="C911" s="2">
        <v>395.15</v>
      </c>
      <c r="D911" s="2">
        <v>386.96</v>
      </c>
      <c r="E911" s="2">
        <v>393.89</v>
      </c>
      <c r="F911" s="2">
        <v>428.23759999999999</v>
      </c>
      <c r="G911" s="2">
        <v>436.73520000000002</v>
      </c>
      <c r="H911" s="2">
        <v>445.14769999999999</v>
      </c>
      <c r="I911" s="2">
        <v>91448832</v>
      </c>
      <c r="J911" s="2">
        <v>120386040</v>
      </c>
    </row>
    <row r="912" spans="1:10" x14ac:dyDescent="0.25">
      <c r="A912" s="1">
        <v>44704</v>
      </c>
      <c r="B912" s="2">
        <v>392.83</v>
      </c>
      <c r="C912" s="2">
        <v>397.73</v>
      </c>
      <c r="D912" s="2">
        <v>390.38</v>
      </c>
      <c r="E912" s="2">
        <v>396.92</v>
      </c>
      <c r="F912" s="2">
        <v>428.69979999999998</v>
      </c>
      <c r="G912" s="2">
        <v>437.55790000000002</v>
      </c>
      <c r="H912" s="2">
        <v>445.38889999999998</v>
      </c>
      <c r="I912" s="2">
        <v>76414880</v>
      </c>
      <c r="J912" s="2">
        <v>120957992</v>
      </c>
    </row>
    <row r="913" spans="1:10" x14ac:dyDescent="0.25">
      <c r="A913" s="1">
        <v>44701</v>
      </c>
      <c r="B913" s="2">
        <v>393.25</v>
      </c>
      <c r="C913" s="2">
        <v>397.03</v>
      </c>
      <c r="D913" s="2">
        <v>380.54</v>
      </c>
      <c r="E913" s="2">
        <v>389.63</v>
      </c>
      <c r="F913" s="2">
        <v>429.1628</v>
      </c>
      <c r="G913" s="2">
        <v>438.36349999999999</v>
      </c>
      <c r="H913" s="2">
        <v>445.61680000000001</v>
      </c>
      <c r="I913" s="2">
        <v>131432200</v>
      </c>
      <c r="J913" s="2">
        <v>126417840</v>
      </c>
    </row>
    <row r="914" spans="1:10" x14ac:dyDescent="0.25">
      <c r="A914" s="1">
        <v>44700</v>
      </c>
      <c r="B914" s="2">
        <v>388.62</v>
      </c>
      <c r="C914" s="2">
        <v>394.14</v>
      </c>
      <c r="D914" s="2">
        <v>387.11</v>
      </c>
      <c r="E914" s="2">
        <v>389.46</v>
      </c>
      <c r="F914" s="2">
        <v>429.87979999999999</v>
      </c>
      <c r="G914" s="2">
        <v>439.23590000000002</v>
      </c>
      <c r="H914" s="2">
        <v>445.87740000000002</v>
      </c>
      <c r="I914" s="2">
        <v>98510712</v>
      </c>
      <c r="J914" s="2">
        <v>127355096</v>
      </c>
    </row>
    <row r="915" spans="1:10" x14ac:dyDescent="0.25">
      <c r="A915" s="1">
        <v>44699</v>
      </c>
      <c r="B915" s="2">
        <v>403.5</v>
      </c>
      <c r="C915" s="2">
        <v>403.8</v>
      </c>
      <c r="D915" s="2">
        <v>390.55</v>
      </c>
      <c r="E915" s="2">
        <v>391.86</v>
      </c>
      <c r="F915" s="2">
        <v>430.6388</v>
      </c>
      <c r="G915" s="2">
        <v>440.1139</v>
      </c>
      <c r="H915" s="2">
        <v>446.125</v>
      </c>
      <c r="I915" s="2">
        <v>117674544</v>
      </c>
      <c r="J915" s="2">
        <v>127817656</v>
      </c>
    </row>
    <row r="916" spans="1:10" x14ac:dyDescent="0.25">
      <c r="A916" s="1">
        <v>44698</v>
      </c>
      <c r="B916" s="2">
        <v>406.53</v>
      </c>
      <c r="C916" s="2">
        <v>408.57</v>
      </c>
      <c r="D916" s="2">
        <v>402.58240000000001</v>
      </c>
      <c r="E916" s="2">
        <v>408.32</v>
      </c>
      <c r="F916" s="2">
        <v>431.1266</v>
      </c>
      <c r="G916" s="2">
        <v>440.90129999999999</v>
      </c>
      <c r="H916" s="2">
        <v>446.37150000000003</v>
      </c>
      <c r="I916" s="2">
        <v>83029712</v>
      </c>
      <c r="J916" s="2">
        <v>128108016</v>
      </c>
    </row>
    <row r="917" spans="1:10" x14ac:dyDescent="0.25">
      <c r="A917" s="1">
        <v>44697</v>
      </c>
      <c r="B917" s="2">
        <v>399.98</v>
      </c>
      <c r="C917" s="2">
        <v>403.97</v>
      </c>
      <c r="D917" s="2">
        <v>397.6</v>
      </c>
      <c r="E917" s="2">
        <v>400.09</v>
      </c>
      <c r="F917" s="2">
        <v>431.34879999999998</v>
      </c>
      <c r="G917" s="2">
        <v>441.495</v>
      </c>
      <c r="H917" s="2">
        <v>446.51780000000002</v>
      </c>
      <c r="I917" s="2">
        <v>78622448</v>
      </c>
      <c r="J917" s="2">
        <v>129505792</v>
      </c>
    </row>
    <row r="918" spans="1:10" x14ac:dyDescent="0.25">
      <c r="A918" s="1">
        <v>44694</v>
      </c>
      <c r="B918" s="2">
        <v>396.71</v>
      </c>
      <c r="C918" s="2">
        <v>403.18</v>
      </c>
      <c r="D918" s="2">
        <v>395.61</v>
      </c>
      <c r="E918" s="2">
        <v>401.72</v>
      </c>
      <c r="F918" s="2">
        <v>431.99040000000002</v>
      </c>
      <c r="G918" s="2">
        <v>442.12470000000002</v>
      </c>
      <c r="H918" s="2">
        <v>446.7099</v>
      </c>
      <c r="I918" s="2">
        <v>104174424</v>
      </c>
      <c r="J918" s="2">
        <v>132240816</v>
      </c>
    </row>
    <row r="919" spans="1:10" x14ac:dyDescent="0.25">
      <c r="A919" s="1">
        <v>44693</v>
      </c>
      <c r="B919" s="2">
        <v>389.37</v>
      </c>
      <c r="C919" s="2">
        <v>395.8</v>
      </c>
      <c r="D919" s="2">
        <v>385.15</v>
      </c>
      <c r="E919" s="2">
        <v>392.34</v>
      </c>
      <c r="F919" s="2">
        <v>432.67020000000002</v>
      </c>
      <c r="G919" s="2">
        <v>442.65730000000002</v>
      </c>
      <c r="H919" s="2">
        <v>446.90449999999998</v>
      </c>
      <c r="I919" s="2">
        <v>125090752</v>
      </c>
      <c r="J919" s="2">
        <v>134127304</v>
      </c>
    </row>
    <row r="920" spans="1:10" x14ac:dyDescent="0.25">
      <c r="A920" s="1">
        <v>44692</v>
      </c>
      <c r="B920" s="2">
        <v>398.07</v>
      </c>
      <c r="C920" s="2">
        <v>404.04</v>
      </c>
      <c r="D920" s="2">
        <v>391.96</v>
      </c>
      <c r="E920" s="2">
        <v>392.75</v>
      </c>
      <c r="F920" s="2">
        <v>433.58120000000002</v>
      </c>
      <c r="G920" s="2">
        <v>443.33260000000001</v>
      </c>
      <c r="H920" s="2">
        <v>447.137</v>
      </c>
      <c r="I920" s="2">
        <v>142360992</v>
      </c>
      <c r="J920" s="2">
        <v>131482408</v>
      </c>
    </row>
    <row r="921" spans="1:10" x14ac:dyDescent="0.25">
      <c r="A921" s="1">
        <v>44691</v>
      </c>
      <c r="B921" s="2">
        <v>404.49</v>
      </c>
      <c r="C921" s="2">
        <v>406.08</v>
      </c>
      <c r="D921" s="2">
        <v>394.82</v>
      </c>
      <c r="E921" s="2">
        <v>399.09</v>
      </c>
      <c r="F921" s="2">
        <v>434.32580000000002</v>
      </c>
      <c r="G921" s="2">
        <v>444.06959999999998</v>
      </c>
      <c r="H921" s="2">
        <v>447.36829999999998</v>
      </c>
      <c r="I921" s="2">
        <v>132497200</v>
      </c>
      <c r="J921" s="2">
        <v>126339968</v>
      </c>
    </row>
    <row r="922" spans="1:10" x14ac:dyDescent="0.25">
      <c r="A922" s="1">
        <v>44690</v>
      </c>
      <c r="B922" s="2">
        <v>405.1</v>
      </c>
      <c r="C922" s="2">
        <v>406.41</v>
      </c>
      <c r="D922" s="2">
        <v>396.5</v>
      </c>
      <c r="E922" s="2">
        <v>398.17</v>
      </c>
      <c r="F922" s="2">
        <v>435.07659999999998</v>
      </c>
      <c r="G922" s="2">
        <v>444.78469999999999</v>
      </c>
      <c r="H922" s="2">
        <v>447.5779</v>
      </c>
      <c r="I922" s="2">
        <v>155586064</v>
      </c>
      <c r="J922" s="2">
        <v>122694896</v>
      </c>
    </row>
    <row r="923" spans="1:10" x14ac:dyDescent="0.25">
      <c r="A923" s="1">
        <v>44687</v>
      </c>
      <c r="B923" s="2">
        <v>411.1</v>
      </c>
      <c r="C923" s="2">
        <v>414.8</v>
      </c>
      <c r="D923" s="2">
        <v>405.73</v>
      </c>
      <c r="E923" s="2">
        <v>411.34</v>
      </c>
      <c r="F923" s="2">
        <v>435.8682</v>
      </c>
      <c r="G923" s="2">
        <v>445.4366</v>
      </c>
      <c r="H923" s="2">
        <v>447.78680000000003</v>
      </c>
      <c r="I923" s="2">
        <v>151770816</v>
      </c>
      <c r="J923" s="2">
        <v>116722656</v>
      </c>
    </row>
    <row r="924" spans="1:10" x14ac:dyDescent="0.25">
      <c r="A924" s="1">
        <v>44686</v>
      </c>
      <c r="B924" s="2">
        <v>424.55</v>
      </c>
      <c r="C924" s="2">
        <v>425</v>
      </c>
      <c r="D924" s="2">
        <v>409.44</v>
      </c>
      <c r="E924" s="2">
        <v>413.81</v>
      </c>
      <c r="F924" s="2">
        <v>436.20740000000001</v>
      </c>
      <c r="G924" s="2">
        <v>445.9889</v>
      </c>
      <c r="H924" s="2">
        <v>447.9074</v>
      </c>
      <c r="I924" s="2">
        <v>172929104</v>
      </c>
      <c r="J924" s="2">
        <v>113129232</v>
      </c>
    </row>
    <row r="925" spans="1:10" x14ac:dyDescent="0.25">
      <c r="A925" s="1">
        <v>44685</v>
      </c>
      <c r="B925" s="2">
        <v>417.08</v>
      </c>
      <c r="C925" s="2">
        <v>429.66</v>
      </c>
      <c r="D925" s="2">
        <v>413.7099</v>
      </c>
      <c r="E925" s="2">
        <v>429.06</v>
      </c>
      <c r="F925" s="2">
        <v>436.37020000000001</v>
      </c>
      <c r="G925" s="2">
        <v>446.5582</v>
      </c>
      <c r="H925" s="2">
        <v>448.0111</v>
      </c>
      <c r="I925" s="2">
        <v>144247888</v>
      </c>
      <c r="J925" s="2">
        <v>106538648</v>
      </c>
    </row>
    <row r="926" spans="1:10" x14ac:dyDescent="0.25">
      <c r="A926" s="1">
        <v>44684</v>
      </c>
      <c r="B926" s="2">
        <v>415.01</v>
      </c>
      <c r="C926" s="2">
        <v>418.93</v>
      </c>
      <c r="D926" s="2">
        <v>413.36</v>
      </c>
      <c r="E926" s="2">
        <v>416.38</v>
      </c>
      <c r="F926" s="2">
        <v>436.38040000000001</v>
      </c>
      <c r="G926" s="2">
        <v>446.93110000000001</v>
      </c>
      <c r="H926" s="2">
        <v>448.02109999999999</v>
      </c>
      <c r="I926" s="2">
        <v>100028192</v>
      </c>
      <c r="J926" s="2">
        <v>102546368</v>
      </c>
    </row>
    <row r="927" spans="1:10" x14ac:dyDescent="0.25">
      <c r="A927" s="1">
        <v>44683</v>
      </c>
      <c r="B927" s="2">
        <v>412.07</v>
      </c>
      <c r="C927" s="2">
        <v>415.92</v>
      </c>
      <c r="D927" s="2">
        <v>405.02</v>
      </c>
      <c r="E927" s="2">
        <v>414.48</v>
      </c>
      <c r="F927" s="2">
        <v>436.73739999999998</v>
      </c>
      <c r="G927" s="2">
        <v>447.46249999999998</v>
      </c>
      <c r="H927" s="2">
        <v>448.0641</v>
      </c>
      <c r="I927" s="2">
        <v>158312528</v>
      </c>
      <c r="J927" s="2">
        <v>101862520</v>
      </c>
    </row>
    <row r="928" spans="1:10" x14ac:dyDescent="0.25">
      <c r="A928" s="1">
        <v>44680</v>
      </c>
      <c r="B928" s="2">
        <v>423.59</v>
      </c>
      <c r="C928" s="2">
        <v>425.87</v>
      </c>
      <c r="D928" s="2">
        <v>411.21</v>
      </c>
      <c r="E928" s="2">
        <v>412</v>
      </c>
      <c r="F928" s="2">
        <v>437.18900000000002</v>
      </c>
      <c r="G928" s="2">
        <v>448.00049999999999</v>
      </c>
      <c r="H928" s="2">
        <v>448.14830000000001</v>
      </c>
      <c r="I928" s="2">
        <v>145491088</v>
      </c>
      <c r="J928" s="2">
        <v>96593200</v>
      </c>
    </row>
    <row r="929" spans="1:10" x14ac:dyDescent="0.25">
      <c r="A929" s="1">
        <v>44679</v>
      </c>
      <c r="B929" s="2">
        <v>422.29</v>
      </c>
      <c r="C929" s="2">
        <v>429.64</v>
      </c>
      <c r="D929" s="2">
        <v>417.6</v>
      </c>
      <c r="E929" s="2">
        <v>427.81</v>
      </c>
      <c r="F929" s="2">
        <v>437.88099999999997</v>
      </c>
      <c r="G929" s="2">
        <v>448.46839999999997</v>
      </c>
      <c r="H929" s="2">
        <v>448.26209999999998</v>
      </c>
      <c r="I929" s="2">
        <v>105449088</v>
      </c>
      <c r="J929" s="2">
        <v>92100272</v>
      </c>
    </row>
    <row r="930" spans="1:10" x14ac:dyDescent="0.25">
      <c r="A930" s="1">
        <v>44678</v>
      </c>
      <c r="B930" s="2">
        <v>417.24</v>
      </c>
      <c r="C930" s="2">
        <v>422.92</v>
      </c>
      <c r="D930" s="2">
        <v>415.01</v>
      </c>
      <c r="E930" s="2">
        <v>417.27</v>
      </c>
      <c r="F930" s="2">
        <v>438.24680000000001</v>
      </c>
      <c r="G930" s="2">
        <v>448.72449999999998</v>
      </c>
      <c r="H930" s="2">
        <v>448.30430000000001</v>
      </c>
      <c r="I930" s="2">
        <v>122029992</v>
      </c>
      <c r="J930" s="2">
        <v>92196864</v>
      </c>
    </row>
    <row r="931" spans="1:10" x14ac:dyDescent="0.25">
      <c r="A931" s="1">
        <v>44677</v>
      </c>
      <c r="B931" s="2">
        <v>425.83</v>
      </c>
      <c r="C931" s="2">
        <v>426.04</v>
      </c>
      <c r="D931" s="2">
        <v>416.07</v>
      </c>
      <c r="E931" s="2">
        <v>416.1</v>
      </c>
      <c r="F931" s="2">
        <v>438.68180000000001</v>
      </c>
      <c r="G931" s="2">
        <v>449.12580000000003</v>
      </c>
      <c r="H931" s="2">
        <v>448.39580000000001</v>
      </c>
      <c r="I931" s="2">
        <v>103996312</v>
      </c>
      <c r="J931" s="2">
        <v>89009168</v>
      </c>
    </row>
    <row r="932" spans="1:10" x14ac:dyDescent="0.25">
      <c r="A932" s="1">
        <v>44676</v>
      </c>
      <c r="B932" s="2">
        <v>423.67</v>
      </c>
      <c r="C932" s="2">
        <v>428.69</v>
      </c>
      <c r="D932" s="2">
        <v>418.84</v>
      </c>
      <c r="E932" s="2">
        <v>428.51</v>
      </c>
      <c r="F932" s="2">
        <v>439.16899999999998</v>
      </c>
      <c r="G932" s="2">
        <v>449.46980000000002</v>
      </c>
      <c r="H932" s="2">
        <v>448.50080000000003</v>
      </c>
      <c r="I932" s="2">
        <v>119647744</v>
      </c>
      <c r="J932" s="2">
        <v>86049480</v>
      </c>
    </row>
    <row r="933" spans="1:10" x14ac:dyDescent="0.25">
      <c r="A933" s="1">
        <v>44673</v>
      </c>
      <c r="B933" s="2">
        <v>436.91</v>
      </c>
      <c r="C933" s="2">
        <v>438.08249999999998</v>
      </c>
      <c r="D933" s="2">
        <v>425.44</v>
      </c>
      <c r="E933" s="2">
        <v>426.04</v>
      </c>
      <c r="F933" s="2">
        <v>439.58519999999999</v>
      </c>
      <c r="G933" s="2">
        <v>449.74029999999999</v>
      </c>
      <c r="H933" s="2">
        <v>448.53579999999999</v>
      </c>
      <c r="I933" s="2">
        <v>132471776</v>
      </c>
      <c r="J933" s="2">
        <v>84009552</v>
      </c>
    </row>
    <row r="934" spans="1:10" x14ac:dyDescent="0.25">
      <c r="A934" s="1">
        <v>44672</v>
      </c>
      <c r="B934" s="2">
        <v>448.54</v>
      </c>
      <c r="C934" s="2">
        <v>450.01</v>
      </c>
      <c r="D934" s="2">
        <v>437.1</v>
      </c>
      <c r="E934" s="2">
        <v>438.06</v>
      </c>
      <c r="F934" s="2">
        <v>440.21519999999998</v>
      </c>
      <c r="G934" s="2">
        <v>450.1259</v>
      </c>
      <c r="H934" s="2">
        <v>448.56020000000001</v>
      </c>
      <c r="I934" s="2">
        <v>85417328</v>
      </c>
      <c r="J934" s="2">
        <v>83291432</v>
      </c>
    </row>
    <row r="935" spans="1:10" x14ac:dyDescent="0.25">
      <c r="A935" s="1">
        <v>44671</v>
      </c>
      <c r="B935" s="2">
        <v>446.92</v>
      </c>
      <c r="C935" s="2">
        <v>447.57</v>
      </c>
      <c r="D935" s="2">
        <v>443.48</v>
      </c>
      <c r="E935" s="2">
        <v>444.71</v>
      </c>
      <c r="F935" s="2">
        <v>440.47280000000001</v>
      </c>
      <c r="G935" s="2">
        <v>450.33499999999998</v>
      </c>
      <c r="H935" s="2">
        <v>448.54219999999998</v>
      </c>
      <c r="I935" s="2">
        <v>65224448</v>
      </c>
      <c r="J935" s="2">
        <v>82908072</v>
      </c>
    </row>
    <row r="936" spans="1:10" x14ac:dyDescent="0.25">
      <c r="A936" s="1">
        <v>44670</v>
      </c>
      <c r="B936" s="2">
        <v>437.86</v>
      </c>
      <c r="C936" s="2">
        <v>445.8</v>
      </c>
      <c r="D936" s="2">
        <v>437.68</v>
      </c>
      <c r="E936" s="2">
        <v>445.04</v>
      </c>
      <c r="F936" s="2">
        <v>440.52379999999999</v>
      </c>
      <c r="G936" s="2">
        <v>450.58229999999998</v>
      </c>
      <c r="H936" s="2">
        <v>448.48329999999999</v>
      </c>
      <c r="I936" s="2">
        <v>77821016</v>
      </c>
      <c r="J936" s="2">
        <v>84331872</v>
      </c>
    </row>
    <row r="937" spans="1:10" x14ac:dyDescent="0.25">
      <c r="A937" s="1">
        <v>44669</v>
      </c>
      <c r="B937" s="2">
        <v>436.81</v>
      </c>
      <c r="C937" s="2">
        <v>439.75</v>
      </c>
      <c r="D937" s="2">
        <v>435.61</v>
      </c>
      <c r="E937" s="2">
        <v>437.97</v>
      </c>
      <c r="F937" s="2">
        <v>440.59699999999998</v>
      </c>
      <c r="G937" s="2">
        <v>450.81380000000001</v>
      </c>
      <c r="H937" s="2">
        <v>448.42669999999998</v>
      </c>
      <c r="I937" s="2">
        <v>66002496</v>
      </c>
      <c r="J937" s="2">
        <v>83712456</v>
      </c>
    </row>
    <row r="938" spans="1:10" x14ac:dyDescent="0.25">
      <c r="A938" s="1">
        <v>44665</v>
      </c>
      <c r="B938" s="2">
        <v>443.55</v>
      </c>
      <c r="C938" s="2">
        <v>444.73009999999999</v>
      </c>
      <c r="D938" s="2">
        <v>437.68</v>
      </c>
      <c r="E938" s="2">
        <v>437.79</v>
      </c>
      <c r="F938" s="2">
        <v>440.76960000000003</v>
      </c>
      <c r="G938" s="2">
        <v>451.10980000000001</v>
      </c>
      <c r="H938" s="2">
        <v>448.38900000000001</v>
      </c>
      <c r="I938" s="2">
        <v>97869448</v>
      </c>
      <c r="J938" s="2">
        <v>84452384</v>
      </c>
    </row>
    <row r="939" spans="1:10" x14ac:dyDescent="0.25">
      <c r="A939" s="1">
        <v>44664</v>
      </c>
      <c r="B939" s="2">
        <v>438.03</v>
      </c>
      <c r="C939" s="2">
        <v>444.11</v>
      </c>
      <c r="D939" s="2">
        <v>437.84</v>
      </c>
      <c r="E939" s="2">
        <v>443.31</v>
      </c>
      <c r="F939" s="2">
        <v>441.16079999999999</v>
      </c>
      <c r="G939" s="2">
        <v>451.42079999999999</v>
      </c>
      <c r="H939" s="2">
        <v>448.34039999999999</v>
      </c>
      <c r="I939" s="2">
        <v>74070392</v>
      </c>
      <c r="J939" s="2">
        <v>82243544</v>
      </c>
    </row>
    <row r="940" spans="1:10" x14ac:dyDescent="0.25">
      <c r="A940" s="1">
        <v>44663</v>
      </c>
      <c r="B940" s="2">
        <v>443.08</v>
      </c>
      <c r="C940" s="2">
        <v>445.75</v>
      </c>
      <c r="D940" s="2">
        <v>436.65010000000001</v>
      </c>
      <c r="E940" s="2">
        <v>438.29</v>
      </c>
      <c r="F940" s="2">
        <v>441.35359999999997</v>
      </c>
      <c r="G940" s="2">
        <v>451.685</v>
      </c>
      <c r="H940" s="2">
        <v>448.26229999999998</v>
      </c>
      <c r="I940" s="2">
        <v>84363632</v>
      </c>
      <c r="J940" s="2">
        <v>82600592</v>
      </c>
    </row>
    <row r="941" spans="1:10" x14ac:dyDescent="0.25">
      <c r="A941" s="1">
        <v>44662</v>
      </c>
      <c r="B941" s="2">
        <v>444.11</v>
      </c>
      <c r="C941" s="2">
        <v>445</v>
      </c>
      <c r="D941" s="2">
        <v>439.39</v>
      </c>
      <c r="E941" s="2">
        <v>439.92</v>
      </c>
      <c r="F941" s="2">
        <v>441.58600000000001</v>
      </c>
      <c r="G941" s="2">
        <v>451.98349999999999</v>
      </c>
      <c r="H941" s="2">
        <v>448.20819999999998</v>
      </c>
      <c r="I941" s="2">
        <v>89770536</v>
      </c>
      <c r="J941" s="2">
        <v>81953040</v>
      </c>
    </row>
    <row r="942" spans="1:10" x14ac:dyDescent="0.25">
      <c r="A942" s="1">
        <v>44659</v>
      </c>
      <c r="B942" s="2">
        <v>447.97</v>
      </c>
      <c r="C942" s="2">
        <v>450.63</v>
      </c>
      <c r="D942" s="2">
        <v>445.94</v>
      </c>
      <c r="E942" s="2">
        <v>447.57</v>
      </c>
      <c r="F942" s="2">
        <v>441.6266</v>
      </c>
      <c r="G942" s="2">
        <v>452.27710000000002</v>
      </c>
      <c r="H942" s="2">
        <v>448.14170000000001</v>
      </c>
      <c r="I942" s="2">
        <v>79272712</v>
      </c>
      <c r="J942" s="2">
        <v>81858320</v>
      </c>
    </row>
    <row r="943" spans="1:10" x14ac:dyDescent="0.25">
      <c r="A943" s="1">
        <v>44658</v>
      </c>
      <c r="B943" s="2">
        <v>445.59</v>
      </c>
      <c r="C943" s="2">
        <v>450.69</v>
      </c>
      <c r="D943" s="2">
        <v>443.53</v>
      </c>
      <c r="E943" s="2">
        <v>448.77</v>
      </c>
      <c r="F943" s="2">
        <v>441.3</v>
      </c>
      <c r="G943" s="2">
        <v>452.47570000000002</v>
      </c>
      <c r="H943" s="2">
        <v>448.02929999999998</v>
      </c>
      <c r="I943" s="2">
        <v>78097216</v>
      </c>
      <c r="J943" s="2">
        <v>83663176</v>
      </c>
    </row>
    <row r="944" spans="1:10" x14ac:dyDescent="0.25">
      <c r="A944" s="1">
        <v>44657</v>
      </c>
      <c r="B944" s="2">
        <v>446.89</v>
      </c>
      <c r="C944" s="2">
        <v>448.93</v>
      </c>
      <c r="D944" s="2">
        <v>443.47</v>
      </c>
      <c r="E944" s="2">
        <v>446.52</v>
      </c>
      <c r="F944" s="2">
        <v>440.99220000000003</v>
      </c>
      <c r="G944" s="2">
        <v>452.66070000000002</v>
      </c>
      <c r="H944" s="2">
        <v>447.89839999999998</v>
      </c>
      <c r="I944" s="2">
        <v>106897968</v>
      </c>
      <c r="J944" s="2">
        <v>85301824</v>
      </c>
    </row>
    <row r="945" spans="1:10" x14ac:dyDescent="0.25">
      <c r="A945" s="1">
        <v>44656</v>
      </c>
      <c r="B945" s="2">
        <v>455.22</v>
      </c>
      <c r="C945" s="2">
        <v>457.83</v>
      </c>
      <c r="D945" s="2">
        <v>449.82</v>
      </c>
      <c r="E945" s="2">
        <v>451.03</v>
      </c>
      <c r="F945" s="2">
        <v>440.75119999999998</v>
      </c>
      <c r="G945" s="2">
        <v>452.83319999999998</v>
      </c>
      <c r="H945" s="2">
        <v>447.78140000000002</v>
      </c>
      <c r="I945" s="2">
        <v>74214504</v>
      </c>
      <c r="J945" s="2">
        <v>87838944</v>
      </c>
    </row>
    <row r="946" spans="1:10" x14ac:dyDescent="0.25">
      <c r="A946" s="1">
        <v>44655</v>
      </c>
      <c r="B946" s="2">
        <v>453.13</v>
      </c>
      <c r="C946" s="2">
        <v>456.91</v>
      </c>
      <c r="D946" s="2">
        <v>452.26</v>
      </c>
      <c r="E946" s="2">
        <v>456.8</v>
      </c>
      <c r="F946" s="2">
        <v>440.5274</v>
      </c>
      <c r="G946" s="2">
        <v>452.95909999999998</v>
      </c>
      <c r="H946" s="2">
        <v>447.63060000000002</v>
      </c>
      <c r="I946" s="2">
        <v>59601000</v>
      </c>
      <c r="J946" s="2">
        <v>89972584</v>
      </c>
    </row>
    <row r="947" spans="1:10" x14ac:dyDescent="0.25">
      <c r="A947" s="1">
        <v>44652</v>
      </c>
      <c r="B947" s="2">
        <v>453.31</v>
      </c>
      <c r="C947" s="2">
        <v>453.46</v>
      </c>
      <c r="D947" s="2">
        <v>449.14</v>
      </c>
      <c r="E947" s="2">
        <v>452.92</v>
      </c>
      <c r="F947" s="2">
        <v>440.15100000000001</v>
      </c>
      <c r="G947" s="2">
        <v>453.06490000000002</v>
      </c>
      <c r="H947" s="2">
        <v>447.42110000000002</v>
      </c>
      <c r="I947" s="2">
        <v>89048776</v>
      </c>
      <c r="J947" s="2">
        <v>92381128</v>
      </c>
    </row>
    <row r="948" spans="1:10" x14ac:dyDescent="0.25">
      <c r="A948" s="1">
        <v>44651</v>
      </c>
      <c r="B948" s="2">
        <v>457.89</v>
      </c>
      <c r="C948" s="2">
        <v>458.76</v>
      </c>
      <c r="D948" s="2">
        <v>451.16</v>
      </c>
      <c r="E948" s="2">
        <v>451.64</v>
      </c>
      <c r="F948" s="2">
        <v>440.02760000000001</v>
      </c>
      <c r="G948" s="2">
        <v>453.22500000000002</v>
      </c>
      <c r="H948" s="2">
        <v>447.26639999999998</v>
      </c>
      <c r="I948" s="2">
        <v>121699952</v>
      </c>
      <c r="J948" s="2">
        <v>92820296</v>
      </c>
    </row>
    <row r="949" spans="1:10" x14ac:dyDescent="0.25">
      <c r="A949" s="1">
        <v>44650</v>
      </c>
      <c r="B949" s="2">
        <v>460.34</v>
      </c>
      <c r="C949" s="2">
        <v>461.19499999999999</v>
      </c>
      <c r="D949" s="2">
        <v>456.46499999999997</v>
      </c>
      <c r="E949" s="2">
        <v>458.7</v>
      </c>
      <c r="F949" s="2">
        <v>440.02980000000002</v>
      </c>
      <c r="G949" s="2">
        <v>453.39389999999997</v>
      </c>
      <c r="H949" s="2">
        <v>447.11869999999999</v>
      </c>
      <c r="I949" s="2">
        <v>79666944</v>
      </c>
      <c r="J949" s="2">
        <v>90971808</v>
      </c>
    </row>
    <row r="950" spans="1:10" x14ac:dyDescent="0.25">
      <c r="A950" s="1">
        <v>44649</v>
      </c>
      <c r="B950" s="2">
        <v>460.02</v>
      </c>
      <c r="C950" s="2">
        <v>462.07</v>
      </c>
      <c r="D950" s="2">
        <v>457.18</v>
      </c>
      <c r="E950" s="2">
        <v>461.55</v>
      </c>
      <c r="F950" s="2">
        <v>439.98559999999998</v>
      </c>
      <c r="G950" s="2">
        <v>453.476</v>
      </c>
      <c r="H950" s="2">
        <v>446.9477</v>
      </c>
      <c r="I950" s="2">
        <v>86581544</v>
      </c>
      <c r="J950" s="2">
        <v>93460064</v>
      </c>
    </row>
    <row r="951" spans="1:10" x14ac:dyDescent="0.25">
      <c r="A951" s="1">
        <v>44648</v>
      </c>
      <c r="B951" s="2">
        <v>452.06</v>
      </c>
      <c r="C951" s="2">
        <v>455.91</v>
      </c>
      <c r="D951" s="2">
        <v>450.06</v>
      </c>
      <c r="E951" s="2">
        <v>455.91</v>
      </c>
      <c r="F951" s="2">
        <v>440.04899999999998</v>
      </c>
      <c r="G951" s="2">
        <v>453.5077</v>
      </c>
      <c r="H951" s="2">
        <v>446.76620000000003</v>
      </c>
      <c r="I951" s="2">
        <v>68529768</v>
      </c>
      <c r="J951" s="2">
        <v>98672816</v>
      </c>
    </row>
    <row r="952" spans="1:10" x14ac:dyDescent="0.25">
      <c r="A952" s="1">
        <v>44645</v>
      </c>
      <c r="B952" s="2">
        <v>451.16</v>
      </c>
      <c r="C952" s="2">
        <v>452.98</v>
      </c>
      <c r="D952" s="2">
        <v>448.43</v>
      </c>
      <c r="E952" s="2">
        <v>452.69</v>
      </c>
      <c r="F952" s="2">
        <v>440.22140000000002</v>
      </c>
      <c r="G952" s="2">
        <v>453.56760000000003</v>
      </c>
      <c r="H952" s="2">
        <v>446.60820000000001</v>
      </c>
      <c r="I952" s="2">
        <v>77101328</v>
      </c>
      <c r="J952" s="2">
        <v>103297264</v>
      </c>
    </row>
    <row r="953" spans="1:10" x14ac:dyDescent="0.25">
      <c r="A953" s="1">
        <v>44644</v>
      </c>
      <c r="B953" s="2">
        <v>445.94</v>
      </c>
      <c r="C953" s="2">
        <v>450.5</v>
      </c>
      <c r="D953" s="2">
        <v>444.76</v>
      </c>
      <c r="E953" s="2">
        <v>450.49</v>
      </c>
      <c r="F953" s="2">
        <v>440.58800000000002</v>
      </c>
      <c r="G953" s="2">
        <v>453.64109999999999</v>
      </c>
      <c r="H953" s="2">
        <v>446.46280000000002</v>
      </c>
      <c r="I953" s="2">
        <v>64736892</v>
      </c>
      <c r="J953" s="2">
        <v>105762728</v>
      </c>
    </row>
    <row r="954" spans="1:10" x14ac:dyDescent="0.25">
      <c r="A954" s="1">
        <v>44643</v>
      </c>
      <c r="B954" s="2">
        <v>446.91</v>
      </c>
      <c r="C954" s="2">
        <v>448.49</v>
      </c>
      <c r="D954" s="2">
        <v>443.71</v>
      </c>
      <c r="E954" s="2">
        <v>443.8</v>
      </c>
      <c r="F954" s="2">
        <v>440.97320000000002</v>
      </c>
      <c r="G954" s="2">
        <v>453.7287</v>
      </c>
      <c r="H954" s="2">
        <v>446.3186</v>
      </c>
      <c r="I954" s="2">
        <v>79426096</v>
      </c>
      <c r="J954" s="2">
        <v>108480384</v>
      </c>
    </row>
    <row r="955" spans="1:10" x14ac:dyDescent="0.25">
      <c r="A955" s="1">
        <v>44642</v>
      </c>
      <c r="B955" s="2">
        <v>445.86</v>
      </c>
      <c r="C955" s="2">
        <v>450.58</v>
      </c>
      <c r="D955" s="2">
        <v>445.86</v>
      </c>
      <c r="E955" s="2">
        <v>449.59</v>
      </c>
      <c r="F955" s="2">
        <v>441.4074</v>
      </c>
      <c r="G955" s="2">
        <v>453.87389999999999</v>
      </c>
      <c r="H955" s="2">
        <v>446.21100000000001</v>
      </c>
      <c r="I955" s="2">
        <v>74650392</v>
      </c>
      <c r="J955" s="2">
        <v>111033744</v>
      </c>
    </row>
    <row r="956" spans="1:10" x14ac:dyDescent="0.25">
      <c r="A956" s="1">
        <v>44641</v>
      </c>
      <c r="B956" s="2">
        <v>444.34</v>
      </c>
      <c r="C956" s="2">
        <v>446.46</v>
      </c>
      <c r="D956" s="2">
        <v>440.68</v>
      </c>
      <c r="E956" s="2">
        <v>444.39</v>
      </c>
      <c r="F956" s="2">
        <v>441.73739999999998</v>
      </c>
      <c r="G956" s="2">
        <v>453.91739999999999</v>
      </c>
      <c r="H956" s="2">
        <v>446.07400000000001</v>
      </c>
      <c r="I956" s="2">
        <v>88349760</v>
      </c>
      <c r="J956" s="2">
        <v>115242776</v>
      </c>
    </row>
    <row r="957" spans="1:10" x14ac:dyDescent="0.25">
      <c r="A957" s="1">
        <v>44638</v>
      </c>
      <c r="B957" s="2">
        <v>438</v>
      </c>
      <c r="C957" s="2">
        <v>444.86</v>
      </c>
      <c r="D957" s="2">
        <v>437.22</v>
      </c>
      <c r="E957" s="2">
        <v>444.52</v>
      </c>
      <c r="F957" s="2">
        <v>442.20839999999998</v>
      </c>
      <c r="G957" s="2">
        <v>454.03309999999999</v>
      </c>
      <c r="H957" s="2">
        <v>445.96510000000001</v>
      </c>
      <c r="I957" s="2">
        <v>106345544</v>
      </c>
      <c r="J957" s="2">
        <v>119060464</v>
      </c>
    </row>
    <row r="958" spans="1:10" x14ac:dyDescent="0.25">
      <c r="A958" s="1">
        <v>44637</v>
      </c>
      <c r="B958" s="2">
        <v>433.59</v>
      </c>
      <c r="C958" s="2">
        <v>441.07</v>
      </c>
      <c r="D958" s="2">
        <v>433.19</v>
      </c>
      <c r="E958" s="2">
        <v>441.07</v>
      </c>
      <c r="F958" s="2">
        <v>442.68560000000002</v>
      </c>
      <c r="G958" s="2">
        <v>454.14339999999999</v>
      </c>
      <c r="H958" s="2">
        <v>445.83629999999999</v>
      </c>
      <c r="I958" s="2">
        <v>102676872</v>
      </c>
      <c r="J958" s="2">
        <v>120091056</v>
      </c>
    </row>
    <row r="959" spans="1:10" x14ac:dyDescent="0.25">
      <c r="A959" s="1">
        <v>44636</v>
      </c>
      <c r="B959" s="2">
        <v>429.89</v>
      </c>
      <c r="C959" s="2">
        <v>435.68</v>
      </c>
      <c r="D959" s="2">
        <v>424.8</v>
      </c>
      <c r="E959" s="2">
        <v>435.62</v>
      </c>
      <c r="F959" s="2">
        <v>443.41520000000003</v>
      </c>
      <c r="G959" s="2">
        <v>454.26389999999998</v>
      </c>
      <c r="H959" s="2">
        <v>445.73259999999999</v>
      </c>
      <c r="I959" s="2">
        <v>144954800</v>
      </c>
      <c r="J959" s="2">
        <v>127508792</v>
      </c>
    </row>
    <row r="960" spans="1:10" x14ac:dyDescent="0.25">
      <c r="A960" s="1">
        <v>44635</v>
      </c>
      <c r="B960" s="2">
        <v>419.77</v>
      </c>
      <c r="C960" s="2">
        <v>426.84</v>
      </c>
      <c r="D960" s="2">
        <v>418.42</v>
      </c>
      <c r="E960" s="2">
        <v>426.17</v>
      </c>
      <c r="F960" s="2">
        <v>444.25700000000001</v>
      </c>
      <c r="G960" s="2">
        <v>454.4436</v>
      </c>
      <c r="H960" s="2">
        <v>445.65289999999999</v>
      </c>
      <c r="I960" s="2">
        <v>106219120</v>
      </c>
      <c r="J960" s="2">
        <v>126683672</v>
      </c>
    </row>
    <row r="961" spans="1:10" x14ac:dyDescent="0.25">
      <c r="A961" s="1">
        <v>44634</v>
      </c>
      <c r="B961" s="2">
        <v>420.89</v>
      </c>
      <c r="C961" s="2">
        <v>424.55</v>
      </c>
      <c r="D961" s="2">
        <v>415.79</v>
      </c>
      <c r="E961" s="2">
        <v>417</v>
      </c>
      <c r="F961" s="2">
        <v>445.2328</v>
      </c>
      <c r="G961" s="2">
        <v>454.70600000000002</v>
      </c>
      <c r="H961" s="2">
        <v>445.62220000000002</v>
      </c>
      <c r="I961" s="2">
        <v>95729184</v>
      </c>
      <c r="J961" s="2">
        <v>127895192</v>
      </c>
    </row>
    <row r="962" spans="1:10" x14ac:dyDescent="0.25">
      <c r="A962" s="1">
        <v>44631</v>
      </c>
      <c r="B962" s="2">
        <v>428.12</v>
      </c>
      <c r="C962" s="2">
        <v>428.77</v>
      </c>
      <c r="D962" s="2">
        <v>419.53</v>
      </c>
      <c r="E962" s="2">
        <v>420.07</v>
      </c>
      <c r="F962" s="2">
        <v>446.416</v>
      </c>
      <c r="G962" s="2">
        <v>455.04239999999999</v>
      </c>
      <c r="H962" s="2">
        <v>445.6336</v>
      </c>
      <c r="I962" s="2">
        <v>95636280</v>
      </c>
      <c r="J962" s="2">
        <v>130356104</v>
      </c>
    </row>
    <row r="963" spans="1:10" x14ac:dyDescent="0.25">
      <c r="A963" s="1">
        <v>44630</v>
      </c>
      <c r="B963" s="2">
        <v>422.52</v>
      </c>
      <c r="C963" s="2">
        <v>426.43</v>
      </c>
      <c r="D963" s="2">
        <v>420.44</v>
      </c>
      <c r="E963" s="2">
        <v>425.48</v>
      </c>
      <c r="F963" s="2">
        <v>447.56420000000003</v>
      </c>
      <c r="G963" s="2">
        <v>455.31360000000001</v>
      </c>
      <c r="H963" s="2">
        <v>445.62869999999998</v>
      </c>
      <c r="I963" s="2">
        <v>93972656</v>
      </c>
      <c r="J963" s="2">
        <v>130797624</v>
      </c>
    </row>
    <row r="964" spans="1:10" x14ac:dyDescent="0.25">
      <c r="A964" s="1">
        <v>44629</v>
      </c>
      <c r="B964" s="2">
        <v>425.14</v>
      </c>
      <c r="C964" s="2">
        <v>429.51</v>
      </c>
      <c r="D964" s="2">
        <v>422.82</v>
      </c>
      <c r="E964" s="2">
        <v>427.41</v>
      </c>
      <c r="F964" s="2">
        <v>448.59199999999998</v>
      </c>
      <c r="G964" s="2">
        <v>455.51749999999998</v>
      </c>
      <c r="H964" s="2">
        <v>445.5924</v>
      </c>
      <c r="I964" s="2">
        <v>116990768</v>
      </c>
      <c r="J964" s="2">
        <v>130190352</v>
      </c>
    </row>
    <row r="965" spans="1:10" x14ac:dyDescent="0.25">
      <c r="A965" s="1">
        <v>44628</v>
      </c>
      <c r="B965" s="2">
        <v>419.62</v>
      </c>
      <c r="C965" s="2">
        <v>427.21</v>
      </c>
      <c r="D965" s="2">
        <v>415.12</v>
      </c>
      <c r="E965" s="2">
        <v>416.25</v>
      </c>
      <c r="F965" s="2">
        <v>449.589</v>
      </c>
      <c r="G965" s="2">
        <v>455.66840000000002</v>
      </c>
      <c r="H965" s="2">
        <v>445.55119999999999</v>
      </c>
      <c r="I965" s="2">
        <v>164772736</v>
      </c>
      <c r="J965" s="2">
        <v>128301600</v>
      </c>
    </row>
    <row r="966" spans="1:10" x14ac:dyDescent="0.25">
      <c r="A966" s="1">
        <v>44627</v>
      </c>
      <c r="B966" s="2">
        <v>431.55</v>
      </c>
      <c r="C966" s="2">
        <v>432.30180000000001</v>
      </c>
      <c r="D966" s="2">
        <v>419.36</v>
      </c>
      <c r="E966" s="2">
        <v>419.43</v>
      </c>
      <c r="F966" s="2">
        <v>450.67599999999999</v>
      </c>
      <c r="G966" s="2">
        <v>455.85770000000002</v>
      </c>
      <c r="H966" s="2">
        <v>445.54469999999998</v>
      </c>
      <c r="I966" s="2">
        <v>137896560</v>
      </c>
      <c r="J966" s="2">
        <v>125517168</v>
      </c>
    </row>
    <row r="967" spans="1:10" x14ac:dyDescent="0.25">
      <c r="A967" s="1">
        <v>44624</v>
      </c>
      <c r="B967" s="2">
        <v>431.75</v>
      </c>
      <c r="C967" s="2">
        <v>433.37</v>
      </c>
      <c r="D967" s="2">
        <v>427.88</v>
      </c>
      <c r="E967" s="2">
        <v>432.17</v>
      </c>
      <c r="F967" s="2">
        <v>451.64120000000003</v>
      </c>
      <c r="G967" s="2">
        <v>455.99959999999999</v>
      </c>
      <c r="H967" s="2">
        <v>445.524</v>
      </c>
      <c r="I967" s="2">
        <v>114083256</v>
      </c>
      <c r="J967" s="2">
        <v>126538376</v>
      </c>
    </row>
    <row r="968" spans="1:10" x14ac:dyDescent="0.25">
      <c r="A968" s="1">
        <v>44623</v>
      </c>
      <c r="B968" s="2">
        <v>440.47</v>
      </c>
      <c r="C968" s="2">
        <v>441.11</v>
      </c>
      <c r="D968" s="2">
        <v>433.8</v>
      </c>
      <c r="E968" s="2">
        <v>435.71</v>
      </c>
      <c r="F968" s="2">
        <v>452.25900000000001</v>
      </c>
      <c r="G968" s="2">
        <v>456.02480000000003</v>
      </c>
      <c r="H968" s="2">
        <v>445.41739999999999</v>
      </c>
      <c r="I968" s="2">
        <v>105501712</v>
      </c>
      <c r="J968" s="2">
        <v>128273072</v>
      </c>
    </row>
    <row r="969" spans="1:10" x14ac:dyDescent="0.25">
      <c r="A969" s="1">
        <v>44622</v>
      </c>
      <c r="B969" s="2">
        <v>432.37</v>
      </c>
      <c r="C969" s="2">
        <v>439.72</v>
      </c>
      <c r="D969" s="2">
        <v>431.57</v>
      </c>
      <c r="E969" s="2">
        <v>437.89</v>
      </c>
      <c r="F969" s="2">
        <v>452.64440000000002</v>
      </c>
      <c r="G969" s="2">
        <v>456.04629999999997</v>
      </c>
      <c r="H969" s="2">
        <v>445.29860000000002</v>
      </c>
      <c r="I969" s="2">
        <v>117726528</v>
      </c>
      <c r="J969" s="2">
        <v>127412288</v>
      </c>
    </row>
    <row r="970" spans="1:10" x14ac:dyDescent="0.25">
      <c r="A970" s="1">
        <v>44621</v>
      </c>
      <c r="B970" s="2">
        <v>435.04</v>
      </c>
      <c r="C970" s="2">
        <v>437.17</v>
      </c>
      <c r="D970" s="2">
        <v>427.11</v>
      </c>
      <c r="E970" s="2">
        <v>429.98</v>
      </c>
      <c r="F970" s="2">
        <v>453.084</v>
      </c>
      <c r="G970" s="2">
        <v>456.05399999999997</v>
      </c>
      <c r="H970" s="2">
        <v>445.18669999999997</v>
      </c>
      <c r="I970" s="2">
        <v>137785904</v>
      </c>
      <c r="J970" s="2">
        <v>124964656</v>
      </c>
    </row>
    <row r="971" spans="1:10" x14ac:dyDescent="0.25">
      <c r="A971" s="1">
        <v>44620</v>
      </c>
      <c r="B971" s="2">
        <v>432.03</v>
      </c>
      <c r="C971" s="2">
        <v>438.2</v>
      </c>
      <c r="D971" s="2">
        <v>430.7</v>
      </c>
      <c r="E971" s="2">
        <v>436.63</v>
      </c>
      <c r="F971" s="2">
        <v>453.8134</v>
      </c>
      <c r="G971" s="2">
        <v>456.10320000000002</v>
      </c>
      <c r="H971" s="2">
        <v>445.11970000000002</v>
      </c>
      <c r="I971" s="2">
        <v>145615024</v>
      </c>
      <c r="J971" s="2">
        <v>121410448</v>
      </c>
    </row>
    <row r="972" spans="1:10" x14ac:dyDescent="0.25">
      <c r="A972" s="1">
        <v>44617</v>
      </c>
      <c r="B972" s="2">
        <v>429.61</v>
      </c>
      <c r="C972" s="2">
        <v>437.84</v>
      </c>
      <c r="D972" s="2">
        <v>427.86</v>
      </c>
      <c r="E972" s="2">
        <v>437.75</v>
      </c>
      <c r="F972" s="2">
        <v>454.49279999999999</v>
      </c>
      <c r="G972" s="2">
        <v>456.06790000000001</v>
      </c>
      <c r="H972" s="2">
        <v>444.98790000000002</v>
      </c>
      <c r="I972" s="2">
        <v>121804456</v>
      </c>
      <c r="J972" s="2">
        <v>119599736</v>
      </c>
    </row>
    <row r="973" spans="1:10" x14ac:dyDescent="0.25">
      <c r="A973" s="1">
        <v>44616</v>
      </c>
      <c r="B973" s="2">
        <v>411.02</v>
      </c>
      <c r="C973" s="2">
        <v>428.76</v>
      </c>
      <c r="D973" s="2">
        <v>410.64</v>
      </c>
      <c r="E973" s="2">
        <v>428.3</v>
      </c>
      <c r="F973" s="2">
        <v>455.005</v>
      </c>
      <c r="G973" s="2">
        <v>455.97680000000003</v>
      </c>
      <c r="H973" s="2">
        <v>444.8263</v>
      </c>
      <c r="I973" s="2">
        <v>213942944</v>
      </c>
      <c r="J973" s="2">
        <v>119347736</v>
      </c>
    </row>
    <row r="974" spans="1:10" x14ac:dyDescent="0.25">
      <c r="A974" s="1">
        <v>44615</v>
      </c>
      <c r="B974" s="2">
        <v>432.66</v>
      </c>
      <c r="C974" s="2">
        <v>433.26</v>
      </c>
      <c r="D974" s="2">
        <v>421.35</v>
      </c>
      <c r="E974" s="2">
        <v>421.95</v>
      </c>
      <c r="F974" s="2">
        <v>455.7704</v>
      </c>
      <c r="G974" s="2">
        <v>456.03620000000001</v>
      </c>
      <c r="H974" s="2">
        <v>444.75580000000002</v>
      </c>
      <c r="I974" s="2">
        <v>132578008</v>
      </c>
      <c r="J974" s="2">
        <v>112908936</v>
      </c>
    </row>
    <row r="975" spans="1:10" x14ac:dyDescent="0.25">
      <c r="A975" s="1">
        <v>44614</v>
      </c>
      <c r="B975" s="2">
        <v>431.89</v>
      </c>
      <c r="C975" s="2">
        <v>435.5</v>
      </c>
      <c r="D975" s="2">
        <v>425.86</v>
      </c>
      <c r="E975" s="2">
        <v>429.57</v>
      </c>
      <c r="F975" s="2">
        <v>456.74619999999999</v>
      </c>
      <c r="G975" s="2">
        <v>456.10809999999998</v>
      </c>
      <c r="H975" s="2">
        <v>444.73570000000001</v>
      </c>
      <c r="I975" s="2">
        <v>124391832</v>
      </c>
      <c r="J975" s="2">
        <v>112280760</v>
      </c>
    </row>
    <row r="976" spans="1:10" x14ac:dyDescent="0.25">
      <c r="A976" s="1">
        <v>44610</v>
      </c>
      <c r="B976" s="2">
        <v>437.33</v>
      </c>
      <c r="C976" s="2">
        <v>438.66</v>
      </c>
      <c r="D976" s="2">
        <v>431.82</v>
      </c>
      <c r="E976" s="2">
        <v>434.23</v>
      </c>
      <c r="F976" s="2">
        <v>457.48180000000002</v>
      </c>
      <c r="G976" s="2">
        <v>456.15690000000001</v>
      </c>
      <c r="H976" s="2">
        <v>444.69850000000002</v>
      </c>
      <c r="I976" s="2">
        <v>132642896</v>
      </c>
      <c r="J976" s="2">
        <v>114138072</v>
      </c>
    </row>
    <row r="977" spans="1:10" x14ac:dyDescent="0.25">
      <c r="A977" s="1">
        <v>44609</v>
      </c>
      <c r="B977" s="2">
        <v>443.22</v>
      </c>
      <c r="C977" s="2">
        <v>446.5652</v>
      </c>
      <c r="D977" s="2">
        <v>436.42</v>
      </c>
      <c r="E977" s="2">
        <v>437.06</v>
      </c>
      <c r="F977" s="2">
        <v>458.18759999999997</v>
      </c>
      <c r="G977" s="2">
        <v>456.15179999999998</v>
      </c>
      <c r="H977" s="2">
        <v>444.62270000000001</v>
      </c>
      <c r="I977" s="2">
        <v>102259104</v>
      </c>
      <c r="J977" s="2">
        <v>116259032</v>
      </c>
    </row>
    <row r="978" spans="1:10" x14ac:dyDescent="0.25">
      <c r="A978" s="1">
        <v>44608</v>
      </c>
      <c r="B978" s="2">
        <v>443.93</v>
      </c>
      <c r="C978" s="2">
        <v>448.05500000000001</v>
      </c>
      <c r="D978" s="2">
        <v>441.94</v>
      </c>
      <c r="E978" s="2">
        <v>446.6</v>
      </c>
      <c r="F978" s="2">
        <v>458.81200000000001</v>
      </c>
      <c r="G978" s="2">
        <v>456.20760000000001</v>
      </c>
      <c r="H978" s="2">
        <v>444.51609999999999</v>
      </c>
      <c r="I978" s="2">
        <v>84863584</v>
      </c>
      <c r="J978" s="2">
        <v>119433648</v>
      </c>
    </row>
    <row r="979" spans="1:10" x14ac:dyDescent="0.25">
      <c r="A979" s="1">
        <v>44607</v>
      </c>
      <c r="B979" s="2">
        <v>443.73</v>
      </c>
      <c r="C979" s="2">
        <v>446.28</v>
      </c>
      <c r="D979" s="2">
        <v>443.18</v>
      </c>
      <c r="E979" s="2">
        <v>446.1</v>
      </c>
      <c r="F979" s="2">
        <v>459.05579999999998</v>
      </c>
      <c r="G979" s="2">
        <v>456.1807</v>
      </c>
      <c r="H979" s="2">
        <v>444.3612</v>
      </c>
      <c r="I979" s="2">
        <v>88659504</v>
      </c>
      <c r="J979" s="2">
        <v>126202144</v>
      </c>
    </row>
    <row r="980" spans="1:10" x14ac:dyDescent="0.25">
      <c r="A980" s="1">
        <v>44606</v>
      </c>
      <c r="B980" s="2">
        <v>439.92</v>
      </c>
      <c r="C980" s="2">
        <v>441.6</v>
      </c>
      <c r="D980" s="2">
        <v>435.34</v>
      </c>
      <c r="E980" s="2">
        <v>439.02</v>
      </c>
      <c r="F980" s="2">
        <v>459.2022</v>
      </c>
      <c r="G980" s="2">
        <v>456.1515</v>
      </c>
      <c r="H980" s="2">
        <v>444.2217</v>
      </c>
      <c r="I980" s="2">
        <v>123006264</v>
      </c>
      <c r="J980" s="2">
        <v>131491336</v>
      </c>
    </row>
    <row r="981" spans="1:10" x14ac:dyDescent="0.25">
      <c r="A981" s="1">
        <v>44603</v>
      </c>
      <c r="B981" s="2">
        <v>449.41</v>
      </c>
      <c r="C981" s="2">
        <v>451.60500000000002</v>
      </c>
      <c r="D981" s="2">
        <v>438.94</v>
      </c>
      <c r="E981" s="2">
        <v>440.46</v>
      </c>
      <c r="F981" s="2">
        <v>459.56979999999999</v>
      </c>
      <c r="G981" s="2">
        <v>456.13990000000001</v>
      </c>
      <c r="H981" s="2">
        <v>444.11320000000001</v>
      </c>
      <c r="I981" s="2">
        <v>153214592</v>
      </c>
      <c r="J981" s="2">
        <v>140124032</v>
      </c>
    </row>
    <row r="982" spans="1:10" x14ac:dyDescent="0.25">
      <c r="A982" s="1">
        <v>44602</v>
      </c>
      <c r="B982" s="2">
        <v>451.34</v>
      </c>
      <c r="C982" s="2">
        <v>457.71</v>
      </c>
      <c r="D982" s="2">
        <v>447.2</v>
      </c>
      <c r="E982" s="2">
        <v>449.32</v>
      </c>
      <c r="F982" s="2">
        <v>459.7706</v>
      </c>
      <c r="G982" s="2">
        <v>456.07159999999999</v>
      </c>
      <c r="H982" s="2">
        <v>444.0111</v>
      </c>
      <c r="I982" s="2">
        <v>140103712</v>
      </c>
      <c r="J982" s="2">
        <v>143394480</v>
      </c>
    </row>
    <row r="983" spans="1:10" x14ac:dyDescent="0.25">
      <c r="A983" s="1">
        <v>44601</v>
      </c>
      <c r="B983" s="2">
        <v>455.22</v>
      </c>
      <c r="C983" s="2">
        <v>457.88</v>
      </c>
      <c r="D983" s="2">
        <v>455.005</v>
      </c>
      <c r="E983" s="2">
        <v>457.54</v>
      </c>
      <c r="F983" s="2">
        <v>459.8954</v>
      </c>
      <c r="G983" s="2">
        <v>455.91879999999998</v>
      </c>
      <c r="H983" s="2">
        <v>443.85160000000002</v>
      </c>
      <c r="I983" s="2">
        <v>92589928</v>
      </c>
      <c r="J983" s="2">
        <v>142212880</v>
      </c>
    </row>
    <row r="984" spans="1:10" x14ac:dyDescent="0.25">
      <c r="A984" s="1">
        <v>44600</v>
      </c>
      <c r="B984" s="2">
        <v>446.73</v>
      </c>
      <c r="C984" s="2">
        <v>451.92</v>
      </c>
      <c r="D984" s="2">
        <v>445.22</v>
      </c>
      <c r="E984" s="2">
        <v>450.94</v>
      </c>
      <c r="F984" s="2">
        <v>460.03660000000002</v>
      </c>
      <c r="G984" s="2">
        <v>455.75740000000002</v>
      </c>
      <c r="H984" s="2">
        <v>443.6515</v>
      </c>
      <c r="I984" s="2">
        <v>81012032</v>
      </c>
      <c r="J984" s="2">
        <v>143330720</v>
      </c>
    </row>
    <row r="985" spans="1:10" x14ac:dyDescent="0.25">
      <c r="A985" s="1">
        <v>44599</v>
      </c>
      <c r="B985" s="2">
        <v>449.51</v>
      </c>
      <c r="C985" s="2">
        <v>450.99</v>
      </c>
      <c r="D985" s="2">
        <v>445.85</v>
      </c>
      <c r="E985" s="2">
        <v>447.26</v>
      </c>
      <c r="F985" s="2">
        <v>460.19720000000001</v>
      </c>
      <c r="G985" s="2">
        <v>455.71969999999999</v>
      </c>
      <c r="H985" s="2">
        <v>443.48480000000001</v>
      </c>
      <c r="I985" s="2">
        <v>84472856</v>
      </c>
      <c r="J985" s="2">
        <v>145254736</v>
      </c>
    </row>
    <row r="986" spans="1:10" x14ac:dyDescent="0.25">
      <c r="A986" s="1">
        <v>44596</v>
      </c>
      <c r="B986" s="2">
        <v>446.35</v>
      </c>
      <c r="C986" s="2">
        <v>452.78</v>
      </c>
      <c r="D986" s="2">
        <v>443.83</v>
      </c>
      <c r="E986" s="2">
        <v>448.7</v>
      </c>
      <c r="F986" s="2">
        <v>460.64080000000001</v>
      </c>
      <c r="G986" s="2">
        <v>455.72590000000002</v>
      </c>
      <c r="H986" s="2">
        <v>443.3322</v>
      </c>
      <c r="I986" s="2">
        <v>118454352</v>
      </c>
      <c r="J986" s="2">
        <v>146015952</v>
      </c>
    </row>
    <row r="987" spans="1:10" x14ac:dyDescent="0.25">
      <c r="A987" s="1">
        <v>44595</v>
      </c>
      <c r="B987" s="2">
        <v>450.95</v>
      </c>
      <c r="C987" s="2">
        <v>452.97</v>
      </c>
      <c r="D987" s="2">
        <v>445.71</v>
      </c>
      <c r="E987" s="2">
        <v>446.6</v>
      </c>
      <c r="F987" s="2">
        <v>461.03059999999999</v>
      </c>
      <c r="G987" s="2">
        <v>455.68060000000003</v>
      </c>
      <c r="H987" s="2">
        <v>443.15010000000001</v>
      </c>
      <c r="I987" s="2">
        <v>118024440</v>
      </c>
      <c r="J987" s="2">
        <v>144197200</v>
      </c>
    </row>
    <row r="988" spans="1:10" x14ac:dyDescent="0.25">
      <c r="A988" s="1">
        <v>44594</v>
      </c>
      <c r="B988" s="2">
        <v>455.5</v>
      </c>
      <c r="C988" s="2">
        <v>458.12</v>
      </c>
      <c r="D988" s="2">
        <v>453.05</v>
      </c>
      <c r="E988" s="2">
        <v>457.35</v>
      </c>
      <c r="F988" s="2">
        <v>461.45</v>
      </c>
      <c r="G988" s="2">
        <v>455.68040000000002</v>
      </c>
      <c r="H988" s="2">
        <v>442.99740000000003</v>
      </c>
      <c r="I988" s="2">
        <v>117360952</v>
      </c>
      <c r="J988" s="2">
        <v>140835936</v>
      </c>
    </row>
    <row r="989" spans="1:10" x14ac:dyDescent="0.25">
      <c r="A989" s="1">
        <v>44593</v>
      </c>
      <c r="B989" s="2">
        <v>450.68</v>
      </c>
      <c r="C989" s="2">
        <v>453.63</v>
      </c>
      <c r="D989" s="2">
        <v>446.9384</v>
      </c>
      <c r="E989" s="2">
        <v>452.95</v>
      </c>
      <c r="F989" s="2">
        <v>461.68079999999998</v>
      </c>
      <c r="G989" s="2">
        <v>455.56130000000002</v>
      </c>
      <c r="H989" s="2">
        <v>442.7715</v>
      </c>
      <c r="I989" s="2">
        <v>123155384</v>
      </c>
      <c r="J989" s="2">
        <v>137965408</v>
      </c>
    </row>
    <row r="990" spans="1:10" x14ac:dyDescent="0.25">
      <c r="A990" s="1">
        <v>44592</v>
      </c>
      <c r="B990" s="2">
        <v>441.24</v>
      </c>
      <c r="C990" s="2">
        <v>450.28</v>
      </c>
      <c r="D990" s="2">
        <v>439.81</v>
      </c>
      <c r="E990" s="2">
        <v>449.91</v>
      </c>
      <c r="F990" s="2">
        <v>462.01639999999998</v>
      </c>
      <c r="G990" s="2">
        <v>455.52159999999998</v>
      </c>
      <c r="H990" s="2">
        <v>442.58280000000002</v>
      </c>
      <c r="I990" s="2">
        <v>152251424</v>
      </c>
      <c r="J990" s="2">
        <v>137712512</v>
      </c>
    </row>
    <row r="991" spans="1:10" x14ac:dyDescent="0.25">
      <c r="A991" s="1">
        <v>44589</v>
      </c>
      <c r="B991" s="2">
        <v>432.68</v>
      </c>
      <c r="C991" s="2">
        <v>442</v>
      </c>
      <c r="D991" s="2">
        <v>427.82</v>
      </c>
      <c r="E991" s="2">
        <v>441.95</v>
      </c>
      <c r="F991" s="2">
        <v>462.38099999999997</v>
      </c>
      <c r="G991" s="2">
        <v>455.53160000000003</v>
      </c>
      <c r="H991" s="2">
        <v>442.4196</v>
      </c>
      <c r="I991" s="2">
        <v>164457376</v>
      </c>
      <c r="J991" s="2">
        <v>133236520</v>
      </c>
    </row>
    <row r="992" spans="1:10" x14ac:dyDescent="0.25">
      <c r="A992" s="1">
        <v>44588</v>
      </c>
      <c r="B992" s="2">
        <v>438.26</v>
      </c>
      <c r="C992" s="2">
        <v>441.59</v>
      </c>
      <c r="D992" s="2">
        <v>429.45</v>
      </c>
      <c r="E992" s="2">
        <v>431.24</v>
      </c>
      <c r="F992" s="2">
        <v>462.92759999999998</v>
      </c>
      <c r="G992" s="2">
        <v>455.62670000000003</v>
      </c>
      <c r="H992" s="2">
        <v>442.28919999999999</v>
      </c>
      <c r="I992" s="2">
        <v>149878304</v>
      </c>
      <c r="J992" s="2">
        <v>128063288</v>
      </c>
    </row>
    <row r="993" spans="1:10" x14ac:dyDescent="0.25">
      <c r="A993" s="1">
        <v>44587</v>
      </c>
      <c r="B993" s="2">
        <v>440.72</v>
      </c>
      <c r="C993" s="2">
        <v>444.04</v>
      </c>
      <c r="D993" s="2">
        <v>428.86</v>
      </c>
      <c r="E993" s="2">
        <v>433.38</v>
      </c>
      <c r="F993" s="2">
        <v>463.65140000000002</v>
      </c>
      <c r="G993" s="2">
        <v>455.8451</v>
      </c>
      <c r="H993" s="2">
        <v>442.1902</v>
      </c>
      <c r="I993" s="2">
        <v>186391088</v>
      </c>
      <c r="J993" s="2">
        <v>125040664</v>
      </c>
    </row>
    <row r="994" spans="1:10" x14ac:dyDescent="0.25">
      <c r="A994" s="1">
        <v>44586</v>
      </c>
      <c r="B994" s="2">
        <v>433.06</v>
      </c>
      <c r="C994" s="2">
        <v>439.72</v>
      </c>
      <c r="D994" s="2">
        <v>427.15</v>
      </c>
      <c r="E994" s="2">
        <v>434.47</v>
      </c>
      <c r="F994" s="2">
        <v>464.32920000000001</v>
      </c>
      <c r="G994" s="2">
        <v>456.04320000000001</v>
      </c>
      <c r="H994" s="2">
        <v>442.08760000000001</v>
      </c>
      <c r="I994" s="2">
        <v>167997328</v>
      </c>
      <c r="J994" s="2">
        <v>117359840</v>
      </c>
    </row>
    <row r="995" spans="1:10" x14ac:dyDescent="0.25">
      <c r="A995" s="1">
        <v>44585</v>
      </c>
      <c r="B995" s="2">
        <v>432.03</v>
      </c>
      <c r="C995" s="2">
        <v>440.38</v>
      </c>
      <c r="D995" s="2">
        <v>420.76</v>
      </c>
      <c r="E995" s="2">
        <v>439.84</v>
      </c>
      <c r="F995" s="2">
        <v>464.91520000000003</v>
      </c>
      <c r="G995" s="2">
        <v>456.2165</v>
      </c>
      <c r="H995" s="2">
        <v>441.97340000000003</v>
      </c>
      <c r="I995" s="2">
        <v>252496720</v>
      </c>
      <c r="J995" s="2">
        <v>111004568</v>
      </c>
    </row>
    <row r="996" spans="1:10" x14ac:dyDescent="0.25">
      <c r="A996" s="1">
        <v>44582</v>
      </c>
      <c r="B996" s="2">
        <v>445.56</v>
      </c>
      <c r="C996" s="2">
        <v>448.06</v>
      </c>
      <c r="D996" s="2">
        <v>437.95</v>
      </c>
      <c r="E996" s="2">
        <v>437.98</v>
      </c>
      <c r="F996" s="2">
        <v>465.39080000000001</v>
      </c>
      <c r="G996" s="2">
        <v>456.33370000000002</v>
      </c>
      <c r="H996" s="2">
        <v>441.83170000000001</v>
      </c>
      <c r="I996" s="2">
        <v>202271248</v>
      </c>
      <c r="J996" s="2">
        <v>98520616</v>
      </c>
    </row>
    <row r="997" spans="1:10" x14ac:dyDescent="0.25">
      <c r="A997" s="1">
        <v>44581</v>
      </c>
      <c r="B997" s="2">
        <v>453.75</v>
      </c>
      <c r="C997" s="2">
        <v>458.74</v>
      </c>
      <c r="D997" s="2">
        <v>444.5</v>
      </c>
      <c r="E997" s="2">
        <v>446.75</v>
      </c>
      <c r="F997" s="2">
        <v>465.97879999999998</v>
      </c>
      <c r="G997" s="2">
        <v>456.47620000000001</v>
      </c>
      <c r="H997" s="2">
        <v>441.68439999999998</v>
      </c>
      <c r="I997" s="2">
        <v>122379696</v>
      </c>
      <c r="J997" s="2">
        <v>88724464</v>
      </c>
    </row>
    <row r="998" spans="1:10" x14ac:dyDescent="0.25">
      <c r="A998" s="1">
        <v>44580</v>
      </c>
      <c r="B998" s="2">
        <v>458.13</v>
      </c>
      <c r="C998" s="2">
        <v>459.61239999999998</v>
      </c>
      <c r="D998" s="2">
        <v>451.46</v>
      </c>
      <c r="E998" s="2">
        <v>451.75</v>
      </c>
      <c r="F998" s="2">
        <v>466.42239999999998</v>
      </c>
      <c r="G998" s="2">
        <v>456.51119999999997</v>
      </c>
      <c r="H998" s="2">
        <v>441.48360000000002</v>
      </c>
      <c r="I998" s="2">
        <v>109357568</v>
      </c>
      <c r="J998" s="2">
        <v>84199352</v>
      </c>
    </row>
    <row r="999" spans="1:10" x14ac:dyDescent="0.25">
      <c r="A999" s="1">
        <v>44579</v>
      </c>
      <c r="B999" s="2">
        <v>459.74</v>
      </c>
      <c r="C999" s="2">
        <v>459.96</v>
      </c>
      <c r="D999" s="2">
        <v>455.31</v>
      </c>
      <c r="E999" s="2">
        <v>456.49</v>
      </c>
      <c r="F999" s="2">
        <v>466.75799999999998</v>
      </c>
      <c r="G999" s="2">
        <v>456.4563</v>
      </c>
      <c r="H999" s="2">
        <v>441.25549999999998</v>
      </c>
      <c r="I999" s="2">
        <v>109872376</v>
      </c>
      <c r="J999" s="2">
        <v>80060488</v>
      </c>
    </row>
    <row r="1000" spans="1:10" x14ac:dyDescent="0.25">
      <c r="A1000" s="1">
        <v>44575</v>
      </c>
      <c r="B1000" s="2">
        <v>461.19</v>
      </c>
      <c r="C1000" s="2">
        <v>465.09</v>
      </c>
      <c r="D1000" s="2">
        <v>459.9</v>
      </c>
      <c r="E1000" s="2">
        <v>464.72</v>
      </c>
      <c r="F1000" s="2">
        <v>466.96640000000002</v>
      </c>
      <c r="G1000" s="2">
        <v>456.38049999999998</v>
      </c>
      <c r="H1000" s="2">
        <v>441.00479999999999</v>
      </c>
      <c r="I1000" s="2">
        <v>95890944</v>
      </c>
      <c r="J1000" s="2">
        <v>76522904</v>
      </c>
    </row>
    <row r="1001" spans="1:10" x14ac:dyDescent="0.25">
      <c r="A1001" s="1">
        <v>44574</v>
      </c>
      <c r="B1001" s="2">
        <v>472.19</v>
      </c>
      <c r="C1001" s="2">
        <v>472.88</v>
      </c>
      <c r="D1001" s="2">
        <v>463.44</v>
      </c>
      <c r="E1001" s="2">
        <v>464.53</v>
      </c>
      <c r="F1001" s="2">
        <v>466.96640000000002</v>
      </c>
      <c r="G1001" s="2">
        <v>456.21300000000002</v>
      </c>
      <c r="H1001" s="2">
        <v>440.68419999999998</v>
      </c>
      <c r="I1001" s="2">
        <v>91173120</v>
      </c>
      <c r="J1001" s="2">
        <v>73892824</v>
      </c>
    </row>
    <row r="1002" spans="1:10" x14ac:dyDescent="0.25">
      <c r="A1002" s="1">
        <v>44573</v>
      </c>
      <c r="B1002" s="2">
        <v>471.59</v>
      </c>
      <c r="C1002" s="2">
        <v>473.2</v>
      </c>
      <c r="D1002" s="2">
        <v>468.94</v>
      </c>
      <c r="E1002" s="2">
        <v>471.02</v>
      </c>
      <c r="F1002" s="2">
        <v>466.91379999999998</v>
      </c>
      <c r="G1002" s="2">
        <v>456.0403</v>
      </c>
      <c r="H1002" s="2">
        <v>440.3433</v>
      </c>
      <c r="I1002" s="2">
        <v>67605440</v>
      </c>
      <c r="J1002" s="2">
        <v>71740632</v>
      </c>
    </row>
    <row r="1003" spans="1:10" x14ac:dyDescent="0.25">
      <c r="A1003" s="1">
        <v>44572</v>
      </c>
      <c r="B1003" s="2">
        <v>465.23</v>
      </c>
      <c r="C1003" s="2">
        <v>469.85</v>
      </c>
      <c r="D1003" s="2">
        <v>462.05</v>
      </c>
      <c r="E1003" s="2">
        <v>469.75</v>
      </c>
      <c r="F1003" s="2">
        <v>466.69420000000002</v>
      </c>
      <c r="G1003" s="2">
        <v>455.76369999999997</v>
      </c>
      <c r="H1003" s="2">
        <v>439.96179999999998</v>
      </c>
      <c r="I1003" s="2">
        <v>74303064</v>
      </c>
      <c r="J1003" s="2">
        <v>71887352</v>
      </c>
    </row>
    <row r="1004" spans="1:10" x14ac:dyDescent="0.25">
      <c r="A1004" s="1">
        <v>44571</v>
      </c>
      <c r="B1004" s="2">
        <v>462.7</v>
      </c>
      <c r="C1004" s="2">
        <v>465.74</v>
      </c>
      <c r="D1004" s="2">
        <v>456.59730000000002</v>
      </c>
      <c r="E1004" s="2">
        <v>465.51</v>
      </c>
      <c r="F1004" s="2">
        <v>466.48419999999999</v>
      </c>
      <c r="G1004" s="2">
        <v>455.46480000000003</v>
      </c>
      <c r="H1004" s="2">
        <v>439.59190000000001</v>
      </c>
      <c r="I1004" s="2">
        <v>119361992</v>
      </c>
      <c r="J1004" s="2">
        <v>74076136</v>
      </c>
    </row>
    <row r="1005" spans="1:10" x14ac:dyDescent="0.25">
      <c r="A1005" s="1">
        <v>44568</v>
      </c>
      <c r="B1005" s="2">
        <v>467.95</v>
      </c>
      <c r="C1005" s="2">
        <v>469.2</v>
      </c>
      <c r="D1005" s="2">
        <v>464.65</v>
      </c>
      <c r="E1005" s="2">
        <v>466.09</v>
      </c>
      <c r="F1005" s="2">
        <v>466.34039999999999</v>
      </c>
      <c r="G1005" s="2">
        <v>455.20150000000001</v>
      </c>
      <c r="H1005" s="2">
        <v>439.24430000000001</v>
      </c>
      <c r="I1005" s="2">
        <v>85111592</v>
      </c>
      <c r="J1005" s="2">
        <v>75161104</v>
      </c>
    </row>
    <row r="1006" spans="1:10" x14ac:dyDescent="0.25">
      <c r="A1006" s="1">
        <v>44567</v>
      </c>
      <c r="B1006" s="2">
        <v>467.89</v>
      </c>
      <c r="C1006" s="2">
        <v>470.82</v>
      </c>
      <c r="D1006" s="2">
        <v>465.43</v>
      </c>
      <c r="E1006" s="2">
        <v>467.94</v>
      </c>
      <c r="F1006" s="2">
        <v>466.09739999999999</v>
      </c>
      <c r="G1006" s="2">
        <v>454.98099999999999</v>
      </c>
      <c r="H1006" s="2">
        <v>438.8623</v>
      </c>
      <c r="I1006" s="2">
        <v>86858896</v>
      </c>
      <c r="J1006" s="2">
        <v>77258240</v>
      </c>
    </row>
    <row r="1007" spans="1:10" x14ac:dyDescent="0.25">
      <c r="A1007" s="1">
        <v>44566</v>
      </c>
      <c r="B1007" s="2">
        <v>477.16</v>
      </c>
      <c r="C1007" s="2">
        <v>477.98</v>
      </c>
      <c r="D1007" s="2">
        <v>468.2801</v>
      </c>
      <c r="E1007" s="2">
        <v>468.38</v>
      </c>
      <c r="F1007" s="2">
        <v>465.8578</v>
      </c>
      <c r="G1007" s="2">
        <v>454.7713</v>
      </c>
      <c r="H1007" s="2">
        <v>438.46019999999999</v>
      </c>
      <c r="I1007" s="2">
        <v>104538944</v>
      </c>
      <c r="J1007" s="2">
        <v>79260928</v>
      </c>
    </row>
    <row r="1008" spans="1:10" x14ac:dyDescent="0.25">
      <c r="A1008" s="1">
        <v>44565</v>
      </c>
      <c r="B1008" s="2">
        <v>479.22</v>
      </c>
      <c r="C1008" s="2">
        <v>479.98</v>
      </c>
      <c r="D1008" s="2">
        <v>475.58</v>
      </c>
      <c r="E1008" s="2">
        <v>477.55</v>
      </c>
      <c r="F1008" s="2">
        <v>465.60120000000001</v>
      </c>
      <c r="G1008" s="2">
        <v>454.54669999999999</v>
      </c>
      <c r="H1008" s="2">
        <v>438.0659</v>
      </c>
      <c r="I1008" s="2">
        <v>71178680</v>
      </c>
      <c r="J1008" s="2">
        <v>78775944</v>
      </c>
    </row>
    <row r="1009" spans="1:10" x14ac:dyDescent="0.25">
      <c r="A1009" s="1">
        <v>44564</v>
      </c>
      <c r="B1009" s="2">
        <v>476.3</v>
      </c>
      <c r="C1009" s="2">
        <v>477.85</v>
      </c>
      <c r="D1009" s="2">
        <v>473.85</v>
      </c>
      <c r="E1009" s="2">
        <v>477.71</v>
      </c>
      <c r="F1009" s="2">
        <v>465.11259999999999</v>
      </c>
      <c r="G1009" s="2">
        <v>454.22230000000002</v>
      </c>
      <c r="H1009" s="2">
        <v>437.64109999999999</v>
      </c>
      <c r="I1009" s="2">
        <v>72668232</v>
      </c>
      <c r="J1009" s="2">
        <v>79879008</v>
      </c>
    </row>
    <row r="1010" spans="1:10" x14ac:dyDescent="0.25">
      <c r="A1010" s="1">
        <v>44561</v>
      </c>
      <c r="B1010" s="2">
        <v>475.64</v>
      </c>
      <c r="C1010" s="2">
        <v>476.86</v>
      </c>
      <c r="D1010" s="2">
        <v>474.67</v>
      </c>
      <c r="E1010" s="2">
        <v>474.96</v>
      </c>
      <c r="F1010" s="2">
        <v>464.6302</v>
      </c>
      <c r="G1010" s="2">
        <v>453.88299999999998</v>
      </c>
      <c r="H1010" s="2">
        <v>437.19990000000001</v>
      </c>
      <c r="I1010" s="2">
        <v>65237432</v>
      </c>
      <c r="J1010" s="2">
        <v>80178440</v>
      </c>
    </row>
    <row r="1011" spans="1:10" x14ac:dyDescent="0.25">
      <c r="A1011" s="1">
        <v>44560</v>
      </c>
      <c r="B1011" s="2">
        <v>477.93</v>
      </c>
      <c r="C1011" s="2">
        <v>479</v>
      </c>
      <c r="D1011" s="2">
        <v>475.67</v>
      </c>
      <c r="E1011" s="2">
        <v>476.16</v>
      </c>
      <c r="F1011" s="2">
        <v>464.17919999999998</v>
      </c>
      <c r="G1011" s="2">
        <v>453.56020000000001</v>
      </c>
      <c r="H1011" s="2">
        <v>436.78250000000003</v>
      </c>
      <c r="I1011" s="2">
        <v>55329040</v>
      </c>
      <c r="J1011" s="2">
        <v>79914120</v>
      </c>
    </row>
    <row r="1012" spans="1:10" x14ac:dyDescent="0.25">
      <c r="A1012" s="1">
        <v>44559</v>
      </c>
      <c r="B1012" s="2">
        <v>476.98</v>
      </c>
      <c r="C1012" s="2">
        <v>478.56</v>
      </c>
      <c r="D1012" s="2">
        <v>475.92</v>
      </c>
      <c r="E1012" s="2">
        <v>477.48</v>
      </c>
      <c r="F1012" s="2">
        <v>463.66879999999998</v>
      </c>
      <c r="G1012" s="2">
        <v>453.2199</v>
      </c>
      <c r="H1012" s="2">
        <v>436.38799999999998</v>
      </c>
      <c r="I1012" s="2">
        <v>54502964</v>
      </c>
      <c r="J1012" s="2">
        <v>81041432</v>
      </c>
    </row>
    <row r="1013" spans="1:10" x14ac:dyDescent="0.25">
      <c r="A1013" s="1">
        <v>44558</v>
      </c>
      <c r="B1013" s="2">
        <v>477.72</v>
      </c>
      <c r="C1013" s="2">
        <v>478.81</v>
      </c>
      <c r="D1013" s="2">
        <v>476.06</v>
      </c>
      <c r="E1013" s="2">
        <v>476.87</v>
      </c>
      <c r="F1013" s="2">
        <v>463.06299999999999</v>
      </c>
      <c r="G1013" s="2">
        <v>452.87</v>
      </c>
      <c r="H1013" s="2">
        <v>435.98020000000002</v>
      </c>
      <c r="I1013" s="2">
        <v>47274584</v>
      </c>
      <c r="J1013" s="2">
        <v>83773552</v>
      </c>
    </row>
    <row r="1014" spans="1:10" x14ac:dyDescent="0.25">
      <c r="A1014" s="1">
        <v>44557</v>
      </c>
      <c r="B1014" s="2">
        <v>472.06</v>
      </c>
      <c r="C1014" s="2">
        <v>477.31</v>
      </c>
      <c r="D1014" s="2">
        <v>472.01</v>
      </c>
      <c r="E1014" s="2">
        <v>477.26</v>
      </c>
      <c r="F1014" s="2">
        <v>462.44299999999998</v>
      </c>
      <c r="G1014" s="2">
        <v>452.51889999999997</v>
      </c>
      <c r="H1014" s="2">
        <v>435.5779</v>
      </c>
      <c r="I1014" s="2">
        <v>56808620</v>
      </c>
      <c r="J1014" s="2">
        <v>87220416</v>
      </c>
    </row>
    <row r="1015" spans="1:10" x14ac:dyDescent="0.25">
      <c r="A1015" s="1">
        <v>44553</v>
      </c>
      <c r="B1015" s="2">
        <v>468.75</v>
      </c>
      <c r="C1015" s="2">
        <v>472.19</v>
      </c>
      <c r="D1015" s="2">
        <v>468.64</v>
      </c>
      <c r="E1015" s="2">
        <v>470.6</v>
      </c>
      <c r="F1015" s="2">
        <v>461.74779999999998</v>
      </c>
      <c r="G1015" s="2">
        <v>452.1361</v>
      </c>
      <c r="H1015" s="2">
        <v>435.16180000000003</v>
      </c>
      <c r="I1015" s="2">
        <v>56439744</v>
      </c>
      <c r="J1015" s="2">
        <v>92588616</v>
      </c>
    </row>
    <row r="1016" spans="1:10" x14ac:dyDescent="0.25">
      <c r="A1016" s="1">
        <v>44552</v>
      </c>
      <c r="B1016" s="2">
        <v>462.79</v>
      </c>
      <c r="C1016" s="2">
        <v>467.81</v>
      </c>
      <c r="D1016" s="2">
        <v>462.58</v>
      </c>
      <c r="E1016" s="2">
        <v>467.69</v>
      </c>
      <c r="F1016" s="2">
        <v>461.0394</v>
      </c>
      <c r="G1016" s="2">
        <v>451.84160000000003</v>
      </c>
      <c r="H1016" s="2">
        <v>434.7765</v>
      </c>
      <c r="I1016" s="2">
        <v>58890224</v>
      </c>
      <c r="J1016" s="2">
        <v>97335152</v>
      </c>
    </row>
    <row r="1017" spans="1:10" x14ac:dyDescent="0.25">
      <c r="A1017" s="1">
        <v>44551</v>
      </c>
      <c r="B1017" s="2">
        <v>458.61</v>
      </c>
      <c r="C1017" s="2">
        <v>463.21</v>
      </c>
      <c r="D1017" s="2">
        <v>456.31</v>
      </c>
      <c r="E1017" s="2">
        <v>463.06</v>
      </c>
      <c r="F1017" s="2">
        <v>460.358</v>
      </c>
      <c r="G1017" s="2">
        <v>451.54059999999998</v>
      </c>
      <c r="H1017" s="2">
        <v>434.38600000000002</v>
      </c>
      <c r="I1017" s="2">
        <v>69806256</v>
      </c>
      <c r="J1017" s="2">
        <v>102241520</v>
      </c>
    </row>
    <row r="1018" spans="1:10" x14ac:dyDescent="0.25">
      <c r="A1018" s="1">
        <v>44550</v>
      </c>
      <c r="B1018" s="2">
        <v>454.48</v>
      </c>
      <c r="C1018" s="2">
        <v>455.4</v>
      </c>
      <c r="D1018" s="2">
        <v>451.14</v>
      </c>
      <c r="E1018" s="2">
        <v>454.98</v>
      </c>
      <c r="F1018" s="2">
        <v>459.79059999999998</v>
      </c>
      <c r="G1018" s="2">
        <v>451.29509999999999</v>
      </c>
      <c r="H1018" s="2">
        <v>434.00650000000002</v>
      </c>
      <c r="I1018" s="2">
        <v>107134824</v>
      </c>
      <c r="J1018" s="2">
        <v>107491744</v>
      </c>
    </row>
    <row r="1019" spans="1:10" x14ac:dyDescent="0.25">
      <c r="A1019" s="1">
        <v>44547</v>
      </c>
      <c r="B1019" s="2">
        <v>461.55</v>
      </c>
      <c r="C1019" s="2">
        <v>464.74</v>
      </c>
      <c r="D1019" s="2">
        <v>458.06</v>
      </c>
      <c r="E1019" s="2">
        <v>459.87</v>
      </c>
      <c r="F1019" s="2">
        <v>459.44819999999999</v>
      </c>
      <c r="G1019" s="2">
        <v>451.15179999999998</v>
      </c>
      <c r="H1019" s="2">
        <v>433.64019999999999</v>
      </c>
      <c r="I1019" s="2">
        <v>135636512</v>
      </c>
      <c r="J1019" s="2">
        <v>106100680</v>
      </c>
    </row>
    <row r="1020" spans="1:10" x14ac:dyDescent="0.25">
      <c r="A1020" s="1">
        <v>44546</v>
      </c>
      <c r="B1020" s="2">
        <v>472.57</v>
      </c>
      <c r="C1020" s="2">
        <v>472.87</v>
      </c>
      <c r="D1020" s="2">
        <v>464.8</v>
      </c>
      <c r="E1020" s="2">
        <v>466.45</v>
      </c>
      <c r="F1020" s="2">
        <v>459.024</v>
      </c>
      <c r="G1020" s="2">
        <v>450.94139999999999</v>
      </c>
      <c r="H1020" s="2">
        <v>433.25900000000001</v>
      </c>
      <c r="I1020" s="2">
        <v>116568624</v>
      </c>
      <c r="J1020" s="2">
        <v>104569552</v>
      </c>
    </row>
    <row r="1021" spans="1:10" x14ac:dyDescent="0.25">
      <c r="A1021" s="1">
        <v>44545</v>
      </c>
      <c r="B1021" s="2">
        <v>463.42</v>
      </c>
      <c r="C1021" s="2">
        <v>470.86</v>
      </c>
      <c r="D1021" s="2">
        <v>460.74</v>
      </c>
      <c r="E1021" s="2">
        <v>470.6</v>
      </c>
      <c r="F1021" s="2">
        <v>458.39299999999997</v>
      </c>
      <c r="G1021" s="2">
        <v>450.66699999999997</v>
      </c>
      <c r="H1021" s="2">
        <v>432.81020000000001</v>
      </c>
      <c r="I1021" s="2">
        <v>116899248</v>
      </c>
      <c r="J1021" s="2">
        <v>100922232</v>
      </c>
    </row>
    <row r="1022" spans="1:10" x14ac:dyDescent="0.25">
      <c r="A1022" s="1">
        <v>44544</v>
      </c>
      <c r="B1022" s="2">
        <v>463.09</v>
      </c>
      <c r="C1022" s="2">
        <v>465.74</v>
      </c>
      <c r="D1022" s="2">
        <v>460.25</v>
      </c>
      <c r="E1022" s="2">
        <v>463.36</v>
      </c>
      <c r="F1022" s="2">
        <v>457.64299999999997</v>
      </c>
      <c r="G1022" s="2">
        <v>450.37119999999999</v>
      </c>
      <c r="H1022" s="2">
        <v>432.36430000000001</v>
      </c>
      <c r="I1022" s="2">
        <v>97264128</v>
      </c>
      <c r="J1022" s="2">
        <v>98009384</v>
      </c>
    </row>
    <row r="1023" spans="1:10" x14ac:dyDescent="0.25">
      <c r="A1023" s="1">
        <v>44543</v>
      </c>
      <c r="B1023" s="2">
        <v>470.19</v>
      </c>
      <c r="C1023" s="2">
        <v>470.56</v>
      </c>
      <c r="D1023" s="2">
        <v>466.27</v>
      </c>
      <c r="E1023" s="2">
        <v>466.57</v>
      </c>
      <c r="F1023" s="2">
        <v>456.9486</v>
      </c>
      <c r="G1023" s="2">
        <v>450.137</v>
      </c>
      <c r="H1023" s="2">
        <v>431.9803</v>
      </c>
      <c r="I1023" s="2">
        <v>87724680</v>
      </c>
      <c r="J1023" s="2">
        <v>96375904</v>
      </c>
    </row>
    <row r="1024" spans="1:10" x14ac:dyDescent="0.25">
      <c r="A1024" s="1">
        <v>44540</v>
      </c>
      <c r="B1024" s="2">
        <v>469.23</v>
      </c>
      <c r="C1024" s="2">
        <v>470.9</v>
      </c>
      <c r="D1024" s="2">
        <v>466.51</v>
      </c>
      <c r="E1024" s="2">
        <v>470.74</v>
      </c>
      <c r="F1024" s="2">
        <v>456.30200000000002</v>
      </c>
      <c r="G1024" s="2">
        <v>449.82589999999999</v>
      </c>
      <c r="H1024" s="2">
        <v>431.59530000000001</v>
      </c>
      <c r="I1024" s="2">
        <v>77159760</v>
      </c>
      <c r="J1024" s="2">
        <v>94348632</v>
      </c>
    </row>
    <row r="1025" spans="1:10" x14ac:dyDescent="0.25">
      <c r="A1025" s="1">
        <v>44539</v>
      </c>
      <c r="B1025" s="2">
        <v>468.15</v>
      </c>
      <c r="C1025" s="2">
        <v>469.62909999999999</v>
      </c>
      <c r="D1025" s="2">
        <v>466.14</v>
      </c>
      <c r="E1025" s="2">
        <v>466.35</v>
      </c>
      <c r="F1025" s="2">
        <v>455.47</v>
      </c>
      <c r="G1025" s="2">
        <v>449.464</v>
      </c>
      <c r="H1025" s="2">
        <v>431.14339999999999</v>
      </c>
      <c r="I1025" s="2">
        <v>61272568</v>
      </c>
      <c r="J1025" s="2">
        <v>92579688</v>
      </c>
    </row>
    <row r="1026" spans="1:10" x14ac:dyDescent="0.25">
      <c r="A1026" s="1">
        <v>44538</v>
      </c>
      <c r="B1026" s="2">
        <v>468.7</v>
      </c>
      <c r="C1026" s="2">
        <v>470</v>
      </c>
      <c r="D1026" s="2">
        <v>466.83</v>
      </c>
      <c r="E1026" s="2">
        <v>469.52</v>
      </c>
      <c r="F1026" s="2">
        <v>454.83199999999999</v>
      </c>
      <c r="G1026" s="2">
        <v>449.11110000000002</v>
      </c>
      <c r="H1026" s="2">
        <v>430.72329999999999</v>
      </c>
      <c r="I1026" s="2">
        <v>72238776</v>
      </c>
      <c r="J1026" s="2">
        <v>91685400</v>
      </c>
    </row>
    <row r="1027" spans="1:10" x14ac:dyDescent="0.25">
      <c r="A1027" s="1">
        <v>44537</v>
      </c>
      <c r="B1027" s="2">
        <v>464.41</v>
      </c>
      <c r="C1027" s="2">
        <v>468.88</v>
      </c>
      <c r="D1027" s="2">
        <v>458.65460000000002</v>
      </c>
      <c r="E1027" s="2">
        <v>468.28</v>
      </c>
      <c r="F1027" s="2">
        <v>454.11599999999999</v>
      </c>
      <c r="G1027" s="2">
        <v>448.66559999999998</v>
      </c>
      <c r="H1027" s="2">
        <v>430.33460000000002</v>
      </c>
      <c r="I1027" s="2">
        <v>95484688</v>
      </c>
      <c r="J1027" s="2">
        <v>90126656</v>
      </c>
    </row>
    <row r="1028" spans="1:10" x14ac:dyDescent="0.25">
      <c r="A1028" s="1">
        <v>44536</v>
      </c>
      <c r="B1028" s="2">
        <v>456.13</v>
      </c>
      <c r="C1028" s="2">
        <v>460.79</v>
      </c>
      <c r="D1028" s="2">
        <v>453.56</v>
      </c>
      <c r="E1028" s="2">
        <v>458.79</v>
      </c>
      <c r="F1028" s="2">
        <v>453.60320000000002</v>
      </c>
      <c r="G1028" s="2">
        <v>448.2962</v>
      </c>
      <c r="H1028" s="2">
        <v>429.9307</v>
      </c>
      <c r="I1028" s="2">
        <v>98977536</v>
      </c>
      <c r="J1028" s="2">
        <v>86893040</v>
      </c>
    </row>
    <row r="1029" spans="1:10" x14ac:dyDescent="0.25">
      <c r="A1029" s="1">
        <v>44533</v>
      </c>
      <c r="B1029" s="2">
        <v>459.17</v>
      </c>
      <c r="C1029" s="2">
        <v>460.3</v>
      </c>
      <c r="D1029" s="2">
        <v>448.92</v>
      </c>
      <c r="E1029" s="2">
        <v>453.42</v>
      </c>
      <c r="F1029" s="2">
        <v>453.30560000000003</v>
      </c>
      <c r="G1029" s="2">
        <v>448.05579999999998</v>
      </c>
      <c r="H1029" s="2">
        <v>429.5718</v>
      </c>
      <c r="I1029" s="2">
        <v>137331648</v>
      </c>
      <c r="J1029" s="2">
        <v>83858984</v>
      </c>
    </row>
    <row r="1030" spans="1:10" x14ac:dyDescent="0.25">
      <c r="A1030" s="1">
        <v>44532</v>
      </c>
      <c r="B1030" s="2">
        <v>450.73</v>
      </c>
      <c r="C1030" s="2">
        <v>459.07</v>
      </c>
      <c r="D1030" s="2">
        <v>450.31</v>
      </c>
      <c r="E1030" s="2">
        <v>457.4</v>
      </c>
      <c r="F1030" s="2">
        <v>453.10079999999999</v>
      </c>
      <c r="G1030" s="2">
        <v>447.88400000000001</v>
      </c>
      <c r="H1030" s="2">
        <v>429.25490000000002</v>
      </c>
      <c r="I1030" s="2">
        <v>127637760</v>
      </c>
      <c r="J1030" s="2">
        <v>77026768</v>
      </c>
    </row>
    <row r="1031" spans="1:10" x14ac:dyDescent="0.25">
      <c r="A1031" s="1">
        <v>44531</v>
      </c>
      <c r="B1031" s="2">
        <v>461.64</v>
      </c>
      <c r="C1031" s="2">
        <v>464.67</v>
      </c>
      <c r="D1031" s="2">
        <v>450.29</v>
      </c>
      <c r="E1031" s="2">
        <v>450.5</v>
      </c>
      <c r="F1031" s="2">
        <v>452.71</v>
      </c>
      <c r="G1031" s="2">
        <v>447.66590000000002</v>
      </c>
      <c r="H1031" s="2">
        <v>428.92149999999998</v>
      </c>
      <c r="I1031" s="2">
        <v>132485832</v>
      </c>
      <c r="J1031" s="2">
        <v>73146232</v>
      </c>
    </row>
    <row r="1032" spans="1:10" x14ac:dyDescent="0.25">
      <c r="A1032" s="1">
        <v>44530</v>
      </c>
      <c r="B1032" s="2">
        <v>462</v>
      </c>
      <c r="C1032" s="2">
        <v>464.03</v>
      </c>
      <c r="D1032" s="2">
        <v>455.3</v>
      </c>
      <c r="E1032" s="2">
        <v>455.56</v>
      </c>
      <c r="F1032" s="2">
        <v>452.37259999999998</v>
      </c>
      <c r="G1032" s="2">
        <v>447.5317</v>
      </c>
      <c r="H1032" s="2">
        <v>428.63099999999997</v>
      </c>
      <c r="I1032" s="2">
        <v>148559600</v>
      </c>
      <c r="J1032" s="2">
        <v>67723784</v>
      </c>
    </row>
    <row r="1033" spans="1:10" x14ac:dyDescent="0.25">
      <c r="A1033" s="1">
        <v>44529</v>
      </c>
      <c r="B1033" s="2">
        <v>464.07</v>
      </c>
      <c r="C1033" s="2">
        <v>466.56</v>
      </c>
      <c r="D1033" s="2">
        <v>461.73</v>
      </c>
      <c r="E1033" s="2">
        <v>464.6</v>
      </c>
      <c r="F1033" s="2">
        <v>451.94220000000001</v>
      </c>
      <c r="G1033" s="2">
        <v>447.3313</v>
      </c>
      <c r="H1033" s="2">
        <v>428.31459999999998</v>
      </c>
      <c r="I1033" s="2">
        <v>86268816</v>
      </c>
      <c r="J1033" s="2">
        <v>61180156</v>
      </c>
    </row>
    <row r="1034" spans="1:10" x14ac:dyDescent="0.25">
      <c r="A1034" s="1">
        <v>44526</v>
      </c>
      <c r="B1034" s="2">
        <v>462.34</v>
      </c>
      <c r="C1034" s="2">
        <v>463.9</v>
      </c>
      <c r="D1034" s="2">
        <v>457.77</v>
      </c>
      <c r="E1034" s="2">
        <v>458.97</v>
      </c>
      <c r="F1034" s="2">
        <v>451.47820000000002</v>
      </c>
      <c r="G1034" s="2">
        <v>446.99450000000002</v>
      </c>
      <c r="H1034" s="2">
        <v>427.95490000000001</v>
      </c>
      <c r="I1034" s="2">
        <v>112669632</v>
      </c>
      <c r="J1034" s="2">
        <v>59854940</v>
      </c>
    </row>
    <row r="1035" spans="1:10" x14ac:dyDescent="0.25">
      <c r="A1035" s="1">
        <v>44524</v>
      </c>
      <c r="B1035" s="2">
        <v>466.06</v>
      </c>
      <c r="C1035" s="2">
        <v>469.57</v>
      </c>
      <c r="D1035" s="2">
        <v>465.19</v>
      </c>
      <c r="E1035" s="2">
        <v>469.44</v>
      </c>
      <c r="F1035" s="2">
        <v>451.24220000000003</v>
      </c>
      <c r="G1035" s="2">
        <v>446.74939999999998</v>
      </c>
      <c r="H1035" s="2">
        <v>427.61360000000002</v>
      </c>
      <c r="I1035" s="2">
        <v>61858812</v>
      </c>
      <c r="J1035" s="2">
        <v>55866772</v>
      </c>
    </row>
    <row r="1036" spans="1:10" x14ac:dyDescent="0.25">
      <c r="A1036" s="1">
        <v>44523</v>
      </c>
      <c r="B1036" s="2">
        <v>467.22</v>
      </c>
      <c r="C1036" s="2">
        <v>469.09500000000003</v>
      </c>
      <c r="D1036" s="2">
        <v>464.45</v>
      </c>
      <c r="E1036" s="2">
        <v>468.19</v>
      </c>
      <c r="F1036" s="2">
        <v>450.81099999999998</v>
      </c>
      <c r="G1036" s="2">
        <v>446.3843</v>
      </c>
      <c r="H1036" s="2">
        <v>427.2167</v>
      </c>
      <c r="I1036" s="2">
        <v>73206536</v>
      </c>
      <c r="J1036" s="2">
        <v>55243504</v>
      </c>
    </row>
    <row r="1037" spans="1:10" x14ac:dyDescent="0.25">
      <c r="A1037" s="1">
        <v>44522</v>
      </c>
      <c r="B1037" s="2">
        <v>470.89</v>
      </c>
      <c r="C1037" s="2">
        <v>473.54</v>
      </c>
      <c r="D1037" s="2">
        <v>467.35</v>
      </c>
      <c r="E1037" s="2">
        <v>467.57</v>
      </c>
      <c r="F1037" s="2">
        <v>450.3306</v>
      </c>
      <c r="G1037" s="2">
        <v>446.03960000000001</v>
      </c>
      <c r="H1037" s="2">
        <v>426.82709999999997</v>
      </c>
      <c r="I1037" s="2">
        <v>72761952</v>
      </c>
      <c r="J1037" s="2">
        <v>53623632</v>
      </c>
    </row>
    <row r="1038" spans="1:10" x14ac:dyDescent="0.25">
      <c r="A1038" s="1">
        <v>44519</v>
      </c>
      <c r="B1038" s="2">
        <v>469.61</v>
      </c>
      <c r="C1038" s="2">
        <v>470.94</v>
      </c>
      <c r="D1038" s="2">
        <v>468.5</v>
      </c>
      <c r="E1038" s="2">
        <v>468.89</v>
      </c>
      <c r="F1038" s="2">
        <v>449.91079999999999</v>
      </c>
      <c r="G1038" s="2">
        <v>445.66820000000001</v>
      </c>
      <c r="H1038" s="2">
        <v>426.44170000000003</v>
      </c>
      <c r="I1038" s="2">
        <v>57315572</v>
      </c>
      <c r="J1038" s="2">
        <v>52001744</v>
      </c>
    </row>
    <row r="1039" spans="1:10" x14ac:dyDescent="0.25">
      <c r="A1039" s="1">
        <v>44518</v>
      </c>
      <c r="B1039" s="2">
        <v>469.24</v>
      </c>
      <c r="C1039" s="2">
        <v>470.01</v>
      </c>
      <c r="D1039" s="2">
        <v>466.34</v>
      </c>
      <c r="E1039" s="2">
        <v>469.73</v>
      </c>
      <c r="F1039" s="2">
        <v>449.4418</v>
      </c>
      <c r="G1039" s="2">
        <v>445.25990000000002</v>
      </c>
      <c r="H1039" s="2">
        <v>426.03590000000003</v>
      </c>
      <c r="I1039" s="2">
        <v>50625608</v>
      </c>
      <c r="J1039" s="2">
        <v>52858200</v>
      </c>
    </row>
    <row r="1040" spans="1:10" x14ac:dyDescent="0.25">
      <c r="A1040" s="1">
        <v>44517</v>
      </c>
      <c r="B1040" s="2">
        <v>469</v>
      </c>
      <c r="C1040" s="2">
        <v>469.19</v>
      </c>
      <c r="D1040" s="2">
        <v>467.48</v>
      </c>
      <c r="E1040" s="2">
        <v>468.14</v>
      </c>
      <c r="F1040" s="2">
        <v>449.02679999999998</v>
      </c>
      <c r="G1040" s="2">
        <v>444.83960000000002</v>
      </c>
      <c r="H1040" s="2">
        <v>425.6182</v>
      </c>
      <c r="I1040" s="2">
        <v>47858288</v>
      </c>
      <c r="J1040" s="2">
        <v>52912356</v>
      </c>
    </row>
    <row r="1041" spans="1:10" x14ac:dyDescent="0.25">
      <c r="A1041" s="1">
        <v>44516</v>
      </c>
      <c r="B1041" s="2">
        <v>467.15</v>
      </c>
      <c r="C1041" s="2">
        <v>470.48500000000001</v>
      </c>
      <c r="D1041" s="2">
        <v>467.07</v>
      </c>
      <c r="E1041" s="2">
        <v>469.28</v>
      </c>
      <c r="F1041" s="2">
        <v>448.68220000000002</v>
      </c>
      <c r="G1041" s="2">
        <v>444.43290000000002</v>
      </c>
      <c r="H1041" s="2">
        <v>425.18669999999997</v>
      </c>
      <c r="I1041" s="2">
        <v>48857504</v>
      </c>
      <c r="J1041" s="2">
        <v>54551004</v>
      </c>
    </row>
    <row r="1042" spans="1:10" x14ac:dyDescent="0.25">
      <c r="A1042" s="1">
        <v>44515</v>
      </c>
      <c r="B1042" s="2">
        <v>468.64</v>
      </c>
      <c r="C1042" s="2">
        <v>468.81</v>
      </c>
      <c r="D1042" s="2">
        <v>466.23</v>
      </c>
      <c r="E1042" s="2">
        <v>467.43</v>
      </c>
      <c r="F1042" s="2">
        <v>448.32580000000002</v>
      </c>
      <c r="G1042" s="2">
        <v>444.00619999999998</v>
      </c>
      <c r="H1042" s="2">
        <v>424.74799999999999</v>
      </c>
      <c r="I1042" s="2">
        <v>46980500</v>
      </c>
      <c r="J1042" s="2">
        <v>55032176</v>
      </c>
    </row>
    <row r="1043" spans="1:10" x14ac:dyDescent="0.25">
      <c r="A1043" s="1">
        <v>44512</v>
      </c>
      <c r="B1043" s="2">
        <v>465.12</v>
      </c>
      <c r="C1043" s="2">
        <v>467.86</v>
      </c>
      <c r="D1043" s="2">
        <v>464.11</v>
      </c>
      <c r="E1043" s="2">
        <v>467.27</v>
      </c>
      <c r="F1043" s="2">
        <v>448.03879999999998</v>
      </c>
      <c r="G1043" s="2">
        <v>443.5829</v>
      </c>
      <c r="H1043" s="2">
        <v>424.2921</v>
      </c>
      <c r="I1043" s="2">
        <v>53466656</v>
      </c>
      <c r="J1043" s="2">
        <v>54914444</v>
      </c>
    </row>
    <row r="1044" spans="1:10" x14ac:dyDescent="0.25">
      <c r="A1044" s="1">
        <v>44511</v>
      </c>
      <c r="B1044" s="2">
        <v>465.21</v>
      </c>
      <c r="C1044" s="2">
        <v>465.29</v>
      </c>
      <c r="D1044" s="2">
        <v>463.75</v>
      </c>
      <c r="E1044" s="2">
        <v>463.77</v>
      </c>
      <c r="F1044" s="2">
        <v>447.75720000000001</v>
      </c>
      <c r="G1044" s="2">
        <v>443.13619999999997</v>
      </c>
      <c r="H1044" s="2">
        <v>423.80610000000001</v>
      </c>
      <c r="I1044" s="2">
        <v>34848496</v>
      </c>
      <c r="J1044" s="2">
        <v>55273008</v>
      </c>
    </row>
    <row r="1045" spans="1:10" x14ac:dyDescent="0.25">
      <c r="A1045" s="1">
        <v>44510</v>
      </c>
      <c r="B1045" s="2">
        <v>465.58</v>
      </c>
      <c r="C1045" s="2">
        <v>467.38</v>
      </c>
      <c r="D1045" s="2">
        <v>462.04</v>
      </c>
      <c r="E1045" s="2">
        <v>463.62</v>
      </c>
      <c r="F1045" s="2">
        <v>447.51780000000002</v>
      </c>
      <c r="G1045" s="2">
        <v>442.7296</v>
      </c>
      <c r="H1045" s="2">
        <v>423.37529999999998</v>
      </c>
      <c r="I1045" s="2">
        <v>69429656</v>
      </c>
      <c r="J1045" s="2">
        <v>55703468</v>
      </c>
    </row>
    <row r="1046" spans="1:10" x14ac:dyDescent="0.25">
      <c r="A1046" s="1">
        <v>44509</v>
      </c>
      <c r="B1046" s="2">
        <v>469.32</v>
      </c>
      <c r="C1046" s="2">
        <v>469.57</v>
      </c>
      <c r="D1046" s="2">
        <v>465.88</v>
      </c>
      <c r="E1046" s="2">
        <v>467.38</v>
      </c>
      <c r="F1046" s="2">
        <v>447.27659999999997</v>
      </c>
      <c r="G1046" s="2">
        <v>442.30200000000002</v>
      </c>
      <c r="H1046" s="2">
        <v>422.92930000000001</v>
      </c>
      <c r="I1046" s="2">
        <v>51149148</v>
      </c>
      <c r="J1046" s="2">
        <v>54379596</v>
      </c>
    </row>
    <row r="1047" spans="1:10" x14ac:dyDescent="0.25">
      <c r="A1047" s="1">
        <v>44508</v>
      </c>
      <c r="B1047" s="2">
        <v>469.7</v>
      </c>
      <c r="C1047" s="2">
        <v>470.23</v>
      </c>
      <c r="D1047" s="2">
        <v>468.20310000000001</v>
      </c>
      <c r="E1047" s="2">
        <v>468.93</v>
      </c>
      <c r="F1047" s="2">
        <v>446.97359999999998</v>
      </c>
      <c r="G1047" s="2">
        <v>441.7774</v>
      </c>
      <c r="H1047" s="2">
        <v>422.51139999999998</v>
      </c>
      <c r="I1047" s="2">
        <v>50405192</v>
      </c>
      <c r="J1047" s="2">
        <v>54102776</v>
      </c>
    </row>
    <row r="1048" spans="1:10" x14ac:dyDescent="0.25">
      <c r="A1048" s="1">
        <v>44505</v>
      </c>
      <c r="B1048" s="2">
        <v>469.28</v>
      </c>
      <c r="C1048" s="2">
        <v>470.65</v>
      </c>
      <c r="D1048" s="2">
        <v>466.92</v>
      </c>
      <c r="E1048" s="2">
        <v>468.53</v>
      </c>
      <c r="F1048" s="2">
        <v>446.6</v>
      </c>
      <c r="G1048" s="2">
        <v>441.30779999999999</v>
      </c>
      <c r="H1048" s="2">
        <v>422.08870000000002</v>
      </c>
      <c r="I1048" s="2">
        <v>66390564</v>
      </c>
      <c r="J1048" s="2">
        <v>54889980</v>
      </c>
    </row>
    <row r="1049" spans="1:10" x14ac:dyDescent="0.25">
      <c r="A1049" s="1">
        <v>44504</v>
      </c>
      <c r="B1049" s="2">
        <v>465.36</v>
      </c>
      <c r="C1049" s="2">
        <v>467</v>
      </c>
      <c r="D1049" s="2">
        <v>464.99</v>
      </c>
      <c r="E1049" s="2">
        <v>466.91</v>
      </c>
      <c r="F1049" s="2">
        <v>446.15460000000002</v>
      </c>
      <c r="G1049" s="2">
        <v>440.84359999999998</v>
      </c>
      <c r="H1049" s="2">
        <v>421.66039999999998</v>
      </c>
      <c r="I1049" s="2">
        <v>52847088</v>
      </c>
      <c r="J1049" s="2">
        <v>54881288</v>
      </c>
    </row>
    <row r="1050" spans="1:10" x14ac:dyDescent="0.25">
      <c r="A1050" s="1">
        <v>44503</v>
      </c>
      <c r="B1050" s="2">
        <v>461.3</v>
      </c>
      <c r="C1050" s="2">
        <v>465.15</v>
      </c>
      <c r="D1050" s="2">
        <v>460.83</v>
      </c>
      <c r="E1050" s="2">
        <v>464.72</v>
      </c>
      <c r="F1050" s="2">
        <v>445.7946</v>
      </c>
      <c r="G1050" s="2">
        <v>440.41930000000002</v>
      </c>
      <c r="H1050" s="2">
        <v>421.24700000000001</v>
      </c>
      <c r="I1050" s="2">
        <v>52509824</v>
      </c>
      <c r="J1050" s="2">
        <v>56040604</v>
      </c>
    </row>
    <row r="1051" spans="1:10" x14ac:dyDescent="0.25">
      <c r="A1051" s="1">
        <v>44502</v>
      </c>
      <c r="B1051" s="2">
        <v>460.22</v>
      </c>
      <c r="C1051" s="2">
        <v>462.23</v>
      </c>
      <c r="D1051" s="2">
        <v>460.08</v>
      </c>
      <c r="E1051" s="2">
        <v>461.9</v>
      </c>
      <c r="F1051" s="2">
        <v>445.45960000000002</v>
      </c>
      <c r="G1051" s="2">
        <v>440.0247</v>
      </c>
      <c r="H1051" s="2">
        <v>420.84289999999999</v>
      </c>
      <c r="I1051" s="2">
        <v>48908416</v>
      </c>
      <c r="J1051" s="2">
        <v>57404880</v>
      </c>
    </row>
    <row r="1052" spans="1:10" x14ac:dyDescent="0.25">
      <c r="A1052" s="1">
        <v>44501</v>
      </c>
      <c r="B1052" s="2">
        <v>460.3</v>
      </c>
      <c r="C1052" s="2">
        <v>460.70209999999997</v>
      </c>
      <c r="D1052" s="2">
        <v>458.2</v>
      </c>
      <c r="E1052" s="2">
        <v>460.04</v>
      </c>
      <c r="F1052" s="2">
        <v>445.16680000000002</v>
      </c>
      <c r="G1052" s="2">
        <v>439.64879999999999</v>
      </c>
      <c r="H1052" s="2">
        <v>420.42660000000001</v>
      </c>
      <c r="I1052" s="2">
        <v>48433640</v>
      </c>
      <c r="J1052" s="2">
        <v>58889732</v>
      </c>
    </row>
    <row r="1053" spans="1:10" x14ac:dyDescent="0.25">
      <c r="A1053" s="1">
        <v>44498</v>
      </c>
      <c r="B1053" s="2">
        <v>455.87</v>
      </c>
      <c r="C1053" s="2">
        <v>459.56</v>
      </c>
      <c r="D1053" s="2">
        <v>455.56</v>
      </c>
      <c r="E1053" s="2">
        <v>459.25</v>
      </c>
      <c r="F1053" s="2">
        <v>444.83319999999998</v>
      </c>
      <c r="G1053" s="2">
        <v>439.28449999999998</v>
      </c>
      <c r="H1053" s="2">
        <v>420.00490000000002</v>
      </c>
      <c r="I1053" s="2">
        <v>70162424</v>
      </c>
      <c r="J1053" s="2">
        <v>60009708</v>
      </c>
    </row>
    <row r="1054" spans="1:10" x14ac:dyDescent="0.25">
      <c r="A1054" s="1">
        <v>44497</v>
      </c>
      <c r="B1054" s="2">
        <v>455.46</v>
      </c>
      <c r="C1054" s="2">
        <v>458.4</v>
      </c>
      <c r="D1054" s="2">
        <v>455.45</v>
      </c>
      <c r="E1054" s="2">
        <v>458.32</v>
      </c>
      <c r="F1054" s="2">
        <v>444.44540000000001</v>
      </c>
      <c r="G1054" s="2">
        <v>438.9085</v>
      </c>
      <c r="H1054" s="2">
        <v>419.601</v>
      </c>
      <c r="I1054" s="2">
        <v>51437944</v>
      </c>
      <c r="J1054" s="2">
        <v>60302704</v>
      </c>
    </row>
    <row r="1055" spans="1:10" x14ac:dyDescent="0.25">
      <c r="A1055" s="1">
        <v>44496</v>
      </c>
      <c r="B1055" s="2">
        <v>456.45</v>
      </c>
      <c r="C1055" s="2">
        <v>457.16</v>
      </c>
      <c r="D1055" s="2">
        <v>453.86</v>
      </c>
      <c r="E1055" s="2">
        <v>453.94</v>
      </c>
      <c r="F1055" s="2">
        <v>444.06259999999997</v>
      </c>
      <c r="G1055" s="2">
        <v>438.54809999999998</v>
      </c>
      <c r="H1055" s="2">
        <v>419.20830000000001</v>
      </c>
      <c r="I1055" s="2">
        <v>72438000</v>
      </c>
      <c r="J1055" s="2">
        <v>61702676</v>
      </c>
    </row>
    <row r="1056" spans="1:10" x14ac:dyDescent="0.25">
      <c r="A1056" s="1">
        <v>44495</v>
      </c>
      <c r="B1056" s="2">
        <v>457.2</v>
      </c>
      <c r="C1056" s="2">
        <v>458.49</v>
      </c>
      <c r="D1056" s="2">
        <v>455.56</v>
      </c>
      <c r="E1056" s="2">
        <v>455.96</v>
      </c>
      <c r="F1056" s="2">
        <v>443.8646</v>
      </c>
      <c r="G1056" s="2">
        <v>438.23059999999998</v>
      </c>
      <c r="H1056" s="2">
        <v>418.83249999999998</v>
      </c>
      <c r="I1056" s="2">
        <v>56075116</v>
      </c>
      <c r="J1056" s="2">
        <v>64408960</v>
      </c>
    </row>
    <row r="1057" spans="1:10" x14ac:dyDescent="0.25">
      <c r="A1057" s="1">
        <v>44494</v>
      </c>
      <c r="B1057" s="2">
        <v>454.28</v>
      </c>
      <c r="C1057" s="2">
        <v>455.9</v>
      </c>
      <c r="D1057" s="2">
        <v>452.39</v>
      </c>
      <c r="E1057" s="2">
        <v>455.55</v>
      </c>
      <c r="F1057" s="2">
        <v>443.6848</v>
      </c>
      <c r="G1057" s="2">
        <v>437.89699999999999</v>
      </c>
      <c r="H1057" s="2">
        <v>418.4461</v>
      </c>
      <c r="I1057" s="2">
        <v>45214508</v>
      </c>
      <c r="J1057" s="2">
        <v>66716120</v>
      </c>
    </row>
    <row r="1058" spans="1:10" x14ac:dyDescent="0.25">
      <c r="A1058" s="1">
        <v>44491</v>
      </c>
      <c r="B1058" s="2">
        <v>453.13</v>
      </c>
      <c r="C1058" s="2">
        <v>454.67</v>
      </c>
      <c r="D1058" s="2">
        <v>451.05</v>
      </c>
      <c r="E1058" s="2">
        <v>453.12</v>
      </c>
      <c r="F1058" s="2">
        <v>443.49220000000003</v>
      </c>
      <c r="G1058" s="2">
        <v>437.5292</v>
      </c>
      <c r="H1058" s="2">
        <v>418.07470000000001</v>
      </c>
      <c r="I1058" s="2">
        <v>58845088</v>
      </c>
      <c r="J1058" s="2">
        <v>72273152</v>
      </c>
    </row>
    <row r="1059" spans="1:10" x14ac:dyDescent="0.25">
      <c r="A1059" s="1">
        <v>44490</v>
      </c>
      <c r="B1059" s="2">
        <v>451.77</v>
      </c>
      <c r="C1059" s="2">
        <v>453.82900000000001</v>
      </c>
      <c r="D1059" s="2">
        <v>451.31</v>
      </c>
      <c r="E1059" s="2">
        <v>453.59</v>
      </c>
      <c r="F1059" s="2">
        <v>443.33199999999999</v>
      </c>
      <c r="G1059" s="2">
        <v>437.2013</v>
      </c>
      <c r="H1059" s="2">
        <v>417.70460000000003</v>
      </c>
      <c r="I1059" s="2">
        <v>41305440</v>
      </c>
      <c r="J1059" s="2">
        <v>76966152</v>
      </c>
    </row>
    <row r="1060" spans="1:10" x14ac:dyDescent="0.25">
      <c r="A1060" s="1">
        <v>44489</v>
      </c>
      <c r="B1060" s="2">
        <v>451.13</v>
      </c>
      <c r="C1060" s="2">
        <v>452.73200000000003</v>
      </c>
      <c r="D1060" s="2">
        <v>451.01</v>
      </c>
      <c r="E1060" s="2">
        <v>452.41</v>
      </c>
      <c r="F1060" s="2">
        <v>443.13580000000002</v>
      </c>
      <c r="G1060" s="2">
        <v>436.8621</v>
      </c>
      <c r="H1060" s="2">
        <v>417.30439999999999</v>
      </c>
      <c r="I1060" s="2">
        <v>49571568</v>
      </c>
      <c r="J1060" s="2">
        <v>83579520</v>
      </c>
    </row>
    <row r="1061" spans="1:10" x14ac:dyDescent="0.25">
      <c r="A1061" s="1">
        <v>44488</v>
      </c>
      <c r="B1061" s="2">
        <v>448.92</v>
      </c>
      <c r="C1061" s="2">
        <v>450.71</v>
      </c>
      <c r="D1061" s="2">
        <v>448.27</v>
      </c>
      <c r="E1061" s="2">
        <v>450.64</v>
      </c>
      <c r="F1061" s="2">
        <v>442.94119999999998</v>
      </c>
      <c r="G1061" s="2">
        <v>436.53840000000002</v>
      </c>
      <c r="H1061" s="2">
        <v>416.899</v>
      </c>
      <c r="I1061" s="2">
        <v>46996828</v>
      </c>
      <c r="J1061" s="2">
        <v>85763360</v>
      </c>
    </row>
    <row r="1062" spans="1:10" x14ac:dyDescent="0.25">
      <c r="A1062" s="1">
        <v>44487</v>
      </c>
      <c r="B1062" s="2">
        <v>443.97</v>
      </c>
      <c r="C1062" s="2">
        <v>447.55</v>
      </c>
      <c r="D1062" s="2">
        <v>443.27</v>
      </c>
      <c r="E1062" s="2">
        <v>447.19</v>
      </c>
      <c r="F1062" s="2">
        <v>442.77100000000002</v>
      </c>
      <c r="G1062" s="2">
        <v>436.22489999999999</v>
      </c>
      <c r="H1062" s="2">
        <v>416.48970000000003</v>
      </c>
      <c r="I1062" s="2">
        <v>62213228</v>
      </c>
      <c r="J1062" s="2">
        <v>91325992</v>
      </c>
    </row>
    <row r="1063" spans="1:10" x14ac:dyDescent="0.25">
      <c r="A1063" s="1">
        <v>44484</v>
      </c>
      <c r="B1063" s="2">
        <v>444.75</v>
      </c>
      <c r="C1063" s="2">
        <v>446.26</v>
      </c>
      <c r="D1063" s="2">
        <v>444.09</v>
      </c>
      <c r="E1063" s="2">
        <v>445.87</v>
      </c>
      <c r="F1063" s="2">
        <v>442.67700000000002</v>
      </c>
      <c r="G1063" s="2">
        <v>435.94369999999998</v>
      </c>
      <c r="H1063" s="2">
        <v>416.1232</v>
      </c>
      <c r="I1063" s="2">
        <v>66260208</v>
      </c>
      <c r="J1063" s="2">
        <v>91269856</v>
      </c>
    </row>
    <row r="1064" spans="1:10" x14ac:dyDescent="0.25">
      <c r="A1064" s="1">
        <v>44483</v>
      </c>
      <c r="B1064" s="2">
        <v>439.08</v>
      </c>
      <c r="C1064" s="2">
        <v>442.66</v>
      </c>
      <c r="D1064" s="2">
        <v>438.58</v>
      </c>
      <c r="E1064" s="2">
        <v>442.5</v>
      </c>
      <c r="F1064" s="2">
        <v>442.59480000000002</v>
      </c>
      <c r="G1064" s="2">
        <v>435.66739999999999</v>
      </c>
      <c r="H1064" s="2">
        <v>415.75380000000001</v>
      </c>
      <c r="I1064" s="2">
        <v>70236824</v>
      </c>
      <c r="J1064" s="2">
        <v>90992160</v>
      </c>
    </row>
    <row r="1065" spans="1:10" x14ac:dyDescent="0.25">
      <c r="A1065" s="1">
        <v>44482</v>
      </c>
      <c r="B1065" s="2">
        <v>434.71</v>
      </c>
      <c r="C1065" s="2">
        <v>436.05</v>
      </c>
      <c r="D1065" s="2">
        <v>431.54</v>
      </c>
      <c r="E1065" s="2">
        <v>435.18</v>
      </c>
      <c r="F1065" s="2">
        <v>442.52440000000001</v>
      </c>
      <c r="G1065" s="2">
        <v>435.4341</v>
      </c>
      <c r="H1065" s="2">
        <v>415.39859999999999</v>
      </c>
      <c r="I1065" s="2">
        <v>72973976</v>
      </c>
      <c r="J1065" s="2">
        <v>91402776</v>
      </c>
    </row>
    <row r="1066" spans="1:10" x14ac:dyDescent="0.25">
      <c r="A1066" s="1">
        <v>44481</v>
      </c>
      <c r="B1066" s="2">
        <v>435.67</v>
      </c>
      <c r="C1066" s="2">
        <v>436.1</v>
      </c>
      <c r="D1066" s="2">
        <v>432.78</v>
      </c>
      <c r="E1066" s="2">
        <v>433.62</v>
      </c>
      <c r="F1066" s="2">
        <v>442.6438</v>
      </c>
      <c r="G1066" s="2">
        <v>435.23169999999999</v>
      </c>
      <c r="H1066" s="2">
        <v>415.08359999999999</v>
      </c>
      <c r="I1066" s="2">
        <v>71181160</v>
      </c>
      <c r="J1066" s="2">
        <v>93361184</v>
      </c>
    </row>
    <row r="1067" spans="1:10" x14ac:dyDescent="0.25">
      <c r="A1067" s="1">
        <v>44480</v>
      </c>
      <c r="B1067" s="2">
        <v>437.16</v>
      </c>
      <c r="C1067" s="2">
        <v>440.26</v>
      </c>
      <c r="D1067" s="2">
        <v>434.62</v>
      </c>
      <c r="E1067" s="2">
        <v>434.69</v>
      </c>
      <c r="F1067" s="2">
        <v>442.72320000000002</v>
      </c>
      <c r="G1067" s="2">
        <v>435.04829999999998</v>
      </c>
      <c r="H1067" s="2">
        <v>414.7604</v>
      </c>
      <c r="I1067" s="2">
        <v>65233284</v>
      </c>
      <c r="J1067" s="2">
        <v>94784184</v>
      </c>
    </row>
    <row r="1068" spans="1:10" x14ac:dyDescent="0.25">
      <c r="A1068" s="1">
        <v>44477</v>
      </c>
      <c r="B1068" s="2">
        <v>439.48</v>
      </c>
      <c r="C1068" s="2">
        <v>439.89</v>
      </c>
      <c r="D1068" s="2">
        <v>437.19</v>
      </c>
      <c r="E1068" s="2">
        <v>437.86</v>
      </c>
      <c r="F1068" s="2">
        <v>442.7996</v>
      </c>
      <c r="G1068" s="2">
        <v>434.81</v>
      </c>
      <c r="H1068" s="2">
        <v>414.4248</v>
      </c>
      <c r="I1068" s="2">
        <v>74557408</v>
      </c>
      <c r="J1068" s="2">
        <v>101531664</v>
      </c>
    </row>
    <row r="1069" spans="1:10" x14ac:dyDescent="0.25">
      <c r="A1069" s="1">
        <v>44476</v>
      </c>
      <c r="B1069" s="2">
        <v>438.39</v>
      </c>
      <c r="C1069" s="2">
        <v>441.68</v>
      </c>
      <c r="D1069" s="2">
        <v>438.2</v>
      </c>
      <c r="E1069" s="2">
        <v>438.66</v>
      </c>
      <c r="F1069" s="2">
        <v>442.85539999999997</v>
      </c>
      <c r="G1069" s="2">
        <v>434.55079999999998</v>
      </c>
      <c r="H1069" s="2">
        <v>414.07170000000002</v>
      </c>
      <c r="I1069" s="2">
        <v>72437496</v>
      </c>
      <c r="J1069" s="2">
        <v>104456176</v>
      </c>
    </row>
    <row r="1070" spans="1:10" x14ac:dyDescent="0.25">
      <c r="A1070" s="1">
        <v>44475</v>
      </c>
      <c r="B1070" s="2">
        <v>429.27</v>
      </c>
      <c r="C1070" s="2">
        <v>435.11989999999997</v>
      </c>
      <c r="D1070" s="2">
        <v>427.54</v>
      </c>
      <c r="E1070" s="2">
        <v>434.9</v>
      </c>
      <c r="F1070" s="2">
        <v>442.85879999999997</v>
      </c>
      <c r="G1070" s="2">
        <v>434.31939999999997</v>
      </c>
      <c r="H1070" s="2">
        <v>413.71769999999998</v>
      </c>
      <c r="I1070" s="2">
        <v>113032248</v>
      </c>
      <c r="J1070" s="2">
        <v>104812792</v>
      </c>
    </row>
    <row r="1071" spans="1:10" x14ac:dyDescent="0.25">
      <c r="A1071" s="1">
        <v>44474</v>
      </c>
      <c r="B1071" s="2">
        <v>430.24</v>
      </c>
      <c r="C1071" s="2">
        <v>435.49</v>
      </c>
      <c r="D1071" s="2">
        <v>429.39</v>
      </c>
      <c r="E1071" s="2">
        <v>433.1</v>
      </c>
      <c r="F1071" s="2">
        <v>442.94099999999997</v>
      </c>
      <c r="G1071" s="2">
        <v>434.13619999999997</v>
      </c>
      <c r="H1071" s="2">
        <v>413.38920000000002</v>
      </c>
      <c r="I1071" s="2">
        <v>90682520</v>
      </c>
      <c r="J1071" s="2">
        <v>102530120</v>
      </c>
    </row>
    <row r="1072" spans="1:10" x14ac:dyDescent="0.25">
      <c r="A1072" s="1">
        <v>44473</v>
      </c>
      <c r="B1072" s="2">
        <v>433</v>
      </c>
      <c r="C1072" s="2">
        <v>433.96</v>
      </c>
      <c r="D1072" s="2">
        <v>426.36</v>
      </c>
      <c r="E1072" s="2">
        <v>428.64</v>
      </c>
      <c r="F1072" s="2">
        <v>443.0994</v>
      </c>
      <c r="G1072" s="2">
        <v>433.90800000000002</v>
      </c>
      <c r="H1072" s="2">
        <v>413.08479999999997</v>
      </c>
      <c r="I1072" s="2">
        <v>128569960</v>
      </c>
      <c r="J1072" s="2">
        <v>101697760</v>
      </c>
    </row>
    <row r="1073" spans="1:10" x14ac:dyDescent="0.25">
      <c r="A1073" s="1">
        <v>44470</v>
      </c>
      <c r="B1073" s="2">
        <v>430.98</v>
      </c>
      <c r="C1073" s="2">
        <v>436.03289999999998</v>
      </c>
      <c r="D1073" s="2">
        <v>427.23</v>
      </c>
      <c r="E1073" s="2">
        <v>434.24</v>
      </c>
      <c r="F1073" s="2">
        <v>443.3254</v>
      </c>
      <c r="G1073" s="2">
        <v>433.67570000000001</v>
      </c>
      <c r="H1073" s="2">
        <v>412.79250000000002</v>
      </c>
      <c r="I1073" s="2">
        <v>129240104</v>
      </c>
      <c r="J1073" s="2">
        <v>98709008</v>
      </c>
    </row>
    <row r="1074" spans="1:10" x14ac:dyDescent="0.25">
      <c r="A1074" s="1">
        <v>44469</v>
      </c>
      <c r="B1074" s="2">
        <v>436.02</v>
      </c>
      <c r="C1074" s="2">
        <v>436.77</v>
      </c>
      <c r="D1074" s="2">
        <v>428.78</v>
      </c>
      <c r="E1074" s="2">
        <v>429.14</v>
      </c>
      <c r="F1074" s="2">
        <v>443.34980000000002</v>
      </c>
      <c r="G1074" s="2">
        <v>433.47539999999998</v>
      </c>
      <c r="H1074" s="2">
        <v>412.4692</v>
      </c>
      <c r="I1074" s="2">
        <v>140505984</v>
      </c>
      <c r="J1074" s="2">
        <v>96089544</v>
      </c>
    </row>
    <row r="1075" spans="1:10" x14ac:dyDescent="0.25">
      <c r="A1075" s="1">
        <v>44468</v>
      </c>
      <c r="B1075" s="2">
        <v>435.19</v>
      </c>
      <c r="C1075" s="2">
        <v>437.04</v>
      </c>
      <c r="D1075" s="2">
        <v>433.85</v>
      </c>
      <c r="E1075" s="2">
        <v>434.45</v>
      </c>
      <c r="F1075" s="2">
        <v>443.45800000000003</v>
      </c>
      <c r="G1075" s="2">
        <v>433.36340000000001</v>
      </c>
      <c r="H1075" s="2">
        <v>412.14690000000002</v>
      </c>
      <c r="I1075" s="2">
        <v>82329216</v>
      </c>
      <c r="J1075" s="2">
        <v>90587176</v>
      </c>
    </row>
    <row r="1076" spans="1:10" x14ac:dyDescent="0.25">
      <c r="A1076" s="1">
        <v>44467</v>
      </c>
      <c r="B1076" s="2">
        <v>439.69</v>
      </c>
      <c r="C1076" s="2">
        <v>440.04</v>
      </c>
      <c r="D1076" s="2">
        <v>432.94</v>
      </c>
      <c r="E1076" s="2">
        <v>433.72</v>
      </c>
      <c r="F1076" s="2">
        <v>443.39019999999999</v>
      </c>
      <c r="G1076" s="2">
        <v>433.24009999999998</v>
      </c>
      <c r="H1076" s="2">
        <v>411.80610000000001</v>
      </c>
      <c r="I1076" s="2">
        <v>130436304</v>
      </c>
      <c r="J1076" s="2">
        <v>88844016</v>
      </c>
    </row>
    <row r="1077" spans="1:10" x14ac:dyDescent="0.25">
      <c r="A1077" s="1">
        <v>44466</v>
      </c>
      <c r="B1077" s="2">
        <v>442.81</v>
      </c>
      <c r="C1077" s="2">
        <v>444.05</v>
      </c>
      <c r="D1077" s="2">
        <v>441.9</v>
      </c>
      <c r="E1077" s="2">
        <v>442.64</v>
      </c>
      <c r="F1077" s="2">
        <v>443.21519999999998</v>
      </c>
      <c r="G1077" s="2">
        <v>433.09359999999998</v>
      </c>
      <c r="H1077" s="2">
        <v>411.47120000000001</v>
      </c>
      <c r="I1077" s="2">
        <v>61371108</v>
      </c>
      <c r="J1077" s="2">
        <v>83593032</v>
      </c>
    </row>
    <row r="1078" spans="1:10" x14ac:dyDescent="0.25">
      <c r="A1078" s="1">
        <v>44463</v>
      </c>
      <c r="B1078" s="2">
        <v>441.44</v>
      </c>
      <c r="C1078" s="2">
        <v>444.67</v>
      </c>
      <c r="D1078" s="2">
        <v>441.21</v>
      </c>
      <c r="E1078" s="2">
        <v>443.91</v>
      </c>
      <c r="F1078" s="2">
        <v>442.98919999999998</v>
      </c>
      <c r="G1078" s="2">
        <v>432.82470000000001</v>
      </c>
      <c r="H1078" s="2">
        <v>411.09219999999999</v>
      </c>
      <c r="I1078" s="2">
        <v>62094836</v>
      </c>
      <c r="J1078" s="2">
        <v>82650584</v>
      </c>
    </row>
    <row r="1079" spans="1:10" x14ac:dyDescent="0.25">
      <c r="A1079" s="1">
        <v>44462</v>
      </c>
      <c r="B1079" s="2">
        <v>439.85</v>
      </c>
      <c r="C1079" s="2">
        <v>444.89</v>
      </c>
      <c r="D1079" s="2">
        <v>439.6</v>
      </c>
      <c r="E1079" s="2">
        <v>443.18</v>
      </c>
      <c r="F1079" s="2">
        <v>442.80599999999998</v>
      </c>
      <c r="G1079" s="2">
        <v>432.54180000000002</v>
      </c>
      <c r="H1079" s="2">
        <v>410.7235</v>
      </c>
      <c r="I1079" s="2">
        <v>76395984</v>
      </c>
      <c r="J1079" s="2">
        <v>81366320</v>
      </c>
    </row>
    <row r="1080" spans="1:10" x14ac:dyDescent="0.25">
      <c r="A1080" s="1">
        <v>44461</v>
      </c>
      <c r="B1080" s="2">
        <v>436.05</v>
      </c>
      <c r="C1080" s="2">
        <v>440.03</v>
      </c>
      <c r="D1080" s="2">
        <v>433.74700000000001</v>
      </c>
      <c r="E1080" s="2">
        <v>437.86</v>
      </c>
      <c r="F1080" s="2">
        <v>442.66719999999998</v>
      </c>
      <c r="G1080" s="2">
        <v>432.29199999999997</v>
      </c>
      <c r="H1080" s="2">
        <v>410.35309999999998</v>
      </c>
      <c r="I1080" s="2">
        <v>102350144</v>
      </c>
      <c r="J1080" s="2">
        <v>79521344</v>
      </c>
    </row>
    <row r="1081" spans="1:10" x14ac:dyDescent="0.25">
      <c r="A1081" s="1">
        <v>44460</v>
      </c>
      <c r="B1081" s="2">
        <v>436.53</v>
      </c>
      <c r="C1081" s="2">
        <v>437.91</v>
      </c>
      <c r="D1081" s="2">
        <v>433.07</v>
      </c>
      <c r="E1081" s="2">
        <v>433.63</v>
      </c>
      <c r="F1081" s="2">
        <v>442.62180000000001</v>
      </c>
      <c r="G1081" s="2">
        <v>432.08640000000003</v>
      </c>
      <c r="H1081" s="2">
        <v>410.01299999999998</v>
      </c>
      <c r="I1081" s="2">
        <v>92526112</v>
      </c>
      <c r="J1081" s="2">
        <v>76651352</v>
      </c>
    </row>
    <row r="1082" spans="1:10" x14ac:dyDescent="0.25">
      <c r="A1082" s="1">
        <v>44459</v>
      </c>
      <c r="B1082" s="2">
        <v>434.88</v>
      </c>
      <c r="C1082" s="2">
        <v>436.56</v>
      </c>
      <c r="D1082" s="2">
        <v>428.86</v>
      </c>
      <c r="E1082" s="2">
        <v>434.04</v>
      </c>
      <c r="F1082" s="2">
        <v>442.69080000000002</v>
      </c>
      <c r="G1082" s="2">
        <v>431.95069999999998</v>
      </c>
      <c r="H1082" s="2">
        <v>409.67829999999998</v>
      </c>
      <c r="I1082" s="2">
        <v>166445536</v>
      </c>
      <c r="J1082" s="2">
        <v>73706768</v>
      </c>
    </row>
    <row r="1083" spans="1:10" x14ac:dyDescent="0.25">
      <c r="A1083" s="1">
        <v>44456</v>
      </c>
      <c r="B1083" s="2">
        <v>444.92</v>
      </c>
      <c r="C1083" s="2">
        <v>445.37</v>
      </c>
      <c r="D1083" s="2">
        <v>441.02</v>
      </c>
      <c r="E1083" s="2">
        <v>441.4</v>
      </c>
      <c r="F1083" s="2">
        <v>442.72039999999998</v>
      </c>
      <c r="G1083" s="2">
        <v>431.78429999999997</v>
      </c>
      <c r="H1083" s="2">
        <v>409.34199999999998</v>
      </c>
      <c r="I1083" s="2">
        <v>118425040</v>
      </c>
      <c r="J1083" s="2">
        <v>67759408</v>
      </c>
    </row>
    <row r="1084" spans="1:10" x14ac:dyDescent="0.25">
      <c r="A1084" s="1">
        <v>44455</v>
      </c>
      <c r="B1084" s="2">
        <v>447.32</v>
      </c>
      <c r="C1084" s="2">
        <v>448.36</v>
      </c>
      <c r="D1084" s="2">
        <v>444.02</v>
      </c>
      <c r="E1084" s="2">
        <v>447.17</v>
      </c>
      <c r="F1084" s="2">
        <v>442.51080000000002</v>
      </c>
      <c r="G1084" s="2">
        <v>431.5455</v>
      </c>
      <c r="H1084" s="2">
        <v>408.96510000000001</v>
      </c>
      <c r="I1084" s="2">
        <v>77786736</v>
      </c>
      <c r="J1084" s="2">
        <v>63719708</v>
      </c>
    </row>
    <row r="1085" spans="1:10" x14ac:dyDescent="0.25">
      <c r="A1085" s="1">
        <v>44454</v>
      </c>
      <c r="B1085" s="2">
        <v>444.62</v>
      </c>
      <c r="C1085" s="2">
        <v>448.41</v>
      </c>
      <c r="D1085" s="2">
        <v>443.44</v>
      </c>
      <c r="E1085" s="2">
        <v>447.88</v>
      </c>
      <c r="F1085" s="2">
        <v>442.25659999999999</v>
      </c>
      <c r="G1085" s="2">
        <v>431.24990000000003</v>
      </c>
      <c r="H1085" s="2">
        <v>408.53960000000001</v>
      </c>
      <c r="I1085" s="2">
        <v>78792224</v>
      </c>
      <c r="J1085" s="2">
        <v>61235908</v>
      </c>
    </row>
    <row r="1086" spans="1:10" x14ac:dyDescent="0.25">
      <c r="A1086" s="1">
        <v>44453</v>
      </c>
      <c r="B1086" s="2">
        <v>448.12</v>
      </c>
      <c r="C1086" s="2">
        <v>448.34</v>
      </c>
      <c r="D1086" s="2">
        <v>443.22</v>
      </c>
      <c r="E1086" s="2">
        <v>444.17</v>
      </c>
      <c r="F1086" s="2">
        <v>441.95760000000001</v>
      </c>
      <c r="G1086" s="2">
        <v>430.93849999999998</v>
      </c>
      <c r="H1086" s="2">
        <v>408.11860000000001</v>
      </c>
      <c r="I1086" s="2">
        <v>78197136</v>
      </c>
      <c r="J1086" s="2">
        <v>58566072</v>
      </c>
    </row>
    <row r="1087" spans="1:10" x14ac:dyDescent="0.25">
      <c r="A1087" s="1">
        <v>44452</v>
      </c>
      <c r="B1087" s="2">
        <v>448.64</v>
      </c>
      <c r="C1087" s="2">
        <v>448.92</v>
      </c>
      <c r="D1087" s="2">
        <v>444.11</v>
      </c>
      <c r="E1087" s="2">
        <v>446.58</v>
      </c>
      <c r="F1087" s="2">
        <v>441.74860000000001</v>
      </c>
      <c r="G1087" s="2">
        <v>430.61950000000002</v>
      </c>
      <c r="H1087" s="2">
        <v>407.71100000000001</v>
      </c>
      <c r="I1087" s="2">
        <v>83738648</v>
      </c>
      <c r="J1087" s="2">
        <v>57017800</v>
      </c>
    </row>
    <row r="1088" spans="1:10" x14ac:dyDescent="0.25">
      <c r="A1088" s="1">
        <v>44449</v>
      </c>
      <c r="B1088" s="2">
        <v>451.04</v>
      </c>
      <c r="C1088" s="2">
        <v>451.49</v>
      </c>
      <c r="D1088" s="2">
        <v>445.31</v>
      </c>
      <c r="E1088" s="2">
        <v>445.44</v>
      </c>
      <c r="F1088" s="2">
        <v>441.42559999999997</v>
      </c>
      <c r="G1088" s="2">
        <v>430.31439999999998</v>
      </c>
      <c r="H1088" s="2">
        <v>407.29419999999999</v>
      </c>
      <c r="I1088" s="2">
        <v>89948176</v>
      </c>
      <c r="J1088" s="2">
        <v>56235804</v>
      </c>
    </row>
    <row r="1089" spans="1:10" x14ac:dyDescent="0.25">
      <c r="A1089" s="1">
        <v>44448</v>
      </c>
      <c r="B1089" s="2">
        <v>450.7</v>
      </c>
      <c r="C1089" s="2">
        <v>452.57</v>
      </c>
      <c r="D1089" s="2">
        <v>448.72</v>
      </c>
      <c r="E1089" s="2">
        <v>448.98</v>
      </c>
      <c r="F1089" s="2">
        <v>441.07799999999997</v>
      </c>
      <c r="G1089" s="2">
        <v>429.98169999999999</v>
      </c>
      <c r="H1089" s="2">
        <v>406.85430000000002</v>
      </c>
      <c r="I1089" s="2">
        <v>57970408</v>
      </c>
      <c r="J1089" s="2">
        <v>56426744</v>
      </c>
    </row>
    <row r="1090" spans="1:10" x14ac:dyDescent="0.25">
      <c r="A1090" s="1">
        <v>44447</v>
      </c>
      <c r="B1090" s="2">
        <v>450.89</v>
      </c>
      <c r="C1090" s="2">
        <v>451.67</v>
      </c>
      <c r="D1090" s="2">
        <v>448.86</v>
      </c>
      <c r="E1090" s="2">
        <v>450.91</v>
      </c>
      <c r="F1090" s="2">
        <v>440.6524</v>
      </c>
      <c r="G1090" s="2">
        <v>429.64400000000001</v>
      </c>
      <c r="H1090" s="2">
        <v>406.38600000000002</v>
      </c>
      <c r="I1090" s="2">
        <v>56181908</v>
      </c>
      <c r="J1090" s="2">
        <v>58518844</v>
      </c>
    </row>
    <row r="1091" spans="1:10" x14ac:dyDescent="0.25">
      <c r="A1091" s="1">
        <v>44446</v>
      </c>
      <c r="B1091" s="2">
        <v>452.71</v>
      </c>
      <c r="C1091" s="2">
        <v>452.81</v>
      </c>
      <c r="D1091" s="2">
        <v>450.7423</v>
      </c>
      <c r="E1091" s="2">
        <v>451.46</v>
      </c>
      <c r="F1091" s="2">
        <v>440.18360000000001</v>
      </c>
      <c r="G1091" s="2">
        <v>429.3075</v>
      </c>
      <c r="H1091" s="2">
        <v>405.92039999999997</v>
      </c>
      <c r="I1091" s="2">
        <v>51671536</v>
      </c>
      <c r="J1091" s="2">
        <v>60951644</v>
      </c>
    </row>
    <row r="1092" spans="1:10" x14ac:dyDescent="0.25">
      <c r="A1092" s="1">
        <v>44442</v>
      </c>
      <c r="B1092" s="2">
        <v>451.98</v>
      </c>
      <c r="C1092" s="2">
        <v>453.63</v>
      </c>
      <c r="D1092" s="2">
        <v>451.55</v>
      </c>
      <c r="E1092" s="2">
        <v>453.08</v>
      </c>
      <c r="F1092" s="2">
        <v>439.6866</v>
      </c>
      <c r="G1092" s="2">
        <v>428.95159999999998</v>
      </c>
      <c r="H1092" s="2">
        <v>405.44450000000001</v>
      </c>
      <c r="I1092" s="2">
        <v>47234364</v>
      </c>
      <c r="J1092" s="2">
        <v>62435600</v>
      </c>
    </row>
    <row r="1093" spans="1:10" x14ac:dyDescent="0.25">
      <c r="A1093" s="1">
        <v>44441</v>
      </c>
      <c r="B1093" s="2">
        <v>453.32</v>
      </c>
      <c r="C1093" s="2">
        <v>454.05</v>
      </c>
      <c r="D1093" s="2">
        <v>451.91</v>
      </c>
      <c r="E1093" s="2">
        <v>453.19</v>
      </c>
      <c r="F1093" s="2">
        <v>439.12700000000001</v>
      </c>
      <c r="G1093" s="2">
        <v>428.53530000000001</v>
      </c>
      <c r="H1093" s="2">
        <v>404.98219999999998</v>
      </c>
      <c r="I1093" s="2">
        <v>42830868</v>
      </c>
      <c r="J1093" s="2">
        <v>61917992</v>
      </c>
    </row>
    <row r="1094" spans="1:10" x14ac:dyDescent="0.25">
      <c r="A1094" s="1">
        <v>44440</v>
      </c>
      <c r="B1094" s="2">
        <v>452.56</v>
      </c>
      <c r="C1094" s="2">
        <v>453.11</v>
      </c>
      <c r="D1094" s="2">
        <v>451.54500000000002</v>
      </c>
      <c r="E1094" s="2">
        <v>451.8</v>
      </c>
      <c r="F1094" s="2">
        <v>438.51519999999999</v>
      </c>
      <c r="G1094" s="2">
        <v>428.13200000000001</v>
      </c>
      <c r="H1094" s="2">
        <v>404.52910000000003</v>
      </c>
      <c r="I1094" s="2">
        <v>48721376</v>
      </c>
      <c r="J1094" s="2">
        <v>61658764</v>
      </c>
    </row>
    <row r="1095" spans="1:10" x14ac:dyDescent="0.25">
      <c r="A1095" s="1">
        <v>44439</v>
      </c>
      <c r="B1095" s="2">
        <v>452.13</v>
      </c>
      <c r="C1095" s="2">
        <v>452.49</v>
      </c>
      <c r="D1095" s="2">
        <v>450.92</v>
      </c>
      <c r="E1095" s="2">
        <v>451.56</v>
      </c>
      <c r="F1095" s="2">
        <v>437.94139999999999</v>
      </c>
      <c r="G1095" s="2">
        <v>427.73039999999997</v>
      </c>
      <c r="H1095" s="2">
        <v>404.06060000000002</v>
      </c>
      <c r="I1095" s="2">
        <v>59300212</v>
      </c>
      <c r="J1095" s="2">
        <v>61346296</v>
      </c>
    </row>
    <row r="1096" spans="1:10" x14ac:dyDescent="0.25">
      <c r="A1096" s="1">
        <v>44438</v>
      </c>
      <c r="B1096" s="2">
        <v>450.97</v>
      </c>
      <c r="C1096" s="2">
        <v>453.07</v>
      </c>
      <c r="D1096" s="2">
        <v>450.71</v>
      </c>
      <c r="E1096" s="2">
        <v>452.23</v>
      </c>
      <c r="F1096" s="2">
        <v>437.32740000000001</v>
      </c>
      <c r="G1096" s="2">
        <v>427.3297</v>
      </c>
      <c r="H1096" s="2">
        <v>403.56880000000001</v>
      </c>
      <c r="I1096" s="2">
        <v>48357356</v>
      </c>
      <c r="J1096" s="2">
        <v>60282232</v>
      </c>
    </row>
    <row r="1097" spans="1:10" x14ac:dyDescent="0.25">
      <c r="A1097" s="1">
        <v>44435</v>
      </c>
      <c r="B1097" s="2">
        <v>447.12</v>
      </c>
      <c r="C1097" s="2">
        <v>450.65</v>
      </c>
      <c r="D1097" s="2">
        <v>447.06</v>
      </c>
      <c r="E1097" s="2">
        <v>450.25</v>
      </c>
      <c r="F1097" s="2">
        <v>436.58120000000002</v>
      </c>
      <c r="G1097" s="2">
        <v>426.89260000000002</v>
      </c>
      <c r="H1097" s="2">
        <v>403.09109999999998</v>
      </c>
      <c r="I1097" s="2">
        <v>77235112</v>
      </c>
      <c r="J1097" s="2">
        <v>59806580</v>
      </c>
    </row>
    <row r="1098" spans="1:10" x14ac:dyDescent="0.25">
      <c r="A1098" s="1">
        <v>44434</v>
      </c>
      <c r="B1098" s="2">
        <v>448.61</v>
      </c>
      <c r="C1098" s="2">
        <v>448.86</v>
      </c>
      <c r="D1098" s="2">
        <v>446.16</v>
      </c>
      <c r="E1098" s="2">
        <v>446.26</v>
      </c>
      <c r="F1098" s="2">
        <v>436.01560000000001</v>
      </c>
      <c r="G1098" s="2">
        <v>426.45600000000002</v>
      </c>
      <c r="H1098" s="2">
        <v>402.61</v>
      </c>
      <c r="I1098" s="2">
        <v>57829572</v>
      </c>
      <c r="J1098" s="2">
        <v>57786240</v>
      </c>
    </row>
    <row r="1099" spans="1:10" x14ac:dyDescent="0.25">
      <c r="A1099" s="1">
        <v>44433</v>
      </c>
      <c r="B1099" s="2">
        <v>448.17</v>
      </c>
      <c r="C1099" s="2">
        <v>449.45699999999999</v>
      </c>
      <c r="D1099" s="2">
        <v>447.77</v>
      </c>
      <c r="E1099" s="2">
        <v>448.91</v>
      </c>
      <c r="F1099" s="2">
        <v>435.5326</v>
      </c>
      <c r="G1099" s="2">
        <v>426.05459999999999</v>
      </c>
      <c r="H1099" s="2">
        <v>402.1515</v>
      </c>
      <c r="I1099" s="2">
        <v>40529712</v>
      </c>
      <c r="J1099" s="2">
        <v>56528912</v>
      </c>
    </row>
    <row r="1100" spans="1:10" x14ac:dyDescent="0.25">
      <c r="A1100" s="1">
        <v>44432</v>
      </c>
      <c r="B1100" s="2">
        <v>447.97</v>
      </c>
      <c r="C1100" s="2">
        <v>448.54</v>
      </c>
      <c r="D1100" s="2">
        <v>447.42</v>
      </c>
      <c r="E1100" s="2">
        <v>447.97</v>
      </c>
      <c r="F1100" s="2">
        <v>435.04399999999998</v>
      </c>
      <c r="G1100" s="2">
        <v>425.62909999999999</v>
      </c>
      <c r="H1100" s="2">
        <v>401.65769999999998</v>
      </c>
      <c r="I1100" s="2">
        <v>38744712</v>
      </c>
      <c r="J1100" s="2">
        <v>56942412</v>
      </c>
    </row>
    <row r="1101" spans="1:10" x14ac:dyDescent="0.25">
      <c r="A1101" s="1">
        <v>44431</v>
      </c>
      <c r="B1101" s="2">
        <v>445.16</v>
      </c>
      <c r="C1101" s="2">
        <v>448.23</v>
      </c>
      <c r="D1101" s="2">
        <v>443.43549999999999</v>
      </c>
      <c r="E1101" s="2">
        <v>447.26</v>
      </c>
      <c r="F1101" s="2">
        <v>434.58980000000003</v>
      </c>
      <c r="G1101" s="2">
        <v>425.15550000000002</v>
      </c>
      <c r="H1101" s="2">
        <v>401.16910000000001</v>
      </c>
      <c r="I1101" s="2">
        <v>54973040</v>
      </c>
      <c r="J1101" s="2">
        <v>58229692</v>
      </c>
    </row>
    <row r="1102" spans="1:10" x14ac:dyDescent="0.25">
      <c r="A1102" s="1">
        <v>44428</v>
      </c>
      <c r="B1102" s="2">
        <v>440.23</v>
      </c>
      <c r="C1102" s="2">
        <v>443.71</v>
      </c>
      <c r="D1102" s="2">
        <v>439.71</v>
      </c>
      <c r="E1102" s="2">
        <v>443.36</v>
      </c>
      <c r="F1102" s="2">
        <v>434.13080000000002</v>
      </c>
      <c r="G1102" s="2">
        <v>424.64620000000002</v>
      </c>
      <c r="H1102" s="2">
        <v>400.65050000000002</v>
      </c>
      <c r="I1102" s="2">
        <v>72008712</v>
      </c>
      <c r="J1102" s="2">
        <v>58483708</v>
      </c>
    </row>
    <row r="1103" spans="1:10" x14ac:dyDescent="0.25">
      <c r="A1103" s="1">
        <v>44427</v>
      </c>
      <c r="B1103" s="2">
        <v>436.27</v>
      </c>
      <c r="C1103" s="2">
        <v>441.14</v>
      </c>
      <c r="D1103" s="2">
        <v>436.12</v>
      </c>
      <c r="E1103" s="2">
        <v>439.86</v>
      </c>
      <c r="F1103" s="2">
        <v>433.73579999999998</v>
      </c>
      <c r="G1103" s="2">
        <v>424.15989999999999</v>
      </c>
      <c r="H1103" s="2">
        <v>400.1139</v>
      </c>
      <c r="I1103" s="2">
        <v>92812248</v>
      </c>
      <c r="J1103" s="2">
        <v>58279876</v>
      </c>
    </row>
    <row r="1104" spans="1:10" x14ac:dyDescent="0.25">
      <c r="A1104" s="1">
        <v>44426</v>
      </c>
      <c r="B1104" s="2">
        <v>442.96</v>
      </c>
      <c r="C1104" s="2">
        <v>444.625</v>
      </c>
      <c r="D1104" s="2">
        <v>438.92</v>
      </c>
      <c r="E1104" s="2">
        <v>439.18</v>
      </c>
      <c r="F1104" s="2">
        <v>433.3716</v>
      </c>
      <c r="G1104" s="2">
        <v>423.71910000000003</v>
      </c>
      <c r="H1104" s="2">
        <v>399.56560000000002</v>
      </c>
      <c r="I1104" s="2">
        <v>89351928</v>
      </c>
      <c r="J1104" s="2">
        <v>55254748</v>
      </c>
    </row>
    <row r="1105" spans="1:10" x14ac:dyDescent="0.25">
      <c r="A1105" s="1">
        <v>44425</v>
      </c>
      <c r="B1105" s="2">
        <v>444.24</v>
      </c>
      <c r="C1105" s="2">
        <v>444.96</v>
      </c>
      <c r="D1105" s="2">
        <v>440.85</v>
      </c>
      <c r="E1105" s="2">
        <v>444.04</v>
      </c>
      <c r="F1105" s="2">
        <v>433.03359999999998</v>
      </c>
      <c r="G1105" s="2">
        <v>423.28710000000001</v>
      </c>
      <c r="H1105" s="2">
        <v>399.00229999999999</v>
      </c>
      <c r="I1105" s="2">
        <v>92673936</v>
      </c>
      <c r="J1105" s="2">
        <v>52796108</v>
      </c>
    </row>
    <row r="1106" spans="1:10" x14ac:dyDescent="0.25">
      <c r="A1106" s="1">
        <v>44424</v>
      </c>
      <c r="B1106" s="2">
        <v>444.53</v>
      </c>
      <c r="C1106" s="2">
        <v>447.11</v>
      </c>
      <c r="D1106" s="2">
        <v>442.87</v>
      </c>
      <c r="E1106" s="2">
        <v>446.97</v>
      </c>
      <c r="F1106" s="2">
        <v>432.59660000000002</v>
      </c>
      <c r="G1106" s="2">
        <v>422.74369999999999</v>
      </c>
      <c r="H1106" s="2">
        <v>398.43200000000002</v>
      </c>
      <c r="I1106" s="2">
        <v>73930864</v>
      </c>
      <c r="J1106" s="2">
        <v>51110988</v>
      </c>
    </row>
    <row r="1107" spans="1:10" x14ac:dyDescent="0.25">
      <c r="A1107" s="1">
        <v>44421</v>
      </c>
      <c r="B1107" s="2">
        <v>445.59</v>
      </c>
      <c r="C1107" s="2">
        <v>445.94</v>
      </c>
      <c r="D1107" s="2">
        <v>445.07</v>
      </c>
      <c r="E1107" s="2">
        <v>445.92</v>
      </c>
      <c r="F1107" s="2">
        <v>432.10919999999999</v>
      </c>
      <c r="G1107" s="2">
        <v>422.14920000000001</v>
      </c>
      <c r="H1107" s="2">
        <v>397.83049999999997</v>
      </c>
      <c r="I1107" s="2">
        <v>39470252</v>
      </c>
      <c r="J1107" s="2">
        <v>49096876</v>
      </c>
    </row>
    <row r="1108" spans="1:10" x14ac:dyDescent="0.25">
      <c r="A1108" s="1">
        <v>44420</v>
      </c>
      <c r="B1108" s="2">
        <v>443.62</v>
      </c>
      <c r="C1108" s="2">
        <v>445.25720000000001</v>
      </c>
      <c r="D1108" s="2">
        <v>442.66</v>
      </c>
      <c r="E1108" s="2">
        <v>445.11</v>
      </c>
      <c r="F1108" s="2">
        <v>431.56619999999998</v>
      </c>
      <c r="G1108" s="2">
        <v>421.58499999999998</v>
      </c>
      <c r="H1108" s="2">
        <v>397.29199999999997</v>
      </c>
      <c r="I1108" s="2">
        <v>38942416</v>
      </c>
      <c r="J1108" s="2">
        <v>50716636</v>
      </c>
    </row>
    <row r="1109" spans="1:10" x14ac:dyDescent="0.25">
      <c r="A1109" s="1">
        <v>44419</v>
      </c>
      <c r="B1109" s="2">
        <v>443.82</v>
      </c>
      <c r="C1109" s="2">
        <v>443.88200000000001</v>
      </c>
      <c r="D1109" s="2">
        <v>442.62</v>
      </c>
      <c r="E1109" s="2">
        <v>443.78</v>
      </c>
      <c r="F1109" s="2">
        <v>431.07060000000001</v>
      </c>
      <c r="G1109" s="2">
        <v>421.0598</v>
      </c>
      <c r="H1109" s="2">
        <v>396.76339999999999</v>
      </c>
      <c r="I1109" s="2">
        <v>44034340</v>
      </c>
      <c r="J1109" s="2">
        <v>51312380</v>
      </c>
    </row>
    <row r="1110" spans="1:10" x14ac:dyDescent="0.25">
      <c r="A1110" s="1">
        <v>44418</v>
      </c>
      <c r="B1110" s="2">
        <v>442.61</v>
      </c>
      <c r="C1110" s="2">
        <v>443.44</v>
      </c>
      <c r="D1110" s="2">
        <v>441.88</v>
      </c>
      <c r="E1110" s="2">
        <v>442.68</v>
      </c>
      <c r="F1110" s="2">
        <v>430.58839999999998</v>
      </c>
      <c r="G1110" s="2">
        <v>420.51679999999999</v>
      </c>
      <c r="H1110" s="2">
        <v>396.27339999999998</v>
      </c>
      <c r="I1110" s="2">
        <v>43339276</v>
      </c>
      <c r="J1110" s="2">
        <v>52691716</v>
      </c>
    </row>
    <row r="1111" spans="1:10" x14ac:dyDescent="0.25">
      <c r="A1111" s="1">
        <v>44417</v>
      </c>
      <c r="B1111" s="2">
        <v>442.46</v>
      </c>
      <c r="C1111" s="2">
        <v>442.79500000000002</v>
      </c>
      <c r="D1111" s="2">
        <v>441.31</v>
      </c>
      <c r="E1111" s="2">
        <v>442.13</v>
      </c>
      <c r="F1111" s="2">
        <v>430.13560000000001</v>
      </c>
      <c r="G1111" s="2">
        <v>420.00479999999999</v>
      </c>
      <c r="H1111" s="2">
        <v>395.78309999999999</v>
      </c>
      <c r="I1111" s="2">
        <v>41222584</v>
      </c>
      <c r="J1111" s="2">
        <v>56442976</v>
      </c>
    </row>
    <row r="1112" spans="1:10" x14ac:dyDescent="0.25">
      <c r="A1112" s="1">
        <v>44414</v>
      </c>
      <c r="B1112" s="2">
        <v>442.1</v>
      </c>
      <c r="C1112" s="2">
        <v>442.94</v>
      </c>
      <c r="D1112" s="2">
        <v>441.8</v>
      </c>
      <c r="E1112" s="2">
        <v>442.49</v>
      </c>
      <c r="F1112" s="2">
        <v>429.67880000000002</v>
      </c>
      <c r="G1112" s="2">
        <v>419.55610000000001</v>
      </c>
      <c r="H1112" s="2">
        <v>395.286</v>
      </c>
      <c r="I1112" s="2">
        <v>46930008</v>
      </c>
      <c r="J1112" s="2">
        <v>63560604</v>
      </c>
    </row>
    <row r="1113" spans="1:10" x14ac:dyDescent="0.25">
      <c r="A1113" s="1">
        <v>44413</v>
      </c>
      <c r="B1113" s="2">
        <v>440.22</v>
      </c>
      <c r="C1113" s="2">
        <v>441.85</v>
      </c>
      <c r="D1113" s="2">
        <v>439.88</v>
      </c>
      <c r="E1113" s="2">
        <v>441.76</v>
      </c>
      <c r="F1113" s="2">
        <v>429.21039999999999</v>
      </c>
      <c r="G1113" s="2">
        <v>419.09030000000001</v>
      </c>
      <c r="H1113" s="2">
        <v>394.79050000000001</v>
      </c>
      <c r="I1113" s="2">
        <v>38969660</v>
      </c>
      <c r="J1113" s="2">
        <v>65490248</v>
      </c>
    </row>
    <row r="1114" spans="1:10" x14ac:dyDescent="0.25">
      <c r="A1114" s="1">
        <v>44412</v>
      </c>
      <c r="B1114" s="2">
        <v>439.78</v>
      </c>
      <c r="C1114" s="2">
        <v>441.12430000000001</v>
      </c>
      <c r="D1114" s="2">
        <v>438.73</v>
      </c>
      <c r="E1114" s="2">
        <v>438.98</v>
      </c>
      <c r="F1114" s="2">
        <v>428.74</v>
      </c>
      <c r="G1114" s="2">
        <v>418.63679999999999</v>
      </c>
      <c r="H1114" s="2">
        <v>394.29169999999999</v>
      </c>
      <c r="I1114" s="2">
        <v>46732212</v>
      </c>
      <c r="J1114" s="2">
        <v>66567360</v>
      </c>
    </row>
    <row r="1115" spans="1:10" x14ac:dyDescent="0.25">
      <c r="A1115" s="1">
        <v>44411</v>
      </c>
      <c r="B1115" s="2">
        <v>438.44</v>
      </c>
      <c r="C1115" s="2">
        <v>441.28</v>
      </c>
      <c r="D1115" s="2">
        <v>436.1</v>
      </c>
      <c r="E1115" s="2">
        <v>441.15</v>
      </c>
      <c r="F1115" s="2">
        <v>428.34379999999999</v>
      </c>
      <c r="G1115" s="2">
        <v>418.18759999999997</v>
      </c>
      <c r="H1115" s="2">
        <v>393.83330000000001</v>
      </c>
      <c r="I1115" s="2">
        <v>58053896</v>
      </c>
      <c r="J1115" s="2">
        <v>67727240</v>
      </c>
    </row>
    <row r="1116" spans="1:10" x14ac:dyDescent="0.25">
      <c r="A1116" s="1">
        <v>44410</v>
      </c>
      <c r="B1116" s="2">
        <v>440.34</v>
      </c>
      <c r="C1116" s="2">
        <v>440.93</v>
      </c>
      <c r="D1116" s="2">
        <v>437.21</v>
      </c>
      <c r="E1116" s="2">
        <v>437.59</v>
      </c>
      <c r="F1116" s="2">
        <v>427.81959999999998</v>
      </c>
      <c r="G1116" s="2">
        <v>417.71140000000003</v>
      </c>
      <c r="H1116" s="2">
        <v>393.36509999999998</v>
      </c>
      <c r="I1116" s="2">
        <v>58783296</v>
      </c>
      <c r="J1116" s="2">
        <v>67384400</v>
      </c>
    </row>
    <row r="1117" spans="1:10" x14ac:dyDescent="0.25">
      <c r="A1117" s="1">
        <v>44407</v>
      </c>
      <c r="B1117" s="2">
        <v>437.91</v>
      </c>
      <c r="C1117" s="2">
        <v>440.06</v>
      </c>
      <c r="D1117" s="2">
        <v>437.77</v>
      </c>
      <c r="E1117" s="2">
        <v>438.51</v>
      </c>
      <c r="F1117" s="2">
        <v>427.3734</v>
      </c>
      <c r="G1117" s="2">
        <v>417.23129999999998</v>
      </c>
      <c r="H1117" s="2">
        <v>392.91669999999999</v>
      </c>
      <c r="I1117" s="2">
        <v>68951200</v>
      </c>
      <c r="J1117" s="2">
        <v>66991484</v>
      </c>
    </row>
    <row r="1118" spans="1:10" x14ac:dyDescent="0.25">
      <c r="A1118" s="1">
        <v>44406</v>
      </c>
      <c r="B1118" s="2">
        <v>439.815</v>
      </c>
      <c r="C1118" s="2">
        <v>441.8</v>
      </c>
      <c r="D1118" s="2">
        <v>439.81</v>
      </c>
      <c r="E1118" s="2">
        <v>440.65</v>
      </c>
      <c r="F1118" s="2">
        <v>426.82040000000001</v>
      </c>
      <c r="G1118" s="2">
        <v>416.71789999999999</v>
      </c>
      <c r="H1118" s="2">
        <v>392.47489999999999</v>
      </c>
      <c r="I1118" s="2">
        <v>47435344</v>
      </c>
      <c r="J1118" s="2">
        <v>67477312</v>
      </c>
    </row>
    <row r="1119" spans="1:10" x14ac:dyDescent="0.25">
      <c r="A1119" s="1">
        <v>44405</v>
      </c>
      <c r="B1119" s="2">
        <v>439.68</v>
      </c>
      <c r="C1119" s="2">
        <v>440.3</v>
      </c>
      <c r="D1119" s="2">
        <v>437.31</v>
      </c>
      <c r="E1119" s="2">
        <v>438.83</v>
      </c>
      <c r="F1119" s="2">
        <v>426.24619999999999</v>
      </c>
      <c r="G1119" s="2">
        <v>416.12860000000001</v>
      </c>
      <c r="H1119" s="2">
        <v>392.03379999999999</v>
      </c>
      <c r="I1119" s="2">
        <v>52472360</v>
      </c>
      <c r="J1119" s="2">
        <v>70821304</v>
      </c>
    </row>
    <row r="1120" spans="1:10" x14ac:dyDescent="0.25">
      <c r="A1120" s="1">
        <v>44404</v>
      </c>
      <c r="B1120" s="2">
        <v>439.91</v>
      </c>
      <c r="C1120" s="2">
        <v>439.94</v>
      </c>
      <c r="D1120" s="2">
        <v>435.99</v>
      </c>
      <c r="E1120" s="2">
        <v>439.01</v>
      </c>
      <c r="F1120" s="2">
        <v>425.78</v>
      </c>
      <c r="G1120" s="2">
        <v>415.57659999999998</v>
      </c>
      <c r="H1120" s="2">
        <v>391.57389999999998</v>
      </c>
      <c r="I1120" s="2">
        <v>67397136</v>
      </c>
      <c r="J1120" s="2">
        <v>71559776</v>
      </c>
    </row>
    <row r="1121" spans="1:10" x14ac:dyDescent="0.25">
      <c r="A1121" s="1">
        <v>44403</v>
      </c>
      <c r="B1121" s="2">
        <v>439.31</v>
      </c>
      <c r="C1121" s="2">
        <v>441.03</v>
      </c>
      <c r="D1121" s="2">
        <v>439.26</v>
      </c>
      <c r="E1121" s="2">
        <v>441.02</v>
      </c>
      <c r="F1121" s="2">
        <v>425.33139999999997</v>
      </c>
      <c r="G1121" s="2">
        <v>414.95350000000002</v>
      </c>
      <c r="H1121" s="2">
        <v>391.09769999999997</v>
      </c>
      <c r="I1121" s="2">
        <v>43719188</v>
      </c>
      <c r="J1121" s="2">
        <v>71647328</v>
      </c>
    </row>
    <row r="1122" spans="1:10" x14ac:dyDescent="0.25">
      <c r="A1122" s="1">
        <v>44400</v>
      </c>
      <c r="B1122" s="2">
        <v>437.52</v>
      </c>
      <c r="C1122" s="2">
        <v>440.3</v>
      </c>
      <c r="D1122" s="2">
        <v>436.79</v>
      </c>
      <c r="E1122" s="2">
        <v>439.94</v>
      </c>
      <c r="F1122" s="2">
        <v>424.71660000000003</v>
      </c>
      <c r="G1122" s="2">
        <v>414.35750000000002</v>
      </c>
      <c r="H1122" s="2">
        <v>390.59640000000002</v>
      </c>
      <c r="I1122" s="2">
        <v>63766636</v>
      </c>
      <c r="J1122" s="2">
        <v>72579224</v>
      </c>
    </row>
    <row r="1123" spans="1:10" x14ac:dyDescent="0.25">
      <c r="A1123" s="1">
        <v>44399</v>
      </c>
      <c r="B1123" s="2">
        <v>434.74</v>
      </c>
      <c r="C1123" s="2">
        <v>435.72</v>
      </c>
      <c r="D1123" s="2">
        <v>433.69</v>
      </c>
      <c r="E1123" s="2">
        <v>435.46</v>
      </c>
      <c r="F1123" s="2">
        <v>424.02600000000001</v>
      </c>
      <c r="G1123" s="2">
        <v>413.82350000000002</v>
      </c>
      <c r="H1123" s="2">
        <v>390.07139999999998</v>
      </c>
      <c r="I1123" s="2">
        <v>47878540</v>
      </c>
      <c r="J1123" s="2">
        <v>71890848</v>
      </c>
    </row>
    <row r="1124" spans="1:10" x14ac:dyDescent="0.25">
      <c r="A1124" s="1">
        <v>44398</v>
      </c>
      <c r="B1124" s="2">
        <v>432.34</v>
      </c>
      <c r="C1124" s="2">
        <v>434.7</v>
      </c>
      <c r="D1124" s="2">
        <v>431.0111</v>
      </c>
      <c r="E1124" s="2">
        <v>434.55</v>
      </c>
      <c r="F1124" s="2">
        <v>423.601</v>
      </c>
      <c r="G1124" s="2">
        <v>413.36470000000003</v>
      </c>
      <c r="H1124" s="2">
        <v>389.59289999999999</v>
      </c>
      <c r="I1124" s="2">
        <v>64724388</v>
      </c>
      <c r="J1124" s="2">
        <v>73020808</v>
      </c>
    </row>
    <row r="1125" spans="1:10" x14ac:dyDescent="0.25">
      <c r="A1125" s="1">
        <v>44397</v>
      </c>
      <c r="B1125" s="2">
        <v>425.68</v>
      </c>
      <c r="C1125" s="2">
        <v>432.42</v>
      </c>
      <c r="D1125" s="2">
        <v>424.83</v>
      </c>
      <c r="E1125" s="2">
        <v>431.06</v>
      </c>
      <c r="F1125" s="2">
        <v>423.2688</v>
      </c>
      <c r="G1125" s="2">
        <v>412.82279999999997</v>
      </c>
      <c r="H1125" s="2">
        <v>389.08929999999998</v>
      </c>
      <c r="I1125" s="2">
        <v>99608176</v>
      </c>
      <c r="J1125" s="2">
        <v>71103880</v>
      </c>
    </row>
    <row r="1126" spans="1:10" x14ac:dyDescent="0.25">
      <c r="A1126" s="1">
        <v>44396</v>
      </c>
      <c r="B1126" s="2">
        <v>426.19</v>
      </c>
      <c r="C1126" s="2">
        <v>431.40890000000002</v>
      </c>
      <c r="D1126" s="2">
        <v>421.97</v>
      </c>
      <c r="E1126" s="2">
        <v>424.97</v>
      </c>
      <c r="F1126" s="2">
        <v>423.09</v>
      </c>
      <c r="G1126" s="2">
        <v>412.33550000000002</v>
      </c>
      <c r="H1126" s="2">
        <v>388.61919999999998</v>
      </c>
      <c r="I1126" s="2">
        <v>147987008</v>
      </c>
      <c r="J1126" s="2">
        <v>68007304</v>
      </c>
    </row>
    <row r="1127" spans="1:10" x14ac:dyDescent="0.25">
      <c r="A1127" s="1">
        <v>44393</v>
      </c>
      <c r="B1127" s="2">
        <v>436.01</v>
      </c>
      <c r="C1127" s="2">
        <v>436.06</v>
      </c>
      <c r="D1127" s="2">
        <v>430.92</v>
      </c>
      <c r="E1127" s="2">
        <v>431.34</v>
      </c>
      <c r="F1127" s="2">
        <v>422.97199999999998</v>
      </c>
      <c r="G1127" s="2">
        <v>412.00349999999997</v>
      </c>
      <c r="H1127" s="2">
        <v>388.16879999999998</v>
      </c>
      <c r="I1127" s="2">
        <v>75874664</v>
      </c>
      <c r="J1127" s="2">
        <v>62016808</v>
      </c>
    </row>
    <row r="1128" spans="1:10" x14ac:dyDescent="0.25">
      <c r="A1128" s="1">
        <v>44392</v>
      </c>
      <c r="B1128" s="2">
        <v>434.81</v>
      </c>
      <c r="C1128" s="2">
        <v>435.53</v>
      </c>
      <c r="D1128" s="2">
        <v>432.72</v>
      </c>
      <c r="E1128" s="2">
        <v>434.75</v>
      </c>
      <c r="F1128" s="2">
        <v>422.66019999999997</v>
      </c>
      <c r="G1128" s="2">
        <v>411.56509999999997</v>
      </c>
      <c r="H1128" s="2">
        <v>387.67399999999998</v>
      </c>
      <c r="I1128" s="2">
        <v>55126360</v>
      </c>
      <c r="J1128" s="2">
        <v>59965852</v>
      </c>
    </row>
    <row r="1129" spans="1:10" x14ac:dyDescent="0.25">
      <c r="A1129" s="1">
        <v>44391</v>
      </c>
      <c r="B1129" s="2">
        <v>437.4</v>
      </c>
      <c r="C1129" s="2">
        <v>437.92</v>
      </c>
      <c r="D1129" s="2">
        <v>434.91</v>
      </c>
      <c r="E1129" s="2">
        <v>436.24</v>
      </c>
      <c r="F1129" s="2">
        <v>422.27760000000001</v>
      </c>
      <c r="G1129" s="2">
        <v>411.08789999999999</v>
      </c>
      <c r="H1129" s="2">
        <v>387.17110000000002</v>
      </c>
      <c r="I1129" s="2">
        <v>64130352</v>
      </c>
      <c r="J1129" s="2">
        <v>59587120</v>
      </c>
    </row>
    <row r="1130" spans="1:10" x14ac:dyDescent="0.25">
      <c r="A1130" s="1">
        <v>44390</v>
      </c>
      <c r="B1130" s="2">
        <v>436.24</v>
      </c>
      <c r="C1130" s="2">
        <v>437.84</v>
      </c>
      <c r="D1130" s="2">
        <v>435.31</v>
      </c>
      <c r="E1130" s="2">
        <v>435.59</v>
      </c>
      <c r="F1130" s="2">
        <v>421.91680000000002</v>
      </c>
      <c r="G1130" s="2">
        <v>410.62580000000003</v>
      </c>
      <c r="H1130" s="2">
        <v>386.6336</v>
      </c>
      <c r="I1130" s="2">
        <v>52911312</v>
      </c>
      <c r="J1130" s="2">
        <v>59158452</v>
      </c>
    </row>
    <row r="1131" spans="1:10" x14ac:dyDescent="0.25">
      <c r="A1131" s="1">
        <v>44389</v>
      </c>
      <c r="B1131" s="2">
        <v>435.43</v>
      </c>
      <c r="C1131" s="2">
        <v>437.35</v>
      </c>
      <c r="D1131" s="2">
        <v>434.97</v>
      </c>
      <c r="E1131" s="2">
        <v>437.08</v>
      </c>
      <c r="F1131" s="2">
        <v>421.55099999999999</v>
      </c>
      <c r="G1131" s="2">
        <v>410.1771</v>
      </c>
      <c r="H1131" s="2">
        <v>386.07319999999999</v>
      </c>
      <c r="I1131" s="2">
        <v>52889584</v>
      </c>
      <c r="J1131" s="2">
        <v>60485832</v>
      </c>
    </row>
    <row r="1132" spans="1:10" x14ac:dyDescent="0.25">
      <c r="A1132" s="1">
        <v>44386</v>
      </c>
      <c r="B1132" s="2">
        <v>432.53</v>
      </c>
      <c r="C1132" s="2">
        <v>435.84</v>
      </c>
      <c r="D1132" s="2">
        <v>430.714</v>
      </c>
      <c r="E1132" s="2">
        <v>435.52</v>
      </c>
      <c r="F1132" s="2">
        <v>421.2106</v>
      </c>
      <c r="G1132" s="2">
        <v>409.73020000000002</v>
      </c>
      <c r="H1132" s="2">
        <v>385.5009</v>
      </c>
      <c r="I1132" s="2">
        <v>76238584</v>
      </c>
      <c r="J1132" s="2">
        <v>64871612</v>
      </c>
    </row>
    <row r="1133" spans="1:10" x14ac:dyDescent="0.25">
      <c r="A1133" s="1">
        <v>44385</v>
      </c>
      <c r="B1133" s="2">
        <v>428.78</v>
      </c>
      <c r="C1133" s="2">
        <v>431.73</v>
      </c>
      <c r="D1133" s="2">
        <v>427.52</v>
      </c>
      <c r="E1133" s="2">
        <v>430.92</v>
      </c>
      <c r="F1133" s="2">
        <v>420.84820000000002</v>
      </c>
      <c r="G1133" s="2">
        <v>409.298</v>
      </c>
      <c r="H1133" s="2">
        <v>384.97489999999999</v>
      </c>
      <c r="I1133" s="2">
        <v>97595232</v>
      </c>
      <c r="J1133" s="2">
        <v>65852352</v>
      </c>
    </row>
    <row r="1134" spans="1:10" x14ac:dyDescent="0.25">
      <c r="A1134" s="1">
        <v>44384</v>
      </c>
      <c r="B1134" s="2">
        <v>433.66</v>
      </c>
      <c r="C1134" s="2">
        <v>434.76</v>
      </c>
      <c r="D1134" s="2">
        <v>431.51</v>
      </c>
      <c r="E1134" s="2">
        <v>434.46</v>
      </c>
      <c r="F1134" s="2">
        <v>420.58019999999999</v>
      </c>
      <c r="G1134" s="2">
        <v>408.91520000000003</v>
      </c>
      <c r="H1134" s="2">
        <v>384.45510000000002</v>
      </c>
      <c r="I1134" s="2">
        <v>63549456</v>
      </c>
      <c r="J1134" s="2">
        <v>64705076</v>
      </c>
    </row>
    <row r="1135" spans="1:10" x14ac:dyDescent="0.25">
      <c r="A1135" s="1">
        <v>44383</v>
      </c>
      <c r="B1135" s="2">
        <v>433.78</v>
      </c>
      <c r="C1135" s="2">
        <v>434.01</v>
      </c>
      <c r="D1135" s="2">
        <v>430.01</v>
      </c>
      <c r="E1135" s="2">
        <v>432.93</v>
      </c>
      <c r="F1135" s="2">
        <v>420.2432</v>
      </c>
      <c r="G1135" s="2">
        <v>408.47770000000003</v>
      </c>
      <c r="H1135" s="2">
        <v>383.93599999999998</v>
      </c>
      <c r="I1135" s="2">
        <v>68710416</v>
      </c>
      <c r="J1135" s="2">
        <v>63902344</v>
      </c>
    </row>
    <row r="1136" spans="1:10" x14ac:dyDescent="0.25">
      <c r="A1136" s="1">
        <v>44379</v>
      </c>
      <c r="B1136" s="2">
        <v>431.67</v>
      </c>
      <c r="C1136" s="2">
        <v>434.1</v>
      </c>
      <c r="D1136" s="2">
        <v>430.52179999999998</v>
      </c>
      <c r="E1136" s="2">
        <v>433.72</v>
      </c>
      <c r="F1136" s="2">
        <v>419.9194</v>
      </c>
      <c r="G1136" s="2">
        <v>408.04919999999998</v>
      </c>
      <c r="H1136" s="2">
        <v>383.45060000000001</v>
      </c>
      <c r="I1136" s="2">
        <v>57697668</v>
      </c>
      <c r="J1136" s="2">
        <v>62145548</v>
      </c>
    </row>
    <row r="1137" spans="1:10" x14ac:dyDescent="0.25">
      <c r="A1137" s="1">
        <v>44378</v>
      </c>
      <c r="B1137" s="2">
        <v>428.87</v>
      </c>
      <c r="C1137" s="2">
        <v>430.6</v>
      </c>
      <c r="D1137" s="2">
        <v>428.8</v>
      </c>
      <c r="E1137" s="2">
        <v>430.43</v>
      </c>
      <c r="F1137" s="2">
        <v>419.49040000000002</v>
      </c>
      <c r="G1137" s="2">
        <v>407.61450000000002</v>
      </c>
      <c r="H1137" s="2">
        <v>382.97609999999997</v>
      </c>
      <c r="I1137" s="2">
        <v>53441028</v>
      </c>
      <c r="J1137" s="2">
        <v>61337092</v>
      </c>
    </row>
    <row r="1138" spans="1:10" x14ac:dyDescent="0.25">
      <c r="A1138" s="1">
        <v>44377</v>
      </c>
      <c r="B1138" s="2">
        <v>427.21</v>
      </c>
      <c r="C1138" s="2">
        <v>428.78</v>
      </c>
      <c r="D1138" s="2">
        <v>427.18</v>
      </c>
      <c r="E1138" s="2">
        <v>428.06</v>
      </c>
      <c r="F1138" s="2">
        <v>419.20319999999998</v>
      </c>
      <c r="G1138" s="2">
        <v>407.21530000000001</v>
      </c>
      <c r="H1138" s="2">
        <v>382.52480000000003</v>
      </c>
      <c r="I1138" s="2">
        <v>64827856</v>
      </c>
      <c r="J1138" s="2">
        <v>61175700</v>
      </c>
    </row>
    <row r="1139" spans="1:10" x14ac:dyDescent="0.25">
      <c r="A1139" s="1">
        <v>44376</v>
      </c>
      <c r="B1139" s="2">
        <v>427.88</v>
      </c>
      <c r="C1139" s="2">
        <v>428.56</v>
      </c>
      <c r="D1139" s="2">
        <v>427.13</v>
      </c>
      <c r="E1139" s="2">
        <v>427.7</v>
      </c>
      <c r="F1139" s="2">
        <v>418.8854</v>
      </c>
      <c r="G1139" s="2">
        <v>406.81180000000001</v>
      </c>
      <c r="H1139" s="2">
        <v>382.07679999999999</v>
      </c>
      <c r="I1139" s="2">
        <v>35970516</v>
      </c>
      <c r="J1139" s="2">
        <v>60082932</v>
      </c>
    </row>
    <row r="1140" spans="1:10" x14ac:dyDescent="0.25">
      <c r="A1140" s="1">
        <v>44375</v>
      </c>
      <c r="B1140" s="2">
        <v>427.17</v>
      </c>
      <c r="C1140" s="2">
        <v>427.65</v>
      </c>
      <c r="D1140" s="2">
        <v>425.89</v>
      </c>
      <c r="E1140" s="2">
        <v>427.47</v>
      </c>
      <c r="F1140" s="2">
        <v>418.63560000000001</v>
      </c>
      <c r="G1140" s="2">
        <v>406.39670000000001</v>
      </c>
      <c r="H1140" s="2">
        <v>381.60860000000002</v>
      </c>
      <c r="I1140" s="2">
        <v>53159580</v>
      </c>
      <c r="J1140" s="2">
        <v>60827184</v>
      </c>
    </row>
    <row r="1141" spans="1:10" x14ac:dyDescent="0.25">
      <c r="A1141" s="1">
        <v>44372</v>
      </c>
      <c r="B1141" s="2">
        <v>425.9</v>
      </c>
      <c r="C1141" s="2">
        <v>427.09429999999998</v>
      </c>
      <c r="D1141" s="2">
        <v>425.55</v>
      </c>
      <c r="E1141" s="2">
        <v>426.61</v>
      </c>
      <c r="F1141" s="2">
        <v>418.4314</v>
      </c>
      <c r="G1141" s="2">
        <v>405.94049999999999</v>
      </c>
      <c r="H1141" s="2">
        <v>381.14069999999998</v>
      </c>
      <c r="I1141" s="2">
        <v>58129524</v>
      </c>
      <c r="J1141" s="2">
        <v>60720216</v>
      </c>
    </row>
    <row r="1142" spans="1:10" x14ac:dyDescent="0.25">
      <c r="A1142" s="1">
        <v>44371</v>
      </c>
      <c r="B1142" s="2">
        <v>424.89</v>
      </c>
      <c r="C1142" s="2">
        <v>425.55</v>
      </c>
      <c r="D1142" s="2">
        <v>424.62</v>
      </c>
      <c r="E1142" s="2">
        <v>425.1</v>
      </c>
      <c r="F1142" s="2">
        <v>418.21660000000003</v>
      </c>
      <c r="G1142" s="2">
        <v>405.48989999999998</v>
      </c>
      <c r="H1142" s="2">
        <v>380.70659999999998</v>
      </c>
      <c r="I1142" s="2">
        <v>45110288</v>
      </c>
      <c r="J1142" s="2">
        <v>60574164</v>
      </c>
    </row>
    <row r="1143" spans="1:10" x14ac:dyDescent="0.25">
      <c r="A1143" s="1">
        <v>44370</v>
      </c>
      <c r="B1143" s="2">
        <v>423.19</v>
      </c>
      <c r="C1143" s="2">
        <v>424.05</v>
      </c>
      <c r="D1143" s="2">
        <v>422.51</v>
      </c>
      <c r="E1143" s="2">
        <v>422.6</v>
      </c>
      <c r="F1143" s="2">
        <v>417.9436</v>
      </c>
      <c r="G1143" s="2">
        <v>405.00119999999998</v>
      </c>
      <c r="H1143" s="2">
        <v>380.24720000000002</v>
      </c>
      <c r="I1143" s="2">
        <v>49445416</v>
      </c>
      <c r="J1143" s="2">
        <v>61442732</v>
      </c>
    </row>
    <row r="1144" spans="1:10" x14ac:dyDescent="0.25">
      <c r="A1144" s="1">
        <v>44369</v>
      </c>
      <c r="B1144" s="2">
        <v>420.85</v>
      </c>
      <c r="C1144" s="2">
        <v>424</v>
      </c>
      <c r="D1144" s="2">
        <v>420.08</v>
      </c>
      <c r="E1144" s="2">
        <v>423.11</v>
      </c>
      <c r="F1144" s="2">
        <v>417.74880000000002</v>
      </c>
      <c r="G1144" s="2">
        <v>404.47590000000002</v>
      </c>
      <c r="H1144" s="2">
        <v>379.84699999999998</v>
      </c>
      <c r="I1144" s="2">
        <v>57700304</v>
      </c>
      <c r="J1144" s="2">
        <v>61419508</v>
      </c>
    </row>
    <row r="1145" spans="1:10" x14ac:dyDescent="0.25">
      <c r="A1145" s="1">
        <v>44368</v>
      </c>
      <c r="B1145" s="2">
        <v>416.8</v>
      </c>
      <c r="C1145" s="2">
        <v>421.06</v>
      </c>
      <c r="D1145" s="2">
        <v>415.93</v>
      </c>
      <c r="E1145" s="2">
        <v>420.86</v>
      </c>
      <c r="F1145" s="2">
        <v>417.51940000000002</v>
      </c>
      <c r="G1145" s="2">
        <v>404.02109999999999</v>
      </c>
      <c r="H1145" s="2">
        <v>379.45839999999998</v>
      </c>
      <c r="I1145" s="2">
        <v>72822032</v>
      </c>
      <c r="J1145" s="2">
        <v>61187260</v>
      </c>
    </row>
    <row r="1146" spans="1:10" x14ac:dyDescent="0.25">
      <c r="A1146" s="1">
        <v>44365</v>
      </c>
      <c r="B1146" s="2">
        <v>417.09</v>
      </c>
      <c r="C1146" s="2">
        <v>417.82810000000001</v>
      </c>
      <c r="D1146" s="2">
        <v>414.7</v>
      </c>
      <c r="E1146" s="2">
        <v>414.92</v>
      </c>
      <c r="F1146" s="2">
        <v>417.33199999999999</v>
      </c>
      <c r="G1146" s="2">
        <v>403.5566</v>
      </c>
      <c r="H1146" s="2">
        <v>379.14260000000002</v>
      </c>
      <c r="I1146" s="2">
        <v>118676304</v>
      </c>
      <c r="J1146" s="2">
        <v>60233804</v>
      </c>
    </row>
    <row r="1147" spans="1:10" x14ac:dyDescent="0.25">
      <c r="A1147" s="1">
        <v>44364</v>
      </c>
      <c r="B1147" s="2">
        <v>421.67</v>
      </c>
      <c r="C1147" s="2">
        <v>423.02</v>
      </c>
      <c r="D1147" s="2">
        <v>419.32</v>
      </c>
      <c r="E1147" s="2">
        <v>421.97</v>
      </c>
      <c r="F1147" s="2">
        <v>417.20400000000001</v>
      </c>
      <c r="G1147" s="2">
        <v>403.24529999999999</v>
      </c>
      <c r="H1147" s="2">
        <v>378.83100000000002</v>
      </c>
      <c r="I1147" s="2">
        <v>90949656</v>
      </c>
      <c r="J1147" s="2">
        <v>56102564</v>
      </c>
    </row>
    <row r="1148" spans="1:10" x14ac:dyDescent="0.25">
      <c r="A1148" s="1">
        <v>44363</v>
      </c>
      <c r="B1148" s="2">
        <v>424.63</v>
      </c>
      <c r="C1148" s="2">
        <v>424.87</v>
      </c>
      <c r="D1148" s="2">
        <v>419.92</v>
      </c>
      <c r="E1148" s="2">
        <v>422.11</v>
      </c>
      <c r="F1148" s="2">
        <v>416.89640000000003</v>
      </c>
      <c r="G1148" s="2">
        <v>402.86950000000002</v>
      </c>
      <c r="H1148" s="2">
        <v>378.46769999999998</v>
      </c>
      <c r="I1148" s="2">
        <v>80386080</v>
      </c>
      <c r="J1148" s="2">
        <v>52911828</v>
      </c>
    </row>
    <row r="1149" spans="1:10" x14ac:dyDescent="0.25">
      <c r="A1149" s="1">
        <v>44362</v>
      </c>
      <c r="B1149" s="2">
        <v>425.42</v>
      </c>
      <c r="C1149" s="2">
        <v>425.46</v>
      </c>
      <c r="D1149" s="2">
        <v>423.54</v>
      </c>
      <c r="E1149" s="2">
        <v>424.48</v>
      </c>
      <c r="F1149" s="2">
        <v>416.57659999999998</v>
      </c>
      <c r="G1149" s="2">
        <v>402.47719999999998</v>
      </c>
      <c r="H1149" s="2">
        <v>378.11</v>
      </c>
      <c r="I1149" s="2">
        <v>51508508</v>
      </c>
      <c r="J1149" s="2">
        <v>51382848</v>
      </c>
    </row>
    <row r="1150" spans="1:10" x14ac:dyDescent="0.25">
      <c r="A1150" s="1">
        <v>44361</v>
      </c>
      <c r="B1150" s="2">
        <v>424.43</v>
      </c>
      <c r="C1150" s="2">
        <v>425.37</v>
      </c>
      <c r="D1150" s="2">
        <v>423.1</v>
      </c>
      <c r="E1150" s="2">
        <v>425.26</v>
      </c>
      <c r="F1150" s="2">
        <v>416.21420000000001</v>
      </c>
      <c r="G1150" s="2">
        <v>402.07479999999998</v>
      </c>
      <c r="H1150" s="2">
        <v>377.72930000000002</v>
      </c>
      <c r="I1150" s="2">
        <v>42358480</v>
      </c>
      <c r="J1150" s="2">
        <v>51374060</v>
      </c>
    </row>
    <row r="1151" spans="1:10" x14ac:dyDescent="0.25">
      <c r="A1151" s="1">
        <v>44358</v>
      </c>
      <c r="B1151" s="2">
        <v>424.2</v>
      </c>
      <c r="C1151" s="2">
        <v>424.43</v>
      </c>
      <c r="D1151" s="2">
        <v>422.82</v>
      </c>
      <c r="E1151" s="2">
        <v>424.31</v>
      </c>
      <c r="F1151" s="2">
        <v>415.72120000000001</v>
      </c>
      <c r="G1151" s="2">
        <v>401.66109999999998</v>
      </c>
      <c r="H1151" s="2">
        <v>377.34089999999998</v>
      </c>
      <c r="I1151" s="2">
        <v>45570828</v>
      </c>
      <c r="J1151" s="2">
        <v>53655404</v>
      </c>
    </row>
    <row r="1152" spans="1:10" x14ac:dyDescent="0.25">
      <c r="A1152" s="1">
        <v>44357</v>
      </c>
      <c r="B1152" s="2">
        <v>422.96</v>
      </c>
      <c r="C1152" s="2">
        <v>424.63</v>
      </c>
      <c r="D1152" s="2">
        <v>421.55</v>
      </c>
      <c r="E1152" s="2">
        <v>423.61</v>
      </c>
      <c r="F1152" s="2">
        <v>415.16160000000002</v>
      </c>
      <c r="G1152" s="2">
        <v>401.2045</v>
      </c>
      <c r="H1152" s="2">
        <v>376.93990000000002</v>
      </c>
      <c r="I1152" s="2">
        <v>51020148</v>
      </c>
      <c r="J1152" s="2">
        <v>55818832</v>
      </c>
    </row>
    <row r="1153" spans="1:10" x14ac:dyDescent="0.25">
      <c r="A1153" s="1">
        <v>44356</v>
      </c>
      <c r="B1153" s="2">
        <v>423.18</v>
      </c>
      <c r="C1153" s="2">
        <v>423.26</v>
      </c>
      <c r="D1153" s="2">
        <v>421.41</v>
      </c>
      <c r="E1153" s="2">
        <v>421.65</v>
      </c>
      <c r="F1153" s="2">
        <v>414.584</v>
      </c>
      <c r="G1153" s="2">
        <v>400.72539999999998</v>
      </c>
      <c r="H1153" s="2">
        <v>376.53640000000001</v>
      </c>
      <c r="I1153" s="2">
        <v>48436344</v>
      </c>
      <c r="J1153" s="2">
        <v>59515292</v>
      </c>
    </row>
    <row r="1154" spans="1:10" x14ac:dyDescent="0.25">
      <c r="A1154" s="1">
        <v>44355</v>
      </c>
      <c r="B1154" s="2">
        <v>423.11</v>
      </c>
      <c r="C1154" s="2">
        <v>423.21</v>
      </c>
      <c r="D1154" s="2">
        <v>420.32</v>
      </c>
      <c r="E1154" s="2">
        <v>422.28</v>
      </c>
      <c r="F1154" s="2">
        <v>414.06659999999999</v>
      </c>
      <c r="G1154" s="2">
        <v>400.29349999999999</v>
      </c>
      <c r="H1154" s="2">
        <v>376.12560000000002</v>
      </c>
      <c r="I1154" s="2">
        <v>47134280</v>
      </c>
      <c r="J1154" s="2">
        <v>60273552</v>
      </c>
    </row>
    <row r="1155" spans="1:10" x14ac:dyDescent="0.25">
      <c r="A1155" s="1">
        <v>44354</v>
      </c>
      <c r="B1155" s="2">
        <v>422.59</v>
      </c>
      <c r="C1155" s="2">
        <v>422.78</v>
      </c>
      <c r="D1155" s="2">
        <v>421.19</v>
      </c>
      <c r="E1155" s="2">
        <v>422.19</v>
      </c>
      <c r="F1155" s="2">
        <v>413.54059999999998</v>
      </c>
      <c r="G1155" s="2">
        <v>399.86860000000001</v>
      </c>
      <c r="H1155" s="2">
        <v>375.7056</v>
      </c>
      <c r="I1155" s="2">
        <v>51555032</v>
      </c>
      <c r="J1155" s="2">
        <v>61473216</v>
      </c>
    </row>
    <row r="1156" spans="1:10" x14ac:dyDescent="0.25">
      <c r="A1156" s="1">
        <v>44351</v>
      </c>
      <c r="B1156" s="2">
        <v>420.75</v>
      </c>
      <c r="C1156" s="2">
        <v>422.92</v>
      </c>
      <c r="D1156" s="2">
        <v>418.84219999999999</v>
      </c>
      <c r="E1156" s="2">
        <v>422.6</v>
      </c>
      <c r="F1156" s="2">
        <v>412.89080000000001</v>
      </c>
      <c r="G1156" s="2">
        <v>399.43439999999998</v>
      </c>
      <c r="H1156" s="2">
        <v>375.2808</v>
      </c>
      <c r="I1156" s="2">
        <v>55938788</v>
      </c>
      <c r="J1156" s="2">
        <v>63516320</v>
      </c>
    </row>
    <row r="1157" spans="1:10" x14ac:dyDescent="0.25">
      <c r="A1157" s="1">
        <v>44350</v>
      </c>
      <c r="B1157" s="2">
        <v>417.85</v>
      </c>
      <c r="C1157" s="2">
        <v>419.99</v>
      </c>
      <c r="D1157" s="2">
        <v>416.28</v>
      </c>
      <c r="E1157" s="2">
        <v>418.77</v>
      </c>
      <c r="F1157" s="2">
        <v>412.18920000000003</v>
      </c>
      <c r="G1157" s="2">
        <v>398.99529999999999</v>
      </c>
      <c r="H1157" s="2">
        <v>374.86099999999999</v>
      </c>
      <c r="I1157" s="2">
        <v>58138764</v>
      </c>
      <c r="J1157" s="2">
        <v>66880000</v>
      </c>
    </row>
    <row r="1158" spans="1:10" x14ac:dyDescent="0.25">
      <c r="A1158" s="1">
        <v>44349</v>
      </c>
      <c r="B1158" s="2">
        <v>420.37</v>
      </c>
      <c r="C1158" s="2">
        <v>421.23</v>
      </c>
      <c r="D1158" s="2">
        <v>419.29</v>
      </c>
      <c r="E1158" s="2">
        <v>420.33</v>
      </c>
      <c r="F1158" s="2">
        <v>411.60379999999998</v>
      </c>
      <c r="G1158" s="2">
        <v>398.62020000000001</v>
      </c>
      <c r="H1158" s="2">
        <v>374.45670000000001</v>
      </c>
      <c r="I1158" s="2">
        <v>49097060</v>
      </c>
      <c r="J1158" s="2">
        <v>71991488</v>
      </c>
    </row>
    <row r="1159" spans="1:10" x14ac:dyDescent="0.25">
      <c r="A1159" s="1">
        <v>44348</v>
      </c>
      <c r="B1159" s="2">
        <v>422.57</v>
      </c>
      <c r="C1159" s="2">
        <v>422.72</v>
      </c>
      <c r="D1159" s="2">
        <v>419.2</v>
      </c>
      <c r="E1159" s="2">
        <v>419.67</v>
      </c>
      <c r="F1159" s="2">
        <v>411.04899999999998</v>
      </c>
      <c r="G1159" s="2">
        <v>398.2079</v>
      </c>
      <c r="H1159" s="2">
        <v>374.03919999999999</v>
      </c>
      <c r="I1159" s="2">
        <v>54216624</v>
      </c>
      <c r="J1159" s="2">
        <v>76510880</v>
      </c>
    </row>
    <row r="1160" spans="1:10" x14ac:dyDescent="0.25">
      <c r="A1160" s="1">
        <v>44344</v>
      </c>
      <c r="B1160" s="2">
        <v>420.97</v>
      </c>
      <c r="C1160" s="2">
        <v>421.25</v>
      </c>
      <c r="D1160" s="2">
        <v>419.79</v>
      </c>
      <c r="E1160" s="2">
        <v>420.04</v>
      </c>
      <c r="F1160" s="2">
        <v>410.4452</v>
      </c>
      <c r="G1160" s="2">
        <v>397.74669999999998</v>
      </c>
      <c r="H1160" s="2">
        <v>373.62509999999997</v>
      </c>
      <c r="I1160" s="2">
        <v>58520164</v>
      </c>
      <c r="J1160" s="2">
        <v>78353264</v>
      </c>
    </row>
    <row r="1161" spans="1:10" x14ac:dyDescent="0.25">
      <c r="A1161" s="1">
        <v>44343</v>
      </c>
      <c r="B1161" s="2">
        <v>420.17</v>
      </c>
      <c r="C1161" s="2">
        <v>420.72</v>
      </c>
      <c r="D1161" s="2">
        <v>418.98509999999999</v>
      </c>
      <c r="E1161" s="2">
        <v>419.29</v>
      </c>
      <c r="F1161" s="2">
        <v>409.87400000000002</v>
      </c>
      <c r="G1161" s="2">
        <v>397.25959999999998</v>
      </c>
      <c r="H1161" s="2">
        <v>373.21199999999999</v>
      </c>
      <c r="I1161" s="2">
        <v>56707676</v>
      </c>
      <c r="J1161" s="2">
        <v>78967512</v>
      </c>
    </row>
    <row r="1162" spans="1:10" x14ac:dyDescent="0.25">
      <c r="A1162" s="1">
        <v>44342</v>
      </c>
      <c r="B1162" s="2">
        <v>418.87</v>
      </c>
      <c r="C1162" s="2">
        <v>419.61</v>
      </c>
      <c r="D1162" s="2">
        <v>417.76</v>
      </c>
      <c r="E1162" s="2">
        <v>419.07</v>
      </c>
      <c r="F1162" s="2">
        <v>409.43340000000001</v>
      </c>
      <c r="G1162" s="2">
        <v>396.75459999999998</v>
      </c>
      <c r="H1162" s="2">
        <v>372.77960000000002</v>
      </c>
      <c r="I1162" s="2">
        <v>43088616</v>
      </c>
      <c r="J1162" s="2">
        <v>80141752</v>
      </c>
    </row>
    <row r="1163" spans="1:10" x14ac:dyDescent="0.25">
      <c r="A1163" s="1">
        <v>44341</v>
      </c>
      <c r="B1163" s="2">
        <v>420.33</v>
      </c>
      <c r="C1163" s="2">
        <v>420.71</v>
      </c>
      <c r="D1163" s="2">
        <v>417.62</v>
      </c>
      <c r="E1163" s="2">
        <v>418.24</v>
      </c>
      <c r="F1163" s="2">
        <v>408.97019999999998</v>
      </c>
      <c r="G1163" s="2">
        <v>396.30270000000002</v>
      </c>
      <c r="H1163" s="2">
        <v>372.3621</v>
      </c>
      <c r="I1163" s="2">
        <v>57451396</v>
      </c>
      <c r="J1163" s="2">
        <v>81279992</v>
      </c>
    </row>
    <row r="1164" spans="1:10" x14ac:dyDescent="0.25">
      <c r="A1164" s="1">
        <v>44340</v>
      </c>
      <c r="B1164" s="2">
        <v>417.34</v>
      </c>
      <c r="C1164" s="2">
        <v>420.32</v>
      </c>
      <c r="D1164" s="2">
        <v>417.08</v>
      </c>
      <c r="E1164" s="2">
        <v>419.17</v>
      </c>
      <c r="F1164" s="2">
        <v>408.53359999999998</v>
      </c>
      <c r="G1164" s="2">
        <v>395.84019999999998</v>
      </c>
      <c r="H1164" s="2">
        <v>371.94380000000001</v>
      </c>
      <c r="I1164" s="2">
        <v>51376704</v>
      </c>
      <c r="J1164" s="2">
        <v>84222648</v>
      </c>
    </row>
    <row r="1165" spans="1:10" x14ac:dyDescent="0.25">
      <c r="A1165" s="1">
        <v>44337</v>
      </c>
      <c r="B1165" s="2">
        <v>416.87</v>
      </c>
      <c r="C1165" s="2">
        <v>418.2</v>
      </c>
      <c r="D1165" s="2">
        <v>414.45</v>
      </c>
      <c r="E1165" s="2">
        <v>414.94</v>
      </c>
      <c r="F1165" s="2">
        <v>408.03140000000002</v>
      </c>
      <c r="G1165" s="2">
        <v>395.36309999999997</v>
      </c>
      <c r="H1165" s="2">
        <v>371.51960000000003</v>
      </c>
      <c r="I1165" s="2">
        <v>76578664</v>
      </c>
      <c r="J1165" s="2">
        <v>85339416</v>
      </c>
    </row>
    <row r="1166" spans="1:10" x14ac:dyDescent="0.25">
      <c r="A1166" s="1">
        <v>44336</v>
      </c>
      <c r="B1166" s="2">
        <v>411.8</v>
      </c>
      <c r="C1166" s="2">
        <v>416.625</v>
      </c>
      <c r="D1166" s="2">
        <v>411.67</v>
      </c>
      <c r="E1166" s="2">
        <v>415.28</v>
      </c>
      <c r="F1166" s="2">
        <v>407.60320000000002</v>
      </c>
      <c r="G1166" s="2">
        <v>394.93540000000002</v>
      </c>
      <c r="H1166" s="2">
        <v>371.10539999999997</v>
      </c>
      <c r="I1166" s="2">
        <v>78022216</v>
      </c>
      <c r="J1166" s="2">
        <v>85935976</v>
      </c>
    </row>
    <row r="1167" spans="1:10" x14ac:dyDescent="0.25">
      <c r="A1167" s="1">
        <v>44335</v>
      </c>
      <c r="B1167" s="2">
        <v>406.92</v>
      </c>
      <c r="C1167" s="2">
        <v>411.05</v>
      </c>
      <c r="D1167" s="2">
        <v>405.33</v>
      </c>
      <c r="E1167" s="2">
        <v>410.86</v>
      </c>
      <c r="F1167" s="2">
        <v>407.08920000000001</v>
      </c>
      <c r="G1167" s="2">
        <v>394.4726</v>
      </c>
      <c r="H1167" s="2">
        <v>370.67930000000001</v>
      </c>
      <c r="I1167" s="2">
        <v>106467056</v>
      </c>
      <c r="J1167" s="2">
        <v>85970784</v>
      </c>
    </row>
    <row r="1168" spans="1:10" x14ac:dyDescent="0.25">
      <c r="A1168" s="1">
        <v>44334</v>
      </c>
      <c r="B1168" s="2">
        <v>415.8</v>
      </c>
      <c r="C1168" s="2">
        <v>416.06</v>
      </c>
      <c r="D1168" s="2">
        <v>411.77</v>
      </c>
      <c r="E1168" s="2">
        <v>411.94</v>
      </c>
      <c r="F1168" s="2">
        <v>406.61540000000002</v>
      </c>
      <c r="G1168" s="2">
        <v>394.03969999999998</v>
      </c>
      <c r="H1168" s="2">
        <v>370.26900000000001</v>
      </c>
      <c r="I1168" s="2">
        <v>59810240</v>
      </c>
      <c r="J1168" s="2">
        <v>82288904</v>
      </c>
    </row>
    <row r="1169" spans="1:10" x14ac:dyDescent="0.25">
      <c r="A1169" s="1">
        <v>44333</v>
      </c>
      <c r="B1169" s="2">
        <v>415.39</v>
      </c>
      <c r="C1169" s="2">
        <v>416.39</v>
      </c>
      <c r="D1169" s="2">
        <v>413.36</v>
      </c>
      <c r="E1169" s="2">
        <v>415.52</v>
      </c>
      <c r="F1169" s="2">
        <v>406.01100000000002</v>
      </c>
      <c r="G1169" s="2">
        <v>393.59269999999998</v>
      </c>
      <c r="H1169" s="2">
        <v>369.84190000000001</v>
      </c>
      <c r="I1169" s="2">
        <v>65129220</v>
      </c>
      <c r="J1169" s="2">
        <v>81721760</v>
      </c>
    </row>
    <row r="1170" spans="1:10" x14ac:dyDescent="0.25">
      <c r="A1170" s="1">
        <v>44330</v>
      </c>
      <c r="B1170" s="2">
        <v>413.21</v>
      </c>
      <c r="C1170" s="2">
        <v>417.49</v>
      </c>
      <c r="D1170" s="2">
        <v>413.18</v>
      </c>
      <c r="E1170" s="2">
        <v>416.58</v>
      </c>
      <c r="F1170" s="2">
        <v>405.3732</v>
      </c>
      <c r="G1170" s="2">
        <v>393.11610000000002</v>
      </c>
      <c r="H1170" s="2">
        <v>369.38409999999999</v>
      </c>
      <c r="I1170" s="2">
        <v>82201632</v>
      </c>
      <c r="J1170" s="2">
        <v>80858640</v>
      </c>
    </row>
    <row r="1171" spans="1:10" x14ac:dyDescent="0.25">
      <c r="A1171" s="1">
        <v>44329</v>
      </c>
      <c r="B1171" s="2">
        <v>407.07</v>
      </c>
      <c r="C1171" s="2">
        <v>412.35</v>
      </c>
      <c r="D1171" s="2">
        <v>407.02</v>
      </c>
      <c r="E1171" s="2">
        <v>410.28</v>
      </c>
      <c r="F1171" s="2">
        <v>404.57560000000001</v>
      </c>
      <c r="G1171" s="2">
        <v>392.64210000000003</v>
      </c>
      <c r="H1171" s="2">
        <v>368.92680000000001</v>
      </c>
      <c r="I1171" s="2">
        <v>106393960</v>
      </c>
      <c r="J1171" s="2">
        <v>80263608</v>
      </c>
    </row>
    <row r="1172" spans="1:10" x14ac:dyDescent="0.25">
      <c r="A1172" s="1">
        <v>44328</v>
      </c>
      <c r="B1172" s="2">
        <v>411.23</v>
      </c>
      <c r="C1172" s="2">
        <v>412.59</v>
      </c>
      <c r="D1172" s="2">
        <v>404</v>
      </c>
      <c r="E1172" s="2">
        <v>405.41</v>
      </c>
      <c r="F1172" s="2">
        <v>403.9984</v>
      </c>
      <c r="G1172" s="2">
        <v>392.26170000000002</v>
      </c>
      <c r="H1172" s="2">
        <v>368.4812</v>
      </c>
      <c r="I1172" s="2">
        <v>134811040</v>
      </c>
      <c r="J1172" s="2">
        <v>79676192</v>
      </c>
    </row>
    <row r="1173" spans="1:10" x14ac:dyDescent="0.25">
      <c r="A1173" s="1">
        <v>44327</v>
      </c>
      <c r="B1173" s="2">
        <v>413.1</v>
      </c>
      <c r="C1173" s="2">
        <v>415.27</v>
      </c>
      <c r="D1173" s="2">
        <v>410.06</v>
      </c>
      <c r="E1173" s="2">
        <v>414.21</v>
      </c>
      <c r="F1173" s="2">
        <v>403.62099999999998</v>
      </c>
      <c r="G1173" s="2">
        <v>391.90929999999997</v>
      </c>
      <c r="H1173" s="2">
        <v>368.07029999999997</v>
      </c>
      <c r="I1173" s="2">
        <v>116887976</v>
      </c>
      <c r="J1173" s="2">
        <v>75141656</v>
      </c>
    </row>
    <row r="1174" spans="1:10" x14ac:dyDescent="0.25">
      <c r="A1174" s="1">
        <v>44326</v>
      </c>
      <c r="B1174" s="2">
        <v>422.5</v>
      </c>
      <c r="C1174" s="2">
        <v>422.74</v>
      </c>
      <c r="D1174" s="2">
        <v>417.81</v>
      </c>
      <c r="E1174" s="2">
        <v>417.94</v>
      </c>
      <c r="F1174" s="2">
        <v>403.1284</v>
      </c>
      <c r="G1174" s="2">
        <v>391.4631</v>
      </c>
      <c r="H1174" s="2">
        <v>367.60359999999997</v>
      </c>
      <c r="I1174" s="2">
        <v>81852448</v>
      </c>
      <c r="J1174" s="2">
        <v>72805912</v>
      </c>
    </row>
    <row r="1175" spans="1:10" x14ac:dyDescent="0.25">
      <c r="A1175" s="1">
        <v>44323</v>
      </c>
      <c r="B1175" s="2">
        <v>419.89</v>
      </c>
      <c r="C1175" s="2">
        <v>422.815</v>
      </c>
      <c r="D1175" s="2">
        <v>419.16</v>
      </c>
      <c r="E1175" s="2">
        <v>422.12</v>
      </c>
      <c r="F1175" s="2">
        <v>402.3768</v>
      </c>
      <c r="G1175" s="2">
        <v>390.93029999999999</v>
      </c>
      <c r="H1175" s="2">
        <v>367.12869999999998</v>
      </c>
      <c r="I1175" s="2">
        <v>67733792</v>
      </c>
      <c r="J1175" s="2">
        <v>72582320</v>
      </c>
    </row>
    <row r="1176" spans="1:10" x14ac:dyDescent="0.25">
      <c r="A1176" s="1">
        <v>44322</v>
      </c>
      <c r="B1176" s="2">
        <v>415.83</v>
      </c>
      <c r="C1176" s="2">
        <v>419.21</v>
      </c>
      <c r="D1176" s="2">
        <v>413.67500000000001</v>
      </c>
      <c r="E1176" s="2">
        <v>419.07</v>
      </c>
      <c r="F1176" s="2">
        <v>401.58100000000002</v>
      </c>
      <c r="G1176" s="2">
        <v>390.37209999999999</v>
      </c>
      <c r="H1176" s="2">
        <v>366.6524</v>
      </c>
      <c r="I1176" s="2">
        <v>74321368</v>
      </c>
      <c r="J1176" s="2">
        <v>73535880</v>
      </c>
    </row>
    <row r="1177" spans="1:10" x14ac:dyDescent="0.25">
      <c r="A1177" s="1">
        <v>44321</v>
      </c>
      <c r="B1177" s="2">
        <v>417.38</v>
      </c>
      <c r="C1177" s="2">
        <v>417.63</v>
      </c>
      <c r="D1177" s="2">
        <v>414.94</v>
      </c>
      <c r="E1177" s="2">
        <v>415.75</v>
      </c>
      <c r="F1177" s="2">
        <v>401.03500000000003</v>
      </c>
      <c r="G1177" s="2">
        <v>389.84870000000001</v>
      </c>
      <c r="H1177" s="2">
        <v>366.18209999999999</v>
      </c>
      <c r="I1177" s="2">
        <v>60162208</v>
      </c>
      <c r="J1177" s="2">
        <v>72596448</v>
      </c>
    </row>
    <row r="1178" spans="1:10" x14ac:dyDescent="0.25">
      <c r="A1178" s="1">
        <v>44320</v>
      </c>
      <c r="B1178" s="2">
        <v>416.07</v>
      </c>
      <c r="C1178" s="2">
        <v>416.6</v>
      </c>
      <c r="D1178" s="2">
        <v>411.67</v>
      </c>
      <c r="E1178" s="2">
        <v>415.62</v>
      </c>
      <c r="F1178" s="2">
        <v>400.47</v>
      </c>
      <c r="G1178" s="2">
        <v>389.35969999999998</v>
      </c>
      <c r="H1178" s="2">
        <v>365.72489999999999</v>
      </c>
      <c r="I1178" s="2">
        <v>101591168</v>
      </c>
      <c r="J1178" s="2">
        <v>72696296</v>
      </c>
    </row>
    <row r="1179" spans="1:10" x14ac:dyDescent="0.25">
      <c r="A1179" s="1">
        <v>44319</v>
      </c>
      <c r="B1179" s="2">
        <v>419.43</v>
      </c>
      <c r="C1179" s="2">
        <v>419.84</v>
      </c>
      <c r="D1179" s="2">
        <v>417.66500000000002</v>
      </c>
      <c r="E1179" s="2">
        <v>418.2</v>
      </c>
      <c r="F1179" s="2">
        <v>399.89819999999997</v>
      </c>
      <c r="G1179" s="2">
        <v>388.90519999999998</v>
      </c>
      <c r="H1179" s="2">
        <v>365.25549999999998</v>
      </c>
      <c r="I1179" s="2">
        <v>68128288</v>
      </c>
      <c r="J1179" s="2">
        <v>69693616</v>
      </c>
    </row>
    <row r="1180" spans="1:10" x14ac:dyDescent="0.25">
      <c r="A1180" s="1">
        <v>44316</v>
      </c>
      <c r="B1180" s="2">
        <v>417.63</v>
      </c>
      <c r="C1180" s="2">
        <v>418.54</v>
      </c>
      <c r="D1180" s="2">
        <v>416.34</v>
      </c>
      <c r="E1180" s="2">
        <v>417.3</v>
      </c>
      <c r="F1180" s="2">
        <v>399.33479999999997</v>
      </c>
      <c r="G1180" s="2">
        <v>388.41410000000002</v>
      </c>
      <c r="H1180" s="2">
        <v>364.76839999999999</v>
      </c>
      <c r="I1180" s="2">
        <v>85527032</v>
      </c>
      <c r="J1180" s="2">
        <v>68932056</v>
      </c>
    </row>
    <row r="1181" spans="1:10" x14ac:dyDescent="0.25">
      <c r="A1181" s="1">
        <v>44315</v>
      </c>
      <c r="B1181" s="2">
        <v>420.32</v>
      </c>
      <c r="C1181" s="2">
        <v>420.72</v>
      </c>
      <c r="D1181" s="2">
        <v>416.44</v>
      </c>
      <c r="E1181" s="2">
        <v>420.06</v>
      </c>
      <c r="F1181" s="2">
        <v>398.8032</v>
      </c>
      <c r="G1181" s="2">
        <v>387.93959999999998</v>
      </c>
      <c r="H1181" s="2">
        <v>364.29109999999997</v>
      </c>
      <c r="I1181" s="2">
        <v>78544328</v>
      </c>
      <c r="J1181" s="2">
        <v>67303896</v>
      </c>
    </row>
    <row r="1182" spans="1:10" x14ac:dyDescent="0.25">
      <c r="A1182" s="1">
        <v>44314</v>
      </c>
      <c r="B1182" s="2">
        <v>417.81</v>
      </c>
      <c r="C1182" s="2">
        <v>419.01</v>
      </c>
      <c r="D1182" s="2">
        <v>416.9</v>
      </c>
      <c r="E1182" s="2">
        <v>417.4</v>
      </c>
      <c r="F1182" s="2">
        <v>398.24979999999999</v>
      </c>
      <c r="G1182" s="2">
        <v>387.40589999999997</v>
      </c>
      <c r="H1182" s="2">
        <v>363.78550000000001</v>
      </c>
      <c r="I1182" s="2">
        <v>51238856</v>
      </c>
      <c r="J1182" s="2">
        <v>65925144</v>
      </c>
    </row>
    <row r="1183" spans="1:10" x14ac:dyDescent="0.25">
      <c r="A1183" s="1">
        <v>44313</v>
      </c>
      <c r="B1183" s="2">
        <v>417.93</v>
      </c>
      <c r="C1183" s="2">
        <v>418.14</v>
      </c>
      <c r="D1183" s="2">
        <v>416.3</v>
      </c>
      <c r="E1183" s="2">
        <v>417.52</v>
      </c>
      <c r="F1183" s="2">
        <v>397.74779999999998</v>
      </c>
      <c r="G1183" s="2">
        <v>386.89980000000003</v>
      </c>
      <c r="H1183" s="2">
        <v>363.27260000000001</v>
      </c>
      <c r="I1183" s="2">
        <v>51303056</v>
      </c>
      <c r="J1183" s="2">
        <v>66231640</v>
      </c>
    </row>
    <row r="1184" spans="1:10" x14ac:dyDescent="0.25">
      <c r="A1184" s="1">
        <v>44312</v>
      </c>
      <c r="B1184" s="2">
        <v>417.44</v>
      </c>
      <c r="C1184" s="2">
        <v>418.22</v>
      </c>
      <c r="D1184" s="2">
        <v>416.81110000000001</v>
      </c>
      <c r="E1184" s="2">
        <v>417.61</v>
      </c>
      <c r="F1184" s="2">
        <v>397.25020000000001</v>
      </c>
      <c r="G1184" s="2">
        <v>386.38479999999998</v>
      </c>
      <c r="H1184" s="2">
        <v>362.77300000000002</v>
      </c>
      <c r="I1184" s="2">
        <v>52182392</v>
      </c>
      <c r="J1184" s="2">
        <v>66946168</v>
      </c>
    </row>
    <row r="1185" spans="1:10" x14ac:dyDescent="0.25">
      <c r="A1185" s="1">
        <v>44309</v>
      </c>
      <c r="B1185" s="2">
        <v>412.87</v>
      </c>
      <c r="C1185" s="2">
        <v>418.25</v>
      </c>
      <c r="D1185" s="2">
        <v>412.79</v>
      </c>
      <c r="E1185" s="2">
        <v>416.74</v>
      </c>
      <c r="F1185" s="2">
        <v>396.7122</v>
      </c>
      <c r="G1185" s="2">
        <v>385.82929999999999</v>
      </c>
      <c r="H1185" s="2">
        <v>362.2568</v>
      </c>
      <c r="I1185" s="2">
        <v>73276192</v>
      </c>
      <c r="J1185" s="2">
        <v>69579656</v>
      </c>
    </row>
    <row r="1186" spans="1:10" x14ac:dyDescent="0.25">
      <c r="A1186" s="1">
        <v>44308</v>
      </c>
      <c r="B1186" s="2">
        <v>415.89</v>
      </c>
      <c r="C1186" s="2">
        <v>416.78</v>
      </c>
      <c r="D1186" s="2">
        <v>411.13</v>
      </c>
      <c r="E1186" s="2">
        <v>412.27</v>
      </c>
      <c r="F1186" s="2">
        <v>396.17899999999997</v>
      </c>
      <c r="G1186" s="2">
        <v>385.29860000000002</v>
      </c>
      <c r="H1186" s="2">
        <v>361.75409999999999</v>
      </c>
      <c r="I1186" s="2">
        <v>97582784</v>
      </c>
      <c r="J1186" s="2">
        <v>71340104</v>
      </c>
    </row>
    <row r="1187" spans="1:10" x14ac:dyDescent="0.25">
      <c r="A1187" s="1">
        <v>44307</v>
      </c>
      <c r="B1187" s="2">
        <v>411.51</v>
      </c>
      <c r="C1187" s="2">
        <v>416.29</v>
      </c>
      <c r="D1187" s="2">
        <v>411.36</v>
      </c>
      <c r="E1187" s="2">
        <v>416.07</v>
      </c>
      <c r="F1187" s="2">
        <v>395.73860000000002</v>
      </c>
      <c r="G1187" s="2">
        <v>384.80250000000001</v>
      </c>
      <c r="H1187" s="2">
        <v>361.26159999999999</v>
      </c>
      <c r="I1187" s="2">
        <v>66792984</v>
      </c>
      <c r="J1187" s="2">
        <v>72350200</v>
      </c>
    </row>
    <row r="1188" spans="1:10" x14ac:dyDescent="0.25">
      <c r="A1188" s="1">
        <v>44306</v>
      </c>
      <c r="B1188" s="2">
        <v>413.91</v>
      </c>
      <c r="C1188" s="2">
        <v>415.08589999999998</v>
      </c>
      <c r="D1188" s="2">
        <v>410.59</v>
      </c>
      <c r="E1188" s="2">
        <v>412.17</v>
      </c>
      <c r="F1188" s="2">
        <v>395.22739999999999</v>
      </c>
      <c r="G1188" s="2">
        <v>384.274</v>
      </c>
      <c r="H1188" s="2">
        <v>360.76650000000001</v>
      </c>
      <c r="I1188" s="2">
        <v>81851824</v>
      </c>
      <c r="J1188" s="2">
        <v>72981480</v>
      </c>
    </row>
    <row r="1189" spans="1:10" x14ac:dyDescent="0.25">
      <c r="A1189" s="1">
        <v>44305</v>
      </c>
      <c r="B1189" s="2">
        <v>416.26</v>
      </c>
      <c r="C1189" s="2">
        <v>416.74</v>
      </c>
      <c r="D1189" s="2">
        <v>413.79</v>
      </c>
      <c r="E1189" s="2">
        <v>415.21</v>
      </c>
      <c r="F1189" s="2">
        <v>394.73820000000001</v>
      </c>
      <c r="G1189" s="2">
        <v>383.7269</v>
      </c>
      <c r="H1189" s="2">
        <v>360.26679999999999</v>
      </c>
      <c r="I1189" s="2">
        <v>78498496</v>
      </c>
      <c r="J1189" s="2">
        <v>74731872</v>
      </c>
    </row>
    <row r="1190" spans="1:10" x14ac:dyDescent="0.25">
      <c r="A1190" s="1">
        <v>44302</v>
      </c>
      <c r="B1190" s="2">
        <v>417.25</v>
      </c>
      <c r="C1190" s="2">
        <v>417.91</v>
      </c>
      <c r="D1190" s="2">
        <v>415.73</v>
      </c>
      <c r="E1190" s="2">
        <v>417.26</v>
      </c>
      <c r="F1190" s="2">
        <v>394.15780000000001</v>
      </c>
      <c r="G1190" s="2">
        <v>383.12810000000002</v>
      </c>
      <c r="H1190" s="2">
        <v>359.74329999999998</v>
      </c>
      <c r="I1190" s="2">
        <v>82037280</v>
      </c>
      <c r="J1190" s="2">
        <v>77125912</v>
      </c>
    </row>
    <row r="1191" spans="1:10" x14ac:dyDescent="0.25">
      <c r="A1191" s="1">
        <v>44301</v>
      </c>
      <c r="B1191" s="2">
        <v>413.74</v>
      </c>
      <c r="C1191" s="2">
        <v>416.16</v>
      </c>
      <c r="D1191" s="2">
        <v>413.69</v>
      </c>
      <c r="E1191" s="2">
        <v>415.87</v>
      </c>
      <c r="F1191" s="2">
        <v>393.44959999999998</v>
      </c>
      <c r="G1191" s="2">
        <v>382.5333</v>
      </c>
      <c r="H1191" s="2">
        <v>359.19889999999998</v>
      </c>
      <c r="I1191" s="2">
        <v>60229840</v>
      </c>
      <c r="J1191" s="2">
        <v>79398664</v>
      </c>
    </row>
    <row r="1192" spans="1:10" x14ac:dyDescent="0.25">
      <c r="A1192" s="1">
        <v>44300</v>
      </c>
      <c r="B1192" s="2">
        <v>412.83</v>
      </c>
      <c r="C1192" s="2">
        <v>413.96</v>
      </c>
      <c r="D1192" s="2">
        <v>410.87</v>
      </c>
      <c r="E1192" s="2">
        <v>411.45</v>
      </c>
      <c r="F1192" s="2">
        <v>392.76319999999998</v>
      </c>
      <c r="G1192" s="2">
        <v>381.93740000000003</v>
      </c>
      <c r="H1192" s="2">
        <v>358.64179999999999</v>
      </c>
      <c r="I1192" s="2">
        <v>61659908</v>
      </c>
      <c r="J1192" s="2">
        <v>81889256</v>
      </c>
    </row>
    <row r="1193" spans="1:10" x14ac:dyDescent="0.25">
      <c r="A1193" s="1">
        <v>44299</v>
      </c>
      <c r="B1193" s="2">
        <v>411.53</v>
      </c>
      <c r="C1193" s="2">
        <v>413.529</v>
      </c>
      <c r="D1193" s="2">
        <v>411.12</v>
      </c>
      <c r="E1193" s="2">
        <v>412.86</v>
      </c>
      <c r="F1193" s="2">
        <v>392.05880000000002</v>
      </c>
      <c r="G1193" s="2">
        <v>381.42910000000001</v>
      </c>
      <c r="H1193" s="2">
        <v>358.08479999999997</v>
      </c>
      <c r="I1193" s="2">
        <v>56550988</v>
      </c>
      <c r="J1193" s="2">
        <v>83824360</v>
      </c>
    </row>
    <row r="1194" spans="1:10" x14ac:dyDescent="0.25">
      <c r="A1194" s="1">
        <v>44298</v>
      </c>
      <c r="B1194" s="2">
        <v>410.85</v>
      </c>
      <c r="C1194" s="2">
        <v>411.93</v>
      </c>
      <c r="D1194" s="2">
        <v>410.2</v>
      </c>
      <c r="E1194" s="2">
        <v>411.64</v>
      </c>
      <c r="F1194" s="2">
        <v>391.20299999999997</v>
      </c>
      <c r="G1194" s="2">
        <v>380.92619999999999</v>
      </c>
      <c r="H1194" s="2">
        <v>357.5573</v>
      </c>
      <c r="I1194" s="2">
        <v>56704900</v>
      </c>
      <c r="J1194" s="2">
        <v>84972872</v>
      </c>
    </row>
    <row r="1195" spans="1:10" x14ac:dyDescent="0.25">
      <c r="A1195" s="1">
        <v>44295</v>
      </c>
      <c r="B1195" s="2">
        <v>408.39</v>
      </c>
      <c r="C1195" s="2">
        <v>411.67</v>
      </c>
      <c r="D1195" s="2">
        <v>408.26</v>
      </c>
      <c r="E1195" s="2">
        <v>411.49</v>
      </c>
      <c r="F1195" s="2">
        <v>390.52280000000002</v>
      </c>
      <c r="G1195" s="2">
        <v>380.39080000000001</v>
      </c>
      <c r="H1195" s="2">
        <v>357.01949999999999</v>
      </c>
      <c r="I1195" s="2">
        <v>61104560</v>
      </c>
      <c r="J1195" s="2">
        <v>88767512</v>
      </c>
    </row>
    <row r="1196" spans="1:10" x14ac:dyDescent="0.25">
      <c r="A1196" s="1">
        <v>44294</v>
      </c>
      <c r="B1196" s="2">
        <v>407.93</v>
      </c>
      <c r="C1196" s="2">
        <v>408.58</v>
      </c>
      <c r="D1196" s="2">
        <v>406.93</v>
      </c>
      <c r="E1196" s="2">
        <v>408.52</v>
      </c>
      <c r="F1196" s="2">
        <v>389.78120000000001</v>
      </c>
      <c r="G1196" s="2">
        <v>379.80799999999999</v>
      </c>
      <c r="H1196" s="2">
        <v>356.52229999999997</v>
      </c>
      <c r="I1196" s="2">
        <v>57863112</v>
      </c>
      <c r="J1196" s="2">
        <v>92383816</v>
      </c>
    </row>
    <row r="1197" spans="1:10" x14ac:dyDescent="0.25">
      <c r="A1197" s="1">
        <v>44293</v>
      </c>
      <c r="B1197" s="2">
        <v>405.94</v>
      </c>
      <c r="C1197" s="2">
        <v>406.96</v>
      </c>
      <c r="D1197" s="2">
        <v>405.45</v>
      </c>
      <c r="E1197" s="2">
        <v>406.59</v>
      </c>
      <c r="F1197" s="2">
        <v>389.28660000000002</v>
      </c>
      <c r="G1197" s="2">
        <v>379.28949999999998</v>
      </c>
      <c r="H1197" s="2">
        <v>356.03280000000001</v>
      </c>
      <c r="I1197" s="2">
        <v>55836280</v>
      </c>
      <c r="J1197" s="2">
        <v>95056896</v>
      </c>
    </row>
    <row r="1198" spans="1:10" x14ac:dyDescent="0.25">
      <c r="A1198" s="1">
        <v>44292</v>
      </c>
      <c r="B1198" s="2">
        <v>405.76</v>
      </c>
      <c r="C1198" s="2">
        <v>407.24</v>
      </c>
      <c r="D1198" s="2">
        <v>405.4</v>
      </c>
      <c r="E1198" s="2">
        <v>406.12</v>
      </c>
      <c r="F1198" s="2">
        <v>388.8426</v>
      </c>
      <c r="G1198" s="2">
        <v>378.76400000000001</v>
      </c>
      <c r="H1198" s="2">
        <v>355.54309999999998</v>
      </c>
      <c r="I1198" s="2">
        <v>62020952</v>
      </c>
      <c r="J1198" s="2">
        <v>96249312</v>
      </c>
    </row>
    <row r="1199" spans="1:10" x14ac:dyDescent="0.25">
      <c r="A1199" s="1">
        <v>44291</v>
      </c>
      <c r="B1199" s="2">
        <v>403.46</v>
      </c>
      <c r="C1199" s="2">
        <v>406.94</v>
      </c>
      <c r="D1199" s="2">
        <v>403.38</v>
      </c>
      <c r="E1199" s="2">
        <v>406.36</v>
      </c>
      <c r="F1199" s="2">
        <v>388.37779999999998</v>
      </c>
      <c r="G1199" s="2">
        <v>378.2484</v>
      </c>
      <c r="H1199" s="2">
        <v>355.07139999999998</v>
      </c>
      <c r="I1199" s="2">
        <v>91684768</v>
      </c>
      <c r="J1199" s="2">
        <v>97020728</v>
      </c>
    </row>
    <row r="1200" spans="1:10" x14ac:dyDescent="0.25">
      <c r="A1200" s="1">
        <v>44287</v>
      </c>
      <c r="B1200" s="2">
        <v>398.4</v>
      </c>
      <c r="C1200" s="2">
        <v>400.67</v>
      </c>
      <c r="D1200" s="2">
        <v>398.18</v>
      </c>
      <c r="E1200" s="2">
        <v>400.61</v>
      </c>
      <c r="F1200" s="2">
        <v>387.93540000000002</v>
      </c>
      <c r="G1200" s="2">
        <v>377.68639999999999</v>
      </c>
      <c r="H1200" s="2">
        <v>354.59780000000001</v>
      </c>
      <c r="I1200" s="2">
        <v>99682880</v>
      </c>
      <c r="J1200" s="2">
        <v>95218648</v>
      </c>
    </row>
    <row r="1201" spans="1:10" x14ac:dyDescent="0.25">
      <c r="A1201" s="1">
        <v>44286</v>
      </c>
      <c r="B1201" s="2">
        <v>395.34</v>
      </c>
      <c r="C1201" s="2">
        <v>398</v>
      </c>
      <c r="D1201" s="2">
        <v>395.31</v>
      </c>
      <c r="E1201" s="2">
        <v>396.33</v>
      </c>
      <c r="F1201" s="2">
        <v>387.601</v>
      </c>
      <c r="G1201" s="2">
        <v>377.18270000000001</v>
      </c>
      <c r="H1201" s="2">
        <v>354.15960000000001</v>
      </c>
      <c r="I1201" s="2">
        <v>112734216</v>
      </c>
      <c r="J1201" s="2">
        <v>94322792</v>
      </c>
    </row>
    <row r="1202" spans="1:10" x14ac:dyDescent="0.25">
      <c r="A1202" s="1">
        <v>44285</v>
      </c>
      <c r="B1202" s="2">
        <v>394.42</v>
      </c>
      <c r="C1202" s="2">
        <v>395.45</v>
      </c>
      <c r="D1202" s="2">
        <v>393.02</v>
      </c>
      <c r="E1202" s="2">
        <v>394.73</v>
      </c>
      <c r="F1202" s="2">
        <v>387.24740000000003</v>
      </c>
      <c r="G1202" s="2">
        <v>376.65480000000002</v>
      </c>
      <c r="H1202" s="2">
        <v>353.71319999999997</v>
      </c>
      <c r="I1202" s="2">
        <v>76262248</v>
      </c>
      <c r="J1202" s="2">
        <v>94133808</v>
      </c>
    </row>
    <row r="1203" spans="1:10" x14ac:dyDescent="0.25">
      <c r="A1203" s="1">
        <v>44284</v>
      </c>
      <c r="B1203" s="2">
        <v>394.4</v>
      </c>
      <c r="C1203" s="2">
        <v>396.75</v>
      </c>
      <c r="D1203" s="2">
        <v>392.81</v>
      </c>
      <c r="E1203" s="2">
        <v>395.78</v>
      </c>
      <c r="F1203" s="2">
        <v>386.86680000000001</v>
      </c>
      <c r="G1203" s="2">
        <v>376.06779999999998</v>
      </c>
      <c r="H1203" s="2">
        <v>353.26060000000001</v>
      </c>
      <c r="I1203" s="2">
        <v>108107624</v>
      </c>
      <c r="J1203" s="2">
        <v>96625232</v>
      </c>
    </row>
    <row r="1204" spans="1:10" x14ac:dyDescent="0.25">
      <c r="A1204" s="1">
        <v>44281</v>
      </c>
      <c r="B1204" s="2">
        <v>390.93</v>
      </c>
      <c r="C1204" s="2">
        <v>396.41</v>
      </c>
      <c r="D1204" s="2">
        <v>390.29</v>
      </c>
      <c r="E1204" s="2">
        <v>395.98</v>
      </c>
      <c r="F1204" s="2">
        <v>386.5204</v>
      </c>
      <c r="G1204" s="2">
        <v>375.41199999999998</v>
      </c>
      <c r="H1204" s="2">
        <v>352.78480000000002</v>
      </c>
      <c r="I1204" s="2">
        <v>114409112</v>
      </c>
      <c r="J1204" s="2">
        <v>97628000</v>
      </c>
    </row>
    <row r="1205" spans="1:10" x14ac:dyDescent="0.25">
      <c r="A1205" s="1">
        <v>44280</v>
      </c>
      <c r="B1205" s="2">
        <v>385.98</v>
      </c>
      <c r="C1205" s="2">
        <v>390.55</v>
      </c>
      <c r="D1205" s="2">
        <v>383.9</v>
      </c>
      <c r="E1205" s="2">
        <v>389.7</v>
      </c>
      <c r="F1205" s="2">
        <v>386.19659999999999</v>
      </c>
      <c r="G1205" s="2">
        <v>374.7176</v>
      </c>
      <c r="H1205" s="2">
        <v>352.39980000000003</v>
      </c>
      <c r="I1205" s="2">
        <v>116128624</v>
      </c>
      <c r="J1205" s="2">
        <v>100136704</v>
      </c>
    </row>
    <row r="1206" spans="1:10" x14ac:dyDescent="0.25">
      <c r="A1206" s="1">
        <v>44279</v>
      </c>
      <c r="B1206" s="2">
        <v>391</v>
      </c>
      <c r="C1206" s="2">
        <v>392.75</v>
      </c>
      <c r="D1206" s="2">
        <v>387.47</v>
      </c>
      <c r="E1206" s="2">
        <v>387.52</v>
      </c>
      <c r="F1206" s="2">
        <v>385.97800000000001</v>
      </c>
      <c r="G1206" s="2">
        <v>374.12040000000002</v>
      </c>
      <c r="H1206" s="2">
        <v>352.05529999999999</v>
      </c>
      <c r="I1206" s="2">
        <v>97588640</v>
      </c>
      <c r="J1206" s="2">
        <v>104623664</v>
      </c>
    </row>
    <row r="1207" spans="1:10" x14ac:dyDescent="0.25">
      <c r="A1207" s="1">
        <v>44278</v>
      </c>
      <c r="B1207" s="2">
        <v>391.91</v>
      </c>
      <c r="C1207" s="2">
        <v>393.46</v>
      </c>
      <c r="D1207" s="2">
        <v>388.66</v>
      </c>
      <c r="E1207" s="2">
        <v>389.5</v>
      </c>
      <c r="F1207" s="2">
        <v>385.8014</v>
      </c>
      <c r="G1207" s="2">
        <v>373.51179999999999</v>
      </c>
      <c r="H1207" s="2">
        <v>351.7337</v>
      </c>
      <c r="I1207" s="2">
        <v>90686552</v>
      </c>
      <c r="J1207" s="2">
        <v>106113768</v>
      </c>
    </row>
    <row r="1208" spans="1:10" x14ac:dyDescent="0.25">
      <c r="A1208" s="1">
        <v>44277</v>
      </c>
      <c r="B1208" s="2">
        <v>390.03</v>
      </c>
      <c r="C1208" s="2">
        <v>394.07</v>
      </c>
      <c r="D1208" s="2">
        <v>389.97</v>
      </c>
      <c r="E1208" s="2">
        <v>392.59</v>
      </c>
      <c r="F1208" s="2">
        <v>385.63659999999999</v>
      </c>
      <c r="G1208" s="2">
        <v>372.99900000000002</v>
      </c>
      <c r="H1208" s="2">
        <v>351.38290000000001</v>
      </c>
      <c r="I1208" s="2">
        <v>73778648</v>
      </c>
      <c r="J1208" s="2">
        <v>105374352</v>
      </c>
    </row>
    <row r="1209" spans="1:10" x14ac:dyDescent="0.25">
      <c r="A1209" s="1">
        <v>44274</v>
      </c>
      <c r="B1209" s="2">
        <v>389.88</v>
      </c>
      <c r="C1209" s="2">
        <v>391.56900000000002</v>
      </c>
      <c r="D1209" s="2">
        <v>387.15</v>
      </c>
      <c r="E1209" s="2">
        <v>389.48</v>
      </c>
      <c r="F1209" s="2">
        <v>385.36680000000001</v>
      </c>
      <c r="G1209" s="2">
        <v>372.46699999999998</v>
      </c>
      <c r="H1209" s="2">
        <v>350.97669999999999</v>
      </c>
      <c r="I1209" s="2">
        <v>113624488</v>
      </c>
      <c r="J1209" s="2">
        <v>107479032</v>
      </c>
    </row>
    <row r="1210" spans="1:10" x14ac:dyDescent="0.25">
      <c r="A1210" s="1">
        <v>44273</v>
      </c>
      <c r="B1210" s="2">
        <v>394.47500000000002</v>
      </c>
      <c r="C1210" s="2">
        <v>396.72</v>
      </c>
      <c r="D1210" s="2">
        <v>390.75</v>
      </c>
      <c r="E1210" s="2">
        <v>391.48</v>
      </c>
      <c r="F1210" s="2">
        <v>385.04820000000001</v>
      </c>
      <c r="G1210" s="2">
        <v>372.03</v>
      </c>
      <c r="H1210" s="2">
        <v>350.59019999999998</v>
      </c>
      <c r="I1210" s="2">
        <v>115349104</v>
      </c>
      <c r="J1210" s="2">
        <v>110084176</v>
      </c>
    </row>
    <row r="1211" spans="1:10" x14ac:dyDescent="0.25">
      <c r="A1211" s="1">
        <v>44272</v>
      </c>
      <c r="B1211" s="2">
        <v>394.53</v>
      </c>
      <c r="C1211" s="2">
        <v>398.12</v>
      </c>
      <c r="D1211" s="2">
        <v>393.3</v>
      </c>
      <c r="E1211" s="2">
        <v>397.26</v>
      </c>
      <c r="F1211" s="2">
        <v>384.64519999999999</v>
      </c>
      <c r="G1211" s="2">
        <v>371.56130000000002</v>
      </c>
      <c r="H1211" s="2">
        <v>350.17320000000001</v>
      </c>
      <c r="I1211" s="2">
        <v>97959264</v>
      </c>
      <c r="J1211" s="2">
        <v>112172264</v>
      </c>
    </row>
    <row r="1212" spans="1:10" x14ac:dyDescent="0.25">
      <c r="A1212" s="1">
        <v>44271</v>
      </c>
      <c r="B1212" s="2">
        <v>397.07</v>
      </c>
      <c r="C1212" s="2">
        <v>397.83</v>
      </c>
      <c r="D1212" s="2">
        <v>395.08</v>
      </c>
      <c r="E1212" s="2">
        <v>395.91</v>
      </c>
      <c r="F1212" s="2">
        <v>384.07580000000002</v>
      </c>
      <c r="G1212" s="2">
        <v>371.01600000000002</v>
      </c>
      <c r="H1212" s="2">
        <v>349.71469999999999</v>
      </c>
      <c r="I1212" s="2">
        <v>73722504</v>
      </c>
      <c r="J1212" s="2">
        <v>110470576</v>
      </c>
    </row>
    <row r="1213" spans="1:10" x14ac:dyDescent="0.25">
      <c r="A1213" s="1">
        <v>44270</v>
      </c>
      <c r="B1213" s="2">
        <v>394.33</v>
      </c>
      <c r="C1213" s="2">
        <v>396.685</v>
      </c>
      <c r="D1213" s="2">
        <v>392.03</v>
      </c>
      <c r="E1213" s="2">
        <v>396.41</v>
      </c>
      <c r="F1213" s="2">
        <v>383.6352</v>
      </c>
      <c r="G1213" s="2">
        <v>370.4907</v>
      </c>
      <c r="H1213" s="2">
        <v>349.25670000000002</v>
      </c>
      <c r="I1213" s="2">
        <v>73592304</v>
      </c>
      <c r="J1213" s="2">
        <v>112708016</v>
      </c>
    </row>
    <row r="1214" spans="1:10" x14ac:dyDescent="0.25">
      <c r="A1214" s="1">
        <v>44267</v>
      </c>
      <c r="B1214" s="2">
        <v>392.07</v>
      </c>
      <c r="C1214" s="2">
        <v>394.21</v>
      </c>
      <c r="D1214" s="2">
        <v>391.2</v>
      </c>
      <c r="E1214" s="2">
        <v>394.06</v>
      </c>
      <c r="F1214" s="2">
        <v>383.14679999999998</v>
      </c>
      <c r="G1214" s="2">
        <v>369.94670000000002</v>
      </c>
      <c r="H1214" s="2">
        <v>348.78960000000001</v>
      </c>
      <c r="I1214" s="2">
        <v>64653564</v>
      </c>
      <c r="J1214" s="2">
        <v>112296144</v>
      </c>
    </row>
    <row r="1215" spans="1:10" x14ac:dyDescent="0.25">
      <c r="A1215" s="1">
        <v>44266</v>
      </c>
      <c r="B1215" s="2">
        <v>392.23</v>
      </c>
      <c r="C1215" s="2">
        <v>395.65</v>
      </c>
      <c r="D1215" s="2">
        <v>391.74</v>
      </c>
      <c r="E1215" s="2">
        <v>393.53</v>
      </c>
      <c r="F1215" s="2">
        <v>382.69479999999999</v>
      </c>
      <c r="G1215" s="2">
        <v>369.47899999999998</v>
      </c>
      <c r="H1215" s="2">
        <v>348.33690000000001</v>
      </c>
      <c r="I1215" s="2">
        <v>86245040</v>
      </c>
      <c r="J1215" s="2">
        <v>113535304</v>
      </c>
    </row>
    <row r="1216" spans="1:10" x14ac:dyDescent="0.25">
      <c r="A1216" s="1">
        <v>44265</v>
      </c>
      <c r="B1216" s="2">
        <v>389.69</v>
      </c>
      <c r="C1216" s="2">
        <v>391.4</v>
      </c>
      <c r="D1216" s="2">
        <v>388.17020000000002</v>
      </c>
      <c r="E1216" s="2">
        <v>389.58</v>
      </c>
      <c r="F1216" s="2">
        <v>382.26760000000002</v>
      </c>
      <c r="G1216" s="2">
        <v>369.01870000000002</v>
      </c>
      <c r="H1216" s="2">
        <v>347.86470000000003</v>
      </c>
      <c r="I1216" s="2">
        <v>109899408</v>
      </c>
      <c r="J1216" s="2">
        <v>111766488</v>
      </c>
    </row>
    <row r="1217" spans="1:10" x14ac:dyDescent="0.25">
      <c r="A1217" s="1">
        <v>44264</v>
      </c>
      <c r="B1217" s="2">
        <v>385.85</v>
      </c>
      <c r="C1217" s="2">
        <v>389.91</v>
      </c>
      <c r="D1217" s="2">
        <v>381.72989999999999</v>
      </c>
      <c r="E1217" s="2">
        <v>387.17</v>
      </c>
      <c r="F1217" s="2">
        <v>381.85599999999999</v>
      </c>
      <c r="G1217" s="2">
        <v>368.60219999999998</v>
      </c>
      <c r="H1217" s="2">
        <v>347.39400000000001</v>
      </c>
      <c r="I1217" s="2">
        <v>113633552</v>
      </c>
      <c r="J1217" s="2">
        <v>107960304</v>
      </c>
    </row>
    <row r="1218" spans="1:10" x14ac:dyDescent="0.25">
      <c r="A1218" s="1">
        <v>44263</v>
      </c>
      <c r="B1218" s="2">
        <v>384.66</v>
      </c>
      <c r="C1218" s="2">
        <v>387.68</v>
      </c>
      <c r="D1218" s="2">
        <v>381.42</v>
      </c>
      <c r="E1218" s="2">
        <v>381.72</v>
      </c>
      <c r="F1218" s="2">
        <v>381.464</v>
      </c>
      <c r="G1218" s="2">
        <v>368.23180000000002</v>
      </c>
      <c r="H1218" s="2">
        <v>346.9325</v>
      </c>
      <c r="I1218" s="2">
        <v>123149248</v>
      </c>
      <c r="J1218" s="2">
        <v>103782896</v>
      </c>
    </row>
    <row r="1219" spans="1:10" x14ac:dyDescent="0.25">
      <c r="A1219" s="1">
        <v>44260</v>
      </c>
      <c r="B1219" s="2">
        <v>380.46</v>
      </c>
      <c r="C1219" s="2">
        <v>384.76</v>
      </c>
      <c r="D1219" s="2">
        <v>372.64</v>
      </c>
      <c r="E1219" s="2">
        <v>383.63</v>
      </c>
      <c r="F1219" s="2">
        <v>381.17439999999999</v>
      </c>
      <c r="G1219" s="2">
        <v>367.93889999999999</v>
      </c>
      <c r="H1219" s="2">
        <v>346.50850000000003</v>
      </c>
      <c r="I1219" s="2">
        <v>152039616</v>
      </c>
      <c r="J1219" s="2">
        <v>98945824</v>
      </c>
    </row>
    <row r="1220" spans="1:10" x14ac:dyDescent="0.25">
      <c r="A1220" s="1">
        <v>44259</v>
      </c>
      <c r="B1220" s="2">
        <v>381.22</v>
      </c>
      <c r="C1220" s="2">
        <v>384</v>
      </c>
      <c r="D1220" s="2">
        <v>371.88</v>
      </c>
      <c r="E1220" s="2">
        <v>376.7</v>
      </c>
      <c r="F1220" s="2">
        <v>380.85899999999998</v>
      </c>
      <c r="G1220" s="2">
        <v>367.5711</v>
      </c>
      <c r="H1220" s="2">
        <v>346.05029999999999</v>
      </c>
      <c r="I1220" s="2">
        <v>183433024</v>
      </c>
      <c r="J1220" s="2">
        <v>91670736</v>
      </c>
    </row>
    <row r="1221" spans="1:10" x14ac:dyDescent="0.25">
      <c r="A1221" s="1">
        <v>44258</v>
      </c>
      <c r="B1221" s="2">
        <v>385.79</v>
      </c>
      <c r="C1221" s="2">
        <v>386.83</v>
      </c>
      <c r="D1221" s="2">
        <v>381.31</v>
      </c>
      <c r="E1221" s="2">
        <v>381.42</v>
      </c>
      <c r="F1221" s="2">
        <v>380.70859999999999</v>
      </c>
      <c r="G1221" s="2">
        <v>367.24189999999999</v>
      </c>
      <c r="H1221" s="2">
        <v>345.64179999999999</v>
      </c>
      <c r="I1221" s="2">
        <v>119940208</v>
      </c>
      <c r="J1221" s="2">
        <v>83385496</v>
      </c>
    </row>
    <row r="1222" spans="1:10" x14ac:dyDescent="0.25">
      <c r="A1222" s="1">
        <v>44257</v>
      </c>
      <c r="B1222" s="2">
        <v>389.82</v>
      </c>
      <c r="C1222" s="2">
        <v>390.07</v>
      </c>
      <c r="D1222" s="2">
        <v>386</v>
      </c>
      <c r="E1222" s="2">
        <v>386.54</v>
      </c>
      <c r="F1222" s="2">
        <v>380.52499999999998</v>
      </c>
      <c r="G1222" s="2">
        <v>366.83530000000002</v>
      </c>
      <c r="H1222" s="2">
        <v>345.166</v>
      </c>
      <c r="I1222" s="2">
        <v>79595328</v>
      </c>
      <c r="J1222" s="2">
        <v>77759552</v>
      </c>
    </row>
    <row r="1223" spans="1:10" x14ac:dyDescent="0.25">
      <c r="A1223" s="1">
        <v>44256</v>
      </c>
      <c r="B1223" s="2">
        <v>385.59</v>
      </c>
      <c r="C1223" s="2">
        <v>390.92</v>
      </c>
      <c r="D1223" s="2">
        <v>380.572</v>
      </c>
      <c r="E1223" s="2">
        <v>389.58</v>
      </c>
      <c r="F1223" s="2">
        <v>380.19760000000002</v>
      </c>
      <c r="G1223" s="2">
        <v>366.31920000000002</v>
      </c>
      <c r="H1223" s="2">
        <v>344.65820000000002</v>
      </c>
      <c r="I1223" s="2">
        <v>105348800</v>
      </c>
      <c r="J1223" s="2">
        <v>75010872</v>
      </c>
    </row>
    <row r="1224" spans="1:10" x14ac:dyDescent="0.25">
      <c r="A1224" s="1">
        <v>44253</v>
      </c>
      <c r="B1224" s="2">
        <v>384.35</v>
      </c>
      <c r="C1224" s="2">
        <v>385.58</v>
      </c>
      <c r="D1224" s="2">
        <v>378.23</v>
      </c>
      <c r="E1224" s="2">
        <v>380.36</v>
      </c>
      <c r="F1224" s="2">
        <v>379.7978</v>
      </c>
      <c r="G1224" s="2">
        <v>365.82100000000003</v>
      </c>
      <c r="H1224" s="2">
        <v>344.11829999999998</v>
      </c>
      <c r="I1224" s="2">
        <v>152701632</v>
      </c>
      <c r="J1224" s="2">
        <v>71232272</v>
      </c>
    </row>
    <row r="1225" spans="1:10" x14ac:dyDescent="0.25">
      <c r="A1225" s="1">
        <v>44252</v>
      </c>
      <c r="B1225" s="2">
        <v>390.41</v>
      </c>
      <c r="C1225" s="2">
        <v>391.88</v>
      </c>
      <c r="D1225" s="2">
        <v>380.77890000000002</v>
      </c>
      <c r="E1225" s="2">
        <v>382.33</v>
      </c>
      <c r="F1225" s="2">
        <v>379.48379999999997</v>
      </c>
      <c r="G1225" s="2">
        <v>365.35579999999999</v>
      </c>
      <c r="H1225" s="2">
        <v>343.64980000000003</v>
      </c>
      <c r="I1225" s="2">
        <v>146670496</v>
      </c>
      <c r="J1225" s="2">
        <v>64195000</v>
      </c>
    </row>
    <row r="1226" spans="1:10" x14ac:dyDescent="0.25">
      <c r="A1226" s="1">
        <v>44251</v>
      </c>
      <c r="B1226" s="2">
        <v>386.33</v>
      </c>
      <c r="C1226" s="2">
        <v>392.23</v>
      </c>
      <c r="D1226" s="2">
        <v>385.27</v>
      </c>
      <c r="E1226" s="2">
        <v>391.77</v>
      </c>
      <c r="F1226" s="2">
        <v>379.16320000000002</v>
      </c>
      <c r="G1226" s="2">
        <v>364.90289999999999</v>
      </c>
      <c r="H1226" s="2">
        <v>343.20069999999998</v>
      </c>
      <c r="I1226" s="2">
        <v>72433944</v>
      </c>
      <c r="J1226" s="2">
        <v>57912108</v>
      </c>
    </row>
    <row r="1227" spans="1:10" x14ac:dyDescent="0.25">
      <c r="A1227" s="1">
        <v>44250</v>
      </c>
      <c r="B1227" s="2">
        <v>384.66</v>
      </c>
      <c r="C1227" s="2">
        <v>388.94499999999999</v>
      </c>
      <c r="D1227" s="2">
        <v>380.2</v>
      </c>
      <c r="E1227" s="2">
        <v>387.5</v>
      </c>
      <c r="F1227" s="2">
        <v>378.66239999999999</v>
      </c>
      <c r="G1227" s="2">
        <v>364.33409999999998</v>
      </c>
      <c r="H1227" s="2">
        <v>342.70400000000001</v>
      </c>
      <c r="I1227" s="2">
        <v>107284128</v>
      </c>
      <c r="J1227" s="2">
        <v>57379888</v>
      </c>
    </row>
    <row r="1228" spans="1:10" x14ac:dyDescent="0.25">
      <c r="A1228" s="1">
        <v>44249</v>
      </c>
      <c r="B1228" s="2">
        <v>387.06</v>
      </c>
      <c r="C1228" s="2">
        <v>389.62</v>
      </c>
      <c r="D1228" s="2">
        <v>386.74</v>
      </c>
      <c r="E1228" s="2">
        <v>387.03</v>
      </c>
      <c r="F1228" s="2">
        <v>378.24939999999998</v>
      </c>
      <c r="G1228" s="2">
        <v>363.78280000000001</v>
      </c>
      <c r="H1228" s="2">
        <v>342.20499999999998</v>
      </c>
      <c r="I1228" s="2">
        <v>67414168</v>
      </c>
      <c r="J1228" s="2">
        <v>55282120</v>
      </c>
    </row>
    <row r="1229" spans="1:10" x14ac:dyDescent="0.25">
      <c r="A1229" s="1">
        <v>44246</v>
      </c>
      <c r="B1229" s="2">
        <v>392.07</v>
      </c>
      <c r="C1229" s="2">
        <v>392.38</v>
      </c>
      <c r="D1229" s="2">
        <v>389.55</v>
      </c>
      <c r="E1229" s="2">
        <v>390.03</v>
      </c>
      <c r="F1229" s="2">
        <v>377.91219999999998</v>
      </c>
      <c r="G1229" s="2">
        <v>363.25439999999998</v>
      </c>
      <c r="H1229" s="2">
        <v>341.69099999999997</v>
      </c>
      <c r="I1229" s="2">
        <v>83240968</v>
      </c>
      <c r="J1229" s="2">
        <v>59238852</v>
      </c>
    </row>
    <row r="1230" spans="1:10" x14ac:dyDescent="0.25">
      <c r="A1230" s="1">
        <v>44245</v>
      </c>
      <c r="B1230" s="2">
        <v>389.59</v>
      </c>
      <c r="C1230" s="2">
        <v>391.51499999999999</v>
      </c>
      <c r="D1230" s="2">
        <v>387.74</v>
      </c>
      <c r="E1230" s="2">
        <v>390.72</v>
      </c>
      <c r="F1230" s="2">
        <v>377.49340000000001</v>
      </c>
      <c r="G1230" s="2">
        <v>362.64139999999998</v>
      </c>
      <c r="H1230" s="2">
        <v>341.17180000000002</v>
      </c>
      <c r="I1230" s="2">
        <v>59712772</v>
      </c>
      <c r="J1230" s="2">
        <v>59969328</v>
      </c>
    </row>
    <row r="1231" spans="1:10" x14ac:dyDescent="0.25">
      <c r="A1231" s="1">
        <v>44244</v>
      </c>
      <c r="B1231" s="2">
        <v>390.42</v>
      </c>
      <c r="C1231" s="2">
        <v>392.66</v>
      </c>
      <c r="D1231" s="2">
        <v>389.33</v>
      </c>
      <c r="E1231" s="2">
        <v>392.39</v>
      </c>
      <c r="F1231" s="2">
        <v>377.07600000000002</v>
      </c>
      <c r="G1231" s="2">
        <v>361.9692</v>
      </c>
      <c r="H1231" s="2">
        <v>340.6361</v>
      </c>
      <c r="I1231" s="2">
        <v>52806680</v>
      </c>
      <c r="J1231" s="2">
        <v>64211880</v>
      </c>
    </row>
    <row r="1232" spans="1:10" x14ac:dyDescent="0.25">
      <c r="A1232" s="1">
        <v>44243</v>
      </c>
      <c r="B1232" s="2">
        <v>393.96</v>
      </c>
      <c r="C1232" s="2">
        <v>394.17</v>
      </c>
      <c r="D1232" s="2">
        <v>391.53</v>
      </c>
      <c r="E1232" s="2">
        <v>392.3</v>
      </c>
      <c r="F1232" s="2">
        <v>376.56200000000001</v>
      </c>
      <c r="G1232" s="2">
        <v>361.27170000000001</v>
      </c>
      <c r="H1232" s="2">
        <v>340.0881</v>
      </c>
      <c r="I1232" s="2">
        <v>50972368</v>
      </c>
      <c r="J1232" s="2">
        <v>63535788</v>
      </c>
    </row>
    <row r="1233" spans="1:10" x14ac:dyDescent="0.25">
      <c r="A1233" s="1">
        <v>44239</v>
      </c>
      <c r="B1233" s="2">
        <v>389.85</v>
      </c>
      <c r="C1233" s="2">
        <v>392.9</v>
      </c>
      <c r="D1233" s="2">
        <v>389.77</v>
      </c>
      <c r="E1233" s="2">
        <v>392.64</v>
      </c>
      <c r="F1233" s="2">
        <v>376.05180000000001</v>
      </c>
      <c r="G1233" s="2">
        <v>360.65170000000001</v>
      </c>
      <c r="H1233" s="2">
        <v>339.57900000000001</v>
      </c>
      <c r="I1233" s="2">
        <v>50593272</v>
      </c>
      <c r="J1233" s="2">
        <v>64831092</v>
      </c>
    </row>
    <row r="1234" spans="1:10" x14ac:dyDescent="0.25">
      <c r="A1234" s="1">
        <v>44238</v>
      </c>
      <c r="B1234" s="2">
        <v>391.24</v>
      </c>
      <c r="C1234" s="2">
        <v>391.69</v>
      </c>
      <c r="D1234" s="2">
        <v>388.1</v>
      </c>
      <c r="E1234" s="2">
        <v>390.71</v>
      </c>
      <c r="F1234" s="2">
        <v>375.51940000000002</v>
      </c>
      <c r="G1234" s="2">
        <v>359.995</v>
      </c>
      <c r="H1234" s="2">
        <v>339.08179999999999</v>
      </c>
      <c r="I1234" s="2">
        <v>42913288</v>
      </c>
      <c r="J1234" s="2">
        <v>64934004</v>
      </c>
    </row>
    <row r="1235" spans="1:10" x14ac:dyDescent="0.25">
      <c r="A1235" s="1">
        <v>44237</v>
      </c>
      <c r="B1235" s="2">
        <v>392.12</v>
      </c>
      <c r="C1235" s="2">
        <v>392.28</v>
      </c>
      <c r="D1235" s="2">
        <v>387.5</v>
      </c>
      <c r="E1235" s="2">
        <v>390.08</v>
      </c>
      <c r="F1235" s="2">
        <v>374.94639999999998</v>
      </c>
      <c r="G1235" s="2">
        <v>359.39440000000002</v>
      </c>
      <c r="H1235" s="2">
        <v>338.55689999999998</v>
      </c>
      <c r="I1235" s="2">
        <v>59154368</v>
      </c>
      <c r="J1235" s="2">
        <v>65270172</v>
      </c>
    </row>
    <row r="1236" spans="1:10" x14ac:dyDescent="0.25">
      <c r="A1236" s="1">
        <v>44236</v>
      </c>
      <c r="B1236" s="2">
        <v>389.61</v>
      </c>
      <c r="C1236" s="2">
        <v>390.89</v>
      </c>
      <c r="D1236" s="2">
        <v>389.17</v>
      </c>
      <c r="E1236" s="2">
        <v>390.25</v>
      </c>
      <c r="F1236" s="2">
        <v>374.41820000000001</v>
      </c>
      <c r="G1236" s="2">
        <v>358.85199999999998</v>
      </c>
      <c r="H1236" s="2">
        <v>338.04180000000002</v>
      </c>
      <c r="I1236" s="2">
        <v>35551060</v>
      </c>
      <c r="J1236" s="2">
        <v>65448952</v>
      </c>
    </row>
    <row r="1237" spans="1:10" x14ac:dyDescent="0.25">
      <c r="A1237" s="1">
        <v>44235</v>
      </c>
      <c r="B1237" s="2">
        <v>389.27</v>
      </c>
      <c r="C1237" s="2">
        <v>390.56</v>
      </c>
      <c r="D1237" s="2">
        <v>388.35</v>
      </c>
      <c r="E1237" s="2">
        <v>390.51</v>
      </c>
      <c r="F1237" s="2">
        <v>373.8664</v>
      </c>
      <c r="G1237" s="2">
        <v>358.33769999999998</v>
      </c>
      <c r="H1237" s="2">
        <v>337.50540000000001</v>
      </c>
      <c r="I1237" s="2">
        <v>38365184</v>
      </c>
      <c r="J1237" s="2">
        <v>66494436</v>
      </c>
    </row>
    <row r="1238" spans="1:10" x14ac:dyDescent="0.25">
      <c r="A1238" s="1">
        <v>44232</v>
      </c>
      <c r="B1238" s="2">
        <v>388.2</v>
      </c>
      <c r="C1238" s="2">
        <v>388.47</v>
      </c>
      <c r="D1238" s="2">
        <v>386.14440000000002</v>
      </c>
      <c r="E1238" s="2">
        <v>387.71</v>
      </c>
      <c r="F1238" s="2">
        <v>373.32060000000001</v>
      </c>
      <c r="G1238" s="2">
        <v>357.83429999999998</v>
      </c>
      <c r="H1238" s="2">
        <v>336.94819999999999</v>
      </c>
      <c r="I1238" s="2">
        <v>48669772</v>
      </c>
      <c r="J1238" s="2">
        <v>71080752</v>
      </c>
    </row>
    <row r="1239" spans="1:10" x14ac:dyDescent="0.25">
      <c r="A1239" s="1">
        <v>44231</v>
      </c>
      <c r="B1239" s="2">
        <v>382.96</v>
      </c>
      <c r="C1239" s="2">
        <v>386.24</v>
      </c>
      <c r="D1239" s="2">
        <v>381.96550000000002</v>
      </c>
      <c r="E1239" s="2">
        <v>386.19</v>
      </c>
      <c r="F1239" s="2">
        <v>372.71559999999999</v>
      </c>
      <c r="G1239" s="2">
        <v>357.34179999999998</v>
      </c>
      <c r="H1239" s="2">
        <v>336.40519999999998</v>
      </c>
      <c r="I1239" s="2">
        <v>47142556</v>
      </c>
      <c r="J1239" s="2">
        <v>71168712</v>
      </c>
    </row>
    <row r="1240" spans="1:10" x14ac:dyDescent="0.25">
      <c r="A1240" s="1">
        <v>44230</v>
      </c>
      <c r="B1240" s="2">
        <v>382.435</v>
      </c>
      <c r="C1240" s="2">
        <v>383.7</v>
      </c>
      <c r="D1240" s="2">
        <v>380.48</v>
      </c>
      <c r="E1240" s="2">
        <v>381.85</v>
      </c>
      <c r="F1240" s="2">
        <v>372.09840000000003</v>
      </c>
      <c r="G1240" s="2">
        <v>356.82049999999998</v>
      </c>
      <c r="H1240" s="2">
        <v>335.83940000000001</v>
      </c>
      <c r="I1240" s="2">
        <v>52427088</v>
      </c>
      <c r="J1240" s="2">
        <v>71046112</v>
      </c>
    </row>
    <row r="1241" spans="1:10" x14ac:dyDescent="0.25">
      <c r="A1241" s="1">
        <v>44229</v>
      </c>
      <c r="B1241" s="2">
        <v>379.65</v>
      </c>
      <c r="C1241" s="2">
        <v>383.22</v>
      </c>
      <c r="D1241" s="2">
        <v>376.31810000000002</v>
      </c>
      <c r="E1241" s="2">
        <v>381.55</v>
      </c>
      <c r="F1241" s="2">
        <v>371.61700000000002</v>
      </c>
      <c r="G1241" s="2">
        <v>356.34089999999998</v>
      </c>
      <c r="H1241" s="2">
        <v>335.33819999999997</v>
      </c>
      <c r="I1241" s="2">
        <v>64450664</v>
      </c>
      <c r="J1241" s="2">
        <v>71054152</v>
      </c>
    </row>
    <row r="1242" spans="1:10" x14ac:dyDescent="0.25">
      <c r="A1242" s="1">
        <v>44228</v>
      </c>
      <c r="B1242" s="2">
        <v>373.72</v>
      </c>
      <c r="C1242" s="2">
        <v>377.34</v>
      </c>
      <c r="D1242" s="2">
        <v>370.37599999999998</v>
      </c>
      <c r="E1242" s="2">
        <v>376.23</v>
      </c>
      <c r="F1242" s="2">
        <v>371.11160000000001</v>
      </c>
      <c r="G1242" s="2">
        <v>355.92329999999998</v>
      </c>
      <c r="H1242" s="2">
        <v>334.86360000000002</v>
      </c>
      <c r="I1242" s="2">
        <v>75817600</v>
      </c>
      <c r="J1242" s="2">
        <v>70169224</v>
      </c>
    </row>
    <row r="1243" spans="1:10" x14ac:dyDescent="0.25">
      <c r="A1243" s="1">
        <v>44225</v>
      </c>
      <c r="B1243" s="2">
        <v>375.63</v>
      </c>
      <c r="C1243" s="2">
        <v>376.67</v>
      </c>
      <c r="D1243" s="2">
        <v>368.27</v>
      </c>
      <c r="E1243" s="2">
        <v>370.07</v>
      </c>
      <c r="F1243" s="2">
        <v>370.79939999999999</v>
      </c>
      <c r="G1243" s="2">
        <v>355.49310000000003</v>
      </c>
      <c r="H1243" s="2">
        <v>334.37799999999999</v>
      </c>
      <c r="I1243" s="2">
        <v>126765120</v>
      </c>
      <c r="J1243" s="2">
        <v>69893200</v>
      </c>
    </row>
    <row r="1244" spans="1:10" x14ac:dyDescent="0.25">
      <c r="A1244" s="1">
        <v>44224</v>
      </c>
      <c r="B1244" s="2">
        <v>376.36</v>
      </c>
      <c r="C1244" s="2">
        <v>381.93</v>
      </c>
      <c r="D1244" s="2">
        <v>375.89</v>
      </c>
      <c r="E1244" s="2">
        <v>377.63</v>
      </c>
      <c r="F1244" s="2">
        <v>370.64940000000001</v>
      </c>
      <c r="G1244" s="2">
        <v>355.21809999999999</v>
      </c>
      <c r="H1244" s="2">
        <v>333.91640000000001</v>
      </c>
      <c r="I1244" s="2">
        <v>94198104</v>
      </c>
      <c r="J1244" s="2">
        <v>66026644</v>
      </c>
    </row>
    <row r="1245" spans="1:10" x14ac:dyDescent="0.25">
      <c r="A1245" s="1">
        <v>44223</v>
      </c>
      <c r="B1245" s="2">
        <v>380.22</v>
      </c>
      <c r="C1245" s="2">
        <v>380.32</v>
      </c>
      <c r="D1245" s="2">
        <v>372.01</v>
      </c>
      <c r="E1245" s="2">
        <v>374.41</v>
      </c>
      <c r="F1245" s="2">
        <v>370.25880000000001</v>
      </c>
      <c r="G1245" s="2">
        <v>354.89569999999998</v>
      </c>
      <c r="H1245" s="2">
        <v>333.44720000000001</v>
      </c>
      <c r="I1245" s="2">
        <v>123351080</v>
      </c>
      <c r="J1245" s="2">
        <v>66946616</v>
      </c>
    </row>
    <row r="1246" spans="1:10" x14ac:dyDescent="0.25">
      <c r="A1246" s="1">
        <v>44222</v>
      </c>
      <c r="B1246" s="2">
        <v>385.41</v>
      </c>
      <c r="C1246" s="2">
        <v>385.85</v>
      </c>
      <c r="D1246" s="2">
        <v>383.54</v>
      </c>
      <c r="E1246" s="2">
        <v>383.79</v>
      </c>
      <c r="F1246" s="2">
        <v>369.83479999999997</v>
      </c>
      <c r="G1246" s="2">
        <v>354.72859999999997</v>
      </c>
      <c r="H1246" s="2">
        <v>332.95350000000002</v>
      </c>
      <c r="I1246" s="2">
        <v>42665280</v>
      </c>
      <c r="J1246" s="2">
        <v>63151628</v>
      </c>
    </row>
    <row r="1247" spans="1:10" x14ac:dyDescent="0.25">
      <c r="A1247" s="1">
        <v>44221</v>
      </c>
      <c r="B1247" s="2">
        <v>383.67</v>
      </c>
      <c r="C1247" s="2">
        <v>384.77</v>
      </c>
      <c r="D1247" s="2">
        <v>378.46</v>
      </c>
      <c r="E1247" s="2">
        <v>384.39</v>
      </c>
      <c r="F1247" s="2">
        <v>369.29239999999999</v>
      </c>
      <c r="G1247" s="2">
        <v>354.41669999999999</v>
      </c>
      <c r="H1247" s="2">
        <v>332.4255</v>
      </c>
      <c r="I1247" s="2">
        <v>70401968</v>
      </c>
      <c r="J1247" s="2">
        <v>67654664</v>
      </c>
    </row>
    <row r="1248" spans="1:10" x14ac:dyDescent="0.25">
      <c r="A1248" s="1">
        <v>44218</v>
      </c>
      <c r="B1248" s="2">
        <v>382.25</v>
      </c>
      <c r="C1248" s="2">
        <v>384.12560000000002</v>
      </c>
      <c r="D1248" s="2">
        <v>381.83499999999998</v>
      </c>
      <c r="E1248" s="2">
        <v>382.88</v>
      </c>
      <c r="F1248" s="2">
        <v>368.68540000000002</v>
      </c>
      <c r="G1248" s="2">
        <v>354.0659</v>
      </c>
      <c r="H1248" s="2">
        <v>331.87369999999999</v>
      </c>
      <c r="I1248" s="2">
        <v>52136932</v>
      </c>
      <c r="J1248" s="2">
        <v>68195912</v>
      </c>
    </row>
    <row r="1249" spans="1:10" x14ac:dyDescent="0.25">
      <c r="A1249" s="1">
        <v>44217</v>
      </c>
      <c r="B1249" s="2">
        <v>384.49</v>
      </c>
      <c r="C1249" s="2">
        <v>384.95</v>
      </c>
      <c r="D1249" s="2">
        <v>383.25</v>
      </c>
      <c r="E1249" s="2">
        <v>384.24</v>
      </c>
      <c r="F1249" s="2">
        <v>368.11900000000003</v>
      </c>
      <c r="G1249" s="2">
        <v>353.74290000000002</v>
      </c>
      <c r="H1249" s="2">
        <v>331.28489999999999</v>
      </c>
      <c r="I1249" s="2">
        <v>47955808</v>
      </c>
      <c r="J1249" s="2">
        <v>68017136</v>
      </c>
    </row>
    <row r="1250" spans="1:10" x14ac:dyDescent="0.25">
      <c r="A1250" s="1">
        <v>44216</v>
      </c>
      <c r="B1250" s="2">
        <v>381.11</v>
      </c>
      <c r="C1250" s="2">
        <v>384.79</v>
      </c>
      <c r="D1250" s="2">
        <v>380.69</v>
      </c>
      <c r="E1250" s="2">
        <v>383.89</v>
      </c>
      <c r="F1250" s="2">
        <v>367.43740000000003</v>
      </c>
      <c r="G1250" s="2">
        <v>353.38380000000001</v>
      </c>
      <c r="H1250" s="2">
        <v>330.68799999999999</v>
      </c>
      <c r="I1250" s="2">
        <v>61836064</v>
      </c>
      <c r="J1250" s="2">
        <v>68398776</v>
      </c>
    </row>
    <row r="1251" spans="1:10" x14ac:dyDescent="0.25">
      <c r="A1251" s="1">
        <v>44215</v>
      </c>
      <c r="B1251" s="2">
        <v>378.34</v>
      </c>
      <c r="C1251" s="2">
        <v>379.23</v>
      </c>
      <c r="D1251" s="2">
        <v>376.75</v>
      </c>
      <c r="E1251" s="2">
        <v>378.65</v>
      </c>
      <c r="F1251" s="2">
        <v>366.76440000000002</v>
      </c>
      <c r="G1251" s="2">
        <v>353.0206</v>
      </c>
      <c r="H1251" s="2">
        <v>330.00959999999998</v>
      </c>
      <c r="I1251" s="2">
        <v>51233300</v>
      </c>
      <c r="J1251" s="2">
        <v>66876400</v>
      </c>
    </row>
    <row r="1252" spans="1:10" x14ac:dyDescent="0.25">
      <c r="A1252" s="1">
        <v>44211</v>
      </c>
      <c r="B1252" s="2">
        <v>376.72</v>
      </c>
      <c r="C1252" s="2">
        <v>377.58</v>
      </c>
      <c r="D1252" s="2">
        <v>373.7</v>
      </c>
      <c r="E1252" s="2">
        <v>375.7</v>
      </c>
      <c r="F1252" s="2">
        <v>366.06220000000002</v>
      </c>
      <c r="G1252" s="2">
        <v>352.67529999999999</v>
      </c>
      <c r="H1252" s="2">
        <v>329.37549999999999</v>
      </c>
      <c r="I1252" s="2">
        <v>107159960</v>
      </c>
      <c r="J1252" s="2">
        <v>65224700</v>
      </c>
    </row>
    <row r="1253" spans="1:10" x14ac:dyDescent="0.25">
      <c r="A1253" s="1">
        <v>44210</v>
      </c>
      <c r="B1253" s="2">
        <v>380.59</v>
      </c>
      <c r="C1253" s="2">
        <v>381.13</v>
      </c>
      <c r="D1253" s="2">
        <v>378.1</v>
      </c>
      <c r="E1253" s="2">
        <v>378.46</v>
      </c>
      <c r="F1253" s="2">
        <v>365.2688</v>
      </c>
      <c r="G1253" s="2">
        <v>352.34750000000003</v>
      </c>
      <c r="H1253" s="2">
        <v>328.72770000000003</v>
      </c>
      <c r="I1253" s="2">
        <v>49989112</v>
      </c>
      <c r="J1253" s="2">
        <v>61160796</v>
      </c>
    </row>
    <row r="1254" spans="1:10" x14ac:dyDescent="0.25">
      <c r="A1254" s="1">
        <v>44209</v>
      </c>
      <c r="B1254" s="2">
        <v>378.69</v>
      </c>
      <c r="C1254" s="2">
        <v>380.86</v>
      </c>
      <c r="D1254" s="2">
        <v>377.85</v>
      </c>
      <c r="E1254" s="2">
        <v>379.79</v>
      </c>
      <c r="F1254" s="2">
        <v>364.30360000000002</v>
      </c>
      <c r="G1254" s="2">
        <v>351.95769999999999</v>
      </c>
      <c r="H1254" s="2">
        <v>328.1241</v>
      </c>
      <c r="I1254" s="2">
        <v>45303620</v>
      </c>
      <c r="J1254" s="2">
        <v>61054088</v>
      </c>
    </row>
    <row r="1255" spans="1:10" x14ac:dyDescent="0.25">
      <c r="A1255" s="1">
        <v>44208</v>
      </c>
      <c r="B1255" s="2">
        <v>378.89</v>
      </c>
      <c r="C1255" s="2">
        <v>379.86</v>
      </c>
      <c r="D1255" s="2">
        <v>376.36</v>
      </c>
      <c r="E1255" s="2">
        <v>378.77</v>
      </c>
      <c r="F1255" s="2">
        <v>363.23860000000002</v>
      </c>
      <c r="G1255" s="2">
        <v>351.54259999999999</v>
      </c>
      <c r="H1255" s="2">
        <v>327.53339999999997</v>
      </c>
      <c r="I1255" s="2">
        <v>52547716</v>
      </c>
      <c r="J1255" s="2">
        <v>64459628</v>
      </c>
    </row>
    <row r="1256" spans="1:10" x14ac:dyDescent="0.25">
      <c r="A1256" s="1">
        <v>44207</v>
      </c>
      <c r="B1256" s="2">
        <v>377.85</v>
      </c>
      <c r="C1256" s="2">
        <v>380.58</v>
      </c>
      <c r="D1256" s="2">
        <v>377.71890000000002</v>
      </c>
      <c r="E1256" s="2">
        <v>378.69</v>
      </c>
      <c r="F1256" s="2">
        <v>362.26280000000003</v>
      </c>
      <c r="G1256" s="2">
        <v>351.12720000000002</v>
      </c>
      <c r="H1256" s="2">
        <v>326.9067</v>
      </c>
      <c r="I1256" s="2">
        <v>51176720</v>
      </c>
      <c r="J1256" s="2">
        <v>70059272</v>
      </c>
    </row>
    <row r="1257" spans="1:10" x14ac:dyDescent="0.25">
      <c r="A1257" s="1">
        <v>44204</v>
      </c>
      <c r="B1257" s="2">
        <v>380.59</v>
      </c>
      <c r="C1257" s="2">
        <v>381.49</v>
      </c>
      <c r="D1257" s="2">
        <v>377.1</v>
      </c>
      <c r="E1257" s="2">
        <v>381.26</v>
      </c>
      <c r="F1257" s="2">
        <v>361.22219999999999</v>
      </c>
      <c r="G1257" s="2">
        <v>350.72669999999999</v>
      </c>
      <c r="H1257" s="2">
        <v>326.31920000000002</v>
      </c>
      <c r="I1257" s="2">
        <v>71677208</v>
      </c>
      <c r="J1257" s="2">
        <v>70922120</v>
      </c>
    </row>
    <row r="1258" spans="1:10" x14ac:dyDescent="0.25">
      <c r="A1258" s="1">
        <v>44203</v>
      </c>
      <c r="B1258" s="2">
        <v>376.1</v>
      </c>
      <c r="C1258" s="2">
        <v>379.9</v>
      </c>
      <c r="D1258" s="2">
        <v>375.91</v>
      </c>
      <c r="E1258" s="2">
        <v>379.1</v>
      </c>
      <c r="F1258" s="2">
        <v>360.3614</v>
      </c>
      <c r="G1258" s="2">
        <v>350.29320000000001</v>
      </c>
      <c r="H1258" s="2"/>
      <c r="I1258" s="2">
        <v>68766816</v>
      </c>
      <c r="J1258" s="2">
        <v>70038344</v>
      </c>
    </row>
    <row r="1259" spans="1:10" x14ac:dyDescent="0.25">
      <c r="A1259" s="1">
        <v>44202</v>
      </c>
      <c r="B1259" s="2">
        <v>369.71</v>
      </c>
      <c r="C1259" s="2">
        <v>376.98</v>
      </c>
      <c r="D1259" s="2">
        <v>369.12</v>
      </c>
      <c r="E1259" s="2">
        <v>373.55</v>
      </c>
      <c r="F1259" s="2">
        <v>359.56720000000001</v>
      </c>
      <c r="G1259" s="2">
        <v>349.87060000000002</v>
      </c>
      <c r="H1259" s="2"/>
      <c r="I1259" s="2">
        <v>107997672</v>
      </c>
      <c r="J1259" s="2">
        <v>69725296</v>
      </c>
    </row>
    <row r="1260" spans="1:10" x14ac:dyDescent="0.25">
      <c r="A1260" s="1">
        <v>44201</v>
      </c>
      <c r="B1260" s="2">
        <v>368.1</v>
      </c>
      <c r="C1260" s="2">
        <v>372.5</v>
      </c>
      <c r="D1260" s="2">
        <v>368.05</v>
      </c>
      <c r="E1260" s="2">
        <v>371.33</v>
      </c>
      <c r="F1260" s="2">
        <v>359.01179999999999</v>
      </c>
      <c r="G1260" s="2">
        <v>349.5034</v>
      </c>
      <c r="H1260" s="2"/>
      <c r="I1260" s="2">
        <v>66426228</v>
      </c>
      <c r="J1260" s="2">
        <v>67139864</v>
      </c>
    </row>
    <row r="1261" spans="1:10" x14ac:dyDescent="0.25">
      <c r="A1261" s="1">
        <v>44200</v>
      </c>
      <c r="B1261" s="2">
        <v>375.31</v>
      </c>
      <c r="C1261" s="2">
        <v>375.45</v>
      </c>
      <c r="D1261" s="2">
        <v>364.82</v>
      </c>
      <c r="E1261" s="2">
        <v>368.79</v>
      </c>
      <c r="F1261" s="2">
        <v>358.47739999999999</v>
      </c>
      <c r="G1261" s="2">
        <v>349.16449999999998</v>
      </c>
      <c r="H1261" s="2"/>
      <c r="I1261" s="2">
        <v>110210808</v>
      </c>
      <c r="J1261" s="2">
        <v>66558020</v>
      </c>
    </row>
    <row r="1262" spans="1:10" x14ac:dyDescent="0.25">
      <c r="A1262" s="1">
        <v>44196</v>
      </c>
      <c r="B1262" s="2">
        <v>371.78</v>
      </c>
      <c r="C1262" s="2">
        <v>374.66</v>
      </c>
      <c r="D1262" s="2">
        <v>371.23200000000003</v>
      </c>
      <c r="E1262" s="2">
        <v>373.88</v>
      </c>
      <c r="F1262" s="2">
        <v>357.95620000000002</v>
      </c>
      <c r="G1262" s="2">
        <v>348.80459999999999</v>
      </c>
      <c r="H1262" s="2"/>
      <c r="I1262" s="2">
        <v>78520704</v>
      </c>
      <c r="J1262" s="2">
        <v>63059656</v>
      </c>
    </row>
    <row r="1263" spans="1:10" x14ac:dyDescent="0.25">
      <c r="A1263" s="1">
        <v>44195</v>
      </c>
      <c r="B1263" s="2">
        <v>372.34</v>
      </c>
      <c r="C1263" s="2">
        <v>373.1</v>
      </c>
      <c r="D1263" s="2">
        <v>371.57</v>
      </c>
      <c r="E1263" s="2">
        <v>371.99</v>
      </c>
      <c r="F1263" s="2">
        <v>357.34620000000001</v>
      </c>
      <c r="G1263" s="2">
        <v>348.42149999999998</v>
      </c>
      <c r="H1263" s="2"/>
      <c r="I1263" s="2">
        <v>49455260</v>
      </c>
      <c r="J1263" s="2">
        <v>62764832</v>
      </c>
    </row>
    <row r="1264" spans="1:10" x14ac:dyDescent="0.25">
      <c r="A1264" s="1">
        <v>44194</v>
      </c>
      <c r="B1264" s="2">
        <v>373.81</v>
      </c>
      <c r="C1264" s="2">
        <v>374</v>
      </c>
      <c r="D1264" s="2">
        <v>370.83</v>
      </c>
      <c r="E1264" s="2">
        <v>371.46</v>
      </c>
      <c r="F1264" s="2">
        <v>356.7466</v>
      </c>
      <c r="G1264" s="2">
        <v>348.04730000000001</v>
      </c>
      <c r="H1264" s="2"/>
      <c r="I1264" s="2">
        <v>53680452</v>
      </c>
      <c r="J1264" s="2">
        <v>62298404</v>
      </c>
    </row>
    <row r="1265" spans="1:10" x14ac:dyDescent="0.25">
      <c r="A1265" s="1">
        <v>44193</v>
      </c>
      <c r="B1265" s="2">
        <v>371.74</v>
      </c>
      <c r="C1265" s="2">
        <v>372.59</v>
      </c>
      <c r="D1265" s="2">
        <v>371.07</v>
      </c>
      <c r="E1265" s="2">
        <v>372.17</v>
      </c>
      <c r="F1265" s="2">
        <v>356.26319999999998</v>
      </c>
      <c r="G1265" s="2">
        <v>347.67599999999999</v>
      </c>
      <c r="H1265" s="2"/>
      <c r="I1265" s="2">
        <v>39000400</v>
      </c>
      <c r="J1265" s="2">
        <v>61982656</v>
      </c>
    </row>
    <row r="1266" spans="1:10" x14ac:dyDescent="0.25">
      <c r="A1266" s="1">
        <v>44189</v>
      </c>
      <c r="B1266" s="2">
        <v>368.08</v>
      </c>
      <c r="C1266" s="2">
        <v>369.03</v>
      </c>
      <c r="D1266" s="2">
        <v>367.45</v>
      </c>
      <c r="E1266" s="2">
        <v>369</v>
      </c>
      <c r="F1266" s="2">
        <v>355.76979999999998</v>
      </c>
      <c r="G1266" s="2">
        <v>347.27539999999999</v>
      </c>
      <c r="H1266" s="2"/>
      <c r="I1266" s="2">
        <v>26457852</v>
      </c>
      <c r="J1266" s="2">
        <v>62765956</v>
      </c>
    </row>
    <row r="1267" spans="1:10" x14ac:dyDescent="0.25">
      <c r="A1267" s="1">
        <v>44188</v>
      </c>
      <c r="B1267" s="2">
        <v>368.28</v>
      </c>
      <c r="C1267" s="2">
        <v>369.62</v>
      </c>
      <c r="D1267" s="2">
        <v>367.21719999999999</v>
      </c>
      <c r="E1267" s="2">
        <v>367.57</v>
      </c>
      <c r="F1267" s="2">
        <v>355.34840000000003</v>
      </c>
      <c r="G1267" s="2">
        <v>346.88600000000002</v>
      </c>
      <c r="H1267" s="2"/>
      <c r="I1267" s="2">
        <v>46201400</v>
      </c>
      <c r="J1267" s="2">
        <v>65194232</v>
      </c>
    </row>
    <row r="1268" spans="1:10" x14ac:dyDescent="0.25">
      <c r="A1268" s="1">
        <v>44187</v>
      </c>
      <c r="B1268" s="2">
        <v>368.21</v>
      </c>
      <c r="C1268" s="2">
        <v>368.33170000000001</v>
      </c>
      <c r="D1268" s="2">
        <v>366.03</v>
      </c>
      <c r="E1268" s="2">
        <v>367.24</v>
      </c>
      <c r="F1268" s="2">
        <v>354.99959999999999</v>
      </c>
      <c r="G1268" s="2">
        <v>346.4982</v>
      </c>
      <c r="H1268" s="2"/>
      <c r="I1268" s="2">
        <v>48388464</v>
      </c>
      <c r="J1268" s="2">
        <v>65175940</v>
      </c>
    </row>
    <row r="1269" spans="1:10" x14ac:dyDescent="0.25">
      <c r="A1269" s="1">
        <v>44186</v>
      </c>
      <c r="B1269" s="2">
        <v>364.97</v>
      </c>
      <c r="C1269" s="2">
        <v>378.46</v>
      </c>
      <c r="D1269" s="2">
        <v>362.03</v>
      </c>
      <c r="E1269" s="2">
        <v>367.86</v>
      </c>
      <c r="F1269" s="2">
        <v>354.70339999999999</v>
      </c>
      <c r="G1269" s="2">
        <v>346.09100000000001</v>
      </c>
      <c r="H1269" s="2"/>
      <c r="I1269" s="2">
        <v>96386744</v>
      </c>
      <c r="J1269" s="2">
        <v>66917040</v>
      </c>
    </row>
    <row r="1270" spans="1:10" x14ac:dyDescent="0.25">
      <c r="A1270" s="1">
        <v>44183</v>
      </c>
      <c r="B1270" s="2">
        <v>370.97</v>
      </c>
      <c r="C1270" s="2">
        <v>371.15</v>
      </c>
      <c r="D1270" s="2">
        <v>367.02</v>
      </c>
      <c r="E1270" s="2">
        <v>369.18</v>
      </c>
      <c r="F1270" s="2">
        <v>354.28320000000002</v>
      </c>
      <c r="G1270" s="2">
        <v>345.65199999999999</v>
      </c>
      <c r="H1270" s="2"/>
      <c r="I1270" s="2">
        <v>136542336</v>
      </c>
      <c r="J1270" s="2">
        <v>66082768</v>
      </c>
    </row>
    <row r="1271" spans="1:10" x14ac:dyDescent="0.25">
      <c r="A1271" s="1">
        <v>44182</v>
      </c>
      <c r="B1271" s="2">
        <v>371.94</v>
      </c>
      <c r="C1271" s="2">
        <v>372.46</v>
      </c>
      <c r="D1271" s="2">
        <v>371.05</v>
      </c>
      <c r="E1271" s="2">
        <v>372.24</v>
      </c>
      <c r="F1271" s="2">
        <v>353.77519999999998</v>
      </c>
      <c r="G1271" s="2">
        <v>345.21140000000003</v>
      </c>
      <c r="H1271" s="2"/>
      <c r="I1271" s="2">
        <v>64119472</v>
      </c>
      <c r="J1271" s="2">
        <v>58880884</v>
      </c>
    </row>
    <row r="1272" spans="1:10" x14ac:dyDescent="0.25">
      <c r="A1272" s="1">
        <v>44181</v>
      </c>
      <c r="B1272" s="2">
        <v>369.82</v>
      </c>
      <c r="C1272" s="2">
        <v>371.16</v>
      </c>
      <c r="D1272" s="2">
        <v>368.86759999999998</v>
      </c>
      <c r="E1272" s="2">
        <v>370.17</v>
      </c>
      <c r="F1272" s="2">
        <v>353.1456</v>
      </c>
      <c r="G1272" s="2">
        <v>344.70069999999998</v>
      </c>
      <c r="H1272" s="2"/>
      <c r="I1272" s="2">
        <v>58420516</v>
      </c>
      <c r="J1272" s="2">
        <v>57628312</v>
      </c>
    </row>
    <row r="1273" spans="1:10" x14ac:dyDescent="0.25">
      <c r="A1273" s="1">
        <v>44180</v>
      </c>
      <c r="B1273" s="2">
        <v>367.4</v>
      </c>
      <c r="C1273" s="2">
        <v>369.59</v>
      </c>
      <c r="D1273" s="2">
        <v>365.92</v>
      </c>
      <c r="E1273" s="2">
        <v>369.59</v>
      </c>
      <c r="F1273" s="2">
        <v>352.44080000000002</v>
      </c>
      <c r="G1273" s="2">
        <v>344.2312</v>
      </c>
      <c r="H1273" s="2"/>
      <c r="I1273" s="2">
        <v>64071100</v>
      </c>
      <c r="J1273" s="2">
        <v>57894672</v>
      </c>
    </row>
    <row r="1274" spans="1:10" x14ac:dyDescent="0.25">
      <c r="A1274" s="1">
        <v>44179</v>
      </c>
      <c r="B1274" s="2">
        <v>368.64</v>
      </c>
      <c r="C1274" s="2">
        <v>369.8</v>
      </c>
      <c r="D1274" s="2">
        <v>364.47</v>
      </c>
      <c r="E1274" s="2">
        <v>364.66</v>
      </c>
      <c r="F1274" s="2">
        <v>351.8442</v>
      </c>
      <c r="G1274" s="2">
        <v>343.7441</v>
      </c>
      <c r="H1274" s="2"/>
      <c r="I1274" s="2">
        <v>69216176</v>
      </c>
      <c r="J1274" s="2">
        <v>57838636</v>
      </c>
    </row>
    <row r="1275" spans="1:10" x14ac:dyDescent="0.25">
      <c r="A1275" s="1">
        <v>44176</v>
      </c>
      <c r="B1275" s="2">
        <v>364.9</v>
      </c>
      <c r="C1275" s="2">
        <v>366.74020000000002</v>
      </c>
      <c r="D1275" s="2">
        <v>363.26</v>
      </c>
      <c r="E1275" s="2">
        <v>366.3</v>
      </c>
      <c r="F1275" s="2">
        <v>351.2278</v>
      </c>
      <c r="G1275" s="2">
        <v>343.32709999999997</v>
      </c>
      <c r="H1275" s="2"/>
      <c r="I1275" s="2">
        <v>57698616</v>
      </c>
      <c r="J1275" s="2">
        <v>57918352</v>
      </c>
    </row>
    <row r="1276" spans="1:10" x14ac:dyDescent="0.25">
      <c r="A1276" s="1">
        <v>44175</v>
      </c>
      <c r="B1276" s="2">
        <v>365.37</v>
      </c>
      <c r="C1276" s="2">
        <v>367.86</v>
      </c>
      <c r="D1276" s="2">
        <v>364.43</v>
      </c>
      <c r="E1276" s="2">
        <v>366.73</v>
      </c>
      <c r="F1276" s="2">
        <v>350.64260000000002</v>
      </c>
      <c r="G1276" s="2">
        <v>342.93270000000001</v>
      </c>
      <c r="H1276" s="2"/>
      <c r="I1276" s="2">
        <v>57735352</v>
      </c>
      <c r="J1276" s="2">
        <v>58067840</v>
      </c>
    </row>
    <row r="1277" spans="1:10" x14ac:dyDescent="0.25">
      <c r="A1277" s="1">
        <v>44174</v>
      </c>
      <c r="B1277" s="2">
        <v>370.88</v>
      </c>
      <c r="C1277" s="2">
        <v>371.05</v>
      </c>
      <c r="D1277" s="2">
        <v>365.95</v>
      </c>
      <c r="E1277" s="2">
        <v>366.85</v>
      </c>
      <c r="F1277" s="2">
        <v>350.00580000000002</v>
      </c>
      <c r="G1277" s="2">
        <v>342.51549999999997</v>
      </c>
      <c r="H1277" s="2"/>
      <c r="I1277" s="2">
        <v>74098312</v>
      </c>
      <c r="J1277" s="2">
        <v>58924904</v>
      </c>
    </row>
    <row r="1278" spans="1:10" x14ac:dyDescent="0.25">
      <c r="A1278" s="1">
        <v>44173</v>
      </c>
      <c r="B1278" s="2">
        <v>367.72</v>
      </c>
      <c r="C1278" s="2">
        <v>370.78</v>
      </c>
      <c r="D1278" s="2">
        <v>367.67</v>
      </c>
      <c r="E1278" s="2">
        <v>370.17</v>
      </c>
      <c r="F1278" s="2">
        <v>349.31619999999998</v>
      </c>
      <c r="G1278" s="2">
        <v>342.09019999999998</v>
      </c>
      <c r="H1278" s="2"/>
      <c r="I1278" s="2">
        <v>42458860</v>
      </c>
      <c r="J1278" s="2">
        <v>58392416</v>
      </c>
    </row>
    <row r="1279" spans="1:10" x14ac:dyDescent="0.25">
      <c r="A1279" s="1">
        <v>44172</v>
      </c>
      <c r="B1279" s="2">
        <v>369.02</v>
      </c>
      <c r="C1279" s="2">
        <v>369.62</v>
      </c>
      <c r="D1279" s="2">
        <v>367.72</v>
      </c>
      <c r="E1279" s="2">
        <v>369.09</v>
      </c>
      <c r="F1279" s="2">
        <v>348.59660000000002</v>
      </c>
      <c r="G1279" s="2">
        <v>341.60570000000001</v>
      </c>
      <c r="H1279" s="2"/>
      <c r="I1279" s="2">
        <v>48944268</v>
      </c>
      <c r="J1279" s="2">
        <v>60531236</v>
      </c>
    </row>
    <row r="1280" spans="1:10" x14ac:dyDescent="0.25">
      <c r="A1280" s="1">
        <v>44169</v>
      </c>
      <c r="B1280" s="2">
        <v>367.32</v>
      </c>
      <c r="C1280" s="2">
        <v>369.85</v>
      </c>
      <c r="D1280" s="2">
        <v>367.22</v>
      </c>
      <c r="E1280" s="2">
        <v>369.85</v>
      </c>
      <c r="F1280" s="2">
        <v>347.7894</v>
      </c>
      <c r="G1280" s="2">
        <v>341.12270000000001</v>
      </c>
      <c r="H1280" s="2"/>
      <c r="I1280" s="2">
        <v>50749860</v>
      </c>
      <c r="J1280" s="2">
        <v>61465580</v>
      </c>
    </row>
    <row r="1281" spans="1:10" x14ac:dyDescent="0.25">
      <c r="A1281" s="1">
        <v>44168</v>
      </c>
      <c r="B1281" s="2">
        <v>366.68</v>
      </c>
      <c r="C1281" s="2">
        <v>368.19</v>
      </c>
      <c r="D1281" s="2">
        <v>365.5</v>
      </c>
      <c r="E1281" s="2">
        <v>366.69</v>
      </c>
      <c r="F1281" s="2">
        <v>346.86239999999998</v>
      </c>
      <c r="G1281" s="2">
        <v>340.64269999999999</v>
      </c>
      <c r="H1281" s="2"/>
      <c r="I1281" s="2">
        <v>62882000</v>
      </c>
      <c r="J1281" s="2">
        <v>62623492</v>
      </c>
    </row>
    <row r="1282" spans="1:10" x14ac:dyDescent="0.25">
      <c r="A1282" s="1">
        <v>44167</v>
      </c>
      <c r="B1282" s="2">
        <v>364.82</v>
      </c>
      <c r="C1282" s="2">
        <v>366.96</v>
      </c>
      <c r="D1282" s="2">
        <v>364.2</v>
      </c>
      <c r="E1282" s="2">
        <v>366.79</v>
      </c>
      <c r="F1282" s="2">
        <v>345.98140000000001</v>
      </c>
      <c r="G1282" s="2">
        <v>340.16500000000002</v>
      </c>
      <c r="H1282" s="2"/>
      <c r="I1282" s="2">
        <v>45927000</v>
      </c>
      <c r="J1282" s="2">
        <v>62341296</v>
      </c>
    </row>
    <row r="1283" spans="1:10" x14ac:dyDescent="0.25">
      <c r="A1283" s="1">
        <v>44166</v>
      </c>
      <c r="B1283" s="2">
        <v>365.57</v>
      </c>
      <c r="C1283" s="2">
        <v>367.68</v>
      </c>
      <c r="D1283" s="2">
        <v>364.93</v>
      </c>
      <c r="E1283" s="2">
        <v>366.02</v>
      </c>
      <c r="F1283" s="2">
        <v>345.2516</v>
      </c>
      <c r="G1283" s="2">
        <v>339.64550000000003</v>
      </c>
      <c r="H1283" s="2"/>
      <c r="I1283" s="2">
        <v>74504968</v>
      </c>
      <c r="J1283" s="2">
        <v>64982964</v>
      </c>
    </row>
    <row r="1284" spans="1:10" x14ac:dyDescent="0.25">
      <c r="A1284" s="1">
        <v>44165</v>
      </c>
      <c r="B1284" s="2">
        <v>362.83</v>
      </c>
      <c r="C1284" s="2">
        <v>363.12</v>
      </c>
      <c r="D1284" s="2">
        <v>359.17</v>
      </c>
      <c r="E1284" s="2">
        <v>362.06</v>
      </c>
      <c r="F1284" s="2">
        <v>344.47059999999999</v>
      </c>
      <c r="G1284" s="2">
        <v>339.16120000000001</v>
      </c>
      <c r="H1284" s="2"/>
      <c r="I1284" s="2">
        <v>83872712</v>
      </c>
      <c r="J1284" s="2">
        <v>71502912</v>
      </c>
    </row>
    <row r="1285" spans="1:10" x14ac:dyDescent="0.25">
      <c r="A1285" s="1">
        <v>44162</v>
      </c>
      <c r="B1285" s="2">
        <v>363.84</v>
      </c>
      <c r="C1285" s="2">
        <v>364.18</v>
      </c>
      <c r="D1285" s="2">
        <v>362.58</v>
      </c>
      <c r="E1285" s="2">
        <v>363.67</v>
      </c>
      <c r="F1285" s="2">
        <v>343.8424</v>
      </c>
      <c r="G1285" s="2">
        <v>338.68439999999998</v>
      </c>
      <c r="H1285" s="2"/>
      <c r="I1285" s="2">
        <v>28514072</v>
      </c>
      <c r="J1285" s="2">
        <v>70909600</v>
      </c>
    </row>
    <row r="1286" spans="1:10" x14ac:dyDescent="0.25">
      <c r="A1286" s="1">
        <v>44160</v>
      </c>
      <c r="B1286" s="2">
        <v>363.13</v>
      </c>
      <c r="C1286" s="2">
        <v>363.16</v>
      </c>
      <c r="D1286" s="2">
        <v>361.48</v>
      </c>
      <c r="E1286" s="2">
        <v>362.66</v>
      </c>
      <c r="F1286" s="2">
        <v>343.28579999999999</v>
      </c>
      <c r="G1286" s="2">
        <v>338.20949999999999</v>
      </c>
      <c r="H1286" s="2"/>
      <c r="I1286" s="2">
        <v>45330888</v>
      </c>
      <c r="J1286" s="2">
        <v>74477976</v>
      </c>
    </row>
    <row r="1287" spans="1:10" x14ac:dyDescent="0.25">
      <c r="A1287" s="1">
        <v>44159</v>
      </c>
      <c r="B1287" s="2">
        <v>360.21</v>
      </c>
      <c r="C1287" s="2">
        <v>363.81</v>
      </c>
      <c r="D1287" s="2">
        <v>359.29</v>
      </c>
      <c r="E1287" s="2">
        <v>363.22</v>
      </c>
      <c r="F1287" s="2">
        <v>342.80900000000003</v>
      </c>
      <c r="G1287" s="2">
        <v>337.72070000000002</v>
      </c>
      <c r="H1287" s="2"/>
      <c r="I1287" s="2">
        <v>62415876</v>
      </c>
      <c r="J1287" s="2">
        <v>79919896</v>
      </c>
    </row>
    <row r="1288" spans="1:10" x14ac:dyDescent="0.25">
      <c r="A1288" s="1">
        <v>44158</v>
      </c>
      <c r="B1288" s="2">
        <v>357.28</v>
      </c>
      <c r="C1288" s="2">
        <v>358.82</v>
      </c>
      <c r="D1288" s="2">
        <v>354.86500000000001</v>
      </c>
      <c r="E1288" s="2">
        <v>357.46</v>
      </c>
      <c r="F1288" s="2">
        <v>342.34800000000001</v>
      </c>
      <c r="G1288" s="2">
        <v>337.25900000000001</v>
      </c>
      <c r="H1288" s="2"/>
      <c r="I1288" s="2">
        <v>63230608</v>
      </c>
      <c r="J1288" s="2">
        <v>81978448</v>
      </c>
    </row>
    <row r="1289" spans="1:10" x14ac:dyDescent="0.25">
      <c r="A1289" s="1">
        <v>44155</v>
      </c>
      <c r="B1289" s="2">
        <v>357.5</v>
      </c>
      <c r="C1289" s="2">
        <v>357.72</v>
      </c>
      <c r="D1289" s="2">
        <v>355.25</v>
      </c>
      <c r="E1289" s="2">
        <v>355.33</v>
      </c>
      <c r="F1289" s="2">
        <v>341.96800000000002</v>
      </c>
      <c r="G1289" s="2">
        <v>336.80669999999998</v>
      </c>
      <c r="H1289" s="2"/>
      <c r="I1289" s="2">
        <v>70411888</v>
      </c>
      <c r="J1289" s="2">
        <v>83500960</v>
      </c>
    </row>
    <row r="1290" spans="1:10" x14ac:dyDescent="0.25">
      <c r="A1290" s="1">
        <v>44154</v>
      </c>
      <c r="B1290" s="2">
        <v>355.6</v>
      </c>
      <c r="C1290" s="2">
        <v>358.18</v>
      </c>
      <c r="D1290" s="2">
        <v>354.15</v>
      </c>
      <c r="E1290" s="2">
        <v>357.78</v>
      </c>
      <c r="F1290" s="2">
        <v>341.54259999999999</v>
      </c>
      <c r="G1290" s="2">
        <v>336.35860000000002</v>
      </c>
      <c r="H1290" s="2"/>
      <c r="I1290" s="2">
        <v>59940948</v>
      </c>
      <c r="J1290" s="2">
        <v>86836752</v>
      </c>
    </row>
    <row r="1291" spans="1:10" x14ac:dyDescent="0.25">
      <c r="A1291" s="1">
        <v>44153</v>
      </c>
      <c r="B1291" s="2">
        <v>360.91</v>
      </c>
      <c r="C1291" s="2">
        <v>361.5</v>
      </c>
      <c r="D1291" s="2">
        <v>356.24</v>
      </c>
      <c r="E1291" s="2">
        <v>356.28</v>
      </c>
      <c r="F1291" s="2">
        <v>341.06479999999999</v>
      </c>
      <c r="G1291" s="2">
        <v>335.86439999999999</v>
      </c>
      <c r="H1291" s="2"/>
      <c r="I1291" s="2">
        <v>70591296</v>
      </c>
      <c r="J1291" s="2">
        <v>88880536</v>
      </c>
    </row>
    <row r="1292" spans="1:10" x14ac:dyDescent="0.25">
      <c r="A1292" s="1">
        <v>44152</v>
      </c>
      <c r="B1292" s="2">
        <v>359.97</v>
      </c>
      <c r="C1292" s="2">
        <v>361.92</v>
      </c>
      <c r="D1292" s="2">
        <v>358.34</v>
      </c>
      <c r="E1292" s="2">
        <v>360.62</v>
      </c>
      <c r="F1292" s="2">
        <v>340.73500000000001</v>
      </c>
      <c r="G1292" s="2">
        <v>335.34620000000001</v>
      </c>
      <c r="H1292" s="2"/>
      <c r="I1292" s="2">
        <v>66111008</v>
      </c>
      <c r="J1292" s="2">
        <v>92647400</v>
      </c>
    </row>
    <row r="1293" spans="1:10" x14ac:dyDescent="0.25">
      <c r="A1293" s="1">
        <v>44151</v>
      </c>
      <c r="B1293" s="2">
        <v>360.98</v>
      </c>
      <c r="C1293" s="2">
        <v>362.78</v>
      </c>
      <c r="D1293" s="2">
        <v>359.59</v>
      </c>
      <c r="E1293" s="2">
        <v>362.57</v>
      </c>
      <c r="F1293" s="2">
        <v>340.18680000000001</v>
      </c>
      <c r="G1293" s="2">
        <v>334.7405</v>
      </c>
      <c r="H1293" s="2"/>
      <c r="I1293" s="2">
        <v>74541136</v>
      </c>
      <c r="J1293" s="2">
        <v>92639608</v>
      </c>
    </row>
    <row r="1294" spans="1:10" x14ac:dyDescent="0.25">
      <c r="A1294" s="1">
        <v>44148</v>
      </c>
      <c r="B1294" s="2">
        <v>355.27</v>
      </c>
      <c r="C1294" s="2">
        <v>358.9</v>
      </c>
      <c r="D1294" s="2">
        <v>354.71</v>
      </c>
      <c r="E1294" s="2">
        <v>358.1</v>
      </c>
      <c r="F1294" s="2">
        <v>339.78680000000003</v>
      </c>
      <c r="G1294" s="2">
        <v>334.18830000000003</v>
      </c>
      <c r="H1294" s="2"/>
      <c r="I1294" s="2">
        <v>62959428</v>
      </c>
      <c r="J1294" s="2">
        <v>93768400</v>
      </c>
    </row>
    <row r="1295" spans="1:10" x14ac:dyDescent="0.25">
      <c r="A1295" s="1">
        <v>44147</v>
      </c>
      <c r="B1295" s="2">
        <v>355.58</v>
      </c>
      <c r="C1295" s="2">
        <v>356.71820000000002</v>
      </c>
      <c r="D1295" s="2">
        <v>351.26</v>
      </c>
      <c r="E1295" s="2">
        <v>353.21</v>
      </c>
      <c r="F1295" s="2">
        <v>339.5326</v>
      </c>
      <c r="G1295" s="2">
        <v>333.64819999999997</v>
      </c>
      <c r="H1295" s="2"/>
      <c r="I1295" s="2">
        <v>68118560</v>
      </c>
      <c r="J1295" s="2">
        <v>92847368</v>
      </c>
    </row>
    <row r="1296" spans="1:10" x14ac:dyDescent="0.25">
      <c r="A1296" s="1">
        <v>44146</v>
      </c>
      <c r="B1296" s="2">
        <v>356.4</v>
      </c>
      <c r="C1296" s="2">
        <v>357.56</v>
      </c>
      <c r="D1296" s="2">
        <v>355.06</v>
      </c>
      <c r="E1296" s="2">
        <v>356.67</v>
      </c>
      <c r="F1296" s="2">
        <v>339.62240000000003</v>
      </c>
      <c r="G1296" s="2">
        <v>333.23660000000001</v>
      </c>
      <c r="H1296" s="2"/>
      <c r="I1296" s="2">
        <v>58649048</v>
      </c>
      <c r="J1296" s="2">
        <v>91999416</v>
      </c>
    </row>
    <row r="1297" spans="1:10" x14ac:dyDescent="0.25">
      <c r="A1297" s="1">
        <v>44145</v>
      </c>
      <c r="B1297" s="2">
        <v>353.49</v>
      </c>
      <c r="C1297" s="2">
        <v>355.18</v>
      </c>
      <c r="D1297" s="2">
        <v>350.51</v>
      </c>
      <c r="E1297" s="2">
        <v>354.04</v>
      </c>
      <c r="F1297" s="2">
        <v>339.541</v>
      </c>
      <c r="G1297" s="2">
        <v>332.77609999999999</v>
      </c>
      <c r="H1297" s="2"/>
      <c r="I1297" s="2">
        <v>85552024</v>
      </c>
      <c r="J1297" s="2">
        <v>92327808</v>
      </c>
    </row>
    <row r="1298" spans="1:10" x14ac:dyDescent="0.25">
      <c r="A1298" s="1">
        <v>44144</v>
      </c>
      <c r="B1298" s="2">
        <v>363.97</v>
      </c>
      <c r="C1298" s="2">
        <v>364.38</v>
      </c>
      <c r="D1298" s="2">
        <v>354.06</v>
      </c>
      <c r="E1298" s="2">
        <v>354.56</v>
      </c>
      <c r="F1298" s="2">
        <v>339.44639999999998</v>
      </c>
      <c r="G1298" s="2">
        <v>332.32209999999998</v>
      </c>
      <c r="H1298" s="2"/>
      <c r="I1298" s="2">
        <v>172304208</v>
      </c>
      <c r="J1298" s="2">
        <v>90627800</v>
      </c>
    </row>
    <row r="1299" spans="1:10" x14ac:dyDescent="0.25">
      <c r="A1299" s="1">
        <v>44141</v>
      </c>
      <c r="B1299" s="2">
        <v>349.93</v>
      </c>
      <c r="C1299" s="2">
        <v>351.51</v>
      </c>
      <c r="D1299" s="2">
        <v>347.65</v>
      </c>
      <c r="E1299" s="2">
        <v>350.16</v>
      </c>
      <c r="F1299" s="2">
        <v>339.36680000000001</v>
      </c>
      <c r="G1299" s="2">
        <v>331.89429999999999</v>
      </c>
      <c r="H1299" s="2"/>
      <c r="I1299" s="2">
        <v>74972976</v>
      </c>
      <c r="J1299" s="2">
        <v>83702560</v>
      </c>
    </row>
    <row r="1300" spans="1:10" x14ac:dyDescent="0.25">
      <c r="A1300" s="1">
        <v>44140</v>
      </c>
      <c r="B1300" s="2">
        <v>349.24</v>
      </c>
      <c r="C1300" s="2">
        <v>352.19</v>
      </c>
      <c r="D1300" s="2">
        <v>348.86</v>
      </c>
      <c r="E1300" s="2">
        <v>350.24</v>
      </c>
      <c r="F1300" s="2">
        <v>339.33019999999999</v>
      </c>
      <c r="G1300" s="2">
        <v>331.5093</v>
      </c>
      <c r="H1300" s="2"/>
      <c r="I1300" s="2">
        <v>82039752</v>
      </c>
      <c r="J1300" s="2">
        <v>84671152</v>
      </c>
    </row>
    <row r="1301" spans="1:10" x14ac:dyDescent="0.25">
      <c r="A1301" s="1">
        <v>44139</v>
      </c>
      <c r="B1301" s="2">
        <v>340.86</v>
      </c>
      <c r="C1301" s="2">
        <v>347.94</v>
      </c>
      <c r="D1301" s="2">
        <v>339.59</v>
      </c>
      <c r="E1301" s="2">
        <v>343.54</v>
      </c>
      <c r="F1301" s="2">
        <v>339.27679999999998</v>
      </c>
      <c r="G1301" s="2">
        <v>331.13650000000001</v>
      </c>
      <c r="H1301" s="2"/>
      <c r="I1301" s="2">
        <v>126959696</v>
      </c>
      <c r="J1301" s="2">
        <v>83225680</v>
      </c>
    </row>
    <row r="1302" spans="1:10" x14ac:dyDescent="0.25">
      <c r="A1302" s="1">
        <v>44138</v>
      </c>
      <c r="B1302" s="2">
        <v>333.69</v>
      </c>
      <c r="C1302" s="2">
        <v>338.25</v>
      </c>
      <c r="D1302" s="2">
        <v>330.29349999999999</v>
      </c>
      <c r="E1302" s="2">
        <v>336.03</v>
      </c>
      <c r="F1302" s="2">
        <v>339.28840000000002</v>
      </c>
      <c r="G1302" s="2">
        <v>330.77159999999998</v>
      </c>
      <c r="H1302" s="2"/>
      <c r="I1302" s="2">
        <v>93294192</v>
      </c>
      <c r="J1302" s="2">
        <v>78625616</v>
      </c>
    </row>
    <row r="1303" spans="1:10" x14ac:dyDescent="0.25">
      <c r="A1303" s="1">
        <v>44137</v>
      </c>
      <c r="B1303" s="2">
        <v>330.2</v>
      </c>
      <c r="C1303" s="2">
        <v>332.36</v>
      </c>
      <c r="D1303" s="2">
        <v>327.24</v>
      </c>
      <c r="E1303" s="2">
        <v>330.2</v>
      </c>
      <c r="F1303" s="2">
        <v>339.42619999999999</v>
      </c>
      <c r="G1303" s="2">
        <v>330.45339999999999</v>
      </c>
      <c r="H1303" s="2"/>
      <c r="I1303" s="2">
        <v>86068296</v>
      </c>
      <c r="J1303" s="2">
        <v>77289704</v>
      </c>
    </row>
    <row r="1304" spans="1:10" x14ac:dyDescent="0.25">
      <c r="A1304" s="1">
        <v>44134</v>
      </c>
      <c r="B1304" s="2">
        <v>328.28</v>
      </c>
      <c r="C1304" s="2">
        <v>329.69</v>
      </c>
      <c r="D1304" s="2">
        <v>322.60000000000002</v>
      </c>
      <c r="E1304" s="2">
        <v>326.54000000000002</v>
      </c>
      <c r="F1304" s="2">
        <v>339.61180000000002</v>
      </c>
      <c r="G1304" s="2">
        <v>330.15750000000003</v>
      </c>
      <c r="H1304" s="2"/>
      <c r="I1304" s="2">
        <v>120448688</v>
      </c>
      <c r="J1304" s="2">
        <v>76911056</v>
      </c>
    </row>
    <row r="1305" spans="1:10" x14ac:dyDescent="0.25">
      <c r="A1305" s="1">
        <v>44133</v>
      </c>
      <c r="B1305" s="2">
        <v>326.91000000000003</v>
      </c>
      <c r="C1305" s="2">
        <v>333.39499999999998</v>
      </c>
      <c r="D1305" s="2">
        <v>325.08999999999997</v>
      </c>
      <c r="E1305" s="2">
        <v>329.98</v>
      </c>
      <c r="F1305" s="2">
        <v>339.84660000000002</v>
      </c>
      <c r="G1305" s="2">
        <v>330.08210000000003</v>
      </c>
      <c r="H1305" s="2"/>
      <c r="I1305" s="2">
        <v>90597688</v>
      </c>
      <c r="J1305" s="2">
        <v>72849712</v>
      </c>
    </row>
    <row r="1306" spans="1:10" x14ac:dyDescent="0.25">
      <c r="A1306" s="1">
        <v>44132</v>
      </c>
      <c r="B1306" s="2">
        <v>332.1</v>
      </c>
      <c r="C1306" s="2">
        <v>338.24829999999997</v>
      </c>
      <c r="D1306" s="2">
        <v>326.13</v>
      </c>
      <c r="E1306" s="2">
        <v>326.66000000000003</v>
      </c>
      <c r="F1306" s="2">
        <v>339.99160000000001</v>
      </c>
      <c r="G1306" s="2">
        <v>329.99020000000002</v>
      </c>
      <c r="H1306" s="2"/>
      <c r="I1306" s="2">
        <v>127094304</v>
      </c>
      <c r="J1306" s="2">
        <v>69826032</v>
      </c>
    </row>
    <row r="1307" spans="1:10" x14ac:dyDescent="0.25">
      <c r="A1307" s="1">
        <v>44131</v>
      </c>
      <c r="B1307" s="2">
        <v>339.76</v>
      </c>
      <c r="C1307" s="2">
        <v>340.12</v>
      </c>
      <c r="D1307" s="2">
        <v>337.99</v>
      </c>
      <c r="E1307" s="2">
        <v>338.22</v>
      </c>
      <c r="F1307" s="2">
        <v>340.2312</v>
      </c>
      <c r="G1307" s="2">
        <v>329.9556</v>
      </c>
      <c r="H1307" s="2"/>
      <c r="I1307" s="2">
        <v>65994108</v>
      </c>
      <c r="J1307" s="2">
        <v>65153056</v>
      </c>
    </row>
    <row r="1308" spans="1:10" x14ac:dyDescent="0.25">
      <c r="A1308" s="1">
        <v>44130</v>
      </c>
      <c r="B1308" s="2">
        <v>342.13</v>
      </c>
      <c r="C1308" s="2">
        <v>342.98</v>
      </c>
      <c r="D1308" s="2">
        <v>335.62</v>
      </c>
      <c r="E1308" s="2">
        <v>339.39</v>
      </c>
      <c r="F1308" s="2">
        <v>340.22500000000002</v>
      </c>
      <c r="G1308" s="2">
        <v>329.76679999999999</v>
      </c>
      <c r="H1308" s="2"/>
      <c r="I1308" s="2">
        <v>91473000</v>
      </c>
      <c r="J1308" s="2">
        <v>66762040</v>
      </c>
    </row>
    <row r="1309" spans="1:10" x14ac:dyDescent="0.25">
      <c r="A1309" s="1">
        <v>44127</v>
      </c>
      <c r="B1309" s="2">
        <v>345.93</v>
      </c>
      <c r="C1309" s="2">
        <v>345.99</v>
      </c>
      <c r="D1309" s="2">
        <v>343.13</v>
      </c>
      <c r="E1309" s="2">
        <v>345.78</v>
      </c>
      <c r="F1309" s="2">
        <v>340.17399999999998</v>
      </c>
      <c r="G1309" s="2">
        <v>329.48649999999998</v>
      </c>
      <c r="H1309" s="2"/>
      <c r="I1309" s="2">
        <v>49143932</v>
      </c>
      <c r="J1309" s="2">
        <v>63711380</v>
      </c>
    </row>
    <row r="1310" spans="1:10" x14ac:dyDescent="0.25">
      <c r="A1310" s="1">
        <v>44126</v>
      </c>
      <c r="B1310" s="2">
        <v>342.96</v>
      </c>
      <c r="C1310" s="2">
        <v>345.24</v>
      </c>
      <c r="D1310" s="2">
        <v>340.65</v>
      </c>
      <c r="E1310" s="2">
        <v>344.61</v>
      </c>
      <c r="F1310" s="2">
        <v>339.995</v>
      </c>
      <c r="G1310" s="2">
        <v>329.15050000000002</v>
      </c>
      <c r="H1310" s="2"/>
      <c r="I1310" s="2">
        <v>55399292</v>
      </c>
      <c r="J1310" s="2">
        <v>66397192</v>
      </c>
    </row>
    <row r="1311" spans="1:10" x14ac:dyDescent="0.25">
      <c r="A1311" s="1">
        <v>44125</v>
      </c>
      <c r="B1311" s="2">
        <v>343.33</v>
      </c>
      <c r="C1311" s="2">
        <v>348.68470000000002</v>
      </c>
      <c r="D1311" s="2">
        <v>342.4</v>
      </c>
      <c r="E1311" s="2">
        <v>342.73</v>
      </c>
      <c r="F1311" s="2">
        <v>339.85160000000002</v>
      </c>
      <c r="G1311" s="2">
        <v>328.78519999999997</v>
      </c>
      <c r="H1311" s="2"/>
      <c r="I1311" s="2">
        <v>63574980</v>
      </c>
      <c r="J1311" s="2">
        <v>68617152</v>
      </c>
    </row>
    <row r="1312" spans="1:10" x14ac:dyDescent="0.25">
      <c r="A1312" s="1">
        <v>44124</v>
      </c>
      <c r="B1312" s="2">
        <v>343.46</v>
      </c>
      <c r="C1312" s="2">
        <v>346.88</v>
      </c>
      <c r="D1312" s="2">
        <v>342.64</v>
      </c>
      <c r="E1312" s="2">
        <v>343.38</v>
      </c>
      <c r="F1312" s="2">
        <v>339.65300000000002</v>
      </c>
      <c r="G1312" s="2">
        <v>328.41340000000002</v>
      </c>
      <c r="H1312" s="2"/>
      <c r="I1312" s="2">
        <v>60051880</v>
      </c>
      <c r="J1312" s="2">
        <v>71317568</v>
      </c>
    </row>
    <row r="1313" spans="1:10" x14ac:dyDescent="0.25">
      <c r="A1313" s="1">
        <v>44123</v>
      </c>
      <c r="B1313" s="2">
        <v>348.65</v>
      </c>
      <c r="C1313" s="2">
        <v>349.33</v>
      </c>
      <c r="D1313" s="2">
        <v>341.04</v>
      </c>
      <c r="E1313" s="2">
        <v>342.01</v>
      </c>
      <c r="F1313" s="2">
        <v>339.49680000000001</v>
      </c>
      <c r="G1313" s="2">
        <v>328.02280000000002</v>
      </c>
      <c r="H1313" s="2"/>
      <c r="I1313" s="2">
        <v>68425616</v>
      </c>
      <c r="J1313" s="2">
        <v>70749544</v>
      </c>
    </row>
    <row r="1314" spans="1:10" x14ac:dyDescent="0.25">
      <c r="A1314" s="1">
        <v>44120</v>
      </c>
      <c r="B1314" s="2">
        <v>348.96</v>
      </c>
      <c r="C1314" s="2">
        <v>350.75</v>
      </c>
      <c r="D1314" s="2">
        <v>347.1</v>
      </c>
      <c r="E1314" s="2">
        <v>347.29</v>
      </c>
      <c r="F1314" s="2">
        <v>339.34800000000001</v>
      </c>
      <c r="G1314" s="2">
        <v>327.63240000000002</v>
      </c>
      <c r="H1314" s="2"/>
      <c r="I1314" s="2">
        <v>89501872</v>
      </c>
      <c r="J1314" s="2">
        <v>70493480</v>
      </c>
    </row>
    <row r="1315" spans="1:10" x14ac:dyDescent="0.25">
      <c r="A1315" s="1">
        <v>44119</v>
      </c>
      <c r="B1315" s="2">
        <v>343.71</v>
      </c>
      <c r="C1315" s="2">
        <v>348.02</v>
      </c>
      <c r="D1315" s="2">
        <v>343.13</v>
      </c>
      <c r="E1315" s="2">
        <v>347.5</v>
      </c>
      <c r="F1315" s="2">
        <v>339.08879999999999</v>
      </c>
      <c r="G1315" s="2">
        <v>327.19479999999999</v>
      </c>
      <c r="H1315" s="2"/>
      <c r="I1315" s="2">
        <v>60357660</v>
      </c>
      <c r="J1315" s="2">
        <v>69264648</v>
      </c>
    </row>
    <row r="1316" spans="1:10" x14ac:dyDescent="0.25">
      <c r="A1316" s="1">
        <v>44118</v>
      </c>
      <c r="B1316" s="2">
        <v>350.75</v>
      </c>
      <c r="C1316" s="2">
        <v>351.93</v>
      </c>
      <c r="D1316" s="2">
        <v>347.14</v>
      </c>
      <c r="E1316" s="2">
        <v>347.93</v>
      </c>
      <c r="F1316" s="2">
        <v>338.78100000000001</v>
      </c>
      <c r="G1316" s="2">
        <v>326.7106</v>
      </c>
      <c r="H1316" s="2"/>
      <c r="I1316" s="2">
        <v>57958748</v>
      </c>
      <c r="J1316" s="2">
        <v>70352896</v>
      </c>
    </row>
    <row r="1317" spans="1:10" x14ac:dyDescent="0.25">
      <c r="A1317" s="1">
        <v>44117</v>
      </c>
      <c r="B1317" s="2">
        <v>352.28</v>
      </c>
      <c r="C1317" s="2">
        <v>352.46510000000001</v>
      </c>
      <c r="D1317" s="2">
        <v>349.09</v>
      </c>
      <c r="E1317" s="2">
        <v>350.13</v>
      </c>
      <c r="F1317" s="2">
        <v>338.42360000000002</v>
      </c>
      <c r="G1317" s="2">
        <v>326.1857</v>
      </c>
      <c r="H1317" s="2"/>
      <c r="I1317" s="2">
        <v>73255512</v>
      </c>
      <c r="J1317" s="2">
        <v>72696464</v>
      </c>
    </row>
    <row r="1318" spans="1:10" x14ac:dyDescent="0.25">
      <c r="A1318" s="1">
        <v>44116</v>
      </c>
      <c r="B1318" s="2">
        <v>349.59</v>
      </c>
      <c r="C1318" s="2">
        <v>354.02</v>
      </c>
      <c r="D1318" s="2">
        <v>349.06</v>
      </c>
      <c r="E1318" s="2">
        <v>352.43</v>
      </c>
      <c r="F1318" s="2">
        <v>337.99680000000001</v>
      </c>
      <c r="G1318" s="2">
        <v>325.63319999999999</v>
      </c>
      <c r="H1318" s="2"/>
      <c r="I1318" s="2">
        <v>80388536</v>
      </c>
      <c r="J1318" s="2">
        <v>72053568</v>
      </c>
    </row>
    <row r="1319" spans="1:10" x14ac:dyDescent="0.25">
      <c r="A1319" s="1">
        <v>44113</v>
      </c>
      <c r="B1319" s="2">
        <v>345.56</v>
      </c>
      <c r="C1319" s="2">
        <v>347.35</v>
      </c>
      <c r="D1319" s="2">
        <v>344.89</v>
      </c>
      <c r="E1319" s="2">
        <v>346.85</v>
      </c>
      <c r="F1319" s="2">
        <v>337.47859999999997</v>
      </c>
      <c r="G1319" s="2">
        <v>325.07819999999998</v>
      </c>
      <c r="H1319" s="2"/>
      <c r="I1319" s="2">
        <v>59528608</v>
      </c>
      <c r="J1319" s="2">
        <v>73324384</v>
      </c>
    </row>
    <row r="1320" spans="1:10" x14ac:dyDescent="0.25">
      <c r="A1320" s="1">
        <v>44112</v>
      </c>
      <c r="B1320" s="2">
        <v>342.85</v>
      </c>
      <c r="C1320" s="2">
        <v>343.85</v>
      </c>
      <c r="D1320" s="2">
        <v>341.86</v>
      </c>
      <c r="E1320" s="2">
        <v>343.78</v>
      </c>
      <c r="F1320" s="2">
        <v>337.02080000000001</v>
      </c>
      <c r="G1320" s="2">
        <v>324.52940000000001</v>
      </c>
      <c r="H1320" s="2"/>
      <c r="I1320" s="2">
        <v>45242476</v>
      </c>
      <c r="J1320" s="2">
        <v>76414344</v>
      </c>
    </row>
    <row r="1321" spans="1:10" x14ac:dyDescent="0.25">
      <c r="A1321" s="1">
        <v>44111</v>
      </c>
      <c r="B1321" s="2">
        <v>338.12</v>
      </c>
      <c r="C1321" s="2">
        <v>341.63</v>
      </c>
      <c r="D1321" s="2">
        <v>338.09</v>
      </c>
      <c r="E1321" s="2">
        <v>340.76</v>
      </c>
      <c r="F1321" s="2">
        <v>336.64760000000001</v>
      </c>
      <c r="G1321" s="2">
        <v>324.04160000000002</v>
      </c>
      <c r="H1321" s="2"/>
      <c r="I1321" s="2">
        <v>56999596</v>
      </c>
      <c r="J1321" s="2">
        <v>79499736</v>
      </c>
    </row>
    <row r="1322" spans="1:10" x14ac:dyDescent="0.25">
      <c r="A1322" s="1">
        <v>44110</v>
      </c>
      <c r="B1322" s="2">
        <v>339.91</v>
      </c>
      <c r="C1322" s="2">
        <v>342.17</v>
      </c>
      <c r="D1322" s="2">
        <v>334.38</v>
      </c>
      <c r="E1322" s="2">
        <v>334.93</v>
      </c>
      <c r="F1322" s="2">
        <v>336.25580000000002</v>
      </c>
      <c r="G1322" s="2">
        <v>323.49680000000001</v>
      </c>
      <c r="H1322" s="2"/>
      <c r="I1322" s="2">
        <v>90128880</v>
      </c>
      <c r="J1322" s="2">
        <v>81180512</v>
      </c>
    </row>
    <row r="1323" spans="1:10" x14ac:dyDescent="0.25">
      <c r="A1323" s="1">
        <v>44109</v>
      </c>
      <c r="B1323" s="2">
        <v>336.06</v>
      </c>
      <c r="C1323" s="2">
        <v>339.96</v>
      </c>
      <c r="D1323" s="2">
        <v>336.01</v>
      </c>
      <c r="E1323" s="2">
        <v>339.76</v>
      </c>
      <c r="F1323" s="2">
        <v>336.02159999999998</v>
      </c>
      <c r="G1323" s="2">
        <v>322.99720000000002</v>
      </c>
      <c r="H1323" s="2"/>
      <c r="I1323" s="2">
        <v>45713108</v>
      </c>
      <c r="J1323" s="2">
        <v>78699976</v>
      </c>
    </row>
    <row r="1324" spans="1:10" x14ac:dyDescent="0.25">
      <c r="A1324" s="1">
        <v>44106</v>
      </c>
      <c r="B1324" s="2">
        <v>331.7</v>
      </c>
      <c r="C1324" s="2">
        <v>337.01260000000002</v>
      </c>
      <c r="D1324" s="2">
        <v>331.19</v>
      </c>
      <c r="E1324" s="2">
        <v>333.84</v>
      </c>
      <c r="F1324" s="2">
        <v>335.64400000000001</v>
      </c>
      <c r="G1324" s="2">
        <v>322.41559999999998</v>
      </c>
      <c r="H1324" s="2"/>
      <c r="I1324" s="2">
        <v>89431112</v>
      </c>
      <c r="J1324" s="2">
        <v>80026144</v>
      </c>
    </row>
    <row r="1325" spans="1:10" x14ac:dyDescent="0.25">
      <c r="A1325" s="1">
        <v>44105</v>
      </c>
      <c r="B1325" s="2">
        <v>337.69</v>
      </c>
      <c r="C1325" s="2">
        <v>338.74</v>
      </c>
      <c r="D1325" s="2">
        <v>335.01</v>
      </c>
      <c r="E1325" s="2">
        <v>337.04</v>
      </c>
      <c r="F1325" s="2">
        <v>335.4264</v>
      </c>
      <c r="G1325" s="2">
        <v>321.94389999999999</v>
      </c>
      <c r="H1325" s="2"/>
      <c r="I1325" s="2">
        <v>88698744</v>
      </c>
      <c r="J1325" s="2">
        <v>79709424</v>
      </c>
    </row>
    <row r="1326" spans="1:10" x14ac:dyDescent="0.25">
      <c r="A1326" s="1">
        <v>44104</v>
      </c>
      <c r="B1326" s="2">
        <v>333.09</v>
      </c>
      <c r="C1326" s="2">
        <v>338.29</v>
      </c>
      <c r="D1326" s="2">
        <v>332.88</v>
      </c>
      <c r="E1326" s="2">
        <v>334.89</v>
      </c>
      <c r="F1326" s="2">
        <v>335.22280000000001</v>
      </c>
      <c r="G1326" s="2">
        <v>321.49849999999998</v>
      </c>
      <c r="H1326" s="2"/>
      <c r="I1326" s="2">
        <v>104081136</v>
      </c>
      <c r="J1326" s="2">
        <v>79834144</v>
      </c>
    </row>
    <row r="1327" spans="1:10" x14ac:dyDescent="0.25">
      <c r="A1327" s="1">
        <v>44103</v>
      </c>
      <c r="B1327" s="2">
        <v>333.97</v>
      </c>
      <c r="C1327" s="2">
        <v>334.77</v>
      </c>
      <c r="D1327" s="2">
        <v>331.62090000000001</v>
      </c>
      <c r="E1327" s="2">
        <v>332.37</v>
      </c>
      <c r="F1327" s="2">
        <v>335.02519999999998</v>
      </c>
      <c r="G1327" s="2">
        <v>321.07400000000001</v>
      </c>
      <c r="H1327" s="2"/>
      <c r="I1327" s="2">
        <v>51531592</v>
      </c>
      <c r="J1327" s="2">
        <v>78992880</v>
      </c>
    </row>
    <row r="1328" spans="1:10" x14ac:dyDescent="0.25">
      <c r="A1328" s="1">
        <v>44102</v>
      </c>
      <c r="B1328" s="2">
        <v>333.22</v>
      </c>
      <c r="C1328" s="2">
        <v>334.96</v>
      </c>
      <c r="D1328" s="2">
        <v>332.15</v>
      </c>
      <c r="E1328" s="2">
        <v>334.19</v>
      </c>
      <c r="F1328" s="2">
        <v>334.86419999999998</v>
      </c>
      <c r="G1328" s="2">
        <v>320.62709999999998</v>
      </c>
      <c r="H1328" s="2"/>
      <c r="I1328" s="2">
        <v>64584616</v>
      </c>
      <c r="J1328" s="2">
        <v>83188464</v>
      </c>
    </row>
    <row r="1329" spans="1:10" x14ac:dyDescent="0.25">
      <c r="A1329" s="1">
        <v>44099</v>
      </c>
      <c r="B1329" s="2">
        <v>322.58</v>
      </c>
      <c r="C1329" s="2">
        <v>329.58</v>
      </c>
      <c r="D1329" s="2">
        <v>321.64</v>
      </c>
      <c r="E1329" s="2">
        <v>328.73</v>
      </c>
      <c r="F1329" s="2">
        <v>334.6148</v>
      </c>
      <c r="G1329" s="2">
        <v>320.1277</v>
      </c>
      <c r="H1329" s="2"/>
      <c r="I1329" s="2">
        <v>71069424</v>
      </c>
      <c r="J1329" s="2">
        <v>88159912</v>
      </c>
    </row>
    <row r="1330" spans="1:10" x14ac:dyDescent="0.25">
      <c r="A1330" s="1">
        <v>44098</v>
      </c>
      <c r="B1330" s="2">
        <v>321.22000000000003</v>
      </c>
      <c r="C1330" s="2">
        <v>326.79700000000003</v>
      </c>
      <c r="D1330" s="2">
        <v>319.8</v>
      </c>
      <c r="E1330" s="2">
        <v>323.5</v>
      </c>
      <c r="F1330" s="2">
        <v>334.45600000000002</v>
      </c>
      <c r="G1330" s="2">
        <v>319.70229999999998</v>
      </c>
      <c r="H1330" s="2"/>
      <c r="I1330" s="2">
        <v>76681328</v>
      </c>
      <c r="J1330" s="2">
        <v>93289360</v>
      </c>
    </row>
    <row r="1331" spans="1:10" x14ac:dyDescent="0.25">
      <c r="A1331" s="1">
        <v>44097</v>
      </c>
      <c r="B1331" s="2">
        <v>330.9</v>
      </c>
      <c r="C1331" s="2">
        <v>331.2</v>
      </c>
      <c r="D1331" s="2">
        <v>322.10000000000002</v>
      </c>
      <c r="E1331" s="2">
        <v>322.64</v>
      </c>
      <c r="F1331" s="2">
        <v>334.423</v>
      </c>
      <c r="G1331" s="2">
        <v>319.303</v>
      </c>
      <c r="H1331" s="2"/>
      <c r="I1331" s="2">
        <v>93112240</v>
      </c>
      <c r="J1331" s="2">
        <v>92813272</v>
      </c>
    </row>
    <row r="1332" spans="1:10" x14ac:dyDescent="0.25">
      <c r="A1332" s="1">
        <v>44096</v>
      </c>
      <c r="B1332" s="2">
        <v>328.57</v>
      </c>
      <c r="C1332" s="2">
        <v>330.9</v>
      </c>
      <c r="D1332" s="2">
        <v>325.86</v>
      </c>
      <c r="E1332" s="2">
        <v>330.3</v>
      </c>
      <c r="F1332" s="2">
        <v>334.34859999999998</v>
      </c>
      <c r="G1332" s="2">
        <v>318.90449999999998</v>
      </c>
      <c r="H1332" s="2"/>
      <c r="I1332" s="2">
        <v>63612108</v>
      </c>
      <c r="J1332" s="2">
        <v>90272408</v>
      </c>
    </row>
    <row r="1333" spans="1:10" x14ac:dyDescent="0.25">
      <c r="A1333" s="1">
        <v>44095</v>
      </c>
      <c r="B1333" s="2">
        <v>325.7</v>
      </c>
      <c r="C1333" s="2">
        <v>327.13</v>
      </c>
      <c r="D1333" s="2">
        <v>321.73</v>
      </c>
      <c r="E1333" s="2">
        <v>326.97000000000003</v>
      </c>
      <c r="F1333" s="2">
        <v>334.0394</v>
      </c>
      <c r="G1333" s="2">
        <v>318.50630000000001</v>
      </c>
      <c r="H1333" s="2"/>
      <c r="I1333" s="2">
        <v>99450832</v>
      </c>
      <c r="J1333" s="2">
        <v>90438216</v>
      </c>
    </row>
    <row r="1334" spans="1:10" x14ac:dyDescent="0.25">
      <c r="A1334" s="1">
        <v>44092</v>
      </c>
      <c r="B1334" s="2">
        <v>335.37</v>
      </c>
      <c r="C1334" s="2">
        <v>335.49</v>
      </c>
      <c r="D1334" s="2">
        <v>327.97</v>
      </c>
      <c r="E1334" s="2">
        <v>330.65</v>
      </c>
      <c r="F1334" s="2">
        <v>333.85180000000003</v>
      </c>
      <c r="G1334" s="2">
        <v>318.1687</v>
      </c>
      <c r="H1334" s="2"/>
      <c r="I1334" s="2">
        <v>105877944</v>
      </c>
      <c r="J1334" s="2">
        <v>87047424</v>
      </c>
    </row>
    <row r="1335" spans="1:10" x14ac:dyDescent="0.25">
      <c r="A1335" s="1">
        <v>44091</v>
      </c>
      <c r="B1335" s="2">
        <v>333.56</v>
      </c>
      <c r="C1335" s="2">
        <v>337.69959999999998</v>
      </c>
      <c r="D1335" s="2">
        <v>332.99099999999999</v>
      </c>
      <c r="E1335" s="2">
        <v>335.84</v>
      </c>
      <c r="F1335" s="2">
        <v>333.52640000000002</v>
      </c>
      <c r="G1335" s="2">
        <v>317.71949999999998</v>
      </c>
      <c r="H1335" s="2"/>
      <c r="I1335" s="2">
        <v>91523336</v>
      </c>
      <c r="J1335" s="2">
        <v>83857840</v>
      </c>
    </row>
    <row r="1336" spans="1:10" x14ac:dyDescent="0.25">
      <c r="A1336" s="1">
        <v>44090</v>
      </c>
      <c r="B1336" s="2">
        <v>341.51</v>
      </c>
      <c r="C1336" s="2">
        <v>343.06</v>
      </c>
      <c r="D1336" s="2">
        <v>338.52</v>
      </c>
      <c r="E1336" s="2">
        <v>338.82</v>
      </c>
      <c r="F1336" s="2">
        <v>333.13319999999999</v>
      </c>
      <c r="G1336" s="2">
        <v>317.23160000000001</v>
      </c>
      <c r="H1336" s="2"/>
      <c r="I1336" s="2">
        <v>82211256</v>
      </c>
      <c r="J1336" s="2">
        <v>81142296</v>
      </c>
    </row>
    <row r="1337" spans="1:10" x14ac:dyDescent="0.25">
      <c r="A1337" s="1">
        <v>44089</v>
      </c>
      <c r="B1337" s="2">
        <v>341.12</v>
      </c>
      <c r="C1337" s="2">
        <v>342.02</v>
      </c>
      <c r="D1337" s="2">
        <v>338.4683</v>
      </c>
      <c r="E1337" s="2">
        <v>340.17</v>
      </c>
      <c r="F1337" s="2">
        <v>332.63240000000002</v>
      </c>
      <c r="G1337" s="2">
        <v>316.67309999999998</v>
      </c>
      <c r="H1337" s="2"/>
      <c r="I1337" s="2">
        <v>52920864</v>
      </c>
      <c r="J1337" s="2">
        <v>78225768</v>
      </c>
    </row>
    <row r="1338" spans="1:10" x14ac:dyDescent="0.25">
      <c r="A1338" s="1">
        <v>44088</v>
      </c>
      <c r="B1338" s="2">
        <v>337.49</v>
      </c>
      <c r="C1338" s="2">
        <v>340.38</v>
      </c>
      <c r="D1338" s="2">
        <v>334.2208</v>
      </c>
      <c r="E1338" s="2">
        <v>338.46</v>
      </c>
      <c r="F1338" s="2">
        <v>332.17</v>
      </c>
      <c r="G1338" s="2">
        <v>316.06220000000002</v>
      </c>
      <c r="H1338" s="2"/>
      <c r="I1338" s="2">
        <v>65605688</v>
      </c>
      <c r="J1338" s="2">
        <v>77936960</v>
      </c>
    </row>
    <row r="1339" spans="1:10" x14ac:dyDescent="0.25">
      <c r="A1339" s="1">
        <v>44085</v>
      </c>
      <c r="B1339" s="2">
        <v>335.82</v>
      </c>
      <c r="C1339" s="2">
        <v>336.97</v>
      </c>
      <c r="D1339" s="2">
        <v>331</v>
      </c>
      <c r="E1339" s="2">
        <v>334.06</v>
      </c>
      <c r="F1339" s="2">
        <v>331.6454</v>
      </c>
      <c r="G1339" s="2">
        <v>315.46859999999998</v>
      </c>
      <c r="H1339" s="2"/>
      <c r="I1339" s="2">
        <v>84680192</v>
      </c>
      <c r="J1339" s="2">
        <v>77237024</v>
      </c>
    </row>
    <row r="1340" spans="1:10" x14ac:dyDescent="0.25">
      <c r="A1340" s="1">
        <v>44084</v>
      </c>
      <c r="B1340" s="2">
        <v>341.82</v>
      </c>
      <c r="C1340" s="2">
        <v>342.53</v>
      </c>
      <c r="D1340" s="2">
        <v>332.85</v>
      </c>
      <c r="E1340" s="2">
        <v>333.89</v>
      </c>
      <c r="F1340" s="2">
        <v>331.1746</v>
      </c>
      <c r="G1340" s="2">
        <v>314.85840000000002</v>
      </c>
      <c r="H1340" s="2"/>
      <c r="I1340" s="2">
        <v>90569552</v>
      </c>
      <c r="J1340" s="2">
        <v>74405528</v>
      </c>
    </row>
    <row r="1341" spans="1:10" x14ac:dyDescent="0.25">
      <c r="A1341" s="1">
        <v>44083</v>
      </c>
      <c r="B1341" s="2">
        <v>337.55</v>
      </c>
      <c r="C1341" s="2">
        <v>342.46</v>
      </c>
      <c r="D1341" s="2">
        <v>336.61</v>
      </c>
      <c r="E1341" s="2">
        <v>339.79</v>
      </c>
      <c r="F1341" s="2">
        <v>330.66399999999999</v>
      </c>
      <c r="G1341" s="2">
        <v>314.33539999999999</v>
      </c>
      <c r="H1341" s="2"/>
      <c r="I1341" s="2">
        <v>91462288</v>
      </c>
      <c r="J1341" s="2">
        <v>72904512</v>
      </c>
    </row>
    <row r="1342" spans="1:10" x14ac:dyDescent="0.25">
      <c r="A1342" s="1">
        <v>44082</v>
      </c>
      <c r="B1342" s="2">
        <v>336.71</v>
      </c>
      <c r="C1342" s="2">
        <v>342.64</v>
      </c>
      <c r="D1342" s="2">
        <v>332.88</v>
      </c>
      <c r="E1342" s="2">
        <v>333.21</v>
      </c>
      <c r="F1342" s="2">
        <v>329.95740000000001</v>
      </c>
      <c r="G1342" s="2">
        <v>313.8039</v>
      </c>
      <c r="H1342" s="2"/>
      <c r="I1342" s="2">
        <v>114465320</v>
      </c>
      <c r="J1342" s="2">
        <v>69389280</v>
      </c>
    </row>
    <row r="1343" spans="1:10" x14ac:dyDescent="0.25">
      <c r="A1343" s="1">
        <v>44078</v>
      </c>
      <c r="B1343" s="2">
        <v>346.13</v>
      </c>
      <c r="C1343" s="2">
        <v>347.83</v>
      </c>
      <c r="D1343" s="2">
        <v>334.87</v>
      </c>
      <c r="E1343" s="2">
        <v>342.57</v>
      </c>
      <c r="F1343" s="2">
        <v>329.29419999999999</v>
      </c>
      <c r="G1343" s="2">
        <v>313.26280000000003</v>
      </c>
      <c r="H1343" s="2"/>
      <c r="I1343" s="2">
        <v>139156288</v>
      </c>
      <c r="J1343" s="2">
        <v>64123660</v>
      </c>
    </row>
    <row r="1344" spans="1:10" x14ac:dyDescent="0.25">
      <c r="A1344" s="1">
        <v>44077</v>
      </c>
      <c r="B1344" s="2">
        <v>355.87</v>
      </c>
      <c r="C1344" s="2">
        <v>356.38</v>
      </c>
      <c r="D1344" s="2">
        <v>342.59</v>
      </c>
      <c r="E1344" s="2">
        <v>345.39</v>
      </c>
      <c r="F1344" s="2">
        <v>328.58980000000003</v>
      </c>
      <c r="G1344" s="2">
        <v>312.61470000000003</v>
      </c>
      <c r="H1344" s="2"/>
      <c r="I1344" s="2">
        <v>148011136</v>
      </c>
      <c r="J1344" s="2">
        <v>57997268</v>
      </c>
    </row>
    <row r="1345" spans="1:10" x14ac:dyDescent="0.25">
      <c r="A1345" s="1">
        <v>44076</v>
      </c>
      <c r="B1345" s="2">
        <v>354.67</v>
      </c>
      <c r="C1345" s="2">
        <v>358.75</v>
      </c>
      <c r="D1345" s="2">
        <v>353.43</v>
      </c>
      <c r="E1345" s="2">
        <v>357.7</v>
      </c>
      <c r="F1345" s="2">
        <v>327.7638</v>
      </c>
      <c r="G1345" s="2">
        <v>311.99869999999999</v>
      </c>
      <c r="H1345" s="2"/>
      <c r="I1345" s="2">
        <v>69540032</v>
      </c>
      <c r="J1345" s="2">
        <v>50917600</v>
      </c>
    </row>
    <row r="1346" spans="1:10" x14ac:dyDescent="0.25">
      <c r="A1346" s="1">
        <v>44075</v>
      </c>
      <c r="B1346" s="2">
        <v>350.21</v>
      </c>
      <c r="C1346" s="2">
        <v>352.71</v>
      </c>
      <c r="D1346" s="2">
        <v>349.24</v>
      </c>
      <c r="E1346" s="2">
        <v>352.6</v>
      </c>
      <c r="F1346" s="2">
        <v>326.85079999999999</v>
      </c>
      <c r="G1346" s="2">
        <v>311.17829999999998</v>
      </c>
      <c r="H1346" s="2"/>
      <c r="I1346" s="2">
        <v>54999324</v>
      </c>
      <c r="J1346" s="2">
        <v>49870008</v>
      </c>
    </row>
    <row r="1347" spans="1:10" x14ac:dyDescent="0.25">
      <c r="A1347" s="1">
        <v>44074</v>
      </c>
      <c r="B1347" s="2">
        <v>350.35</v>
      </c>
      <c r="C1347" s="2">
        <v>351.3</v>
      </c>
      <c r="D1347" s="2">
        <v>349.06</v>
      </c>
      <c r="E1347" s="2">
        <v>349.31</v>
      </c>
      <c r="F1347" s="2">
        <v>326.01119999999997</v>
      </c>
      <c r="G1347" s="2">
        <v>310.43430000000001</v>
      </c>
      <c r="H1347" s="2"/>
      <c r="I1347" s="2">
        <v>66099184</v>
      </c>
      <c r="J1347" s="2">
        <v>50843460</v>
      </c>
    </row>
    <row r="1348" spans="1:10" x14ac:dyDescent="0.25">
      <c r="A1348" s="1">
        <v>44071</v>
      </c>
      <c r="B1348" s="2">
        <v>349.44</v>
      </c>
      <c r="C1348" s="2">
        <v>350.72</v>
      </c>
      <c r="D1348" s="2">
        <v>348.15</v>
      </c>
      <c r="E1348" s="2">
        <v>350.58</v>
      </c>
      <c r="F1348" s="2">
        <v>325.19779999999997</v>
      </c>
      <c r="G1348" s="2">
        <v>309.68150000000003</v>
      </c>
      <c r="H1348" s="2"/>
      <c r="I1348" s="2">
        <v>48588940</v>
      </c>
      <c r="J1348" s="2">
        <v>49388984</v>
      </c>
    </row>
    <row r="1349" spans="1:10" x14ac:dyDescent="0.25">
      <c r="A1349" s="1">
        <v>44070</v>
      </c>
      <c r="B1349" s="2">
        <v>348.51</v>
      </c>
      <c r="C1349" s="2">
        <v>349.9</v>
      </c>
      <c r="D1349" s="2">
        <v>346.53</v>
      </c>
      <c r="E1349" s="2">
        <v>348.33</v>
      </c>
      <c r="F1349" s="2">
        <v>324.42180000000002</v>
      </c>
      <c r="G1349" s="2">
        <v>308.827</v>
      </c>
      <c r="H1349" s="2"/>
      <c r="I1349" s="2">
        <v>58034144</v>
      </c>
      <c r="J1349" s="2">
        <v>49970276</v>
      </c>
    </row>
    <row r="1350" spans="1:10" x14ac:dyDescent="0.25">
      <c r="A1350" s="1">
        <v>44069</v>
      </c>
      <c r="B1350" s="2">
        <v>344.76</v>
      </c>
      <c r="C1350" s="2">
        <v>347.86</v>
      </c>
      <c r="D1350" s="2">
        <v>344.17</v>
      </c>
      <c r="E1350" s="2">
        <v>347.57</v>
      </c>
      <c r="F1350" s="2">
        <v>323.6884</v>
      </c>
      <c r="G1350" s="2">
        <v>307.9923</v>
      </c>
      <c r="H1350" s="2"/>
      <c r="I1350" s="2">
        <v>50790236</v>
      </c>
      <c r="J1350" s="2">
        <v>49013296</v>
      </c>
    </row>
    <row r="1351" spans="1:10" x14ac:dyDescent="0.25">
      <c r="A1351" s="1">
        <v>44068</v>
      </c>
      <c r="B1351" s="2">
        <v>343.53</v>
      </c>
      <c r="C1351" s="2">
        <v>344.21</v>
      </c>
      <c r="D1351" s="2">
        <v>342.27</v>
      </c>
      <c r="E1351" s="2">
        <v>344.12</v>
      </c>
      <c r="F1351" s="2">
        <v>322.99619999999999</v>
      </c>
      <c r="G1351" s="2">
        <v>306.99849999999998</v>
      </c>
      <c r="H1351" s="2"/>
      <c r="I1351" s="2">
        <v>38463380</v>
      </c>
      <c r="J1351" s="2">
        <v>48485036</v>
      </c>
    </row>
    <row r="1352" spans="1:10" x14ac:dyDescent="0.25">
      <c r="A1352" s="1">
        <v>44067</v>
      </c>
      <c r="B1352" s="2">
        <v>342.12</v>
      </c>
      <c r="C1352" s="2">
        <v>343</v>
      </c>
      <c r="D1352" s="2">
        <v>339.4504</v>
      </c>
      <c r="E1352" s="2">
        <v>342.92</v>
      </c>
      <c r="F1352" s="2">
        <v>322.25479999999999</v>
      </c>
      <c r="G1352" s="2">
        <v>306.07560000000001</v>
      </c>
      <c r="H1352" s="2"/>
      <c r="I1352" s="2">
        <v>48588664</v>
      </c>
      <c r="J1352" s="2">
        <v>48715336</v>
      </c>
    </row>
    <row r="1353" spans="1:10" x14ac:dyDescent="0.25">
      <c r="A1353" s="1">
        <v>44064</v>
      </c>
      <c r="B1353" s="2">
        <v>337.92</v>
      </c>
      <c r="C1353" s="2">
        <v>339.72</v>
      </c>
      <c r="D1353" s="2">
        <v>337.55</v>
      </c>
      <c r="E1353" s="2">
        <v>339.48</v>
      </c>
      <c r="F1353" s="2">
        <v>321.48059999999998</v>
      </c>
      <c r="G1353" s="2">
        <v>305.10789999999997</v>
      </c>
      <c r="H1353" s="2"/>
      <c r="I1353" s="2">
        <v>55106628</v>
      </c>
      <c r="J1353" s="2">
        <v>49014620</v>
      </c>
    </row>
    <row r="1354" spans="1:10" x14ac:dyDescent="0.25">
      <c r="A1354" s="1">
        <v>44063</v>
      </c>
      <c r="B1354" s="2">
        <v>335.36</v>
      </c>
      <c r="C1354" s="2">
        <v>338.8</v>
      </c>
      <c r="D1354" s="2">
        <v>335.22</v>
      </c>
      <c r="E1354" s="2">
        <v>338.28</v>
      </c>
      <c r="F1354" s="2">
        <v>320.70319999999998</v>
      </c>
      <c r="G1354" s="2">
        <v>304.29059999999998</v>
      </c>
      <c r="H1354" s="2"/>
      <c r="I1354" s="2">
        <v>42207824</v>
      </c>
      <c r="J1354" s="2">
        <v>51021564</v>
      </c>
    </row>
    <row r="1355" spans="1:10" x14ac:dyDescent="0.25">
      <c r="A1355" s="1">
        <v>44062</v>
      </c>
      <c r="B1355" s="2">
        <v>339.05</v>
      </c>
      <c r="C1355" s="2">
        <v>339.61</v>
      </c>
      <c r="D1355" s="2">
        <v>336.62</v>
      </c>
      <c r="E1355" s="2">
        <v>337.23</v>
      </c>
      <c r="F1355" s="2">
        <v>320.31760000000003</v>
      </c>
      <c r="G1355" s="2">
        <v>303.52429999999998</v>
      </c>
      <c r="H1355" s="2"/>
      <c r="I1355" s="2">
        <v>68054240</v>
      </c>
      <c r="J1355" s="2">
        <v>52331824</v>
      </c>
    </row>
    <row r="1356" spans="1:10" x14ac:dyDescent="0.25">
      <c r="A1356" s="1">
        <v>44061</v>
      </c>
      <c r="B1356" s="2">
        <v>338.34</v>
      </c>
      <c r="C1356" s="2">
        <v>339.1</v>
      </c>
      <c r="D1356" s="2">
        <v>336.61</v>
      </c>
      <c r="E1356" s="2">
        <v>338.64</v>
      </c>
      <c r="F1356" s="2">
        <v>319.98880000000003</v>
      </c>
      <c r="G1356" s="2">
        <v>302.68619999999999</v>
      </c>
      <c r="H1356" s="2"/>
      <c r="I1356" s="2">
        <v>38733908</v>
      </c>
      <c r="J1356" s="2">
        <v>51025152</v>
      </c>
    </row>
    <row r="1357" spans="1:10" x14ac:dyDescent="0.25">
      <c r="A1357" s="1">
        <v>44060</v>
      </c>
      <c r="B1357" s="2">
        <v>337.94</v>
      </c>
      <c r="C1357" s="2">
        <v>338.34</v>
      </c>
      <c r="D1357" s="2">
        <v>336.85169999999999</v>
      </c>
      <c r="E1357" s="2">
        <v>337.91</v>
      </c>
      <c r="F1357" s="2">
        <v>319.68</v>
      </c>
      <c r="G1357" s="2">
        <v>301.91180000000003</v>
      </c>
      <c r="H1357" s="2"/>
      <c r="I1357" s="2">
        <v>35480976</v>
      </c>
      <c r="J1357" s="2">
        <v>52275888</v>
      </c>
    </row>
    <row r="1358" spans="1:10" x14ac:dyDescent="0.25">
      <c r="A1358" s="1">
        <v>44057</v>
      </c>
      <c r="B1358" s="2">
        <v>336.41</v>
      </c>
      <c r="C1358" s="2">
        <v>337.42</v>
      </c>
      <c r="D1358" s="2">
        <v>335.62</v>
      </c>
      <c r="E1358" s="2">
        <v>336.84</v>
      </c>
      <c r="F1358" s="2">
        <v>319.30860000000001</v>
      </c>
      <c r="G1358" s="2"/>
      <c r="H1358" s="2"/>
      <c r="I1358" s="2">
        <v>47260392</v>
      </c>
      <c r="J1358" s="2">
        <v>53130020</v>
      </c>
    </row>
    <row r="1359" spans="1:10" x14ac:dyDescent="0.25">
      <c r="A1359" s="1">
        <v>44056</v>
      </c>
      <c r="B1359" s="2">
        <v>336.61</v>
      </c>
      <c r="C1359" s="2">
        <v>338.25139999999999</v>
      </c>
      <c r="D1359" s="2">
        <v>335.83</v>
      </c>
      <c r="E1359" s="2">
        <v>336.83</v>
      </c>
      <c r="F1359" s="2">
        <v>318.79899999999998</v>
      </c>
      <c r="G1359" s="2"/>
      <c r="H1359" s="2"/>
      <c r="I1359" s="2">
        <v>41816144</v>
      </c>
      <c r="J1359" s="2">
        <v>54897104</v>
      </c>
    </row>
    <row r="1360" spans="1:10" x14ac:dyDescent="0.25">
      <c r="A1360" s="1">
        <v>44055</v>
      </c>
      <c r="B1360" s="2">
        <v>335.44</v>
      </c>
      <c r="C1360" s="2">
        <v>338.28</v>
      </c>
      <c r="D1360" s="2">
        <v>332.83769999999998</v>
      </c>
      <c r="E1360" s="2">
        <v>337.44</v>
      </c>
      <c r="F1360" s="2">
        <v>318.30599999999998</v>
      </c>
      <c r="G1360" s="2"/>
      <c r="H1360" s="2"/>
      <c r="I1360" s="2">
        <v>53826128</v>
      </c>
      <c r="J1360" s="2">
        <v>57158560</v>
      </c>
    </row>
    <row r="1361" spans="1:10" x14ac:dyDescent="0.25">
      <c r="A1361" s="1">
        <v>44054</v>
      </c>
      <c r="B1361" s="2">
        <v>336.85</v>
      </c>
      <c r="C1361" s="2">
        <v>337.54</v>
      </c>
      <c r="D1361" s="2">
        <v>332.01</v>
      </c>
      <c r="E1361" s="2">
        <v>332.8</v>
      </c>
      <c r="F1361" s="2">
        <v>317.71879999999999</v>
      </c>
      <c r="G1361" s="2"/>
      <c r="H1361" s="2"/>
      <c r="I1361" s="2">
        <v>69601088</v>
      </c>
      <c r="J1361" s="2">
        <v>57423012</v>
      </c>
    </row>
    <row r="1362" spans="1:10" x14ac:dyDescent="0.25">
      <c r="A1362" s="1">
        <v>44053</v>
      </c>
      <c r="B1362" s="2">
        <v>335.06</v>
      </c>
      <c r="C1362" s="2">
        <v>335.77</v>
      </c>
      <c r="D1362" s="2">
        <v>332.95499999999998</v>
      </c>
      <c r="E1362" s="2">
        <v>335.57</v>
      </c>
      <c r="F1362" s="2">
        <v>317.17380000000003</v>
      </c>
      <c r="G1362" s="2"/>
      <c r="H1362" s="2"/>
      <c r="I1362" s="2">
        <v>44282088</v>
      </c>
      <c r="J1362" s="2">
        <v>56616204</v>
      </c>
    </row>
    <row r="1363" spans="1:10" x14ac:dyDescent="0.25">
      <c r="A1363" s="1">
        <v>44050</v>
      </c>
      <c r="B1363" s="2">
        <v>333.28</v>
      </c>
      <c r="C1363" s="2">
        <v>334.88</v>
      </c>
      <c r="D1363" s="2">
        <v>332.3</v>
      </c>
      <c r="E1363" s="2">
        <v>334.57</v>
      </c>
      <c r="F1363" s="2">
        <v>316.54880000000003</v>
      </c>
      <c r="G1363" s="2"/>
      <c r="H1363" s="2"/>
      <c r="I1363" s="2">
        <v>57308272</v>
      </c>
      <c r="J1363" s="2">
        <v>57417988</v>
      </c>
    </row>
    <row r="1364" spans="1:10" x14ac:dyDescent="0.25">
      <c r="A1364" s="1">
        <v>44049</v>
      </c>
      <c r="B1364" s="2">
        <v>331.47989999999999</v>
      </c>
      <c r="C1364" s="2">
        <v>334.46</v>
      </c>
      <c r="D1364" s="2">
        <v>331.13</v>
      </c>
      <c r="E1364" s="2">
        <v>334.33</v>
      </c>
      <c r="F1364" s="2">
        <v>315.91680000000002</v>
      </c>
      <c r="G1364" s="2"/>
      <c r="H1364" s="2"/>
      <c r="I1364" s="2">
        <v>43679448</v>
      </c>
      <c r="J1364" s="2">
        <v>57782428</v>
      </c>
    </row>
    <row r="1365" spans="1:10" x14ac:dyDescent="0.25">
      <c r="A1365" s="1">
        <v>44048</v>
      </c>
      <c r="B1365" s="2">
        <v>331.47</v>
      </c>
      <c r="C1365" s="2">
        <v>332.39</v>
      </c>
      <c r="D1365" s="2">
        <v>331.18</v>
      </c>
      <c r="E1365" s="2">
        <v>332.11</v>
      </c>
      <c r="F1365" s="2">
        <v>315.30079999999998</v>
      </c>
      <c r="G1365" s="2"/>
      <c r="H1365" s="2"/>
      <c r="I1365" s="2">
        <v>42866352</v>
      </c>
      <c r="J1365" s="2">
        <v>58511968</v>
      </c>
    </row>
    <row r="1366" spans="1:10" x14ac:dyDescent="0.25">
      <c r="A1366" s="1">
        <v>44047</v>
      </c>
      <c r="B1366" s="2">
        <v>327.86</v>
      </c>
      <c r="C1366" s="2">
        <v>330.06</v>
      </c>
      <c r="D1366" s="2">
        <v>327.86</v>
      </c>
      <c r="E1366" s="2">
        <v>330.06</v>
      </c>
      <c r="F1366" s="2">
        <v>314.64019999999999</v>
      </c>
      <c r="G1366" s="2"/>
      <c r="H1366" s="2"/>
      <c r="I1366" s="2">
        <v>41917892</v>
      </c>
      <c r="J1366" s="2">
        <v>61467312</v>
      </c>
    </row>
    <row r="1367" spans="1:10" x14ac:dyDescent="0.25">
      <c r="A1367" s="1">
        <v>44046</v>
      </c>
      <c r="B1367" s="2">
        <v>328.32</v>
      </c>
      <c r="C1367" s="2">
        <v>329.62</v>
      </c>
      <c r="D1367" s="2">
        <v>327.73</v>
      </c>
      <c r="E1367" s="2">
        <v>328.79</v>
      </c>
      <c r="F1367" s="2">
        <v>313.94779999999997</v>
      </c>
      <c r="G1367" s="2"/>
      <c r="H1367" s="2"/>
      <c r="I1367" s="2">
        <v>53077948</v>
      </c>
      <c r="J1367" s="2">
        <v>64916584</v>
      </c>
    </row>
    <row r="1368" spans="1:10" x14ac:dyDescent="0.25">
      <c r="A1368" s="1">
        <v>44043</v>
      </c>
      <c r="B1368" s="2">
        <v>325.89999999999998</v>
      </c>
      <c r="C1368" s="2">
        <v>326.63</v>
      </c>
      <c r="D1368" s="2">
        <v>321.33</v>
      </c>
      <c r="E1368" s="2">
        <v>326.52</v>
      </c>
      <c r="F1368" s="2">
        <v>313.26960000000003</v>
      </c>
      <c r="G1368" s="2"/>
      <c r="H1368" s="2"/>
      <c r="I1368" s="2">
        <v>85210752</v>
      </c>
      <c r="J1368" s="2">
        <v>68244552</v>
      </c>
    </row>
    <row r="1369" spans="1:10" x14ac:dyDescent="0.25">
      <c r="A1369" s="1">
        <v>44042</v>
      </c>
      <c r="B1369" s="2">
        <v>321.89999999999998</v>
      </c>
      <c r="C1369" s="2">
        <v>324.41000000000003</v>
      </c>
      <c r="D1369" s="2">
        <v>319.64</v>
      </c>
      <c r="E1369" s="2">
        <v>323.95999999999998</v>
      </c>
      <c r="F1369" s="2">
        <v>312.67779999999999</v>
      </c>
      <c r="G1369" s="2"/>
      <c r="H1369" s="2"/>
      <c r="I1369" s="2">
        <v>61861712</v>
      </c>
      <c r="J1369" s="2">
        <v>66400528</v>
      </c>
    </row>
    <row r="1370" spans="1:10" x14ac:dyDescent="0.25">
      <c r="A1370" s="1">
        <v>44041</v>
      </c>
      <c r="B1370" s="2">
        <v>322.12</v>
      </c>
      <c r="C1370" s="2">
        <v>325.73</v>
      </c>
      <c r="D1370" s="2">
        <v>322.07499999999999</v>
      </c>
      <c r="E1370" s="2">
        <v>325.12</v>
      </c>
      <c r="F1370" s="2">
        <v>312.03800000000001</v>
      </c>
      <c r="G1370" s="2"/>
      <c r="H1370" s="2"/>
      <c r="I1370" s="2">
        <v>48454160</v>
      </c>
      <c r="J1370" s="2">
        <v>67833360</v>
      </c>
    </row>
    <row r="1371" spans="1:10" x14ac:dyDescent="0.25">
      <c r="A1371" s="1">
        <v>44040</v>
      </c>
      <c r="B1371" s="2">
        <v>322.43</v>
      </c>
      <c r="C1371" s="2">
        <v>323.64</v>
      </c>
      <c r="D1371" s="2">
        <v>320.85000000000002</v>
      </c>
      <c r="E1371" s="2">
        <v>321.17</v>
      </c>
      <c r="F1371" s="2">
        <v>311.43560000000002</v>
      </c>
      <c r="G1371" s="2"/>
      <c r="H1371" s="2"/>
      <c r="I1371" s="2">
        <v>57494980</v>
      </c>
      <c r="J1371" s="2">
        <v>68245656</v>
      </c>
    </row>
    <row r="1372" spans="1:10" x14ac:dyDescent="0.25">
      <c r="A1372" s="1">
        <v>44039</v>
      </c>
      <c r="B1372" s="2">
        <v>321.63</v>
      </c>
      <c r="C1372" s="2">
        <v>323.41000000000003</v>
      </c>
      <c r="D1372" s="2">
        <v>320.77499999999998</v>
      </c>
      <c r="E1372" s="2">
        <v>323.22000000000003</v>
      </c>
      <c r="F1372" s="2">
        <v>310.73779999999999</v>
      </c>
      <c r="G1372" s="2"/>
      <c r="H1372" s="2"/>
      <c r="I1372" s="2">
        <v>48292968</v>
      </c>
      <c r="J1372" s="2">
        <v>69939984</v>
      </c>
    </row>
    <row r="1373" spans="1:10" x14ac:dyDescent="0.25">
      <c r="A1373" s="1">
        <v>44036</v>
      </c>
      <c r="B1373" s="2">
        <v>320.95</v>
      </c>
      <c r="C1373" s="2">
        <v>321.99</v>
      </c>
      <c r="D1373" s="2">
        <v>319.24599999999998</v>
      </c>
      <c r="E1373" s="2">
        <v>320.88</v>
      </c>
      <c r="F1373" s="2">
        <v>309.97280000000001</v>
      </c>
      <c r="G1373" s="2"/>
      <c r="H1373" s="2"/>
      <c r="I1373" s="2">
        <v>73766600</v>
      </c>
      <c r="J1373" s="2">
        <v>70834712</v>
      </c>
    </row>
    <row r="1374" spans="1:10" x14ac:dyDescent="0.25">
      <c r="A1374" s="1">
        <v>44035</v>
      </c>
      <c r="B1374" s="2">
        <v>326.47000000000003</v>
      </c>
      <c r="C1374" s="2">
        <v>327.23</v>
      </c>
      <c r="D1374" s="2">
        <v>321.48</v>
      </c>
      <c r="E1374" s="2">
        <v>322.95999999999998</v>
      </c>
      <c r="F1374" s="2">
        <v>309.18720000000002</v>
      </c>
      <c r="G1374" s="2"/>
      <c r="H1374" s="2"/>
      <c r="I1374" s="2">
        <v>75737992</v>
      </c>
      <c r="J1374" s="2">
        <v>70539880</v>
      </c>
    </row>
    <row r="1375" spans="1:10" x14ac:dyDescent="0.25">
      <c r="A1375" s="1">
        <v>44034</v>
      </c>
      <c r="B1375" s="2">
        <v>324.62</v>
      </c>
      <c r="C1375" s="2">
        <v>327.2</v>
      </c>
      <c r="D1375" s="2">
        <v>324.5</v>
      </c>
      <c r="E1375" s="2">
        <v>326.86</v>
      </c>
      <c r="F1375" s="2">
        <v>308.46140000000003</v>
      </c>
      <c r="G1375" s="2"/>
      <c r="H1375" s="2"/>
      <c r="I1375" s="2">
        <v>57792916</v>
      </c>
      <c r="J1375" s="2">
        <v>70317120</v>
      </c>
    </row>
    <row r="1376" spans="1:10" x14ac:dyDescent="0.25">
      <c r="A1376" s="1">
        <v>44033</v>
      </c>
      <c r="B1376" s="2">
        <v>326.45</v>
      </c>
      <c r="C1376" s="2">
        <v>326.93</v>
      </c>
      <c r="D1376" s="2">
        <v>323.94</v>
      </c>
      <c r="E1376" s="2">
        <v>325.01</v>
      </c>
      <c r="F1376" s="2">
        <v>307.77420000000001</v>
      </c>
      <c r="G1376" s="2"/>
      <c r="H1376" s="2"/>
      <c r="I1376" s="2">
        <v>57498968</v>
      </c>
      <c r="J1376" s="2">
        <v>74023912</v>
      </c>
    </row>
    <row r="1377" spans="1:10" x14ac:dyDescent="0.25">
      <c r="A1377" s="1">
        <v>44032</v>
      </c>
      <c r="B1377" s="2">
        <v>321.43</v>
      </c>
      <c r="C1377" s="2">
        <v>325.13</v>
      </c>
      <c r="D1377" s="2">
        <v>320.62</v>
      </c>
      <c r="E1377" s="2">
        <v>324.32</v>
      </c>
      <c r="F1377" s="2">
        <v>307.12279999999998</v>
      </c>
      <c r="G1377" s="2"/>
      <c r="H1377" s="2"/>
      <c r="I1377" s="2">
        <v>56308848</v>
      </c>
      <c r="J1377" s="2">
        <v>75508864</v>
      </c>
    </row>
    <row r="1378" spans="1:10" x14ac:dyDescent="0.25">
      <c r="A1378" s="1">
        <v>44029</v>
      </c>
      <c r="B1378" s="2">
        <v>321.88</v>
      </c>
      <c r="C1378" s="2">
        <v>322.57</v>
      </c>
      <c r="D1378" s="2">
        <v>319.73500000000001</v>
      </c>
      <c r="E1378" s="2">
        <v>321.72000000000003</v>
      </c>
      <c r="F1378" s="2">
        <v>306.39</v>
      </c>
      <c r="G1378" s="2"/>
      <c r="H1378" s="2"/>
      <c r="I1378" s="2">
        <v>62774912</v>
      </c>
      <c r="J1378" s="2">
        <v>80285672</v>
      </c>
    </row>
    <row r="1379" spans="1:10" x14ac:dyDescent="0.25">
      <c r="A1379" s="1">
        <v>44028</v>
      </c>
      <c r="B1379" s="2">
        <v>319.79000000000002</v>
      </c>
      <c r="C1379" s="2">
        <v>321.27999999999997</v>
      </c>
      <c r="D1379" s="2">
        <v>319.08999999999997</v>
      </c>
      <c r="E1379" s="2">
        <v>320.79000000000002</v>
      </c>
      <c r="F1379" s="2">
        <v>305.64060000000001</v>
      </c>
      <c r="G1379" s="2"/>
      <c r="H1379" s="2"/>
      <c r="I1379" s="2">
        <v>54622520</v>
      </c>
      <c r="J1379" s="2">
        <v>82065208</v>
      </c>
    </row>
    <row r="1380" spans="1:10" x14ac:dyDescent="0.25">
      <c r="A1380" s="1">
        <v>44027</v>
      </c>
      <c r="B1380" s="2">
        <v>322.41000000000003</v>
      </c>
      <c r="C1380" s="2">
        <v>323.04000000000002</v>
      </c>
      <c r="D1380" s="2">
        <v>319.26499999999999</v>
      </c>
      <c r="E1380" s="2">
        <v>321.85000000000002</v>
      </c>
      <c r="F1380" s="2">
        <v>304.9486</v>
      </c>
      <c r="G1380" s="2"/>
      <c r="H1380" s="2"/>
      <c r="I1380" s="2">
        <v>87196528</v>
      </c>
      <c r="J1380" s="2">
        <v>87277944</v>
      </c>
    </row>
    <row r="1381" spans="1:10" x14ac:dyDescent="0.25">
      <c r="A1381" s="1">
        <v>44026</v>
      </c>
      <c r="B1381" s="2">
        <v>313.3</v>
      </c>
      <c r="C1381" s="2">
        <v>319.76</v>
      </c>
      <c r="D1381" s="2">
        <v>312</v>
      </c>
      <c r="E1381" s="2">
        <v>318.92</v>
      </c>
      <c r="F1381" s="2">
        <v>304.18299999999999</v>
      </c>
      <c r="G1381" s="2"/>
      <c r="H1381" s="2"/>
      <c r="I1381" s="2">
        <v>93656952</v>
      </c>
      <c r="J1381" s="2">
        <v>86029592</v>
      </c>
    </row>
    <row r="1382" spans="1:10" x14ac:dyDescent="0.25">
      <c r="A1382" s="1">
        <v>44025</v>
      </c>
      <c r="B1382" s="2">
        <v>320.13</v>
      </c>
      <c r="C1382" s="2">
        <v>322.70999999999998</v>
      </c>
      <c r="D1382" s="2">
        <v>314.13</v>
      </c>
      <c r="E1382" s="2">
        <v>314.83999999999997</v>
      </c>
      <c r="F1382" s="2">
        <v>303.46039999999999</v>
      </c>
      <c r="G1382" s="2"/>
      <c r="H1382" s="2"/>
      <c r="I1382" s="2">
        <v>102997488</v>
      </c>
      <c r="J1382" s="2">
        <v>84762416</v>
      </c>
    </row>
    <row r="1383" spans="1:10" x14ac:dyDescent="0.25">
      <c r="A1383" s="1">
        <v>44022</v>
      </c>
      <c r="B1383" s="2">
        <v>314.31</v>
      </c>
      <c r="C1383" s="2">
        <v>317.88</v>
      </c>
      <c r="D1383" s="2">
        <v>312.76</v>
      </c>
      <c r="E1383" s="2">
        <v>317.58999999999997</v>
      </c>
      <c r="F1383" s="2">
        <v>302.97320000000002</v>
      </c>
      <c r="G1383" s="2"/>
      <c r="H1383" s="2"/>
      <c r="I1383" s="2">
        <v>57550364</v>
      </c>
      <c r="J1383" s="2">
        <v>86932560</v>
      </c>
    </row>
    <row r="1384" spans="1:10" x14ac:dyDescent="0.25">
      <c r="A1384" s="1">
        <v>44021</v>
      </c>
      <c r="B1384" s="2">
        <v>316.83999999999997</v>
      </c>
      <c r="C1384" s="2">
        <v>317.10000000000002</v>
      </c>
      <c r="D1384" s="2">
        <v>310.68</v>
      </c>
      <c r="E1384" s="2">
        <v>314.38</v>
      </c>
      <c r="F1384" s="2">
        <v>302.48559999999998</v>
      </c>
      <c r="G1384" s="2"/>
      <c r="H1384" s="2"/>
      <c r="I1384" s="2">
        <v>83354160</v>
      </c>
      <c r="J1384" s="2">
        <v>88484448</v>
      </c>
    </row>
    <row r="1385" spans="1:10" x14ac:dyDescent="0.25">
      <c r="A1385" s="1">
        <v>44020</v>
      </c>
      <c r="B1385" s="2">
        <v>314.61</v>
      </c>
      <c r="C1385" s="2">
        <v>316.3</v>
      </c>
      <c r="D1385" s="2">
        <v>312.7</v>
      </c>
      <c r="E1385" s="2">
        <v>316.18</v>
      </c>
      <c r="F1385" s="2">
        <v>301.9126</v>
      </c>
      <c r="G1385" s="2"/>
      <c r="H1385" s="2"/>
      <c r="I1385" s="2">
        <v>54638596</v>
      </c>
      <c r="J1385" s="2">
        <v>88487432</v>
      </c>
    </row>
    <row r="1386" spans="1:10" x14ac:dyDescent="0.25">
      <c r="A1386" s="1">
        <v>44019</v>
      </c>
      <c r="B1386" s="2">
        <v>315.38</v>
      </c>
      <c r="C1386" s="2">
        <v>317.52</v>
      </c>
      <c r="D1386" s="2">
        <v>313.37</v>
      </c>
      <c r="E1386" s="2">
        <v>313.77999999999997</v>
      </c>
      <c r="F1386" s="2">
        <v>301.33</v>
      </c>
      <c r="G1386" s="2"/>
      <c r="H1386" s="2"/>
      <c r="I1386" s="2">
        <v>82909960</v>
      </c>
      <c r="J1386" s="2">
        <v>94020032</v>
      </c>
    </row>
    <row r="1387" spans="1:10" x14ac:dyDescent="0.25">
      <c r="A1387" s="1">
        <v>44018</v>
      </c>
      <c r="B1387" s="2">
        <v>316.37</v>
      </c>
      <c r="C1387" s="2">
        <v>317.68</v>
      </c>
      <c r="D1387" s="2">
        <v>315.56</v>
      </c>
      <c r="E1387" s="2">
        <v>317.05</v>
      </c>
      <c r="F1387" s="2">
        <v>300.71379999999999</v>
      </c>
      <c r="G1387" s="2"/>
      <c r="H1387" s="2"/>
      <c r="I1387" s="2">
        <v>61713828</v>
      </c>
      <c r="J1387" s="2">
        <v>97544880</v>
      </c>
    </row>
    <row r="1388" spans="1:10" x14ac:dyDescent="0.25">
      <c r="A1388" s="1">
        <v>44014</v>
      </c>
      <c r="B1388" s="2">
        <v>314.24</v>
      </c>
      <c r="C1388" s="2">
        <v>315.7</v>
      </c>
      <c r="D1388" s="2">
        <v>311.51</v>
      </c>
      <c r="E1388" s="2">
        <v>312.23</v>
      </c>
      <c r="F1388" s="2">
        <v>299.95440000000002</v>
      </c>
      <c r="G1388" s="2"/>
      <c r="H1388" s="2"/>
      <c r="I1388" s="2">
        <v>69344216</v>
      </c>
      <c r="J1388" s="2">
        <v>106409216</v>
      </c>
    </row>
    <row r="1389" spans="1:10" x14ac:dyDescent="0.25">
      <c r="A1389" s="1">
        <v>44013</v>
      </c>
      <c r="B1389" s="2">
        <v>309.57</v>
      </c>
      <c r="C1389" s="2">
        <v>311.89</v>
      </c>
      <c r="D1389" s="2">
        <v>309.07</v>
      </c>
      <c r="E1389" s="2">
        <v>310.52</v>
      </c>
      <c r="F1389" s="2">
        <v>299.29180000000002</v>
      </c>
      <c r="G1389" s="2"/>
      <c r="H1389" s="2"/>
      <c r="I1389" s="2">
        <v>72396544</v>
      </c>
      <c r="J1389" s="2">
        <v>115735840</v>
      </c>
    </row>
    <row r="1390" spans="1:10" x14ac:dyDescent="0.25">
      <c r="A1390" s="1">
        <v>44012</v>
      </c>
      <c r="B1390" s="2">
        <v>303.99</v>
      </c>
      <c r="C1390" s="2">
        <v>310.2</v>
      </c>
      <c r="D1390" s="2">
        <v>303.82</v>
      </c>
      <c r="E1390" s="2">
        <v>308.36</v>
      </c>
      <c r="F1390" s="2">
        <v>298.54219999999998</v>
      </c>
      <c r="G1390" s="2"/>
      <c r="H1390" s="2"/>
      <c r="I1390" s="2">
        <v>113394768</v>
      </c>
      <c r="J1390" s="2">
        <v>117242784</v>
      </c>
    </row>
    <row r="1391" spans="1:10" x14ac:dyDescent="0.25">
      <c r="A1391" s="1">
        <v>44011</v>
      </c>
      <c r="B1391" s="2">
        <v>301.41000000000003</v>
      </c>
      <c r="C1391" s="2">
        <v>304.61</v>
      </c>
      <c r="D1391" s="2">
        <v>298.93</v>
      </c>
      <c r="E1391" s="2">
        <v>304.45999999999998</v>
      </c>
      <c r="F1391" s="2">
        <v>298.0068</v>
      </c>
      <c r="G1391" s="2"/>
      <c r="H1391" s="2"/>
      <c r="I1391" s="2">
        <v>79773264</v>
      </c>
      <c r="J1391" s="2">
        <v>114848416</v>
      </c>
    </row>
    <row r="1392" spans="1:10" x14ac:dyDescent="0.25">
      <c r="A1392" s="1">
        <v>44008</v>
      </c>
      <c r="B1392" s="2">
        <v>306.16000000000003</v>
      </c>
      <c r="C1392" s="2">
        <v>306.39</v>
      </c>
      <c r="D1392" s="2">
        <v>299.42</v>
      </c>
      <c r="E1392" s="2">
        <v>300.05</v>
      </c>
      <c r="F1392" s="2">
        <v>297.65039999999999</v>
      </c>
      <c r="G1392" s="2"/>
      <c r="H1392" s="2"/>
      <c r="I1392" s="2">
        <v>127961016</v>
      </c>
      <c r="J1392" s="2">
        <v>114439616</v>
      </c>
    </row>
    <row r="1393" spans="1:10" x14ac:dyDescent="0.25">
      <c r="A1393" s="1">
        <v>44007</v>
      </c>
      <c r="B1393" s="2">
        <v>303.47000000000003</v>
      </c>
      <c r="C1393" s="2">
        <v>307.64</v>
      </c>
      <c r="D1393" s="2">
        <v>301.27999999999997</v>
      </c>
      <c r="E1393" s="2">
        <v>307.35000000000002</v>
      </c>
      <c r="F1393" s="2">
        <v>297.23140000000001</v>
      </c>
      <c r="G1393" s="2"/>
      <c r="H1393" s="2"/>
      <c r="I1393" s="2">
        <v>89467968</v>
      </c>
      <c r="J1393" s="2">
        <v>115943856</v>
      </c>
    </row>
    <row r="1394" spans="1:10" x14ac:dyDescent="0.25">
      <c r="A1394" s="1">
        <v>44006</v>
      </c>
      <c r="B1394" s="2">
        <v>309.83999999999997</v>
      </c>
      <c r="C1394" s="2">
        <v>310.51</v>
      </c>
      <c r="D1394" s="2">
        <v>302.10000000000002</v>
      </c>
      <c r="E1394" s="2">
        <v>304.08999999999997</v>
      </c>
      <c r="F1394" s="2">
        <v>296.63959999999997</v>
      </c>
      <c r="G1394" s="2"/>
      <c r="H1394" s="2"/>
      <c r="I1394" s="2">
        <v>132813488</v>
      </c>
      <c r="J1394" s="2">
        <v>115032288</v>
      </c>
    </row>
    <row r="1395" spans="1:10" x14ac:dyDescent="0.25">
      <c r="A1395" s="1">
        <v>44005</v>
      </c>
      <c r="B1395" s="2">
        <v>313.49</v>
      </c>
      <c r="C1395" s="2">
        <v>314.5</v>
      </c>
      <c r="D1395" s="2">
        <v>311.61009999999999</v>
      </c>
      <c r="E1395" s="2">
        <v>312.05</v>
      </c>
      <c r="F1395" s="2">
        <v>296.23360000000002</v>
      </c>
      <c r="G1395" s="2"/>
      <c r="H1395" s="2"/>
      <c r="I1395" s="2">
        <v>68471248</v>
      </c>
      <c r="J1395" s="2">
        <v>112349224</v>
      </c>
    </row>
    <row r="1396" spans="1:10" x14ac:dyDescent="0.25">
      <c r="A1396" s="1">
        <v>44004</v>
      </c>
      <c r="B1396" s="2">
        <v>307.99</v>
      </c>
      <c r="C1396" s="2">
        <v>311.05</v>
      </c>
      <c r="D1396" s="2">
        <v>306.75</v>
      </c>
      <c r="E1396" s="2">
        <v>310.62</v>
      </c>
      <c r="F1396" s="2">
        <v>295.50580000000002</v>
      </c>
      <c r="G1396" s="2"/>
      <c r="H1396" s="2"/>
      <c r="I1396" s="2">
        <v>74649392</v>
      </c>
      <c r="J1396" s="2">
        <v>112735616</v>
      </c>
    </row>
    <row r="1397" spans="1:10" x14ac:dyDescent="0.25">
      <c r="A1397" s="1">
        <v>44001</v>
      </c>
      <c r="B1397" s="2">
        <v>314.17</v>
      </c>
      <c r="C1397" s="2">
        <v>314.38</v>
      </c>
      <c r="D1397" s="2">
        <v>306.52999999999997</v>
      </c>
      <c r="E1397" s="2">
        <v>308.64</v>
      </c>
      <c r="F1397" s="2">
        <v>294.85739999999998</v>
      </c>
      <c r="G1397" s="2"/>
      <c r="H1397" s="2"/>
      <c r="I1397" s="2">
        <v>135549632</v>
      </c>
      <c r="J1397" s="2">
        <v>111544312</v>
      </c>
    </row>
    <row r="1398" spans="1:10" x14ac:dyDescent="0.25">
      <c r="A1398" s="1">
        <v>44000</v>
      </c>
      <c r="B1398" s="2">
        <v>310.005</v>
      </c>
      <c r="C1398" s="2">
        <v>312.3</v>
      </c>
      <c r="D1398" s="2">
        <v>309.51</v>
      </c>
      <c r="E1398" s="2">
        <v>311.77999999999997</v>
      </c>
      <c r="F1398" s="2">
        <v>294.16520000000003</v>
      </c>
      <c r="G1398" s="2"/>
      <c r="H1398" s="2"/>
      <c r="I1398" s="2">
        <v>80828656</v>
      </c>
      <c r="J1398" s="2">
        <v>110458720</v>
      </c>
    </row>
    <row r="1399" spans="1:10" x14ac:dyDescent="0.25">
      <c r="A1399" s="1">
        <v>43999</v>
      </c>
      <c r="B1399" s="2">
        <v>314.07</v>
      </c>
      <c r="C1399" s="2">
        <v>314.39</v>
      </c>
      <c r="D1399" s="2">
        <v>310.86</v>
      </c>
      <c r="E1399" s="2">
        <v>311.66000000000003</v>
      </c>
      <c r="F1399" s="2">
        <v>293.23219999999998</v>
      </c>
      <c r="G1399" s="2"/>
      <c r="H1399" s="2"/>
      <c r="I1399" s="2">
        <v>83398944</v>
      </c>
      <c r="J1399" s="2">
        <v>111121328</v>
      </c>
    </row>
    <row r="1400" spans="1:10" x14ac:dyDescent="0.25">
      <c r="A1400" s="1">
        <v>43998</v>
      </c>
      <c r="B1400" s="2">
        <v>315.48</v>
      </c>
      <c r="C1400" s="2">
        <v>315.64</v>
      </c>
      <c r="D1400" s="2">
        <v>307.67</v>
      </c>
      <c r="E1400" s="2">
        <v>312.95999999999998</v>
      </c>
      <c r="F1400" s="2">
        <v>292.2962</v>
      </c>
      <c r="G1400" s="2"/>
      <c r="H1400" s="2"/>
      <c r="I1400" s="2">
        <v>137627504</v>
      </c>
      <c r="J1400" s="2">
        <v>112549232</v>
      </c>
    </row>
    <row r="1401" spans="1:10" x14ac:dyDescent="0.25">
      <c r="A1401" s="1">
        <v>43997</v>
      </c>
      <c r="B1401" s="2">
        <v>298.02</v>
      </c>
      <c r="C1401" s="2">
        <v>308.27999999999997</v>
      </c>
      <c r="D1401" s="2">
        <v>296.74</v>
      </c>
      <c r="E1401" s="2">
        <v>307.05</v>
      </c>
      <c r="F1401" s="2">
        <v>291.00080000000003</v>
      </c>
      <c r="G1401" s="2"/>
      <c r="H1401" s="2"/>
      <c r="I1401" s="2">
        <v>135782720</v>
      </c>
      <c r="J1401" s="2">
        <v>109304160</v>
      </c>
    </row>
    <row r="1402" spans="1:10" x14ac:dyDescent="0.25">
      <c r="A1402" s="1">
        <v>43994</v>
      </c>
      <c r="B1402" s="2">
        <v>308.24</v>
      </c>
      <c r="C1402" s="2">
        <v>309.08</v>
      </c>
      <c r="D1402" s="2">
        <v>298.60000000000002</v>
      </c>
      <c r="E1402" s="2">
        <v>304.20999999999998</v>
      </c>
      <c r="F1402" s="2">
        <v>289.89640000000003</v>
      </c>
      <c r="G1402" s="2"/>
      <c r="H1402" s="2"/>
      <c r="I1402" s="2">
        <v>194678880</v>
      </c>
      <c r="J1402" s="2">
        <v>104515856</v>
      </c>
    </row>
    <row r="1403" spans="1:10" x14ac:dyDescent="0.25">
      <c r="A1403" s="1">
        <v>43993</v>
      </c>
      <c r="B1403" s="2">
        <v>311.45999999999998</v>
      </c>
      <c r="C1403" s="2">
        <v>312.14999999999998</v>
      </c>
      <c r="D1403" s="2">
        <v>300.01</v>
      </c>
      <c r="E1403" s="2">
        <v>300.61</v>
      </c>
      <c r="F1403" s="2">
        <v>288.73520000000002</v>
      </c>
      <c r="G1403" s="2"/>
      <c r="H1403" s="2"/>
      <c r="I1403" s="2">
        <v>209243552</v>
      </c>
      <c r="J1403" s="2">
        <v>96756864</v>
      </c>
    </row>
    <row r="1404" spans="1:10" x14ac:dyDescent="0.25">
      <c r="A1404" s="1">
        <v>43992</v>
      </c>
      <c r="B1404" s="2">
        <v>321.42</v>
      </c>
      <c r="C1404" s="2">
        <v>322.39</v>
      </c>
      <c r="D1404" s="2">
        <v>318.22089999999997</v>
      </c>
      <c r="E1404" s="2">
        <v>319</v>
      </c>
      <c r="F1404" s="2">
        <v>287.87799999999999</v>
      </c>
      <c r="G1404" s="2"/>
      <c r="H1404" s="2"/>
      <c r="I1404" s="2">
        <v>95000768</v>
      </c>
      <c r="J1404" s="2">
        <v>88531400</v>
      </c>
    </row>
    <row r="1405" spans="1:10" x14ac:dyDescent="0.25">
      <c r="A1405" s="1">
        <v>43991</v>
      </c>
      <c r="B1405" s="2">
        <v>320.3</v>
      </c>
      <c r="C1405" s="2">
        <v>323.28489999999999</v>
      </c>
      <c r="D1405" s="2">
        <v>319.36</v>
      </c>
      <c r="E1405" s="2">
        <v>320.79000000000002</v>
      </c>
      <c r="F1405" s="2">
        <v>286.73099999999999</v>
      </c>
      <c r="G1405" s="2"/>
      <c r="H1405" s="2"/>
      <c r="I1405" s="2">
        <v>77479232</v>
      </c>
      <c r="J1405" s="2">
        <v>88543968</v>
      </c>
    </row>
    <row r="1406" spans="1:10" x14ac:dyDescent="0.25">
      <c r="A1406" s="1">
        <v>43990</v>
      </c>
      <c r="B1406" s="2">
        <v>320.22000000000003</v>
      </c>
      <c r="C1406" s="2">
        <v>323.41000000000003</v>
      </c>
      <c r="D1406" s="2">
        <v>319.63</v>
      </c>
      <c r="E1406" s="2">
        <v>323.2</v>
      </c>
      <c r="F1406" s="2">
        <v>285.3836</v>
      </c>
      <c r="G1406" s="2"/>
      <c r="H1406" s="2"/>
      <c r="I1406" s="2">
        <v>73641216</v>
      </c>
      <c r="J1406" s="2">
        <v>91400040</v>
      </c>
    </row>
    <row r="1407" spans="1:10" x14ac:dyDescent="0.25">
      <c r="A1407" s="1">
        <v>43987</v>
      </c>
      <c r="B1407" s="2">
        <v>317.23</v>
      </c>
      <c r="C1407" s="2">
        <v>321.27499999999998</v>
      </c>
      <c r="D1407" s="2">
        <v>317.16000000000003</v>
      </c>
      <c r="E1407" s="2">
        <v>319.33999999999997</v>
      </c>
      <c r="F1407" s="2">
        <v>284.14359999999999</v>
      </c>
      <c r="G1407" s="2"/>
      <c r="H1407" s="2"/>
      <c r="I1407" s="2">
        <v>150524672</v>
      </c>
      <c r="J1407" s="2">
        <v>93900376</v>
      </c>
    </row>
    <row r="1408" spans="1:10" x14ac:dyDescent="0.25">
      <c r="A1408" s="1">
        <v>43986</v>
      </c>
      <c r="B1408" s="2">
        <v>311.11</v>
      </c>
      <c r="C1408" s="2">
        <v>313</v>
      </c>
      <c r="D1408" s="2">
        <v>309.08</v>
      </c>
      <c r="E1408" s="2">
        <v>311.36</v>
      </c>
      <c r="F1408" s="2"/>
      <c r="G1408" s="2"/>
      <c r="H1408" s="2"/>
      <c r="I1408" s="2">
        <v>75794360</v>
      </c>
      <c r="J1408" s="2">
        <v>91997256</v>
      </c>
    </row>
    <row r="1409" spans="1:10" x14ac:dyDescent="0.25">
      <c r="A1409" s="1">
        <v>43985</v>
      </c>
      <c r="B1409" s="2">
        <v>310.24</v>
      </c>
      <c r="C1409" s="2">
        <v>313.22000000000003</v>
      </c>
      <c r="D1409" s="2">
        <v>309.94</v>
      </c>
      <c r="E1409" s="2">
        <v>312.18</v>
      </c>
      <c r="F1409" s="2"/>
      <c r="G1409" s="2"/>
      <c r="H1409" s="2"/>
      <c r="I1409" s="2">
        <v>92567576</v>
      </c>
      <c r="J1409" s="2">
        <v>96592376</v>
      </c>
    </row>
    <row r="1410" spans="1:10" x14ac:dyDescent="0.25">
      <c r="A1410" s="1">
        <v>43984</v>
      </c>
      <c r="B1410" s="2">
        <v>306.55</v>
      </c>
      <c r="C1410" s="2">
        <v>308.13</v>
      </c>
      <c r="D1410" s="2">
        <v>305.10000000000002</v>
      </c>
      <c r="E1410" s="2">
        <v>308.08</v>
      </c>
      <c r="F1410" s="2"/>
      <c r="G1410" s="2"/>
      <c r="H1410" s="2"/>
      <c r="I1410" s="2">
        <v>74267160</v>
      </c>
      <c r="J1410" s="2">
        <v>96812584</v>
      </c>
    </row>
    <row r="1411" spans="1:10" x14ac:dyDescent="0.25">
      <c r="A1411" s="1">
        <v>43983</v>
      </c>
      <c r="B1411" s="2">
        <v>303.62</v>
      </c>
      <c r="C1411" s="2">
        <v>306.20499999999998</v>
      </c>
      <c r="D1411" s="2">
        <v>303.06</v>
      </c>
      <c r="E1411" s="2">
        <v>305.55</v>
      </c>
      <c r="F1411" s="2"/>
      <c r="G1411" s="2"/>
      <c r="H1411" s="2"/>
      <c r="I1411" s="2">
        <v>56779836</v>
      </c>
      <c r="J1411" s="2">
        <v>97162392</v>
      </c>
    </row>
    <row r="1412" spans="1:10" x14ac:dyDescent="0.25">
      <c r="A1412" s="1">
        <v>43980</v>
      </c>
      <c r="B1412" s="2">
        <v>302.45999999999998</v>
      </c>
      <c r="C1412" s="2">
        <v>304.95999999999998</v>
      </c>
      <c r="D1412" s="2">
        <v>299.47000000000003</v>
      </c>
      <c r="E1412" s="2">
        <v>304.32</v>
      </c>
      <c r="F1412" s="2"/>
      <c r="G1412" s="2"/>
      <c r="H1412" s="2"/>
      <c r="I1412" s="2">
        <v>119265704</v>
      </c>
      <c r="J1412" s="2">
        <v>98485208</v>
      </c>
    </row>
    <row r="1413" spans="1:10" x14ac:dyDescent="0.25">
      <c r="A1413" s="1">
        <v>43979</v>
      </c>
      <c r="B1413" s="2">
        <v>304.64999999999998</v>
      </c>
      <c r="C1413" s="2">
        <v>306.83999999999997</v>
      </c>
      <c r="D1413" s="2">
        <v>302.24</v>
      </c>
      <c r="E1413" s="2">
        <v>302.97000000000003</v>
      </c>
      <c r="F1413" s="2"/>
      <c r="G1413" s="2"/>
      <c r="H1413" s="2"/>
      <c r="I1413" s="2">
        <v>90767808</v>
      </c>
      <c r="J1413" s="2">
        <v>95550856</v>
      </c>
    </row>
    <row r="1414" spans="1:10" x14ac:dyDescent="0.25">
      <c r="A1414" s="1">
        <v>43978</v>
      </c>
      <c r="B1414" s="2">
        <v>302.12</v>
      </c>
      <c r="C1414" s="2">
        <v>303.57</v>
      </c>
      <c r="D1414" s="2">
        <v>296.87</v>
      </c>
      <c r="E1414" s="2">
        <v>303.52999999999997</v>
      </c>
      <c r="F1414" s="2"/>
      <c r="G1414" s="2"/>
      <c r="H1414" s="2"/>
      <c r="I1414" s="2">
        <v>104817448</v>
      </c>
      <c r="J1414" s="2">
        <v>94408512</v>
      </c>
    </row>
    <row r="1415" spans="1:10" x14ac:dyDescent="0.25">
      <c r="A1415" s="1">
        <v>43977</v>
      </c>
      <c r="B1415" s="2">
        <v>301.93</v>
      </c>
      <c r="C1415" s="2">
        <v>302.19</v>
      </c>
      <c r="D1415" s="2">
        <v>295.46460000000002</v>
      </c>
      <c r="E1415" s="2">
        <v>299.08</v>
      </c>
      <c r="F1415" s="2"/>
      <c r="G1415" s="2"/>
      <c r="H1415" s="2"/>
      <c r="I1415" s="2">
        <v>88951440</v>
      </c>
      <c r="J1415" s="2">
        <v>92725344</v>
      </c>
    </row>
    <row r="1416" spans="1:10" x14ac:dyDescent="0.25">
      <c r="A1416" s="1">
        <v>43973</v>
      </c>
      <c r="B1416" s="2">
        <v>294.57</v>
      </c>
      <c r="C1416" s="2">
        <v>295.63</v>
      </c>
      <c r="D1416" s="2">
        <v>293.22000000000003</v>
      </c>
      <c r="E1416" s="2">
        <v>295.44</v>
      </c>
      <c r="F1416" s="2"/>
      <c r="G1416" s="2"/>
      <c r="H1416" s="2"/>
      <c r="I1416" s="2">
        <v>63958200</v>
      </c>
      <c r="J1416" s="2">
        <v>92186800</v>
      </c>
    </row>
    <row r="1417" spans="1:10" x14ac:dyDescent="0.25">
      <c r="A1417" s="1">
        <v>43972</v>
      </c>
      <c r="B1417" s="2">
        <v>296.79000000000002</v>
      </c>
      <c r="C1417" s="2">
        <v>297.67</v>
      </c>
      <c r="D1417" s="2">
        <v>293.68860000000001</v>
      </c>
      <c r="E1417" s="2">
        <v>294.88</v>
      </c>
      <c r="F1417" s="2"/>
      <c r="G1417" s="2"/>
      <c r="H1417" s="2"/>
      <c r="I1417" s="2">
        <v>78293928</v>
      </c>
      <c r="J1417" s="2">
        <v>96268256</v>
      </c>
    </row>
    <row r="1418" spans="1:10" x14ac:dyDescent="0.25">
      <c r="A1418" s="1">
        <v>43971</v>
      </c>
      <c r="B1418" s="2">
        <v>295.82</v>
      </c>
      <c r="C1418" s="2">
        <v>297.87</v>
      </c>
      <c r="D1418" s="2">
        <v>295.57</v>
      </c>
      <c r="E1418" s="2">
        <v>296.93</v>
      </c>
      <c r="F1418" s="2"/>
      <c r="G1418" s="2"/>
      <c r="H1418" s="2"/>
      <c r="I1418" s="2">
        <v>85861688</v>
      </c>
      <c r="J1418" s="2">
        <v>99242104</v>
      </c>
    </row>
    <row r="1419" spans="1:10" x14ac:dyDescent="0.25">
      <c r="A1419" s="1">
        <v>43970</v>
      </c>
      <c r="B1419" s="2">
        <v>294.35000000000002</v>
      </c>
      <c r="C1419" s="2">
        <v>296.20499999999998</v>
      </c>
      <c r="D1419" s="2">
        <v>291.95</v>
      </c>
      <c r="E1419" s="2">
        <v>291.97000000000003</v>
      </c>
      <c r="F1419" s="2"/>
      <c r="G1419" s="2"/>
      <c r="H1419" s="2"/>
      <c r="I1419" s="2">
        <v>95189312</v>
      </c>
      <c r="J1419" s="2">
        <v>101434360</v>
      </c>
    </row>
    <row r="1420" spans="1:10" x14ac:dyDescent="0.25">
      <c r="A1420" s="1">
        <v>43969</v>
      </c>
      <c r="B1420" s="2">
        <v>293.05</v>
      </c>
      <c r="C1420" s="2">
        <v>296.75</v>
      </c>
      <c r="D1420" s="2">
        <v>292.7</v>
      </c>
      <c r="E1420" s="2">
        <v>295</v>
      </c>
      <c r="F1420" s="2"/>
      <c r="G1420" s="2"/>
      <c r="H1420" s="2"/>
      <c r="I1420" s="2">
        <v>120320232</v>
      </c>
      <c r="J1420" s="2">
        <v>102106408</v>
      </c>
    </row>
    <row r="1421" spans="1:10" x14ac:dyDescent="0.25">
      <c r="A1421" s="1">
        <v>43966</v>
      </c>
      <c r="B1421" s="2">
        <v>282.37</v>
      </c>
      <c r="C1421" s="2">
        <v>286.33</v>
      </c>
      <c r="D1421" s="2">
        <v>281.33999999999997</v>
      </c>
      <c r="E1421" s="2">
        <v>286.27999999999997</v>
      </c>
      <c r="F1421" s="2"/>
      <c r="G1421" s="2"/>
      <c r="H1421" s="2"/>
      <c r="I1421" s="2">
        <v>111146272</v>
      </c>
      <c r="J1421" s="2">
        <v>99278168</v>
      </c>
    </row>
    <row r="1422" spans="1:10" x14ac:dyDescent="0.25">
      <c r="A1422" s="1">
        <v>43965</v>
      </c>
      <c r="B1422" s="2">
        <v>278.95</v>
      </c>
      <c r="C1422" s="2">
        <v>285.11</v>
      </c>
      <c r="D1422" s="2">
        <v>272.99</v>
      </c>
      <c r="E1422" s="2">
        <v>284.97000000000003</v>
      </c>
      <c r="F1422" s="2"/>
      <c r="G1422" s="2"/>
      <c r="H1422" s="2"/>
      <c r="I1422" s="2">
        <v>121977888</v>
      </c>
      <c r="J1422" s="2">
        <v>97546144</v>
      </c>
    </row>
    <row r="1423" spans="1:10" x14ac:dyDescent="0.25">
      <c r="A1423" s="1">
        <v>43964</v>
      </c>
      <c r="B1423" s="2">
        <v>286.06</v>
      </c>
      <c r="C1423" s="2">
        <v>287.19</v>
      </c>
      <c r="D1423" s="2">
        <v>278.96499999999997</v>
      </c>
      <c r="E1423" s="2">
        <v>281.60000000000002</v>
      </c>
      <c r="F1423" s="2"/>
      <c r="G1423" s="2"/>
      <c r="H1423" s="2"/>
      <c r="I1423" s="2">
        <v>144721104</v>
      </c>
      <c r="J1423" s="2">
        <v>96394936</v>
      </c>
    </row>
    <row r="1424" spans="1:10" x14ac:dyDescent="0.25">
      <c r="A1424" s="1">
        <v>43963</v>
      </c>
      <c r="B1424" s="2">
        <v>293.79000000000002</v>
      </c>
      <c r="C1424" s="2">
        <v>294.24</v>
      </c>
      <c r="D1424" s="2">
        <v>286.52</v>
      </c>
      <c r="E1424" s="2">
        <v>286.67</v>
      </c>
      <c r="F1424" s="2"/>
      <c r="G1424" s="2"/>
      <c r="H1424" s="2"/>
      <c r="I1424" s="2">
        <v>95870784</v>
      </c>
      <c r="J1424" s="2">
        <v>92981832</v>
      </c>
    </row>
    <row r="1425" spans="1:10" x14ac:dyDescent="0.25">
      <c r="A1425" s="1">
        <v>43962</v>
      </c>
      <c r="B1425" s="2">
        <v>290.33999999999997</v>
      </c>
      <c r="C1425" s="2">
        <v>294</v>
      </c>
      <c r="D1425" s="2">
        <v>289.88</v>
      </c>
      <c r="E1425" s="2">
        <v>292.5</v>
      </c>
      <c r="F1425" s="2"/>
      <c r="G1425" s="2"/>
      <c r="H1425" s="2"/>
      <c r="I1425" s="2">
        <v>79514232</v>
      </c>
      <c r="J1425" s="2">
        <v>95016160</v>
      </c>
    </row>
    <row r="1426" spans="1:10" x14ac:dyDescent="0.25">
      <c r="A1426" s="1">
        <v>43959</v>
      </c>
      <c r="B1426" s="2">
        <v>291.08999999999997</v>
      </c>
      <c r="C1426" s="2">
        <v>292.95</v>
      </c>
      <c r="D1426" s="2">
        <v>289.86</v>
      </c>
      <c r="E1426" s="2">
        <v>292.44</v>
      </c>
      <c r="F1426" s="2"/>
      <c r="G1426" s="2"/>
      <c r="H1426" s="2"/>
      <c r="I1426" s="2">
        <v>76622128</v>
      </c>
      <c r="J1426" s="2">
        <v>96389160</v>
      </c>
    </row>
    <row r="1427" spans="1:10" x14ac:dyDescent="0.25">
      <c r="A1427" s="1">
        <v>43958</v>
      </c>
      <c r="B1427" s="2">
        <v>287.75</v>
      </c>
      <c r="C1427" s="2">
        <v>289.77999999999997</v>
      </c>
      <c r="D1427" s="2">
        <v>287.13</v>
      </c>
      <c r="E1427" s="2">
        <v>287.68</v>
      </c>
      <c r="F1427" s="2"/>
      <c r="G1427" s="2"/>
      <c r="H1427" s="2"/>
      <c r="I1427" s="2">
        <v>75250416</v>
      </c>
      <c r="J1427" s="2">
        <v>101060008</v>
      </c>
    </row>
    <row r="1428" spans="1:10" x14ac:dyDescent="0.25">
      <c r="A1428" s="1">
        <v>43957</v>
      </c>
      <c r="B1428" s="2">
        <v>288.04000000000002</v>
      </c>
      <c r="C1428" s="2">
        <v>288.45999999999998</v>
      </c>
      <c r="D1428" s="2">
        <v>283.77999999999997</v>
      </c>
      <c r="E1428" s="2">
        <v>284.25</v>
      </c>
      <c r="F1428" s="2"/>
      <c r="G1428" s="2"/>
      <c r="H1428" s="2"/>
      <c r="I1428" s="2">
        <v>73632624</v>
      </c>
      <c r="J1428" s="2">
        <v>104829864</v>
      </c>
    </row>
    <row r="1429" spans="1:10" x14ac:dyDescent="0.25">
      <c r="A1429" s="1">
        <v>43956</v>
      </c>
      <c r="B1429" s="2">
        <v>286.64</v>
      </c>
      <c r="C1429" s="2">
        <v>289.25</v>
      </c>
      <c r="D1429" s="2">
        <v>283.71339999999998</v>
      </c>
      <c r="E1429" s="2">
        <v>286.19</v>
      </c>
      <c r="F1429" s="2"/>
      <c r="G1429" s="2"/>
      <c r="H1429" s="2"/>
      <c r="I1429" s="2">
        <v>79569936</v>
      </c>
      <c r="J1429" s="2">
        <v>108039360</v>
      </c>
    </row>
    <row r="1430" spans="1:10" x14ac:dyDescent="0.25">
      <c r="A1430" s="1">
        <v>43955</v>
      </c>
      <c r="B1430" s="2">
        <v>280.74</v>
      </c>
      <c r="C1430" s="2">
        <v>283.89999999999998</v>
      </c>
      <c r="D1430" s="2">
        <v>279.13</v>
      </c>
      <c r="E1430" s="2">
        <v>283.57</v>
      </c>
      <c r="F1430" s="2"/>
      <c r="G1430" s="2"/>
      <c r="H1430" s="2"/>
      <c r="I1430" s="2">
        <v>80873216</v>
      </c>
      <c r="J1430" s="2">
        <v>111677584</v>
      </c>
    </row>
    <row r="1431" spans="1:10" x14ac:dyDescent="0.25">
      <c r="A1431" s="1">
        <v>43952</v>
      </c>
      <c r="B1431" s="2">
        <v>285.31</v>
      </c>
      <c r="C1431" s="2">
        <v>290.65719999999999</v>
      </c>
      <c r="D1431" s="2">
        <v>281.52</v>
      </c>
      <c r="E1431" s="2">
        <v>282.79000000000002</v>
      </c>
      <c r="F1431" s="2"/>
      <c r="G1431" s="2"/>
      <c r="H1431" s="2"/>
      <c r="I1431" s="2">
        <v>125180032</v>
      </c>
      <c r="J1431" s="2">
        <v>113941976</v>
      </c>
    </row>
    <row r="1432" spans="1:10" x14ac:dyDescent="0.25">
      <c r="A1432" s="1">
        <v>43951</v>
      </c>
      <c r="B1432" s="2">
        <v>291.70999999999998</v>
      </c>
      <c r="C1432" s="2">
        <v>293.32389999999998</v>
      </c>
      <c r="D1432" s="2">
        <v>288.58999999999997</v>
      </c>
      <c r="E1432" s="2">
        <v>290.48</v>
      </c>
      <c r="F1432" s="2"/>
      <c r="G1432" s="2"/>
      <c r="H1432" s="2"/>
      <c r="I1432" s="2">
        <v>122901704</v>
      </c>
      <c r="J1432" s="2">
        <v>118282152</v>
      </c>
    </row>
    <row r="1433" spans="1:10" x14ac:dyDescent="0.25">
      <c r="A1433" s="1">
        <v>43950</v>
      </c>
      <c r="B1433" s="2">
        <v>291.52999999999997</v>
      </c>
      <c r="C1433" s="2">
        <v>294.88</v>
      </c>
      <c r="D1433" s="2">
        <v>290.41000000000003</v>
      </c>
      <c r="E1433" s="2">
        <v>293.20999999999998</v>
      </c>
      <c r="F1433" s="2"/>
      <c r="G1433" s="2"/>
      <c r="H1433" s="2"/>
      <c r="I1433" s="2">
        <v>118745576</v>
      </c>
      <c r="J1433" s="2">
        <v>120340336</v>
      </c>
    </row>
    <row r="1434" spans="1:10" x14ac:dyDescent="0.25">
      <c r="A1434" s="1">
        <v>43949</v>
      </c>
      <c r="B1434" s="2">
        <v>291.02</v>
      </c>
      <c r="C1434" s="2">
        <v>291.39999999999998</v>
      </c>
      <c r="D1434" s="2">
        <v>285.39999999999998</v>
      </c>
      <c r="E1434" s="2">
        <v>285.73</v>
      </c>
      <c r="F1434" s="2"/>
      <c r="G1434" s="2"/>
      <c r="H1434" s="2"/>
      <c r="I1434" s="2">
        <v>105269984</v>
      </c>
      <c r="J1434" s="2">
        <v>125852448</v>
      </c>
    </row>
    <row r="1435" spans="1:10" x14ac:dyDescent="0.25">
      <c r="A1435" s="1">
        <v>43948</v>
      </c>
      <c r="B1435" s="2">
        <v>285.12</v>
      </c>
      <c r="C1435" s="2">
        <v>288.27</v>
      </c>
      <c r="D1435" s="2">
        <v>284.62</v>
      </c>
      <c r="E1435" s="2">
        <v>287.05</v>
      </c>
      <c r="F1435" s="2"/>
      <c r="G1435" s="2"/>
      <c r="H1435" s="2"/>
      <c r="I1435" s="2">
        <v>77896608</v>
      </c>
      <c r="J1435" s="2">
        <v>131371864</v>
      </c>
    </row>
    <row r="1436" spans="1:10" x14ac:dyDescent="0.25">
      <c r="A1436" s="1">
        <v>43945</v>
      </c>
      <c r="B1436" s="2">
        <v>280.73</v>
      </c>
      <c r="C1436" s="2">
        <v>283.7</v>
      </c>
      <c r="D1436" s="2">
        <v>278.5</v>
      </c>
      <c r="E1436" s="2">
        <v>282.97000000000003</v>
      </c>
      <c r="F1436" s="2"/>
      <c r="G1436" s="2"/>
      <c r="H1436" s="2"/>
      <c r="I1436" s="2">
        <v>85165952</v>
      </c>
      <c r="J1436" s="2">
        <v>135216160</v>
      </c>
    </row>
    <row r="1437" spans="1:10" x14ac:dyDescent="0.25">
      <c r="A1437" s="1">
        <v>43944</v>
      </c>
      <c r="B1437" s="2">
        <v>280.49</v>
      </c>
      <c r="C1437" s="2">
        <v>283.94</v>
      </c>
      <c r="D1437" s="2">
        <v>278.75</v>
      </c>
      <c r="E1437" s="2">
        <v>279.08</v>
      </c>
      <c r="F1437" s="2"/>
      <c r="G1437" s="2"/>
      <c r="H1437" s="2"/>
      <c r="I1437" s="2">
        <v>104709696</v>
      </c>
      <c r="J1437" s="2">
        <v>141382464</v>
      </c>
    </row>
    <row r="1438" spans="1:10" x14ac:dyDescent="0.25">
      <c r="A1438" s="1">
        <v>43943</v>
      </c>
      <c r="B1438" s="2">
        <v>278.35000000000002</v>
      </c>
      <c r="C1438" s="2">
        <v>281</v>
      </c>
      <c r="D1438" s="2">
        <v>276.91000000000003</v>
      </c>
      <c r="E1438" s="2">
        <v>279.10000000000002</v>
      </c>
      <c r="F1438" s="2"/>
      <c r="G1438" s="2"/>
      <c r="H1438" s="2"/>
      <c r="I1438" s="2">
        <v>93524584</v>
      </c>
      <c r="J1438" s="2">
        <v>147038800</v>
      </c>
    </row>
    <row r="1439" spans="1:10" x14ac:dyDescent="0.25">
      <c r="A1439" s="1">
        <v>43942</v>
      </c>
      <c r="B1439" s="2">
        <v>276.73</v>
      </c>
      <c r="C1439" s="2">
        <v>278.04000000000002</v>
      </c>
      <c r="D1439" s="2">
        <v>272.02</v>
      </c>
      <c r="E1439" s="2">
        <v>273.04000000000002</v>
      </c>
      <c r="F1439" s="2"/>
      <c r="G1439" s="2"/>
      <c r="H1439" s="2"/>
      <c r="I1439" s="2">
        <v>126385696</v>
      </c>
      <c r="J1439" s="2">
        <v>153795888</v>
      </c>
    </row>
    <row r="1440" spans="1:10" x14ac:dyDescent="0.25">
      <c r="A1440" s="1">
        <v>43941</v>
      </c>
      <c r="B1440" s="2">
        <v>282.61</v>
      </c>
      <c r="C1440" s="2">
        <v>286.7912</v>
      </c>
      <c r="D1440" s="2">
        <v>281.35000000000002</v>
      </c>
      <c r="E1440" s="2">
        <v>281.58999999999997</v>
      </c>
      <c r="F1440" s="2"/>
      <c r="G1440" s="2"/>
      <c r="H1440" s="2"/>
      <c r="I1440" s="2">
        <v>100109288</v>
      </c>
      <c r="J1440" s="2">
        <v>156767632</v>
      </c>
    </row>
    <row r="1441" spans="1:10" x14ac:dyDescent="0.25">
      <c r="A1441" s="1">
        <v>43938</v>
      </c>
      <c r="B1441" s="2">
        <v>285.38</v>
      </c>
      <c r="C1441" s="2">
        <v>287.3</v>
      </c>
      <c r="D1441" s="2">
        <v>282.39999999999998</v>
      </c>
      <c r="E1441" s="2">
        <v>286.64</v>
      </c>
      <c r="F1441" s="2"/>
      <c r="G1441" s="2"/>
      <c r="H1441" s="2"/>
      <c r="I1441" s="2">
        <v>146684784</v>
      </c>
      <c r="J1441" s="2">
        <v>165049760</v>
      </c>
    </row>
    <row r="1442" spans="1:10" x14ac:dyDescent="0.25">
      <c r="A1442" s="1">
        <v>43937</v>
      </c>
      <c r="B1442" s="2">
        <v>279.14999999999998</v>
      </c>
      <c r="C1442" s="2">
        <v>280.02999999999997</v>
      </c>
      <c r="D1442" s="2">
        <v>275.76</v>
      </c>
      <c r="E1442" s="2">
        <v>279.10000000000002</v>
      </c>
      <c r="F1442" s="2"/>
      <c r="G1442" s="2"/>
      <c r="H1442" s="2"/>
      <c r="I1442" s="2">
        <v>131798328</v>
      </c>
      <c r="J1442" s="2">
        <v>172446304</v>
      </c>
    </row>
    <row r="1443" spans="1:10" x14ac:dyDescent="0.25">
      <c r="A1443" s="1">
        <v>43936</v>
      </c>
      <c r="B1443" s="2">
        <v>277.57</v>
      </c>
      <c r="C1443" s="2">
        <v>283.94069999999999</v>
      </c>
      <c r="D1443" s="2">
        <v>275.45999999999998</v>
      </c>
      <c r="E1443" s="2">
        <v>277.76</v>
      </c>
      <c r="F1443" s="2"/>
      <c r="G1443" s="2"/>
      <c r="H1443" s="2"/>
      <c r="I1443" s="2">
        <v>121775008</v>
      </c>
      <c r="J1443" s="2"/>
    </row>
    <row r="1444" spans="1:10" x14ac:dyDescent="0.25">
      <c r="A1444" s="1">
        <v>43935</v>
      </c>
      <c r="B1444" s="2">
        <v>280.98</v>
      </c>
      <c r="C1444" s="2">
        <v>284.89999999999998</v>
      </c>
      <c r="D1444" s="2">
        <v>275.51060000000001</v>
      </c>
      <c r="E1444" s="2">
        <v>283.79000000000002</v>
      </c>
      <c r="F1444" s="2"/>
      <c r="G1444" s="2"/>
      <c r="H1444" s="2"/>
      <c r="I1444" s="2">
        <v>134143352</v>
      </c>
      <c r="J1444" s="2"/>
    </row>
    <row r="1445" spans="1:10" x14ac:dyDescent="0.25">
      <c r="A1445" s="1">
        <v>43934</v>
      </c>
      <c r="B1445" s="2">
        <v>277.14</v>
      </c>
      <c r="C1445" s="2">
        <v>277.51</v>
      </c>
      <c r="D1445" s="2">
        <v>271.41000000000003</v>
      </c>
      <c r="E1445" s="2">
        <v>275.66000000000003</v>
      </c>
      <c r="F1445" s="2"/>
      <c r="G1445" s="2"/>
      <c r="H1445" s="2"/>
      <c r="I1445" s="2">
        <v>114839056</v>
      </c>
      <c r="J1445" s="2"/>
    </row>
    <row r="1446" spans="1:10" x14ac:dyDescent="0.25">
      <c r="A1446" s="1">
        <v>43930</v>
      </c>
      <c r="B1446" s="2">
        <v>277.58</v>
      </c>
      <c r="C1446" s="2">
        <v>281.2</v>
      </c>
      <c r="D1446" s="2">
        <v>275.47000000000003</v>
      </c>
      <c r="E1446" s="2">
        <v>278.2</v>
      </c>
      <c r="F1446" s="2"/>
      <c r="G1446" s="2"/>
      <c r="H1446" s="2"/>
      <c r="I1446" s="2">
        <v>190282704</v>
      </c>
      <c r="J1446" s="2"/>
    </row>
    <row r="1447" spans="1:10" x14ac:dyDescent="0.25">
      <c r="A1447" s="1">
        <v>43929</v>
      </c>
      <c r="B1447" s="2">
        <v>267.95999999999998</v>
      </c>
      <c r="C1447" s="2">
        <v>276</v>
      </c>
      <c r="D1447" s="2">
        <v>265.25420000000003</v>
      </c>
      <c r="E1447" s="2">
        <v>274.02999999999997</v>
      </c>
      <c r="F1447" s="2"/>
      <c r="G1447" s="2"/>
      <c r="H1447" s="2"/>
      <c r="I1447" s="2">
        <v>153774480</v>
      </c>
      <c r="J1447" s="2"/>
    </row>
    <row r="1448" spans="1:10" x14ac:dyDescent="0.25">
      <c r="A1448" s="1">
        <v>43928</v>
      </c>
      <c r="B1448" s="2">
        <v>274.20999999999998</v>
      </c>
      <c r="C1448" s="2">
        <v>275.02999999999997</v>
      </c>
      <c r="D1448" s="2">
        <v>264.89</v>
      </c>
      <c r="E1448" s="2">
        <v>265.13</v>
      </c>
      <c r="F1448" s="2"/>
      <c r="G1448" s="2"/>
      <c r="H1448" s="2"/>
      <c r="I1448" s="2">
        <v>201427184</v>
      </c>
      <c r="J1448" s="2"/>
    </row>
    <row r="1449" spans="1:10" x14ac:dyDescent="0.25">
      <c r="A1449" s="1">
        <v>43927</v>
      </c>
      <c r="B1449" s="2">
        <v>257.83999999999997</v>
      </c>
      <c r="C1449" s="2">
        <v>267</v>
      </c>
      <c r="D1449" s="2">
        <v>248.16980000000001</v>
      </c>
      <c r="E1449" s="2">
        <v>264.86</v>
      </c>
      <c r="F1449" s="2"/>
      <c r="G1449" s="2"/>
      <c r="H1449" s="2"/>
      <c r="I1449" s="2">
        <v>188061232</v>
      </c>
      <c r="J1449" s="2"/>
    </row>
    <row r="1450" spans="1:10" x14ac:dyDescent="0.25">
      <c r="A1450" s="1">
        <v>43924</v>
      </c>
      <c r="B1450" s="2">
        <v>250.76</v>
      </c>
      <c r="C1450" s="2">
        <v>253.32</v>
      </c>
      <c r="D1450" s="2">
        <v>245.22</v>
      </c>
      <c r="E1450" s="2">
        <v>248.19</v>
      </c>
      <c r="F1450" s="2"/>
      <c r="G1450" s="2"/>
      <c r="H1450" s="2"/>
      <c r="I1450" s="2">
        <v>135561168</v>
      </c>
      <c r="J1450" s="2"/>
    </row>
    <row r="1451" spans="1:10" x14ac:dyDescent="0.25">
      <c r="A1451" s="1">
        <v>43923</v>
      </c>
      <c r="B1451" s="2">
        <v>245.19</v>
      </c>
      <c r="C1451" s="2">
        <v>252.68</v>
      </c>
      <c r="D1451" s="2">
        <v>244.59</v>
      </c>
      <c r="E1451" s="2">
        <v>251.83</v>
      </c>
      <c r="F1451" s="2"/>
      <c r="G1451" s="2"/>
      <c r="H1451" s="2"/>
      <c r="I1451" s="2">
        <v>177660432</v>
      </c>
      <c r="J1451" s="2"/>
    </row>
    <row r="1452" spans="1:10" x14ac:dyDescent="0.25">
      <c r="A1452" s="1">
        <v>43922</v>
      </c>
      <c r="B1452" s="2">
        <v>247.98</v>
      </c>
      <c r="C1452" s="2">
        <v>257.65910000000002</v>
      </c>
      <c r="D1452" s="2">
        <v>243.9</v>
      </c>
      <c r="E1452" s="2">
        <v>246.15</v>
      </c>
      <c r="F1452" s="2"/>
      <c r="G1452" s="2"/>
      <c r="H1452" s="2"/>
      <c r="I1452" s="2">
        <v>189554624</v>
      </c>
      <c r="J1452" s="2"/>
    </row>
    <row r="1453" spans="1:10" x14ac:dyDescent="0.25">
      <c r="A1453" s="1">
        <v>43921</v>
      </c>
      <c r="B1453" s="2">
        <v>260.56</v>
      </c>
      <c r="C1453" s="2">
        <v>263.33</v>
      </c>
      <c r="D1453" s="2">
        <v>256.22000000000003</v>
      </c>
      <c r="E1453" s="2">
        <v>257.75</v>
      </c>
      <c r="F1453" s="2"/>
      <c r="G1453" s="2"/>
      <c r="H1453" s="2"/>
      <c r="I1453" s="2">
        <v>194881056</v>
      </c>
      <c r="J1453" s="2"/>
    </row>
    <row r="1454" spans="1:10" x14ac:dyDescent="0.25">
      <c r="A1454" s="1">
        <v>43920</v>
      </c>
      <c r="B1454" s="2">
        <v>255.7</v>
      </c>
      <c r="C1454" s="2">
        <v>262.43</v>
      </c>
      <c r="D1454" s="2">
        <v>253.53</v>
      </c>
      <c r="E1454" s="2">
        <v>261.64999999999998</v>
      </c>
      <c r="F1454" s="2"/>
      <c r="G1454" s="2"/>
      <c r="H1454" s="2"/>
      <c r="I1454" s="2">
        <v>170961872</v>
      </c>
      <c r="J1454" s="2"/>
    </row>
    <row r="1455" spans="1:10" x14ac:dyDescent="0.25">
      <c r="A1455" s="1">
        <v>43917</v>
      </c>
      <c r="B1455" s="2">
        <v>253.27</v>
      </c>
      <c r="C1455" s="2">
        <v>260.81</v>
      </c>
      <c r="D1455" s="2">
        <v>251.05</v>
      </c>
      <c r="E1455" s="2">
        <v>253.42</v>
      </c>
      <c r="F1455" s="2"/>
      <c r="G1455" s="2"/>
      <c r="H1455" s="2"/>
      <c r="I1455" s="2">
        <v>224341216</v>
      </c>
      <c r="J1455" s="2"/>
    </row>
    <row r="1456" spans="1:10" x14ac:dyDescent="0.25">
      <c r="A1456" s="1">
        <v>43916</v>
      </c>
      <c r="B1456" s="2">
        <v>249.52</v>
      </c>
      <c r="C1456" s="2">
        <v>262.8</v>
      </c>
      <c r="D1456" s="2">
        <v>249.05</v>
      </c>
      <c r="E1456" s="2">
        <v>261.2</v>
      </c>
      <c r="F1456" s="2"/>
      <c r="G1456" s="2"/>
      <c r="H1456" s="2"/>
      <c r="I1456" s="2">
        <v>257632816</v>
      </c>
      <c r="J145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85F6-A608-4A6B-A53F-D31A92D98317}">
  <dimension ref="A1:L1456"/>
  <sheetViews>
    <sheetView workbookViewId="0">
      <selection activeCell="J14" sqref="J14"/>
    </sheetView>
  </sheetViews>
  <sheetFormatPr defaultRowHeight="15" x14ac:dyDescent="0.25"/>
  <cols>
    <col min="1" max="1" width="14.5703125" customWidth="1"/>
    <col min="2" max="5" width="9.28515625" bestFit="1" customWidth="1"/>
    <col min="6" max="6" width="15.28515625" bestFit="1" customWidth="1"/>
    <col min="8" max="8" width="10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688.82</v>
      </c>
      <c r="C2" s="2">
        <v>690.61500000000001</v>
      </c>
      <c r="D2" s="2">
        <v>687.49</v>
      </c>
      <c r="E2" s="2">
        <v>689.28</v>
      </c>
      <c r="F2" s="2">
        <v>53325408</v>
      </c>
      <c r="G2" s="2">
        <f>IFERROR(VLOOKUP(A2,'SPY DVD'!$A$1:$D$1256,2,FALSE),0)</f>
        <v>1.1564000000000001</v>
      </c>
      <c r="H2" s="8">
        <f>IFERROR(VLOOKUP(A2,'SPY DVD'!$A$1:$D$1256,4,FALSE),0)</f>
        <v>0.99995411216399011</v>
      </c>
      <c r="I2" s="2">
        <f>B2*$H2</f>
        <v>688.78839154079969</v>
      </c>
      <c r="J2" s="2">
        <f t="shared" ref="J2:L2" si="0">C2*$H2</f>
        <v>690.58330917213402</v>
      </c>
      <c r="K2" s="2">
        <f t="shared" si="0"/>
        <v>687.45845257162159</v>
      </c>
      <c r="L2" s="2">
        <f t="shared" si="0"/>
        <v>689.24837043239506</v>
      </c>
    </row>
    <row r="3" spans="1:12" x14ac:dyDescent="0.25">
      <c r="A3" s="1">
        <v>46029</v>
      </c>
      <c r="B3" s="2">
        <v>692.19</v>
      </c>
      <c r="C3" s="2">
        <v>693.96</v>
      </c>
      <c r="D3" s="2">
        <v>689.32</v>
      </c>
      <c r="E3" s="2">
        <v>689.58</v>
      </c>
      <c r="F3" s="2">
        <v>75588336</v>
      </c>
      <c r="G3" s="2">
        <f>IFERROR(VLOOKUP(A3,'SPY DVD'!$A$1:$D$1256,2,FALSE),0)</f>
        <v>1.1563000000000001</v>
      </c>
      <c r="H3" s="8">
        <f>IFERROR(VLOOKUP(A3,'SPY DVD'!$A$1:$D$1256,4,FALSE),0)</f>
        <v>0.99995411613206198</v>
      </c>
      <c r="I3" s="2">
        <f t="shared" ref="I3:I66" si="1">B3*$H3</f>
        <v>692.158239645452</v>
      </c>
      <c r="J3" s="2">
        <f t="shared" ref="J3:J66" si="2">C3*$H3</f>
        <v>693.92815843100573</v>
      </c>
      <c r="K3" s="2">
        <f t="shared" ref="K3:K66" si="3">D3*$H3</f>
        <v>689.28837133215302</v>
      </c>
      <c r="L3" s="2">
        <f t="shared" ref="L3:L66" si="4">E3*$H3</f>
        <v>689.54835940234739</v>
      </c>
    </row>
    <row r="4" spans="1:12" x14ac:dyDescent="0.25">
      <c r="A4" s="1">
        <v>46028</v>
      </c>
      <c r="B4" s="2">
        <v>687.93</v>
      </c>
      <c r="C4" s="2">
        <v>692.31500000000005</v>
      </c>
      <c r="D4" s="2">
        <v>687.78</v>
      </c>
      <c r="E4" s="2">
        <v>691.81</v>
      </c>
      <c r="F4" s="2">
        <v>69273824</v>
      </c>
      <c r="G4" s="2">
        <f>IFERROR(VLOOKUP(A4,'SPY DVD'!$A$1:$D$1256,2,FALSE),0)</f>
        <v>1.1526000000000001</v>
      </c>
      <c r="H4" s="8">
        <f>IFERROR(VLOOKUP(A4,'SPY DVD'!$A$1:$D$1256,4,FALSE),0)</f>
        <v>0.99995426295073264</v>
      </c>
      <c r="I4" s="2">
        <f t="shared" si="1"/>
        <v>687.89853611169747</v>
      </c>
      <c r="J4" s="2">
        <f t="shared" si="2"/>
        <v>692.28333555473648</v>
      </c>
      <c r="K4" s="2">
        <f t="shared" si="3"/>
        <v>687.74854297225488</v>
      </c>
      <c r="L4" s="2">
        <f t="shared" si="4"/>
        <v>691.77835865194629</v>
      </c>
    </row>
    <row r="5" spans="1:12" x14ac:dyDescent="0.25">
      <c r="A5" s="1">
        <v>46027</v>
      </c>
      <c r="B5" s="2">
        <v>686.54</v>
      </c>
      <c r="C5" s="2">
        <v>689.43</v>
      </c>
      <c r="D5" s="2">
        <v>686.375</v>
      </c>
      <c r="E5" s="2">
        <v>687.72</v>
      </c>
      <c r="F5" s="2">
        <v>71927192</v>
      </c>
      <c r="G5" s="2">
        <f>IFERROR(VLOOKUP(A5,'SPY DVD'!$A$1:$D$1256,2,FALSE),0)</f>
        <v>1.1594</v>
      </c>
      <c r="H5" s="8">
        <f>IFERROR(VLOOKUP(A5,'SPY DVD'!$A$1:$D$1256,4,FALSE),0)</f>
        <v>0.99995399312184097</v>
      </c>
      <c r="I5" s="2">
        <f t="shared" si="1"/>
        <v>686.50841443786862</v>
      </c>
      <c r="J5" s="2">
        <f t="shared" si="2"/>
        <v>689.39828147799074</v>
      </c>
      <c r="K5" s="2">
        <f t="shared" si="3"/>
        <v>686.34342202900359</v>
      </c>
      <c r="L5" s="2">
        <f t="shared" si="4"/>
        <v>687.6883601497525</v>
      </c>
    </row>
    <row r="6" spans="1:12" x14ac:dyDescent="0.25">
      <c r="A6" s="1">
        <v>46024</v>
      </c>
      <c r="B6" s="2">
        <v>685.71</v>
      </c>
      <c r="C6" s="2">
        <v>686.87</v>
      </c>
      <c r="D6" s="2">
        <v>679.82</v>
      </c>
      <c r="E6" s="2">
        <v>683.17</v>
      </c>
      <c r="F6" s="2">
        <v>89377200</v>
      </c>
      <c r="G6" s="2">
        <f>IFERROR(VLOOKUP(A6,'SPY DVD'!$A$1:$D$1256,2,FALSE),0)</f>
        <v>1.1671</v>
      </c>
      <c r="H6" s="8">
        <f>IFERROR(VLOOKUP(A6,'SPY DVD'!$A$1:$D$1256,4,FALSE),0)</f>
        <v>0.99995368758038972</v>
      </c>
      <c r="I6" s="2">
        <f t="shared" si="1"/>
        <v>685.67824311074912</v>
      </c>
      <c r="J6" s="2">
        <f t="shared" si="2"/>
        <v>686.83818938834224</v>
      </c>
      <c r="K6" s="2">
        <f t="shared" si="3"/>
        <v>679.78851589090061</v>
      </c>
      <c r="L6" s="2">
        <f t="shared" si="4"/>
        <v>683.1383607442948</v>
      </c>
    </row>
    <row r="7" spans="1:12" x14ac:dyDescent="0.25">
      <c r="A7" s="1">
        <v>46022</v>
      </c>
      <c r="B7" s="2">
        <v>687.14</v>
      </c>
      <c r="C7" s="2">
        <v>687.36</v>
      </c>
      <c r="D7" s="2">
        <v>681.71</v>
      </c>
      <c r="E7" s="2">
        <v>681.92</v>
      </c>
      <c r="F7" s="2">
        <v>74144800</v>
      </c>
      <c r="G7" s="2">
        <f>IFERROR(VLOOKUP(A7,'SPY DVD'!$A$1:$D$1256,2,FALSE),0)</f>
        <v>1.1693</v>
      </c>
      <c r="H7" s="8">
        <f>IFERROR(VLOOKUP(A7,'SPY DVD'!$A$1:$D$1256,4,FALSE),0)</f>
        <v>0.99995360028284941</v>
      </c>
      <c r="I7" s="2">
        <f t="shared" si="1"/>
        <v>687.10811689835714</v>
      </c>
      <c r="J7" s="2">
        <f t="shared" si="2"/>
        <v>687.32810669041942</v>
      </c>
      <c r="K7" s="2">
        <f t="shared" si="3"/>
        <v>681.67836884882126</v>
      </c>
      <c r="L7" s="2">
        <f t="shared" si="4"/>
        <v>681.88835910488058</v>
      </c>
    </row>
    <row r="8" spans="1:12" x14ac:dyDescent="0.25">
      <c r="A8" s="1">
        <v>46021</v>
      </c>
      <c r="B8" s="2">
        <v>687.44500000000005</v>
      </c>
      <c r="C8" s="2">
        <v>688.55499999999995</v>
      </c>
      <c r="D8" s="2">
        <v>686.58</v>
      </c>
      <c r="E8" s="2">
        <v>687.01</v>
      </c>
      <c r="F8" s="2">
        <v>47160672</v>
      </c>
      <c r="G8" s="2">
        <f>IFERROR(VLOOKUP(A8,'SPY DVD'!$A$1:$D$1256,2,FALSE),0)</f>
        <v>1.1606000000000001</v>
      </c>
      <c r="H8" s="8">
        <f>IFERROR(VLOOKUP(A8,'SPY DVD'!$A$1:$D$1256,4,FALSE),0)</f>
        <v>0.99995394550498529</v>
      </c>
      <c r="I8" s="2">
        <f t="shared" si="1"/>
        <v>687.41334006767465</v>
      </c>
      <c r="J8" s="2">
        <f t="shared" si="2"/>
        <v>688.52328894718505</v>
      </c>
      <c r="K8" s="2">
        <f t="shared" si="3"/>
        <v>686.5483799048128</v>
      </c>
      <c r="L8" s="2">
        <f t="shared" si="4"/>
        <v>686.97836010137996</v>
      </c>
    </row>
    <row r="9" spans="1:12" x14ac:dyDescent="0.25">
      <c r="A9" s="1">
        <v>46020</v>
      </c>
      <c r="B9" s="2">
        <v>687.54</v>
      </c>
      <c r="C9" s="2">
        <v>689.2</v>
      </c>
      <c r="D9" s="2">
        <v>686.07</v>
      </c>
      <c r="E9" s="2">
        <v>687.85</v>
      </c>
      <c r="F9" s="2">
        <v>62559504</v>
      </c>
      <c r="G9" s="2">
        <f>IFERROR(VLOOKUP(A9,'SPY DVD'!$A$1:$D$1256,2,FALSE),0)</f>
        <v>1.1592</v>
      </c>
      <c r="H9" s="8">
        <f>IFERROR(VLOOKUP(A9,'SPY DVD'!$A$1:$D$1256,4,FALSE),0)</f>
        <v>0.99995400105798382</v>
      </c>
      <c r="I9" s="2">
        <f t="shared" si="1"/>
        <v>687.50837388740615</v>
      </c>
      <c r="J9" s="2">
        <f t="shared" si="2"/>
        <v>689.16829752916249</v>
      </c>
      <c r="K9" s="2">
        <f t="shared" si="3"/>
        <v>686.03844150585098</v>
      </c>
      <c r="L9" s="2">
        <f t="shared" si="4"/>
        <v>687.81835962773414</v>
      </c>
    </row>
    <row r="10" spans="1:12" x14ac:dyDescent="0.25">
      <c r="A10" s="1">
        <v>46017</v>
      </c>
      <c r="B10" s="2">
        <v>690.64</v>
      </c>
      <c r="C10" s="2">
        <v>691.66</v>
      </c>
      <c r="D10" s="2">
        <v>689.27</v>
      </c>
      <c r="E10" s="2">
        <v>690.31</v>
      </c>
      <c r="F10" s="2">
        <v>41613348</v>
      </c>
      <c r="G10" s="2">
        <f>IFERROR(VLOOKUP(A10,'SPY DVD'!$A$1:$D$1256,2,FALSE),0)</f>
        <v>1.1551</v>
      </c>
      <c r="H10" s="8">
        <f>IFERROR(VLOOKUP(A10,'SPY DVD'!$A$1:$D$1256,4,FALSE),0)</f>
        <v>0.99995416374892576</v>
      </c>
      <c r="I10" s="2">
        <f t="shared" si="1"/>
        <v>690.60834365155813</v>
      </c>
      <c r="J10" s="2">
        <f t="shared" si="2"/>
        <v>691.62829689858199</v>
      </c>
      <c r="K10" s="2">
        <f t="shared" si="3"/>
        <v>689.23840644722202</v>
      </c>
      <c r="L10" s="2">
        <f t="shared" si="4"/>
        <v>690.27835877752091</v>
      </c>
    </row>
    <row r="11" spans="1:12" x14ac:dyDescent="0.25">
      <c r="A11" s="1">
        <v>46015</v>
      </c>
      <c r="B11" s="2">
        <v>687.95</v>
      </c>
      <c r="C11" s="2">
        <v>690.83</v>
      </c>
      <c r="D11" s="2">
        <v>687.8</v>
      </c>
      <c r="E11" s="2">
        <v>690.38</v>
      </c>
      <c r="F11" s="2">
        <v>39445560</v>
      </c>
      <c r="G11" s="2">
        <f>IFERROR(VLOOKUP(A11,'SPY DVD'!$A$1:$D$1256,2,FALSE),0)</f>
        <v>1.1549</v>
      </c>
      <c r="H11" s="8">
        <f>IFERROR(VLOOKUP(A11,'SPY DVD'!$A$1:$D$1256,4,FALSE),0)</f>
        <v>0.99995417168506995</v>
      </c>
      <c r="I11" s="2">
        <f t="shared" si="1"/>
        <v>687.9184724107439</v>
      </c>
      <c r="J11" s="2">
        <f t="shared" si="2"/>
        <v>690.7983404251969</v>
      </c>
      <c r="K11" s="2">
        <f t="shared" si="3"/>
        <v>687.76847928499103</v>
      </c>
      <c r="L11" s="2">
        <f t="shared" si="4"/>
        <v>690.34836104793862</v>
      </c>
    </row>
    <row r="12" spans="1:12" x14ac:dyDescent="0.25">
      <c r="A12" s="1">
        <v>46014</v>
      </c>
      <c r="B12" s="2">
        <v>683.92</v>
      </c>
      <c r="C12" s="2">
        <v>688.2</v>
      </c>
      <c r="D12" s="2">
        <v>683.87</v>
      </c>
      <c r="E12" s="2">
        <v>687.96</v>
      </c>
      <c r="F12" s="2">
        <v>64839952</v>
      </c>
      <c r="G12" s="2">
        <f>IFERROR(VLOOKUP(A12,'SPY DVD'!$A$1:$D$1256,2,FALSE),0)</f>
        <v>1.159</v>
      </c>
      <c r="H12" s="8">
        <f>IFERROR(VLOOKUP(A12,'SPY DVD'!$A$1:$D$1256,4,FALSE),0)</f>
        <v>0.99995400899412668</v>
      </c>
      <c r="I12" s="2">
        <f t="shared" si="1"/>
        <v>683.88854583126306</v>
      </c>
      <c r="J12" s="2">
        <f t="shared" si="2"/>
        <v>688.16834898975799</v>
      </c>
      <c r="K12" s="2">
        <f t="shared" si="3"/>
        <v>683.83854813081336</v>
      </c>
      <c r="L12" s="2">
        <f t="shared" si="4"/>
        <v>687.92836002759941</v>
      </c>
    </row>
    <row r="13" spans="1:12" x14ac:dyDescent="0.25">
      <c r="A13" s="1">
        <v>46013</v>
      </c>
      <c r="B13" s="2">
        <v>683.94</v>
      </c>
      <c r="C13" s="2">
        <v>685.36</v>
      </c>
      <c r="D13" s="2">
        <v>680.58680000000004</v>
      </c>
      <c r="E13" s="2">
        <v>684.83</v>
      </c>
      <c r="F13" s="2">
        <v>69556736</v>
      </c>
      <c r="G13" s="2">
        <f>IFERROR(VLOOKUP(A13,'SPY DVD'!$A$1:$D$1256,2,FALSE),0)</f>
        <v>1.1642999999999999</v>
      </c>
      <c r="H13" s="8">
        <f>IFERROR(VLOOKUP(A13,'SPY DVD'!$A$1:$D$1256,4,FALSE),0)</f>
        <v>0.99995379868636114</v>
      </c>
      <c r="I13" s="2">
        <f t="shared" si="1"/>
        <v>683.90840107354984</v>
      </c>
      <c r="J13" s="2">
        <f t="shared" si="2"/>
        <v>685.3283354676845</v>
      </c>
      <c r="K13" s="2">
        <f t="shared" si="3"/>
        <v>680.5553559957948</v>
      </c>
      <c r="L13" s="2">
        <f t="shared" si="4"/>
        <v>684.79835995438077</v>
      </c>
    </row>
    <row r="14" spans="1:12" x14ac:dyDescent="0.25">
      <c r="A14" s="1">
        <v>46010</v>
      </c>
      <c r="B14" s="2">
        <v>676.59</v>
      </c>
      <c r="C14" s="2">
        <v>681.09</v>
      </c>
      <c r="D14" s="2">
        <v>676.47</v>
      </c>
      <c r="E14" s="2">
        <v>680.59</v>
      </c>
      <c r="F14" s="2">
        <v>103599544</v>
      </c>
      <c r="G14" s="2">
        <f>IFERROR(VLOOKUP(A14,'SPY DVD'!$A$1:$D$1256,2,FALSE),0)</f>
        <v>1.1716</v>
      </c>
      <c r="H14" s="8">
        <f>IFERROR(VLOOKUP(A14,'SPY DVD'!$A$1:$D$1256,4,FALSE),0)</f>
        <v>0.99995350901724722</v>
      </c>
      <c r="I14" s="2">
        <f t="shared" si="1"/>
        <v>676.5585446659793</v>
      </c>
      <c r="J14" s="2">
        <f t="shared" si="2"/>
        <v>681.05833545655696</v>
      </c>
      <c r="K14" s="2">
        <f t="shared" si="3"/>
        <v>676.43855024489721</v>
      </c>
      <c r="L14" s="2">
        <f t="shared" si="4"/>
        <v>680.55835870204828</v>
      </c>
    </row>
    <row r="15" spans="1:12" x14ac:dyDescent="0.25">
      <c r="A15" s="1">
        <v>46009</v>
      </c>
      <c r="B15" s="2">
        <v>677.6</v>
      </c>
      <c r="C15" s="2">
        <v>680.74</v>
      </c>
      <c r="D15" s="2">
        <v>674.9</v>
      </c>
      <c r="E15" s="2">
        <v>676.47</v>
      </c>
      <c r="F15" s="2">
        <v>108650128</v>
      </c>
      <c r="G15" s="2">
        <f>IFERROR(VLOOKUP(A15,'SPY DVD'!$A$1:$D$1256,2,FALSE),0)</f>
        <v>1.1787000000000001</v>
      </c>
      <c r="H15" s="8">
        <f>IFERROR(VLOOKUP(A15,'SPY DVD'!$A$1:$D$1256,4,FALSE),0)</f>
        <v>0.99995322728435376</v>
      </c>
      <c r="I15" s="2">
        <f t="shared" si="1"/>
        <v>677.56830680787812</v>
      </c>
      <c r="J15" s="2">
        <f t="shared" si="2"/>
        <v>680.708159941551</v>
      </c>
      <c r="K15" s="2">
        <f t="shared" si="3"/>
        <v>674.86843309421033</v>
      </c>
      <c r="L15" s="2">
        <f t="shared" si="4"/>
        <v>676.43835966104677</v>
      </c>
    </row>
    <row r="16" spans="1:12" x14ac:dyDescent="0.25">
      <c r="A16" s="1">
        <v>46008</v>
      </c>
      <c r="B16" s="2">
        <v>679.89</v>
      </c>
      <c r="C16" s="2">
        <v>680.43499999999995</v>
      </c>
      <c r="D16" s="2">
        <v>671.19500000000005</v>
      </c>
      <c r="E16" s="2">
        <v>671.4</v>
      </c>
      <c r="F16" s="2">
        <v>110625200</v>
      </c>
      <c r="G16" s="2">
        <f>IFERROR(VLOOKUP(A16,'SPY DVD'!$A$1:$D$1256,2,FALSE),0)</f>
        <v>1.0909</v>
      </c>
      <c r="H16" s="8">
        <f>IFERROR(VLOOKUP(A16,'SPY DVD'!$A$1:$D$1256,4,FALSE),0)</f>
        <v>0.99995671125444507</v>
      </c>
      <c r="I16" s="2">
        <f t="shared" si="1"/>
        <v>679.86056841478467</v>
      </c>
      <c r="J16" s="2">
        <f t="shared" si="2"/>
        <v>680.40554482241828</v>
      </c>
      <c r="K16" s="2">
        <f t="shared" si="3"/>
        <v>671.16594481042728</v>
      </c>
      <c r="L16" s="2">
        <f t="shared" si="4"/>
        <v>671.37093593623445</v>
      </c>
    </row>
    <row r="17" spans="1:12" x14ac:dyDescent="0.25">
      <c r="A17" s="1">
        <v>46007</v>
      </c>
      <c r="B17" s="2">
        <v>679.23</v>
      </c>
      <c r="C17" s="2">
        <v>681.08</v>
      </c>
      <c r="D17" s="2">
        <v>674.98</v>
      </c>
      <c r="E17" s="2">
        <v>678.87</v>
      </c>
      <c r="F17" s="2">
        <v>122030632</v>
      </c>
      <c r="G17" s="2">
        <f>IFERROR(VLOOKUP(A17,'SPY DVD'!$A$1:$D$1256,2,FALSE),0)</f>
        <v>1.0789</v>
      </c>
      <c r="H17" s="8">
        <f>IFERROR(VLOOKUP(A17,'SPY DVD'!$A$1:$D$1256,4,FALSE),0)</f>
        <v>0.99995718742442097</v>
      </c>
      <c r="I17" s="2">
        <f t="shared" si="1"/>
        <v>679.2009204142895</v>
      </c>
      <c r="J17" s="2">
        <f t="shared" si="2"/>
        <v>681.0508412110247</v>
      </c>
      <c r="K17" s="2">
        <f t="shared" si="3"/>
        <v>674.95110236773564</v>
      </c>
      <c r="L17" s="2">
        <f t="shared" si="4"/>
        <v>678.84093582681669</v>
      </c>
    </row>
    <row r="18" spans="1:12" x14ac:dyDescent="0.25">
      <c r="A18" s="1">
        <v>46006</v>
      </c>
      <c r="B18" s="2">
        <v>685.74</v>
      </c>
      <c r="C18" s="2">
        <v>685.76</v>
      </c>
      <c r="D18" s="2">
        <v>679.25</v>
      </c>
      <c r="E18" s="2">
        <v>680.73</v>
      </c>
      <c r="F18" s="2">
        <v>90810952</v>
      </c>
      <c r="G18" s="2">
        <f>IFERROR(VLOOKUP(A18,'SPY DVD'!$A$1:$D$1256,2,FALSE),0)</f>
        <v>1.0760000000000001</v>
      </c>
      <c r="H18" s="8">
        <f>IFERROR(VLOOKUP(A18,'SPY DVD'!$A$1:$D$1256,4,FALSE),0)</f>
        <v>0.99995730249886583</v>
      </c>
      <c r="I18" s="2">
        <f t="shared" si="1"/>
        <v>685.71072061557231</v>
      </c>
      <c r="J18" s="2">
        <f t="shared" si="2"/>
        <v>685.73071976162225</v>
      </c>
      <c r="K18" s="2">
        <f t="shared" si="3"/>
        <v>679.22099772235458</v>
      </c>
      <c r="L18" s="2">
        <f t="shared" si="4"/>
        <v>680.7009345300529</v>
      </c>
    </row>
    <row r="19" spans="1:12" x14ac:dyDescent="0.25">
      <c r="A19" s="1">
        <v>46003</v>
      </c>
      <c r="B19" s="2">
        <v>688.17</v>
      </c>
      <c r="C19" s="2">
        <v>688.88</v>
      </c>
      <c r="D19" s="2">
        <v>679.17439999999999</v>
      </c>
      <c r="E19" s="2">
        <v>681.76</v>
      </c>
      <c r="F19" s="2">
        <v>113160344</v>
      </c>
      <c r="G19" s="2">
        <f>IFERROR(VLOOKUP(A19,'SPY DVD'!$A$1:$D$1256,2,FALSE),0)</f>
        <v>1.0743</v>
      </c>
      <c r="H19" s="8">
        <f>IFERROR(VLOOKUP(A19,'SPY DVD'!$A$1:$D$1256,4,FALSE),0)</f>
        <v>0.99995736995630513</v>
      </c>
      <c r="I19" s="2">
        <f t="shared" si="1"/>
        <v>688.14066328283047</v>
      </c>
      <c r="J19" s="2">
        <f t="shared" si="2"/>
        <v>688.85063301549951</v>
      </c>
      <c r="K19" s="2">
        <f t="shared" si="3"/>
        <v>679.14544676565151</v>
      </c>
      <c r="L19" s="2">
        <f t="shared" si="4"/>
        <v>681.73093654141053</v>
      </c>
    </row>
    <row r="20" spans="1:12" x14ac:dyDescent="0.25">
      <c r="A20" s="1">
        <v>46002</v>
      </c>
      <c r="B20" s="2">
        <v>685.14</v>
      </c>
      <c r="C20" s="2">
        <v>689.25</v>
      </c>
      <c r="D20" s="2">
        <v>682.16499999999996</v>
      </c>
      <c r="E20" s="2">
        <v>689.17</v>
      </c>
      <c r="F20" s="2">
        <v>86173680</v>
      </c>
      <c r="G20" s="2">
        <f>IFERROR(VLOOKUP(A20,'SPY DVD'!$A$1:$D$1256,2,FALSE),0)</f>
        <v>1.0628</v>
      </c>
      <c r="H20" s="8">
        <f>IFERROR(VLOOKUP(A20,'SPY DVD'!$A$1:$D$1256,4,FALSE),0)</f>
        <v>0.99995782628616148</v>
      </c>
      <c r="I20" s="2">
        <f t="shared" si="1"/>
        <v>685.11110510170067</v>
      </c>
      <c r="J20" s="2">
        <f t="shared" si="2"/>
        <v>689.22093176773683</v>
      </c>
      <c r="K20" s="2">
        <f t="shared" si="3"/>
        <v>682.13623056849929</v>
      </c>
      <c r="L20" s="2">
        <f t="shared" si="4"/>
        <v>689.14093514163392</v>
      </c>
    </row>
    <row r="21" spans="1:12" x14ac:dyDescent="0.25">
      <c r="A21" s="1">
        <v>46001</v>
      </c>
      <c r="B21" s="2">
        <v>682.56</v>
      </c>
      <c r="C21" s="2">
        <v>688.97</v>
      </c>
      <c r="D21" s="2">
        <v>681.31</v>
      </c>
      <c r="E21" s="2">
        <v>687.57</v>
      </c>
      <c r="F21" s="2">
        <v>85671336</v>
      </c>
      <c r="G21" s="2">
        <f>IFERROR(VLOOKUP(A21,'SPY DVD'!$A$1:$D$1256,2,FALSE),0)</f>
        <v>1.0652999999999999</v>
      </c>
      <c r="H21" s="8">
        <f>IFERROR(VLOOKUP(A21,'SPY DVD'!$A$1:$D$1256,4,FALSE),0)</f>
        <v>0.9999577270840011</v>
      </c>
      <c r="I21" s="2">
        <f t="shared" si="1"/>
        <v>682.53114619845576</v>
      </c>
      <c r="J21" s="2">
        <f t="shared" si="2"/>
        <v>688.94087522906432</v>
      </c>
      <c r="K21" s="2">
        <f t="shared" si="3"/>
        <v>681.28119903960078</v>
      </c>
      <c r="L21" s="2">
        <f t="shared" si="4"/>
        <v>687.54093441114674</v>
      </c>
    </row>
    <row r="22" spans="1:12" x14ac:dyDescent="0.25">
      <c r="A22" s="1">
        <v>46000</v>
      </c>
      <c r="B22" s="2">
        <v>683.15</v>
      </c>
      <c r="C22" s="2">
        <v>685.38499999999999</v>
      </c>
      <c r="D22" s="2">
        <v>682.59</v>
      </c>
      <c r="E22" s="2">
        <v>683.04</v>
      </c>
      <c r="F22" s="2">
        <v>58310056</v>
      </c>
      <c r="G22" s="2">
        <f>IFERROR(VLOOKUP(A22,'SPY DVD'!$A$1:$D$1256,2,FALSE),0)</f>
        <v>1.0723</v>
      </c>
      <c r="H22" s="8">
        <f>IFERROR(VLOOKUP(A22,'SPY DVD'!$A$1:$D$1256,4,FALSE),0)</f>
        <v>0.99995744931800434</v>
      </c>
      <c r="I22" s="2">
        <f t="shared" si="1"/>
        <v>683.12093150159467</v>
      </c>
      <c r="J22" s="2">
        <f t="shared" si="2"/>
        <v>685.35583640082041</v>
      </c>
      <c r="K22" s="2">
        <f t="shared" si="3"/>
        <v>682.56095532997665</v>
      </c>
      <c r="L22" s="2">
        <f t="shared" si="4"/>
        <v>683.01093618216964</v>
      </c>
    </row>
    <row r="23" spans="1:12" x14ac:dyDescent="0.25">
      <c r="A23" s="1">
        <v>45999</v>
      </c>
      <c r="B23" s="2">
        <v>686.59</v>
      </c>
      <c r="C23" s="2">
        <v>686.64</v>
      </c>
      <c r="D23" s="2">
        <v>681.57</v>
      </c>
      <c r="E23" s="2">
        <v>683.63</v>
      </c>
      <c r="F23" s="2">
        <v>55231464</v>
      </c>
      <c r="G23" s="2">
        <f>IFERROR(VLOOKUP(A23,'SPY DVD'!$A$1:$D$1256,2,FALSE),0)</f>
        <v>1.0713999999999999</v>
      </c>
      <c r="H23" s="8">
        <f>IFERROR(VLOOKUP(A23,'SPY DVD'!$A$1:$D$1256,4,FALSE),0)</f>
        <v>0.99995748503077109</v>
      </c>
      <c r="I23" s="2">
        <f t="shared" si="1"/>
        <v>686.5608096472771</v>
      </c>
      <c r="J23" s="2">
        <f t="shared" si="2"/>
        <v>686.61080752152861</v>
      </c>
      <c r="K23" s="2">
        <f t="shared" si="3"/>
        <v>681.54102307242272</v>
      </c>
      <c r="L23" s="2">
        <f t="shared" si="4"/>
        <v>683.60093549158603</v>
      </c>
    </row>
    <row r="24" spans="1:12" x14ac:dyDescent="0.25">
      <c r="A24" s="1">
        <v>45996</v>
      </c>
      <c r="B24" s="2">
        <v>685.47</v>
      </c>
      <c r="C24" s="2">
        <v>688.39</v>
      </c>
      <c r="D24" s="2">
        <v>684.58</v>
      </c>
      <c r="E24" s="2">
        <v>685.69</v>
      </c>
      <c r="F24" s="2">
        <v>79241048</v>
      </c>
      <c r="G24" s="2">
        <f>IFERROR(VLOOKUP(A24,'SPY DVD'!$A$1:$D$1256,2,FALSE),0)</f>
        <v>1.0682</v>
      </c>
      <c r="H24" s="8">
        <f>IFERROR(VLOOKUP(A24,'SPY DVD'!$A$1:$D$1256,4,FALSE),0)</f>
        <v>0.99995761200950739</v>
      </c>
      <c r="I24" s="2">
        <f t="shared" si="1"/>
        <v>685.44094430415703</v>
      </c>
      <c r="J24" s="2">
        <f t="shared" si="2"/>
        <v>688.36082053122482</v>
      </c>
      <c r="K24" s="2">
        <f t="shared" si="3"/>
        <v>684.55098202946863</v>
      </c>
      <c r="L24" s="2">
        <f t="shared" si="4"/>
        <v>685.66093497879922</v>
      </c>
    </row>
    <row r="25" spans="1:12" x14ac:dyDescent="0.25">
      <c r="A25" s="1">
        <v>45995</v>
      </c>
      <c r="B25" s="2">
        <v>685.3</v>
      </c>
      <c r="C25" s="2">
        <v>685.37</v>
      </c>
      <c r="D25" s="2">
        <v>681.34</v>
      </c>
      <c r="E25" s="2">
        <v>684.39</v>
      </c>
      <c r="F25" s="2">
        <v>61970336</v>
      </c>
      <c r="G25" s="2">
        <f>IFERROR(VLOOKUP(A25,'SPY DVD'!$A$1:$D$1256,2,FALSE),0)</f>
        <v>1.0702</v>
      </c>
      <c r="H25" s="8">
        <f>IFERROR(VLOOKUP(A25,'SPY DVD'!$A$1:$D$1256,4,FALSE),0)</f>
        <v>0.9999575326477953</v>
      </c>
      <c r="I25" s="2">
        <f t="shared" si="1"/>
        <v>685.27089712353404</v>
      </c>
      <c r="J25" s="2">
        <f t="shared" si="2"/>
        <v>685.34089415081951</v>
      </c>
      <c r="K25" s="2">
        <f t="shared" si="3"/>
        <v>681.31106529424892</v>
      </c>
      <c r="L25" s="2">
        <f t="shared" si="4"/>
        <v>684.36093576882456</v>
      </c>
    </row>
    <row r="26" spans="1:12" x14ac:dyDescent="0.25">
      <c r="A26" s="1">
        <v>45994</v>
      </c>
      <c r="B26" s="2">
        <v>680.57</v>
      </c>
      <c r="C26" s="2">
        <v>684.91</v>
      </c>
      <c r="D26" s="2">
        <v>679.69</v>
      </c>
      <c r="E26" s="2">
        <v>683.89</v>
      </c>
      <c r="F26" s="2">
        <v>57238480</v>
      </c>
      <c r="G26" s="2">
        <f>IFERROR(VLOOKUP(A26,'SPY DVD'!$A$1:$D$1256,2,FALSE),0)</f>
        <v>1.071</v>
      </c>
      <c r="H26" s="8">
        <f>IFERROR(VLOOKUP(A26,'SPY DVD'!$A$1:$D$1256,4,FALSE),0)</f>
        <v>0.9999575009031122</v>
      </c>
      <c r="I26" s="2">
        <f t="shared" si="1"/>
        <v>680.54107638963114</v>
      </c>
      <c r="J26" s="2">
        <f t="shared" si="2"/>
        <v>684.88089194355052</v>
      </c>
      <c r="K26" s="2">
        <f t="shared" si="3"/>
        <v>679.66111378883636</v>
      </c>
      <c r="L26" s="2">
        <f t="shared" si="4"/>
        <v>683.86093529262939</v>
      </c>
    </row>
    <row r="27" spans="1:12" x14ac:dyDescent="0.25">
      <c r="A27" s="1">
        <v>45993</v>
      </c>
      <c r="B27" s="2">
        <v>681.92</v>
      </c>
      <c r="C27" s="2">
        <v>683.82</v>
      </c>
      <c r="D27" s="2">
        <v>679.32749999999999</v>
      </c>
      <c r="E27" s="2">
        <v>681.53</v>
      </c>
      <c r="F27" s="2">
        <v>62953844</v>
      </c>
      <c r="G27" s="2">
        <f>IFERROR(VLOOKUP(A27,'SPY DVD'!$A$1:$D$1256,2,FALSE),0)</f>
        <v>1.0747</v>
      </c>
      <c r="H27" s="8">
        <f>IFERROR(VLOOKUP(A27,'SPY DVD'!$A$1:$D$1256,4,FALSE),0)</f>
        <v>0.99995735408396613</v>
      </c>
      <c r="I27" s="2">
        <f t="shared" si="1"/>
        <v>681.89091889693816</v>
      </c>
      <c r="J27" s="2">
        <f t="shared" si="2"/>
        <v>683.79083786969773</v>
      </c>
      <c r="K27" s="2">
        <f t="shared" si="3"/>
        <v>679.29852945647553</v>
      </c>
      <c r="L27" s="2">
        <f t="shared" si="4"/>
        <v>681.50093552884539</v>
      </c>
    </row>
    <row r="28" spans="1:12" x14ac:dyDescent="0.25">
      <c r="A28" s="1">
        <v>45992</v>
      </c>
      <c r="B28" s="2">
        <v>678.81</v>
      </c>
      <c r="C28" s="2">
        <v>682.99</v>
      </c>
      <c r="D28" s="2">
        <v>678.74</v>
      </c>
      <c r="E28" s="2">
        <v>680.27</v>
      </c>
      <c r="F28" s="2">
        <v>61201192</v>
      </c>
      <c r="G28" s="2">
        <f>IFERROR(VLOOKUP(A28,'SPY DVD'!$A$1:$D$1256,2,FALSE),0)</f>
        <v>1.0767</v>
      </c>
      <c r="H28" s="8">
        <f>IFERROR(VLOOKUP(A28,'SPY DVD'!$A$1:$D$1256,4,FALSE),0)</f>
        <v>0.99995727472227447</v>
      </c>
      <c r="I28" s="2">
        <f t="shared" si="1"/>
        <v>678.78099765422712</v>
      </c>
      <c r="J28" s="2">
        <f t="shared" si="2"/>
        <v>682.9608190625662</v>
      </c>
      <c r="K28" s="2">
        <f t="shared" si="3"/>
        <v>678.7110006449966</v>
      </c>
      <c r="L28" s="2">
        <f t="shared" si="4"/>
        <v>680.24093527532159</v>
      </c>
    </row>
    <row r="29" spans="1:12" x14ac:dyDescent="0.25">
      <c r="A29" s="1">
        <v>45989</v>
      </c>
      <c r="B29" s="2">
        <v>680.86</v>
      </c>
      <c r="C29" s="2">
        <v>683.66499999999996</v>
      </c>
      <c r="D29" s="2">
        <v>680.5</v>
      </c>
      <c r="E29" s="2">
        <v>683.39</v>
      </c>
      <c r="F29" s="2">
        <v>49212032</v>
      </c>
      <c r="G29" s="2">
        <f>IFERROR(VLOOKUP(A29,'SPY DVD'!$A$1:$D$1256,2,FALSE),0)</f>
        <v>1.0718000000000001</v>
      </c>
      <c r="H29" s="8">
        <f>IFERROR(VLOOKUP(A29,'SPY DVD'!$A$1:$D$1256,4,FALSE),0)</f>
        <v>0.99995746915843009</v>
      </c>
      <c r="I29" s="2">
        <f t="shared" si="1"/>
        <v>680.83104245120876</v>
      </c>
      <c r="J29" s="2">
        <f t="shared" si="2"/>
        <v>683.63592315219807</v>
      </c>
      <c r="K29" s="2">
        <f t="shared" si="3"/>
        <v>680.47105776231172</v>
      </c>
      <c r="L29" s="2">
        <f t="shared" si="4"/>
        <v>683.36093484817957</v>
      </c>
    </row>
    <row r="30" spans="1:12" x14ac:dyDescent="0.25">
      <c r="A30" s="1">
        <v>45987</v>
      </c>
      <c r="B30" s="2">
        <v>677.63</v>
      </c>
      <c r="C30" s="2">
        <v>681.7</v>
      </c>
      <c r="D30" s="2">
        <v>676.72</v>
      </c>
      <c r="E30" s="2">
        <v>679.68</v>
      </c>
      <c r="F30" s="2">
        <v>71879600</v>
      </c>
      <c r="G30" s="2">
        <f>IFERROR(VLOOKUP(A30,'SPY DVD'!$A$1:$D$1256,2,FALSE),0)</f>
        <v>1.0775999999999999</v>
      </c>
      <c r="H30" s="8">
        <f>IFERROR(VLOOKUP(A30,'SPY DVD'!$A$1:$D$1256,4,FALSE),0)</f>
        <v>0.99995723900951528</v>
      </c>
      <c r="I30" s="2">
        <f t="shared" si="1"/>
        <v>677.6010238700178</v>
      </c>
      <c r="J30" s="2">
        <f t="shared" si="2"/>
        <v>681.67084983278664</v>
      </c>
      <c r="K30" s="2">
        <f t="shared" si="3"/>
        <v>676.69106278251923</v>
      </c>
      <c r="L30" s="2">
        <f t="shared" si="4"/>
        <v>679.65093620998732</v>
      </c>
    </row>
    <row r="31" spans="1:12" x14ac:dyDescent="0.25">
      <c r="A31" s="1">
        <v>45986</v>
      </c>
      <c r="B31" s="2">
        <v>668.63</v>
      </c>
      <c r="C31" s="2">
        <v>676.21</v>
      </c>
      <c r="D31" s="2">
        <v>664.48</v>
      </c>
      <c r="E31" s="2">
        <v>675.02</v>
      </c>
      <c r="F31" s="2">
        <v>81077088</v>
      </c>
      <c r="G31" s="2">
        <f>IFERROR(VLOOKUP(A31,'SPY DVD'!$A$1:$D$1256,2,FALSE),0)</f>
        <v>1.0851</v>
      </c>
      <c r="H31" s="8">
        <f>IFERROR(VLOOKUP(A31,'SPY DVD'!$A$1:$D$1256,4,FALSE),0)</f>
        <v>0.99995694140323843</v>
      </c>
      <c r="I31" s="2">
        <f t="shared" si="1"/>
        <v>668.60120973044729</v>
      </c>
      <c r="J31" s="2">
        <f t="shared" si="2"/>
        <v>676.18088334628385</v>
      </c>
      <c r="K31" s="2">
        <f t="shared" si="3"/>
        <v>664.45138842362394</v>
      </c>
      <c r="L31" s="2">
        <f t="shared" si="4"/>
        <v>674.99093458601396</v>
      </c>
    </row>
    <row r="32" spans="1:12" x14ac:dyDescent="0.25">
      <c r="A32" s="1">
        <v>45985</v>
      </c>
      <c r="B32" s="2">
        <v>662.69</v>
      </c>
      <c r="C32" s="2">
        <v>670.06</v>
      </c>
      <c r="D32" s="2">
        <v>661.59</v>
      </c>
      <c r="E32" s="2">
        <v>668.73</v>
      </c>
      <c r="F32" s="2">
        <v>80437936</v>
      </c>
      <c r="G32" s="2">
        <f>IFERROR(VLOOKUP(A32,'SPY DVD'!$A$1:$D$1256,2,FALSE),0)</f>
        <v>1.0952999999999999</v>
      </c>
      <c r="H32" s="8">
        <f>IFERROR(VLOOKUP(A32,'SPY DVD'!$A$1:$D$1256,4,FALSE),0)</f>
        <v>0.9999565366588441</v>
      </c>
      <c r="I32" s="2">
        <f t="shared" si="1"/>
        <v>662.66119727844944</v>
      </c>
      <c r="J32" s="2">
        <f t="shared" si="2"/>
        <v>670.03087695362501</v>
      </c>
      <c r="K32" s="2">
        <f t="shared" si="3"/>
        <v>661.56124508812468</v>
      </c>
      <c r="L32" s="2">
        <f t="shared" si="4"/>
        <v>668.7009347598688</v>
      </c>
    </row>
    <row r="33" spans="1:12" x14ac:dyDescent="0.25">
      <c r="A33" s="1">
        <v>45982</v>
      </c>
      <c r="B33" s="2">
        <v>655.04999999999995</v>
      </c>
      <c r="C33" s="2">
        <v>664.55</v>
      </c>
      <c r="D33" s="2">
        <v>650.85</v>
      </c>
      <c r="E33" s="2">
        <v>659.03</v>
      </c>
      <c r="F33" s="2">
        <v>123956200</v>
      </c>
      <c r="G33" s="2">
        <f>IFERROR(VLOOKUP(A33,'SPY DVD'!$A$1:$D$1256,2,FALSE),0)</f>
        <v>1.1113999999999999</v>
      </c>
      <c r="H33" s="8">
        <f>IFERROR(VLOOKUP(A33,'SPY DVD'!$A$1:$D$1256,4,FALSE),0)</f>
        <v>0.99995589779792748</v>
      </c>
      <c r="I33" s="2">
        <f t="shared" si="1"/>
        <v>655.02111085253239</v>
      </c>
      <c r="J33" s="2">
        <f t="shared" si="2"/>
        <v>664.52069188161272</v>
      </c>
      <c r="K33" s="2">
        <f t="shared" si="3"/>
        <v>650.82129608178116</v>
      </c>
      <c r="L33" s="2">
        <f t="shared" si="4"/>
        <v>659.00093532576807</v>
      </c>
    </row>
    <row r="34" spans="1:12" x14ac:dyDescent="0.25">
      <c r="A34" s="1">
        <v>45981</v>
      </c>
      <c r="B34" s="2">
        <v>672.91</v>
      </c>
      <c r="C34" s="2">
        <v>675.56</v>
      </c>
      <c r="D34" s="2">
        <v>651.89</v>
      </c>
      <c r="E34" s="2">
        <v>652.53</v>
      </c>
      <c r="F34" s="2">
        <v>165293520</v>
      </c>
      <c r="G34" s="2">
        <f>IFERROR(VLOOKUP(A34,'SPY DVD'!$A$1:$D$1256,2,FALSE),0)</f>
        <v>1.1225000000000001</v>
      </c>
      <c r="H34" s="8">
        <f>IFERROR(VLOOKUP(A34,'SPY DVD'!$A$1:$D$1256,4,FALSE),0)</f>
        <v>0.99995545734126001</v>
      </c>
      <c r="I34" s="2">
        <f t="shared" si="1"/>
        <v>672.88002679950728</v>
      </c>
      <c r="J34" s="2">
        <f t="shared" si="2"/>
        <v>675.52990876146157</v>
      </c>
      <c r="K34" s="2">
        <f t="shared" si="3"/>
        <v>651.86096308619392</v>
      </c>
      <c r="L34" s="2">
        <f t="shared" si="4"/>
        <v>652.50093457889238</v>
      </c>
    </row>
    <row r="35" spans="1:12" x14ac:dyDescent="0.25">
      <c r="A35" s="1">
        <v>45980</v>
      </c>
      <c r="B35" s="2">
        <v>660.78</v>
      </c>
      <c r="C35" s="2">
        <v>667.34</v>
      </c>
      <c r="D35" s="2">
        <v>658.745</v>
      </c>
      <c r="E35" s="2">
        <v>662.63</v>
      </c>
      <c r="F35" s="2">
        <v>94702952</v>
      </c>
      <c r="G35" s="2">
        <f>IFERROR(VLOOKUP(A35,'SPY DVD'!$A$1:$D$1256,2,FALSE),0)</f>
        <v>1.1053999999999999</v>
      </c>
      <c r="H35" s="8">
        <f>IFERROR(VLOOKUP(A35,'SPY DVD'!$A$1:$D$1256,4,FALSE),0)</f>
        <v>0.9999561358826935</v>
      </c>
      <c r="I35" s="2">
        <f t="shared" si="1"/>
        <v>660.75101546856615</v>
      </c>
      <c r="J35" s="2">
        <f t="shared" si="2"/>
        <v>667.31072771995673</v>
      </c>
      <c r="K35" s="2">
        <f t="shared" si="3"/>
        <v>658.71610473204498</v>
      </c>
      <c r="L35" s="2">
        <f t="shared" si="4"/>
        <v>662.60093431994915</v>
      </c>
    </row>
    <row r="36" spans="1:12" x14ac:dyDescent="0.25">
      <c r="A36" s="1">
        <v>45979</v>
      </c>
      <c r="B36" s="2">
        <v>662.09500000000003</v>
      </c>
      <c r="C36" s="2">
        <v>665.12</v>
      </c>
      <c r="D36" s="2">
        <v>655.86</v>
      </c>
      <c r="E36" s="2">
        <v>660.08</v>
      </c>
      <c r="F36" s="2">
        <v>114467488</v>
      </c>
      <c r="G36" s="2">
        <f>IFERROR(VLOOKUP(A36,'SPY DVD'!$A$1:$D$1256,2,FALSE),0)</f>
        <v>1.1095999999999999</v>
      </c>
      <c r="H36" s="8">
        <f>IFERROR(VLOOKUP(A36,'SPY DVD'!$A$1:$D$1256,4,FALSE),0)</f>
        <v>0.99995596922335139</v>
      </c>
      <c r="I36" s="2">
        <f t="shared" si="1"/>
        <v>662.06584744293491</v>
      </c>
      <c r="J36" s="2">
        <f t="shared" si="2"/>
        <v>665.09071424983551</v>
      </c>
      <c r="K36" s="2">
        <f t="shared" si="3"/>
        <v>655.83112197482728</v>
      </c>
      <c r="L36" s="2">
        <f t="shared" si="4"/>
        <v>660.0509361649498</v>
      </c>
    </row>
    <row r="37" spans="1:12" x14ac:dyDescent="0.25">
      <c r="A37" s="1">
        <v>45978</v>
      </c>
      <c r="B37" s="2">
        <v>669.7</v>
      </c>
      <c r="C37" s="2">
        <v>673.71</v>
      </c>
      <c r="D37" s="2">
        <v>662.17</v>
      </c>
      <c r="E37" s="2">
        <v>665.67</v>
      </c>
      <c r="F37" s="2">
        <v>90456104</v>
      </c>
      <c r="G37" s="2">
        <f>IFERROR(VLOOKUP(A37,'SPY DVD'!$A$1:$D$1256,2,FALSE),0)</f>
        <v>1.1003000000000001</v>
      </c>
      <c r="H37" s="8">
        <f>IFERROR(VLOOKUP(A37,'SPY DVD'!$A$1:$D$1256,4,FALSE),0)</f>
        <v>0.99995633825478902</v>
      </c>
      <c r="I37" s="2">
        <f t="shared" si="1"/>
        <v>669.67075972923226</v>
      </c>
      <c r="J37" s="2">
        <f t="shared" si="2"/>
        <v>673.68058464563399</v>
      </c>
      <c r="K37" s="2">
        <f t="shared" si="3"/>
        <v>662.1410885021736</v>
      </c>
      <c r="L37" s="2">
        <f t="shared" si="4"/>
        <v>665.6409356860654</v>
      </c>
    </row>
    <row r="38" spans="1:12" x14ac:dyDescent="0.25">
      <c r="A38" s="1">
        <v>45975</v>
      </c>
      <c r="B38" s="2">
        <v>665.38</v>
      </c>
      <c r="C38" s="2">
        <v>675.66</v>
      </c>
      <c r="D38" s="2">
        <v>663.26499999999999</v>
      </c>
      <c r="E38" s="2">
        <v>671.93</v>
      </c>
      <c r="F38" s="2">
        <v>96846672</v>
      </c>
      <c r="G38" s="2">
        <f>IFERROR(VLOOKUP(A38,'SPY DVD'!$A$1:$D$1256,2,FALSE),0)</f>
        <v>1.0901000000000001</v>
      </c>
      <c r="H38" s="8">
        <f>IFERROR(VLOOKUP(A38,'SPY DVD'!$A$1:$D$1256,4,FALSE),0)</f>
        <v>0.99995674299910309</v>
      </c>
      <c r="I38" s="2">
        <f t="shared" si="1"/>
        <v>665.35121765674319</v>
      </c>
      <c r="J38" s="2">
        <f t="shared" si="2"/>
        <v>675.630772974774</v>
      </c>
      <c r="K38" s="2">
        <f t="shared" si="3"/>
        <v>663.23630914530008</v>
      </c>
      <c r="L38" s="2">
        <f t="shared" si="4"/>
        <v>671.90093432338733</v>
      </c>
    </row>
    <row r="39" spans="1:12" x14ac:dyDescent="0.25">
      <c r="A39" s="1">
        <v>45974</v>
      </c>
      <c r="B39" s="2">
        <v>680.5</v>
      </c>
      <c r="C39" s="2">
        <v>680.86</v>
      </c>
      <c r="D39" s="2">
        <v>670.52</v>
      </c>
      <c r="E39" s="2">
        <v>672.04</v>
      </c>
      <c r="F39" s="2">
        <v>103457792</v>
      </c>
      <c r="G39" s="2">
        <f>IFERROR(VLOOKUP(A39,'SPY DVD'!$A$1:$D$1256,2,FALSE),0)</f>
        <v>1.0899000000000001</v>
      </c>
      <c r="H39" s="8">
        <f>IFERROR(VLOOKUP(A39,'SPY DVD'!$A$1:$D$1256,4,FALSE),0)</f>
        <v>0.99995675093526781</v>
      </c>
      <c r="I39" s="2">
        <f t="shared" si="1"/>
        <v>680.4705690114497</v>
      </c>
      <c r="J39" s="2">
        <f t="shared" si="2"/>
        <v>680.83055344178649</v>
      </c>
      <c r="K39" s="2">
        <f t="shared" si="3"/>
        <v>670.4910006371158</v>
      </c>
      <c r="L39" s="2">
        <f t="shared" si="4"/>
        <v>672.01093489853736</v>
      </c>
    </row>
    <row r="40" spans="1:12" x14ac:dyDescent="0.25">
      <c r="A40" s="1">
        <v>45973</v>
      </c>
      <c r="B40" s="2">
        <v>684.79</v>
      </c>
      <c r="C40" s="2">
        <v>684.96</v>
      </c>
      <c r="D40" s="2">
        <v>680.94500000000005</v>
      </c>
      <c r="E40" s="2">
        <v>683.38</v>
      </c>
      <c r="F40" s="2">
        <v>62312484</v>
      </c>
      <c r="G40" s="2">
        <f>IFERROR(VLOOKUP(A40,'SPY DVD'!$A$1:$D$1256,2,FALSE),0)</f>
        <v>1.0718000000000001</v>
      </c>
      <c r="H40" s="8">
        <f>IFERROR(VLOOKUP(A40,'SPY DVD'!$A$1:$D$1256,4,FALSE),0)</f>
        <v>0.99995746915843009</v>
      </c>
      <c r="I40" s="2">
        <f t="shared" si="1"/>
        <v>684.76087530500126</v>
      </c>
      <c r="J40" s="2">
        <f t="shared" si="2"/>
        <v>684.93086807475834</v>
      </c>
      <c r="K40" s="2">
        <f t="shared" si="3"/>
        <v>680.91603883608718</v>
      </c>
      <c r="L40" s="2">
        <f t="shared" si="4"/>
        <v>683.35093527348795</v>
      </c>
    </row>
    <row r="41" spans="1:12" x14ac:dyDescent="0.25">
      <c r="A41" s="1">
        <v>45972</v>
      </c>
      <c r="B41" s="2">
        <v>679.95</v>
      </c>
      <c r="C41" s="2">
        <v>683.57</v>
      </c>
      <c r="D41" s="2">
        <v>678.73</v>
      </c>
      <c r="E41" s="2">
        <v>683</v>
      </c>
      <c r="F41" s="2">
        <v>58953384</v>
      </c>
      <c r="G41" s="2">
        <f>IFERROR(VLOOKUP(A41,'SPY DVD'!$A$1:$D$1256,2,FALSE),0)</f>
        <v>1.0724</v>
      </c>
      <c r="H41" s="8">
        <f>IFERROR(VLOOKUP(A41,'SPY DVD'!$A$1:$D$1256,4,FALSE),0)</f>
        <v>0.99995744534991926</v>
      </c>
      <c r="I41" s="2">
        <f t="shared" si="1"/>
        <v>679.9210649656776</v>
      </c>
      <c r="J41" s="2">
        <f t="shared" si="2"/>
        <v>683.54091091784437</v>
      </c>
      <c r="K41" s="2">
        <f t="shared" si="3"/>
        <v>678.70111688235068</v>
      </c>
      <c r="L41" s="2">
        <f t="shared" si="4"/>
        <v>682.9709351739948</v>
      </c>
    </row>
    <row r="42" spans="1:12" x14ac:dyDescent="0.25">
      <c r="A42" s="1">
        <v>45971</v>
      </c>
      <c r="B42" s="2">
        <v>677.23500000000001</v>
      </c>
      <c r="C42" s="2">
        <v>682.18</v>
      </c>
      <c r="D42" s="2">
        <v>675.03</v>
      </c>
      <c r="E42" s="2">
        <v>681.44</v>
      </c>
      <c r="F42" s="2">
        <v>75842888</v>
      </c>
      <c r="G42" s="2">
        <f>IFERROR(VLOOKUP(A42,'SPY DVD'!$A$1:$D$1256,2,FALSE),0)</f>
        <v>1.0748</v>
      </c>
      <c r="H42" s="8">
        <f>IFERROR(VLOOKUP(A42,'SPY DVD'!$A$1:$D$1256,4,FALSE),0)</f>
        <v>0.99995735011588138</v>
      </c>
      <c r="I42" s="2">
        <f t="shared" si="1"/>
        <v>677.20611600572897</v>
      </c>
      <c r="J42" s="2">
        <f t="shared" si="2"/>
        <v>682.15090510205187</v>
      </c>
      <c r="K42" s="2">
        <f t="shared" si="3"/>
        <v>675.00121004872335</v>
      </c>
      <c r="L42" s="2">
        <f t="shared" si="4"/>
        <v>681.41093666296626</v>
      </c>
    </row>
    <row r="43" spans="1:12" x14ac:dyDescent="0.25">
      <c r="A43" s="1">
        <v>45968</v>
      </c>
      <c r="B43" s="2">
        <v>667.91</v>
      </c>
      <c r="C43" s="2">
        <v>671.08</v>
      </c>
      <c r="D43" s="2">
        <v>661.20500000000004</v>
      </c>
      <c r="E43" s="2">
        <v>670.97</v>
      </c>
      <c r="F43" s="2">
        <v>100592440</v>
      </c>
      <c r="G43" s="2">
        <f>IFERROR(VLOOKUP(A43,'SPY DVD'!$A$1:$D$1256,2,FALSE),0)</f>
        <v>1.0915999999999999</v>
      </c>
      <c r="H43" s="8">
        <f>IFERROR(VLOOKUP(A43,'SPY DVD'!$A$1:$D$1256,4,FALSE),0)</f>
        <v>0.99995668347787015</v>
      </c>
      <c r="I43" s="2">
        <f t="shared" si="1"/>
        <v>667.88106846170422</v>
      </c>
      <c r="J43" s="2">
        <f t="shared" si="2"/>
        <v>671.05093114832914</v>
      </c>
      <c r="K43" s="2">
        <f t="shared" si="3"/>
        <v>661.1763588989852</v>
      </c>
      <c r="L43" s="2">
        <f t="shared" si="4"/>
        <v>670.94093591314652</v>
      </c>
    </row>
    <row r="44" spans="1:12" x14ac:dyDescent="0.25">
      <c r="A44" s="1">
        <v>45967</v>
      </c>
      <c r="B44" s="2">
        <v>676.47</v>
      </c>
      <c r="C44" s="2">
        <v>677.38</v>
      </c>
      <c r="D44" s="2">
        <v>668.72</v>
      </c>
      <c r="E44" s="2">
        <v>670.31</v>
      </c>
      <c r="F44" s="2">
        <v>85035296</v>
      </c>
      <c r="G44" s="2">
        <f>IFERROR(VLOOKUP(A44,'SPY DVD'!$A$1:$D$1256,2,FALSE),0)</f>
        <v>1.0927</v>
      </c>
      <c r="H44" s="8">
        <f>IFERROR(VLOOKUP(A44,'SPY DVD'!$A$1:$D$1256,4,FALSE),0)</f>
        <v>0.99995663982896832</v>
      </c>
      <c r="I44" s="2">
        <f t="shared" si="1"/>
        <v>676.44066814510222</v>
      </c>
      <c r="J44" s="2">
        <f t="shared" si="2"/>
        <v>677.35062868734656</v>
      </c>
      <c r="K44" s="2">
        <f t="shared" si="3"/>
        <v>668.69100418642768</v>
      </c>
      <c r="L44" s="2">
        <f t="shared" si="4"/>
        <v>670.28093524375572</v>
      </c>
    </row>
    <row r="45" spans="1:12" x14ac:dyDescent="0.25">
      <c r="A45" s="1">
        <v>45966</v>
      </c>
      <c r="B45" s="2">
        <v>674.98</v>
      </c>
      <c r="C45" s="2">
        <v>680.86</v>
      </c>
      <c r="D45" s="2">
        <v>674.17</v>
      </c>
      <c r="E45" s="2">
        <v>677.58</v>
      </c>
      <c r="F45" s="2">
        <v>74402376</v>
      </c>
      <c r="G45" s="2">
        <f>IFERROR(VLOOKUP(A45,'SPY DVD'!$A$1:$D$1256,2,FALSE),0)</f>
        <v>1.081</v>
      </c>
      <c r="H45" s="8">
        <f>IFERROR(VLOOKUP(A45,'SPY DVD'!$A$1:$D$1256,4,FALSE),0)</f>
        <v>0.99995710409465888</v>
      </c>
      <c r="I45" s="2">
        <f t="shared" si="1"/>
        <v>674.95104612181285</v>
      </c>
      <c r="J45" s="2">
        <f t="shared" si="2"/>
        <v>680.83079389388945</v>
      </c>
      <c r="K45" s="2">
        <f t="shared" si="3"/>
        <v>674.14108086749616</v>
      </c>
      <c r="L45" s="2">
        <f t="shared" si="4"/>
        <v>677.55093459245904</v>
      </c>
    </row>
    <row r="46" spans="1:12" x14ac:dyDescent="0.25">
      <c r="A46" s="1">
        <v>45965</v>
      </c>
      <c r="B46" s="2">
        <v>676.11</v>
      </c>
      <c r="C46" s="2">
        <v>679.96</v>
      </c>
      <c r="D46" s="2">
        <v>674.58</v>
      </c>
      <c r="E46" s="2">
        <v>675.24</v>
      </c>
      <c r="F46" s="2">
        <v>78426968</v>
      </c>
      <c r="G46" s="2">
        <f>IFERROR(VLOOKUP(A46,'SPY DVD'!$A$1:$D$1256,2,FALSE),0)</f>
        <v>1.0847</v>
      </c>
      <c r="H46" s="8">
        <f>IFERROR(VLOOKUP(A46,'SPY DVD'!$A$1:$D$1256,4,FALSE),0)</f>
        <v>0.99995695727557099</v>
      </c>
      <c r="I46" s="2">
        <f t="shared" si="1"/>
        <v>676.08089838358626</v>
      </c>
      <c r="J46" s="2">
        <f t="shared" si="2"/>
        <v>679.93073266909732</v>
      </c>
      <c r="K46" s="2">
        <f t="shared" si="3"/>
        <v>674.55096423895475</v>
      </c>
      <c r="L46" s="2">
        <f t="shared" si="4"/>
        <v>675.21093583075651</v>
      </c>
    </row>
    <row r="47" spans="1:12" x14ac:dyDescent="0.25">
      <c r="A47" s="1">
        <v>45964</v>
      </c>
      <c r="B47" s="2">
        <v>685.67</v>
      </c>
      <c r="C47" s="2">
        <v>685.8</v>
      </c>
      <c r="D47" s="2">
        <v>679.94</v>
      </c>
      <c r="E47" s="2">
        <v>683.34</v>
      </c>
      <c r="F47" s="2">
        <v>57315024</v>
      </c>
      <c r="G47" s="2">
        <f>IFERROR(VLOOKUP(A47,'SPY DVD'!$A$1:$D$1256,2,FALSE),0)</f>
        <v>1.0719000000000001</v>
      </c>
      <c r="H47" s="8">
        <f>IFERROR(VLOOKUP(A47,'SPY DVD'!$A$1:$D$1256,4,FALSE),0)</f>
        <v>0.99995746519034501</v>
      </c>
      <c r="I47" s="2">
        <f t="shared" si="1"/>
        <v>685.64083515706386</v>
      </c>
      <c r="J47" s="2">
        <f t="shared" si="2"/>
        <v>685.77082962753855</v>
      </c>
      <c r="K47" s="2">
        <f t="shared" si="3"/>
        <v>679.91107888152328</v>
      </c>
      <c r="L47" s="2">
        <f t="shared" si="4"/>
        <v>683.31093426317034</v>
      </c>
    </row>
    <row r="48" spans="1:12" x14ac:dyDescent="0.25">
      <c r="A48" s="1">
        <v>45961</v>
      </c>
      <c r="B48" s="2">
        <v>685.04</v>
      </c>
      <c r="C48" s="2">
        <v>685.08</v>
      </c>
      <c r="D48" s="2">
        <v>679.24</v>
      </c>
      <c r="E48" s="2">
        <v>682.06</v>
      </c>
      <c r="F48" s="2">
        <v>87164120</v>
      </c>
      <c r="G48" s="2">
        <f>IFERROR(VLOOKUP(A48,'SPY DVD'!$A$1:$D$1256,2,FALSE),0)</f>
        <v>1.0739000000000001</v>
      </c>
      <c r="H48" s="8">
        <f>IFERROR(VLOOKUP(A48,'SPY DVD'!$A$1:$D$1256,4,FALSE),0)</f>
        <v>0.99995738582864446</v>
      </c>
      <c r="I48" s="2">
        <f t="shared" si="1"/>
        <v>685.0108075880546</v>
      </c>
      <c r="J48" s="2">
        <f t="shared" si="2"/>
        <v>685.05080588348778</v>
      </c>
      <c r="K48" s="2">
        <f t="shared" si="3"/>
        <v>679.21105475024842</v>
      </c>
      <c r="L48" s="2">
        <f t="shared" si="4"/>
        <v>682.03093457828516</v>
      </c>
    </row>
    <row r="49" spans="1:12" x14ac:dyDescent="0.25">
      <c r="A49" s="1">
        <v>45960</v>
      </c>
      <c r="B49" s="2">
        <v>683.9</v>
      </c>
      <c r="C49" s="2">
        <v>685.94</v>
      </c>
      <c r="D49" s="2">
        <v>679.83</v>
      </c>
      <c r="E49" s="2">
        <v>679.83</v>
      </c>
      <c r="F49" s="2">
        <v>76335752</v>
      </c>
      <c r="G49" s="2">
        <f>IFERROR(VLOOKUP(A49,'SPY DVD'!$A$1:$D$1256,2,FALSE),0)</f>
        <v>1.0773999999999999</v>
      </c>
      <c r="H49" s="8">
        <f>IFERROR(VLOOKUP(A49,'SPY DVD'!$A$1:$D$1256,4,FALSE),0)</f>
        <v>0.99995724694568389</v>
      </c>
      <c r="I49" s="2">
        <f t="shared" si="1"/>
        <v>683.87076118615323</v>
      </c>
      <c r="J49" s="2">
        <f t="shared" si="2"/>
        <v>685.91067396992241</v>
      </c>
      <c r="K49" s="2">
        <f t="shared" si="3"/>
        <v>679.80093519108436</v>
      </c>
      <c r="L49" s="2">
        <f t="shared" si="4"/>
        <v>679.80093519108436</v>
      </c>
    </row>
    <row r="50" spans="1:12" x14ac:dyDescent="0.25">
      <c r="A50" s="1">
        <v>45959</v>
      </c>
      <c r="B50" s="2">
        <v>688.72</v>
      </c>
      <c r="C50" s="2">
        <v>689.7</v>
      </c>
      <c r="D50" s="2">
        <v>682.87</v>
      </c>
      <c r="E50" s="2">
        <v>687.39</v>
      </c>
      <c r="F50" s="2">
        <v>85362208</v>
      </c>
      <c r="G50" s="2">
        <f>IFERROR(VLOOKUP(A50,'SPY DVD'!$A$1:$D$1256,2,FALSE),0)</f>
        <v>1.0654999999999999</v>
      </c>
      <c r="H50" s="8">
        <f>IFERROR(VLOOKUP(A50,'SPY DVD'!$A$1:$D$1256,4,FALSE),0)</f>
        <v>0.99995771914782872</v>
      </c>
      <c r="I50" s="2">
        <f t="shared" si="1"/>
        <v>688.69088033149262</v>
      </c>
      <c r="J50" s="2">
        <f t="shared" si="2"/>
        <v>689.67083889625746</v>
      </c>
      <c r="K50" s="2">
        <f t="shared" si="3"/>
        <v>682.84112767447778</v>
      </c>
      <c r="L50" s="2">
        <f t="shared" si="4"/>
        <v>687.36093656502601</v>
      </c>
    </row>
    <row r="51" spans="1:12" x14ac:dyDescent="0.25">
      <c r="A51" s="1">
        <v>45958</v>
      </c>
      <c r="B51" s="2">
        <v>687.05</v>
      </c>
      <c r="C51" s="2">
        <v>688.90499999999997</v>
      </c>
      <c r="D51" s="2">
        <v>684.83</v>
      </c>
      <c r="E51" s="2">
        <v>687.06</v>
      </c>
      <c r="F51" s="2">
        <v>61738072</v>
      </c>
      <c r="G51" s="2">
        <f>IFERROR(VLOOKUP(A51,'SPY DVD'!$A$1:$D$1256,2,FALSE),0)</f>
        <v>1.0661</v>
      </c>
      <c r="H51" s="8">
        <f>IFERROR(VLOOKUP(A51,'SPY DVD'!$A$1:$D$1256,4,FALSE),0)</f>
        <v>0.99995769533931189</v>
      </c>
      <c r="I51" s="2">
        <f t="shared" si="1"/>
        <v>687.02093458287413</v>
      </c>
      <c r="J51" s="2">
        <f t="shared" si="2"/>
        <v>688.87585610772862</v>
      </c>
      <c r="K51" s="2">
        <f t="shared" si="3"/>
        <v>684.80102849922105</v>
      </c>
      <c r="L51" s="2">
        <f t="shared" si="4"/>
        <v>687.03093415982755</v>
      </c>
    </row>
    <row r="52" spans="1:12" x14ac:dyDescent="0.25">
      <c r="A52" s="1">
        <v>45957</v>
      </c>
      <c r="B52" s="2">
        <v>682.73</v>
      </c>
      <c r="C52" s="2">
        <v>685.54</v>
      </c>
      <c r="D52" s="2">
        <v>682.11500000000001</v>
      </c>
      <c r="E52" s="2">
        <v>685.24</v>
      </c>
      <c r="F52" s="2">
        <v>63339792</v>
      </c>
      <c r="G52" s="2">
        <f>IFERROR(VLOOKUP(A52,'SPY DVD'!$A$1:$D$1256,2,FALSE),0)</f>
        <v>1.0689</v>
      </c>
      <c r="H52" s="8">
        <f>IFERROR(VLOOKUP(A52,'SPY DVD'!$A$1:$D$1256,4,FALSE),0)</f>
        <v>0.99995758423290737</v>
      </c>
      <c r="I52" s="2">
        <f t="shared" si="1"/>
        <v>682.70104148333292</v>
      </c>
      <c r="J52" s="2">
        <f t="shared" si="2"/>
        <v>685.51092229502729</v>
      </c>
      <c r="K52" s="2">
        <f t="shared" si="3"/>
        <v>682.08606756902964</v>
      </c>
      <c r="L52" s="2">
        <f t="shared" si="4"/>
        <v>685.21093501975747</v>
      </c>
    </row>
    <row r="53" spans="1:12" x14ac:dyDescent="0.25">
      <c r="A53" s="1">
        <v>45954</v>
      </c>
      <c r="B53" s="2">
        <v>676.46</v>
      </c>
      <c r="C53" s="2">
        <v>678.47</v>
      </c>
      <c r="D53" s="2">
        <v>675.65</v>
      </c>
      <c r="E53" s="2">
        <v>677.25</v>
      </c>
      <c r="F53" s="2">
        <v>74356528</v>
      </c>
      <c r="G53" s="2">
        <f>IFERROR(VLOOKUP(A53,'SPY DVD'!$A$1:$D$1256,2,FALSE),0)</f>
        <v>1.0814999999999999</v>
      </c>
      <c r="H53" s="8">
        <f>IFERROR(VLOOKUP(A53,'SPY DVD'!$A$1:$D$1256,4,FALSE),0)</f>
        <v>0.99995708425424035</v>
      </c>
      <c r="I53" s="2">
        <f t="shared" si="1"/>
        <v>676.43096921462347</v>
      </c>
      <c r="J53" s="2">
        <f t="shared" si="2"/>
        <v>678.44088295397444</v>
      </c>
      <c r="K53" s="2">
        <f t="shared" si="3"/>
        <v>675.62100397637744</v>
      </c>
      <c r="L53" s="2">
        <f t="shared" si="4"/>
        <v>677.22093531118423</v>
      </c>
    </row>
    <row r="54" spans="1:12" x14ac:dyDescent="0.25">
      <c r="A54" s="1">
        <v>45953</v>
      </c>
      <c r="B54" s="2">
        <v>668.12</v>
      </c>
      <c r="C54" s="2">
        <v>672.71010000000001</v>
      </c>
      <c r="D54" s="2">
        <v>667.8</v>
      </c>
      <c r="E54" s="2">
        <v>671.76</v>
      </c>
      <c r="F54" s="2">
        <v>65604460</v>
      </c>
      <c r="G54" s="2">
        <f>IFERROR(VLOOKUP(A54,'SPY DVD'!$A$1:$D$1256,2,FALSE),0)</f>
        <v>1.0903</v>
      </c>
      <c r="H54" s="8">
        <f>IFERROR(VLOOKUP(A54,'SPY DVD'!$A$1:$D$1256,4,FALSE),0)</f>
        <v>0.99995673506293847</v>
      </c>
      <c r="I54" s="2">
        <f t="shared" si="1"/>
        <v>668.09109383025043</v>
      </c>
      <c r="J54" s="2">
        <f t="shared" si="2"/>
        <v>672.68099523986291</v>
      </c>
      <c r="K54" s="2">
        <f t="shared" si="3"/>
        <v>667.77110767503029</v>
      </c>
      <c r="L54" s="2">
        <f t="shared" si="4"/>
        <v>671.73093634587951</v>
      </c>
    </row>
    <row r="55" spans="1:12" x14ac:dyDescent="0.25">
      <c r="A55" s="1">
        <v>45952</v>
      </c>
      <c r="B55" s="2">
        <v>672</v>
      </c>
      <c r="C55" s="2">
        <v>672</v>
      </c>
      <c r="D55" s="2">
        <v>663.3</v>
      </c>
      <c r="E55" s="2">
        <v>667.8</v>
      </c>
      <c r="F55" s="2">
        <v>80564008</v>
      </c>
      <c r="G55" s="2">
        <f>IFERROR(VLOOKUP(A55,'SPY DVD'!$A$1:$D$1256,2,FALSE),0)</f>
        <v>1.0968</v>
      </c>
      <c r="H55" s="8">
        <f>IFERROR(VLOOKUP(A55,'SPY DVD'!$A$1:$D$1256,4,FALSE),0)</f>
        <v>0.99995647713762348</v>
      </c>
      <c r="I55" s="2">
        <f t="shared" si="1"/>
        <v>671.97075263648298</v>
      </c>
      <c r="J55" s="2">
        <f t="shared" si="2"/>
        <v>671.97075263648298</v>
      </c>
      <c r="K55" s="2">
        <f t="shared" si="3"/>
        <v>663.27113128538565</v>
      </c>
      <c r="L55" s="2">
        <f t="shared" si="4"/>
        <v>667.77093543250487</v>
      </c>
    </row>
    <row r="56" spans="1:12" x14ac:dyDescent="0.25">
      <c r="A56" s="1">
        <v>45951</v>
      </c>
      <c r="B56" s="2">
        <v>671.44</v>
      </c>
      <c r="C56" s="2">
        <v>672.99</v>
      </c>
      <c r="D56" s="2">
        <v>669.98099999999999</v>
      </c>
      <c r="E56" s="2">
        <v>671.29</v>
      </c>
      <c r="F56" s="2">
        <v>56249032</v>
      </c>
      <c r="G56" s="2">
        <f>IFERROR(VLOOKUP(A56,'SPY DVD'!$A$1:$D$1256,2,FALSE),0)</f>
        <v>1.0911</v>
      </c>
      <c r="H56" s="8">
        <f>IFERROR(VLOOKUP(A56,'SPY DVD'!$A$1:$D$1256,4,FALSE),0)</f>
        <v>0.99995670331828079</v>
      </c>
      <c r="I56" s="2">
        <f t="shared" si="1"/>
        <v>671.41092887602656</v>
      </c>
      <c r="J56" s="2">
        <f t="shared" si="2"/>
        <v>672.96086176616984</v>
      </c>
      <c r="K56" s="2">
        <f t="shared" si="3"/>
        <v>669.95199204588505</v>
      </c>
      <c r="L56" s="2">
        <f t="shared" si="4"/>
        <v>671.26093537052873</v>
      </c>
    </row>
    <row r="57" spans="1:12" x14ac:dyDescent="0.25">
      <c r="A57" s="1">
        <v>45950</v>
      </c>
      <c r="B57" s="2">
        <v>667.32</v>
      </c>
      <c r="C57" s="2">
        <v>672.21</v>
      </c>
      <c r="D57" s="2">
        <v>667.27</v>
      </c>
      <c r="E57" s="2">
        <v>671.3</v>
      </c>
      <c r="F57" s="2">
        <v>60493352</v>
      </c>
      <c r="G57" s="2">
        <f>IFERROR(VLOOKUP(A57,'SPY DVD'!$A$1:$D$1256,2,FALSE),0)</f>
        <v>1.0911</v>
      </c>
      <c r="H57" s="8">
        <f>IFERROR(VLOOKUP(A57,'SPY DVD'!$A$1:$D$1256,4,FALSE),0)</f>
        <v>0.99995670331828079</v>
      </c>
      <c r="I57" s="2">
        <f t="shared" si="1"/>
        <v>667.29110725835517</v>
      </c>
      <c r="J57" s="2">
        <f t="shared" si="2"/>
        <v>672.18089553758159</v>
      </c>
      <c r="K57" s="2">
        <f t="shared" si="3"/>
        <v>667.24110942318919</v>
      </c>
      <c r="L57" s="2">
        <f t="shared" si="4"/>
        <v>671.27093493756183</v>
      </c>
    </row>
    <row r="58" spans="1:12" x14ac:dyDescent="0.25">
      <c r="A58" s="1">
        <v>45947</v>
      </c>
      <c r="B58" s="2">
        <v>659.5</v>
      </c>
      <c r="C58" s="2">
        <v>665.755</v>
      </c>
      <c r="D58" s="2">
        <v>658.14</v>
      </c>
      <c r="E58" s="2">
        <v>664.39</v>
      </c>
      <c r="F58" s="2">
        <v>96500872</v>
      </c>
      <c r="G58" s="2">
        <f>IFERROR(VLOOKUP(A58,'SPY DVD'!$A$1:$D$1256,2,FALSE),0)</f>
        <v>1.1024</v>
      </c>
      <c r="H58" s="8">
        <f>IFERROR(VLOOKUP(A58,'SPY DVD'!$A$1:$D$1256,4,FALSE),0)</f>
        <v>0.99995625492509765</v>
      </c>
      <c r="I58" s="2">
        <f t="shared" si="1"/>
        <v>659.47115012310189</v>
      </c>
      <c r="J58" s="2">
        <f t="shared" si="2"/>
        <v>665.72587649765842</v>
      </c>
      <c r="K58" s="2">
        <f t="shared" si="3"/>
        <v>658.11120961640381</v>
      </c>
      <c r="L58" s="2">
        <f t="shared" si="4"/>
        <v>664.36093620968563</v>
      </c>
    </row>
    <row r="59" spans="1:12" x14ac:dyDescent="0.25">
      <c r="A59" s="1">
        <v>45946</v>
      </c>
      <c r="B59" s="2">
        <v>666.82</v>
      </c>
      <c r="C59" s="2">
        <v>668.71</v>
      </c>
      <c r="D59" s="2">
        <v>657.11</v>
      </c>
      <c r="E59" s="2">
        <v>660.64</v>
      </c>
      <c r="F59" s="2">
        <v>110563344</v>
      </c>
      <c r="G59" s="2">
        <f>IFERROR(VLOOKUP(A59,'SPY DVD'!$A$1:$D$1256,2,FALSE),0)</f>
        <v>1.1087</v>
      </c>
      <c r="H59" s="8">
        <f>IFERROR(VLOOKUP(A59,'SPY DVD'!$A$1:$D$1256,4,FALSE),0)</f>
        <v>0.99995600493606518</v>
      </c>
      <c r="I59" s="2">
        <f t="shared" si="1"/>
        <v>666.79066321146706</v>
      </c>
      <c r="J59" s="2">
        <f t="shared" si="2"/>
        <v>668.68058006079616</v>
      </c>
      <c r="K59" s="2">
        <f t="shared" si="3"/>
        <v>657.08109040353781</v>
      </c>
      <c r="L59" s="2">
        <f t="shared" si="4"/>
        <v>660.61093510096214</v>
      </c>
    </row>
    <row r="60" spans="1:12" x14ac:dyDescent="0.25">
      <c r="A60" s="1">
        <v>45945</v>
      </c>
      <c r="B60" s="2">
        <v>666.82</v>
      </c>
      <c r="C60" s="2">
        <v>670.23</v>
      </c>
      <c r="D60" s="2">
        <v>658.93</v>
      </c>
      <c r="E60" s="2">
        <v>665.17</v>
      </c>
      <c r="F60" s="2">
        <v>81702552</v>
      </c>
      <c r="G60" s="2">
        <f>IFERROR(VLOOKUP(A60,'SPY DVD'!$A$1:$D$1256,2,FALSE),0)</f>
        <v>1.1011</v>
      </c>
      <c r="H60" s="8">
        <f>IFERROR(VLOOKUP(A60,'SPY DVD'!$A$1:$D$1256,4,FALSE),0)</f>
        <v>0.99995630651014389</v>
      </c>
      <c r="I60" s="2">
        <f t="shared" si="1"/>
        <v>666.79086430709424</v>
      </c>
      <c r="J60" s="2">
        <f t="shared" si="2"/>
        <v>670.20071531229371</v>
      </c>
      <c r="K60" s="2">
        <f t="shared" si="3"/>
        <v>658.90120904872902</v>
      </c>
      <c r="L60" s="2">
        <f t="shared" si="4"/>
        <v>665.14093640135241</v>
      </c>
    </row>
    <row r="61" spans="1:12" x14ac:dyDescent="0.25">
      <c r="A61" s="1">
        <v>45944</v>
      </c>
      <c r="B61" s="2">
        <v>657.17</v>
      </c>
      <c r="C61" s="2">
        <v>665.83</v>
      </c>
      <c r="D61" s="2">
        <v>653.16999999999996</v>
      </c>
      <c r="E61" s="2">
        <v>662.23</v>
      </c>
      <c r="F61" s="2">
        <v>88779560</v>
      </c>
      <c r="G61" s="2">
        <f>IFERROR(VLOOKUP(A61,'SPY DVD'!$A$1:$D$1256,2,FALSE),0)</f>
        <v>1.1060000000000001</v>
      </c>
      <c r="H61" s="8">
        <f>IFERROR(VLOOKUP(A61,'SPY DVD'!$A$1:$D$1256,4,FALSE),0)</f>
        <v>0.99995611207421431</v>
      </c>
      <c r="I61" s="2">
        <f t="shared" si="1"/>
        <v>657.14115817181141</v>
      </c>
      <c r="J61" s="2">
        <f t="shared" si="2"/>
        <v>665.80077810237412</v>
      </c>
      <c r="K61" s="2">
        <f t="shared" si="3"/>
        <v>653.14133372351455</v>
      </c>
      <c r="L61" s="2">
        <f t="shared" si="4"/>
        <v>662.20093609890694</v>
      </c>
    </row>
    <row r="62" spans="1:12" x14ac:dyDescent="0.25">
      <c r="A62" s="1">
        <v>45943</v>
      </c>
      <c r="B62" s="2">
        <v>660.65</v>
      </c>
      <c r="C62" s="2">
        <v>665.13</v>
      </c>
      <c r="D62" s="2">
        <v>659.76790000000005</v>
      </c>
      <c r="E62" s="2">
        <v>663.04</v>
      </c>
      <c r="F62" s="2">
        <v>79560520</v>
      </c>
      <c r="G62" s="2">
        <f>IFERROR(VLOOKUP(A62,'SPY DVD'!$A$1:$D$1256,2,FALSE),0)</f>
        <v>1.1047</v>
      </c>
      <c r="H62" s="8">
        <f>IFERROR(VLOOKUP(A62,'SPY DVD'!$A$1:$D$1256,4,FALSE),0)</f>
        <v>0.99995616365925322</v>
      </c>
      <c r="I62" s="2">
        <f t="shared" si="1"/>
        <v>660.62103952148561</v>
      </c>
      <c r="J62" s="2">
        <f t="shared" si="2"/>
        <v>665.10084313467905</v>
      </c>
      <c r="K62" s="2">
        <f t="shared" si="3"/>
        <v>659.73897818952184</v>
      </c>
      <c r="L62" s="2">
        <f t="shared" si="4"/>
        <v>663.01093475263121</v>
      </c>
    </row>
    <row r="63" spans="1:12" x14ac:dyDescent="0.25">
      <c r="A63" s="1">
        <v>45940</v>
      </c>
      <c r="B63" s="2">
        <v>672.13</v>
      </c>
      <c r="C63" s="2">
        <v>673.95</v>
      </c>
      <c r="D63" s="2">
        <v>652.84</v>
      </c>
      <c r="E63" s="2">
        <v>653.02</v>
      </c>
      <c r="F63" s="2">
        <v>159422592</v>
      </c>
      <c r="G63" s="2">
        <f>IFERROR(VLOOKUP(A63,'SPY DVD'!$A$1:$D$1256,2,FALSE),0)</f>
        <v>1.1215999999999999</v>
      </c>
      <c r="H63" s="8">
        <f>IFERROR(VLOOKUP(A63,'SPY DVD'!$A$1:$D$1256,4,FALSE),0)</f>
        <v>0.99995549305395559</v>
      </c>
      <c r="I63" s="2">
        <f t="shared" si="1"/>
        <v>672.10008554635522</v>
      </c>
      <c r="J63" s="2">
        <f t="shared" si="2"/>
        <v>673.92000454371339</v>
      </c>
      <c r="K63" s="2">
        <f t="shared" si="3"/>
        <v>652.81094408534443</v>
      </c>
      <c r="L63" s="2">
        <f t="shared" si="4"/>
        <v>652.99093607409407</v>
      </c>
    </row>
    <row r="64" spans="1:12" x14ac:dyDescent="0.25">
      <c r="A64" s="1">
        <v>45939</v>
      </c>
      <c r="B64" s="2">
        <v>673.53</v>
      </c>
      <c r="C64" s="2">
        <v>673.94</v>
      </c>
      <c r="D64" s="2">
        <v>669.21</v>
      </c>
      <c r="E64" s="2">
        <v>671.16</v>
      </c>
      <c r="F64" s="2">
        <v>66501940</v>
      </c>
      <c r="G64" s="2">
        <f>IFERROR(VLOOKUP(A64,'SPY DVD'!$A$1:$D$1256,2,FALSE),0)</f>
        <v>1.0912999999999999</v>
      </c>
      <c r="H64" s="8">
        <f>IFERROR(VLOOKUP(A64,'SPY DVD'!$A$1:$D$1256,4,FALSE),0)</f>
        <v>0.99995669538211651</v>
      </c>
      <c r="I64" s="2">
        <f t="shared" si="1"/>
        <v>673.50083304071688</v>
      </c>
      <c r="J64" s="2">
        <f t="shared" si="2"/>
        <v>673.91081528582367</v>
      </c>
      <c r="K64" s="2">
        <f t="shared" si="3"/>
        <v>669.18102011666622</v>
      </c>
      <c r="L64" s="2">
        <f t="shared" si="4"/>
        <v>671.13093567266128</v>
      </c>
    </row>
    <row r="65" spans="1:12" x14ac:dyDescent="0.25">
      <c r="A65" s="1">
        <v>45938</v>
      </c>
      <c r="B65" s="2">
        <v>670.25</v>
      </c>
      <c r="C65" s="2">
        <v>673.2056</v>
      </c>
      <c r="D65" s="2">
        <v>669.42</v>
      </c>
      <c r="E65" s="2">
        <v>673.11</v>
      </c>
      <c r="F65" s="2">
        <v>60702240</v>
      </c>
      <c r="G65" s="2">
        <f>IFERROR(VLOOKUP(A65,'SPY DVD'!$A$1:$D$1256,2,FALSE),0)</f>
        <v>1.0882000000000001</v>
      </c>
      <c r="H65" s="8">
        <f>IFERROR(VLOOKUP(A65,'SPY DVD'!$A$1:$D$1256,4,FALSE),0)</f>
        <v>0.99995681839266992</v>
      </c>
      <c r="I65" s="2">
        <f t="shared" si="1"/>
        <v>670.22105752768698</v>
      </c>
      <c r="J65" s="2">
        <f t="shared" si="2"/>
        <v>673.17652990012834</v>
      </c>
      <c r="K65" s="2">
        <f t="shared" si="3"/>
        <v>669.39109336842102</v>
      </c>
      <c r="L65" s="2">
        <f t="shared" si="4"/>
        <v>673.08093402829002</v>
      </c>
    </row>
    <row r="66" spans="1:12" x14ac:dyDescent="0.25">
      <c r="A66" s="1">
        <v>45937</v>
      </c>
      <c r="B66" s="2">
        <v>672.54</v>
      </c>
      <c r="C66" s="2">
        <v>672.99</v>
      </c>
      <c r="D66" s="2">
        <v>667.67</v>
      </c>
      <c r="E66" s="2">
        <v>669.12</v>
      </c>
      <c r="F66" s="2">
        <v>72020064</v>
      </c>
      <c r="G66" s="2">
        <f>IFERROR(VLOOKUP(A66,'SPY DVD'!$A$1:$D$1256,2,FALSE),0)</f>
        <v>1.0946</v>
      </c>
      <c r="H66" s="8">
        <f>IFERROR(VLOOKUP(A66,'SPY DVD'!$A$1:$D$1256,4,FALSE),0)</f>
        <v>0.99995656443541492</v>
      </c>
      <c r="I66" s="2">
        <f t="shared" si="1"/>
        <v>672.51078784539391</v>
      </c>
      <c r="J66" s="2">
        <f t="shared" si="2"/>
        <v>672.96076829938988</v>
      </c>
      <c r="K66" s="2">
        <f t="shared" si="3"/>
        <v>667.64099937659341</v>
      </c>
      <c r="L66" s="2">
        <f t="shared" si="4"/>
        <v>669.09093639502487</v>
      </c>
    </row>
    <row r="67" spans="1:12" x14ac:dyDescent="0.25">
      <c r="A67" s="1">
        <v>45936</v>
      </c>
      <c r="B67" s="2">
        <v>671.62</v>
      </c>
      <c r="C67" s="2">
        <v>672.51</v>
      </c>
      <c r="D67" s="2">
        <v>669.45500000000004</v>
      </c>
      <c r="E67" s="2">
        <v>671.61</v>
      </c>
      <c r="F67" s="2">
        <v>54623260</v>
      </c>
      <c r="G67" s="2">
        <f>IFERROR(VLOOKUP(A67,'SPY DVD'!$A$1:$D$1256,2,FALSE),0)</f>
        <v>1.0906</v>
      </c>
      <c r="H67" s="8">
        <f>IFERROR(VLOOKUP(A67,'SPY DVD'!$A$1:$D$1256,4,FALSE),0)</f>
        <v>0.99995672315869177</v>
      </c>
      <c r="I67" s="2">
        <f t="shared" ref="I67:I130" si="5">B67*$H67</f>
        <v>671.59093440784056</v>
      </c>
      <c r="J67" s="2">
        <f t="shared" ref="J67:J130" si="6">C67*$H67</f>
        <v>672.48089589145184</v>
      </c>
      <c r="K67" s="2">
        <f t="shared" ref="K67:K130" si="7">D67*$H67</f>
        <v>669.42602810220205</v>
      </c>
      <c r="L67" s="2">
        <f t="shared" ref="L67:L130" si="8">E67*$H67</f>
        <v>671.58093484060896</v>
      </c>
    </row>
    <row r="68" spans="1:12" x14ac:dyDescent="0.25">
      <c r="A68" s="1">
        <v>45933</v>
      </c>
      <c r="B68" s="2">
        <v>669.99</v>
      </c>
      <c r="C68" s="2">
        <v>672.67499999999995</v>
      </c>
      <c r="D68" s="2">
        <v>668.16</v>
      </c>
      <c r="E68" s="2">
        <v>669.21</v>
      </c>
      <c r="F68" s="2">
        <v>70494352</v>
      </c>
      <c r="G68" s="2">
        <f>IFERROR(VLOOKUP(A68,'SPY DVD'!$A$1:$D$1256,2,FALSE),0)</f>
        <v>1.0945</v>
      </c>
      <c r="H68" s="8">
        <f>IFERROR(VLOOKUP(A68,'SPY DVD'!$A$1:$D$1256,4,FALSE),0)</f>
        <v>0.99995656840349656</v>
      </c>
      <c r="I68" s="2">
        <f t="shared" si="5"/>
        <v>669.96090126465867</v>
      </c>
      <c r="J68" s="2">
        <f t="shared" si="6"/>
        <v>672.64578465082195</v>
      </c>
      <c r="K68" s="2">
        <f t="shared" si="7"/>
        <v>668.13098074448021</v>
      </c>
      <c r="L68" s="2">
        <f t="shared" si="8"/>
        <v>669.18093514130396</v>
      </c>
    </row>
    <row r="69" spans="1:12" x14ac:dyDescent="0.25">
      <c r="A69" s="1">
        <v>45932</v>
      </c>
      <c r="B69" s="2">
        <v>670.45</v>
      </c>
      <c r="C69" s="2">
        <v>670.56500000000005</v>
      </c>
      <c r="D69" s="2">
        <v>666.78</v>
      </c>
      <c r="E69" s="2">
        <v>669.22</v>
      </c>
      <c r="F69" s="2">
        <v>56895992</v>
      </c>
      <c r="G69" s="2">
        <f>IFERROR(VLOOKUP(A69,'SPY DVD'!$A$1:$D$1256,2,FALSE),0)</f>
        <v>1.0945</v>
      </c>
      <c r="H69" s="8">
        <f>IFERROR(VLOOKUP(A69,'SPY DVD'!$A$1:$D$1256,4,FALSE),0)</f>
        <v>0.99995656840349656</v>
      </c>
      <c r="I69" s="2">
        <f t="shared" si="5"/>
        <v>670.42088128612431</v>
      </c>
      <c r="J69" s="2">
        <f t="shared" si="6"/>
        <v>670.53587629149069</v>
      </c>
      <c r="K69" s="2">
        <f t="shared" si="7"/>
        <v>666.75104068008341</v>
      </c>
      <c r="L69" s="2">
        <f t="shared" si="8"/>
        <v>669.19093470698795</v>
      </c>
    </row>
    <row r="70" spans="1:12" x14ac:dyDescent="0.25">
      <c r="A70" s="1">
        <v>45931</v>
      </c>
      <c r="B70" s="2">
        <v>663.17</v>
      </c>
      <c r="C70" s="2">
        <v>669.37</v>
      </c>
      <c r="D70" s="2">
        <v>663.06</v>
      </c>
      <c r="E70" s="2">
        <v>668.45</v>
      </c>
      <c r="F70" s="2">
        <v>72545368</v>
      </c>
      <c r="G70" s="2">
        <f>IFERROR(VLOOKUP(A70,'SPY DVD'!$A$1:$D$1256,2,FALSE),0)</f>
        <v>1.0956999999999999</v>
      </c>
      <c r="H70" s="8">
        <f>IFERROR(VLOOKUP(A70,'SPY DVD'!$A$1:$D$1256,4,FALSE),0)</f>
        <v>0.9999565207865182</v>
      </c>
      <c r="I70" s="2">
        <f t="shared" si="5"/>
        <v>663.14116588999525</v>
      </c>
      <c r="J70" s="2">
        <f t="shared" si="6"/>
        <v>669.34089631887173</v>
      </c>
      <c r="K70" s="2">
        <f t="shared" si="7"/>
        <v>663.03117067270875</v>
      </c>
      <c r="L70" s="2">
        <f t="shared" si="8"/>
        <v>668.42093631974808</v>
      </c>
    </row>
    <row r="71" spans="1:12" x14ac:dyDescent="0.25">
      <c r="A71" s="1">
        <v>45930</v>
      </c>
      <c r="B71" s="2">
        <v>662.93</v>
      </c>
      <c r="C71" s="2">
        <v>666.65</v>
      </c>
      <c r="D71" s="2">
        <v>661.61</v>
      </c>
      <c r="E71" s="2">
        <v>666.18</v>
      </c>
      <c r="F71" s="2">
        <v>86288032</v>
      </c>
      <c r="G71" s="2">
        <f>IFERROR(VLOOKUP(A71,'SPY DVD'!$A$1:$D$1256,2,FALSE),0)</f>
        <v>1.0994999999999999</v>
      </c>
      <c r="H71" s="8">
        <f>IFERROR(VLOOKUP(A71,'SPY DVD'!$A$1:$D$1256,4,FALSE),0)</f>
        <v>0.99995636999943516</v>
      </c>
      <c r="I71" s="2">
        <f t="shared" si="5"/>
        <v>662.90107636372545</v>
      </c>
      <c r="J71" s="2">
        <f t="shared" si="6"/>
        <v>666.62091406012337</v>
      </c>
      <c r="K71" s="2">
        <f t="shared" si="7"/>
        <v>661.58113395532632</v>
      </c>
      <c r="L71" s="2">
        <f t="shared" si="8"/>
        <v>666.15093456622367</v>
      </c>
    </row>
    <row r="72" spans="1:12" x14ac:dyDescent="0.25">
      <c r="A72" s="1">
        <v>45929</v>
      </c>
      <c r="B72" s="2">
        <v>664.36</v>
      </c>
      <c r="C72" s="2">
        <v>665.28</v>
      </c>
      <c r="D72" s="2">
        <v>661.86</v>
      </c>
      <c r="E72" s="2">
        <v>663.68</v>
      </c>
      <c r="F72" s="2">
        <v>73499016</v>
      </c>
      <c r="G72" s="2">
        <f>IFERROR(VLOOKUP(A72,'SPY DVD'!$A$1:$D$1256,2,FALSE),0)</f>
        <v>1.1035999999999999</v>
      </c>
      <c r="H72" s="8">
        <f>IFERROR(VLOOKUP(A72,'SPY DVD'!$A$1:$D$1256,4,FALSE),0)</f>
        <v>0.99995620730813428</v>
      </c>
      <c r="I72" s="2">
        <f t="shared" si="5"/>
        <v>664.33090588723212</v>
      </c>
      <c r="J72" s="2">
        <f t="shared" si="6"/>
        <v>665.25086559795557</v>
      </c>
      <c r="K72" s="2">
        <f t="shared" si="7"/>
        <v>661.83101536896174</v>
      </c>
      <c r="L72" s="2">
        <f t="shared" si="8"/>
        <v>663.65093566626251</v>
      </c>
    </row>
    <row r="73" spans="1:12" x14ac:dyDescent="0.25">
      <c r="A73" s="1">
        <v>45926</v>
      </c>
      <c r="B73" s="2">
        <v>659.51</v>
      </c>
      <c r="C73" s="2">
        <v>662.37</v>
      </c>
      <c r="D73" s="2">
        <v>657.88</v>
      </c>
      <c r="E73" s="2">
        <v>661.82</v>
      </c>
      <c r="F73" s="2">
        <v>69179208</v>
      </c>
      <c r="G73" s="2">
        <f>IFERROR(VLOOKUP(A73,'SPY DVD'!$A$1:$D$1256,2,FALSE),0)</f>
        <v>1.1067</v>
      </c>
      <c r="H73" s="8">
        <f>IFERROR(VLOOKUP(A73,'SPY DVD'!$A$1:$D$1256,4,FALSE),0)</f>
        <v>0.99995608429765603</v>
      </c>
      <c r="I73" s="2">
        <f t="shared" si="5"/>
        <v>659.48103715514708</v>
      </c>
      <c r="J73" s="2">
        <f t="shared" si="6"/>
        <v>662.34091155623844</v>
      </c>
      <c r="K73" s="2">
        <f t="shared" si="7"/>
        <v>657.85110873774192</v>
      </c>
      <c r="L73" s="2">
        <f t="shared" si="8"/>
        <v>661.79093570987482</v>
      </c>
    </row>
    <row r="74" spans="1:12" x14ac:dyDescent="0.25">
      <c r="A74" s="1">
        <v>45925</v>
      </c>
      <c r="B74" s="2">
        <v>657.94</v>
      </c>
      <c r="C74" s="2">
        <v>659.40560000000005</v>
      </c>
      <c r="D74" s="2">
        <v>654.40499999999997</v>
      </c>
      <c r="E74" s="2">
        <v>658.05</v>
      </c>
      <c r="F74" s="2">
        <v>89622064</v>
      </c>
      <c r="G74" s="2">
        <f>IFERROR(VLOOKUP(A74,'SPY DVD'!$A$1:$D$1256,2,FALSE),0)</f>
        <v>1.1131</v>
      </c>
      <c r="H74" s="8">
        <f>IFERROR(VLOOKUP(A74,'SPY DVD'!$A$1:$D$1256,4,FALSE),0)</f>
        <v>0.99995583034058755</v>
      </c>
      <c r="I74" s="2">
        <f t="shared" si="5"/>
        <v>657.91093901428621</v>
      </c>
      <c r="J74" s="2">
        <f t="shared" si="6"/>
        <v>659.37647427923343</v>
      </c>
      <c r="K74" s="2">
        <f t="shared" si="7"/>
        <v>654.37609515403221</v>
      </c>
      <c r="L74" s="2">
        <f t="shared" si="8"/>
        <v>658.02093415562354</v>
      </c>
    </row>
    <row r="75" spans="1:12" x14ac:dyDescent="0.25">
      <c r="A75" s="1">
        <v>45924</v>
      </c>
      <c r="B75" s="2">
        <v>664.51</v>
      </c>
      <c r="C75" s="2">
        <v>664.61</v>
      </c>
      <c r="D75" s="2">
        <v>659.67</v>
      </c>
      <c r="E75" s="2">
        <v>661.1</v>
      </c>
      <c r="F75" s="2">
        <v>68082232</v>
      </c>
      <c r="G75" s="2">
        <f>IFERROR(VLOOKUP(A75,'SPY DVD'!$A$1:$D$1256,2,FALSE),0)</f>
        <v>1.1079000000000001</v>
      </c>
      <c r="H75" s="8">
        <f>IFERROR(VLOOKUP(A75,'SPY DVD'!$A$1:$D$1256,4,FALSE),0)</f>
        <v>0.99995603668070077</v>
      </c>
      <c r="I75" s="2">
        <f t="shared" si="5"/>
        <v>664.48078593469245</v>
      </c>
      <c r="J75" s="2">
        <f t="shared" si="6"/>
        <v>664.5807815383605</v>
      </c>
      <c r="K75" s="2">
        <f t="shared" si="7"/>
        <v>659.6409987171578</v>
      </c>
      <c r="L75" s="2">
        <f t="shared" si="8"/>
        <v>661.07093584961126</v>
      </c>
    </row>
    <row r="76" spans="1:12" x14ac:dyDescent="0.25">
      <c r="A76" s="1">
        <v>45923</v>
      </c>
      <c r="B76" s="2">
        <v>666.72</v>
      </c>
      <c r="C76" s="2">
        <v>667.34</v>
      </c>
      <c r="D76" s="2">
        <v>661.98</v>
      </c>
      <c r="E76" s="2">
        <v>663.21</v>
      </c>
      <c r="F76" s="2">
        <v>81708872</v>
      </c>
      <c r="G76" s="2">
        <f>IFERROR(VLOOKUP(A76,'SPY DVD'!$A$1:$D$1256,2,FALSE),0)</f>
        <v>1.1044</v>
      </c>
      <c r="H76" s="8">
        <f>IFERROR(VLOOKUP(A76,'SPY DVD'!$A$1:$D$1256,4,FALSE),0)</f>
        <v>0.99995617556349325</v>
      </c>
      <c r="I76" s="2">
        <f t="shared" si="5"/>
        <v>666.6907813716922</v>
      </c>
      <c r="J76" s="2">
        <f t="shared" si="6"/>
        <v>667.31075420054162</v>
      </c>
      <c r="K76" s="2">
        <f t="shared" si="7"/>
        <v>661.95098909952128</v>
      </c>
      <c r="L76" s="2">
        <f t="shared" si="8"/>
        <v>663.18093519546437</v>
      </c>
    </row>
    <row r="77" spans="1:12" x14ac:dyDescent="0.25">
      <c r="A77" s="1">
        <v>45922</v>
      </c>
      <c r="B77" s="2">
        <v>662.2</v>
      </c>
      <c r="C77" s="2">
        <v>667.29</v>
      </c>
      <c r="D77" s="2">
        <v>662.17</v>
      </c>
      <c r="E77" s="2">
        <v>666.84</v>
      </c>
      <c r="F77" s="2">
        <v>69452200</v>
      </c>
      <c r="G77" s="2">
        <f>IFERROR(VLOOKUP(A77,'SPY DVD'!$A$1:$D$1256,2,FALSE),0)</f>
        <v>1.0984</v>
      </c>
      <c r="H77" s="8">
        <f>IFERROR(VLOOKUP(A77,'SPY DVD'!$A$1:$D$1256,4,FALSE),0)</f>
        <v>0.99995641364832533</v>
      </c>
      <c r="I77" s="2">
        <f t="shared" si="5"/>
        <v>662.17113711792103</v>
      </c>
      <c r="J77" s="2">
        <f t="shared" si="6"/>
        <v>667.26091526339098</v>
      </c>
      <c r="K77" s="2">
        <f t="shared" si="7"/>
        <v>662.14113842551149</v>
      </c>
      <c r="L77" s="2">
        <f t="shared" si="8"/>
        <v>666.81093487724934</v>
      </c>
    </row>
    <row r="78" spans="1:12" x14ac:dyDescent="0.25">
      <c r="A78" s="1">
        <v>45919</v>
      </c>
      <c r="B78" s="2">
        <v>662.33</v>
      </c>
      <c r="C78" s="2">
        <v>664.55</v>
      </c>
      <c r="D78" s="2">
        <v>660.37</v>
      </c>
      <c r="E78" s="2">
        <v>663.7</v>
      </c>
      <c r="F78" s="2">
        <v>97945616</v>
      </c>
      <c r="G78" s="2">
        <f>IFERROR(VLOOKUP(A78,'SPY DVD'!$A$1:$D$1256,2,FALSE),0)</f>
        <v>1.1035999999999999</v>
      </c>
      <c r="H78" s="8">
        <f>IFERROR(VLOOKUP(A78,'SPY DVD'!$A$1:$D$1256,4,FALSE),0)</f>
        <v>0.99995620730813428</v>
      </c>
      <c r="I78" s="2">
        <f t="shared" si="5"/>
        <v>662.30099478639659</v>
      </c>
      <c r="J78" s="2">
        <f t="shared" si="6"/>
        <v>664.52089756662065</v>
      </c>
      <c r="K78" s="2">
        <f t="shared" si="7"/>
        <v>660.3410806200726</v>
      </c>
      <c r="L78" s="2">
        <f t="shared" si="8"/>
        <v>663.67093479040875</v>
      </c>
    </row>
    <row r="79" spans="1:12" x14ac:dyDescent="0.25">
      <c r="A79" s="1">
        <v>45918</v>
      </c>
      <c r="B79" s="2">
        <v>661.89</v>
      </c>
      <c r="C79" s="2">
        <v>664.89</v>
      </c>
      <c r="D79" s="2">
        <v>660.27</v>
      </c>
      <c r="E79" s="2">
        <v>662.26</v>
      </c>
      <c r="F79" s="2">
        <v>90459240</v>
      </c>
      <c r="G79" s="2">
        <f>IFERROR(VLOOKUP(A79,'SPY DVD'!$A$1:$D$1256,2,FALSE),0)</f>
        <v>1.1060000000000001</v>
      </c>
      <c r="H79" s="8">
        <f>IFERROR(VLOOKUP(A79,'SPY DVD'!$A$1:$D$1256,4,FALSE),0)</f>
        <v>0.99995611207421431</v>
      </c>
      <c r="I79" s="2">
        <f t="shared" si="5"/>
        <v>661.86095102080174</v>
      </c>
      <c r="J79" s="2">
        <f t="shared" si="6"/>
        <v>664.8608193570243</v>
      </c>
      <c r="K79" s="2">
        <f t="shared" si="7"/>
        <v>660.24102211924151</v>
      </c>
      <c r="L79" s="2">
        <f t="shared" si="8"/>
        <v>662.23093478226917</v>
      </c>
    </row>
    <row r="80" spans="1:12" x14ac:dyDescent="0.25">
      <c r="A80" s="1">
        <v>45917</v>
      </c>
      <c r="B80" s="2">
        <v>660.01</v>
      </c>
      <c r="C80" s="2">
        <v>661.72</v>
      </c>
      <c r="D80" s="2">
        <v>654.29999999999995</v>
      </c>
      <c r="E80" s="2">
        <v>659.18</v>
      </c>
      <c r="F80" s="2">
        <v>101952240</v>
      </c>
      <c r="G80" s="2">
        <f>IFERROR(VLOOKUP(A80,'SPY DVD'!$A$1:$D$1256,2,FALSE),0)</f>
        <v>1.0687</v>
      </c>
      <c r="H80" s="8">
        <f>IFERROR(VLOOKUP(A80,'SPY DVD'!$A$1:$D$1256,4,FALSE),0)</f>
        <v>0.99995759216907876</v>
      </c>
      <c r="I80" s="2">
        <f t="shared" si="5"/>
        <v>659.98201040751371</v>
      </c>
      <c r="J80" s="2">
        <f t="shared" si="6"/>
        <v>661.69193789012286</v>
      </c>
      <c r="K80" s="2">
        <f t="shared" si="7"/>
        <v>654.27225255622818</v>
      </c>
      <c r="L80" s="2">
        <f t="shared" si="8"/>
        <v>659.1520456060133</v>
      </c>
    </row>
    <row r="81" spans="1:12" x14ac:dyDescent="0.25">
      <c r="A81" s="1">
        <v>45916</v>
      </c>
      <c r="B81" s="2">
        <v>661.47</v>
      </c>
      <c r="C81" s="2">
        <v>661.78</v>
      </c>
      <c r="D81" s="2">
        <v>659.21</v>
      </c>
      <c r="E81" s="2">
        <v>660</v>
      </c>
      <c r="F81" s="2">
        <v>61168952</v>
      </c>
      <c r="G81" s="2">
        <f>IFERROR(VLOOKUP(A81,'SPY DVD'!$A$1:$D$1256,2,FALSE),0)</f>
        <v>1.0672999999999999</v>
      </c>
      <c r="H81" s="8">
        <f>IFERROR(VLOOKUP(A81,'SPY DVD'!$A$1:$D$1256,4,FALSE),0)</f>
        <v>0.99995764772227991</v>
      </c>
      <c r="I81" s="2">
        <f t="shared" si="5"/>
        <v>661.44198523885655</v>
      </c>
      <c r="J81" s="2">
        <f t="shared" si="6"/>
        <v>661.75197210965041</v>
      </c>
      <c r="K81" s="2">
        <f t="shared" si="7"/>
        <v>659.18208095500415</v>
      </c>
      <c r="L81" s="2">
        <f t="shared" si="8"/>
        <v>659.9720474967047</v>
      </c>
    </row>
    <row r="82" spans="1:12" x14ac:dyDescent="0.25">
      <c r="A82" s="1">
        <v>45915</v>
      </c>
      <c r="B82" s="2">
        <v>659.64</v>
      </c>
      <c r="C82" s="2">
        <v>661.04</v>
      </c>
      <c r="D82" s="2">
        <v>659.34</v>
      </c>
      <c r="E82" s="2">
        <v>660.91</v>
      </c>
      <c r="F82" s="2">
        <v>63772412</v>
      </c>
      <c r="G82" s="2">
        <f>IFERROR(VLOOKUP(A82,'SPY DVD'!$A$1:$D$1256,2,FALSE),0)</f>
        <v>1.0659000000000001</v>
      </c>
      <c r="H82" s="8">
        <f>IFERROR(VLOOKUP(A82,'SPY DVD'!$A$1:$D$1256,4,FALSE),0)</f>
        <v>0.99995770327548406</v>
      </c>
      <c r="I82" s="2">
        <f t="shared" si="5"/>
        <v>659.61209938864033</v>
      </c>
      <c r="J82" s="2">
        <f t="shared" si="6"/>
        <v>661.01204017322596</v>
      </c>
      <c r="K82" s="2">
        <f t="shared" si="7"/>
        <v>659.31211207765773</v>
      </c>
      <c r="L82" s="2">
        <f t="shared" si="8"/>
        <v>660.88204567180014</v>
      </c>
    </row>
    <row r="83" spans="1:12" x14ac:dyDescent="0.25">
      <c r="A83" s="1">
        <v>45912</v>
      </c>
      <c r="B83" s="2">
        <v>657.6</v>
      </c>
      <c r="C83" s="2">
        <v>659.11</v>
      </c>
      <c r="D83" s="2">
        <v>656.9</v>
      </c>
      <c r="E83" s="2">
        <v>657.41</v>
      </c>
      <c r="F83" s="2">
        <v>72780136</v>
      </c>
      <c r="G83" s="2">
        <f>IFERROR(VLOOKUP(A83,'SPY DVD'!$A$1:$D$1256,2,FALSE),0)</f>
        <v>1.0714999999999999</v>
      </c>
      <c r="H83" s="8">
        <f>IFERROR(VLOOKUP(A83,'SPY DVD'!$A$1:$D$1256,4,FALSE),0)</f>
        <v>0.99995748106268578</v>
      </c>
      <c r="I83" s="2">
        <f t="shared" si="5"/>
        <v>657.57203954682223</v>
      </c>
      <c r="J83" s="2">
        <f t="shared" si="6"/>
        <v>659.08197534322687</v>
      </c>
      <c r="K83" s="2">
        <f t="shared" si="7"/>
        <v>656.87206931007825</v>
      </c>
      <c r="L83" s="2">
        <f t="shared" si="8"/>
        <v>657.38204762542023</v>
      </c>
    </row>
    <row r="84" spans="1:12" x14ac:dyDescent="0.25">
      <c r="A84" s="1">
        <v>45911</v>
      </c>
      <c r="B84" s="2">
        <v>654.17999999999995</v>
      </c>
      <c r="C84" s="2">
        <v>658.33</v>
      </c>
      <c r="D84" s="2">
        <v>653.59</v>
      </c>
      <c r="E84" s="2">
        <v>657.63</v>
      </c>
      <c r="F84" s="2">
        <v>69934360</v>
      </c>
      <c r="G84" s="2">
        <f>IFERROR(VLOOKUP(A84,'SPY DVD'!$A$1:$D$1256,2,FALSE),0)</f>
        <v>1.0711999999999999</v>
      </c>
      <c r="H84" s="8">
        <f>IFERROR(VLOOKUP(A84,'SPY DVD'!$A$1:$D$1256,4,FALSE),0)</f>
        <v>0.99995749296694159</v>
      </c>
      <c r="I84" s="2">
        <f t="shared" si="5"/>
        <v>654.15219274911385</v>
      </c>
      <c r="J84" s="2">
        <f t="shared" si="6"/>
        <v>658.30201634492664</v>
      </c>
      <c r="K84" s="2">
        <f t="shared" si="7"/>
        <v>653.56221782826333</v>
      </c>
      <c r="L84" s="2">
        <f t="shared" si="8"/>
        <v>657.60204609984976</v>
      </c>
    </row>
    <row r="85" spans="1:12" x14ac:dyDescent="0.25">
      <c r="A85" s="1">
        <v>45910</v>
      </c>
      <c r="B85" s="2">
        <v>653.62</v>
      </c>
      <c r="C85" s="2">
        <v>654.54999999999995</v>
      </c>
      <c r="D85" s="2">
        <v>650.63</v>
      </c>
      <c r="E85" s="2">
        <v>652.21</v>
      </c>
      <c r="F85" s="2">
        <v>78034528</v>
      </c>
      <c r="G85" s="2">
        <f>IFERROR(VLOOKUP(A85,'SPY DVD'!$A$1:$D$1256,2,FALSE),0)</f>
        <v>1.0801000000000001</v>
      </c>
      <c r="H85" s="8">
        <f>IFERROR(VLOOKUP(A85,'SPY DVD'!$A$1:$D$1256,4,FALSE),0)</f>
        <v>0.99995713980741319</v>
      </c>
      <c r="I85" s="2">
        <f t="shared" si="5"/>
        <v>653.59198572092146</v>
      </c>
      <c r="J85" s="2">
        <f t="shared" si="6"/>
        <v>654.52194586094231</v>
      </c>
      <c r="K85" s="2">
        <f t="shared" si="7"/>
        <v>650.60211387289723</v>
      </c>
      <c r="L85" s="2">
        <f t="shared" si="8"/>
        <v>652.18204615379295</v>
      </c>
    </row>
    <row r="86" spans="1:12" x14ac:dyDescent="0.25">
      <c r="A86" s="1">
        <v>45909</v>
      </c>
      <c r="B86" s="2">
        <v>648.97</v>
      </c>
      <c r="C86" s="2">
        <v>650.86</v>
      </c>
      <c r="D86" s="2">
        <v>647.22</v>
      </c>
      <c r="E86" s="2">
        <v>650.33000000000004</v>
      </c>
      <c r="F86" s="2">
        <v>66133856</v>
      </c>
      <c r="G86" s="2">
        <f>IFERROR(VLOOKUP(A86,'SPY DVD'!$A$1:$D$1256,2,FALSE),0)</f>
        <v>1.0831999999999999</v>
      </c>
      <c r="H86" s="8">
        <f>IFERROR(VLOOKUP(A86,'SPY DVD'!$A$1:$D$1256,4,FALSE),0)</f>
        <v>0.99995701679682025</v>
      </c>
      <c r="I86" s="2">
        <f t="shared" si="5"/>
        <v>648.94210519063245</v>
      </c>
      <c r="J86" s="2">
        <f t="shared" si="6"/>
        <v>650.83202395237845</v>
      </c>
      <c r="K86" s="2">
        <f t="shared" si="7"/>
        <v>647.19218041123804</v>
      </c>
      <c r="L86" s="2">
        <f t="shared" si="8"/>
        <v>650.30204673347612</v>
      </c>
    </row>
    <row r="87" spans="1:12" x14ac:dyDescent="0.25">
      <c r="A87" s="1">
        <v>45908</v>
      </c>
      <c r="B87" s="2">
        <v>648.62</v>
      </c>
      <c r="C87" s="2">
        <v>649.84</v>
      </c>
      <c r="D87" s="2">
        <v>647.23</v>
      </c>
      <c r="E87" s="2">
        <v>648.83000000000004</v>
      </c>
      <c r="F87" s="2">
        <v>63133104</v>
      </c>
      <c r="G87" s="2">
        <f>IFERROR(VLOOKUP(A87,'SPY DVD'!$A$1:$D$1256,2,FALSE),0)</f>
        <v>1.0857000000000001</v>
      </c>
      <c r="H87" s="8">
        <f>IFERROR(VLOOKUP(A87,'SPY DVD'!$A$1:$D$1256,4,FALSE),0)</f>
        <v>0.99995691759474015</v>
      </c>
      <c r="I87" s="2">
        <f t="shared" si="5"/>
        <v>648.59205589030034</v>
      </c>
      <c r="J87" s="2">
        <f t="shared" si="6"/>
        <v>649.81200332976596</v>
      </c>
      <c r="K87" s="2">
        <f t="shared" si="7"/>
        <v>647.20211577484372</v>
      </c>
      <c r="L87" s="2">
        <f t="shared" si="8"/>
        <v>648.80204684299531</v>
      </c>
    </row>
    <row r="88" spans="1:12" x14ac:dyDescent="0.25">
      <c r="A88" s="1">
        <v>45905</v>
      </c>
      <c r="B88" s="2">
        <v>651.48</v>
      </c>
      <c r="C88" s="2">
        <v>652.21</v>
      </c>
      <c r="D88" s="2">
        <v>643.33000000000004</v>
      </c>
      <c r="E88" s="2">
        <v>647.24</v>
      </c>
      <c r="F88" s="2">
        <v>85178936</v>
      </c>
      <c r="G88" s="2">
        <f>IFERROR(VLOOKUP(A88,'SPY DVD'!$A$1:$D$1256,2,FALSE),0)</f>
        <v>1.0884</v>
      </c>
      <c r="H88" s="8">
        <f>IFERROR(VLOOKUP(A88,'SPY DVD'!$A$1:$D$1256,4,FALSE),0)</f>
        <v>0.99995681045650475</v>
      </c>
      <c r="I88" s="2">
        <f t="shared" si="5"/>
        <v>651.45186287620379</v>
      </c>
      <c r="J88" s="2">
        <f t="shared" si="6"/>
        <v>652.18183134783703</v>
      </c>
      <c r="K88" s="2">
        <f t="shared" si="7"/>
        <v>643.30221487098322</v>
      </c>
      <c r="L88" s="2">
        <f t="shared" si="8"/>
        <v>647.21204599986811</v>
      </c>
    </row>
    <row r="89" spans="1:12" x14ac:dyDescent="0.25">
      <c r="A89" s="1">
        <v>45904</v>
      </c>
      <c r="B89" s="2">
        <v>644.41999999999996</v>
      </c>
      <c r="C89" s="2">
        <v>649.15</v>
      </c>
      <c r="D89" s="2">
        <v>643.51</v>
      </c>
      <c r="E89" s="2">
        <v>649.12</v>
      </c>
      <c r="F89" s="2">
        <v>65219228</v>
      </c>
      <c r="G89" s="2">
        <f>IFERROR(VLOOKUP(A89,'SPY DVD'!$A$1:$D$1256,2,FALSE),0)</f>
        <v>1.0851999999999999</v>
      </c>
      <c r="H89" s="8">
        <f>IFERROR(VLOOKUP(A89,'SPY DVD'!$A$1:$D$1256,4,FALSE),0)</f>
        <v>0.99995693743515535</v>
      </c>
      <c r="I89" s="2">
        <f t="shared" si="5"/>
        <v>644.39224962196272</v>
      </c>
      <c r="J89" s="2">
        <f t="shared" si="6"/>
        <v>649.1220459360311</v>
      </c>
      <c r="K89" s="2">
        <f t="shared" si="7"/>
        <v>643.48228880889678</v>
      </c>
      <c r="L89" s="2">
        <f t="shared" si="8"/>
        <v>649.0920472279081</v>
      </c>
    </row>
    <row r="90" spans="1:12" x14ac:dyDescent="0.25">
      <c r="A90" s="1">
        <v>45903</v>
      </c>
      <c r="B90" s="2">
        <v>642.66999999999996</v>
      </c>
      <c r="C90" s="2">
        <v>644.21</v>
      </c>
      <c r="D90" s="2">
        <v>640.46</v>
      </c>
      <c r="E90" s="2">
        <v>643.74</v>
      </c>
      <c r="F90" s="2">
        <v>70820896</v>
      </c>
      <c r="G90" s="2">
        <f>IFERROR(VLOOKUP(A90,'SPY DVD'!$A$1:$D$1256,2,FALSE),0)</f>
        <v>1.0943000000000001</v>
      </c>
      <c r="H90" s="8">
        <f>IFERROR(VLOOKUP(A90,'SPY DVD'!$A$1:$D$1256,4,FALSE),0)</f>
        <v>0.99995657633965984</v>
      </c>
      <c r="I90" s="2">
        <f t="shared" si="5"/>
        <v>642.64209291620909</v>
      </c>
      <c r="J90" s="2">
        <f t="shared" si="6"/>
        <v>644.18202604377234</v>
      </c>
      <c r="K90" s="2">
        <f t="shared" si="7"/>
        <v>640.43218888249862</v>
      </c>
      <c r="L90" s="2">
        <f t="shared" si="8"/>
        <v>643.71204645289265</v>
      </c>
    </row>
    <row r="91" spans="1:12" x14ac:dyDescent="0.25">
      <c r="A91" s="1">
        <v>45902</v>
      </c>
      <c r="B91" s="2">
        <v>637.5</v>
      </c>
      <c r="C91" s="2">
        <v>640.49</v>
      </c>
      <c r="D91" s="2">
        <v>634.91999999999996</v>
      </c>
      <c r="E91" s="2">
        <v>640.27</v>
      </c>
      <c r="F91" s="2">
        <v>81983544</v>
      </c>
      <c r="G91" s="2">
        <f>IFERROR(VLOOKUP(A91,'SPY DVD'!$A$1:$D$1256,2,FALSE),0)</f>
        <v>1.1002000000000001</v>
      </c>
      <c r="H91" s="8">
        <f>IFERROR(VLOOKUP(A91,'SPY DVD'!$A$1:$D$1256,4,FALSE),0)</f>
        <v>0.99995634222286978</v>
      </c>
      <c r="I91" s="2">
        <f t="shared" si="5"/>
        <v>637.47216816707953</v>
      </c>
      <c r="J91" s="2">
        <f t="shared" si="6"/>
        <v>640.46203763032588</v>
      </c>
      <c r="K91" s="2">
        <f t="shared" si="7"/>
        <v>634.89228080414443</v>
      </c>
      <c r="L91" s="2">
        <f t="shared" si="8"/>
        <v>640.24204723503681</v>
      </c>
    </row>
    <row r="92" spans="1:12" x14ac:dyDescent="0.25">
      <c r="A92" s="1">
        <v>45898</v>
      </c>
      <c r="B92" s="2">
        <v>647.47</v>
      </c>
      <c r="C92" s="2">
        <v>647.84</v>
      </c>
      <c r="D92" s="2">
        <v>643.14</v>
      </c>
      <c r="E92" s="2">
        <v>645.04999999999995</v>
      </c>
      <c r="F92" s="2">
        <v>74522192</v>
      </c>
      <c r="G92" s="2">
        <f>IFERROR(VLOOKUP(A92,'SPY DVD'!$A$1:$D$1256,2,FALSE),0)</f>
        <v>1.0921000000000001</v>
      </c>
      <c r="H92" s="8">
        <f>IFERROR(VLOOKUP(A92,'SPY DVD'!$A$1:$D$1256,4,FALSE),0)</f>
        <v>0.99995666363745994</v>
      </c>
      <c r="I92" s="2">
        <f t="shared" si="5"/>
        <v>647.44194100534617</v>
      </c>
      <c r="J92" s="2">
        <f t="shared" si="6"/>
        <v>647.81192497089205</v>
      </c>
      <c r="K92" s="2">
        <f t="shared" si="7"/>
        <v>643.11212865179596</v>
      </c>
      <c r="L92" s="2">
        <f t="shared" si="8"/>
        <v>645.02204587934352</v>
      </c>
    </row>
    <row r="93" spans="1:12" x14ac:dyDescent="0.25">
      <c r="A93" s="1">
        <v>45897</v>
      </c>
      <c r="B93" s="2">
        <v>647.24</v>
      </c>
      <c r="C93" s="2">
        <v>649.48</v>
      </c>
      <c r="D93" s="2">
        <v>645.34</v>
      </c>
      <c r="E93" s="2">
        <v>648.91999999999996</v>
      </c>
      <c r="F93" s="2">
        <v>61519460</v>
      </c>
      <c r="G93" s="2">
        <f>IFERROR(VLOOKUP(A93,'SPY DVD'!$A$1:$D$1256,2,FALSE),0)</f>
        <v>1.0855999999999999</v>
      </c>
      <c r="H93" s="8">
        <f>IFERROR(VLOOKUP(A93,'SPY DVD'!$A$1:$D$1256,4,FALSE),0)</f>
        <v>0.99995692156282312</v>
      </c>
      <c r="I93" s="2">
        <f t="shared" si="5"/>
        <v>647.21211791232167</v>
      </c>
      <c r="J93" s="2">
        <f t="shared" si="6"/>
        <v>649.45202141662242</v>
      </c>
      <c r="K93" s="2">
        <f t="shared" si="7"/>
        <v>645.3121997613523</v>
      </c>
      <c r="L93" s="2">
        <f t="shared" si="8"/>
        <v>648.89204554054709</v>
      </c>
    </row>
    <row r="94" spans="1:12" x14ac:dyDescent="0.25">
      <c r="A94" s="1">
        <v>45896</v>
      </c>
      <c r="B94" s="2">
        <v>644.57000000000005</v>
      </c>
      <c r="C94" s="2">
        <v>647.37</v>
      </c>
      <c r="D94" s="2">
        <v>644.41999999999996</v>
      </c>
      <c r="E94" s="2">
        <v>646.63</v>
      </c>
      <c r="F94" s="2">
        <v>48341068</v>
      </c>
      <c r="G94" s="2">
        <f>IFERROR(VLOOKUP(A94,'SPY DVD'!$A$1:$D$1256,2,FALSE),0)</f>
        <v>1.0893999999999999</v>
      </c>
      <c r="H94" s="8">
        <f>IFERROR(VLOOKUP(A94,'SPY DVD'!$A$1:$D$1256,4,FALSE),0)</f>
        <v>0.99995677077567968</v>
      </c>
      <c r="I94" s="2">
        <f t="shared" si="5"/>
        <v>644.54213573887989</v>
      </c>
      <c r="J94" s="2">
        <f t="shared" si="6"/>
        <v>647.34201469705181</v>
      </c>
      <c r="K94" s="2">
        <f t="shared" si="7"/>
        <v>644.39214222326348</v>
      </c>
      <c r="L94" s="2">
        <f t="shared" si="8"/>
        <v>646.6020466866778</v>
      </c>
    </row>
    <row r="95" spans="1:12" x14ac:dyDescent="0.25">
      <c r="A95" s="1">
        <v>45895</v>
      </c>
      <c r="B95" s="2">
        <v>642.20000000000005</v>
      </c>
      <c r="C95" s="2">
        <v>645.51</v>
      </c>
      <c r="D95" s="2">
        <v>641.57000000000005</v>
      </c>
      <c r="E95" s="2">
        <v>645.16</v>
      </c>
      <c r="F95" s="2">
        <v>51581564</v>
      </c>
      <c r="G95" s="2">
        <f>IFERROR(VLOOKUP(A95,'SPY DVD'!$A$1:$D$1256,2,FALSE),0)</f>
        <v>1.0919000000000001</v>
      </c>
      <c r="H95" s="8">
        <f>IFERROR(VLOOKUP(A95,'SPY DVD'!$A$1:$D$1256,4,FALSE),0)</f>
        <v>0.999956671573624</v>
      </c>
      <c r="I95" s="2">
        <f t="shared" si="5"/>
        <v>642.17217448458143</v>
      </c>
      <c r="J95" s="2">
        <f t="shared" si="6"/>
        <v>645.48203106748997</v>
      </c>
      <c r="K95" s="2">
        <f t="shared" si="7"/>
        <v>641.54220178149001</v>
      </c>
      <c r="L95" s="2">
        <f t="shared" si="8"/>
        <v>645.13204623243928</v>
      </c>
    </row>
    <row r="96" spans="1:12" x14ac:dyDescent="0.25">
      <c r="A96" s="1">
        <v>45894</v>
      </c>
      <c r="B96" s="2">
        <v>644.04</v>
      </c>
      <c r="C96" s="2">
        <v>645.29</v>
      </c>
      <c r="D96" s="2">
        <v>642.35</v>
      </c>
      <c r="E96" s="2">
        <v>642.47</v>
      </c>
      <c r="F96" s="2">
        <v>51274332</v>
      </c>
      <c r="G96" s="2">
        <f>IFERROR(VLOOKUP(A96,'SPY DVD'!$A$1:$D$1256,2,FALSE),0)</f>
        <v>1.0965</v>
      </c>
      <c r="H96" s="8">
        <f>IFERROR(VLOOKUP(A96,'SPY DVD'!$A$1:$D$1256,4,FALSE),0)</f>
        <v>0.99995648904186729</v>
      </c>
      <c r="I96" s="2">
        <f t="shared" si="5"/>
        <v>644.01197720252412</v>
      </c>
      <c r="J96" s="2">
        <f t="shared" si="6"/>
        <v>645.26192281382646</v>
      </c>
      <c r="K96" s="2">
        <f t="shared" si="7"/>
        <v>642.32205073604348</v>
      </c>
      <c r="L96" s="2">
        <f t="shared" si="8"/>
        <v>642.44204551472853</v>
      </c>
    </row>
    <row r="97" spans="1:12" x14ac:dyDescent="0.25">
      <c r="A97" s="1">
        <v>45891</v>
      </c>
      <c r="B97" s="2">
        <v>637.76</v>
      </c>
      <c r="C97" s="2">
        <v>646.5</v>
      </c>
      <c r="D97" s="2">
        <v>637.25</v>
      </c>
      <c r="E97" s="2">
        <v>645.30999999999995</v>
      </c>
      <c r="F97" s="2">
        <v>84083216</v>
      </c>
      <c r="G97" s="2">
        <f>IFERROR(VLOOKUP(A97,'SPY DVD'!$A$1:$D$1256,2,FALSE),0)</f>
        <v>1.0915999999999999</v>
      </c>
      <c r="H97" s="8">
        <f>IFERROR(VLOOKUP(A97,'SPY DVD'!$A$1:$D$1256,4,FALSE),0)</f>
        <v>0.99995668347787015</v>
      </c>
      <c r="I97" s="2">
        <f t="shared" si="5"/>
        <v>637.73237445484642</v>
      </c>
      <c r="J97" s="2">
        <f t="shared" si="6"/>
        <v>646.47199586844306</v>
      </c>
      <c r="K97" s="2">
        <f t="shared" si="7"/>
        <v>637.22239654627276</v>
      </c>
      <c r="L97" s="2">
        <f t="shared" si="8"/>
        <v>645.28204741510433</v>
      </c>
    </row>
    <row r="98" spans="1:12" x14ac:dyDescent="0.25">
      <c r="A98" s="1">
        <v>45890</v>
      </c>
      <c r="B98" s="2">
        <v>636.28</v>
      </c>
      <c r="C98" s="2">
        <v>637.97</v>
      </c>
      <c r="D98" s="2">
        <v>633.80999999999995</v>
      </c>
      <c r="E98" s="2">
        <v>635.54999999999995</v>
      </c>
      <c r="F98" s="2">
        <v>54805776</v>
      </c>
      <c r="G98" s="2">
        <f>IFERROR(VLOOKUP(A98,'SPY DVD'!$A$1:$D$1256,2,FALSE),0)</f>
        <v>1.1084000000000001</v>
      </c>
      <c r="H98" s="8">
        <f>IFERROR(VLOOKUP(A98,'SPY DVD'!$A$1:$D$1256,4,FALSE),0)</f>
        <v>0.99995601684030344</v>
      </c>
      <c r="I98" s="2">
        <f t="shared" si="5"/>
        <v>636.25201439514819</v>
      </c>
      <c r="J98" s="2">
        <f t="shared" si="6"/>
        <v>637.9419400636084</v>
      </c>
      <c r="K98" s="2">
        <f t="shared" si="7"/>
        <v>633.78212303355269</v>
      </c>
      <c r="L98" s="2">
        <f t="shared" si="8"/>
        <v>635.52204650285478</v>
      </c>
    </row>
    <row r="99" spans="1:12" x14ac:dyDescent="0.25">
      <c r="A99" s="1">
        <v>45889</v>
      </c>
      <c r="B99" s="2">
        <v>639.4</v>
      </c>
      <c r="C99" s="2">
        <v>639.66</v>
      </c>
      <c r="D99" s="2">
        <v>632.95000000000005</v>
      </c>
      <c r="E99" s="2">
        <v>638.11</v>
      </c>
      <c r="F99" s="2">
        <v>88890296</v>
      </c>
      <c r="G99" s="2">
        <f>IFERROR(VLOOKUP(A99,'SPY DVD'!$A$1:$D$1256,2,FALSE),0)</f>
        <v>1.1040000000000001</v>
      </c>
      <c r="H99" s="8">
        <f>IFERROR(VLOOKUP(A99,'SPY DVD'!$A$1:$D$1256,4,FALSE),0)</f>
        <v>0.9999561914358136</v>
      </c>
      <c r="I99" s="2">
        <f t="shared" si="5"/>
        <v>639.37198880405924</v>
      </c>
      <c r="J99" s="2">
        <f t="shared" si="6"/>
        <v>639.63197741383249</v>
      </c>
      <c r="K99" s="2">
        <f t="shared" si="7"/>
        <v>632.9222713692983</v>
      </c>
      <c r="L99" s="2">
        <f t="shared" si="8"/>
        <v>638.08204531710703</v>
      </c>
    </row>
    <row r="100" spans="1:12" x14ac:dyDescent="0.25">
      <c r="A100" s="1">
        <v>45888</v>
      </c>
      <c r="B100" s="2">
        <v>643.12</v>
      </c>
      <c r="C100" s="2">
        <v>644.10500000000002</v>
      </c>
      <c r="D100" s="2">
        <v>638.48</v>
      </c>
      <c r="E100" s="2">
        <v>639.80999999999995</v>
      </c>
      <c r="F100" s="2">
        <v>69750728</v>
      </c>
      <c r="G100" s="2">
        <f>IFERROR(VLOOKUP(A100,'SPY DVD'!$A$1:$D$1256,2,FALSE),0)</f>
        <v>1.101</v>
      </c>
      <c r="H100" s="8">
        <f>IFERROR(VLOOKUP(A100,'SPY DVD'!$A$1:$D$1256,4,FALSE),0)</f>
        <v>0.99995631047822453</v>
      </c>
      <c r="I100" s="2">
        <f t="shared" si="5"/>
        <v>643.09190239475572</v>
      </c>
      <c r="J100" s="2">
        <f t="shared" si="6"/>
        <v>644.0768593605768</v>
      </c>
      <c r="K100" s="2">
        <f t="shared" si="7"/>
        <v>638.45210511413677</v>
      </c>
      <c r="L100" s="2">
        <f t="shared" si="8"/>
        <v>639.78204700707283</v>
      </c>
    </row>
    <row r="101" spans="1:12" x14ac:dyDescent="0.25">
      <c r="A101" s="1">
        <v>45887</v>
      </c>
      <c r="B101" s="2">
        <v>642.86</v>
      </c>
      <c r="C101" s="2">
        <v>644</v>
      </c>
      <c r="D101" s="2">
        <v>642.17999999999995</v>
      </c>
      <c r="E101" s="2">
        <v>643.29999999999995</v>
      </c>
      <c r="F101" s="2">
        <v>43804912</v>
      </c>
      <c r="G101" s="2">
        <f>IFERROR(VLOOKUP(A101,'SPY DVD'!$A$1:$D$1256,2,FALSE),0)</f>
        <v>1.0951</v>
      </c>
      <c r="H101" s="8">
        <f>IFERROR(VLOOKUP(A101,'SPY DVD'!$A$1:$D$1256,4,FALSE),0)</f>
        <v>0.99995654459500716</v>
      </c>
      <c r="I101" s="2">
        <f t="shared" si="5"/>
        <v>642.83206425834635</v>
      </c>
      <c r="J101" s="2">
        <f t="shared" si="6"/>
        <v>643.97201471918459</v>
      </c>
      <c r="K101" s="2">
        <f t="shared" si="7"/>
        <v>642.15209380802162</v>
      </c>
      <c r="L101" s="2">
        <f t="shared" si="8"/>
        <v>643.27204513796801</v>
      </c>
    </row>
    <row r="102" spans="1:12" x14ac:dyDescent="0.25">
      <c r="A102" s="1">
        <v>45884</v>
      </c>
      <c r="B102" s="2">
        <v>645.99</v>
      </c>
      <c r="C102" s="2">
        <v>646.09</v>
      </c>
      <c r="D102" s="2">
        <v>642.51530000000002</v>
      </c>
      <c r="E102" s="2">
        <v>643.44000000000005</v>
      </c>
      <c r="F102" s="2">
        <v>68592504</v>
      </c>
      <c r="G102" s="2">
        <f>IFERROR(VLOOKUP(A102,'SPY DVD'!$A$1:$D$1256,2,FALSE),0)</f>
        <v>1.0948</v>
      </c>
      <c r="H102" s="8">
        <f>IFERROR(VLOOKUP(A102,'SPY DVD'!$A$1:$D$1256,4,FALSE),0)</f>
        <v>0.99995655649925175</v>
      </c>
      <c r="I102" s="2">
        <f t="shared" si="5"/>
        <v>645.96193593295163</v>
      </c>
      <c r="J102" s="2">
        <f t="shared" si="6"/>
        <v>646.06193158860162</v>
      </c>
      <c r="K102" s="2">
        <f t="shared" si="7"/>
        <v>642.48738688608375</v>
      </c>
      <c r="L102" s="2">
        <f t="shared" si="8"/>
        <v>643.41204671387857</v>
      </c>
    </row>
    <row r="103" spans="1:12" x14ac:dyDescent="0.25">
      <c r="A103" s="1">
        <v>45883</v>
      </c>
      <c r="B103" s="2">
        <v>642.79</v>
      </c>
      <c r="C103" s="2">
        <v>645.62</v>
      </c>
      <c r="D103" s="2">
        <v>642.34</v>
      </c>
      <c r="E103" s="2">
        <v>644.95000000000005</v>
      </c>
      <c r="F103" s="2">
        <v>59327464</v>
      </c>
      <c r="G103" s="2">
        <f>IFERROR(VLOOKUP(A103,'SPY DVD'!$A$1:$D$1256,2,FALSE),0)</f>
        <v>1.0923</v>
      </c>
      <c r="H103" s="8">
        <f>IFERROR(VLOOKUP(A103,'SPY DVD'!$A$1:$D$1256,4,FALSE),0)</f>
        <v>0.99995665570129599</v>
      </c>
      <c r="I103" s="2">
        <f t="shared" si="5"/>
        <v>642.76213871823597</v>
      </c>
      <c r="J103" s="2">
        <f t="shared" si="6"/>
        <v>645.59201605387068</v>
      </c>
      <c r="K103" s="2">
        <f t="shared" si="7"/>
        <v>642.31215822317051</v>
      </c>
      <c r="L103" s="2">
        <f t="shared" si="8"/>
        <v>644.92204509455087</v>
      </c>
    </row>
    <row r="104" spans="1:12" x14ac:dyDescent="0.25">
      <c r="A104" s="1">
        <v>45882</v>
      </c>
      <c r="B104" s="2">
        <v>644.91</v>
      </c>
      <c r="C104" s="2">
        <v>646.19000000000005</v>
      </c>
      <c r="D104" s="2">
        <v>642.67999999999995</v>
      </c>
      <c r="E104" s="2">
        <v>644.89</v>
      </c>
      <c r="F104" s="2">
        <v>60092792</v>
      </c>
      <c r="G104" s="2">
        <f>IFERROR(VLOOKUP(A104,'SPY DVD'!$A$1:$D$1256,2,FALSE),0)</f>
        <v>1.0924</v>
      </c>
      <c r="H104" s="8">
        <f>IFERROR(VLOOKUP(A104,'SPY DVD'!$A$1:$D$1256,4,FALSE),0)</f>
        <v>0.99995665173321402</v>
      </c>
      <c r="I104" s="2">
        <f t="shared" si="5"/>
        <v>644.882044269267</v>
      </c>
      <c r="J104" s="2">
        <f t="shared" si="6"/>
        <v>646.16198878348564</v>
      </c>
      <c r="K104" s="2">
        <f t="shared" si="7"/>
        <v>642.65214093590191</v>
      </c>
      <c r="L104" s="2">
        <f t="shared" si="8"/>
        <v>644.86204513623238</v>
      </c>
    </row>
    <row r="105" spans="1:12" x14ac:dyDescent="0.25">
      <c r="A105" s="1">
        <v>45881</v>
      </c>
      <c r="B105" s="2">
        <v>638.29</v>
      </c>
      <c r="C105" s="2">
        <v>642.85</v>
      </c>
      <c r="D105" s="2">
        <v>636.79</v>
      </c>
      <c r="E105" s="2">
        <v>642.69000000000005</v>
      </c>
      <c r="F105" s="2">
        <v>64821800</v>
      </c>
      <c r="G105" s="2">
        <f>IFERROR(VLOOKUP(A105,'SPY DVD'!$A$1:$D$1256,2,FALSE),0)</f>
        <v>1.0961000000000001</v>
      </c>
      <c r="H105" s="8">
        <f>IFERROR(VLOOKUP(A105,'SPY DVD'!$A$1:$D$1256,4,FALSE),0)</f>
        <v>0.99995650491419263</v>
      </c>
      <c r="I105" s="2">
        <f t="shared" si="5"/>
        <v>638.26223752167994</v>
      </c>
      <c r="J105" s="2">
        <f t="shared" si="6"/>
        <v>642.82203918408879</v>
      </c>
      <c r="K105" s="2">
        <f t="shared" si="7"/>
        <v>636.76230276430874</v>
      </c>
      <c r="L105" s="2">
        <f t="shared" si="8"/>
        <v>642.66204614330252</v>
      </c>
    </row>
    <row r="106" spans="1:12" x14ac:dyDescent="0.25">
      <c r="A106" s="1">
        <v>45880</v>
      </c>
      <c r="B106" s="2">
        <v>637.46</v>
      </c>
      <c r="C106" s="2">
        <v>638.95000000000005</v>
      </c>
      <c r="D106" s="2">
        <v>634.66</v>
      </c>
      <c r="E106" s="2">
        <v>635.91999999999996</v>
      </c>
      <c r="F106" s="2">
        <v>58742300</v>
      </c>
      <c r="G106" s="2">
        <f>IFERROR(VLOOKUP(A106,'SPY DVD'!$A$1:$D$1256,2,FALSE),0)</f>
        <v>1.1077999999999999</v>
      </c>
      <c r="H106" s="8">
        <f>IFERROR(VLOOKUP(A106,'SPY DVD'!$A$1:$D$1256,4,FALSE),0)</f>
        <v>0.9999560406487803</v>
      </c>
      <c r="I106" s="2">
        <f t="shared" si="5"/>
        <v>637.43197767197148</v>
      </c>
      <c r="J106" s="2">
        <f t="shared" si="6"/>
        <v>638.92191217253821</v>
      </c>
      <c r="K106" s="2">
        <f t="shared" si="7"/>
        <v>634.63210075815482</v>
      </c>
      <c r="L106" s="2">
        <f t="shared" si="8"/>
        <v>635.89204536937234</v>
      </c>
    </row>
    <row r="107" spans="1:12" x14ac:dyDescent="0.25">
      <c r="A107" s="1">
        <v>45877</v>
      </c>
      <c r="B107" s="2">
        <v>634.05999999999995</v>
      </c>
      <c r="C107" s="2">
        <v>637.64499999999998</v>
      </c>
      <c r="D107" s="2">
        <v>633.74</v>
      </c>
      <c r="E107" s="2">
        <v>637.17999999999995</v>
      </c>
      <c r="F107" s="2">
        <v>64051624</v>
      </c>
      <c r="G107" s="2">
        <f>IFERROR(VLOOKUP(A107,'SPY DVD'!$A$1:$D$1256,2,FALSE),0)</f>
        <v>1.1055999999999999</v>
      </c>
      <c r="H107" s="8">
        <f>IFERROR(VLOOKUP(A107,'SPY DVD'!$A$1:$D$1256,4,FALSE),0)</f>
        <v>0.99995612794653366</v>
      </c>
      <c r="I107" s="2">
        <f t="shared" si="5"/>
        <v>634.03218248577912</v>
      </c>
      <c r="J107" s="2">
        <f t="shared" si="6"/>
        <v>637.61702520446738</v>
      </c>
      <c r="K107" s="2">
        <f t="shared" si="7"/>
        <v>633.71219652483626</v>
      </c>
      <c r="L107" s="2">
        <f t="shared" si="8"/>
        <v>637.15204560497227</v>
      </c>
    </row>
    <row r="108" spans="1:12" x14ac:dyDescent="0.25">
      <c r="A108" s="1">
        <v>45876</v>
      </c>
      <c r="B108" s="2">
        <v>636.24</v>
      </c>
      <c r="C108" s="2">
        <v>636.98</v>
      </c>
      <c r="D108" s="2">
        <v>629.11</v>
      </c>
      <c r="E108" s="2">
        <v>632.25</v>
      </c>
      <c r="F108" s="2">
        <v>74205792</v>
      </c>
      <c r="G108" s="2">
        <f>IFERROR(VLOOKUP(A108,'SPY DVD'!$A$1:$D$1256,2,FALSE),0)</f>
        <v>1.1142000000000001</v>
      </c>
      <c r="H108" s="8">
        <f>IFERROR(VLOOKUP(A108,'SPY DVD'!$A$1:$D$1256,4,FALSE),0)</f>
        <v>0.9999557866917228</v>
      </c>
      <c r="I108" s="2">
        <f t="shared" si="5"/>
        <v>636.21186972474175</v>
      </c>
      <c r="J108" s="2">
        <f t="shared" si="6"/>
        <v>636.95183700689358</v>
      </c>
      <c r="K108" s="2">
        <f t="shared" si="7"/>
        <v>629.08218496562972</v>
      </c>
      <c r="L108" s="2">
        <f t="shared" si="8"/>
        <v>632.22204613584177</v>
      </c>
    </row>
    <row r="109" spans="1:12" x14ac:dyDescent="0.25">
      <c r="A109" s="1">
        <v>45875</v>
      </c>
      <c r="B109" s="2">
        <v>629.04999999999995</v>
      </c>
      <c r="C109" s="2">
        <v>633.44000000000005</v>
      </c>
      <c r="D109" s="2">
        <v>628.13</v>
      </c>
      <c r="E109" s="2">
        <v>632.78</v>
      </c>
      <c r="F109" s="2">
        <v>64357524</v>
      </c>
      <c r="G109" s="2">
        <f>IFERROR(VLOOKUP(A109,'SPY DVD'!$A$1:$D$1256,2,FALSE),0)</f>
        <v>1.1133</v>
      </c>
      <c r="H109" s="8">
        <f>IFERROR(VLOOKUP(A109,'SPY DVD'!$A$1:$D$1256,4,FALSE),0)</f>
        <v>0.99995582240443015</v>
      </c>
      <c r="I109" s="2">
        <f t="shared" si="5"/>
        <v>629.02221008350671</v>
      </c>
      <c r="J109" s="2">
        <f t="shared" si="6"/>
        <v>633.41201614386227</v>
      </c>
      <c r="K109" s="2">
        <f t="shared" si="7"/>
        <v>628.10225072689468</v>
      </c>
      <c r="L109" s="2">
        <f t="shared" si="8"/>
        <v>632.75204530107533</v>
      </c>
    </row>
    <row r="110" spans="1:12" x14ac:dyDescent="0.25">
      <c r="A110" s="1">
        <v>45874</v>
      </c>
      <c r="B110" s="2">
        <v>631.79</v>
      </c>
      <c r="C110" s="2">
        <v>632.60519999999997</v>
      </c>
      <c r="D110" s="2">
        <v>627.04</v>
      </c>
      <c r="E110" s="2">
        <v>627.97</v>
      </c>
      <c r="F110" s="2">
        <v>68051400</v>
      </c>
      <c r="G110" s="2">
        <f>IFERROR(VLOOKUP(A110,'SPY DVD'!$A$1:$D$1256,2,FALSE),0)</f>
        <v>1.1217999999999999</v>
      </c>
      <c r="H110" s="8">
        <f>IFERROR(VLOOKUP(A110,'SPY DVD'!$A$1:$D$1256,4,FALSE),0)</f>
        <v>0.99995548511780086</v>
      </c>
      <c r="I110" s="2">
        <f t="shared" si="5"/>
        <v>631.76187594257533</v>
      </c>
      <c r="J110" s="2">
        <f t="shared" si="6"/>
        <v>632.57703965404335</v>
      </c>
      <c r="K110" s="2">
        <f t="shared" si="7"/>
        <v>627.01208738826585</v>
      </c>
      <c r="L110" s="2">
        <f t="shared" si="8"/>
        <v>627.94204598942542</v>
      </c>
    </row>
    <row r="111" spans="1:12" x14ac:dyDescent="0.25">
      <c r="A111" s="1">
        <v>45873</v>
      </c>
      <c r="B111" s="2">
        <v>625.66999999999996</v>
      </c>
      <c r="C111" s="2">
        <v>631.21500000000003</v>
      </c>
      <c r="D111" s="2">
        <v>625.58000000000004</v>
      </c>
      <c r="E111" s="2">
        <v>631.16999999999996</v>
      </c>
      <c r="F111" s="2">
        <v>73218016</v>
      </c>
      <c r="G111" s="2">
        <f>IFERROR(VLOOKUP(A111,'SPY DVD'!$A$1:$D$1256,2,FALSE),0)</f>
        <v>1.1161000000000001</v>
      </c>
      <c r="H111" s="8">
        <f>IFERROR(VLOOKUP(A111,'SPY DVD'!$A$1:$D$1256,4,FALSE),0)</f>
        <v>0.9999557112982338</v>
      </c>
      <c r="I111" s="2">
        <f t="shared" si="5"/>
        <v>625.64228988796594</v>
      </c>
      <c r="J111" s="2">
        <f t="shared" si="6"/>
        <v>631.18704430711466</v>
      </c>
      <c r="K111" s="2">
        <f t="shared" si="7"/>
        <v>625.55229387394911</v>
      </c>
      <c r="L111" s="2">
        <f t="shared" si="8"/>
        <v>631.14204630010613</v>
      </c>
    </row>
    <row r="112" spans="1:12" x14ac:dyDescent="0.25">
      <c r="A112" s="1">
        <v>45870</v>
      </c>
      <c r="B112" s="2">
        <v>626.29999999999995</v>
      </c>
      <c r="C112" s="2">
        <v>626.34</v>
      </c>
      <c r="D112" s="2">
        <v>619.29</v>
      </c>
      <c r="E112" s="2">
        <v>621.72</v>
      </c>
      <c r="F112" s="2">
        <v>140103568</v>
      </c>
      <c r="G112" s="2">
        <f>IFERROR(VLOOKUP(A112,'SPY DVD'!$A$1:$D$1256,2,FALSE),0)</f>
        <v>1.1331</v>
      </c>
      <c r="H112" s="8">
        <f>IFERROR(VLOOKUP(A112,'SPY DVD'!$A$1:$D$1256,4,FALSE),0)</f>
        <v>0.99995503672516406</v>
      </c>
      <c r="I112" s="2">
        <f t="shared" si="5"/>
        <v>626.27183950097026</v>
      </c>
      <c r="J112" s="2">
        <f t="shared" si="6"/>
        <v>626.31183770243933</v>
      </c>
      <c r="K112" s="2">
        <f t="shared" si="7"/>
        <v>619.26215469352678</v>
      </c>
      <c r="L112" s="2">
        <f t="shared" si="8"/>
        <v>621.69204543276908</v>
      </c>
    </row>
    <row r="113" spans="1:12" x14ac:dyDescent="0.25">
      <c r="A113" s="1">
        <v>45869</v>
      </c>
      <c r="B113" s="2">
        <v>639.45500000000004</v>
      </c>
      <c r="C113" s="2">
        <v>639.85</v>
      </c>
      <c r="D113" s="2">
        <v>630.76499999999999</v>
      </c>
      <c r="E113" s="2">
        <v>632.08000000000004</v>
      </c>
      <c r="F113" s="2">
        <v>103385248</v>
      </c>
      <c r="G113" s="2">
        <f>IFERROR(VLOOKUP(A113,'SPY DVD'!$A$1:$D$1256,2,FALSE),0)</f>
        <v>1.1145</v>
      </c>
      <c r="H113" s="8">
        <f>IFERROR(VLOOKUP(A113,'SPY DVD'!$A$1:$D$1256,4,FALSE),0)</f>
        <v>0.99995577478748732</v>
      </c>
      <c r="I113" s="2">
        <f t="shared" si="5"/>
        <v>639.42671996673278</v>
      </c>
      <c r="J113" s="2">
        <f t="shared" si="6"/>
        <v>639.8217024977738</v>
      </c>
      <c r="K113" s="2">
        <f t="shared" si="7"/>
        <v>630.73710428382947</v>
      </c>
      <c r="L113" s="2">
        <f t="shared" si="8"/>
        <v>632.052046127675</v>
      </c>
    </row>
    <row r="114" spans="1:12" x14ac:dyDescent="0.25">
      <c r="A114" s="1">
        <v>45868</v>
      </c>
      <c r="B114" s="2">
        <v>635.91999999999996</v>
      </c>
      <c r="C114" s="2">
        <v>637.67999999999995</v>
      </c>
      <c r="D114" s="2">
        <v>631.54</v>
      </c>
      <c r="E114" s="2">
        <v>634.46</v>
      </c>
      <c r="F114" s="2">
        <v>80418848</v>
      </c>
      <c r="G114" s="2">
        <f>IFERROR(VLOOKUP(A114,'SPY DVD'!$A$1:$D$1256,2,FALSE),0)</f>
        <v>1.1103000000000001</v>
      </c>
      <c r="H114" s="8">
        <f>IFERROR(VLOOKUP(A114,'SPY DVD'!$A$1:$D$1256,4,FALSE),0)</f>
        <v>0.999955941446797</v>
      </c>
      <c r="I114" s="2">
        <f t="shared" si="5"/>
        <v>635.89198228484713</v>
      </c>
      <c r="J114" s="2">
        <f t="shared" si="6"/>
        <v>637.65190474179349</v>
      </c>
      <c r="K114" s="2">
        <f t="shared" si="7"/>
        <v>631.51217526131018</v>
      </c>
      <c r="L114" s="2">
        <f t="shared" si="8"/>
        <v>634.43204661033485</v>
      </c>
    </row>
    <row r="115" spans="1:12" x14ac:dyDescent="0.25">
      <c r="A115" s="1">
        <v>45867</v>
      </c>
      <c r="B115" s="2">
        <v>638.35</v>
      </c>
      <c r="C115" s="2">
        <v>638.66999999999996</v>
      </c>
      <c r="D115" s="2">
        <v>634.33500000000004</v>
      </c>
      <c r="E115" s="2">
        <v>635.26</v>
      </c>
      <c r="F115" s="2">
        <v>60556280</v>
      </c>
      <c r="G115" s="2">
        <f>IFERROR(VLOOKUP(A115,'SPY DVD'!$A$1:$D$1256,2,FALSE),0)</f>
        <v>1.1089</v>
      </c>
      <c r="H115" s="8">
        <f>IFERROR(VLOOKUP(A115,'SPY DVD'!$A$1:$D$1256,4,FALSE),0)</f>
        <v>0.99995599699990645</v>
      </c>
      <c r="I115" s="2">
        <f t="shared" si="5"/>
        <v>638.32191068489033</v>
      </c>
      <c r="J115" s="2">
        <f t="shared" si="6"/>
        <v>638.64189660393026</v>
      </c>
      <c r="K115" s="2">
        <f t="shared" si="7"/>
        <v>634.30708735693565</v>
      </c>
      <c r="L115" s="2">
        <f t="shared" si="8"/>
        <v>635.23204665416051</v>
      </c>
    </row>
    <row r="116" spans="1:12" x14ac:dyDescent="0.25">
      <c r="A116" s="1">
        <v>45866</v>
      </c>
      <c r="B116" s="2">
        <v>637.48</v>
      </c>
      <c r="C116" s="2">
        <v>638.04</v>
      </c>
      <c r="D116" s="2">
        <v>635.54</v>
      </c>
      <c r="E116" s="2">
        <v>636.94000000000005</v>
      </c>
      <c r="F116" s="2">
        <v>54917104</v>
      </c>
      <c r="G116" s="2">
        <f>IFERROR(VLOOKUP(A116,'SPY DVD'!$A$1:$D$1256,2,FALSE),0)</f>
        <v>1.1060000000000001</v>
      </c>
      <c r="H116" s="8">
        <f>IFERROR(VLOOKUP(A116,'SPY DVD'!$A$1:$D$1256,4,FALSE),0)</f>
        <v>0.99995611207421431</v>
      </c>
      <c r="I116" s="2">
        <f t="shared" si="5"/>
        <v>637.45202232507017</v>
      </c>
      <c r="J116" s="2">
        <f t="shared" si="6"/>
        <v>638.01199774783163</v>
      </c>
      <c r="K116" s="2">
        <f t="shared" si="7"/>
        <v>635.51210746764616</v>
      </c>
      <c r="L116" s="2">
        <f t="shared" si="8"/>
        <v>636.91204602455014</v>
      </c>
    </row>
    <row r="117" spans="1:12" x14ac:dyDescent="0.25">
      <c r="A117" s="1">
        <v>45863</v>
      </c>
      <c r="B117" s="2">
        <v>635.09</v>
      </c>
      <c r="C117" s="2">
        <v>637.57989999999995</v>
      </c>
      <c r="D117" s="2">
        <v>634.84</v>
      </c>
      <c r="E117" s="2">
        <v>637.1</v>
      </c>
      <c r="F117" s="2">
        <v>56865364</v>
      </c>
      <c r="G117" s="2">
        <f>IFERROR(VLOOKUP(A117,'SPY DVD'!$A$1:$D$1256,2,FALSE),0)</f>
        <v>1.1056999999999999</v>
      </c>
      <c r="H117" s="8">
        <f>IFERROR(VLOOKUP(A117,'SPY DVD'!$A$1:$D$1256,4,FALSE),0)</f>
        <v>0.99995612397845379</v>
      </c>
      <c r="I117" s="2">
        <f t="shared" si="5"/>
        <v>635.06213477747622</v>
      </c>
      <c r="J117" s="2">
        <f t="shared" si="6"/>
        <v>637.55192553057009</v>
      </c>
      <c r="K117" s="2">
        <f t="shared" si="7"/>
        <v>634.81214574648163</v>
      </c>
      <c r="L117" s="2">
        <f t="shared" si="8"/>
        <v>637.07204658667297</v>
      </c>
    </row>
    <row r="118" spans="1:12" x14ac:dyDescent="0.25">
      <c r="A118" s="1">
        <v>45862</v>
      </c>
      <c r="B118" s="2">
        <v>634.6</v>
      </c>
      <c r="C118" s="2">
        <v>636.15</v>
      </c>
      <c r="D118" s="2">
        <v>633.99</v>
      </c>
      <c r="E118" s="2">
        <v>634.41999999999996</v>
      </c>
      <c r="F118" s="2">
        <v>71307136</v>
      </c>
      <c r="G118" s="2">
        <f>IFERROR(VLOOKUP(A118,'SPY DVD'!$A$1:$D$1256,2,FALSE),0)</f>
        <v>1.1104000000000001</v>
      </c>
      <c r="H118" s="8">
        <f>IFERROR(VLOOKUP(A118,'SPY DVD'!$A$1:$D$1256,4,FALSE),0)</f>
        <v>0.99995593747871792</v>
      </c>
      <c r="I118" s="2">
        <f t="shared" si="5"/>
        <v>634.57203792399446</v>
      </c>
      <c r="J118" s="2">
        <f t="shared" si="6"/>
        <v>636.1219696270864</v>
      </c>
      <c r="K118" s="2">
        <f t="shared" si="7"/>
        <v>633.96206480213243</v>
      </c>
      <c r="L118" s="2">
        <f t="shared" si="8"/>
        <v>634.39204585524817</v>
      </c>
    </row>
    <row r="119" spans="1:12" x14ac:dyDescent="0.25">
      <c r="A119" s="1">
        <v>45861</v>
      </c>
      <c r="B119" s="2">
        <v>631.54999999999995</v>
      </c>
      <c r="C119" s="2">
        <v>634.21</v>
      </c>
      <c r="D119" s="2">
        <v>629.73</v>
      </c>
      <c r="E119" s="2">
        <v>634.21</v>
      </c>
      <c r="F119" s="2">
        <v>70511040</v>
      </c>
      <c r="G119" s="2">
        <f>IFERROR(VLOOKUP(A119,'SPY DVD'!$A$1:$D$1256,2,FALSE),0)</f>
        <v>1.1107</v>
      </c>
      <c r="H119" s="8">
        <f>IFERROR(VLOOKUP(A119,'SPY DVD'!$A$1:$D$1256,4,FALSE),0)</f>
        <v>0.99995592557448065</v>
      </c>
      <c r="I119" s="2">
        <f t="shared" si="5"/>
        <v>631.52216479656317</v>
      </c>
      <c r="J119" s="2">
        <f t="shared" si="6"/>
        <v>634.18204755859142</v>
      </c>
      <c r="K119" s="2">
        <f t="shared" si="7"/>
        <v>629.70224501201767</v>
      </c>
      <c r="L119" s="2">
        <f t="shared" si="8"/>
        <v>634.18204755859142</v>
      </c>
    </row>
    <row r="120" spans="1:12" x14ac:dyDescent="0.25">
      <c r="A120" s="1">
        <v>45860</v>
      </c>
      <c r="B120" s="2">
        <v>629.1</v>
      </c>
      <c r="C120" s="2">
        <v>629.73</v>
      </c>
      <c r="D120" s="2">
        <v>626.19000000000005</v>
      </c>
      <c r="E120" s="2">
        <v>628.86</v>
      </c>
      <c r="F120" s="2">
        <v>60046288</v>
      </c>
      <c r="G120" s="2">
        <f>IFERROR(VLOOKUP(A120,'SPY DVD'!$A$1:$D$1256,2,FALSE),0)</f>
        <v>1.1202000000000001</v>
      </c>
      <c r="H120" s="8">
        <f>IFERROR(VLOOKUP(A120,'SPY DVD'!$A$1:$D$1256,4,FALSE),0)</f>
        <v>0.99995554860704006</v>
      </c>
      <c r="I120" s="2">
        <f t="shared" si="5"/>
        <v>629.07203562868892</v>
      </c>
      <c r="J120" s="2">
        <f t="shared" si="6"/>
        <v>629.70200762431136</v>
      </c>
      <c r="K120" s="2">
        <f t="shared" si="7"/>
        <v>626.16216498224242</v>
      </c>
      <c r="L120" s="2">
        <f t="shared" si="8"/>
        <v>628.83204629702323</v>
      </c>
    </row>
    <row r="121" spans="1:12" x14ac:dyDescent="0.25">
      <c r="A121" s="1">
        <v>45859</v>
      </c>
      <c r="B121" s="2">
        <v>628.77</v>
      </c>
      <c r="C121" s="2">
        <v>631.54</v>
      </c>
      <c r="D121" s="2">
        <v>628.34</v>
      </c>
      <c r="E121" s="2">
        <v>628.77</v>
      </c>
      <c r="F121" s="2">
        <v>63374984</v>
      </c>
      <c r="G121" s="2">
        <f>IFERROR(VLOOKUP(A121,'SPY DVD'!$A$1:$D$1256,2,FALSE),0)</f>
        <v>1.1204000000000001</v>
      </c>
      <c r="H121" s="8">
        <f>IFERROR(VLOOKUP(A121,'SPY DVD'!$A$1:$D$1256,4,FALSE),0)</f>
        <v>0.99995554067088499</v>
      </c>
      <c r="I121" s="2">
        <f t="shared" si="5"/>
        <v>628.74204530763234</v>
      </c>
      <c r="J121" s="2">
        <f t="shared" si="6"/>
        <v>631.51192215529068</v>
      </c>
      <c r="K121" s="2">
        <f t="shared" si="7"/>
        <v>628.31206442514394</v>
      </c>
      <c r="L121" s="2">
        <f t="shared" si="8"/>
        <v>628.74204530763234</v>
      </c>
    </row>
    <row r="122" spans="1:12" x14ac:dyDescent="0.25">
      <c r="A122" s="1">
        <v>45856</v>
      </c>
      <c r="B122" s="2">
        <v>629.29999999999995</v>
      </c>
      <c r="C122" s="2">
        <v>629.47</v>
      </c>
      <c r="D122" s="2">
        <v>626.46</v>
      </c>
      <c r="E122" s="2">
        <v>627.58000000000004</v>
      </c>
      <c r="F122" s="2">
        <v>65621644</v>
      </c>
      <c r="G122" s="2">
        <f>IFERROR(VLOOKUP(A122,'SPY DVD'!$A$1:$D$1256,2,FALSE),0)</f>
        <v>1.1225000000000001</v>
      </c>
      <c r="H122" s="8">
        <f>IFERROR(VLOOKUP(A122,'SPY DVD'!$A$1:$D$1256,4,FALSE),0)</f>
        <v>0.99995545734126001</v>
      </c>
      <c r="I122" s="2">
        <f t="shared" si="5"/>
        <v>629.27196930485491</v>
      </c>
      <c r="J122" s="2">
        <f t="shared" si="6"/>
        <v>629.44196173260298</v>
      </c>
      <c r="K122" s="2">
        <f t="shared" si="7"/>
        <v>626.4320958060058</v>
      </c>
      <c r="L122" s="2">
        <f t="shared" si="8"/>
        <v>627.55204591822803</v>
      </c>
    </row>
    <row r="123" spans="1:12" x14ac:dyDescent="0.25">
      <c r="A123" s="1">
        <v>45855</v>
      </c>
      <c r="B123" s="2">
        <v>624.4</v>
      </c>
      <c r="C123" s="2">
        <v>628.40480000000002</v>
      </c>
      <c r="D123" s="2">
        <v>624.17999999999995</v>
      </c>
      <c r="E123" s="2">
        <v>628.04</v>
      </c>
      <c r="F123" s="2">
        <v>68885680</v>
      </c>
      <c r="G123" s="2">
        <f>IFERROR(VLOOKUP(A123,'SPY DVD'!$A$1:$D$1256,2,FALSE),0)</f>
        <v>1.1216999999999999</v>
      </c>
      <c r="H123" s="8">
        <f>IFERROR(VLOOKUP(A123,'SPY DVD'!$A$1:$D$1256,4,FALSE),0)</f>
        <v>0.99995548908587828</v>
      </c>
      <c r="I123" s="2">
        <f t="shared" si="5"/>
        <v>624.3722073852224</v>
      </c>
      <c r="J123" s="2">
        <f t="shared" si="6"/>
        <v>628.37682912791354</v>
      </c>
      <c r="K123" s="2">
        <f t="shared" si="7"/>
        <v>624.15221717762347</v>
      </c>
      <c r="L123" s="2">
        <f t="shared" si="8"/>
        <v>628.01204536549494</v>
      </c>
    </row>
    <row r="124" spans="1:12" x14ac:dyDescent="0.25">
      <c r="A124" s="1">
        <v>45854</v>
      </c>
      <c r="B124" s="2">
        <v>623.74</v>
      </c>
      <c r="C124" s="2">
        <v>624.73</v>
      </c>
      <c r="D124" s="2">
        <v>618.04999999999995</v>
      </c>
      <c r="E124" s="2">
        <v>624.22</v>
      </c>
      <c r="F124" s="2">
        <v>88987512</v>
      </c>
      <c r="G124" s="2">
        <f>IFERROR(VLOOKUP(A124,'SPY DVD'!$A$1:$D$1256,2,FALSE),0)</f>
        <v>1.1285000000000001</v>
      </c>
      <c r="H124" s="8">
        <f>IFERROR(VLOOKUP(A124,'SPY DVD'!$A$1:$D$1256,4,FALSE),0)</f>
        <v>0.99995521925665565</v>
      </c>
      <c r="I124" s="2">
        <f t="shared" si="5"/>
        <v>623.71206845914639</v>
      </c>
      <c r="J124" s="2">
        <f t="shared" si="6"/>
        <v>624.70202412621052</v>
      </c>
      <c r="K124" s="2">
        <f t="shared" si="7"/>
        <v>618.02232326157593</v>
      </c>
      <c r="L124" s="2">
        <f t="shared" si="8"/>
        <v>624.19204696438965</v>
      </c>
    </row>
    <row r="125" spans="1:12" x14ac:dyDescent="0.25">
      <c r="A125" s="1">
        <v>45853</v>
      </c>
      <c r="B125" s="2">
        <v>627.52</v>
      </c>
      <c r="C125" s="2">
        <v>627.86</v>
      </c>
      <c r="D125" s="2">
        <v>622.05999999999995</v>
      </c>
      <c r="E125" s="2">
        <v>622.14</v>
      </c>
      <c r="F125" s="2">
        <v>74317264</v>
      </c>
      <c r="G125" s="2">
        <f>IFERROR(VLOOKUP(A125,'SPY DVD'!$A$1:$D$1256,2,FALSE),0)</f>
        <v>1.1323000000000001</v>
      </c>
      <c r="H125" s="8">
        <f>IFERROR(VLOOKUP(A125,'SPY DVD'!$A$1:$D$1256,4,FALSE),0)</f>
        <v>0.99995506846976889</v>
      </c>
      <c r="I125" s="2">
        <f t="shared" si="5"/>
        <v>627.49180456614931</v>
      </c>
      <c r="J125" s="2">
        <f t="shared" si="6"/>
        <v>627.83178928942914</v>
      </c>
      <c r="K125" s="2">
        <f t="shared" si="7"/>
        <v>622.03204989230437</v>
      </c>
      <c r="L125" s="2">
        <f t="shared" si="8"/>
        <v>622.11204629778206</v>
      </c>
    </row>
    <row r="126" spans="1:12" x14ac:dyDescent="0.25">
      <c r="A126" s="1">
        <v>45852</v>
      </c>
      <c r="B126" s="2">
        <v>623.16</v>
      </c>
      <c r="C126" s="2">
        <v>625.15809999999999</v>
      </c>
      <c r="D126" s="2">
        <v>621.79989999999998</v>
      </c>
      <c r="E126" s="2">
        <v>624.80999999999995</v>
      </c>
      <c r="F126" s="2">
        <v>51898520</v>
      </c>
      <c r="G126" s="2">
        <f>IFERROR(VLOOKUP(A126,'SPY DVD'!$A$1:$D$1256,2,FALSE),0)</f>
        <v>1.1274999999999999</v>
      </c>
      <c r="H126" s="8">
        <f>IFERROR(VLOOKUP(A126,'SPY DVD'!$A$1:$D$1256,4,FALSE),0)</f>
        <v>0.9999552589374191</v>
      </c>
      <c r="I126" s="2">
        <f t="shared" si="5"/>
        <v>623.13211915944203</v>
      </c>
      <c r="J126" s="2">
        <f t="shared" si="6"/>
        <v>625.13012976232494</v>
      </c>
      <c r="K126" s="2">
        <f t="shared" si="7"/>
        <v>621.77208001176132</v>
      </c>
      <c r="L126" s="2">
        <f t="shared" si="8"/>
        <v>624.78204533668873</v>
      </c>
    </row>
    <row r="127" spans="1:12" x14ac:dyDescent="0.25">
      <c r="A127" s="1">
        <v>45849</v>
      </c>
      <c r="B127" s="2">
        <v>622.74</v>
      </c>
      <c r="C127" s="2">
        <v>624.86</v>
      </c>
      <c r="D127" s="2">
        <v>621.53</v>
      </c>
      <c r="E127" s="2">
        <v>623.62</v>
      </c>
      <c r="F127" s="2">
        <v>63670224</v>
      </c>
      <c r="G127" s="2">
        <f>IFERROR(VLOOKUP(A127,'SPY DVD'!$A$1:$D$1256,2,FALSE),0)</f>
        <v>1.1295999999999999</v>
      </c>
      <c r="H127" s="8">
        <f>IFERROR(VLOOKUP(A127,'SPY DVD'!$A$1:$D$1256,4,FALSE),0)</f>
        <v>0.99995517560781766</v>
      </c>
      <c r="I127" s="2">
        <f t="shared" si="5"/>
        <v>622.71208605801235</v>
      </c>
      <c r="J127" s="2">
        <f t="shared" si="6"/>
        <v>624.83199103030097</v>
      </c>
      <c r="K127" s="2">
        <f t="shared" si="7"/>
        <v>621.50214029552683</v>
      </c>
      <c r="L127" s="2">
        <f t="shared" si="8"/>
        <v>623.59204661254728</v>
      </c>
    </row>
    <row r="128" spans="1:12" x14ac:dyDescent="0.25">
      <c r="A128" s="1">
        <v>45848</v>
      </c>
      <c r="B128" s="2">
        <v>624.20000000000005</v>
      </c>
      <c r="C128" s="2">
        <v>626.87009999999998</v>
      </c>
      <c r="D128" s="2">
        <v>623.01</v>
      </c>
      <c r="E128" s="2">
        <v>625.82000000000005</v>
      </c>
      <c r="F128" s="2">
        <v>57528960</v>
      </c>
      <c r="G128" s="2">
        <f>IFERROR(VLOOKUP(A128,'SPY DVD'!$A$1:$D$1256,2,FALSE),0)</f>
        <v>1.1255999999999999</v>
      </c>
      <c r="H128" s="8">
        <f>IFERROR(VLOOKUP(A128,'SPY DVD'!$A$1:$D$1256,4,FALSE),0)</f>
        <v>0.99995533433087402</v>
      </c>
      <c r="I128" s="2">
        <f t="shared" si="5"/>
        <v>624.17211968933157</v>
      </c>
      <c r="J128" s="2">
        <f t="shared" si="6"/>
        <v>626.84210042752841</v>
      </c>
      <c r="K128" s="2">
        <f t="shared" si="7"/>
        <v>622.98217284147779</v>
      </c>
      <c r="L128" s="2">
        <f t="shared" si="8"/>
        <v>625.79204733094764</v>
      </c>
    </row>
    <row r="129" spans="1:12" x14ac:dyDescent="0.25">
      <c r="A129" s="1">
        <v>45847</v>
      </c>
      <c r="B129" s="2">
        <v>622.77</v>
      </c>
      <c r="C129" s="2">
        <v>624.72</v>
      </c>
      <c r="D129" s="2">
        <v>620.91049999999996</v>
      </c>
      <c r="E129" s="2">
        <v>624.05999999999995</v>
      </c>
      <c r="F129" s="2">
        <v>66113328</v>
      </c>
      <c r="G129" s="2">
        <f>IFERROR(VLOOKUP(A129,'SPY DVD'!$A$1:$D$1256,2,FALSE),0)</f>
        <v>1.1288</v>
      </c>
      <c r="H129" s="8">
        <f>IFERROR(VLOOKUP(A129,'SPY DVD'!$A$1:$D$1256,4,FALSE),0)</f>
        <v>0.99995520735242693</v>
      </c>
      <c r="I129" s="2">
        <f t="shared" si="5"/>
        <v>622.7421044828709</v>
      </c>
      <c r="J129" s="2">
        <f t="shared" si="6"/>
        <v>624.69201713720815</v>
      </c>
      <c r="K129" s="2">
        <f t="shared" si="7"/>
        <v>620.88268777479902</v>
      </c>
      <c r="L129" s="2">
        <f t="shared" si="8"/>
        <v>624.03204670035552</v>
      </c>
    </row>
    <row r="130" spans="1:12" x14ac:dyDescent="0.25">
      <c r="A130" s="1">
        <v>45846</v>
      </c>
      <c r="B130" s="2">
        <v>621.35</v>
      </c>
      <c r="C130" s="2">
        <v>622.11</v>
      </c>
      <c r="D130" s="2">
        <v>619.52</v>
      </c>
      <c r="E130" s="2">
        <v>620.34</v>
      </c>
      <c r="F130" s="2">
        <v>59024584</v>
      </c>
      <c r="G130" s="2">
        <f>IFERROR(VLOOKUP(A130,'SPY DVD'!$A$1:$D$1256,2,FALSE),0)</f>
        <v>1.1355999999999999</v>
      </c>
      <c r="H130" s="8">
        <f>IFERROR(VLOOKUP(A130,'SPY DVD'!$A$1:$D$1256,4,FALSE),0)</f>
        <v>0.99995493752328046</v>
      </c>
      <c r="I130" s="2">
        <f t="shared" si="5"/>
        <v>621.32200043009038</v>
      </c>
      <c r="J130" s="2">
        <f t="shared" si="6"/>
        <v>622.08196618260797</v>
      </c>
      <c r="K130" s="2">
        <f t="shared" si="7"/>
        <v>619.49208289442265</v>
      </c>
      <c r="L130" s="2">
        <f t="shared" si="8"/>
        <v>620.31204594319183</v>
      </c>
    </row>
    <row r="131" spans="1:12" x14ac:dyDescent="0.25">
      <c r="A131" s="1">
        <v>45845</v>
      </c>
      <c r="B131" s="2">
        <v>623.36</v>
      </c>
      <c r="C131" s="2">
        <v>624.03</v>
      </c>
      <c r="D131" s="2">
        <v>617.87</v>
      </c>
      <c r="E131" s="2">
        <v>620.67999999999995</v>
      </c>
      <c r="F131" s="2">
        <v>74814504</v>
      </c>
      <c r="G131" s="2">
        <f>IFERROR(VLOOKUP(A131,'SPY DVD'!$A$1:$D$1256,2,FALSE),0)</f>
        <v>1.135</v>
      </c>
      <c r="H131" s="8">
        <f>IFERROR(VLOOKUP(A131,'SPY DVD'!$A$1:$D$1256,4,FALSE),0)</f>
        <v>0.99995496133173156</v>
      </c>
      <c r="I131" s="2">
        <f t="shared" ref="I131:I194" si="9">B131*$H131</f>
        <v>623.33192469574817</v>
      </c>
      <c r="J131" s="2">
        <f t="shared" ref="J131:J194" si="10">C131*$H131</f>
        <v>624.00189451984045</v>
      </c>
      <c r="K131" s="2">
        <f t="shared" ref="K131:K194" si="11">D131*$H131</f>
        <v>617.84217195803694</v>
      </c>
      <c r="L131" s="2">
        <f t="shared" ref="L131:L194" si="12">E131*$H131</f>
        <v>620.65204539937906</v>
      </c>
    </row>
    <row r="132" spans="1:12" x14ac:dyDescent="0.25">
      <c r="A132" s="1">
        <v>45841</v>
      </c>
      <c r="B132" s="2">
        <v>622.45000000000005</v>
      </c>
      <c r="C132" s="2">
        <v>626.28</v>
      </c>
      <c r="D132" s="2">
        <v>622.42999999999995</v>
      </c>
      <c r="E132" s="2">
        <v>625.34</v>
      </c>
      <c r="F132" s="2">
        <v>51065788</v>
      </c>
      <c r="G132" s="2">
        <f>IFERROR(VLOOKUP(A132,'SPY DVD'!$A$1:$D$1256,2,FALSE),0)</f>
        <v>1.1265000000000001</v>
      </c>
      <c r="H132" s="8">
        <f>IFERROR(VLOOKUP(A132,'SPY DVD'!$A$1:$D$1256,4,FALSE),0)</f>
        <v>0.99995529861818411</v>
      </c>
      <c r="I132" s="2">
        <f t="shared" si="9"/>
        <v>622.42217562488872</v>
      </c>
      <c r="J132" s="2">
        <f t="shared" si="10"/>
        <v>626.25200441859636</v>
      </c>
      <c r="K132" s="2">
        <f t="shared" si="11"/>
        <v>622.40217651891624</v>
      </c>
      <c r="L132" s="2">
        <f t="shared" si="12"/>
        <v>625.31204643789533</v>
      </c>
    </row>
    <row r="133" spans="1:12" x14ac:dyDescent="0.25">
      <c r="A133" s="1">
        <v>45840</v>
      </c>
      <c r="B133" s="2">
        <v>617.24</v>
      </c>
      <c r="C133" s="2">
        <v>620.49</v>
      </c>
      <c r="D133" s="2">
        <v>616.61</v>
      </c>
      <c r="E133" s="2">
        <v>620.45000000000005</v>
      </c>
      <c r="F133" s="2">
        <v>66510376</v>
      </c>
      <c r="G133" s="2">
        <f>IFERROR(VLOOKUP(A133,'SPY DVD'!$A$1:$D$1256,2,FALSE),0)</f>
        <v>1.1354</v>
      </c>
      <c r="H133" s="8">
        <f>IFERROR(VLOOKUP(A133,'SPY DVD'!$A$1:$D$1256,4,FALSE),0)</f>
        <v>0.99995494545943076</v>
      </c>
      <c r="I133" s="2">
        <f t="shared" si="9"/>
        <v>617.21219053537902</v>
      </c>
      <c r="J133" s="2">
        <f t="shared" si="10"/>
        <v>620.4620441081222</v>
      </c>
      <c r="K133" s="2">
        <f t="shared" si="11"/>
        <v>616.5822189197396</v>
      </c>
      <c r="L133" s="2">
        <f t="shared" si="12"/>
        <v>620.42204591030384</v>
      </c>
    </row>
    <row r="134" spans="1:12" x14ac:dyDescent="0.25">
      <c r="A134" s="1">
        <v>45839</v>
      </c>
      <c r="B134" s="2">
        <v>616.36</v>
      </c>
      <c r="C134" s="2">
        <v>618.83000000000004</v>
      </c>
      <c r="D134" s="2">
        <v>615.52</v>
      </c>
      <c r="E134" s="2">
        <v>617.65</v>
      </c>
      <c r="F134" s="2">
        <v>70030144</v>
      </c>
      <c r="G134" s="2">
        <f>IFERROR(VLOOKUP(A134,'SPY DVD'!$A$1:$D$1256,2,FALSE),0)</f>
        <v>1.1405000000000001</v>
      </c>
      <c r="H134" s="8">
        <f>IFERROR(VLOOKUP(A134,'SPY DVD'!$A$1:$D$1256,4,FALSE),0)</f>
        <v>0.999954743087617</v>
      </c>
      <c r="I134" s="2">
        <f t="shared" si="9"/>
        <v>616.33210544948361</v>
      </c>
      <c r="J134" s="2">
        <f t="shared" si="10"/>
        <v>618.80199366491013</v>
      </c>
      <c r="K134" s="2">
        <f t="shared" si="11"/>
        <v>615.49214346529004</v>
      </c>
      <c r="L134" s="2">
        <f t="shared" si="12"/>
        <v>617.62204706806665</v>
      </c>
    </row>
    <row r="135" spans="1:12" x14ac:dyDescent="0.25">
      <c r="A135" s="1">
        <v>45838</v>
      </c>
      <c r="B135" s="2">
        <v>617.38</v>
      </c>
      <c r="C135" s="2">
        <v>619.22</v>
      </c>
      <c r="D135" s="2">
        <v>615.04</v>
      </c>
      <c r="E135" s="2">
        <v>617.85</v>
      </c>
      <c r="F135" s="2">
        <v>92502544</v>
      </c>
      <c r="G135" s="2">
        <f>IFERROR(VLOOKUP(A135,'SPY DVD'!$A$1:$D$1256,2,FALSE),0)</f>
        <v>1.1402000000000001</v>
      </c>
      <c r="H135" s="8">
        <f>IFERROR(VLOOKUP(A135,'SPY DVD'!$A$1:$D$1256,4,FALSE),0)</f>
        <v>0.99995475499184028</v>
      </c>
      <c r="I135" s="2">
        <f t="shared" si="9"/>
        <v>617.35206663686233</v>
      </c>
      <c r="J135" s="2">
        <f t="shared" si="10"/>
        <v>619.19198338604735</v>
      </c>
      <c r="K135" s="2">
        <f t="shared" si="11"/>
        <v>615.01217251018136</v>
      </c>
      <c r="L135" s="2">
        <f t="shared" si="12"/>
        <v>617.82204537170855</v>
      </c>
    </row>
    <row r="136" spans="1:12" x14ac:dyDescent="0.25">
      <c r="A136" s="1">
        <v>45835</v>
      </c>
      <c r="B136" s="2">
        <v>612.88</v>
      </c>
      <c r="C136" s="2">
        <v>616.39</v>
      </c>
      <c r="D136" s="2">
        <v>610.83000000000004</v>
      </c>
      <c r="E136" s="2">
        <v>614.91</v>
      </c>
      <c r="F136" s="2">
        <v>86258400</v>
      </c>
      <c r="G136" s="2">
        <f>IFERROR(VLOOKUP(A136,'SPY DVD'!$A$1:$D$1256,2,FALSE),0)</f>
        <v>1.1456</v>
      </c>
      <c r="H136" s="8">
        <f>IFERROR(VLOOKUP(A136,'SPY DVD'!$A$1:$D$1256,4,FALSE),0)</f>
        <v>0.99995454071584422</v>
      </c>
      <c r="I136" s="2">
        <f t="shared" si="9"/>
        <v>612.85213891392664</v>
      </c>
      <c r="J136" s="2">
        <f t="shared" si="10"/>
        <v>616.36197935183918</v>
      </c>
      <c r="K136" s="2">
        <f t="shared" si="11"/>
        <v>610.80223210545921</v>
      </c>
      <c r="L136" s="2">
        <f t="shared" si="12"/>
        <v>614.88204663157978</v>
      </c>
    </row>
    <row r="137" spans="1:12" x14ac:dyDescent="0.25">
      <c r="A137" s="1">
        <v>45834</v>
      </c>
      <c r="B137" s="2">
        <v>608.99</v>
      </c>
      <c r="C137" s="2">
        <v>612.30999999999995</v>
      </c>
      <c r="D137" s="2">
        <v>608.37</v>
      </c>
      <c r="E137" s="2">
        <v>611.87</v>
      </c>
      <c r="F137" s="2">
        <v>78548360</v>
      </c>
      <c r="G137" s="2">
        <f>IFERROR(VLOOKUP(A137,'SPY DVD'!$A$1:$D$1256,2,FALSE),0)</f>
        <v>1.1513</v>
      </c>
      <c r="H137" s="8">
        <f>IFERROR(VLOOKUP(A137,'SPY DVD'!$A$1:$D$1256,4,FALSE),0)</f>
        <v>0.99995431453567607</v>
      </c>
      <c r="I137" s="2">
        <f t="shared" si="9"/>
        <v>608.96217800908141</v>
      </c>
      <c r="J137" s="2">
        <f t="shared" si="10"/>
        <v>612.28202633333979</v>
      </c>
      <c r="K137" s="2">
        <f t="shared" si="11"/>
        <v>608.34220633406926</v>
      </c>
      <c r="L137" s="2">
        <f t="shared" si="12"/>
        <v>611.84204643494411</v>
      </c>
    </row>
    <row r="138" spans="1:12" x14ac:dyDescent="0.25">
      <c r="A138" s="1">
        <v>45833</v>
      </c>
      <c r="B138" s="2">
        <v>607.91</v>
      </c>
      <c r="C138" s="2">
        <v>608.61</v>
      </c>
      <c r="D138" s="2">
        <v>605.54</v>
      </c>
      <c r="E138" s="2">
        <v>607.12</v>
      </c>
      <c r="F138" s="2">
        <v>62114768</v>
      </c>
      <c r="G138" s="2">
        <f>IFERROR(VLOOKUP(A138,'SPY DVD'!$A$1:$D$1256,2,FALSE),0)</f>
        <v>1.1603000000000001</v>
      </c>
      <c r="H138" s="8">
        <f>IFERROR(VLOOKUP(A138,'SPY DVD'!$A$1:$D$1256,4,FALSE),0)</f>
        <v>0.99995395740919901</v>
      </c>
      <c r="I138" s="2">
        <f t="shared" si="9"/>
        <v>607.8820102486261</v>
      </c>
      <c r="J138" s="2">
        <f t="shared" si="10"/>
        <v>608.58197801881261</v>
      </c>
      <c r="K138" s="2">
        <f t="shared" si="11"/>
        <v>605.51211936956634</v>
      </c>
      <c r="L138" s="2">
        <f t="shared" si="12"/>
        <v>607.09204662227296</v>
      </c>
    </row>
    <row r="139" spans="1:12" x14ac:dyDescent="0.25">
      <c r="A139" s="1">
        <v>45832</v>
      </c>
      <c r="B139" s="2">
        <v>604.33000000000004</v>
      </c>
      <c r="C139" s="2">
        <v>607.84990000000005</v>
      </c>
      <c r="D139" s="2">
        <v>603.41</v>
      </c>
      <c r="E139" s="2">
        <v>606.78</v>
      </c>
      <c r="F139" s="2">
        <v>67735296</v>
      </c>
      <c r="G139" s="2">
        <f>IFERROR(VLOOKUP(A139,'SPY DVD'!$A$1:$D$1256,2,FALSE),0)</f>
        <v>1.161</v>
      </c>
      <c r="H139" s="8">
        <f>IFERROR(VLOOKUP(A139,'SPY DVD'!$A$1:$D$1256,4,FALSE),0)</f>
        <v>0.99995392963270058</v>
      </c>
      <c r="I139" s="2">
        <f t="shared" si="9"/>
        <v>604.30215829493</v>
      </c>
      <c r="J139" s="2">
        <f t="shared" si="10"/>
        <v>607.82189613184414</v>
      </c>
      <c r="K139" s="2">
        <f t="shared" si="11"/>
        <v>603.38220067966779</v>
      </c>
      <c r="L139" s="2">
        <f t="shared" si="12"/>
        <v>606.75204542253005</v>
      </c>
    </row>
    <row r="140" spans="1:12" x14ac:dyDescent="0.25">
      <c r="A140" s="1">
        <v>45831</v>
      </c>
      <c r="B140" s="2">
        <v>595.04</v>
      </c>
      <c r="C140" s="2">
        <v>600.54</v>
      </c>
      <c r="D140" s="2">
        <v>591.89</v>
      </c>
      <c r="E140" s="2">
        <v>600.15</v>
      </c>
      <c r="F140" s="2">
        <v>87426040</v>
      </c>
      <c r="G140" s="2">
        <f>IFERROR(VLOOKUP(A140,'SPY DVD'!$A$1:$D$1256,2,FALSE),0)</f>
        <v>1.1738</v>
      </c>
      <c r="H140" s="8">
        <f>IFERROR(VLOOKUP(A140,'SPY DVD'!$A$1:$D$1256,4,FALSE),0)</f>
        <v>0.99995342171972246</v>
      </c>
      <c r="I140" s="2">
        <f t="shared" si="9"/>
        <v>595.01228406010364</v>
      </c>
      <c r="J140" s="2">
        <f t="shared" si="10"/>
        <v>600.51202787956208</v>
      </c>
      <c r="K140" s="2">
        <f t="shared" si="11"/>
        <v>591.8624307816865</v>
      </c>
      <c r="L140" s="2">
        <f t="shared" si="12"/>
        <v>600.12204604509145</v>
      </c>
    </row>
    <row r="141" spans="1:12" x14ac:dyDescent="0.25">
      <c r="A141" s="1">
        <v>45828</v>
      </c>
      <c r="B141" s="2">
        <v>598.38</v>
      </c>
      <c r="C141" s="2">
        <v>599.46</v>
      </c>
      <c r="D141" s="2">
        <v>592.86</v>
      </c>
      <c r="E141" s="2">
        <v>594.28</v>
      </c>
      <c r="F141" s="2">
        <v>94051376</v>
      </c>
      <c r="G141" s="2">
        <f>IFERROR(VLOOKUP(A141,'SPY DVD'!$A$1:$D$1256,2,FALSE),0)</f>
        <v>1.1854</v>
      </c>
      <c r="H141" s="8">
        <f>IFERROR(VLOOKUP(A141,'SPY DVD'!$A$1:$D$1256,4,FALSE),0)</f>
        <v>0.99995296142380885</v>
      </c>
      <c r="I141" s="2">
        <f t="shared" si="9"/>
        <v>598.35185305677874</v>
      </c>
      <c r="J141" s="2">
        <f t="shared" si="10"/>
        <v>599.43180225511651</v>
      </c>
      <c r="K141" s="2">
        <f t="shared" si="11"/>
        <v>592.83211270971935</v>
      </c>
      <c r="L141" s="2">
        <f t="shared" si="12"/>
        <v>594.25204591494105</v>
      </c>
    </row>
    <row r="142" spans="1:12" x14ac:dyDescent="0.25">
      <c r="A142" s="1">
        <v>45826</v>
      </c>
      <c r="B142" s="2">
        <v>598.44000000000005</v>
      </c>
      <c r="C142" s="2">
        <v>601.22</v>
      </c>
      <c r="D142" s="2">
        <v>596.47</v>
      </c>
      <c r="E142" s="2">
        <v>597.44000000000005</v>
      </c>
      <c r="F142" s="2">
        <v>76605032</v>
      </c>
      <c r="G142" s="2">
        <f>IFERROR(VLOOKUP(A142,'SPY DVD'!$A$1:$D$1256,2,FALSE),0)</f>
        <v>1.1791</v>
      </c>
      <c r="H142" s="8">
        <f>IFERROR(VLOOKUP(A142,'SPY DVD'!$A$1:$D$1256,4,FALSE),0)</f>
        <v>0.99995321141208049</v>
      </c>
      <c r="I142" s="2">
        <f t="shared" si="9"/>
        <v>598.41199983744548</v>
      </c>
      <c r="J142" s="2">
        <f t="shared" si="10"/>
        <v>601.19186976517108</v>
      </c>
      <c r="K142" s="2">
        <f t="shared" si="11"/>
        <v>596.44209201096362</v>
      </c>
      <c r="L142" s="2">
        <f t="shared" si="12"/>
        <v>597.41204662603343</v>
      </c>
    </row>
    <row r="143" spans="1:12" x14ac:dyDescent="0.25">
      <c r="A143" s="1">
        <v>45825</v>
      </c>
      <c r="B143" s="2">
        <v>600.21</v>
      </c>
      <c r="C143" s="2">
        <v>601.75</v>
      </c>
      <c r="D143" s="2">
        <v>596.76</v>
      </c>
      <c r="E143" s="2">
        <v>597.53</v>
      </c>
      <c r="F143" s="2">
        <v>82209368</v>
      </c>
      <c r="G143" s="2">
        <f>IFERROR(VLOOKUP(A143,'SPY DVD'!$A$1:$D$1256,2,FALSE),0)</f>
        <v>1.135</v>
      </c>
      <c r="H143" s="8">
        <f>IFERROR(VLOOKUP(A143,'SPY DVD'!$A$1:$D$1256,4,FALSE),0)</f>
        <v>0.99995496133173156</v>
      </c>
      <c r="I143" s="2">
        <f t="shared" si="9"/>
        <v>600.18296734091859</v>
      </c>
      <c r="J143" s="2">
        <f t="shared" si="10"/>
        <v>601.72289798136944</v>
      </c>
      <c r="K143" s="2">
        <f t="shared" si="11"/>
        <v>596.73312272432406</v>
      </c>
      <c r="L143" s="2">
        <f t="shared" si="12"/>
        <v>597.50308804454949</v>
      </c>
    </row>
    <row r="144" spans="1:12" x14ac:dyDescent="0.25">
      <c r="A144" s="1">
        <v>45824</v>
      </c>
      <c r="B144" s="2">
        <v>600.4</v>
      </c>
      <c r="C144" s="2">
        <v>604.45000000000005</v>
      </c>
      <c r="D144" s="2">
        <v>600.22</v>
      </c>
      <c r="E144" s="2">
        <v>602.67999999999995</v>
      </c>
      <c r="F144" s="2">
        <v>79984128</v>
      </c>
      <c r="G144" s="2">
        <f>IFERROR(VLOOKUP(A144,'SPY DVD'!$A$1:$D$1256,2,FALSE),0)</f>
        <v>1.1253</v>
      </c>
      <c r="H144" s="8">
        <f>IFERROR(VLOOKUP(A144,'SPY DVD'!$A$1:$D$1256,4,FALSE),0)</f>
        <v>0.99995534623510429</v>
      </c>
      <c r="I144" s="2">
        <f t="shared" si="9"/>
        <v>600.37318987955655</v>
      </c>
      <c r="J144" s="2">
        <f t="shared" si="10"/>
        <v>604.42300903180887</v>
      </c>
      <c r="K144" s="2">
        <f t="shared" si="11"/>
        <v>600.19319791723433</v>
      </c>
      <c r="L144" s="2">
        <f t="shared" si="12"/>
        <v>602.65308806897258</v>
      </c>
    </row>
    <row r="145" spans="1:12" x14ac:dyDescent="0.25">
      <c r="A145" s="1">
        <v>45821</v>
      </c>
      <c r="B145" s="2">
        <v>598.5</v>
      </c>
      <c r="C145" s="2">
        <v>601.85</v>
      </c>
      <c r="D145" s="2">
        <v>595.48</v>
      </c>
      <c r="E145" s="2">
        <v>597</v>
      </c>
      <c r="F145" s="2">
        <v>89506000</v>
      </c>
      <c r="G145" s="2">
        <f>IFERROR(VLOOKUP(A145,'SPY DVD'!$A$1:$D$1256,2,FALSE),0)</f>
        <v>1.1359999999999999</v>
      </c>
      <c r="H145" s="8">
        <f>IFERROR(VLOOKUP(A145,'SPY DVD'!$A$1:$D$1256,4,FALSE),0)</f>
        <v>0.99995492165097999</v>
      </c>
      <c r="I145" s="2">
        <f t="shared" si="9"/>
        <v>598.47302060811148</v>
      </c>
      <c r="J145" s="2">
        <f t="shared" si="10"/>
        <v>601.82286959564237</v>
      </c>
      <c r="K145" s="2">
        <f t="shared" si="11"/>
        <v>595.45315674472556</v>
      </c>
      <c r="L145" s="2">
        <f t="shared" si="12"/>
        <v>596.97308822563502</v>
      </c>
    </row>
    <row r="146" spans="1:12" x14ac:dyDescent="0.25">
      <c r="A146" s="1">
        <v>45820</v>
      </c>
      <c r="B146" s="2">
        <v>600.01</v>
      </c>
      <c r="C146" s="2">
        <v>603.75</v>
      </c>
      <c r="D146" s="2">
        <v>599.52</v>
      </c>
      <c r="E146" s="2">
        <v>603.75</v>
      </c>
      <c r="F146" s="2">
        <v>64129004</v>
      </c>
      <c r="G146" s="2">
        <f>IFERROR(VLOOKUP(A146,'SPY DVD'!$A$1:$D$1256,2,FALSE),0)</f>
        <v>1.1233</v>
      </c>
      <c r="H146" s="8">
        <f>IFERROR(VLOOKUP(A146,'SPY DVD'!$A$1:$D$1256,4,FALSE),0)</f>
        <v>0.99995542559664286</v>
      </c>
      <c r="I146" s="2">
        <f t="shared" si="9"/>
        <v>599.9832549122417</v>
      </c>
      <c r="J146" s="2">
        <f t="shared" si="10"/>
        <v>603.72308820397313</v>
      </c>
      <c r="K146" s="2">
        <f t="shared" si="11"/>
        <v>599.49327675369932</v>
      </c>
      <c r="L146" s="2">
        <f t="shared" si="12"/>
        <v>603.72308820397313</v>
      </c>
    </row>
    <row r="147" spans="1:12" x14ac:dyDescent="0.25">
      <c r="A147" s="1">
        <v>45819</v>
      </c>
      <c r="B147" s="2">
        <v>604.19000000000005</v>
      </c>
      <c r="C147" s="2">
        <v>605.05999999999995</v>
      </c>
      <c r="D147" s="2">
        <v>599.27</v>
      </c>
      <c r="E147" s="2">
        <v>601.36</v>
      </c>
      <c r="F147" s="2">
        <v>73658224</v>
      </c>
      <c r="G147" s="2">
        <f>IFERROR(VLOOKUP(A147,'SPY DVD'!$A$1:$D$1256,2,FALSE),0)</f>
        <v>1.1277999999999999</v>
      </c>
      <c r="H147" s="8">
        <f>IFERROR(VLOOKUP(A147,'SPY DVD'!$A$1:$D$1256,4,FALSE),0)</f>
        <v>0.99995524703318994</v>
      </c>
      <c r="I147" s="2">
        <f t="shared" si="9"/>
        <v>604.16296070498311</v>
      </c>
      <c r="J147" s="2">
        <f t="shared" si="10"/>
        <v>605.0329217699018</v>
      </c>
      <c r="K147" s="2">
        <f t="shared" si="11"/>
        <v>599.24318088957966</v>
      </c>
      <c r="L147" s="2">
        <f t="shared" si="12"/>
        <v>601.33308735587912</v>
      </c>
    </row>
    <row r="148" spans="1:12" x14ac:dyDescent="0.25">
      <c r="A148" s="1">
        <v>45818</v>
      </c>
      <c r="B148" s="2">
        <v>600.22</v>
      </c>
      <c r="C148" s="2">
        <v>603.47</v>
      </c>
      <c r="D148" s="2">
        <v>599.09</v>
      </c>
      <c r="E148" s="2">
        <v>603.08000000000004</v>
      </c>
      <c r="F148" s="2">
        <v>66246972</v>
      </c>
      <c r="G148" s="2">
        <f>IFERROR(VLOOKUP(A148,'SPY DVD'!$A$1:$D$1256,2,FALSE),0)</f>
        <v>1.1246</v>
      </c>
      <c r="H148" s="8">
        <f>IFERROR(VLOOKUP(A148,'SPY DVD'!$A$1:$D$1256,4,FALSE),0)</f>
        <v>0.99995537401164203</v>
      </c>
      <c r="I148" s="2">
        <f t="shared" si="9"/>
        <v>600.19321458926777</v>
      </c>
      <c r="J148" s="2">
        <f t="shared" si="10"/>
        <v>603.44306955480567</v>
      </c>
      <c r="K148" s="2">
        <f t="shared" si="11"/>
        <v>599.06326501663466</v>
      </c>
      <c r="L148" s="2">
        <f t="shared" si="12"/>
        <v>603.05308695894109</v>
      </c>
    </row>
    <row r="149" spans="1:12" x14ac:dyDescent="0.25">
      <c r="A149" s="1">
        <v>45817</v>
      </c>
      <c r="B149" s="2">
        <v>599.72</v>
      </c>
      <c r="C149" s="2">
        <v>601.25</v>
      </c>
      <c r="D149" s="2">
        <v>598.49</v>
      </c>
      <c r="E149" s="2">
        <v>599.67999999999995</v>
      </c>
      <c r="F149" s="2">
        <v>53016416</v>
      </c>
      <c r="G149" s="2">
        <f>IFERROR(VLOOKUP(A149,'SPY DVD'!$A$1:$D$1256,2,FALSE),0)</f>
        <v>1.131</v>
      </c>
      <c r="H149" s="8">
        <f>IFERROR(VLOOKUP(A149,'SPY DVD'!$A$1:$D$1256,4,FALSE),0)</f>
        <v>0.99995512005475395</v>
      </c>
      <c r="I149" s="2">
        <f t="shared" si="9"/>
        <v>599.69308459923707</v>
      </c>
      <c r="J149" s="2">
        <f t="shared" si="10"/>
        <v>601.22301593292082</v>
      </c>
      <c r="K149" s="2">
        <f t="shared" si="11"/>
        <v>598.4631398015697</v>
      </c>
      <c r="L149" s="2">
        <f t="shared" si="12"/>
        <v>599.65308639443481</v>
      </c>
    </row>
    <row r="150" spans="1:12" x14ac:dyDescent="0.25">
      <c r="A150" s="1">
        <v>45814</v>
      </c>
      <c r="B150" s="2">
        <v>598.66</v>
      </c>
      <c r="C150" s="2">
        <v>600.83000000000004</v>
      </c>
      <c r="D150" s="2">
        <v>596.86</v>
      </c>
      <c r="E150" s="2">
        <v>599.14</v>
      </c>
      <c r="F150" s="2">
        <v>66588744</v>
      </c>
      <c r="G150" s="2">
        <f>IFERROR(VLOOKUP(A150,'SPY DVD'!$A$1:$D$1256,2,FALSE),0)</f>
        <v>1.1319999999999999</v>
      </c>
      <c r="H150" s="8">
        <f>IFERROR(VLOOKUP(A150,'SPY DVD'!$A$1:$D$1256,4,FALSE),0)</f>
        <v>0.99995508037399594</v>
      </c>
      <c r="I150" s="2">
        <f t="shared" si="9"/>
        <v>598.63310841669636</v>
      </c>
      <c r="J150" s="2">
        <f t="shared" si="10"/>
        <v>600.80301094110803</v>
      </c>
      <c r="K150" s="2">
        <f t="shared" si="11"/>
        <v>596.83318927202322</v>
      </c>
      <c r="L150" s="2">
        <f t="shared" si="12"/>
        <v>599.11308685527592</v>
      </c>
    </row>
    <row r="151" spans="1:12" x14ac:dyDescent="0.25">
      <c r="A151" s="1">
        <v>45813</v>
      </c>
      <c r="B151" s="2">
        <v>597.63</v>
      </c>
      <c r="C151" s="2">
        <v>599</v>
      </c>
      <c r="D151" s="2">
        <v>591.04999999999995</v>
      </c>
      <c r="E151" s="2">
        <v>593.04999999999995</v>
      </c>
      <c r="F151" s="2">
        <v>92436400</v>
      </c>
      <c r="G151" s="2">
        <f>IFERROR(VLOOKUP(A151,'SPY DVD'!$A$1:$D$1256,2,FALSE),0)</f>
        <v>1.1435999999999999</v>
      </c>
      <c r="H151" s="8">
        <f>IFERROR(VLOOKUP(A151,'SPY DVD'!$A$1:$D$1256,4,FALSE),0)</f>
        <v>0.99995462007731895</v>
      </c>
      <c r="I151" s="2">
        <f t="shared" si="9"/>
        <v>597.60287959680807</v>
      </c>
      <c r="J151" s="2">
        <f t="shared" si="10"/>
        <v>598.97281742631401</v>
      </c>
      <c r="K151" s="2">
        <f t="shared" si="11"/>
        <v>591.02317819669929</v>
      </c>
      <c r="L151" s="2">
        <f t="shared" si="12"/>
        <v>593.02308743685398</v>
      </c>
    </row>
    <row r="152" spans="1:12" x14ac:dyDescent="0.25">
      <c r="A152" s="1">
        <v>45812</v>
      </c>
      <c r="B152" s="2">
        <v>596.96</v>
      </c>
      <c r="C152" s="2">
        <v>597.95000000000005</v>
      </c>
      <c r="D152" s="2">
        <v>595.49</v>
      </c>
      <c r="E152" s="2">
        <v>595.92999999999995</v>
      </c>
      <c r="F152" s="2">
        <v>57314200</v>
      </c>
      <c r="G152" s="2">
        <f>IFERROR(VLOOKUP(A152,'SPY DVD'!$A$1:$D$1256,2,FALSE),0)</f>
        <v>1.1380999999999999</v>
      </c>
      <c r="H152" s="8">
        <f>IFERROR(VLOOKUP(A152,'SPY DVD'!$A$1:$D$1256,4,FALSE),0)</f>
        <v>0.99995483832140664</v>
      </c>
      <c r="I152" s="2">
        <f t="shared" si="9"/>
        <v>596.93304028434693</v>
      </c>
      <c r="J152" s="2">
        <f t="shared" si="10"/>
        <v>597.9229955742851</v>
      </c>
      <c r="K152" s="2">
        <f t="shared" si="11"/>
        <v>595.46310667201442</v>
      </c>
      <c r="L152" s="2">
        <f t="shared" si="12"/>
        <v>595.90308680087583</v>
      </c>
    </row>
    <row r="153" spans="1:12" x14ac:dyDescent="0.25">
      <c r="A153" s="1">
        <v>45811</v>
      </c>
      <c r="B153" s="2">
        <v>592.34</v>
      </c>
      <c r="C153" s="2">
        <v>597.08000000000004</v>
      </c>
      <c r="D153" s="2">
        <v>591.85</v>
      </c>
      <c r="E153" s="2">
        <v>596.09</v>
      </c>
      <c r="F153" s="2">
        <v>63606204</v>
      </c>
      <c r="G153" s="2">
        <f>IFERROR(VLOOKUP(A153,'SPY DVD'!$A$1:$D$1256,2,FALSE),0)</f>
        <v>1.1377999999999999</v>
      </c>
      <c r="H153" s="8">
        <f>IFERROR(VLOOKUP(A153,'SPY DVD'!$A$1:$D$1256,4,FALSE),0)</f>
        <v>0.99995485022563091</v>
      </c>
      <c r="I153" s="2">
        <f t="shared" si="9"/>
        <v>592.31325598265028</v>
      </c>
      <c r="J153" s="2">
        <f t="shared" si="10"/>
        <v>597.05304197271971</v>
      </c>
      <c r="K153" s="2">
        <f t="shared" si="11"/>
        <v>591.82327810603965</v>
      </c>
      <c r="L153" s="2">
        <f t="shared" si="12"/>
        <v>596.06308667099631</v>
      </c>
    </row>
    <row r="154" spans="1:12" x14ac:dyDescent="0.25">
      <c r="A154" s="1">
        <v>45810</v>
      </c>
      <c r="B154" s="2">
        <v>587.76</v>
      </c>
      <c r="C154" s="2">
        <v>592.79</v>
      </c>
      <c r="D154" s="2">
        <v>585.05999999999995</v>
      </c>
      <c r="E154" s="2">
        <v>592.71</v>
      </c>
      <c r="F154" s="2">
        <v>61630504</v>
      </c>
      <c r="G154" s="2">
        <f>IFERROR(VLOOKUP(A154,'SPY DVD'!$A$1:$D$1256,2,FALSE),0)</f>
        <v>1.1443000000000001</v>
      </c>
      <c r="H154" s="8">
        <f>IFERROR(VLOOKUP(A154,'SPY DVD'!$A$1:$D$1256,4,FALSE),0)</f>
        <v>0.99995459230080208</v>
      </c>
      <c r="I154" s="2">
        <f t="shared" si="9"/>
        <v>587.73331117071939</v>
      </c>
      <c r="J154" s="2">
        <f t="shared" si="10"/>
        <v>592.76308276999248</v>
      </c>
      <c r="K154" s="2">
        <f t="shared" si="11"/>
        <v>585.03343377150725</v>
      </c>
      <c r="L154" s="2">
        <f t="shared" si="12"/>
        <v>592.68308640260841</v>
      </c>
    </row>
    <row r="155" spans="1:12" x14ac:dyDescent="0.25">
      <c r="A155" s="1">
        <v>45807</v>
      </c>
      <c r="B155" s="2">
        <v>588.92999999999995</v>
      </c>
      <c r="C155" s="2">
        <v>591.12990000000002</v>
      </c>
      <c r="D155" s="2">
        <v>583.23500000000001</v>
      </c>
      <c r="E155" s="2">
        <v>589.39</v>
      </c>
      <c r="F155" s="2">
        <v>90601240</v>
      </c>
      <c r="G155" s="2">
        <f>IFERROR(VLOOKUP(A155,'SPY DVD'!$A$1:$D$1256,2,FALSE),0)</f>
        <v>1.1507000000000001</v>
      </c>
      <c r="H155" s="8">
        <f>IFERROR(VLOOKUP(A155,'SPY DVD'!$A$1:$D$1256,4,FALSE),0)</f>
        <v>0.9999543383441124</v>
      </c>
      <c r="I155" s="2">
        <f t="shared" si="9"/>
        <v>588.90310848099807</v>
      </c>
      <c r="J155" s="2">
        <f t="shared" si="10"/>
        <v>591.10290802992131</v>
      </c>
      <c r="K155" s="2">
        <f t="shared" si="11"/>
        <v>583.20836852412845</v>
      </c>
      <c r="L155" s="2">
        <f t="shared" si="12"/>
        <v>589.36308747663645</v>
      </c>
    </row>
    <row r="156" spans="1:12" x14ac:dyDescent="0.25">
      <c r="A156" s="1">
        <v>45806</v>
      </c>
      <c r="B156" s="2">
        <v>593.05999999999995</v>
      </c>
      <c r="C156" s="2">
        <v>593.20000000000005</v>
      </c>
      <c r="D156" s="2">
        <v>586.07000000000005</v>
      </c>
      <c r="E156" s="2">
        <v>590.04999999999995</v>
      </c>
      <c r="F156" s="2">
        <v>70073760</v>
      </c>
      <c r="G156" s="2">
        <f>IFERROR(VLOOKUP(A156,'SPY DVD'!$A$1:$D$1256,2,FALSE),0)</f>
        <v>1.1494</v>
      </c>
      <c r="H156" s="8">
        <f>IFERROR(VLOOKUP(A156,'SPY DVD'!$A$1:$D$1256,4,FALSE),0)</f>
        <v>0.99995438992905983</v>
      </c>
      <c r="I156" s="2">
        <f t="shared" si="9"/>
        <v>593.03295049132817</v>
      </c>
      <c r="J156" s="2">
        <f t="shared" si="10"/>
        <v>593.1729441059183</v>
      </c>
      <c r="K156" s="2">
        <f t="shared" si="11"/>
        <v>586.04326930572415</v>
      </c>
      <c r="L156" s="2">
        <f t="shared" si="12"/>
        <v>590.02308777764176</v>
      </c>
    </row>
    <row r="157" spans="1:12" x14ac:dyDescent="0.25">
      <c r="A157" s="1">
        <v>45805</v>
      </c>
      <c r="B157" s="2">
        <v>591.55999999999995</v>
      </c>
      <c r="C157" s="2">
        <v>592.76880000000006</v>
      </c>
      <c r="D157" s="2">
        <v>586.98500000000001</v>
      </c>
      <c r="E157" s="2">
        <v>587.73</v>
      </c>
      <c r="F157" s="2">
        <v>68445512</v>
      </c>
      <c r="G157" s="2">
        <f>IFERROR(VLOOKUP(A157,'SPY DVD'!$A$1:$D$1256,2,FALSE),0)</f>
        <v>1.1539999999999999</v>
      </c>
      <c r="H157" s="8">
        <f>IFERROR(VLOOKUP(A157,'SPY DVD'!$A$1:$D$1256,4,FALSE),0)</f>
        <v>0.99995420739771956</v>
      </c>
      <c r="I157" s="2">
        <f t="shared" si="9"/>
        <v>591.53291092819495</v>
      </c>
      <c r="J157" s="2">
        <f t="shared" si="10"/>
        <v>592.74165557409742</v>
      </c>
      <c r="K157" s="2">
        <f t="shared" si="11"/>
        <v>586.9581204293504</v>
      </c>
      <c r="L157" s="2">
        <f t="shared" si="12"/>
        <v>587.70308631386172</v>
      </c>
    </row>
    <row r="158" spans="1:12" x14ac:dyDescent="0.25">
      <c r="A158" s="1">
        <v>45804</v>
      </c>
      <c r="B158" s="2">
        <v>586.07000000000005</v>
      </c>
      <c r="C158" s="2">
        <v>591.30999999999995</v>
      </c>
      <c r="D158" s="2">
        <v>578.42999999999995</v>
      </c>
      <c r="E158" s="2">
        <v>591.15</v>
      </c>
      <c r="F158" s="2">
        <v>72588472</v>
      </c>
      <c r="G158" s="2">
        <f>IFERROR(VLOOKUP(A158,'SPY DVD'!$A$1:$D$1256,2,FALSE),0)</f>
        <v>1.1473</v>
      </c>
      <c r="H158" s="8">
        <f>IFERROR(VLOOKUP(A158,'SPY DVD'!$A$1:$D$1256,4,FALSE),0)</f>
        <v>0.99995447325859577</v>
      </c>
      <c r="I158" s="2">
        <f t="shared" si="9"/>
        <v>586.04331814266527</v>
      </c>
      <c r="J158" s="2">
        <f t="shared" si="10"/>
        <v>591.28307958254015</v>
      </c>
      <c r="K158" s="2">
        <f t="shared" si="11"/>
        <v>578.40366596696947</v>
      </c>
      <c r="L158" s="2">
        <f t="shared" si="12"/>
        <v>591.12308686681888</v>
      </c>
    </row>
    <row r="159" spans="1:12" x14ac:dyDescent="0.25">
      <c r="A159" s="1">
        <v>45800</v>
      </c>
      <c r="B159" s="2">
        <v>575.98</v>
      </c>
      <c r="C159" s="2">
        <v>581.81010000000003</v>
      </c>
      <c r="D159" s="2">
        <v>575.6</v>
      </c>
      <c r="E159" s="2">
        <v>579.11</v>
      </c>
      <c r="F159" s="2">
        <v>76029048</v>
      </c>
      <c r="G159" s="2">
        <f>IFERROR(VLOOKUP(A159,'SPY DVD'!$A$1:$D$1256,2,FALSE),0)</f>
        <v>1.1711</v>
      </c>
      <c r="H159" s="8">
        <f>IFERROR(VLOOKUP(A159,'SPY DVD'!$A$1:$D$1256,4,FALSE),0)</f>
        <v>0.99995352885759481</v>
      </c>
      <c r="I159" s="2">
        <f t="shared" si="9"/>
        <v>575.95323355139749</v>
      </c>
      <c r="J159" s="2">
        <f t="shared" si="10"/>
        <v>581.78306261999012</v>
      </c>
      <c r="K159" s="2">
        <f t="shared" si="11"/>
        <v>575.57325121043164</v>
      </c>
      <c r="L159" s="2">
        <f t="shared" si="12"/>
        <v>579.08308809672178</v>
      </c>
    </row>
    <row r="160" spans="1:12" x14ac:dyDescent="0.25">
      <c r="A160" s="1">
        <v>45799</v>
      </c>
      <c r="B160" s="2">
        <v>582.66</v>
      </c>
      <c r="C160" s="2">
        <v>586.62</v>
      </c>
      <c r="D160" s="2">
        <v>581.40499999999997</v>
      </c>
      <c r="E160" s="2">
        <v>583.09</v>
      </c>
      <c r="F160" s="2">
        <v>70860416</v>
      </c>
      <c r="G160" s="2">
        <f>IFERROR(VLOOKUP(A160,'SPY DVD'!$A$1:$D$1256,2,FALSE),0)</f>
        <v>1.1631</v>
      </c>
      <c r="H160" s="8">
        <f>IFERROR(VLOOKUP(A160,'SPY DVD'!$A$1:$D$1256,4,FALSE),0)</f>
        <v>0.99995384630320983</v>
      </c>
      <c r="I160" s="2">
        <f t="shared" si="9"/>
        <v>582.63310808702818</v>
      </c>
      <c r="J160" s="2">
        <f t="shared" si="10"/>
        <v>586.59292531838901</v>
      </c>
      <c r="K160" s="2">
        <f t="shared" si="11"/>
        <v>581.37816600991766</v>
      </c>
      <c r="L160" s="2">
        <f t="shared" si="12"/>
        <v>583.06308824093867</v>
      </c>
    </row>
    <row r="161" spans="1:12" x14ac:dyDescent="0.25">
      <c r="A161" s="1">
        <v>45798</v>
      </c>
      <c r="B161" s="2">
        <v>588.44000000000005</v>
      </c>
      <c r="C161" s="2">
        <v>592.58000000000004</v>
      </c>
      <c r="D161" s="2">
        <v>581.82000000000005</v>
      </c>
      <c r="E161" s="2">
        <v>582.86</v>
      </c>
      <c r="F161" s="2">
        <v>95197656</v>
      </c>
      <c r="G161" s="2">
        <f>IFERROR(VLOOKUP(A161,'SPY DVD'!$A$1:$D$1256,2,FALSE),0)</f>
        <v>1.1636</v>
      </c>
      <c r="H161" s="8">
        <f>IFERROR(VLOOKUP(A161,'SPY DVD'!$A$1:$D$1256,4,FALSE),0)</f>
        <v>0.99995382646285602</v>
      </c>
      <c r="I161" s="2">
        <f t="shared" si="9"/>
        <v>588.41282964380309</v>
      </c>
      <c r="J161" s="2">
        <f t="shared" si="10"/>
        <v>592.55263848535924</v>
      </c>
      <c r="K161" s="2">
        <f t="shared" si="11"/>
        <v>581.79313531261892</v>
      </c>
      <c r="L161" s="2">
        <f t="shared" si="12"/>
        <v>582.83308729214025</v>
      </c>
    </row>
    <row r="162" spans="1:12" x14ac:dyDescent="0.25">
      <c r="A162" s="1">
        <v>45797</v>
      </c>
      <c r="B162" s="2">
        <v>593.09</v>
      </c>
      <c r="C162" s="2">
        <v>594.04999999999995</v>
      </c>
      <c r="D162" s="2">
        <v>589.6</v>
      </c>
      <c r="E162" s="2">
        <v>592.85</v>
      </c>
      <c r="F162" s="2">
        <v>60614492</v>
      </c>
      <c r="G162" s="2">
        <f>IFERROR(VLOOKUP(A162,'SPY DVD'!$A$1:$D$1256,2,FALSE),0)</f>
        <v>1.1439999999999999</v>
      </c>
      <c r="H162" s="8">
        <f>IFERROR(VLOOKUP(A162,'SPY DVD'!$A$1:$D$1256,4,FALSE),0)</f>
        <v>0.99995460420502347</v>
      </c>
      <c r="I162" s="2">
        <f t="shared" si="9"/>
        <v>593.06307620795735</v>
      </c>
      <c r="J162" s="2">
        <f t="shared" si="10"/>
        <v>594.0230326279941</v>
      </c>
      <c r="K162" s="2">
        <f t="shared" si="11"/>
        <v>589.57323463928185</v>
      </c>
      <c r="L162" s="2">
        <f t="shared" si="12"/>
        <v>592.82308710294819</v>
      </c>
    </row>
    <row r="163" spans="1:12" x14ac:dyDescent="0.25">
      <c r="A163" s="1">
        <v>45796</v>
      </c>
      <c r="B163" s="2">
        <v>588.1</v>
      </c>
      <c r="C163" s="2">
        <v>595.54</v>
      </c>
      <c r="D163" s="2">
        <v>588.1</v>
      </c>
      <c r="E163" s="2">
        <v>594.85</v>
      </c>
      <c r="F163" s="2">
        <v>68168512</v>
      </c>
      <c r="G163" s="2">
        <f>IFERROR(VLOOKUP(A163,'SPY DVD'!$A$1:$D$1256,2,FALSE),0)</f>
        <v>1.1400999999999999</v>
      </c>
      <c r="H163" s="8">
        <f>IFERROR(VLOOKUP(A163,'SPY DVD'!$A$1:$D$1256,4,FALSE),0)</f>
        <v>0.9999547589599147</v>
      </c>
      <c r="I163" s="2">
        <f t="shared" si="9"/>
        <v>588.07339374432581</v>
      </c>
      <c r="J163" s="2">
        <f t="shared" si="10"/>
        <v>595.51305715098761</v>
      </c>
      <c r="K163" s="2">
        <f t="shared" si="11"/>
        <v>588.07339374432581</v>
      </c>
      <c r="L163" s="2">
        <f t="shared" si="12"/>
        <v>594.82308836730533</v>
      </c>
    </row>
    <row r="164" spans="1:12" x14ac:dyDescent="0.25">
      <c r="A164" s="1">
        <v>45793</v>
      </c>
      <c r="B164" s="2">
        <v>591.25</v>
      </c>
      <c r="C164" s="2">
        <v>594.5</v>
      </c>
      <c r="D164" s="2">
        <v>589.28</v>
      </c>
      <c r="E164" s="2">
        <v>594.20000000000005</v>
      </c>
      <c r="F164" s="2">
        <v>76052104</v>
      </c>
      <c r="G164" s="2">
        <f>IFERROR(VLOOKUP(A164,'SPY DVD'!$A$1:$D$1256,2,FALSE),0)</f>
        <v>1.1414</v>
      </c>
      <c r="H164" s="8">
        <f>IFERROR(VLOOKUP(A164,'SPY DVD'!$A$1:$D$1256,4,FALSE),0)</f>
        <v>0.99995470737494829</v>
      </c>
      <c r="I164" s="2">
        <f t="shared" si="9"/>
        <v>591.22322073543819</v>
      </c>
      <c r="J164" s="2">
        <f t="shared" si="10"/>
        <v>594.47307353440681</v>
      </c>
      <c r="K164" s="2">
        <f t="shared" si="11"/>
        <v>589.25330996190951</v>
      </c>
      <c r="L164" s="2">
        <f t="shared" si="12"/>
        <v>594.17308712219437</v>
      </c>
    </row>
    <row r="165" spans="1:12" x14ac:dyDescent="0.25">
      <c r="A165" s="1">
        <v>45792</v>
      </c>
      <c r="B165" s="2">
        <v>585.55999999999995</v>
      </c>
      <c r="C165" s="2">
        <v>590.97</v>
      </c>
      <c r="D165" s="2">
        <v>585.09690000000001</v>
      </c>
      <c r="E165" s="2">
        <v>590.46</v>
      </c>
      <c r="F165" s="2">
        <v>71268144</v>
      </c>
      <c r="G165" s="2">
        <f>IFERROR(VLOOKUP(A165,'SPY DVD'!$A$1:$D$1256,2,FALSE),0)</f>
        <v>1.1486000000000001</v>
      </c>
      <c r="H165" s="8">
        <f>IFERROR(VLOOKUP(A165,'SPY DVD'!$A$1:$D$1256,4,FALSE),0)</f>
        <v>0.99995442167364412</v>
      </c>
      <c r="I165" s="2">
        <f t="shared" si="9"/>
        <v>585.53331115521905</v>
      </c>
      <c r="J165" s="2">
        <f t="shared" si="10"/>
        <v>590.94306457647349</v>
      </c>
      <c r="K165" s="2">
        <f t="shared" si="11"/>
        <v>585.07023226254205</v>
      </c>
      <c r="L165" s="2">
        <f t="shared" si="12"/>
        <v>590.43308782141992</v>
      </c>
    </row>
    <row r="166" spans="1:12" x14ac:dyDescent="0.25">
      <c r="A166" s="1">
        <v>45791</v>
      </c>
      <c r="B166" s="2">
        <v>587.80999999999995</v>
      </c>
      <c r="C166" s="2">
        <v>588.98</v>
      </c>
      <c r="D166" s="2">
        <v>585.53499999999997</v>
      </c>
      <c r="E166" s="2">
        <v>587.59</v>
      </c>
      <c r="F166" s="2">
        <v>66283532</v>
      </c>
      <c r="G166" s="2">
        <f>IFERROR(VLOOKUP(A166,'SPY DVD'!$A$1:$D$1256,2,FALSE),0)</f>
        <v>1.1541999999999999</v>
      </c>
      <c r="H166" s="8">
        <f>IFERROR(VLOOKUP(A166,'SPY DVD'!$A$1:$D$1256,4,FALSE),0)</f>
        <v>0.99995419946157504</v>
      </c>
      <c r="I166" s="2">
        <f t="shared" si="9"/>
        <v>587.78307798550838</v>
      </c>
      <c r="J166" s="2">
        <f t="shared" si="10"/>
        <v>588.95302439887848</v>
      </c>
      <c r="K166" s="2">
        <f t="shared" si="11"/>
        <v>585.50818218173333</v>
      </c>
      <c r="L166" s="2">
        <f t="shared" si="12"/>
        <v>587.5630880616269</v>
      </c>
    </row>
    <row r="167" spans="1:12" x14ac:dyDescent="0.25">
      <c r="A167" s="1">
        <v>45790</v>
      </c>
      <c r="B167" s="2">
        <v>583.41</v>
      </c>
      <c r="C167" s="2">
        <v>589.08000000000004</v>
      </c>
      <c r="D167" s="2">
        <v>582.84</v>
      </c>
      <c r="E167" s="2">
        <v>586.84</v>
      </c>
      <c r="F167" s="2">
        <v>67947224</v>
      </c>
      <c r="G167" s="2">
        <f>IFERROR(VLOOKUP(A167,'SPY DVD'!$A$1:$D$1256,2,FALSE),0)</f>
        <v>1.1556999999999999</v>
      </c>
      <c r="H167" s="8">
        <f>IFERROR(VLOOKUP(A167,'SPY DVD'!$A$1:$D$1256,4,FALSE),0)</f>
        <v>0.99995413994049354</v>
      </c>
      <c r="I167" s="2">
        <f t="shared" si="9"/>
        <v>583.38324478268328</v>
      </c>
      <c r="J167" s="2">
        <f t="shared" si="10"/>
        <v>589.05298475614597</v>
      </c>
      <c r="K167" s="2">
        <f t="shared" si="11"/>
        <v>582.81327092291724</v>
      </c>
      <c r="L167" s="2">
        <f t="shared" si="12"/>
        <v>586.81308748267929</v>
      </c>
    </row>
    <row r="168" spans="1:12" x14ac:dyDescent="0.25">
      <c r="A168" s="1">
        <v>45789</v>
      </c>
      <c r="B168" s="2">
        <v>581.47</v>
      </c>
      <c r="C168" s="2">
        <v>583</v>
      </c>
      <c r="D168" s="2">
        <v>577.04</v>
      </c>
      <c r="E168" s="2">
        <v>582.99</v>
      </c>
      <c r="F168" s="2">
        <v>78993568</v>
      </c>
      <c r="G168" s="2">
        <f>IFERROR(VLOOKUP(A168,'SPY DVD'!$A$1:$D$1256,2,FALSE),0)</f>
        <v>1.1633</v>
      </c>
      <c r="H168" s="8">
        <f>IFERROR(VLOOKUP(A168,'SPY DVD'!$A$1:$D$1256,4,FALSE),0)</f>
        <v>0.9999538383670683</v>
      </c>
      <c r="I168" s="2">
        <f t="shared" si="9"/>
        <v>581.44315839529918</v>
      </c>
      <c r="J168" s="2">
        <f t="shared" si="10"/>
        <v>582.97308776800082</v>
      </c>
      <c r="K168" s="2">
        <f t="shared" si="11"/>
        <v>577.01336289133303</v>
      </c>
      <c r="L168" s="2">
        <f t="shared" si="12"/>
        <v>582.96308822961714</v>
      </c>
    </row>
    <row r="169" spans="1:12" x14ac:dyDescent="0.25">
      <c r="A169" s="1">
        <v>45786</v>
      </c>
      <c r="B169" s="2">
        <v>566.48</v>
      </c>
      <c r="C169" s="2">
        <v>567.5</v>
      </c>
      <c r="D169" s="2">
        <v>562.76369999999997</v>
      </c>
      <c r="E169" s="2">
        <v>564.34</v>
      </c>
      <c r="F169" s="2">
        <v>37603428</v>
      </c>
      <c r="G169" s="2">
        <f>IFERROR(VLOOKUP(A169,'SPY DVD'!$A$1:$D$1256,2,FALSE),0)</f>
        <v>1.2018</v>
      </c>
      <c r="H169" s="8">
        <f>IFERROR(VLOOKUP(A169,'SPY DVD'!$A$1:$D$1256,4,FALSE),0)</f>
        <v>0.99995231066098222</v>
      </c>
      <c r="I169" s="2">
        <f t="shared" si="9"/>
        <v>566.45298494323322</v>
      </c>
      <c r="J169" s="2">
        <f t="shared" si="10"/>
        <v>567.47293630010745</v>
      </c>
      <c r="K169" s="2">
        <f t="shared" si="11"/>
        <v>562.73686217112379</v>
      </c>
      <c r="L169" s="2">
        <f t="shared" si="12"/>
        <v>564.31308699841873</v>
      </c>
    </row>
    <row r="170" spans="1:12" x14ac:dyDescent="0.25">
      <c r="A170" s="1">
        <v>45785</v>
      </c>
      <c r="B170" s="2">
        <v>565.24</v>
      </c>
      <c r="C170" s="2">
        <v>570.30999999999995</v>
      </c>
      <c r="D170" s="2">
        <v>561.70000000000005</v>
      </c>
      <c r="E170" s="2">
        <v>565.05999999999995</v>
      </c>
      <c r="F170" s="2">
        <v>65130788</v>
      </c>
      <c r="G170" s="2">
        <f>IFERROR(VLOOKUP(A170,'SPY DVD'!$A$1:$D$1256,2,FALSE),0)</f>
        <v>1.2001999999999999</v>
      </c>
      <c r="H170" s="8">
        <f>IFERROR(VLOOKUP(A170,'SPY DVD'!$A$1:$D$1256,4,FALSE),0)</f>
        <v>0.99995237415001981</v>
      </c>
      <c r="I170" s="2">
        <f t="shared" si="9"/>
        <v>565.21307996455721</v>
      </c>
      <c r="J170" s="2">
        <f t="shared" si="10"/>
        <v>570.28283850149774</v>
      </c>
      <c r="K170" s="2">
        <f t="shared" si="11"/>
        <v>561.67324856006621</v>
      </c>
      <c r="L170" s="2">
        <f t="shared" si="12"/>
        <v>565.03308853721012</v>
      </c>
    </row>
    <row r="171" spans="1:12" x14ac:dyDescent="0.25">
      <c r="A171" s="1">
        <v>45784</v>
      </c>
      <c r="B171" s="2">
        <v>560.15</v>
      </c>
      <c r="C171" s="2">
        <v>563.82000000000005</v>
      </c>
      <c r="D171" s="2">
        <v>556.04</v>
      </c>
      <c r="E171" s="2">
        <v>561.15</v>
      </c>
      <c r="F171" s="2">
        <v>55733228</v>
      </c>
      <c r="G171" s="2">
        <f>IFERROR(VLOOKUP(A171,'SPY DVD'!$A$1:$D$1256,2,FALSE),0)</f>
        <v>1.2085999999999999</v>
      </c>
      <c r="H171" s="8">
        <f>IFERROR(VLOOKUP(A171,'SPY DVD'!$A$1:$D$1256,4,FALSE),0)</f>
        <v>0.99995204083261735</v>
      </c>
      <c r="I171" s="2">
        <f t="shared" si="9"/>
        <v>560.12313567239062</v>
      </c>
      <c r="J171" s="2">
        <f t="shared" si="10"/>
        <v>563.7929596622464</v>
      </c>
      <c r="K171" s="2">
        <f t="shared" si="11"/>
        <v>556.01333278456855</v>
      </c>
      <c r="L171" s="2">
        <f t="shared" si="12"/>
        <v>561.12308771322319</v>
      </c>
    </row>
    <row r="172" spans="1:12" x14ac:dyDescent="0.25">
      <c r="A172" s="1">
        <v>45783</v>
      </c>
      <c r="B172" s="2">
        <v>557.92999999999995</v>
      </c>
      <c r="C172" s="2">
        <v>563.34760000000006</v>
      </c>
      <c r="D172" s="2">
        <v>556.96</v>
      </c>
      <c r="E172" s="2">
        <v>558.79999999999995</v>
      </c>
      <c r="F172" s="2">
        <v>48264708</v>
      </c>
      <c r="G172" s="2">
        <f>IFERROR(VLOOKUP(A172,'SPY DVD'!$A$1:$D$1256,2,FALSE),0)</f>
        <v>1.2137</v>
      </c>
      <c r="H172" s="8">
        <f>IFERROR(VLOOKUP(A172,'SPY DVD'!$A$1:$D$1256,4,FALSE),0)</f>
        <v>0.99995183846139146</v>
      </c>
      <c r="I172" s="2">
        <f t="shared" si="9"/>
        <v>557.90312923276406</v>
      </c>
      <c r="J172" s="2">
        <f t="shared" si="10"/>
        <v>563.32046831281264</v>
      </c>
      <c r="K172" s="2">
        <f t="shared" si="11"/>
        <v>556.93317594945665</v>
      </c>
      <c r="L172" s="2">
        <f t="shared" si="12"/>
        <v>558.77308733222549</v>
      </c>
    </row>
    <row r="173" spans="1:12" x14ac:dyDescent="0.25">
      <c r="A173" s="1">
        <v>45782</v>
      </c>
      <c r="B173" s="2">
        <v>562.57000000000005</v>
      </c>
      <c r="C173" s="2">
        <v>566.65</v>
      </c>
      <c r="D173" s="2">
        <v>561.70000000000005</v>
      </c>
      <c r="E173" s="2">
        <v>563.51</v>
      </c>
      <c r="F173" s="2">
        <v>38659224</v>
      </c>
      <c r="G173" s="2">
        <f>IFERROR(VLOOKUP(A173,'SPY DVD'!$A$1:$D$1256,2,FALSE),0)</f>
        <v>1.2035</v>
      </c>
      <c r="H173" s="8">
        <f>IFERROR(VLOOKUP(A173,'SPY DVD'!$A$1:$D$1256,4,FALSE),0)</f>
        <v>0.99995224320388421</v>
      </c>
      <c r="I173" s="2">
        <f t="shared" si="9"/>
        <v>562.54313345920923</v>
      </c>
      <c r="J173" s="2">
        <f t="shared" si="10"/>
        <v>566.622938611481</v>
      </c>
      <c r="K173" s="2">
        <f t="shared" si="11"/>
        <v>561.67317500762181</v>
      </c>
      <c r="L173" s="2">
        <f t="shared" si="12"/>
        <v>563.4830885678208</v>
      </c>
    </row>
    <row r="174" spans="1:12" x14ac:dyDescent="0.25">
      <c r="A174" s="1">
        <v>45779</v>
      </c>
      <c r="B174" s="2">
        <v>564.73</v>
      </c>
      <c r="C174" s="2">
        <v>568.38</v>
      </c>
      <c r="D174" s="2">
        <v>562.38</v>
      </c>
      <c r="E174" s="2">
        <v>566.76</v>
      </c>
      <c r="F174" s="2">
        <v>60717272</v>
      </c>
      <c r="G174" s="2">
        <f>IFERROR(VLOOKUP(A174,'SPY DVD'!$A$1:$D$1256,2,FALSE),0)</f>
        <v>1.1966000000000001</v>
      </c>
      <c r="H174" s="8">
        <f>IFERROR(VLOOKUP(A174,'SPY DVD'!$A$1:$D$1256,4,FALSE),0)</f>
        <v>0.99995251700036913</v>
      </c>
      <c r="I174" s="2">
        <f t="shared" si="9"/>
        <v>564.70318492561853</v>
      </c>
      <c r="J174" s="2">
        <f t="shared" si="10"/>
        <v>568.35301161266977</v>
      </c>
      <c r="K174" s="2">
        <f t="shared" si="11"/>
        <v>562.35329651066763</v>
      </c>
      <c r="L174" s="2">
        <f t="shared" si="12"/>
        <v>566.73308853512924</v>
      </c>
    </row>
    <row r="175" spans="1:12" x14ac:dyDescent="0.25">
      <c r="A175" s="1">
        <v>45778</v>
      </c>
      <c r="B175" s="2">
        <v>560.37</v>
      </c>
      <c r="C175" s="2">
        <v>564.06989999999996</v>
      </c>
      <c r="D175" s="2">
        <v>557.86</v>
      </c>
      <c r="E175" s="2">
        <v>558.47</v>
      </c>
      <c r="F175" s="2">
        <v>63186144</v>
      </c>
      <c r="G175" s="2">
        <f>IFERROR(VLOOKUP(A175,'SPY DVD'!$A$1:$D$1256,2,FALSE),0)</f>
        <v>1.2143999999999999</v>
      </c>
      <c r="H175" s="8">
        <f>IFERROR(VLOOKUP(A175,'SPY DVD'!$A$1:$D$1256,4,FALSE),0)</f>
        <v>0.99995181068495187</v>
      </c>
      <c r="I175" s="2">
        <f t="shared" si="9"/>
        <v>560.34299615352643</v>
      </c>
      <c r="J175" s="2">
        <f t="shared" si="10"/>
        <v>564.04271785787967</v>
      </c>
      <c r="K175" s="2">
        <f t="shared" si="11"/>
        <v>557.83311710870726</v>
      </c>
      <c r="L175" s="2">
        <f t="shared" si="12"/>
        <v>558.44308771322505</v>
      </c>
    </row>
    <row r="176" spans="1:12" x14ac:dyDescent="0.25">
      <c r="A176" s="1">
        <v>45777</v>
      </c>
      <c r="B176" s="2">
        <v>547.57000000000005</v>
      </c>
      <c r="C176" s="2">
        <v>556.52</v>
      </c>
      <c r="D176" s="2">
        <v>541.52</v>
      </c>
      <c r="E176" s="2">
        <v>554.54</v>
      </c>
      <c r="F176" s="2">
        <v>93101464</v>
      </c>
      <c r="G176" s="2">
        <f>IFERROR(VLOOKUP(A176,'SPY DVD'!$A$1:$D$1256,2,FALSE),0)</f>
        <v>1.2230000000000001</v>
      </c>
      <c r="H176" s="8">
        <f>IFERROR(VLOOKUP(A176,'SPY DVD'!$A$1:$D$1256,4,FALSE),0)</f>
        <v>0.99995146943161439</v>
      </c>
      <c r="I176" s="2">
        <f t="shared" si="9"/>
        <v>547.54342611666914</v>
      </c>
      <c r="J176" s="2">
        <f t="shared" si="10"/>
        <v>556.49299176808199</v>
      </c>
      <c r="K176" s="2">
        <f t="shared" si="11"/>
        <v>541.49371972660776</v>
      </c>
      <c r="L176" s="2">
        <f t="shared" si="12"/>
        <v>554.51308785860738</v>
      </c>
    </row>
    <row r="177" spans="1:12" x14ac:dyDescent="0.25">
      <c r="A177" s="1">
        <v>45776</v>
      </c>
      <c r="B177" s="2">
        <v>548.91</v>
      </c>
      <c r="C177" s="2">
        <v>555.45000000000005</v>
      </c>
      <c r="D177" s="2">
        <v>548.54999999999995</v>
      </c>
      <c r="E177" s="2">
        <v>554.32000000000005</v>
      </c>
      <c r="F177" s="2">
        <v>47775120</v>
      </c>
      <c r="G177" s="2">
        <f>IFERROR(VLOOKUP(A177,'SPY DVD'!$A$1:$D$1256,2,FALSE),0)</f>
        <v>1.2235</v>
      </c>
      <c r="H177" s="8">
        <f>IFERROR(VLOOKUP(A177,'SPY DVD'!$A$1:$D$1256,4,FALSE),0)</f>
        <v>0.99995144959130766</v>
      </c>
      <c r="I177" s="2">
        <f t="shared" si="9"/>
        <v>548.88335019516467</v>
      </c>
      <c r="J177" s="2">
        <f t="shared" si="10"/>
        <v>555.42303267549187</v>
      </c>
      <c r="K177" s="2">
        <f t="shared" si="11"/>
        <v>548.52336767331178</v>
      </c>
      <c r="L177" s="2">
        <f t="shared" si="12"/>
        <v>554.29308753745374</v>
      </c>
    </row>
    <row r="178" spans="1:12" x14ac:dyDescent="0.25">
      <c r="A178" s="1">
        <v>45775</v>
      </c>
      <c r="B178" s="2">
        <v>551.39</v>
      </c>
      <c r="C178" s="2">
        <v>553.54999999999995</v>
      </c>
      <c r="D178" s="2">
        <v>545.02</v>
      </c>
      <c r="E178" s="2">
        <v>550.85</v>
      </c>
      <c r="F178" s="2">
        <v>47613756</v>
      </c>
      <c r="G178" s="2">
        <f>IFERROR(VLOOKUP(A178,'SPY DVD'!$A$1:$D$1256,2,FALSE),0)</f>
        <v>1.2312000000000001</v>
      </c>
      <c r="H178" s="8">
        <f>IFERROR(VLOOKUP(A178,'SPY DVD'!$A$1:$D$1256,4,FALSE),0)</f>
        <v>0.99995114405063368</v>
      </c>
      <c r="I178" s="2">
        <f t="shared" si="9"/>
        <v>551.36306131807885</v>
      </c>
      <c r="J178" s="2">
        <f t="shared" si="10"/>
        <v>553.52295578922826</v>
      </c>
      <c r="K178" s="2">
        <f t="shared" si="11"/>
        <v>544.99337253047634</v>
      </c>
      <c r="L178" s="2">
        <f t="shared" si="12"/>
        <v>550.82308770029158</v>
      </c>
    </row>
    <row r="179" spans="1:12" x14ac:dyDescent="0.25">
      <c r="A179" s="1">
        <v>45772</v>
      </c>
      <c r="B179" s="2">
        <v>546.65</v>
      </c>
      <c r="C179" s="2">
        <v>551.04999999999995</v>
      </c>
      <c r="D179" s="2">
        <v>543.69000000000005</v>
      </c>
      <c r="E179" s="2">
        <v>550.64</v>
      </c>
      <c r="F179" s="2">
        <v>61119592</v>
      </c>
      <c r="G179" s="2">
        <f>IFERROR(VLOOKUP(A179,'SPY DVD'!$A$1:$D$1256,2,FALSE),0)</f>
        <v>1.2317</v>
      </c>
      <c r="H179" s="8">
        <f>IFERROR(VLOOKUP(A179,'SPY DVD'!$A$1:$D$1256,4,FALSE),0)</f>
        <v>0.99995112421033339</v>
      </c>
      <c r="I179" s="2">
        <f t="shared" si="9"/>
        <v>546.62328204957873</v>
      </c>
      <c r="J179" s="2">
        <f t="shared" si="10"/>
        <v>551.02306699610415</v>
      </c>
      <c r="K179" s="2">
        <f t="shared" si="11"/>
        <v>543.66342672191627</v>
      </c>
      <c r="L179" s="2">
        <f t="shared" si="12"/>
        <v>550.61308703517795</v>
      </c>
    </row>
    <row r="180" spans="1:12" x14ac:dyDescent="0.25">
      <c r="A180" s="1">
        <v>45771</v>
      </c>
      <c r="B180" s="2">
        <v>536.71500000000003</v>
      </c>
      <c r="C180" s="2">
        <v>547.42999999999995</v>
      </c>
      <c r="D180" s="2">
        <v>535.45039999999995</v>
      </c>
      <c r="E180" s="2">
        <v>546.69000000000005</v>
      </c>
      <c r="F180" s="2">
        <v>64150416</v>
      </c>
      <c r="G180" s="2">
        <f>IFERROR(VLOOKUP(A180,'SPY DVD'!$A$1:$D$1256,2,FALSE),0)</f>
        <v>1.2405999999999999</v>
      </c>
      <c r="H180" s="8">
        <f>IFERROR(VLOOKUP(A180,'SPY DVD'!$A$1:$D$1256,4,FALSE),0)</f>
        <v>0.99995077105305419</v>
      </c>
      <c r="I180" s="2">
        <f t="shared" si="9"/>
        <v>536.68857808574001</v>
      </c>
      <c r="J180" s="2">
        <f t="shared" si="10"/>
        <v>547.40305059757338</v>
      </c>
      <c r="K180" s="2">
        <f t="shared" si="11"/>
        <v>535.42404034066624</v>
      </c>
      <c r="L180" s="2">
        <f t="shared" si="12"/>
        <v>546.66308702699428</v>
      </c>
    </row>
    <row r="181" spans="1:12" x14ac:dyDescent="0.25">
      <c r="A181" s="1">
        <v>45770</v>
      </c>
      <c r="B181" s="2">
        <v>540.42999999999995</v>
      </c>
      <c r="C181" s="2">
        <v>545.42999999999995</v>
      </c>
      <c r="D181" s="2">
        <v>533.88</v>
      </c>
      <c r="E181" s="2">
        <v>535.41999999999996</v>
      </c>
      <c r="F181" s="2">
        <v>90590656</v>
      </c>
      <c r="G181" s="2">
        <f>IFERROR(VLOOKUP(A181,'SPY DVD'!$A$1:$D$1256,2,FALSE),0)</f>
        <v>1.2666999999999999</v>
      </c>
      <c r="H181" s="8">
        <f>IFERROR(VLOOKUP(A181,'SPY DVD'!$A$1:$D$1256,4,FALSE),0)</f>
        <v>0.99994973539029197</v>
      </c>
      <c r="I181" s="2">
        <f t="shared" si="9"/>
        <v>540.4028354969754</v>
      </c>
      <c r="J181" s="2">
        <f t="shared" si="10"/>
        <v>545.40258417392693</v>
      </c>
      <c r="K181" s="2">
        <f t="shared" si="11"/>
        <v>533.85316473016906</v>
      </c>
      <c r="L181" s="2">
        <f t="shared" si="12"/>
        <v>535.39308732267011</v>
      </c>
    </row>
    <row r="182" spans="1:12" x14ac:dyDescent="0.25">
      <c r="A182" s="1">
        <v>45769</v>
      </c>
      <c r="B182" s="2">
        <v>520.14</v>
      </c>
      <c r="C182" s="2">
        <v>529.30499999999995</v>
      </c>
      <c r="D182" s="2">
        <v>519.1925</v>
      </c>
      <c r="E182" s="2">
        <v>527.25</v>
      </c>
      <c r="F182" s="2">
        <v>75948120</v>
      </c>
      <c r="G182" s="2">
        <f>IFERROR(VLOOKUP(A182,'SPY DVD'!$A$1:$D$1256,2,FALSE),0)</f>
        <v>1.2863</v>
      </c>
      <c r="H182" s="8">
        <f>IFERROR(VLOOKUP(A182,'SPY DVD'!$A$1:$D$1256,4,FALSE),0)</f>
        <v>0.99994895765191127</v>
      </c>
      <c r="I182" s="2">
        <f t="shared" si="9"/>
        <v>520.11345083306514</v>
      </c>
      <c r="J182" s="2">
        <f t="shared" si="10"/>
        <v>529.27798302994483</v>
      </c>
      <c r="K182" s="2">
        <f t="shared" si="11"/>
        <v>519.16599919568989</v>
      </c>
      <c r="L182" s="2">
        <f t="shared" si="12"/>
        <v>527.2230879219702</v>
      </c>
    </row>
    <row r="183" spans="1:12" x14ac:dyDescent="0.25">
      <c r="A183" s="1">
        <v>45768</v>
      </c>
      <c r="B183" s="2">
        <v>521.16</v>
      </c>
      <c r="C183" s="2">
        <v>521.70000000000005</v>
      </c>
      <c r="D183" s="2">
        <v>508.46</v>
      </c>
      <c r="E183" s="2">
        <v>513.88</v>
      </c>
      <c r="F183" s="2">
        <v>69368128</v>
      </c>
      <c r="G183" s="2">
        <f>IFERROR(VLOOKUP(A183,'SPY DVD'!$A$1:$D$1256,2,FALSE),0)</f>
        <v>1.3198000000000001</v>
      </c>
      <c r="H183" s="8">
        <f>IFERROR(VLOOKUP(A183,'SPY DVD'!$A$1:$D$1256,4,FALSE),0)</f>
        <v>0.99994762835556938</v>
      </c>
      <c r="I183" s="2">
        <f t="shared" si="9"/>
        <v>521.13270599378848</v>
      </c>
      <c r="J183" s="2">
        <f t="shared" si="10"/>
        <v>521.6726777131006</v>
      </c>
      <c r="K183" s="2">
        <f t="shared" si="11"/>
        <v>508.43337111367276</v>
      </c>
      <c r="L183" s="2">
        <f t="shared" si="12"/>
        <v>513.85308725936</v>
      </c>
    </row>
    <row r="184" spans="1:12" x14ac:dyDescent="0.25">
      <c r="A184" s="1">
        <v>45764</v>
      </c>
      <c r="B184" s="2">
        <v>527.64</v>
      </c>
      <c r="C184" s="2">
        <v>531.16499999999996</v>
      </c>
      <c r="D184" s="2">
        <v>523.91</v>
      </c>
      <c r="E184" s="2">
        <v>526.41</v>
      </c>
      <c r="F184" s="2">
        <v>79868080</v>
      </c>
      <c r="G184" s="2">
        <f>IFERROR(VLOOKUP(A184,'SPY DVD'!$A$1:$D$1256,2,FALSE),0)</f>
        <v>1.2884</v>
      </c>
      <c r="H184" s="8">
        <f>IFERROR(VLOOKUP(A184,'SPY DVD'!$A$1:$D$1256,4,FALSE),0)</f>
        <v>0.99994887432283497</v>
      </c>
      <c r="I184" s="2">
        <f t="shared" si="9"/>
        <v>527.61302404770061</v>
      </c>
      <c r="J184" s="2">
        <f t="shared" si="10"/>
        <v>531.13784382968856</v>
      </c>
      <c r="K184" s="2">
        <f t="shared" si="11"/>
        <v>523.88321474647648</v>
      </c>
      <c r="L184" s="2">
        <f t="shared" si="12"/>
        <v>526.3830869322835</v>
      </c>
    </row>
    <row r="185" spans="1:12" x14ac:dyDescent="0.25">
      <c r="A185" s="1">
        <v>45763</v>
      </c>
      <c r="B185" s="2">
        <v>531.67999999999995</v>
      </c>
      <c r="C185" s="2">
        <v>537.8854</v>
      </c>
      <c r="D185" s="2">
        <v>520.29</v>
      </c>
      <c r="E185" s="2">
        <v>525.66</v>
      </c>
      <c r="F185" s="2">
        <v>83484816</v>
      </c>
      <c r="G185" s="2">
        <f>IFERROR(VLOOKUP(A185,'SPY DVD'!$A$1:$D$1256,2,FALSE),0)</f>
        <v>1.2902</v>
      </c>
      <c r="H185" s="8">
        <f>IFERROR(VLOOKUP(A185,'SPY DVD'!$A$1:$D$1256,4,FALSE),0)</f>
        <v>0.99994880289791799</v>
      </c>
      <c r="I185" s="2">
        <f t="shared" si="9"/>
        <v>531.65277952476504</v>
      </c>
      <c r="J185" s="2">
        <f t="shared" si="10"/>
        <v>537.85786182626782</v>
      </c>
      <c r="K185" s="2">
        <f t="shared" si="11"/>
        <v>520.26336265975772</v>
      </c>
      <c r="L185" s="2">
        <f t="shared" si="12"/>
        <v>525.63308773131951</v>
      </c>
    </row>
    <row r="186" spans="1:12" x14ac:dyDescent="0.25">
      <c r="A186" s="1">
        <v>45762</v>
      </c>
      <c r="B186" s="2">
        <v>539.67499999999995</v>
      </c>
      <c r="C186" s="2">
        <v>543.23</v>
      </c>
      <c r="D186" s="2">
        <v>536.80999999999995</v>
      </c>
      <c r="E186" s="2">
        <v>537.61</v>
      </c>
      <c r="F186" s="2">
        <v>56892872</v>
      </c>
      <c r="G186" s="2">
        <f>IFERROR(VLOOKUP(A186,'SPY DVD'!$A$1:$D$1256,2,FALSE),0)</f>
        <v>1.2615000000000001</v>
      </c>
      <c r="H186" s="8">
        <f>IFERROR(VLOOKUP(A186,'SPY DVD'!$A$1:$D$1256,4,FALSE),0)</f>
        <v>0.99994994172914753</v>
      </c>
      <c r="I186" s="2">
        <f t="shared" si="9"/>
        <v>539.64798480267768</v>
      </c>
      <c r="J186" s="2">
        <f t="shared" si="10"/>
        <v>543.20280684552483</v>
      </c>
      <c r="K186" s="2">
        <f t="shared" si="11"/>
        <v>536.78312821962368</v>
      </c>
      <c r="L186" s="2">
        <f t="shared" si="12"/>
        <v>537.58308817300701</v>
      </c>
    </row>
    <row r="187" spans="1:12" x14ac:dyDescent="0.25">
      <c r="A187" s="1">
        <v>45761</v>
      </c>
      <c r="B187" s="2">
        <v>544.04999999999995</v>
      </c>
      <c r="C187" s="2">
        <v>544.28</v>
      </c>
      <c r="D187" s="2">
        <v>533.86</v>
      </c>
      <c r="E187" s="2">
        <v>539.12</v>
      </c>
      <c r="F187" s="2">
        <v>68033992</v>
      </c>
      <c r="G187" s="2">
        <f>IFERROR(VLOOKUP(A187,'SPY DVD'!$A$1:$D$1256,2,FALSE),0)</f>
        <v>1.258</v>
      </c>
      <c r="H187" s="8">
        <f>IFERROR(VLOOKUP(A187,'SPY DVD'!$A$1:$D$1256,4,FALSE),0)</f>
        <v>0.99995008061109347</v>
      </c>
      <c r="I187" s="2">
        <f t="shared" si="9"/>
        <v>544.02284135646539</v>
      </c>
      <c r="J187" s="2">
        <f t="shared" si="10"/>
        <v>544.25282987500589</v>
      </c>
      <c r="K187" s="2">
        <f t="shared" si="11"/>
        <v>533.83335003503839</v>
      </c>
      <c r="L187" s="2">
        <f t="shared" si="12"/>
        <v>539.09308745905275</v>
      </c>
    </row>
    <row r="188" spans="1:12" x14ac:dyDescent="0.25">
      <c r="A188" s="1">
        <v>45758</v>
      </c>
      <c r="B188" s="2">
        <v>523.01</v>
      </c>
      <c r="C188" s="2">
        <v>536.42999999999995</v>
      </c>
      <c r="D188" s="2">
        <v>520.07000000000005</v>
      </c>
      <c r="E188" s="2">
        <v>533.94000000000005</v>
      </c>
      <c r="F188" s="2">
        <v>97866336</v>
      </c>
      <c r="G188" s="2">
        <f>IFERROR(VLOOKUP(A188,'SPY DVD'!$A$1:$D$1256,2,FALSE),0)</f>
        <v>1.2702</v>
      </c>
      <c r="H188" s="8">
        <f>IFERROR(VLOOKUP(A188,'SPY DVD'!$A$1:$D$1256,4,FALSE),0)</f>
        <v>0.99994959650839388</v>
      </c>
      <c r="I188" s="2">
        <f t="shared" si="9"/>
        <v>522.98363846985512</v>
      </c>
      <c r="J188" s="2">
        <f t="shared" si="10"/>
        <v>536.40296205499772</v>
      </c>
      <c r="K188" s="2">
        <f t="shared" si="11"/>
        <v>520.04378665612046</v>
      </c>
      <c r="L188" s="2">
        <f t="shared" si="12"/>
        <v>533.91308755969192</v>
      </c>
    </row>
    <row r="189" spans="1:12" x14ac:dyDescent="0.25">
      <c r="A189" s="1">
        <v>45757</v>
      </c>
      <c r="B189" s="2">
        <v>532.16999999999996</v>
      </c>
      <c r="C189" s="2">
        <v>533.495</v>
      </c>
      <c r="D189" s="2">
        <v>509.32</v>
      </c>
      <c r="E189" s="2">
        <v>524.58000000000004</v>
      </c>
      <c r="F189" s="2">
        <v>162331232</v>
      </c>
      <c r="G189" s="2">
        <f>IFERROR(VLOOKUP(A189,'SPY DVD'!$A$1:$D$1256,2,FALSE),0)</f>
        <v>1.2928999999999999</v>
      </c>
      <c r="H189" s="8">
        <f>IFERROR(VLOOKUP(A189,'SPY DVD'!$A$1:$D$1256,4,FALSE),0)</f>
        <v>0.9999486957605519</v>
      </c>
      <c r="I189" s="2">
        <f t="shared" si="9"/>
        <v>532.14269742289287</v>
      </c>
      <c r="J189" s="2">
        <f t="shared" si="10"/>
        <v>533.46762944477564</v>
      </c>
      <c r="K189" s="2">
        <f t="shared" si="11"/>
        <v>509.29386972476431</v>
      </c>
      <c r="L189" s="2">
        <f t="shared" si="12"/>
        <v>524.55308682207033</v>
      </c>
    </row>
    <row r="190" spans="1:12" x14ac:dyDescent="0.25">
      <c r="A190" s="1">
        <v>45756</v>
      </c>
      <c r="B190" s="2">
        <v>493.44</v>
      </c>
      <c r="C190" s="2">
        <v>548.62</v>
      </c>
      <c r="D190" s="2">
        <v>493.05</v>
      </c>
      <c r="E190" s="2">
        <v>548.62</v>
      </c>
      <c r="F190" s="2">
        <v>241867312</v>
      </c>
      <c r="G190" s="2">
        <f>IFERROR(VLOOKUP(A190,'SPY DVD'!$A$1:$D$1256,2,FALSE),0)</f>
        <v>1.2362</v>
      </c>
      <c r="H190" s="8">
        <f>IFERROR(VLOOKUP(A190,'SPY DVD'!$A$1:$D$1256,4,FALSE),0)</f>
        <v>0.99995094564764853</v>
      </c>
      <c r="I190" s="2">
        <f t="shared" si="9"/>
        <v>493.41579462037566</v>
      </c>
      <c r="J190" s="2">
        <f t="shared" si="10"/>
        <v>548.59308780121296</v>
      </c>
      <c r="K190" s="2">
        <f t="shared" si="11"/>
        <v>493.02581375157314</v>
      </c>
      <c r="L190" s="2">
        <f t="shared" si="12"/>
        <v>548.59308780121296</v>
      </c>
    </row>
    <row r="191" spans="1:12" x14ac:dyDescent="0.25">
      <c r="A191" s="1">
        <v>45755</v>
      </c>
      <c r="B191" s="2">
        <v>521.86</v>
      </c>
      <c r="C191" s="2">
        <v>524.98</v>
      </c>
      <c r="D191" s="2">
        <v>489.16</v>
      </c>
      <c r="E191" s="2">
        <v>496.48</v>
      </c>
      <c r="F191" s="2">
        <v>165816576</v>
      </c>
      <c r="G191" s="2">
        <f>IFERROR(VLOOKUP(A191,'SPY DVD'!$A$1:$D$1256,2,FALSE),0)</f>
        <v>1.3660000000000001</v>
      </c>
      <c r="H191" s="8">
        <f>IFERROR(VLOOKUP(A191,'SPY DVD'!$A$1:$D$1256,4,FALSE),0)</f>
        <v>0.9999457951199312</v>
      </c>
      <c r="I191" s="2">
        <f t="shared" si="9"/>
        <v>521.83171264128737</v>
      </c>
      <c r="J191" s="2">
        <f t="shared" si="10"/>
        <v>524.95154352206146</v>
      </c>
      <c r="K191" s="2">
        <f t="shared" si="11"/>
        <v>489.13348514086556</v>
      </c>
      <c r="L191" s="2">
        <f t="shared" si="12"/>
        <v>496.45308836114344</v>
      </c>
    </row>
    <row r="192" spans="1:12" x14ac:dyDescent="0.25">
      <c r="A192" s="1">
        <v>45754</v>
      </c>
      <c r="B192" s="2">
        <v>489.19</v>
      </c>
      <c r="C192" s="2">
        <v>523.16999999999996</v>
      </c>
      <c r="D192" s="2">
        <v>481.8</v>
      </c>
      <c r="E192" s="2">
        <v>504.38</v>
      </c>
      <c r="F192" s="2">
        <v>256611360</v>
      </c>
      <c r="G192" s="2">
        <f>IFERROR(VLOOKUP(A192,'SPY DVD'!$A$1:$D$1256,2,FALSE),0)</f>
        <v>1.3446</v>
      </c>
      <c r="H192" s="8">
        <f>IFERROR(VLOOKUP(A192,'SPY DVD'!$A$1:$D$1256,4,FALSE),0)</f>
        <v>0.99994664428060986</v>
      </c>
      <c r="I192" s="2">
        <f t="shared" si="9"/>
        <v>489.16389891563153</v>
      </c>
      <c r="J192" s="2">
        <f t="shared" si="10"/>
        <v>523.1420858882866</v>
      </c>
      <c r="K192" s="2">
        <f t="shared" si="11"/>
        <v>481.77429321439786</v>
      </c>
      <c r="L192" s="2">
        <f t="shared" si="12"/>
        <v>504.35308844225398</v>
      </c>
    </row>
    <row r="193" spans="1:12" x14ac:dyDescent="0.25">
      <c r="A193" s="1">
        <v>45751</v>
      </c>
      <c r="B193" s="2">
        <v>523.66999999999996</v>
      </c>
      <c r="C193" s="2">
        <v>525.87</v>
      </c>
      <c r="D193" s="2">
        <v>505.06</v>
      </c>
      <c r="E193" s="2">
        <v>505.28</v>
      </c>
      <c r="F193" s="2">
        <v>217965136</v>
      </c>
      <c r="G193" s="2">
        <f>IFERROR(VLOOKUP(A193,'SPY DVD'!$A$1:$D$1256,2,FALSE),0)</f>
        <v>1.3422000000000001</v>
      </c>
      <c r="H193" s="8">
        <f>IFERROR(VLOOKUP(A193,'SPY DVD'!$A$1:$D$1256,4,FALSE),0)</f>
        <v>0.99994673951362811</v>
      </c>
      <c r="I193" s="2">
        <f t="shared" si="9"/>
        <v>523.64210908110158</v>
      </c>
      <c r="J193" s="2">
        <f t="shared" si="10"/>
        <v>525.84199190803167</v>
      </c>
      <c r="K193" s="2">
        <f t="shared" si="11"/>
        <v>505.033100258753</v>
      </c>
      <c r="L193" s="2">
        <f t="shared" si="12"/>
        <v>505.253088541446</v>
      </c>
    </row>
    <row r="194" spans="1:12" x14ac:dyDescent="0.25">
      <c r="A194" s="1">
        <v>45750</v>
      </c>
      <c r="B194" s="2">
        <v>545.11</v>
      </c>
      <c r="C194" s="2">
        <v>547.97</v>
      </c>
      <c r="D194" s="2">
        <v>536.70000000000005</v>
      </c>
      <c r="E194" s="2">
        <v>536.70000000000005</v>
      </c>
      <c r="F194" s="2">
        <v>125986000</v>
      </c>
      <c r="G194" s="2">
        <f>IFERROR(VLOOKUP(A194,'SPY DVD'!$A$1:$D$1256,2,FALSE),0)</f>
        <v>1.2637</v>
      </c>
      <c r="H194" s="8">
        <f>IFERROR(VLOOKUP(A194,'SPY DVD'!$A$1:$D$1256,4,FALSE),0)</f>
        <v>0.99994985443193418</v>
      </c>
      <c r="I194" s="2">
        <f t="shared" si="9"/>
        <v>545.08266514939169</v>
      </c>
      <c r="J194" s="2">
        <f t="shared" si="10"/>
        <v>547.942521733067</v>
      </c>
      <c r="K194" s="2">
        <f t="shared" si="11"/>
        <v>536.67308687361913</v>
      </c>
      <c r="L194" s="2">
        <f t="shared" si="12"/>
        <v>536.67308687361913</v>
      </c>
    </row>
    <row r="195" spans="1:12" x14ac:dyDescent="0.25">
      <c r="A195" s="1">
        <v>45749</v>
      </c>
      <c r="B195" s="2">
        <v>555.04999999999995</v>
      </c>
      <c r="C195" s="2">
        <v>567.41999999999996</v>
      </c>
      <c r="D195" s="2">
        <v>554.80999999999995</v>
      </c>
      <c r="E195" s="2">
        <v>564.52</v>
      </c>
      <c r="F195" s="2">
        <v>76014544</v>
      </c>
      <c r="G195" s="2">
        <f>IFERROR(VLOOKUP(A195,'SPY DVD'!$A$1:$D$1256,2,FALSE),0)</f>
        <v>1.2014</v>
      </c>
      <c r="H195" s="8">
        <f>IFERROR(VLOOKUP(A195,'SPY DVD'!$A$1:$D$1256,4,FALSE),0)</f>
        <v>0.99995232653324118</v>
      </c>
      <c r="I195" s="2">
        <f t="shared" ref="I195:I258" si="13">B195*$H195</f>
        <v>555.02353884227546</v>
      </c>
      <c r="J195" s="2">
        <f t="shared" ref="J195:J258" si="14">C195*$H195</f>
        <v>567.39294912149171</v>
      </c>
      <c r="K195" s="2">
        <f t="shared" ref="K195:K258" si="15">D195*$H195</f>
        <v>554.78355028390752</v>
      </c>
      <c r="L195" s="2">
        <f t="shared" ref="L195:L258" si="16">E195*$H195</f>
        <v>564.49308737454533</v>
      </c>
    </row>
    <row r="196" spans="1:12" x14ac:dyDescent="0.25">
      <c r="A196" s="1">
        <v>45748</v>
      </c>
      <c r="B196" s="2">
        <v>557.45000000000005</v>
      </c>
      <c r="C196" s="2">
        <v>562.94000000000005</v>
      </c>
      <c r="D196" s="2">
        <v>553.67999999999995</v>
      </c>
      <c r="E196" s="2">
        <v>560.97</v>
      </c>
      <c r="F196" s="2">
        <v>54609640</v>
      </c>
      <c r="G196" s="2">
        <f>IFERROR(VLOOKUP(A196,'SPY DVD'!$A$1:$D$1256,2,FALSE),0)</f>
        <v>1.2090000000000001</v>
      </c>
      <c r="H196" s="8">
        <f>IFERROR(VLOOKUP(A196,'SPY DVD'!$A$1:$D$1256,4,FALSE),0)</f>
        <v>0.99995202496036284</v>
      </c>
      <c r="I196" s="2">
        <f t="shared" si="13"/>
        <v>557.42325631415429</v>
      </c>
      <c r="J196" s="2">
        <f t="shared" si="14"/>
        <v>562.91299293118675</v>
      </c>
      <c r="K196" s="2">
        <f t="shared" si="15"/>
        <v>553.65343718005363</v>
      </c>
      <c r="L196" s="2">
        <f t="shared" si="16"/>
        <v>560.94308744201476</v>
      </c>
    </row>
    <row r="197" spans="1:12" x14ac:dyDescent="0.25">
      <c r="A197" s="1">
        <v>45747</v>
      </c>
      <c r="B197" s="2">
        <v>549.83000000000004</v>
      </c>
      <c r="C197" s="2">
        <v>560.71119999999996</v>
      </c>
      <c r="D197" s="2">
        <v>546.87</v>
      </c>
      <c r="E197" s="2">
        <v>559.39</v>
      </c>
      <c r="F197" s="2">
        <v>95328216</v>
      </c>
      <c r="G197" s="2">
        <f>IFERROR(VLOOKUP(A197,'SPY DVD'!$A$1:$D$1256,2,FALSE),0)</f>
        <v>1.2123999999999999</v>
      </c>
      <c r="H197" s="8">
        <f>IFERROR(VLOOKUP(A197,'SPY DVD'!$A$1:$D$1256,4,FALSE),0)</f>
        <v>0.99995189004620988</v>
      </c>
      <c r="I197" s="2">
        <f t="shared" si="13"/>
        <v>549.80354770410759</v>
      </c>
      <c r="J197" s="2">
        <f t="shared" si="14"/>
        <v>560.68422421007836</v>
      </c>
      <c r="K197" s="2">
        <f t="shared" si="15"/>
        <v>546.84369010957084</v>
      </c>
      <c r="L197" s="2">
        <f t="shared" si="16"/>
        <v>559.36308777294937</v>
      </c>
    </row>
    <row r="198" spans="1:12" x14ac:dyDescent="0.25">
      <c r="A198" s="1">
        <v>45744</v>
      </c>
      <c r="B198" s="2">
        <v>565.53</v>
      </c>
      <c r="C198" s="2">
        <v>566.26750000000004</v>
      </c>
      <c r="D198" s="2">
        <v>555.07000000000005</v>
      </c>
      <c r="E198" s="2">
        <v>555.66</v>
      </c>
      <c r="F198" s="2">
        <v>71662656</v>
      </c>
      <c r="G198" s="2">
        <f>IFERROR(VLOOKUP(A198,'SPY DVD'!$A$1:$D$1256,2,FALSE),0)</f>
        <v>1.2205999999999999</v>
      </c>
      <c r="H198" s="8">
        <f>IFERROR(VLOOKUP(A198,'SPY DVD'!$A$1:$D$1256,4,FALSE),0)</f>
        <v>0.99995156466509216</v>
      </c>
      <c r="I198" s="2">
        <f t="shared" si="13"/>
        <v>565.50260836504958</v>
      </c>
      <c r="J198" s="2">
        <f t="shared" si="14"/>
        <v>566.24007264399006</v>
      </c>
      <c r="K198" s="2">
        <f t="shared" si="15"/>
        <v>555.04311499865275</v>
      </c>
      <c r="L198" s="2">
        <f t="shared" si="16"/>
        <v>555.63308642180505</v>
      </c>
    </row>
    <row r="199" spans="1:12" x14ac:dyDescent="0.25">
      <c r="A199" s="1">
        <v>45743</v>
      </c>
      <c r="B199" s="2">
        <v>567.17999999999995</v>
      </c>
      <c r="C199" s="2">
        <v>570.9</v>
      </c>
      <c r="D199" s="2">
        <v>564.94000000000005</v>
      </c>
      <c r="E199" s="2">
        <v>567.08000000000004</v>
      </c>
      <c r="F199" s="2">
        <v>42164248</v>
      </c>
      <c r="G199" s="2">
        <f>IFERROR(VLOOKUP(A199,'SPY DVD'!$A$1:$D$1256,2,FALSE),0)</f>
        <v>1.196</v>
      </c>
      <c r="H199" s="8">
        <f>IFERROR(VLOOKUP(A199,'SPY DVD'!$A$1:$D$1256,4,FALSE),0)</f>
        <v>0.99995254080876272</v>
      </c>
      <c r="I199" s="2">
        <f t="shared" si="13"/>
        <v>567.15308209591399</v>
      </c>
      <c r="J199" s="2">
        <f t="shared" si="14"/>
        <v>570.87290554772267</v>
      </c>
      <c r="K199" s="2">
        <f t="shared" si="15"/>
        <v>564.91318840450242</v>
      </c>
      <c r="L199" s="2">
        <f t="shared" si="16"/>
        <v>567.05308684183319</v>
      </c>
    </row>
    <row r="200" spans="1:12" x14ac:dyDescent="0.25">
      <c r="A200" s="1">
        <v>45742</v>
      </c>
      <c r="B200" s="2">
        <v>575.19000000000005</v>
      </c>
      <c r="C200" s="2">
        <v>576.33000000000004</v>
      </c>
      <c r="D200" s="2">
        <v>567.19000000000005</v>
      </c>
      <c r="E200" s="2">
        <v>568.59</v>
      </c>
      <c r="F200" s="2">
        <v>52228896</v>
      </c>
      <c r="G200" s="2">
        <f>IFERROR(VLOOKUP(A200,'SPY DVD'!$A$1:$D$1256,2,FALSE),0)</f>
        <v>1.1928000000000001</v>
      </c>
      <c r="H200" s="8">
        <f>IFERROR(VLOOKUP(A200,'SPY DVD'!$A$1:$D$1256,4,FALSE),0)</f>
        <v>0.9999526677868712</v>
      </c>
      <c r="I200" s="2">
        <f t="shared" si="13"/>
        <v>575.16277498433055</v>
      </c>
      <c r="J200" s="2">
        <f t="shared" si="14"/>
        <v>576.30272102560753</v>
      </c>
      <c r="K200" s="2">
        <f t="shared" si="15"/>
        <v>567.16315364203558</v>
      </c>
      <c r="L200" s="2">
        <f t="shared" si="16"/>
        <v>568.56308737693712</v>
      </c>
    </row>
    <row r="201" spans="1:12" x14ac:dyDescent="0.25">
      <c r="A201" s="1">
        <v>45741</v>
      </c>
      <c r="B201" s="2">
        <v>575.29999999999995</v>
      </c>
      <c r="C201" s="2">
        <v>576.41</v>
      </c>
      <c r="D201" s="2">
        <v>573.69000000000005</v>
      </c>
      <c r="E201" s="2">
        <v>575.46</v>
      </c>
      <c r="F201" s="2">
        <v>38355736</v>
      </c>
      <c r="G201" s="2">
        <f>IFERROR(VLOOKUP(A201,'SPY DVD'!$A$1:$D$1256,2,FALSE),0)</f>
        <v>1.1786000000000001</v>
      </c>
      <c r="H201" s="8">
        <f>IFERROR(VLOOKUP(A201,'SPY DVD'!$A$1:$D$1256,4,FALSE),0)</f>
        <v>0.99995323125242208</v>
      </c>
      <c r="I201" s="2">
        <f t="shared" si="13"/>
        <v>575.27309393951839</v>
      </c>
      <c r="J201" s="2">
        <f t="shared" si="14"/>
        <v>576.38304202620861</v>
      </c>
      <c r="K201" s="2">
        <f t="shared" si="15"/>
        <v>573.66316923720206</v>
      </c>
      <c r="L201" s="2">
        <f t="shared" si="16"/>
        <v>575.43308645651882</v>
      </c>
    </row>
    <row r="202" spans="1:12" x14ac:dyDescent="0.25">
      <c r="A202" s="1">
        <v>45740</v>
      </c>
      <c r="B202" s="2">
        <v>570.79999999999995</v>
      </c>
      <c r="C202" s="2">
        <v>575.15</v>
      </c>
      <c r="D202" s="2">
        <v>570.20000000000005</v>
      </c>
      <c r="E202" s="2">
        <v>574.08000000000004</v>
      </c>
      <c r="F202" s="2">
        <v>58766796</v>
      </c>
      <c r="G202" s="2">
        <f>IFERROR(VLOOKUP(A202,'SPY DVD'!$A$1:$D$1256,2,FALSE),0)</f>
        <v>1.1814</v>
      </c>
      <c r="H202" s="8">
        <f>IFERROR(VLOOKUP(A202,'SPY DVD'!$A$1:$D$1256,4,FALSE),0)</f>
        <v>0.99995312014651372</v>
      </c>
      <c r="I202" s="2">
        <f t="shared" si="13"/>
        <v>570.77324097963003</v>
      </c>
      <c r="J202" s="2">
        <f t="shared" si="14"/>
        <v>575.12303705226736</v>
      </c>
      <c r="K202" s="2">
        <f t="shared" si="15"/>
        <v>570.17326910754218</v>
      </c>
      <c r="L202" s="2">
        <f t="shared" si="16"/>
        <v>574.05308721371068</v>
      </c>
    </row>
    <row r="203" spans="1:12" x14ac:dyDescent="0.25">
      <c r="A203" s="1">
        <v>45737</v>
      </c>
      <c r="B203" s="2">
        <v>559.28</v>
      </c>
      <c r="C203" s="2">
        <v>564.89</v>
      </c>
      <c r="D203" s="2">
        <v>558.03</v>
      </c>
      <c r="E203" s="2">
        <v>563.98</v>
      </c>
      <c r="F203" s="2">
        <v>83762960</v>
      </c>
      <c r="G203" s="2">
        <f>IFERROR(VLOOKUP(A203,'SPY DVD'!$A$1:$D$1256,2,FALSE),0)</f>
        <v>1.2024999999999999</v>
      </c>
      <c r="H203" s="8">
        <f>IFERROR(VLOOKUP(A203,'SPY DVD'!$A$1:$D$1256,4,FALSE),0)</f>
        <v>0.99995228288452953</v>
      </c>
      <c r="I203" s="2">
        <f t="shared" si="13"/>
        <v>559.25331277165969</v>
      </c>
      <c r="J203" s="2">
        <f t="shared" si="14"/>
        <v>564.8630450786419</v>
      </c>
      <c r="K203" s="2">
        <f t="shared" si="15"/>
        <v>558.00337241805403</v>
      </c>
      <c r="L203" s="2">
        <f t="shared" si="16"/>
        <v>563.95308850121694</v>
      </c>
    </row>
    <row r="204" spans="1:12" x14ac:dyDescent="0.25">
      <c r="A204" s="1">
        <v>45736</v>
      </c>
      <c r="B204" s="2">
        <v>563.33000000000004</v>
      </c>
      <c r="C204" s="2">
        <v>570.57000000000005</v>
      </c>
      <c r="D204" s="2">
        <v>562.60119999999995</v>
      </c>
      <c r="E204" s="2">
        <v>565.49</v>
      </c>
      <c r="F204" s="2">
        <v>62958196</v>
      </c>
      <c r="G204" s="2">
        <f>IFERROR(VLOOKUP(A204,'SPY DVD'!$A$1:$D$1256,2,FALSE),0)</f>
        <v>1.1993</v>
      </c>
      <c r="H204" s="8">
        <f>IFERROR(VLOOKUP(A204,'SPY DVD'!$A$1:$D$1256,4,FALSE),0)</f>
        <v>0.99995240986260525</v>
      </c>
      <c r="I204" s="2">
        <f t="shared" si="13"/>
        <v>563.30319104790146</v>
      </c>
      <c r="J204" s="2">
        <f t="shared" si="14"/>
        <v>570.54284649530678</v>
      </c>
      <c r="K204" s="2">
        <f t="shared" si="15"/>
        <v>562.57442573159346</v>
      </c>
      <c r="L204" s="2">
        <f t="shared" si="16"/>
        <v>565.46308825320466</v>
      </c>
    </row>
    <row r="205" spans="1:12" x14ac:dyDescent="0.25">
      <c r="A205" s="1">
        <v>45735</v>
      </c>
      <c r="B205" s="2">
        <v>562.83000000000004</v>
      </c>
      <c r="C205" s="2">
        <v>570.95000000000005</v>
      </c>
      <c r="D205" s="2">
        <v>561.63</v>
      </c>
      <c r="E205" s="2">
        <v>567.13</v>
      </c>
      <c r="F205" s="2">
        <v>66555984</v>
      </c>
      <c r="G205" s="2">
        <f>IFERROR(VLOOKUP(A205,'SPY DVD'!$A$1:$D$1256,2,FALSE),0)</f>
        <v>1.3863000000000001</v>
      </c>
      <c r="H205" s="8">
        <f>IFERROR(VLOOKUP(A205,'SPY DVD'!$A$1:$D$1256,4,FALSE),0)</f>
        <v>0.9999449896083652</v>
      </c>
      <c r="I205" s="2">
        <f t="shared" si="13"/>
        <v>562.79903850127619</v>
      </c>
      <c r="J205" s="2">
        <f t="shared" si="14"/>
        <v>570.9185918168962</v>
      </c>
      <c r="K205" s="2">
        <f t="shared" si="15"/>
        <v>561.59910451374617</v>
      </c>
      <c r="L205" s="2">
        <f t="shared" si="16"/>
        <v>567.09880195659218</v>
      </c>
    </row>
    <row r="206" spans="1:12" x14ac:dyDescent="0.25">
      <c r="A206" s="1">
        <v>45734</v>
      </c>
      <c r="B206" s="2">
        <v>564.79999999999995</v>
      </c>
      <c r="C206" s="2">
        <v>565.02</v>
      </c>
      <c r="D206" s="2">
        <v>559.05999999999995</v>
      </c>
      <c r="E206" s="2">
        <v>561.02</v>
      </c>
      <c r="F206" s="2">
        <v>66041424</v>
      </c>
      <c r="G206" s="2">
        <f>IFERROR(VLOOKUP(A206,'SPY DVD'!$A$1:$D$1256,2,FALSE),0)</f>
        <v>1.4014</v>
      </c>
      <c r="H206" s="8">
        <f>IFERROR(VLOOKUP(A206,'SPY DVD'!$A$1:$D$1256,4,FALSE),0)</f>
        <v>0.99994439043515804</v>
      </c>
      <c r="I206" s="2">
        <f t="shared" si="13"/>
        <v>564.76859171777721</v>
      </c>
      <c r="J206" s="2">
        <f t="shared" si="14"/>
        <v>564.98857948367299</v>
      </c>
      <c r="K206" s="2">
        <f t="shared" si="15"/>
        <v>559.02891091667937</v>
      </c>
      <c r="L206" s="2">
        <f t="shared" si="16"/>
        <v>560.98880192193235</v>
      </c>
    </row>
    <row r="207" spans="1:12" x14ac:dyDescent="0.25">
      <c r="A207" s="1">
        <v>45733</v>
      </c>
      <c r="B207" s="2">
        <v>562.79</v>
      </c>
      <c r="C207" s="2">
        <v>569.71</v>
      </c>
      <c r="D207" s="2">
        <v>562.35</v>
      </c>
      <c r="E207" s="2">
        <v>567.15</v>
      </c>
      <c r="F207" s="2">
        <v>49008708</v>
      </c>
      <c r="G207" s="2">
        <f>IFERROR(VLOOKUP(A207,'SPY DVD'!$A$1:$D$1256,2,FALSE),0)</f>
        <v>1.3863000000000001</v>
      </c>
      <c r="H207" s="8">
        <f>IFERROR(VLOOKUP(A207,'SPY DVD'!$A$1:$D$1256,4,FALSE),0)</f>
        <v>0.9999449896083652</v>
      </c>
      <c r="I207" s="2">
        <f t="shared" si="13"/>
        <v>562.75904070169179</v>
      </c>
      <c r="J207" s="2">
        <f t="shared" si="14"/>
        <v>569.67866002978178</v>
      </c>
      <c r="K207" s="2">
        <f t="shared" si="15"/>
        <v>562.3190649062642</v>
      </c>
      <c r="L207" s="2">
        <f t="shared" si="16"/>
        <v>567.11880085638427</v>
      </c>
    </row>
    <row r="208" spans="1:12" x14ac:dyDescent="0.25">
      <c r="A208" s="1">
        <v>45730</v>
      </c>
      <c r="B208" s="2">
        <v>556.11</v>
      </c>
      <c r="C208" s="2">
        <v>563.83000000000004</v>
      </c>
      <c r="D208" s="2">
        <v>551.49170000000004</v>
      </c>
      <c r="E208" s="2">
        <v>562.80999999999995</v>
      </c>
      <c r="F208" s="2">
        <v>62660320</v>
      </c>
      <c r="G208" s="2">
        <f>IFERROR(VLOOKUP(A208,'SPY DVD'!$A$1:$D$1256,2,FALSE),0)</f>
        <v>1.397</v>
      </c>
      <c r="H208" s="8">
        <f>IFERROR(VLOOKUP(A208,'SPY DVD'!$A$1:$D$1256,4,FALSE),0)</f>
        <v>0.99994456502863827</v>
      </c>
      <c r="I208" s="2">
        <f t="shared" si="13"/>
        <v>556.07917205807598</v>
      </c>
      <c r="J208" s="2">
        <f t="shared" si="14"/>
        <v>563.79874410009711</v>
      </c>
      <c r="K208" s="2">
        <f t="shared" si="15"/>
        <v>551.46112807340432</v>
      </c>
      <c r="L208" s="2">
        <f t="shared" si="16"/>
        <v>562.7788006437678</v>
      </c>
    </row>
    <row r="209" spans="1:12" x14ac:dyDescent="0.25">
      <c r="A209" s="1">
        <v>45729</v>
      </c>
      <c r="B209" s="2">
        <v>558.49</v>
      </c>
      <c r="C209" s="2">
        <v>559.10500000000002</v>
      </c>
      <c r="D209" s="2">
        <v>549.67999999999995</v>
      </c>
      <c r="E209" s="2">
        <v>551.41999999999996</v>
      </c>
      <c r="F209" s="2">
        <v>74079416</v>
      </c>
      <c r="G209" s="2">
        <f>IFERROR(VLOOKUP(A209,'SPY DVD'!$A$1:$D$1256,2,FALSE),0)</f>
        <v>1.4258</v>
      </c>
      <c r="H209" s="8">
        <f>IFERROR(VLOOKUP(A209,'SPY DVD'!$A$1:$D$1256,4,FALSE),0)</f>
        <v>0.9999434222355027</v>
      </c>
      <c r="I209" s="2">
        <f t="shared" si="13"/>
        <v>558.45840188430589</v>
      </c>
      <c r="J209" s="2">
        <f t="shared" si="14"/>
        <v>559.07336708898072</v>
      </c>
      <c r="K209" s="2">
        <f t="shared" si="15"/>
        <v>549.64890033441111</v>
      </c>
      <c r="L209" s="2">
        <f t="shared" si="16"/>
        <v>551.38880188910082</v>
      </c>
    </row>
    <row r="210" spans="1:12" x14ac:dyDescent="0.25">
      <c r="A210" s="1">
        <v>45728</v>
      </c>
      <c r="B210" s="2">
        <v>562.16999999999996</v>
      </c>
      <c r="C210" s="2">
        <v>563.11</v>
      </c>
      <c r="D210" s="2">
        <v>553.69000000000005</v>
      </c>
      <c r="E210" s="2">
        <v>558.87</v>
      </c>
      <c r="F210" s="2">
        <v>69588168</v>
      </c>
      <c r="G210" s="2">
        <f>IFERROR(VLOOKUP(A210,'SPY DVD'!$A$1:$D$1256,2,FALSE),0)</f>
        <v>1.4068000000000001</v>
      </c>
      <c r="H210" s="8">
        <f>IFERROR(VLOOKUP(A210,'SPY DVD'!$A$1:$D$1256,4,FALSE),0)</f>
        <v>0.99994417616138309</v>
      </c>
      <c r="I210" s="2">
        <f t="shared" si="13"/>
        <v>562.13861751264471</v>
      </c>
      <c r="J210" s="2">
        <f t="shared" si="14"/>
        <v>563.07856503823643</v>
      </c>
      <c r="K210" s="2">
        <f t="shared" si="15"/>
        <v>553.65909089879631</v>
      </c>
      <c r="L210" s="2">
        <f t="shared" si="16"/>
        <v>558.83880173131217</v>
      </c>
    </row>
    <row r="211" spans="1:12" x14ac:dyDescent="0.25">
      <c r="A211" s="1">
        <v>45727</v>
      </c>
      <c r="B211" s="2">
        <v>559.4</v>
      </c>
      <c r="C211" s="2">
        <v>564.02</v>
      </c>
      <c r="D211" s="2">
        <v>552.02</v>
      </c>
      <c r="E211" s="2">
        <v>555.91999999999996</v>
      </c>
      <c r="F211" s="2">
        <v>88102112</v>
      </c>
      <c r="G211" s="2">
        <f>IFERROR(VLOOKUP(A211,'SPY DVD'!$A$1:$D$1256,2,FALSE),0)</f>
        <v>1.4142999999999999</v>
      </c>
      <c r="H211" s="8">
        <f>IFERROR(VLOOKUP(A211,'SPY DVD'!$A$1:$D$1256,4,FALSE),0)</f>
        <v>0.99994387855899403</v>
      </c>
      <c r="I211" s="2">
        <f t="shared" si="13"/>
        <v>559.36860566590121</v>
      </c>
      <c r="J211" s="2">
        <f t="shared" si="14"/>
        <v>563.98834638484379</v>
      </c>
      <c r="K211" s="2">
        <f t="shared" si="15"/>
        <v>551.98901984213592</v>
      </c>
      <c r="L211" s="2">
        <f t="shared" si="16"/>
        <v>555.88880096851597</v>
      </c>
    </row>
    <row r="212" spans="1:12" x14ac:dyDescent="0.25">
      <c r="A212" s="1">
        <v>45726</v>
      </c>
      <c r="B212" s="2">
        <v>567.59</v>
      </c>
      <c r="C212" s="2">
        <v>569.54</v>
      </c>
      <c r="D212" s="2">
        <v>555.59</v>
      </c>
      <c r="E212" s="2">
        <v>560.58000000000004</v>
      </c>
      <c r="F212" s="2">
        <v>99326624</v>
      </c>
      <c r="G212" s="2">
        <f>IFERROR(VLOOKUP(A212,'SPY DVD'!$A$1:$D$1256,2,FALSE),0)</f>
        <v>1.4025000000000001</v>
      </c>
      <c r="H212" s="8">
        <f>IFERROR(VLOOKUP(A212,'SPY DVD'!$A$1:$D$1256,4,FALSE),0)</f>
        <v>0.99994434678679278</v>
      </c>
      <c r="I212" s="2">
        <f t="shared" si="13"/>
        <v>567.55841179271579</v>
      </c>
      <c r="J212" s="2">
        <f t="shared" si="14"/>
        <v>569.50830326894993</v>
      </c>
      <c r="K212" s="2">
        <f t="shared" si="15"/>
        <v>555.55907963127424</v>
      </c>
      <c r="L212" s="2">
        <f t="shared" si="16"/>
        <v>560.54880192174039</v>
      </c>
    </row>
    <row r="213" spans="1:12" x14ac:dyDescent="0.25">
      <c r="A213" s="1">
        <v>45723</v>
      </c>
      <c r="B213" s="2">
        <v>570.9</v>
      </c>
      <c r="C213" s="2">
        <v>577.39</v>
      </c>
      <c r="D213" s="2">
        <v>565.63</v>
      </c>
      <c r="E213" s="2">
        <v>575.91999999999996</v>
      </c>
      <c r="F213" s="2">
        <v>81158816</v>
      </c>
      <c r="G213" s="2">
        <f>IFERROR(VLOOKUP(A213,'SPY DVD'!$A$1:$D$1256,2,FALSE),0)</f>
        <v>1.3652</v>
      </c>
      <c r="H213" s="8">
        <f>IFERROR(VLOOKUP(A213,'SPY DVD'!$A$1:$D$1256,4,FALSE),0)</f>
        <v>0.99994582686424272</v>
      </c>
      <c r="I213" s="2">
        <f t="shared" si="13"/>
        <v>570.86907255679614</v>
      </c>
      <c r="J213" s="2">
        <f t="shared" si="14"/>
        <v>577.35872097314507</v>
      </c>
      <c r="K213" s="2">
        <f t="shared" si="15"/>
        <v>565.59935804922156</v>
      </c>
      <c r="L213" s="2">
        <f t="shared" si="16"/>
        <v>575.88880060765462</v>
      </c>
    </row>
    <row r="214" spans="1:12" x14ac:dyDescent="0.25">
      <c r="A214" s="1">
        <v>45722</v>
      </c>
      <c r="B214" s="2">
        <v>575.48</v>
      </c>
      <c r="C214" s="2">
        <v>580.17359999999996</v>
      </c>
      <c r="D214" s="2">
        <v>570.12</v>
      </c>
      <c r="E214" s="2">
        <v>572.71</v>
      </c>
      <c r="F214" s="2">
        <v>80094864</v>
      </c>
      <c r="G214" s="2">
        <f>IFERROR(VLOOKUP(A214,'SPY DVD'!$A$1:$D$1256,2,FALSE),0)</f>
        <v>1.3728</v>
      </c>
      <c r="H214" s="8">
        <f>IFERROR(VLOOKUP(A214,'SPY DVD'!$A$1:$D$1256,4,FALSE),0)</f>
        <v>0.99994552529332448</v>
      </c>
      <c r="I214" s="2">
        <f t="shared" si="13"/>
        <v>575.44865089580242</v>
      </c>
      <c r="J214" s="2">
        <f t="shared" si="14"/>
        <v>580.14199521331909</v>
      </c>
      <c r="K214" s="2">
        <f t="shared" si="15"/>
        <v>570.08894288023021</v>
      </c>
      <c r="L214" s="2">
        <f t="shared" si="16"/>
        <v>572.67880179073995</v>
      </c>
    </row>
    <row r="215" spans="1:12" x14ac:dyDescent="0.25">
      <c r="A215" s="1">
        <v>45721</v>
      </c>
      <c r="B215" s="2">
        <v>576.69000000000005</v>
      </c>
      <c r="C215" s="2">
        <v>584.88</v>
      </c>
      <c r="D215" s="2">
        <v>573.07950000000005</v>
      </c>
      <c r="E215" s="2">
        <v>583.05999999999995</v>
      </c>
      <c r="F215" s="2">
        <v>71230528</v>
      </c>
      <c r="G215" s="2">
        <f>IFERROR(VLOOKUP(A215,'SPY DVD'!$A$1:$D$1256,2,FALSE),0)</f>
        <v>1.3484</v>
      </c>
      <c r="H215" s="8">
        <f>IFERROR(VLOOKUP(A215,'SPY DVD'!$A$1:$D$1256,4,FALSE),0)</f>
        <v>0.99994649349501619</v>
      </c>
      <c r="I215" s="2">
        <f t="shared" si="13"/>
        <v>576.65914333364094</v>
      </c>
      <c r="J215" s="2">
        <f t="shared" si="14"/>
        <v>584.84870511536508</v>
      </c>
      <c r="K215" s="2">
        <f t="shared" si="15"/>
        <v>573.04883651887724</v>
      </c>
      <c r="L215" s="2">
        <f t="shared" si="16"/>
        <v>583.02880249720408</v>
      </c>
    </row>
    <row r="216" spans="1:12" x14ac:dyDescent="0.25">
      <c r="A216" s="1">
        <v>45720</v>
      </c>
      <c r="B216" s="2">
        <v>579.71</v>
      </c>
      <c r="C216" s="2">
        <v>585.39</v>
      </c>
      <c r="D216" s="2">
        <v>572.25</v>
      </c>
      <c r="E216" s="2">
        <v>576.86</v>
      </c>
      <c r="F216" s="2">
        <v>109648208</v>
      </c>
      <c r="G216" s="2">
        <f>IFERROR(VLOOKUP(A216,'SPY DVD'!$A$1:$D$1256,2,FALSE),0)</f>
        <v>1.3629</v>
      </c>
      <c r="H216" s="8">
        <f>IFERROR(VLOOKUP(A216,'SPY DVD'!$A$1:$D$1256,4,FALSE),0)</f>
        <v>0.9999459181291438</v>
      </c>
      <c r="I216" s="2">
        <f t="shared" si="13"/>
        <v>579.67864819864599</v>
      </c>
      <c r="J216" s="2">
        <f t="shared" si="14"/>
        <v>585.35834101361945</v>
      </c>
      <c r="K216" s="2">
        <f t="shared" si="15"/>
        <v>572.21905164940256</v>
      </c>
      <c r="L216" s="2">
        <f t="shared" si="16"/>
        <v>576.82880233197795</v>
      </c>
    </row>
    <row r="217" spans="1:12" x14ac:dyDescent="0.25">
      <c r="A217" s="1">
        <v>45719</v>
      </c>
      <c r="B217" s="2">
        <v>596.17999999999995</v>
      </c>
      <c r="C217" s="2">
        <v>597.34</v>
      </c>
      <c r="D217" s="2">
        <v>579.9</v>
      </c>
      <c r="E217" s="2">
        <v>583.77</v>
      </c>
      <c r="F217" s="2">
        <v>74249200</v>
      </c>
      <c r="G217" s="2">
        <f>IFERROR(VLOOKUP(A217,'SPY DVD'!$A$1:$D$1256,2,FALSE),0)</f>
        <v>1.3468</v>
      </c>
      <c r="H217" s="8">
        <f>IFERROR(VLOOKUP(A217,'SPY DVD'!$A$1:$D$1256,4,FALSE),0)</f>
        <v>0.9999465569836844</v>
      </c>
      <c r="I217" s="2">
        <f t="shared" si="13"/>
        <v>596.14813834253289</v>
      </c>
      <c r="J217" s="2">
        <f t="shared" si="14"/>
        <v>597.30807634863402</v>
      </c>
      <c r="K217" s="2">
        <f t="shared" si="15"/>
        <v>579.8690083948386</v>
      </c>
      <c r="L217" s="2">
        <f t="shared" si="16"/>
        <v>583.73880157036547</v>
      </c>
    </row>
    <row r="218" spans="1:12" x14ac:dyDescent="0.25">
      <c r="A218" s="1">
        <v>45716</v>
      </c>
      <c r="B218" s="2">
        <v>585.55999999999995</v>
      </c>
      <c r="C218" s="2">
        <v>594.72</v>
      </c>
      <c r="D218" s="2">
        <v>582.44000000000005</v>
      </c>
      <c r="E218" s="2">
        <v>594.17999999999995</v>
      </c>
      <c r="F218" s="2">
        <v>88744104</v>
      </c>
      <c r="G218" s="2">
        <f>IFERROR(VLOOKUP(A218,'SPY DVD'!$A$1:$D$1256,2,FALSE),0)</f>
        <v>1.3231999999999999</v>
      </c>
      <c r="H218" s="8">
        <f>IFERROR(VLOOKUP(A218,'SPY DVD'!$A$1:$D$1256,4,FALSE),0)</f>
        <v>0.99994749344200962</v>
      </c>
      <c r="I218" s="2">
        <f t="shared" si="13"/>
        <v>585.52925425990304</v>
      </c>
      <c r="J218" s="2">
        <f t="shared" si="14"/>
        <v>594.68877329983195</v>
      </c>
      <c r="K218" s="2">
        <f t="shared" si="15"/>
        <v>582.40941808036416</v>
      </c>
      <c r="L218" s="2">
        <f t="shared" si="16"/>
        <v>594.1488016533732</v>
      </c>
    </row>
    <row r="219" spans="1:12" x14ac:dyDescent="0.25">
      <c r="A219" s="1">
        <v>45715</v>
      </c>
      <c r="B219" s="2">
        <v>596.85</v>
      </c>
      <c r="C219" s="2">
        <v>598.02</v>
      </c>
      <c r="D219" s="2">
        <v>584.65</v>
      </c>
      <c r="E219" s="2">
        <v>585.04999999999995</v>
      </c>
      <c r="F219" s="2">
        <v>74196664</v>
      </c>
      <c r="G219" s="2">
        <f>IFERROR(VLOOKUP(A219,'SPY DVD'!$A$1:$D$1256,2,FALSE),0)</f>
        <v>1.3438000000000001</v>
      </c>
      <c r="H219" s="8">
        <f>IFERROR(VLOOKUP(A219,'SPY DVD'!$A$1:$D$1256,4,FALSE),0)</f>
        <v>0.99994667602494836</v>
      </c>
      <c r="I219" s="2">
        <f t="shared" si="13"/>
        <v>596.8181735854904</v>
      </c>
      <c r="J219" s="2">
        <f t="shared" si="14"/>
        <v>597.9881111964396</v>
      </c>
      <c r="K219" s="2">
        <f t="shared" si="15"/>
        <v>584.61882413798605</v>
      </c>
      <c r="L219" s="2">
        <f t="shared" si="16"/>
        <v>585.018802808396</v>
      </c>
    </row>
    <row r="220" spans="1:12" x14ac:dyDescent="0.25">
      <c r="A220" s="1">
        <v>45714</v>
      </c>
      <c r="B220" s="2">
        <v>595.92999999999995</v>
      </c>
      <c r="C220" s="2">
        <v>599.58000000000004</v>
      </c>
      <c r="D220" s="2">
        <v>591.85559999999998</v>
      </c>
      <c r="E220" s="2">
        <v>594.54</v>
      </c>
      <c r="F220" s="2">
        <v>43321576</v>
      </c>
      <c r="G220" s="2">
        <f>IFERROR(VLOOKUP(A220,'SPY DVD'!$A$1:$D$1256,2,FALSE),0)</f>
        <v>1.3224</v>
      </c>
      <c r="H220" s="8">
        <f>IFERROR(VLOOKUP(A220,'SPY DVD'!$A$1:$D$1256,4,FALSE),0)</f>
        <v>0.99994752518637497</v>
      </c>
      <c r="I220" s="2">
        <f t="shared" si="13"/>
        <v>595.89872868431644</v>
      </c>
      <c r="J220" s="2">
        <f t="shared" si="14"/>
        <v>599.54853715124671</v>
      </c>
      <c r="K220" s="2">
        <f t="shared" si="15"/>
        <v>591.82454248769704</v>
      </c>
      <c r="L220" s="2">
        <f t="shared" si="16"/>
        <v>594.50880162430735</v>
      </c>
    </row>
    <row r="221" spans="1:12" x14ac:dyDescent="0.25">
      <c r="A221" s="1">
        <v>45713</v>
      </c>
      <c r="B221" s="2">
        <v>597.15</v>
      </c>
      <c r="C221" s="2">
        <v>597.89</v>
      </c>
      <c r="D221" s="2">
        <v>589.55999999999995</v>
      </c>
      <c r="E221" s="2">
        <v>594.24</v>
      </c>
      <c r="F221" s="2">
        <v>58266472</v>
      </c>
      <c r="G221" s="2">
        <f>IFERROR(VLOOKUP(A221,'SPY DVD'!$A$1:$D$1256,2,FALSE),0)</f>
        <v>1.3230999999999999</v>
      </c>
      <c r="H221" s="8">
        <f>IFERROR(VLOOKUP(A221,'SPY DVD'!$A$1:$D$1256,4,FALSE),0)</f>
        <v>0.99994749741005529</v>
      </c>
      <c r="I221" s="2">
        <f t="shared" si="13"/>
        <v>597.11864807841448</v>
      </c>
      <c r="J221" s="2">
        <f t="shared" si="14"/>
        <v>597.85860922649795</v>
      </c>
      <c r="K221" s="2">
        <f t="shared" si="15"/>
        <v>589.52904657307215</v>
      </c>
      <c r="L221" s="2">
        <f t="shared" si="16"/>
        <v>594.20880086095121</v>
      </c>
    </row>
    <row r="222" spans="1:12" x14ac:dyDescent="0.25">
      <c r="A222" s="1">
        <v>45712</v>
      </c>
      <c r="B222" s="2">
        <v>602.02</v>
      </c>
      <c r="C222" s="2">
        <v>603.03</v>
      </c>
      <c r="D222" s="2">
        <v>596.49</v>
      </c>
      <c r="E222" s="2">
        <v>597.21</v>
      </c>
      <c r="F222" s="2">
        <v>50737212</v>
      </c>
      <c r="G222" s="2">
        <f>IFERROR(VLOOKUP(A222,'SPY DVD'!$A$1:$D$1256,2,FALSE),0)</f>
        <v>1.3165</v>
      </c>
      <c r="H222" s="8">
        <f>IFERROR(VLOOKUP(A222,'SPY DVD'!$A$1:$D$1256,4,FALSE),0)</f>
        <v>0.9999477593011008</v>
      </c>
      <c r="I222" s="2">
        <f t="shared" si="13"/>
        <v>601.98855005444864</v>
      </c>
      <c r="J222" s="2">
        <f t="shared" si="14"/>
        <v>602.9984972913428</v>
      </c>
      <c r="K222" s="2">
        <f t="shared" si="15"/>
        <v>596.45883894551366</v>
      </c>
      <c r="L222" s="2">
        <f t="shared" si="16"/>
        <v>597.17880133221047</v>
      </c>
    </row>
    <row r="223" spans="1:12" x14ac:dyDescent="0.25">
      <c r="A223" s="1">
        <v>45709</v>
      </c>
      <c r="B223" s="2">
        <v>610.16</v>
      </c>
      <c r="C223" s="2">
        <v>610.29999999999995</v>
      </c>
      <c r="D223" s="2">
        <v>599.47</v>
      </c>
      <c r="E223" s="2">
        <v>599.94000000000005</v>
      </c>
      <c r="F223" s="2">
        <v>76519816</v>
      </c>
      <c r="G223" s="2">
        <f>IFERROR(VLOOKUP(A223,'SPY DVD'!$A$1:$D$1256,2,FALSE),0)</f>
        <v>1.3105</v>
      </c>
      <c r="H223" s="8">
        <f>IFERROR(VLOOKUP(A223,'SPY DVD'!$A$1:$D$1256,4,FALSE),0)</f>
        <v>0.99994799738392892</v>
      </c>
      <c r="I223" s="2">
        <f t="shared" si="13"/>
        <v>610.12827008377803</v>
      </c>
      <c r="J223" s="2">
        <f t="shared" si="14"/>
        <v>610.26826280341174</v>
      </c>
      <c r="K223" s="2">
        <f t="shared" si="15"/>
        <v>599.4388259917439</v>
      </c>
      <c r="L223" s="2">
        <f t="shared" si="16"/>
        <v>599.90880155051434</v>
      </c>
    </row>
    <row r="224" spans="1:12" x14ac:dyDescent="0.25">
      <c r="A224" s="1">
        <v>45708</v>
      </c>
      <c r="B224" s="2">
        <v>611.54</v>
      </c>
      <c r="C224" s="2">
        <v>611.68399999999997</v>
      </c>
      <c r="D224" s="2">
        <v>607.02</v>
      </c>
      <c r="E224" s="2">
        <v>610.38</v>
      </c>
      <c r="F224" s="2">
        <v>36554000</v>
      </c>
      <c r="G224" s="2">
        <f>IFERROR(VLOOKUP(A224,'SPY DVD'!$A$1:$D$1256,2,FALSE),0)</f>
        <v>1.2881</v>
      </c>
      <c r="H224" s="8">
        <f>IFERROR(VLOOKUP(A224,'SPY DVD'!$A$1:$D$1256,4,FALSE),0)</f>
        <v>0.9999488862269883</v>
      </c>
      <c r="I224" s="2">
        <f t="shared" si="13"/>
        <v>611.50874188325236</v>
      </c>
      <c r="J224" s="2">
        <f t="shared" si="14"/>
        <v>611.65273452286908</v>
      </c>
      <c r="K224" s="2">
        <f t="shared" si="15"/>
        <v>606.98897291750643</v>
      </c>
      <c r="L224" s="2">
        <f t="shared" si="16"/>
        <v>610.34880117522914</v>
      </c>
    </row>
    <row r="225" spans="1:12" x14ac:dyDescent="0.25">
      <c r="A225" s="1">
        <v>45707</v>
      </c>
      <c r="B225" s="2">
        <v>610.08000000000004</v>
      </c>
      <c r="C225" s="2">
        <v>613.23</v>
      </c>
      <c r="D225" s="2">
        <v>609.55999999999995</v>
      </c>
      <c r="E225" s="2">
        <v>612.92999999999995</v>
      </c>
      <c r="F225" s="2">
        <v>31011072</v>
      </c>
      <c r="G225" s="2">
        <f>IFERROR(VLOOKUP(A225,'SPY DVD'!$A$1:$D$1256,2,FALSE),0)</f>
        <v>1.2827</v>
      </c>
      <c r="H225" s="8">
        <f>IFERROR(VLOOKUP(A225,'SPY DVD'!$A$1:$D$1256,4,FALSE),0)</f>
        <v>0.99994910050177266</v>
      </c>
      <c r="I225" s="2">
        <f t="shared" si="13"/>
        <v>610.04894723412156</v>
      </c>
      <c r="J225" s="2">
        <f t="shared" si="14"/>
        <v>613.19878690070209</v>
      </c>
      <c r="K225" s="2">
        <f t="shared" si="15"/>
        <v>609.52897370186054</v>
      </c>
      <c r="L225" s="2">
        <f t="shared" si="16"/>
        <v>612.89880217055145</v>
      </c>
    </row>
    <row r="226" spans="1:12" x14ac:dyDescent="0.25">
      <c r="A226" s="1">
        <v>45706</v>
      </c>
      <c r="B226" s="2">
        <v>610.88</v>
      </c>
      <c r="C226" s="2">
        <v>611.49</v>
      </c>
      <c r="D226" s="2">
        <v>608.38</v>
      </c>
      <c r="E226" s="2">
        <v>611.49</v>
      </c>
      <c r="F226" s="2">
        <v>26749030</v>
      </c>
      <c r="G226" s="2">
        <f>IFERROR(VLOOKUP(A226,'SPY DVD'!$A$1:$D$1256,2,FALSE),0)</f>
        <v>1.2857000000000001</v>
      </c>
      <c r="H226" s="8">
        <f>IFERROR(VLOOKUP(A226,'SPY DVD'!$A$1:$D$1256,4,FALSE),0)</f>
        <v>0.99994898146022015</v>
      </c>
      <c r="I226" s="2">
        <f t="shared" si="13"/>
        <v>610.84883379441931</v>
      </c>
      <c r="J226" s="2">
        <f t="shared" si="14"/>
        <v>611.45880267311009</v>
      </c>
      <c r="K226" s="2">
        <f t="shared" si="15"/>
        <v>608.34896134076871</v>
      </c>
      <c r="L226" s="2">
        <f t="shared" si="16"/>
        <v>611.45880267311009</v>
      </c>
    </row>
    <row r="227" spans="1:12" x14ac:dyDescent="0.25">
      <c r="A227" s="1">
        <v>45702</v>
      </c>
      <c r="B227" s="2">
        <v>609.94000000000005</v>
      </c>
      <c r="C227" s="2">
        <v>610.99</v>
      </c>
      <c r="D227" s="2">
        <v>609.07000000000005</v>
      </c>
      <c r="E227" s="2">
        <v>609.70000000000005</v>
      </c>
      <c r="F227" s="2">
        <v>26910448</v>
      </c>
      <c r="G227" s="2">
        <f>IFERROR(VLOOKUP(A227,'SPY DVD'!$A$1:$D$1256,2,FALSE),0)</f>
        <v>1.2895000000000001</v>
      </c>
      <c r="H227" s="8">
        <f>IFERROR(VLOOKUP(A227,'SPY DVD'!$A$1:$D$1256,4,FALSE),0)</f>
        <v>0.99994883067427398</v>
      </c>
      <c r="I227" s="2">
        <f t="shared" si="13"/>
        <v>609.90878978146668</v>
      </c>
      <c r="J227" s="2">
        <f t="shared" si="14"/>
        <v>610.95873605367467</v>
      </c>
      <c r="K227" s="2">
        <f t="shared" si="15"/>
        <v>609.0388342987801</v>
      </c>
      <c r="L227" s="2">
        <f t="shared" si="16"/>
        <v>609.66880206210487</v>
      </c>
    </row>
    <row r="228" spans="1:12" x14ac:dyDescent="0.25">
      <c r="A228" s="1">
        <v>45701</v>
      </c>
      <c r="B228" s="2">
        <v>604.48</v>
      </c>
      <c r="C228" s="2">
        <v>609.94000000000005</v>
      </c>
      <c r="D228" s="2">
        <v>603.20000000000005</v>
      </c>
      <c r="E228" s="2">
        <v>609.73</v>
      </c>
      <c r="F228" s="2">
        <v>40921296</v>
      </c>
      <c r="G228" s="2">
        <f>IFERROR(VLOOKUP(A228,'SPY DVD'!$A$1:$D$1256,2,FALSE),0)</f>
        <v>1.2895000000000001</v>
      </c>
      <c r="H228" s="8">
        <f>IFERROR(VLOOKUP(A228,'SPY DVD'!$A$1:$D$1256,4,FALSE),0)</f>
        <v>0.99994883067427398</v>
      </c>
      <c r="I228" s="2">
        <f t="shared" si="13"/>
        <v>604.44906916598518</v>
      </c>
      <c r="J228" s="2">
        <f t="shared" si="14"/>
        <v>609.90878978146668</v>
      </c>
      <c r="K228" s="2">
        <f t="shared" si="15"/>
        <v>603.16913466272206</v>
      </c>
      <c r="L228" s="2">
        <f t="shared" si="16"/>
        <v>609.69880052702513</v>
      </c>
    </row>
    <row r="229" spans="1:12" x14ac:dyDescent="0.25">
      <c r="A229" s="1">
        <v>45700</v>
      </c>
      <c r="B229" s="2">
        <v>599.20000000000005</v>
      </c>
      <c r="C229" s="2">
        <v>604.54999999999995</v>
      </c>
      <c r="D229" s="2">
        <v>598.51</v>
      </c>
      <c r="E229" s="2">
        <v>603.36</v>
      </c>
      <c r="F229" s="2">
        <v>45076076</v>
      </c>
      <c r="G229" s="2">
        <f>IFERROR(VLOOKUP(A229,'SPY DVD'!$A$1:$D$1256,2,FALSE),0)</f>
        <v>1.3030999999999999</v>
      </c>
      <c r="H229" s="8">
        <f>IFERROR(VLOOKUP(A229,'SPY DVD'!$A$1:$D$1256,4,FALSE),0)</f>
        <v>0.99994829101949512</v>
      </c>
      <c r="I229" s="2">
        <f t="shared" si="13"/>
        <v>599.16901597888148</v>
      </c>
      <c r="J229" s="2">
        <f t="shared" si="14"/>
        <v>604.51873933583568</v>
      </c>
      <c r="K229" s="2">
        <f t="shared" si="15"/>
        <v>598.47905165807799</v>
      </c>
      <c r="L229" s="2">
        <f t="shared" si="16"/>
        <v>603.32880086952264</v>
      </c>
    </row>
    <row r="230" spans="1:12" x14ac:dyDescent="0.25">
      <c r="A230" s="1">
        <v>45699</v>
      </c>
      <c r="B230" s="2">
        <v>602.54999999999995</v>
      </c>
      <c r="C230" s="2">
        <v>605.86</v>
      </c>
      <c r="D230" s="2">
        <v>602.42999999999995</v>
      </c>
      <c r="E230" s="2">
        <v>605.30999999999995</v>
      </c>
      <c r="F230" s="2">
        <v>30056740</v>
      </c>
      <c r="G230" s="2">
        <f>IFERROR(VLOOKUP(A230,'SPY DVD'!$A$1:$D$1256,2,FALSE),0)</f>
        <v>1.2988999999999999</v>
      </c>
      <c r="H230" s="8">
        <f>IFERROR(VLOOKUP(A230,'SPY DVD'!$A$1:$D$1256,4,FALSE),0)</f>
        <v>0.99994845767755747</v>
      </c>
      <c r="I230" s="2">
        <f t="shared" si="13"/>
        <v>602.51894317361223</v>
      </c>
      <c r="J230" s="2">
        <f t="shared" si="14"/>
        <v>605.82877256852498</v>
      </c>
      <c r="K230" s="2">
        <f t="shared" si="15"/>
        <v>602.39894935869086</v>
      </c>
      <c r="L230" s="2">
        <f t="shared" si="16"/>
        <v>605.27880091680231</v>
      </c>
    </row>
    <row r="231" spans="1:12" x14ac:dyDescent="0.25">
      <c r="A231" s="1">
        <v>45698</v>
      </c>
      <c r="B231" s="2">
        <v>604.03</v>
      </c>
      <c r="C231" s="2">
        <v>605.49990000000003</v>
      </c>
      <c r="D231" s="2">
        <v>602.74</v>
      </c>
      <c r="E231" s="2">
        <v>604.85</v>
      </c>
      <c r="F231" s="2">
        <v>26048714</v>
      </c>
      <c r="G231" s="2">
        <f>IFERROR(VLOOKUP(A231,'SPY DVD'!$A$1:$D$1256,2,FALSE),0)</f>
        <v>1.2999000000000001</v>
      </c>
      <c r="H231" s="8">
        <f>IFERROR(VLOOKUP(A231,'SPY DVD'!$A$1:$D$1256,4,FALSE),0)</f>
        <v>0.99994841799706391</v>
      </c>
      <c r="I231" s="2">
        <f t="shared" si="13"/>
        <v>603.99884292276647</v>
      </c>
      <c r="J231" s="2">
        <f t="shared" si="14"/>
        <v>605.46866710238044</v>
      </c>
      <c r="K231" s="2">
        <f t="shared" si="15"/>
        <v>602.7089094635503</v>
      </c>
      <c r="L231" s="2">
        <f t="shared" si="16"/>
        <v>604.81880062552409</v>
      </c>
    </row>
    <row r="232" spans="1:12" x14ac:dyDescent="0.25">
      <c r="A232" s="1">
        <v>45695</v>
      </c>
      <c r="B232" s="2">
        <v>606.89</v>
      </c>
      <c r="C232" s="2">
        <v>608.13</v>
      </c>
      <c r="D232" s="2">
        <v>600.04999999999995</v>
      </c>
      <c r="E232" s="2">
        <v>600.77</v>
      </c>
      <c r="F232" s="2">
        <v>50788516</v>
      </c>
      <c r="G232" s="2">
        <f>IFERROR(VLOOKUP(A232,'SPY DVD'!$A$1:$D$1256,2,FALSE),0)</f>
        <v>1.3087</v>
      </c>
      <c r="H232" s="8">
        <f>IFERROR(VLOOKUP(A232,'SPY DVD'!$A$1:$D$1256,4,FALSE),0)</f>
        <v>0.9999480688087885</v>
      </c>
      <c r="I232" s="2">
        <f t="shared" si="13"/>
        <v>606.85848347936565</v>
      </c>
      <c r="J232" s="2">
        <f t="shared" si="14"/>
        <v>608.09841908468854</v>
      </c>
      <c r="K232" s="2">
        <f t="shared" si="15"/>
        <v>600.01883868871346</v>
      </c>
      <c r="L232" s="2">
        <f t="shared" si="16"/>
        <v>600.73880129825591</v>
      </c>
    </row>
    <row r="233" spans="1:12" x14ac:dyDescent="0.25">
      <c r="A233" s="1">
        <v>45694</v>
      </c>
      <c r="B233" s="2">
        <v>605.99</v>
      </c>
      <c r="C233" s="2">
        <v>606.45249999999999</v>
      </c>
      <c r="D233" s="2">
        <v>602.63</v>
      </c>
      <c r="E233" s="2">
        <v>606.32000000000005</v>
      </c>
      <c r="F233" s="2">
        <v>35771504</v>
      </c>
      <c r="G233" s="2">
        <f>IFERROR(VLOOKUP(A233,'SPY DVD'!$A$1:$D$1256,2,FALSE),0)</f>
        <v>1.2967</v>
      </c>
      <c r="H233" s="8">
        <f>IFERROR(VLOOKUP(A233,'SPY DVD'!$A$1:$D$1256,4,FALSE),0)</f>
        <v>0.99994854497464891</v>
      </c>
      <c r="I233" s="2">
        <f t="shared" si="13"/>
        <v>605.95881876918747</v>
      </c>
      <c r="J233" s="2">
        <f t="shared" si="14"/>
        <v>606.42129497123824</v>
      </c>
      <c r="K233" s="2">
        <f t="shared" si="15"/>
        <v>602.59899165807269</v>
      </c>
      <c r="L233" s="2">
        <f t="shared" si="16"/>
        <v>606.28880178902921</v>
      </c>
    </row>
    <row r="234" spans="1:12" x14ac:dyDescent="0.25">
      <c r="A234" s="1">
        <v>45693</v>
      </c>
      <c r="B234" s="2">
        <v>600.64</v>
      </c>
      <c r="C234" s="2">
        <v>604.37</v>
      </c>
      <c r="D234" s="2">
        <v>598.58000000000004</v>
      </c>
      <c r="E234" s="2">
        <v>604.22</v>
      </c>
      <c r="F234" s="2">
        <v>30653148</v>
      </c>
      <c r="G234" s="2">
        <f>IFERROR(VLOOKUP(A234,'SPY DVD'!$A$1:$D$1256,2,FALSE),0)</f>
        <v>1.3011999999999999</v>
      </c>
      <c r="H234" s="8">
        <f>IFERROR(VLOOKUP(A234,'SPY DVD'!$A$1:$D$1256,4,FALSE),0)</f>
        <v>0.99994836641242468</v>
      </c>
      <c r="I234" s="2">
        <f t="shared" si="13"/>
        <v>600.60898680195874</v>
      </c>
      <c r="J234" s="2">
        <f t="shared" si="14"/>
        <v>604.33879420867709</v>
      </c>
      <c r="K234" s="2">
        <f t="shared" si="15"/>
        <v>598.54909316714918</v>
      </c>
      <c r="L234" s="2">
        <f t="shared" si="16"/>
        <v>604.18880195371526</v>
      </c>
    </row>
    <row r="235" spans="1:12" x14ac:dyDescent="0.25">
      <c r="A235" s="1">
        <v>45692</v>
      </c>
      <c r="B235" s="2">
        <v>597.83000000000004</v>
      </c>
      <c r="C235" s="2">
        <v>602.29999999999995</v>
      </c>
      <c r="D235" s="2">
        <v>597.28</v>
      </c>
      <c r="E235" s="2">
        <v>601.78</v>
      </c>
      <c r="F235" s="2">
        <v>33457816</v>
      </c>
      <c r="G235" s="2">
        <f>IFERROR(VLOOKUP(A235,'SPY DVD'!$A$1:$D$1256,2,FALSE),0)</f>
        <v>1.3065</v>
      </c>
      <c r="H235" s="8">
        <f>IFERROR(VLOOKUP(A235,'SPY DVD'!$A$1:$D$1256,4,FALSE),0)</f>
        <v>0.99994815610584586</v>
      </c>
      <c r="I235" s="2">
        <f t="shared" si="13"/>
        <v>597.79900616475788</v>
      </c>
      <c r="J235" s="2">
        <f t="shared" si="14"/>
        <v>602.26877442255091</v>
      </c>
      <c r="K235" s="2">
        <f t="shared" si="15"/>
        <v>597.24903467889953</v>
      </c>
      <c r="L235" s="2">
        <f t="shared" si="16"/>
        <v>601.74880138137587</v>
      </c>
    </row>
    <row r="236" spans="1:12" x14ac:dyDescent="0.25">
      <c r="A236" s="1">
        <v>45691</v>
      </c>
      <c r="B236" s="2">
        <v>592.66999999999996</v>
      </c>
      <c r="C236" s="2">
        <v>600.29</v>
      </c>
      <c r="D236" s="2">
        <v>590.49</v>
      </c>
      <c r="E236" s="2">
        <v>597.77</v>
      </c>
      <c r="F236" s="2">
        <v>65857248</v>
      </c>
      <c r="G236" s="2">
        <f>IFERROR(VLOOKUP(A236,'SPY DVD'!$A$1:$D$1256,2,FALSE),0)</f>
        <v>1.3152999999999999</v>
      </c>
      <c r="H236" s="8">
        <f>IFERROR(VLOOKUP(A236,'SPY DVD'!$A$1:$D$1256,4,FALSE),0)</f>
        <v>0.99994780691766183</v>
      </c>
      <c r="I236" s="2">
        <f t="shared" si="13"/>
        <v>592.63906672589064</v>
      </c>
      <c r="J236" s="2">
        <f t="shared" si="14"/>
        <v>600.25866901460313</v>
      </c>
      <c r="K236" s="2">
        <f t="shared" si="15"/>
        <v>590.45918050681018</v>
      </c>
      <c r="L236" s="2">
        <f t="shared" si="16"/>
        <v>597.73880054117069</v>
      </c>
    </row>
    <row r="237" spans="1:12" x14ac:dyDescent="0.25">
      <c r="A237" s="1">
        <v>45688</v>
      </c>
      <c r="B237" s="2">
        <v>607.5</v>
      </c>
      <c r="C237" s="2">
        <v>609.96</v>
      </c>
      <c r="D237" s="2">
        <v>601.04999999999995</v>
      </c>
      <c r="E237" s="2">
        <v>601.82000000000005</v>
      </c>
      <c r="F237" s="2">
        <v>66671472</v>
      </c>
      <c r="G237" s="2">
        <f>IFERROR(VLOOKUP(A237,'SPY DVD'!$A$1:$D$1256,2,FALSE),0)</f>
        <v>1.3064</v>
      </c>
      <c r="H237" s="8">
        <f>IFERROR(VLOOKUP(A237,'SPY DVD'!$A$1:$D$1256,4,FALSE),0)</f>
        <v>0.99994816007389409</v>
      </c>
      <c r="I237" s="2">
        <f t="shared" si="13"/>
        <v>607.4685072448907</v>
      </c>
      <c r="J237" s="2">
        <f t="shared" si="14"/>
        <v>609.92837971867243</v>
      </c>
      <c r="K237" s="2">
        <f t="shared" si="15"/>
        <v>601.01884161241401</v>
      </c>
      <c r="L237" s="2">
        <f t="shared" si="16"/>
        <v>601.78880169567094</v>
      </c>
    </row>
    <row r="238" spans="1:12" x14ac:dyDescent="0.25">
      <c r="A238" s="1">
        <v>45687</v>
      </c>
      <c r="B238" s="2">
        <v>603.96</v>
      </c>
      <c r="C238" s="2">
        <v>606.6</v>
      </c>
      <c r="D238" s="2">
        <v>600.71500000000003</v>
      </c>
      <c r="E238" s="2">
        <v>605.04</v>
      </c>
      <c r="F238" s="2">
        <v>39281256</v>
      </c>
      <c r="G238" s="2">
        <f>IFERROR(VLOOKUP(A238,'SPY DVD'!$A$1:$D$1256,2,FALSE),0)</f>
        <v>1.2994000000000001</v>
      </c>
      <c r="H238" s="8">
        <f>IFERROR(VLOOKUP(A238,'SPY DVD'!$A$1:$D$1256,4,FALSE),0)</f>
        <v>0.99994843783731047</v>
      </c>
      <c r="I238" s="2">
        <f t="shared" si="13"/>
        <v>603.92885851622202</v>
      </c>
      <c r="J238" s="2">
        <f t="shared" si="14"/>
        <v>606.56872239211259</v>
      </c>
      <c r="K238" s="2">
        <f t="shared" si="15"/>
        <v>600.68402583544002</v>
      </c>
      <c r="L238" s="2">
        <f t="shared" si="16"/>
        <v>605.00880282908633</v>
      </c>
    </row>
    <row r="239" spans="1:12" x14ac:dyDescent="0.25">
      <c r="A239" s="1">
        <v>45686</v>
      </c>
      <c r="B239" s="2">
        <v>603.72</v>
      </c>
      <c r="C239" s="2">
        <v>604.13</v>
      </c>
      <c r="D239" s="2">
        <v>599.22</v>
      </c>
      <c r="E239" s="2">
        <v>601.80999999999995</v>
      </c>
      <c r="F239" s="2">
        <v>37177428</v>
      </c>
      <c r="G239" s="2">
        <f>IFERROR(VLOOKUP(A239,'SPY DVD'!$A$1:$D$1256,2,FALSE),0)</f>
        <v>1.3064</v>
      </c>
      <c r="H239" s="8">
        <f>IFERROR(VLOOKUP(A239,'SPY DVD'!$A$1:$D$1256,4,FALSE),0)</f>
        <v>0.99994816007389409</v>
      </c>
      <c r="I239" s="2">
        <f t="shared" si="13"/>
        <v>603.68870319981136</v>
      </c>
      <c r="J239" s="2">
        <f t="shared" si="14"/>
        <v>604.09868194544163</v>
      </c>
      <c r="K239" s="2">
        <f t="shared" si="15"/>
        <v>599.1889364794788</v>
      </c>
      <c r="L239" s="2">
        <f t="shared" si="16"/>
        <v>601.7788022140702</v>
      </c>
    </row>
    <row r="240" spans="1:12" x14ac:dyDescent="0.25">
      <c r="A240" s="1">
        <v>45685</v>
      </c>
      <c r="B240" s="2">
        <v>600.62</v>
      </c>
      <c r="C240" s="2">
        <v>605.37</v>
      </c>
      <c r="D240" s="2">
        <v>597.25</v>
      </c>
      <c r="E240" s="2">
        <v>604.52</v>
      </c>
      <c r="F240" s="2">
        <v>44433320</v>
      </c>
      <c r="G240" s="2">
        <f>IFERROR(VLOOKUP(A240,'SPY DVD'!$A$1:$D$1256,2,FALSE),0)</f>
        <v>1.3006</v>
      </c>
      <c r="H240" s="8">
        <f>IFERROR(VLOOKUP(A240,'SPY DVD'!$A$1:$D$1256,4,FALSE),0)</f>
        <v>0.99994839022071935</v>
      </c>
      <c r="I240" s="2">
        <f t="shared" si="13"/>
        <v>600.58900213436846</v>
      </c>
      <c r="J240" s="2">
        <f t="shared" si="14"/>
        <v>605.3387569879169</v>
      </c>
      <c r="K240" s="2">
        <f t="shared" si="15"/>
        <v>597.21917605932458</v>
      </c>
      <c r="L240" s="2">
        <f t="shared" si="16"/>
        <v>604.4888008562292</v>
      </c>
    </row>
    <row r="241" spans="1:12" x14ac:dyDescent="0.25">
      <c r="A241" s="1">
        <v>45684</v>
      </c>
      <c r="B241" s="2">
        <v>594.80999999999995</v>
      </c>
      <c r="C241" s="2">
        <v>599.69000000000005</v>
      </c>
      <c r="D241" s="2">
        <v>594.64</v>
      </c>
      <c r="E241" s="2">
        <v>599.37</v>
      </c>
      <c r="F241" s="2">
        <v>70361128</v>
      </c>
      <c r="G241" s="2">
        <f>IFERROR(VLOOKUP(A241,'SPY DVD'!$A$1:$D$1256,2,FALSE),0)</f>
        <v>1.3117000000000001</v>
      </c>
      <c r="H241" s="8">
        <f>IFERROR(VLOOKUP(A241,'SPY DVD'!$A$1:$D$1256,4,FALSE),0)</f>
        <v>0.99994794976735879</v>
      </c>
      <c r="I241" s="2">
        <f t="shared" si="13"/>
        <v>594.77904000112267</v>
      </c>
      <c r="J241" s="2">
        <f t="shared" si="14"/>
        <v>599.6587859959875</v>
      </c>
      <c r="K241" s="2">
        <f t="shared" si="15"/>
        <v>594.60904884966226</v>
      </c>
      <c r="L241" s="2">
        <f t="shared" si="16"/>
        <v>599.33880265206187</v>
      </c>
    </row>
    <row r="242" spans="1:12" x14ac:dyDescent="0.25">
      <c r="A242" s="1">
        <v>45681</v>
      </c>
      <c r="B242" s="2">
        <v>609.80999999999995</v>
      </c>
      <c r="C242" s="2">
        <v>610.78</v>
      </c>
      <c r="D242" s="2">
        <v>606.79999999999995</v>
      </c>
      <c r="E242" s="2">
        <v>607.97</v>
      </c>
      <c r="F242" s="2">
        <v>34604692</v>
      </c>
      <c r="G242" s="2">
        <f>IFERROR(VLOOKUP(A242,'SPY DVD'!$A$1:$D$1256,2,FALSE),0)</f>
        <v>1.2931999999999999</v>
      </c>
      <c r="H242" s="8">
        <f>IFERROR(VLOOKUP(A242,'SPY DVD'!$A$1:$D$1256,4,FALSE),0)</f>
        <v>0.9999486838564009</v>
      </c>
      <c r="I242" s="2">
        <f t="shared" si="13"/>
        <v>609.77870690247175</v>
      </c>
      <c r="J242" s="2">
        <f t="shared" si="14"/>
        <v>610.74865712581254</v>
      </c>
      <c r="K242" s="2">
        <f t="shared" si="15"/>
        <v>606.76886136406404</v>
      </c>
      <c r="L242" s="2">
        <f t="shared" si="16"/>
        <v>607.9388013241761</v>
      </c>
    </row>
    <row r="243" spans="1:12" x14ac:dyDescent="0.25">
      <c r="A243" s="1">
        <v>45680</v>
      </c>
      <c r="B243" s="2">
        <v>605.79999999999995</v>
      </c>
      <c r="C243" s="2">
        <v>609.75</v>
      </c>
      <c r="D243" s="2">
        <v>605.52</v>
      </c>
      <c r="E243" s="2">
        <v>609.75</v>
      </c>
      <c r="F243" s="2">
        <v>41152104</v>
      </c>
      <c r="G243" s="2">
        <f>IFERROR(VLOOKUP(A243,'SPY DVD'!$A$1:$D$1256,2,FALSE),0)</f>
        <v>1.2894000000000001</v>
      </c>
      <c r="H243" s="8">
        <f>IFERROR(VLOOKUP(A243,'SPY DVD'!$A$1:$D$1256,4,FALSE),0)</f>
        <v>0.99994883464232487</v>
      </c>
      <c r="I243" s="2">
        <f t="shared" si="13"/>
        <v>605.76900402632032</v>
      </c>
      <c r="J243" s="2">
        <f t="shared" si="14"/>
        <v>609.71880192315757</v>
      </c>
      <c r="K243" s="2">
        <f t="shared" si="15"/>
        <v>605.48901835262052</v>
      </c>
      <c r="L243" s="2">
        <f t="shared" si="16"/>
        <v>609.71880192315757</v>
      </c>
    </row>
    <row r="244" spans="1:12" x14ac:dyDescent="0.25">
      <c r="A244" s="1">
        <v>45679</v>
      </c>
      <c r="B244" s="2">
        <v>605.91999999999996</v>
      </c>
      <c r="C244" s="2">
        <v>607.82000000000005</v>
      </c>
      <c r="D244" s="2">
        <v>605.36</v>
      </c>
      <c r="E244" s="2">
        <v>606.44000000000005</v>
      </c>
      <c r="F244" s="2">
        <v>48195972</v>
      </c>
      <c r="G244" s="2">
        <f>IFERROR(VLOOKUP(A244,'SPY DVD'!$A$1:$D$1256,2,FALSE),0)</f>
        <v>1.2965</v>
      </c>
      <c r="H244" s="8">
        <f>IFERROR(VLOOKUP(A244,'SPY DVD'!$A$1:$D$1256,4,FALSE),0)</f>
        <v>0.99994855291074847</v>
      </c>
      <c r="I244" s="2">
        <f t="shared" si="13"/>
        <v>605.88882717968067</v>
      </c>
      <c r="J244" s="2">
        <f t="shared" si="14"/>
        <v>607.78872943021122</v>
      </c>
      <c r="K244" s="2">
        <f t="shared" si="15"/>
        <v>605.32885599005067</v>
      </c>
      <c r="L244" s="2">
        <f t="shared" si="16"/>
        <v>606.40880042719436</v>
      </c>
    </row>
    <row r="245" spans="1:12" x14ac:dyDescent="0.25">
      <c r="A245" s="1">
        <v>45678</v>
      </c>
      <c r="B245" s="2">
        <v>600.66999999999996</v>
      </c>
      <c r="C245" s="2">
        <v>603.05999999999995</v>
      </c>
      <c r="D245" s="2">
        <v>598.66999999999996</v>
      </c>
      <c r="E245" s="2">
        <v>603.04999999999995</v>
      </c>
      <c r="F245" s="2">
        <v>42532852</v>
      </c>
      <c r="G245" s="2">
        <f>IFERROR(VLOOKUP(A245,'SPY DVD'!$A$1:$D$1256,2,FALSE),0)</f>
        <v>1.3037000000000001</v>
      </c>
      <c r="H245" s="8">
        <f>IFERROR(VLOOKUP(A245,'SPY DVD'!$A$1:$D$1256,4,FALSE),0)</f>
        <v>0.99994826721120278</v>
      </c>
      <c r="I245" s="2">
        <f t="shared" si="13"/>
        <v>600.63892566575316</v>
      </c>
      <c r="J245" s="2">
        <f t="shared" si="14"/>
        <v>603.02880202438791</v>
      </c>
      <c r="K245" s="2">
        <f t="shared" si="15"/>
        <v>598.63902913133074</v>
      </c>
      <c r="L245" s="2">
        <f t="shared" si="16"/>
        <v>603.01880254171579</v>
      </c>
    </row>
    <row r="246" spans="1:12" x14ac:dyDescent="0.25">
      <c r="A246" s="1">
        <v>45674</v>
      </c>
      <c r="B246" s="2">
        <v>596.96</v>
      </c>
      <c r="C246" s="2">
        <v>599.36</v>
      </c>
      <c r="D246" s="2">
        <v>595.61</v>
      </c>
      <c r="E246" s="2">
        <v>597.58000000000004</v>
      </c>
      <c r="F246" s="2">
        <v>58070628</v>
      </c>
      <c r="G246" s="2">
        <f>IFERROR(VLOOKUP(A246,'SPY DVD'!$A$1:$D$1256,2,FALSE),0)</f>
        <v>1.3157000000000001</v>
      </c>
      <c r="H246" s="8">
        <f>IFERROR(VLOOKUP(A246,'SPY DVD'!$A$1:$D$1256,4,FALSE),0)</f>
        <v>0.9999477910454746</v>
      </c>
      <c r="I246" s="2">
        <f t="shared" si="13"/>
        <v>596.92883334250655</v>
      </c>
      <c r="J246" s="2">
        <f t="shared" si="14"/>
        <v>599.32870804101572</v>
      </c>
      <c r="K246" s="2">
        <f t="shared" si="15"/>
        <v>595.57890382459516</v>
      </c>
      <c r="L246" s="2">
        <f t="shared" si="16"/>
        <v>597.54880097295472</v>
      </c>
    </row>
    <row r="247" spans="1:12" x14ac:dyDescent="0.25">
      <c r="A247" s="1">
        <v>45673</v>
      </c>
      <c r="B247" s="2">
        <v>594.17499999999995</v>
      </c>
      <c r="C247" s="2">
        <v>594.35</v>
      </c>
      <c r="D247" s="2">
        <v>590.92999999999995</v>
      </c>
      <c r="E247" s="2">
        <v>591.64</v>
      </c>
      <c r="F247" s="2">
        <v>43319664</v>
      </c>
      <c r="G247" s="2">
        <f>IFERROR(VLOOKUP(A247,'SPY DVD'!$A$1:$D$1256,2,FALSE),0)</f>
        <v>1.3289</v>
      </c>
      <c r="H247" s="8">
        <f>IFERROR(VLOOKUP(A247,'SPY DVD'!$A$1:$D$1256,4,FALSE),0)</f>
        <v>0.99994726726343552</v>
      </c>
      <c r="I247" s="2">
        <f t="shared" si="13"/>
        <v>594.14366752625176</v>
      </c>
      <c r="J247" s="2">
        <f t="shared" si="14"/>
        <v>594.31865829802291</v>
      </c>
      <c r="K247" s="2">
        <f t="shared" si="15"/>
        <v>590.89883864398189</v>
      </c>
      <c r="L247" s="2">
        <f t="shared" si="16"/>
        <v>591.60880120373895</v>
      </c>
    </row>
    <row r="248" spans="1:12" x14ac:dyDescent="0.25">
      <c r="A248" s="1">
        <v>45672</v>
      </c>
      <c r="B248" s="2">
        <v>590.32500000000005</v>
      </c>
      <c r="C248" s="2">
        <v>593.94000000000005</v>
      </c>
      <c r="D248" s="2">
        <v>589.19500000000005</v>
      </c>
      <c r="E248" s="2">
        <v>592.78</v>
      </c>
      <c r="F248" s="2">
        <v>56900160</v>
      </c>
      <c r="G248" s="2">
        <f>IFERROR(VLOOKUP(A248,'SPY DVD'!$A$1:$D$1256,2,FALSE),0)</f>
        <v>1.3263</v>
      </c>
      <c r="H248" s="8">
        <f>IFERROR(VLOOKUP(A248,'SPY DVD'!$A$1:$D$1256,4,FALSE),0)</f>
        <v>0.99994737043260329</v>
      </c>
      <c r="I248" s="2">
        <f t="shared" si="13"/>
        <v>590.29393145062659</v>
      </c>
      <c r="J248" s="2">
        <f t="shared" si="14"/>
        <v>593.9087411947404</v>
      </c>
      <c r="K248" s="2">
        <f t="shared" si="15"/>
        <v>589.16399092203778</v>
      </c>
      <c r="L248" s="2">
        <f t="shared" si="16"/>
        <v>592.74880224503852</v>
      </c>
    </row>
    <row r="249" spans="1:12" x14ac:dyDescent="0.25">
      <c r="A249" s="1">
        <v>45671</v>
      </c>
      <c r="B249" s="2">
        <v>584.36</v>
      </c>
      <c r="C249" s="2">
        <v>585</v>
      </c>
      <c r="D249" s="2">
        <v>578.35</v>
      </c>
      <c r="E249" s="2">
        <v>582.19000000000005</v>
      </c>
      <c r="F249" s="2">
        <v>48420580</v>
      </c>
      <c r="G249" s="2">
        <f>IFERROR(VLOOKUP(A249,'SPY DVD'!$A$1:$D$1256,2,FALSE),0)</f>
        <v>1.3505</v>
      </c>
      <c r="H249" s="8">
        <f>IFERROR(VLOOKUP(A249,'SPY DVD'!$A$1:$D$1256,4,FALSE),0)</f>
        <v>0.99994641016614516</v>
      </c>
      <c r="I249" s="2">
        <f t="shared" si="13"/>
        <v>584.32868424468859</v>
      </c>
      <c r="J249" s="2">
        <f t="shared" si="14"/>
        <v>584.96864994719488</v>
      </c>
      <c r="K249" s="2">
        <f t="shared" si="15"/>
        <v>578.31900631959013</v>
      </c>
      <c r="L249" s="2">
        <f t="shared" si="16"/>
        <v>582.15880053462809</v>
      </c>
    </row>
    <row r="250" spans="1:12" x14ac:dyDescent="0.25">
      <c r="A250" s="1">
        <v>45670</v>
      </c>
      <c r="B250" s="2">
        <v>575.77</v>
      </c>
      <c r="C250" s="2">
        <v>581.75</v>
      </c>
      <c r="D250" s="2">
        <v>575.35</v>
      </c>
      <c r="E250" s="2">
        <v>581.39</v>
      </c>
      <c r="F250" s="2">
        <v>47910060</v>
      </c>
      <c r="G250" s="2">
        <f>IFERROR(VLOOKUP(A250,'SPY DVD'!$A$1:$D$1256,2,FALSE),0)</f>
        <v>1.3523000000000001</v>
      </c>
      <c r="H250" s="8">
        <f>IFERROR(VLOOKUP(A250,'SPY DVD'!$A$1:$D$1256,4,FALSE),0)</f>
        <v>0.99994633874140415</v>
      </c>
      <c r="I250" s="2">
        <f t="shared" si="13"/>
        <v>575.7391034571383</v>
      </c>
      <c r="J250" s="2">
        <f t="shared" si="14"/>
        <v>581.71878256281184</v>
      </c>
      <c r="K250" s="2">
        <f t="shared" si="15"/>
        <v>575.31912599486691</v>
      </c>
      <c r="L250" s="2">
        <f t="shared" si="16"/>
        <v>581.35880188086492</v>
      </c>
    </row>
    <row r="251" spans="1:12" x14ac:dyDescent="0.25">
      <c r="A251" s="1">
        <v>45667</v>
      </c>
      <c r="B251" s="2">
        <v>585.88</v>
      </c>
      <c r="C251" s="2">
        <v>585.95000000000005</v>
      </c>
      <c r="D251" s="2">
        <v>578.54999999999995</v>
      </c>
      <c r="E251" s="2">
        <v>580.49</v>
      </c>
      <c r="F251" s="2">
        <v>73105048</v>
      </c>
      <c r="G251" s="2">
        <f>IFERROR(VLOOKUP(A251,'SPY DVD'!$A$1:$D$1256,2,FALSE),0)</f>
        <v>1.3544</v>
      </c>
      <c r="H251" s="8">
        <f>IFERROR(VLOOKUP(A251,'SPY DVD'!$A$1:$D$1256,4,FALSE),0)</f>
        <v>0.999946255412546</v>
      </c>
      <c r="I251" s="2">
        <f t="shared" si="13"/>
        <v>585.84851212110243</v>
      </c>
      <c r="J251" s="2">
        <f t="shared" si="14"/>
        <v>585.9185083589814</v>
      </c>
      <c r="K251" s="2">
        <f t="shared" si="15"/>
        <v>578.51890606892846</v>
      </c>
      <c r="L251" s="2">
        <f t="shared" si="16"/>
        <v>580.45880180442884</v>
      </c>
    </row>
    <row r="252" spans="1:12" x14ac:dyDescent="0.25">
      <c r="A252" s="1">
        <v>45665</v>
      </c>
      <c r="B252" s="2">
        <v>588.70000000000005</v>
      </c>
      <c r="C252" s="2">
        <v>590.57989999999995</v>
      </c>
      <c r="D252" s="2">
        <v>585.19500000000005</v>
      </c>
      <c r="E252" s="2">
        <v>589.49</v>
      </c>
      <c r="F252" s="2">
        <v>47304672</v>
      </c>
      <c r="G252" s="2">
        <f>IFERROR(VLOOKUP(A252,'SPY DVD'!$A$1:$D$1256,2,FALSE),0)</f>
        <v>1.3337000000000001</v>
      </c>
      <c r="H252" s="8">
        <f>IFERROR(VLOOKUP(A252,'SPY DVD'!$A$1:$D$1256,4,FALSE),0)</f>
        <v>0.99994707679730754</v>
      </c>
      <c r="I252" s="2">
        <f t="shared" si="13"/>
        <v>588.66884411057504</v>
      </c>
      <c r="J252" s="2">
        <f t="shared" si="14"/>
        <v>590.54864462024614</v>
      </c>
      <c r="K252" s="2">
        <f t="shared" si="15"/>
        <v>585.16402960640039</v>
      </c>
      <c r="L252" s="2">
        <f t="shared" si="16"/>
        <v>589.45880230124487</v>
      </c>
    </row>
    <row r="253" spans="1:12" x14ac:dyDescent="0.25">
      <c r="A253" s="1">
        <v>45664</v>
      </c>
      <c r="B253" s="2">
        <v>597.41999999999996</v>
      </c>
      <c r="C253" s="2">
        <v>597.75</v>
      </c>
      <c r="D253" s="2">
        <v>586.78</v>
      </c>
      <c r="E253" s="2">
        <v>588.63</v>
      </c>
      <c r="F253" s="2">
        <v>60393052</v>
      </c>
      <c r="G253" s="2">
        <f>IFERROR(VLOOKUP(A253,'SPY DVD'!$A$1:$D$1256,2,FALSE),0)</f>
        <v>1.3357000000000001</v>
      </c>
      <c r="H253" s="8">
        <f>IFERROR(VLOOKUP(A253,'SPY DVD'!$A$1:$D$1256,4,FALSE),0)</f>
        <v>0.99994699743643156</v>
      </c>
      <c r="I253" s="2">
        <f t="shared" si="13"/>
        <v>597.38833520847288</v>
      </c>
      <c r="J253" s="2">
        <f t="shared" si="14"/>
        <v>597.71831771762697</v>
      </c>
      <c r="K253" s="2">
        <f t="shared" si="15"/>
        <v>586.74889915574931</v>
      </c>
      <c r="L253" s="2">
        <f t="shared" si="16"/>
        <v>588.59880110100676</v>
      </c>
    </row>
    <row r="254" spans="1:12" x14ac:dyDescent="0.25">
      <c r="A254" s="1">
        <v>45663</v>
      </c>
      <c r="B254" s="2">
        <v>596.27</v>
      </c>
      <c r="C254" s="2">
        <v>599.70000000000005</v>
      </c>
      <c r="D254" s="2">
        <v>593.6</v>
      </c>
      <c r="E254" s="2">
        <v>595.36</v>
      </c>
      <c r="F254" s="2">
        <v>47679440</v>
      </c>
      <c r="G254" s="2">
        <f>IFERROR(VLOOKUP(A254,'SPY DVD'!$A$1:$D$1256,2,FALSE),0)</f>
        <v>1.3206</v>
      </c>
      <c r="H254" s="8">
        <f>IFERROR(VLOOKUP(A254,'SPY DVD'!$A$1:$D$1256,4,FALSE),0)</f>
        <v>0.99994759661120081</v>
      </c>
      <c r="I254" s="2">
        <f t="shared" si="13"/>
        <v>596.23875343136069</v>
      </c>
      <c r="J254" s="2">
        <f t="shared" si="14"/>
        <v>599.66857368773719</v>
      </c>
      <c r="K254" s="2">
        <f t="shared" si="15"/>
        <v>593.56889334840878</v>
      </c>
      <c r="L254" s="2">
        <f t="shared" si="16"/>
        <v>595.32880111844452</v>
      </c>
    </row>
    <row r="255" spans="1:12" x14ac:dyDescent="0.25">
      <c r="A255" s="1">
        <v>45660</v>
      </c>
      <c r="B255" s="2">
        <v>587.53</v>
      </c>
      <c r="C255" s="2">
        <v>592.6</v>
      </c>
      <c r="D255" s="2">
        <v>586.42999999999995</v>
      </c>
      <c r="E255" s="2">
        <v>591.95000000000005</v>
      </c>
      <c r="F255" s="2">
        <v>37888460</v>
      </c>
      <c r="G255" s="2">
        <f>IFERROR(VLOOKUP(A255,'SPY DVD'!$A$1:$D$1256,2,FALSE),0)</f>
        <v>1.3282</v>
      </c>
      <c r="H255" s="8">
        <f>IFERROR(VLOOKUP(A255,'SPY DVD'!$A$1:$D$1256,4,FALSE),0)</f>
        <v>0.99994729503974888</v>
      </c>
      <c r="I255" s="2">
        <f t="shared" si="13"/>
        <v>587.49903425470359</v>
      </c>
      <c r="J255" s="2">
        <f t="shared" si="14"/>
        <v>592.56876704055526</v>
      </c>
      <c r="K255" s="2">
        <f t="shared" si="15"/>
        <v>586.39909223015991</v>
      </c>
      <c r="L255" s="2">
        <f t="shared" si="16"/>
        <v>591.91880129877939</v>
      </c>
    </row>
    <row r="256" spans="1:12" x14ac:dyDescent="0.25">
      <c r="A256" s="1">
        <v>45659</v>
      </c>
      <c r="B256" s="2">
        <v>589.39</v>
      </c>
      <c r="C256" s="2">
        <v>591.13</v>
      </c>
      <c r="D256" s="2">
        <v>580.5</v>
      </c>
      <c r="E256" s="2">
        <v>584.64</v>
      </c>
      <c r="F256" s="2">
        <v>50203976</v>
      </c>
      <c r="G256" s="2">
        <f>IFERROR(VLOOKUP(A256,'SPY DVD'!$A$1:$D$1256,2,FALSE),0)</f>
        <v>1.3448</v>
      </c>
      <c r="H256" s="8">
        <f>IFERROR(VLOOKUP(A256,'SPY DVD'!$A$1:$D$1256,4,FALSE),0)</f>
        <v>0.99994663634452541</v>
      </c>
      <c r="I256" s="2">
        <f t="shared" si="13"/>
        <v>589.3585479950998</v>
      </c>
      <c r="J256" s="2">
        <f t="shared" si="14"/>
        <v>591.09845514233928</v>
      </c>
      <c r="K256" s="2">
        <f t="shared" si="15"/>
        <v>580.46902239799704</v>
      </c>
      <c r="L256" s="2">
        <f t="shared" si="16"/>
        <v>584.60880147246337</v>
      </c>
    </row>
    <row r="257" spans="1:12" x14ac:dyDescent="0.25">
      <c r="A257" s="1">
        <v>45657</v>
      </c>
      <c r="B257" s="2">
        <v>589.90499999999997</v>
      </c>
      <c r="C257" s="2">
        <v>590.63990000000001</v>
      </c>
      <c r="D257" s="2">
        <v>584.41999999999996</v>
      </c>
      <c r="E257" s="2">
        <v>586.08000000000004</v>
      </c>
      <c r="F257" s="2">
        <v>57052656</v>
      </c>
      <c r="G257" s="2">
        <f>IFERROR(VLOOKUP(A257,'SPY DVD'!$A$1:$D$1256,2,FALSE),0)</f>
        <v>1.3414999999999999</v>
      </c>
      <c r="H257" s="8">
        <f>IFERROR(VLOOKUP(A257,'SPY DVD'!$A$1:$D$1256,4,FALSE),0)</f>
        <v>0.99994676728992682</v>
      </c>
      <c r="I257" s="2">
        <f t="shared" si="13"/>
        <v>589.87359775816424</v>
      </c>
      <c r="J257" s="2">
        <f t="shared" si="14"/>
        <v>590.60845863744566</v>
      </c>
      <c r="K257" s="2">
        <f t="shared" si="15"/>
        <v>584.38888973957899</v>
      </c>
      <c r="L257" s="2">
        <f t="shared" si="16"/>
        <v>586.0488013732803</v>
      </c>
    </row>
    <row r="258" spans="1:12" x14ac:dyDescent="0.25">
      <c r="A258" s="1">
        <v>45656</v>
      </c>
      <c r="B258" s="2">
        <v>587.89</v>
      </c>
      <c r="C258" s="2">
        <v>591.74</v>
      </c>
      <c r="D258" s="2">
        <v>584.41</v>
      </c>
      <c r="E258" s="2">
        <v>588.22</v>
      </c>
      <c r="F258" s="2">
        <v>56578756</v>
      </c>
      <c r="G258" s="2">
        <f>IFERROR(VLOOKUP(A258,'SPY DVD'!$A$1:$D$1256,2,FALSE),0)</f>
        <v>1.3366</v>
      </c>
      <c r="H258" s="8">
        <f>IFERROR(VLOOKUP(A258,'SPY DVD'!$A$1:$D$1256,4,FALSE),0)</f>
        <v>0.99994696172403941</v>
      </c>
      <c r="I258" s="2">
        <f t="shared" si="13"/>
        <v>587.85881932794553</v>
      </c>
      <c r="J258" s="2">
        <f t="shared" si="14"/>
        <v>591.7086151305831</v>
      </c>
      <c r="K258" s="2">
        <f t="shared" si="15"/>
        <v>584.37900390114589</v>
      </c>
      <c r="L258" s="2">
        <f t="shared" si="16"/>
        <v>588.1888018253145</v>
      </c>
    </row>
    <row r="259" spans="1:12" x14ac:dyDescent="0.25">
      <c r="A259" s="1">
        <v>45653</v>
      </c>
      <c r="B259" s="2">
        <v>597.54</v>
      </c>
      <c r="C259" s="2">
        <v>597.77610000000004</v>
      </c>
      <c r="D259" s="2">
        <v>590.76469999999995</v>
      </c>
      <c r="E259" s="2">
        <v>595.01</v>
      </c>
      <c r="F259" s="2">
        <v>64969312</v>
      </c>
      <c r="G259" s="2">
        <f>IFERROR(VLOOKUP(A259,'SPY DVD'!$A$1:$D$1256,2,FALSE),0)</f>
        <v>1.3213999999999999</v>
      </c>
      <c r="H259" s="8">
        <f>IFERROR(VLOOKUP(A259,'SPY DVD'!$A$1:$D$1256,4,FALSE),0)</f>
        <v>0.99994756486683312</v>
      </c>
      <c r="I259" s="2">
        <f t="shared" ref="I259:I322" si="17">B259*$H259</f>
        <v>597.50866791052738</v>
      </c>
      <c r="J259" s="2">
        <f t="shared" ref="J259:J322" si="18">C259*$H259</f>
        <v>597.74475553059256</v>
      </c>
      <c r="K259" s="2">
        <f t="shared" ref="K259:K322" si="19">D259*$H259</f>
        <v>590.73372317428516</v>
      </c>
      <c r="L259" s="2">
        <f t="shared" ref="L259:L322" si="20">E259*$H259</f>
        <v>594.97880057141435</v>
      </c>
    </row>
    <row r="260" spans="1:12" x14ac:dyDescent="0.25">
      <c r="A260" s="1">
        <v>45652</v>
      </c>
      <c r="B260" s="2">
        <v>599.5</v>
      </c>
      <c r="C260" s="2">
        <v>602.48</v>
      </c>
      <c r="D260" s="2">
        <v>598.08249999999998</v>
      </c>
      <c r="E260" s="2">
        <v>601.34</v>
      </c>
      <c r="F260" s="2">
        <v>41338892</v>
      </c>
      <c r="G260" s="2">
        <f>IFERROR(VLOOKUP(A260,'SPY DVD'!$A$1:$D$1256,2,FALSE),0)</f>
        <v>1.3073999999999999</v>
      </c>
      <c r="H260" s="8">
        <f>IFERROR(VLOOKUP(A260,'SPY DVD'!$A$1:$D$1256,4,FALSE),0)</f>
        <v>0.99994812039341241</v>
      </c>
      <c r="I260" s="2">
        <f t="shared" si="17"/>
        <v>599.46889817585077</v>
      </c>
      <c r="J260" s="2">
        <f t="shared" si="18"/>
        <v>602.44874357462311</v>
      </c>
      <c r="K260" s="2">
        <f t="shared" si="19"/>
        <v>598.05147171519309</v>
      </c>
      <c r="L260" s="2">
        <f t="shared" si="20"/>
        <v>601.30880271737465</v>
      </c>
    </row>
    <row r="261" spans="1:12" x14ac:dyDescent="0.25">
      <c r="A261" s="1">
        <v>45650</v>
      </c>
      <c r="B261" s="2">
        <v>596.05999999999995</v>
      </c>
      <c r="C261" s="2">
        <v>601.34</v>
      </c>
      <c r="D261" s="2">
        <v>595.47</v>
      </c>
      <c r="E261" s="2">
        <v>601.29999999999995</v>
      </c>
      <c r="F261" s="2">
        <v>33160096</v>
      </c>
      <c r="G261" s="2">
        <f>IFERROR(VLOOKUP(A261,'SPY DVD'!$A$1:$D$1256,2,FALSE),0)</f>
        <v>1.3075000000000001</v>
      </c>
      <c r="H261" s="8">
        <f>IFERROR(VLOOKUP(A261,'SPY DVD'!$A$1:$D$1256,4,FALSE),0)</f>
        <v>0.9999481164253643</v>
      </c>
      <c r="I261" s="2">
        <f t="shared" si="17"/>
        <v>596.02907427650257</v>
      </c>
      <c r="J261" s="2">
        <f t="shared" si="18"/>
        <v>601.30880033122855</v>
      </c>
      <c r="K261" s="2">
        <f t="shared" si="19"/>
        <v>595.43910488781171</v>
      </c>
      <c r="L261" s="2">
        <f t="shared" si="20"/>
        <v>601.26880240657147</v>
      </c>
    </row>
    <row r="262" spans="1:12" x14ac:dyDescent="0.25">
      <c r="A262" s="1">
        <v>45649</v>
      </c>
      <c r="B262" s="2">
        <v>590.89</v>
      </c>
      <c r="C262" s="2">
        <v>595.29999999999995</v>
      </c>
      <c r="D262" s="2">
        <v>587.66099999999994</v>
      </c>
      <c r="E262" s="2">
        <v>594.69000000000005</v>
      </c>
      <c r="F262" s="2">
        <v>57635828</v>
      </c>
      <c r="G262" s="2">
        <f>IFERROR(VLOOKUP(A262,'SPY DVD'!$A$1:$D$1256,2,FALSE),0)</f>
        <v>1.3221000000000001</v>
      </c>
      <c r="H262" s="8">
        <f>IFERROR(VLOOKUP(A262,'SPY DVD'!$A$1:$D$1256,4,FALSE),0)</f>
        <v>0.99994753709051232</v>
      </c>
      <c r="I262" s="2">
        <f t="shared" si="17"/>
        <v>590.85900019141286</v>
      </c>
      <c r="J262" s="2">
        <f t="shared" si="18"/>
        <v>595.26876882998192</v>
      </c>
      <c r="K262" s="2">
        <f t="shared" si="19"/>
        <v>587.63016959414756</v>
      </c>
      <c r="L262" s="2">
        <f t="shared" si="20"/>
        <v>594.65880083235686</v>
      </c>
    </row>
    <row r="263" spans="1:12" x14ac:dyDescent="0.25">
      <c r="A263" s="1">
        <v>45646</v>
      </c>
      <c r="B263" s="2">
        <v>581.77</v>
      </c>
      <c r="C263" s="2">
        <v>595.75</v>
      </c>
      <c r="D263" s="2">
        <v>580.91</v>
      </c>
      <c r="E263" s="2">
        <v>591.15</v>
      </c>
      <c r="F263" s="2">
        <v>125716672</v>
      </c>
      <c r="G263" s="2">
        <f>IFERROR(VLOOKUP(A263,'SPY DVD'!$A$1:$D$1256,2,FALSE),0)</f>
        <v>1.33</v>
      </c>
      <c r="H263" s="8">
        <f>IFERROR(VLOOKUP(A263,'SPY DVD'!$A$1:$D$1256,4,FALSE),0)</f>
        <v>0.99994722361494459</v>
      </c>
      <c r="I263" s="2">
        <f t="shared" si="17"/>
        <v>581.73929628246628</v>
      </c>
      <c r="J263" s="2">
        <f t="shared" si="18"/>
        <v>595.71855846860319</v>
      </c>
      <c r="K263" s="2">
        <f t="shared" si="19"/>
        <v>580.87934167015749</v>
      </c>
      <c r="L263" s="2">
        <f t="shared" si="20"/>
        <v>591.11880123997446</v>
      </c>
    </row>
    <row r="264" spans="1:12" x14ac:dyDescent="0.25">
      <c r="A264" s="1">
        <v>45645</v>
      </c>
      <c r="B264" s="2">
        <v>591.36</v>
      </c>
      <c r="C264" s="2">
        <v>593</v>
      </c>
      <c r="D264" s="2">
        <v>585.85</v>
      </c>
      <c r="E264" s="2">
        <v>586.1</v>
      </c>
      <c r="F264" s="2">
        <v>85919456</v>
      </c>
      <c r="G264" s="2">
        <f>IFERROR(VLOOKUP(A264,'SPY DVD'!$A$1:$D$1256,2,FALSE),0)</f>
        <v>1.3413999999999999</v>
      </c>
      <c r="H264" s="8">
        <f>IFERROR(VLOOKUP(A264,'SPY DVD'!$A$1:$D$1256,4,FALSE),0)</f>
        <v>0.9999467712579696</v>
      </c>
      <c r="I264" s="2">
        <f t="shared" si="17"/>
        <v>591.32852265111296</v>
      </c>
      <c r="J264" s="2">
        <f t="shared" si="18"/>
        <v>592.968435355976</v>
      </c>
      <c r="K264" s="2">
        <f t="shared" si="19"/>
        <v>585.81881594148149</v>
      </c>
      <c r="L264" s="2">
        <f t="shared" si="20"/>
        <v>586.06880263429605</v>
      </c>
    </row>
    <row r="265" spans="1:12" x14ac:dyDescent="0.25">
      <c r="A265" s="1">
        <v>45644</v>
      </c>
      <c r="B265" s="2">
        <v>603.98</v>
      </c>
      <c r="C265" s="2">
        <v>606.40499999999997</v>
      </c>
      <c r="D265" s="2">
        <v>585.89</v>
      </c>
      <c r="E265" s="2">
        <v>586.28</v>
      </c>
      <c r="F265" s="2">
        <v>108248728</v>
      </c>
      <c r="G265" s="2">
        <f>IFERROR(VLOOKUP(A265,'SPY DVD'!$A$1:$D$1256,2,FALSE),0)</f>
        <v>1.1909000000000001</v>
      </c>
      <c r="H265" s="8">
        <f>IFERROR(VLOOKUP(A265,'SPY DVD'!$A$1:$D$1256,4,FALSE),0)</f>
        <v>0.99995274318013072</v>
      </c>
      <c r="I265" s="2">
        <f t="shared" si="17"/>
        <v>603.95145782593534</v>
      </c>
      <c r="J265" s="2">
        <f t="shared" si="18"/>
        <v>606.37634322814711</v>
      </c>
      <c r="K265" s="2">
        <f t="shared" si="19"/>
        <v>585.86231270180679</v>
      </c>
      <c r="L265" s="2">
        <f t="shared" si="20"/>
        <v>586.25229427164697</v>
      </c>
    </row>
    <row r="266" spans="1:12" x14ac:dyDescent="0.25">
      <c r="A266" s="1">
        <v>45643</v>
      </c>
      <c r="B266" s="2">
        <v>604.19000000000005</v>
      </c>
      <c r="C266" s="2">
        <v>605.16999999999996</v>
      </c>
      <c r="D266" s="2">
        <v>602.88499999999999</v>
      </c>
      <c r="E266" s="2">
        <v>604.29</v>
      </c>
      <c r="F266" s="2">
        <v>55773544</v>
      </c>
      <c r="G266" s="2">
        <f>IFERROR(VLOOKUP(A266,'SPY DVD'!$A$1:$D$1256,2,FALSE),0)</f>
        <v>1.1554</v>
      </c>
      <c r="H266" s="8">
        <f>IFERROR(VLOOKUP(A266,'SPY DVD'!$A$1:$D$1256,4,FALSE),0)</f>
        <v>0.99995415184470959</v>
      </c>
      <c r="I266" s="2">
        <f t="shared" si="17"/>
        <v>604.16229900305518</v>
      </c>
      <c r="J266" s="2">
        <f t="shared" si="18"/>
        <v>605.14225407186291</v>
      </c>
      <c r="K266" s="2">
        <f t="shared" si="19"/>
        <v>602.8573588348977</v>
      </c>
      <c r="L266" s="2">
        <f t="shared" si="20"/>
        <v>604.26229441823955</v>
      </c>
    </row>
    <row r="267" spans="1:12" x14ac:dyDescent="0.25">
      <c r="A267" s="1">
        <v>45642</v>
      </c>
      <c r="B267" s="2">
        <v>606</v>
      </c>
      <c r="C267" s="2">
        <v>607.77949999999998</v>
      </c>
      <c r="D267" s="2">
        <v>605.21</v>
      </c>
      <c r="E267" s="2">
        <v>606.79</v>
      </c>
      <c r="F267" s="2">
        <v>43695180</v>
      </c>
      <c r="G267" s="2">
        <f>IFERROR(VLOOKUP(A267,'SPY DVD'!$A$1:$D$1256,2,FALSE),0)</f>
        <v>1.1507000000000001</v>
      </c>
      <c r="H267" s="8">
        <f>IFERROR(VLOOKUP(A267,'SPY DVD'!$A$1:$D$1256,4,FALSE),0)</f>
        <v>0.9999543383441124</v>
      </c>
      <c r="I267" s="2">
        <f t="shared" si="17"/>
        <v>605.97232903653207</v>
      </c>
      <c r="J267" s="2">
        <f t="shared" si="18"/>
        <v>607.75174778161545</v>
      </c>
      <c r="K267" s="2">
        <f t="shared" si="19"/>
        <v>605.18236510924032</v>
      </c>
      <c r="L267" s="2">
        <f t="shared" si="20"/>
        <v>606.76229296382394</v>
      </c>
    </row>
    <row r="268" spans="1:12" x14ac:dyDescent="0.25">
      <c r="A268" s="1">
        <v>45639</v>
      </c>
      <c r="B268" s="2">
        <v>606.4</v>
      </c>
      <c r="C268" s="2">
        <v>607.13</v>
      </c>
      <c r="D268" s="2">
        <v>602.80999999999995</v>
      </c>
      <c r="E268" s="2">
        <v>604.21</v>
      </c>
      <c r="F268" s="2">
        <v>35904728</v>
      </c>
      <c r="G268" s="2">
        <f>IFERROR(VLOOKUP(A268,'SPY DVD'!$A$1:$D$1256,2,FALSE),0)</f>
        <v>1.1556</v>
      </c>
      <c r="H268" s="8">
        <f>IFERROR(VLOOKUP(A268,'SPY DVD'!$A$1:$D$1256,4,FALSE),0)</f>
        <v>0.99995414390856552</v>
      </c>
      <c r="I268" s="2">
        <f t="shared" si="17"/>
        <v>606.37219286615414</v>
      </c>
      <c r="J268" s="2">
        <f t="shared" si="18"/>
        <v>607.10215939120735</v>
      </c>
      <c r="K268" s="2">
        <f t="shared" si="19"/>
        <v>602.78235748952227</v>
      </c>
      <c r="L268" s="2">
        <f t="shared" si="20"/>
        <v>604.18229329099438</v>
      </c>
    </row>
    <row r="269" spans="1:12" x14ac:dyDescent="0.25">
      <c r="A269" s="1">
        <v>45638</v>
      </c>
      <c r="B269" s="2">
        <v>606.58000000000004</v>
      </c>
      <c r="C269" s="2">
        <v>607.16</v>
      </c>
      <c r="D269" s="2">
        <v>604.33000000000004</v>
      </c>
      <c r="E269" s="2">
        <v>604.33000000000004</v>
      </c>
      <c r="F269" s="2">
        <v>31543812</v>
      </c>
      <c r="G269" s="2">
        <f>IFERROR(VLOOKUP(A269,'SPY DVD'!$A$1:$D$1256,2,FALSE),0)</f>
        <v>1.1553</v>
      </c>
      <c r="H269" s="8">
        <f>IFERROR(VLOOKUP(A269,'SPY DVD'!$A$1:$D$1256,4,FALSE),0)</f>
        <v>0.99995415581278158</v>
      </c>
      <c r="I269" s="2">
        <f t="shared" si="17"/>
        <v>606.55219183291706</v>
      </c>
      <c r="J269" s="2">
        <f t="shared" si="18"/>
        <v>607.13216524328845</v>
      </c>
      <c r="K269" s="2">
        <f t="shared" si="19"/>
        <v>604.30229498233837</v>
      </c>
      <c r="L269" s="2">
        <f t="shared" si="20"/>
        <v>604.30229498233837</v>
      </c>
    </row>
    <row r="270" spans="1:12" x14ac:dyDescent="0.25">
      <c r="A270" s="1">
        <v>45637</v>
      </c>
      <c r="B270" s="2">
        <v>605.78</v>
      </c>
      <c r="C270" s="2">
        <v>608.43499999999995</v>
      </c>
      <c r="D270" s="2">
        <v>605.5</v>
      </c>
      <c r="E270" s="2">
        <v>607.46</v>
      </c>
      <c r="F270" s="2">
        <v>28677724</v>
      </c>
      <c r="G270" s="2">
        <f>IFERROR(VLOOKUP(A270,'SPY DVD'!$A$1:$D$1256,2,FALSE),0)</f>
        <v>1.1494</v>
      </c>
      <c r="H270" s="8">
        <f>IFERROR(VLOOKUP(A270,'SPY DVD'!$A$1:$D$1256,4,FALSE),0)</f>
        <v>0.99995438992905983</v>
      </c>
      <c r="I270" s="2">
        <f t="shared" si="17"/>
        <v>605.75237033122585</v>
      </c>
      <c r="J270" s="2">
        <f t="shared" si="18"/>
        <v>608.40724923648747</v>
      </c>
      <c r="K270" s="2">
        <f t="shared" si="19"/>
        <v>605.47238310204568</v>
      </c>
      <c r="L270" s="2">
        <f t="shared" si="20"/>
        <v>607.43229370630672</v>
      </c>
    </row>
    <row r="271" spans="1:12" x14ac:dyDescent="0.25">
      <c r="A271" s="1">
        <v>45636</v>
      </c>
      <c r="B271" s="2">
        <v>605.37</v>
      </c>
      <c r="C271" s="2">
        <v>605.79999999999995</v>
      </c>
      <c r="D271" s="2">
        <v>602.13</v>
      </c>
      <c r="E271" s="2">
        <v>602.79999999999995</v>
      </c>
      <c r="F271" s="2">
        <v>37234516</v>
      </c>
      <c r="G271" s="2">
        <f>IFERROR(VLOOKUP(A271,'SPY DVD'!$A$1:$D$1256,2,FALSE),0)</f>
        <v>1.1583000000000001</v>
      </c>
      <c r="H271" s="8">
        <f>IFERROR(VLOOKUP(A271,'SPY DVD'!$A$1:$D$1256,4,FALSE),0)</f>
        <v>0.99995403677062733</v>
      </c>
      <c r="I271" s="2">
        <f t="shared" si="17"/>
        <v>605.34217523983466</v>
      </c>
      <c r="J271" s="2">
        <f t="shared" si="18"/>
        <v>605.77215547564595</v>
      </c>
      <c r="K271" s="2">
        <f t="shared" si="19"/>
        <v>602.10232416069778</v>
      </c>
      <c r="L271" s="2">
        <f t="shared" si="20"/>
        <v>602.77229336533412</v>
      </c>
    </row>
    <row r="272" spans="1:12" x14ac:dyDescent="0.25">
      <c r="A272" s="1">
        <v>45635</v>
      </c>
      <c r="B272" s="2">
        <v>607.69000000000005</v>
      </c>
      <c r="C272" s="2">
        <v>607.86</v>
      </c>
      <c r="D272" s="2">
        <v>604.08000000000004</v>
      </c>
      <c r="E272" s="2">
        <v>604.67999999999995</v>
      </c>
      <c r="F272" s="2">
        <v>34742736</v>
      </c>
      <c r="G272" s="2">
        <f>IFERROR(VLOOKUP(A272,'SPY DVD'!$A$1:$D$1256,2,FALSE),0)</f>
        <v>1.1547000000000001</v>
      </c>
      <c r="H272" s="8">
        <f>IFERROR(VLOOKUP(A272,'SPY DVD'!$A$1:$D$1256,4,FALSE),0)</f>
        <v>0.99995417962121425</v>
      </c>
      <c r="I272" s="2">
        <f t="shared" si="17"/>
        <v>607.66215541401573</v>
      </c>
      <c r="J272" s="2">
        <f t="shared" si="18"/>
        <v>607.83214762455134</v>
      </c>
      <c r="K272" s="2">
        <f t="shared" si="19"/>
        <v>604.05232082558314</v>
      </c>
      <c r="L272" s="2">
        <f t="shared" si="20"/>
        <v>604.65229333335583</v>
      </c>
    </row>
    <row r="273" spans="1:12" x14ac:dyDescent="0.25">
      <c r="A273" s="1">
        <v>45632</v>
      </c>
      <c r="B273" s="2">
        <v>607.44000000000005</v>
      </c>
      <c r="C273" s="2">
        <v>609.07000000000005</v>
      </c>
      <c r="D273" s="2">
        <v>607.02</v>
      </c>
      <c r="E273" s="2">
        <v>607.80999999999995</v>
      </c>
      <c r="F273" s="2">
        <v>31241548</v>
      </c>
      <c r="G273" s="2">
        <f>IFERROR(VLOOKUP(A273,'SPY DVD'!$A$1:$D$1256,2,FALSE),0)</f>
        <v>1.1487000000000001</v>
      </c>
      <c r="H273" s="8">
        <f>IFERROR(VLOOKUP(A273,'SPY DVD'!$A$1:$D$1256,4,FALSE),0)</f>
        <v>0.99995441770557103</v>
      </c>
      <c r="I273" s="2">
        <f t="shared" si="17"/>
        <v>607.41231149107216</v>
      </c>
      <c r="J273" s="2">
        <f t="shared" si="18"/>
        <v>609.04223719193214</v>
      </c>
      <c r="K273" s="2">
        <f t="shared" si="19"/>
        <v>606.99233063563565</v>
      </c>
      <c r="L273" s="2">
        <f t="shared" si="20"/>
        <v>607.78229462562308</v>
      </c>
    </row>
    <row r="274" spans="1:12" x14ac:dyDescent="0.25">
      <c r="A274" s="1">
        <v>45631</v>
      </c>
      <c r="B274" s="2">
        <v>607.66</v>
      </c>
      <c r="C274" s="2">
        <v>608.48</v>
      </c>
      <c r="D274" s="2">
        <v>606.30499999999995</v>
      </c>
      <c r="E274" s="2">
        <v>606.66</v>
      </c>
      <c r="F274" s="2">
        <v>28762184</v>
      </c>
      <c r="G274" s="2">
        <f>IFERROR(VLOOKUP(A274,'SPY DVD'!$A$1:$D$1256,2,FALSE),0)</f>
        <v>1.1509</v>
      </c>
      <c r="H274" s="8">
        <f>IFERROR(VLOOKUP(A274,'SPY DVD'!$A$1:$D$1256,4,FALSE),0)</f>
        <v>0.99995433040796688</v>
      </c>
      <c r="I274" s="2">
        <f t="shared" si="17"/>
        <v>607.63224841570513</v>
      </c>
      <c r="J274" s="2">
        <f t="shared" si="18"/>
        <v>608.45221096663965</v>
      </c>
      <c r="K274" s="2">
        <f t="shared" si="19"/>
        <v>606.27731029800236</v>
      </c>
      <c r="L274" s="2">
        <f t="shared" si="20"/>
        <v>606.63229408529719</v>
      </c>
    </row>
    <row r="275" spans="1:12" x14ac:dyDescent="0.25">
      <c r="A275" s="1">
        <v>45630</v>
      </c>
      <c r="B275" s="2">
        <v>605.63</v>
      </c>
      <c r="C275" s="2">
        <v>607.91</v>
      </c>
      <c r="D275" s="2">
        <v>604.95000000000005</v>
      </c>
      <c r="E275" s="2">
        <v>607.66</v>
      </c>
      <c r="F275" s="2">
        <v>42787560</v>
      </c>
      <c r="G275" s="2">
        <f>IFERROR(VLOOKUP(A275,'SPY DVD'!$A$1:$D$1256,2,FALSE),0)</f>
        <v>1.149</v>
      </c>
      <c r="H275" s="8">
        <f>IFERROR(VLOOKUP(A275,'SPY DVD'!$A$1:$D$1256,4,FALSE),0)</f>
        <v>0.99995440580135186</v>
      </c>
      <c r="I275" s="2">
        <f t="shared" si="17"/>
        <v>605.60238678547273</v>
      </c>
      <c r="J275" s="2">
        <f t="shared" si="18"/>
        <v>607.88228283069975</v>
      </c>
      <c r="K275" s="2">
        <f t="shared" si="19"/>
        <v>604.9224177895278</v>
      </c>
      <c r="L275" s="2">
        <f t="shared" si="20"/>
        <v>607.6322942292494</v>
      </c>
    </row>
    <row r="276" spans="1:12" x14ac:dyDescent="0.25">
      <c r="A276" s="1">
        <v>45629</v>
      </c>
      <c r="B276" s="2">
        <v>603.39</v>
      </c>
      <c r="C276" s="2">
        <v>604.16</v>
      </c>
      <c r="D276" s="2">
        <v>602.34100000000001</v>
      </c>
      <c r="E276" s="2">
        <v>603.91</v>
      </c>
      <c r="F276" s="2">
        <v>26906628</v>
      </c>
      <c r="G276" s="2">
        <f>IFERROR(VLOOKUP(A276,'SPY DVD'!$A$1:$D$1256,2,FALSE),0)</f>
        <v>1.1561999999999999</v>
      </c>
      <c r="H276" s="8">
        <f>IFERROR(VLOOKUP(A276,'SPY DVD'!$A$1:$D$1256,4,FALSE),0)</f>
        <v>0.99995412010013385</v>
      </c>
      <c r="I276" s="2">
        <f t="shared" si="17"/>
        <v>603.36231652721972</v>
      </c>
      <c r="J276" s="2">
        <f t="shared" si="18"/>
        <v>604.13228119969688</v>
      </c>
      <c r="K276" s="2">
        <f t="shared" si="19"/>
        <v>602.31336465523475</v>
      </c>
      <c r="L276" s="2">
        <f t="shared" si="20"/>
        <v>603.88229266967176</v>
      </c>
    </row>
    <row r="277" spans="1:12" x14ac:dyDescent="0.25">
      <c r="A277" s="1">
        <v>45628</v>
      </c>
      <c r="B277" s="2">
        <v>602.97</v>
      </c>
      <c r="C277" s="2">
        <v>604.32000000000005</v>
      </c>
      <c r="D277" s="2">
        <v>602.47</v>
      </c>
      <c r="E277" s="2">
        <v>603.63</v>
      </c>
      <c r="F277" s="2">
        <v>31745988</v>
      </c>
      <c r="G277" s="2">
        <f>IFERROR(VLOOKUP(A277,'SPY DVD'!$A$1:$D$1256,2,FALSE),0)</f>
        <v>1.1567000000000001</v>
      </c>
      <c r="H277" s="8">
        <f>IFERROR(VLOOKUP(A277,'SPY DVD'!$A$1:$D$1256,4,FALSE),0)</f>
        <v>0.99995410025977449</v>
      </c>
      <c r="I277" s="2">
        <f t="shared" si="17"/>
        <v>602.94232383363624</v>
      </c>
      <c r="J277" s="2">
        <f t="shared" si="18"/>
        <v>604.292261868987</v>
      </c>
      <c r="K277" s="2">
        <f t="shared" si="19"/>
        <v>602.44234678350631</v>
      </c>
      <c r="L277" s="2">
        <f t="shared" si="20"/>
        <v>603.60229353980765</v>
      </c>
    </row>
    <row r="278" spans="1:12" x14ac:dyDescent="0.25">
      <c r="A278" s="1">
        <v>45625</v>
      </c>
      <c r="B278" s="2">
        <v>599.66</v>
      </c>
      <c r="C278" s="2">
        <v>603.35</v>
      </c>
      <c r="D278" s="2">
        <v>599.38049999999998</v>
      </c>
      <c r="E278" s="2">
        <v>602.54999999999995</v>
      </c>
      <c r="F278" s="2">
        <v>30177352</v>
      </c>
      <c r="G278" s="2">
        <f>IFERROR(VLOOKUP(A278,'SPY DVD'!$A$1:$D$1256,2,FALSE),0)</f>
        <v>1.1588000000000001</v>
      </c>
      <c r="H278" s="8">
        <f>IFERROR(VLOOKUP(A278,'SPY DVD'!$A$1:$D$1256,4,FALSE),0)</f>
        <v>0.99995401693026964</v>
      </c>
      <c r="I278" s="2">
        <f t="shared" si="17"/>
        <v>599.63242579240546</v>
      </c>
      <c r="J278" s="2">
        <f t="shared" si="18"/>
        <v>603.3222561148782</v>
      </c>
      <c r="K278" s="2">
        <f t="shared" si="19"/>
        <v>599.35293864467349</v>
      </c>
      <c r="L278" s="2">
        <f t="shared" si="20"/>
        <v>602.52229290133391</v>
      </c>
    </row>
    <row r="279" spans="1:12" x14ac:dyDescent="0.25">
      <c r="A279" s="1">
        <v>45623</v>
      </c>
      <c r="B279" s="2">
        <v>600.46</v>
      </c>
      <c r="C279" s="2">
        <v>600.85</v>
      </c>
      <c r="D279" s="2">
        <v>597.28</v>
      </c>
      <c r="E279" s="2">
        <v>598.83000000000004</v>
      </c>
      <c r="F279" s="2">
        <v>34000164</v>
      </c>
      <c r="G279" s="2">
        <f>IFERROR(VLOOKUP(A279,'SPY DVD'!$A$1:$D$1256,2,FALSE),0)</f>
        <v>1.1659999999999999</v>
      </c>
      <c r="H279" s="8">
        <f>IFERROR(VLOOKUP(A279,'SPY DVD'!$A$1:$D$1256,4,FALSE),0)</f>
        <v>0.99995373122916276</v>
      </c>
      <c r="I279" s="2">
        <f t="shared" si="17"/>
        <v>600.43221745386313</v>
      </c>
      <c r="J279" s="2">
        <f t="shared" si="18"/>
        <v>600.82219940904247</v>
      </c>
      <c r="K279" s="2">
        <f t="shared" si="19"/>
        <v>597.25236458855431</v>
      </c>
      <c r="L279" s="2">
        <f t="shared" si="20"/>
        <v>598.80229287195959</v>
      </c>
    </row>
    <row r="280" spans="1:12" x14ac:dyDescent="0.25">
      <c r="A280" s="1">
        <v>45622</v>
      </c>
      <c r="B280" s="2">
        <v>598.79999999999995</v>
      </c>
      <c r="C280" s="2">
        <v>601.33000000000004</v>
      </c>
      <c r="D280" s="2">
        <v>598.07000000000005</v>
      </c>
      <c r="E280" s="2">
        <v>600.65</v>
      </c>
      <c r="F280" s="2">
        <v>45621288</v>
      </c>
      <c r="G280" s="2">
        <f>IFERROR(VLOOKUP(A280,'SPY DVD'!$A$1:$D$1256,2,FALSE),0)</f>
        <v>1.1624000000000001</v>
      </c>
      <c r="H280" s="8">
        <f>IFERROR(VLOOKUP(A280,'SPY DVD'!$A$1:$D$1256,4,FALSE),0)</f>
        <v>0.99995387407970604</v>
      </c>
      <c r="I280" s="2">
        <f t="shared" si="17"/>
        <v>598.77237979892789</v>
      </c>
      <c r="J280" s="2">
        <f t="shared" si="18"/>
        <v>601.30226310034971</v>
      </c>
      <c r="K280" s="2">
        <f t="shared" si="19"/>
        <v>598.04241347084985</v>
      </c>
      <c r="L280" s="2">
        <f t="shared" si="20"/>
        <v>600.62229446597541</v>
      </c>
    </row>
    <row r="281" spans="1:12" x14ac:dyDescent="0.25">
      <c r="A281" s="1">
        <v>45621</v>
      </c>
      <c r="B281" s="2">
        <v>599.52</v>
      </c>
      <c r="C281" s="2">
        <v>600.86</v>
      </c>
      <c r="D281" s="2">
        <v>595.20000000000005</v>
      </c>
      <c r="E281" s="2">
        <v>597.53</v>
      </c>
      <c r="F281" s="2">
        <v>42441392</v>
      </c>
      <c r="G281" s="2">
        <f>IFERROR(VLOOKUP(A281,'SPY DVD'!$A$1:$D$1256,2,FALSE),0)</f>
        <v>1.1685000000000001</v>
      </c>
      <c r="H281" s="8">
        <f>IFERROR(VLOOKUP(A281,'SPY DVD'!$A$1:$D$1256,4,FALSE),0)</f>
        <v>0.99995363202740861</v>
      </c>
      <c r="I281" s="2">
        <f t="shared" si="17"/>
        <v>599.49220147307199</v>
      </c>
      <c r="J281" s="2">
        <f t="shared" si="18"/>
        <v>600.83213933998877</v>
      </c>
      <c r="K281" s="2">
        <f t="shared" si="19"/>
        <v>595.17240178271368</v>
      </c>
      <c r="L281" s="2">
        <f t="shared" si="20"/>
        <v>597.5022937453374</v>
      </c>
    </row>
    <row r="282" spans="1:12" x14ac:dyDescent="0.25">
      <c r="A282" s="1">
        <v>45618</v>
      </c>
      <c r="B282" s="2">
        <v>593.66</v>
      </c>
      <c r="C282" s="2">
        <v>596.15</v>
      </c>
      <c r="D282" s="2">
        <v>593.15250000000003</v>
      </c>
      <c r="E282" s="2">
        <v>595.51</v>
      </c>
      <c r="F282" s="2">
        <v>38226392</v>
      </c>
      <c r="G282" s="2">
        <f>IFERROR(VLOOKUP(A282,'SPY DVD'!$A$1:$D$1256,2,FALSE),0)</f>
        <v>1.1725000000000001</v>
      </c>
      <c r="H282" s="8">
        <f>IFERROR(VLOOKUP(A282,'SPY DVD'!$A$1:$D$1256,4,FALSE),0)</f>
        <v>0.99995347330462248</v>
      </c>
      <c r="I282" s="2">
        <f t="shared" si="17"/>
        <v>593.63237896202213</v>
      </c>
      <c r="J282" s="2">
        <f t="shared" si="18"/>
        <v>596.12226311055065</v>
      </c>
      <c r="K282" s="2">
        <f t="shared" si="19"/>
        <v>593.12490257432012</v>
      </c>
      <c r="L282" s="2">
        <f t="shared" si="20"/>
        <v>595.48229288763571</v>
      </c>
    </row>
    <row r="283" spans="1:12" x14ac:dyDescent="0.25">
      <c r="A283" s="1">
        <v>45617</v>
      </c>
      <c r="B283" s="2">
        <v>593.4</v>
      </c>
      <c r="C283" s="2">
        <v>595.12</v>
      </c>
      <c r="D283" s="2">
        <v>587.45000000000005</v>
      </c>
      <c r="E283" s="2">
        <v>593.66999999999996</v>
      </c>
      <c r="F283" s="2">
        <v>46750284</v>
      </c>
      <c r="G283" s="2">
        <f>IFERROR(VLOOKUP(A283,'SPY DVD'!$A$1:$D$1256,2,FALSE),0)</f>
        <v>1.1760999999999999</v>
      </c>
      <c r="H283" s="8">
        <f>IFERROR(VLOOKUP(A283,'SPY DVD'!$A$1:$D$1256,4,FALSE),0)</f>
        <v>0.99995333045413648</v>
      </c>
      <c r="I283" s="2">
        <f t="shared" si="17"/>
        <v>593.37230629148462</v>
      </c>
      <c r="J283" s="2">
        <f t="shared" si="18"/>
        <v>595.09222601986573</v>
      </c>
      <c r="K283" s="2">
        <f t="shared" si="19"/>
        <v>587.42258397528246</v>
      </c>
      <c r="L283" s="2">
        <f t="shared" si="20"/>
        <v>593.64229369070722</v>
      </c>
    </row>
    <row r="284" spans="1:12" x14ac:dyDescent="0.25">
      <c r="A284" s="1">
        <v>45616</v>
      </c>
      <c r="B284" s="2">
        <v>590.38</v>
      </c>
      <c r="C284" s="2">
        <v>590.79</v>
      </c>
      <c r="D284" s="2">
        <v>584.63</v>
      </c>
      <c r="E284" s="2">
        <v>590.5</v>
      </c>
      <c r="F284" s="2">
        <v>50032576</v>
      </c>
      <c r="G284" s="2">
        <f>IFERROR(VLOOKUP(A284,'SPY DVD'!$A$1:$D$1256,2,FALSE),0)</f>
        <v>1.1823999999999999</v>
      </c>
      <c r="H284" s="8">
        <f>IFERROR(VLOOKUP(A284,'SPY DVD'!$A$1:$D$1256,4,FALSE),0)</f>
        <v>0.99995308046583509</v>
      </c>
      <c r="I284" s="2">
        <f t="shared" si="17"/>
        <v>590.35229964541975</v>
      </c>
      <c r="J284" s="2">
        <f t="shared" si="18"/>
        <v>590.76228040841067</v>
      </c>
      <c r="K284" s="2">
        <f t="shared" si="19"/>
        <v>584.60256943274112</v>
      </c>
      <c r="L284" s="2">
        <f t="shared" si="20"/>
        <v>590.47229401507559</v>
      </c>
    </row>
    <row r="285" spans="1:12" x14ac:dyDescent="0.25">
      <c r="A285" s="1">
        <v>45615</v>
      </c>
      <c r="B285" s="2">
        <v>584.71</v>
      </c>
      <c r="C285" s="2">
        <v>591.04499999999996</v>
      </c>
      <c r="D285" s="2">
        <v>584.03</v>
      </c>
      <c r="E285" s="2">
        <v>590.29999999999995</v>
      </c>
      <c r="F285" s="2">
        <v>49412048</v>
      </c>
      <c r="G285" s="2">
        <f>IFERROR(VLOOKUP(A285,'SPY DVD'!$A$1:$D$1256,2,FALSE),0)</f>
        <v>1.1828000000000001</v>
      </c>
      <c r="H285" s="8">
        <f>IFERROR(VLOOKUP(A285,'SPY DVD'!$A$1:$D$1256,4,FALSE),0)</f>
        <v>0.99995306459356414</v>
      </c>
      <c r="I285" s="2">
        <f t="shared" si="17"/>
        <v>584.68255639850292</v>
      </c>
      <c r="J285" s="2">
        <f t="shared" si="18"/>
        <v>591.01725906270303</v>
      </c>
      <c r="K285" s="2">
        <f t="shared" si="19"/>
        <v>584.00258831457927</v>
      </c>
      <c r="L285" s="2">
        <f t="shared" si="20"/>
        <v>590.27229402958085</v>
      </c>
    </row>
    <row r="286" spans="1:12" x14ac:dyDescent="0.25">
      <c r="A286" s="1">
        <v>45614</v>
      </c>
      <c r="B286" s="2">
        <v>586.22</v>
      </c>
      <c r="C286" s="2">
        <v>589.49</v>
      </c>
      <c r="D286" s="2">
        <v>585.34</v>
      </c>
      <c r="E286" s="2">
        <v>588.15</v>
      </c>
      <c r="F286" s="2">
        <v>37084080</v>
      </c>
      <c r="G286" s="2">
        <f>IFERROR(VLOOKUP(A286,'SPY DVD'!$A$1:$D$1256,2,FALSE),0)</f>
        <v>1.1871</v>
      </c>
      <c r="H286" s="8">
        <f>IFERROR(VLOOKUP(A286,'SPY DVD'!$A$1:$D$1256,4,FALSE),0)</f>
        <v>0.99995289396666687</v>
      </c>
      <c r="I286" s="2">
        <f t="shared" si="17"/>
        <v>586.19238550113948</v>
      </c>
      <c r="J286" s="2">
        <f t="shared" si="18"/>
        <v>589.46223146441048</v>
      </c>
      <c r="K286" s="2">
        <f t="shared" si="19"/>
        <v>585.31242695444882</v>
      </c>
      <c r="L286" s="2">
        <f t="shared" si="20"/>
        <v>588.12229458649506</v>
      </c>
    </row>
    <row r="287" spans="1:12" x14ac:dyDescent="0.25">
      <c r="A287" s="1">
        <v>45611</v>
      </c>
      <c r="B287" s="2">
        <v>589.72</v>
      </c>
      <c r="C287" s="2">
        <v>590.20000000000005</v>
      </c>
      <c r="D287" s="2">
        <v>583.86</v>
      </c>
      <c r="E287" s="2">
        <v>585.75</v>
      </c>
      <c r="F287" s="2">
        <v>75988768</v>
      </c>
      <c r="G287" s="2">
        <f>IFERROR(VLOOKUP(A287,'SPY DVD'!$A$1:$D$1256,2,FALSE),0)</f>
        <v>1.1919999999999999</v>
      </c>
      <c r="H287" s="8">
        <f>IFERROR(VLOOKUP(A287,'SPY DVD'!$A$1:$D$1256,4,FALSE),0)</f>
        <v>0.99995269953140087</v>
      </c>
      <c r="I287" s="2">
        <f t="shared" si="17"/>
        <v>589.69210596765777</v>
      </c>
      <c r="J287" s="2">
        <f t="shared" si="18"/>
        <v>590.1720832634328</v>
      </c>
      <c r="K287" s="2">
        <f t="shared" si="19"/>
        <v>583.83238314840378</v>
      </c>
      <c r="L287" s="2">
        <f t="shared" si="20"/>
        <v>585.72229375051802</v>
      </c>
    </row>
    <row r="288" spans="1:12" x14ac:dyDescent="0.25">
      <c r="A288" s="1">
        <v>45610</v>
      </c>
      <c r="B288" s="2">
        <v>597.32000000000005</v>
      </c>
      <c r="C288" s="2">
        <v>597.80999999999995</v>
      </c>
      <c r="D288" s="2">
        <v>592.65</v>
      </c>
      <c r="E288" s="2">
        <v>593.35</v>
      </c>
      <c r="F288" s="2">
        <v>38904108</v>
      </c>
      <c r="G288" s="2">
        <f>IFERROR(VLOOKUP(A288,'SPY DVD'!$A$1:$D$1256,2,FALSE),0)</f>
        <v>1.1767000000000001</v>
      </c>
      <c r="H288" s="8">
        <f>IFERROR(VLOOKUP(A288,'SPY DVD'!$A$1:$D$1256,4,FALSE),0)</f>
        <v>0.99995330664572413</v>
      </c>
      <c r="I288" s="2">
        <f t="shared" si="17"/>
        <v>597.29210912562394</v>
      </c>
      <c r="J288" s="2">
        <f t="shared" si="18"/>
        <v>597.78208624588024</v>
      </c>
      <c r="K288" s="2">
        <f t="shared" si="19"/>
        <v>592.62232718358837</v>
      </c>
      <c r="L288" s="2">
        <f t="shared" si="20"/>
        <v>593.32229449824047</v>
      </c>
    </row>
    <row r="289" spans="1:12" x14ac:dyDescent="0.25">
      <c r="A289" s="1">
        <v>45609</v>
      </c>
      <c r="B289" s="2">
        <v>597.37</v>
      </c>
      <c r="C289" s="2">
        <v>599.23</v>
      </c>
      <c r="D289" s="2">
        <v>594.96</v>
      </c>
      <c r="E289" s="2">
        <v>597.19000000000005</v>
      </c>
      <c r="F289" s="2">
        <v>47388640</v>
      </c>
      <c r="G289" s="2">
        <f>IFERROR(VLOOKUP(A289,'SPY DVD'!$A$1:$D$1256,2,FALSE),0)</f>
        <v>1.1692</v>
      </c>
      <c r="H289" s="8">
        <f>IFERROR(VLOOKUP(A289,'SPY DVD'!$A$1:$D$1256,4,FALSE),0)</f>
        <v>0.99995360425091928</v>
      </c>
      <c r="I289" s="2">
        <f t="shared" si="17"/>
        <v>597.34228457137169</v>
      </c>
      <c r="J289" s="2">
        <f t="shared" si="18"/>
        <v>599.20219827527842</v>
      </c>
      <c r="K289" s="2">
        <f t="shared" si="19"/>
        <v>594.93239638512694</v>
      </c>
      <c r="L289" s="2">
        <f t="shared" si="20"/>
        <v>597.16229292260653</v>
      </c>
    </row>
    <row r="290" spans="1:12" x14ac:dyDescent="0.25">
      <c r="A290" s="1">
        <v>45608</v>
      </c>
      <c r="B290" s="2">
        <v>598.67999999999995</v>
      </c>
      <c r="C290" s="2">
        <v>599.29</v>
      </c>
      <c r="D290" s="2">
        <v>594.37</v>
      </c>
      <c r="E290" s="2">
        <v>596.9</v>
      </c>
      <c r="F290" s="2">
        <v>43006128</v>
      </c>
      <c r="G290" s="2">
        <f>IFERROR(VLOOKUP(A290,'SPY DVD'!$A$1:$D$1256,2,FALSE),0)</f>
        <v>1.1697</v>
      </c>
      <c r="H290" s="8">
        <f>IFERROR(VLOOKUP(A290,'SPY DVD'!$A$1:$D$1256,4,FALSE),0)</f>
        <v>0.99995358441057014</v>
      </c>
      <c r="I290" s="2">
        <f t="shared" si="17"/>
        <v>598.65221191492003</v>
      </c>
      <c r="J290" s="2">
        <f t="shared" si="18"/>
        <v>599.26218360141058</v>
      </c>
      <c r="K290" s="2">
        <f t="shared" si="19"/>
        <v>594.3424119661106</v>
      </c>
      <c r="L290" s="2">
        <f t="shared" si="20"/>
        <v>596.87229453466932</v>
      </c>
    </row>
    <row r="291" spans="1:12" x14ac:dyDescent="0.25">
      <c r="A291" s="1">
        <v>45607</v>
      </c>
      <c r="B291" s="2">
        <v>599.80999999999995</v>
      </c>
      <c r="C291" s="2">
        <v>600.16999999999996</v>
      </c>
      <c r="D291" s="2">
        <v>597</v>
      </c>
      <c r="E291" s="2">
        <v>598.76</v>
      </c>
      <c r="F291" s="2">
        <v>37586772</v>
      </c>
      <c r="G291" s="2">
        <f>IFERROR(VLOOKUP(A291,'SPY DVD'!$A$1:$D$1256,2,FALSE),0)</f>
        <v>1.1660999999999999</v>
      </c>
      <c r="H291" s="8">
        <f>IFERROR(VLOOKUP(A291,'SPY DVD'!$A$1:$D$1256,4,FALSE),0)</f>
        <v>0.99995372726109244</v>
      </c>
      <c r="I291" s="2">
        <f t="shared" si="17"/>
        <v>599.78224514847579</v>
      </c>
      <c r="J291" s="2">
        <f t="shared" si="18"/>
        <v>600.14222849028977</v>
      </c>
      <c r="K291" s="2">
        <f t="shared" si="19"/>
        <v>596.97237517487224</v>
      </c>
      <c r="L291" s="2">
        <f t="shared" si="20"/>
        <v>598.73229373485174</v>
      </c>
    </row>
    <row r="292" spans="1:12" x14ac:dyDescent="0.25">
      <c r="A292" s="1">
        <v>45604</v>
      </c>
      <c r="B292" s="2">
        <v>596.16999999999996</v>
      </c>
      <c r="C292" s="2">
        <v>599.64</v>
      </c>
      <c r="D292" s="2">
        <v>596.16499999999996</v>
      </c>
      <c r="E292" s="2">
        <v>598.19000000000005</v>
      </c>
      <c r="F292" s="2">
        <v>46444892</v>
      </c>
      <c r="G292" s="2">
        <f>IFERROR(VLOOKUP(A292,'SPY DVD'!$A$1:$D$1256,2,FALSE),0)</f>
        <v>1.1672</v>
      </c>
      <c r="H292" s="8">
        <f>IFERROR(VLOOKUP(A292,'SPY DVD'!$A$1:$D$1256,4,FALSE),0)</f>
        <v>0.99995368361231951</v>
      </c>
      <c r="I292" s="2">
        <f t="shared" si="17"/>
        <v>596.14238755915653</v>
      </c>
      <c r="J292" s="2">
        <f t="shared" si="18"/>
        <v>599.6122268412912</v>
      </c>
      <c r="K292" s="2">
        <f t="shared" si="19"/>
        <v>596.13738779073844</v>
      </c>
      <c r="L292" s="2">
        <f t="shared" si="20"/>
        <v>598.16229400005341</v>
      </c>
    </row>
    <row r="293" spans="1:12" x14ac:dyDescent="0.25">
      <c r="A293" s="1">
        <v>45603</v>
      </c>
      <c r="B293" s="2">
        <v>593.08000000000004</v>
      </c>
      <c r="C293" s="2">
        <v>596.65</v>
      </c>
      <c r="D293" s="2">
        <v>592.99990000000003</v>
      </c>
      <c r="E293" s="2">
        <v>595.61</v>
      </c>
      <c r="F293" s="2">
        <v>47233212</v>
      </c>
      <c r="G293" s="2">
        <f>IFERROR(VLOOKUP(A293,'SPY DVD'!$A$1:$D$1256,2,FALSE),0)</f>
        <v>1.1722999999999999</v>
      </c>
      <c r="H293" s="8">
        <f>IFERROR(VLOOKUP(A293,'SPY DVD'!$A$1:$D$1256,4,FALSE),0)</f>
        <v>0.99995348124076122</v>
      </c>
      <c r="I293" s="2">
        <f t="shared" si="17"/>
        <v>593.05241065427072</v>
      </c>
      <c r="J293" s="2">
        <f t="shared" si="18"/>
        <v>596.62224458230014</v>
      </c>
      <c r="K293" s="2">
        <f t="shared" si="19"/>
        <v>592.97231438042331</v>
      </c>
      <c r="L293" s="2">
        <f t="shared" si="20"/>
        <v>595.5822929618098</v>
      </c>
    </row>
    <row r="294" spans="1:12" x14ac:dyDescent="0.25">
      <c r="A294" s="1">
        <v>45602</v>
      </c>
      <c r="B294" s="2">
        <v>589.20000000000005</v>
      </c>
      <c r="C294" s="2">
        <v>591.92999999999995</v>
      </c>
      <c r="D294" s="2">
        <v>585.39</v>
      </c>
      <c r="E294" s="2">
        <v>591.04</v>
      </c>
      <c r="F294" s="2">
        <v>68181968</v>
      </c>
      <c r="G294" s="2">
        <f>IFERROR(VLOOKUP(A294,'SPY DVD'!$A$1:$D$1256,2,FALSE),0)</f>
        <v>1.1813</v>
      </c>
      <c r="H294" s="8">
        <f>IFERROR(VLOOKUP(A294,'SPY DVD'!$A$1:$D$1256,4,FALSE),0)</f>
        <v>0.9999531241145817</v>
      </c>
      <c r="I294" s="2">
        <f t="shared" si="17"/>
        <v>589.17238072831162</v>
      </c>
      <c r="J294" s="2">
        <f t="shared" si="18"/>
        <v>591.90225275714431</v>
      </c>
      <c r="K294" s="2">
        <f t="shared" si="19"/>
        <v>585.36255932543497</v>
      </c>
      <c r="L294" s="2">
        <f t="shared" si="20"/>
        <v>591.01229447668231</v>
      </c>
    </row>
    <row r="295" spans="1:12" x14ac:dyDescent="0.25">
      <c r="A295" s="1">
        <v>45601</v>
      </c>
      <c r="B295" s="2">
        <v>570.74</v>
      </c>
      <c r="C295" s="2">
        <v>576.74</v>
      </c>
      <c r="D295" s="2">
        <v>570.52</v>
      </c>
      <c r="E295" s="2">
        <v>576.70000000000005</v>
      </c>
      <c r="F295" s="2">
        <v>39478320</v>
      </c>
      <c r="G295" s="2">
        <f>IFERROR(VLOOKUP(A295,'SPY DVD'!$A$1:$D$1256,2,FALSE),0)</f>
        <v>1.2107000000000001</v>
      </c>
      <c r="H295" s="8">
        <f>IFERROR(VLOOKUP(A295,'SPY DVD'!$A$1:$D$1256,4,FALSE),0)</f>
        <v>0.99995195750328403</v>
      </c>
      <c r="I295" s="2">
        <f t="shared" si="17"/>
        <v>570.71258022542429</v>
      </c>
      <c r="J295" s="2">
        <f t="shared" si="18"/>
        <v>576.71229197044408</v>
      </c>
      <c r="K295" s="2">
        <f t="shared" si="19"/>
        <v>570.49259079477361</v>
      </c>
      <c r="L295" s="2">
        <f t="shared" si="20"/>
        <v>576.6722938921439</v>
      </c>
    </row>
    <row r="296" spans="1:12" x14ac:dyDescent="0.25">
      <c r="A296" s="1">
        <v>45600</v>
      </c>
      <c r="B296" s="2">
        <v>571.17999999999995</v>
      </c>
      <c r="C296" s="2">
        <v>572.5</v>
      </c>
      <c r="D296" s="2">
        <v>567.89</v>
      </c>
      <c r="E296" s="2">
        <v>569.80999999999995</v>
      </c>
      <c r="F296" s="2">
        <v>38216976</v>
      </c>
      <c r="G296" s="2">
        <f>IFERROR(VLOOKUP(A296,'SPY DVD'!$A$1:$D$1256,2,FALSE),0)</f>
        <v>1.2253000000000001</v>
      </c>
      <c r="H296" s="8">
        <f>IFERROR(VLOOKUP(A296,'SPY DVD'!$A$1:$D$1256,4,FALSE),0)</f>
        <v>0.99995137816620672</v>
      </c>
      <c r="I296" s="2">
        <f t="shared" si="17"/>
        <v>571.15222818097391</v>
      </c>
      <c r="J296" s="2">
        <f t="shared" si="18"/>
        <v>572.47216400015338</v>
      </c>
      <c r="K296" s="2">
        <f t="shared" si="19"/>
        <v>567.86238814680712</v>
      </c>
      <c r="L296" s="2">
        <f t="shared" si="20"/>
        <v>569.7822947928862</v>
      </c>
    </row>
    <row r="297" spans="1:12" x14ac:dyDescent="0.25">
      <c r="A297" s="1">
        <v>45597</v>
      </c>
      <c r="B297" s="2">
        <v>571.32000000000005</v>
      </c>
      <c r="C297" s="2">
        <v>575.54999999999995</v>
      </c>
      <c r="D297" s="2">
        <v>570.62</v>
      </c>
      <c r="E297" s="2">
        <v>571.04</v>
      </c>
      <c r="F297" s="2">
        <v>45667532</v>
      </c>
      <c r="G297" s="2">
        <f>IFERROR(VLOOKUP(A297,'SPY DVD'!$A$1:$D$1256,2,FALSE),0)</f>
        <v>1.2226999999999999</v>
      </c>
      <c r="H297" s="8">
        <f>IFERROR(VLOOKUP(A297,'SPY DVD'!$A$1:$D$1256,4,FALSE),0)</f>
        <v>0.99995148133579859</v>
      </c>
      <c r="I297" s="2">
        <f t="shared" si="17"/>
        <v>571.29228031676848</v>
      </c>
      <c r="J297" s="2">
        <f t="shared" si="18"/>
        <v>575.52207508281879</v>
      </c>
      <c r="K297" s="2">
        <f t="shared" si="19"/>
        <v>570.59231427983343</v>
      </c>
      <c r="L297" s="2">
        <f t="shared" si="20"/>
        <v>571.01229390199444</v>
      </c>
    </row>
    <row r="298" spans="1:12" x14ac:dyDescent="0.25">
      <c r="A298" s="1">
        <v>45596</v>
      </c>
      <c r="B298" s="2">
        <v>575.55999999999995</v>
      </c>
      <c r="C298" s="2">
        <v>575.63</v>
      </c>
      <c r="D298" s="2">
        <v>568.44000000000005</v>
      </c>
      <c r="E298" s="2">
        <v>568.64</v>
      </c>
      <c r="F298" s="2">
        <v>60182452</v>
      </c>
      <c r="G298" s="2">
        <f>IFERROR(VLOOKUP(A298,'SPY DVD'!$A$1:$D$1256,2,FALSE),0)</f>
        <v>1.2279</v>
      </c>
      <c r="H298" s="8">
        <f>IFERROR(VLOOKUP(A298,'SPY DVD'!$A$1:$D$1256,4,FALSE),0)</f>
        <v>0.99995127499662539</v>
      </c>
      <c r="I298" s="2">
        <f t="shared" si="17"/>
        <v>575.53195583705769</v>
      </c>
      <c r="J298" s="2">
        <f t="shared" si="18"/>
        <v>575.60195242630743</v>
      </c>
      <c r="K298" s="2">
        <f t="shared" si="19"/>
        <v>568.41230275908174</v>
      </c>
      <c r="L298" s="2">
        <f t="shared" si="20"/>
        <v>568.61229301408105</v>
      </c>
    </row>
    <row r="299" spans="1:12" x14ac:dyDescent="0.25">
      <c r="A299" s="1">
        <v>45595</v>
      </c>
      <c r="B299" s="2">
        <v>581.29</v>
      </c>
      <c r="C299" s="2">
        <v>583.32000000000005</v>
      </c>
      <c r="D299" s="2">
        <v>579.29</v>
      </c>
      <c r="E299" s="2">
        <v>580.01</v>
      </c>
      <c r="F299" s="2">
        <v>41435840</v>
      </c>
      <c r="G299" s="2">
        <f>IFERROR(VLOOKUP(A299,'SPY DVD'!$A$1:$D$1256,2,FALSE),0)</f>
        <v>1.2038</v>
      </c>
      <c r="H299" s="8">
        <f>IFERROR(VLOOKUP(A299,'SPY DVD'!$A$1:$D$1256,4,FALSE),0)</f>
        <v>0.99995223129969091</v>
      </c>
      <c r="I299" s="2">
        <f t="shared" si="17"/>
        <v>581.26223253219734</v>
      </c>
      <c r="J299" s="2">
        <f t="shared" si="18"/>
        <v>583.29213556173579</v>
      </c>
      <c r="K299" s="2">
        <f t="shared" si="19"/>
        <v>579.26232806959786</v>
      </c>
      <c r="L299" s="2">
        <f t="shared" si="20"/>
        <v>579.98229367613374</v>
      </c>
    </row>
    <row r="300" spans="1:12" x14ac:dyDescent="0.25">
      <c r="A300" s="1">
        <v>45594</v>
      </c>
      <c r="B300" s="2">
        <v>579.85</v>
      </c>
      <c r="C300" s="2">
        <v>582.90700000000004</v>
      </c>
      <c r="D300" s="2">
        <v>578.42999999999995</v>
      </c>
      <c r="E300" s="2">
        <v>581.77</v>
      </c>
      <c r="F300" s="2">
        <v>42899660</v>
      </c>
      <c r="G300" s="2">
        <f>IFERROR(VLOOKUP(A300,'SPY DVD'!$A$1:$D$1256,2,FALSE),0)</f>
        <v>1.2001999999999999</v>
      </c>
      <c r="H300" s="8">
        <f>IFERROR(VLOOKUP(A300,'SPY DVD'!$A$1:$D$1256,4,FALSE),0)</f>
        <v>0.99995237415001981</v>
      </c>
      <c r="I300" s="2">
        <f t="shared" si="17"/>
        <v>579.82238415088898</v>
      </c>
      <c r="J300" s="2">
        <f t="shared" si="18"/>
        <v>582.87923855866563</v>
      </c>
      <c r="K300" s="2">
        <f t="shared" si="19"/>
        <v>578.40245177959594</v>
      </c>
      <c r="L300" s="2">
        <f t="shared" si="20"/>
        <v>581.74229270925696</v>
      </c>
    </row>
    <row r="301" spans="1:12" x14ac:dyDescent="0.25">
      <c r="A301" s="1">
        <v>45593</v>
      </c>
      <c r="B301" s="2">
        <v>582.58000000000004</v>
      </c>
      <c r="C301" s="2">
        <v>582.71</v>
      </c>
      <c r="D301" s="2">
        <v>580.52</v>
      </c>
      <c r="E301" s="2">
        <v>580.83000000000004</v>
      </c>
      <c r="F301" s="2">
        <v>30174704</v>
      </c>
      <c r="G301" s="2">
        <f>IFERROR(VLOOKUP(A301,'SPY DVD'!$A$1:$D$1256,2,FALSE),0)</f>
        <v>1.2020999999999999</v>
      </c>
      <c r="H301" s="8">
        <f>IFERROR(VLOOKUP(A301,'SPY DVD'!$A$1:$D$1256,4,FALSE),0)</f>
        <v>0.99995229875678815</v>
      </c>
      <c r="I301" s="2">
        <f t="shared" si="17"/>
        <v>582.55221020972965</v>
      </c>
      <c r="J301" s="2">
        <f t="shared" si="18"/>
        <v>582.68220400856808</v>
      </c>
      <c r="K301" s="2">
        <f t="shared" si="19"/>
        <v>580.49230847429067</v>
      </c>
      <c r="L301" s="2">
        <f t="shared" si="20"/>
        <v>580.80229368690527</v>
      </c>
    </row>
    <row r="302" spans="1:12" x14ac:dyDescent="0.25">
      <c r="A302" s="1">
        <v>45590</v>
      </c>
      <c r="B302" s="2">
        <v>581.51</v>
      </c>
      <c r="C302" s="2">
        <v>584.46</v>
      </c>
      <c r="D302" s="2">
        <v>578.08000000000004</v>
      </c>
      <c r="E302" s="2">
        <v>579.04</v>
      </c>
      <c r="F302" s="2">
        <v>47268176</v>
      </c>
      <c r="G302" s="2">
        <f>IFERROR(VLOOKUP(A302,'SPY DVD'!$A$1:$D$1256,2,FALSE),0)</f>
        <v>1.2058</v>
      </c>
      <c r="H302" s="8">
        <f>IFERROR(VLOOKUP(A302,'SPY DVD'!$A$1:$D$1256,4,FALSE),0)</f>
        <v>0.99995215193840581</v>
      </c>
      <c r="I302" s="2">
        <f t="shared" si="17"/>
        <v>581.48217587370232</v>
      </c>
      <c r="J302" s="2">
        <f t="shared" si="18"/>
        <v>584.43203472192067</v>
      </c>
      <c r="K302" s="2">
        <f t="shared" si="19"/>
        <v>578.0523399925537</v>
      </c>
      <c r="L302" s="2">
        <f t="shared" si="20"/>
        <v>579.01229405841445</v>
      </c>
    </row>
    <row r="303" spans="1:12" x14ac:dyDescent="0.25">
      <c r="A303" s="1">
        <v>45589</v>
      </c>
      <c r="B303" s="2">
        <v>579.98</v>
      </c>
      <c r="C303" s="2">
        <v>580.05999999999995</v>
      </c>
      <c r="D303" s="2">
        <v>576.57000000000005</v>
      </c>
      <c r="E303" s="2">
        <v>579.24</v>
      </c>
      <c r="F303" s="2">
        <v>34979860</v>
      </c>
      <c r="G303" s="2">
        <f>IFERROR(VLOOKUP(A303,'SPY DVD'!$A$1:$D$1256,2,FALSE),0)</f>
        <v>1.2054</v>
      </c>
      <c r="H303" s="8">
        <f>IFERROR(VLOOKUP(A303,'SPY DVD'!$A$1:$D$1256,4,FALSE),0)</f>
        <v>0.99995216781066232</v>
      </c>
      <c r="I303" s="2">
        <f t="shared" si="17"/>
        <v>579.95225828682794</v>
      </c>
      <c r="J303" s="2">
        <f t="shared" si="18"/>
        <v>580.03225446025272</v>
      </c>
      <c r="K303" s="2">
        <f t="shared" si="19"/>
        <v>576.54242139459359</v>
      </c>
      <c r="L303" s="2">
        <f t="shared" si="20"/>
        <v>579.21229368264801</v>
      </c>
    </row>
    <row r="304" spans="1:12" x14ac:dyDescent="0.25">
      <c r="A304" s="1">
        <v>45588</v>
      </c>
      <c r="B304" s="2">
        <v>581.26</v>
      </c>
      <c r="C304" s="2">
        <v>581.70860000000005</v>
      </c>
      <c r="D304" s="2">
        <v>574.41499999999996</v>
      </c>
      <c r="E304" s="2">
        <v>577.99</v>
      </c>
      <c r="F304" s="2">
        <v>49314576</v>
      </c>
      <c r="G304" s="2">
        <f>IFERROR(VLOOKUP(A304,'SPY DVD'!$A$1:$D$1256,2,FALSE),0)</f>
        <v>1.208</v>
      </c>
      <c r="H304" s="8">
        <f>IFERROR(VLOOKUP(A304,'SPY DVD'!$A$1:$D$1256,4,FALSE),0)</f>
        <v>0.99995206464099951</v>
      </c>
      <c r="I304" s="2">
        <f t="shared" si="17"/>
        <v>581.23213709322738</v>
      </c>
      <c r="J304" s="2">
        <f t="shared" si="18"/>
        <v>581.6807155894254</v>
      </c>
      <c r="K304" s="2">
        <f t="shared" si="19"/>
        <v>574.38746521075973</v>
      </c>
      <c r="L304" s="2">
        <f t="shared" si="20"/>
        <v>577.96229384185131</v>
      </c>
    </row>
    <row r="305" spans="1:12" x14ac:dyDescent="0.25">
      <c r="A305" s="1">
        <v>45587</v>
      </c>
      <c r="B305" s="2">
        <v>581.04999999999995</v>
      </c>
      <c r="C305" s="2">
        <v>584.5</v>
      </c>
      <c r="D305" s="2">
        <v>580.38</v>
      </c>
      <c r="E305" s="2">
        <v>583.32000000000005</v>
      </c>
      <c r="F305" s="2">
        <v>34183836</v>
      </c>
      <c r="G305" s="2">
        <f>IFERROR(VLOOKUP(A305,'SPY DVD'!$A$1:$D$1256,2,FALSE),0)</f>
        <v>1.1970000000000001</v>
      </c>
      <c r="H305" s="8">
        <f>IFERROR(VLOOKUP(A305,'SPY DVD'!$A$1:$D$1256,4,FALSE),0)</f>
        <v>0.99995250112810719</v>
      </c>
      <c r="I305" s="2">
        <f t="shared" si="17"/>
        <v>581.02240078048658</v>
      </c>
      <c r="J305" s="2">
        <f t="shared" si="18"/>
        <v>584.47223690937869</v>
      </c>
      <c r="K305" s="2">
        <f t="shared" si="19"/>
        <v>580.35243260473089</v>
      </c>
      <c r="L305" s="2">
        <f t="shared" si="20"/>
        <v>583.29229295804748</v>
      </c>
    </row>
    <row r="306" spans="1:12" x14ac:dyDescent="0.25">
      <c r="A306" s="1">
        <v>45586</v>
      </c>
      <c r="B306" s="2">
        <v>583.85</v>
      </c>
      <c r="C306" s="2">
        <v>584.85</v>
      </c>
      <c r="D306" s="2">
        <v>580.6001</v>
      </c>
      <c r="E306" s="2">
        <v>583.63</v>
      </c>
      <c r="F306" s="2">
        <v>36439008</v>
      </c>
      <c r="G306" s="2">
        <f>IFERROR(VLOOKUP(A306,'SPY DVD'!$A$1:$D$1256,2,FALSE),0)</f>
        <v>1.1962999999999999</v>
      </c>
      <c r="H306" s="8">
        <f>IFERROR(VLOOKUP(A306,'SPY DVD'!$A$1:$D$1256,4,FALSE),0)</f>
        <v>0.99995252890456587</v>
      </c>
      <c r="I306" s="2">
        <f t="shared" si="17"/>
        <v>583.82228400093084</v>
      </c>
      <c r="J306" s="2">
        <f t="shared" si="18"/>
        <v>584.82223652983532</v>
      </c>
      <c r="K306" s="2">
        <f t="shared" si="19"/>
        <v>580.57253827724378</v>
      </c>
      <c r="L306" s="2">
        <f t="shared" si="20"/>
        <v>583.60229444457173</v>
      </c>
    </row>
    <row r="307" spans="1:12" x14ac:dyDescent="0.25">
      <c r="A307" s="1">
        <v>45583</v>
      </c>
      <c r="B307" s="2">
        <v>584.07000000000005</v>
      </c>
      <c r="C307" s="2">
        <v>585.39</v>
      </c>
      <c r="D307" s="2">
        <v>582.58000000000004</v>
      </c>
      <c r="E307" s="2">
        <v>584.59</v>
      </c>
      <c r="F307" s="2">
        <v>37416800</v>
      </c>
      <c r="G307" s="2">
        <f>IFERROR(VLOOKUP(A307,'SPY DVD'!$A$1:$D$1256,2,FALSE),0)</f>
        <v>1.1943999999999999</v>
      </c>
      <c r="H307" s="8">
        <f>IFERROR(VLOOKUP(A307,'SPY DVD'!$A$1:$D$1256,4,FALSE),0)</f>
        <v>0.99995260429781496</v>
      </c>
      <c r="I307" s="2">
        <f t="shared" si="17"/>
        <v>584.04231759222489</v>
      </c>
      <c r="J307" s="2">
        <f t="shared" si="18"/>
        <v>585.36225502989794</v>
      </c>
      <c r="K307" s="2">
        <f t="shared" si="19"/>
        <v>582.55238821182104</v>
      </c>
      <c r="L307" s="2">
        <f t="shared" si="20"/>
        <v>584.56229294645971</v>
      </c>
    </row>
    <row r="308" spans="1:12" x14ac:dyDescent="0.25">
      <c r="A308" s="1">
        <v>45582</v>
      </c>
      <c r="B308" s="2">
        <v>585.91</v>
      </c>
      <c r="C308" s="2">
        <v>586.12</v>
      </c>
      <c r="D308" s="2">
        <v>582.16</v>
      </c>
      <c r="E308" s="2">
        <v>582.35</v>
      </c>
      <c r="F308" s="2">
        <v>34393712</v>
      </c>
      <c r="G308" s="2">
        <f>IFERROR(VLOOKUP(A308,'SPY DVD'!$A$1:$D$1256,2,FALSE),0)</f>
        <v>1.1990000000000001</v>
      </c>
      <c r="H308" s="8">
        <f>IFERROR(VLOOKUP(A308,'SPY DVD'!$A$1:$D$1256,4,FALSE),0)</f>
        <v>0.99995242176680066</v>
      </c>
      <c r="I308" s="2">
        <f t="shared" si="17"/>
        <v>585.8821234373861</v>
      </c>
      <c r="J308" s="2">
        <f t="shared" si="18"/>
        <v>586.09211344595724</v>
      </c>
      <c r="K308" s="2">
        <f t="shared" si="19"/>
        <v>582.1323018557606</v>
      </c>
      <c r="L308" s="2">
        <f t="shared" si="20"/>
        <v>582.32229281589639</v>
      </c>
    </row>
    <row r="309" spans="1:12" x14ac:dyDescent="0.25">
      <c r="A309" s="1">
        <v>45581</v>
      </c>
      <c r="B309" s="2">
        <v>579.78</v>
      </c>
      <c r="C309" s="2">
        <v>582.83000000000004</v>
      </c>
      <c r="D309" s="2">
        <v>578.96</v>
      </c>
      <c r="E309" s="2">
        <v>582.29999999999995</v>
      </c>
      <c r="F309" s="2">
        <v>30725436</v>
      </c>
      <c r="G309" s="2">
        <f>IFERROR(VLOOKUP(A309,'SPY DVD'!$A$1:$D$1256,2,FALSE),0)</f>
        <v>1.1991000000000001</v>
      </c>
      <c r="H309" s="8">
        <f>IFERROR(VLOOKUP(A309,'SPY DVD'!$A$1:$D$1256,4,FALSE),0)</f>
        <v>0.99995241779873556</v>
      </c>
      <c r="I309" s="2">
        <f t="shared" si="17"/>
        <v>579.75241279135082</v>
      </c>
      <c r="J309" s="2">
        <f t="shared" si="18"/>
        <v>582.80226766563703</v>
      </c>
      <c r="K309" s="2">
        <f t="shared" si="19"/>
        <v>578.93245180875601</v>
      </c>
      <c r="L309" s="2">
        <f t="shared" si="20"/>
        <v>582.27229288420369</v>
      </c>
    </row>
    <row r="310" spans="1:12" x14ac:dyDescent="0.25">
      <c r="A310" s="1">
        <v>45580</v>
      </c>
      <c r="B310" s="2">
        <v>584.59</v>
      </c>
      <c r="C310" s="2">
        <v>584.9</v>
      </c>
      <c r="D310" s="2">
        <v>578.54499999999996</v>
      </c>
      <c r="E310" s="2">
        <v>579.78</v>
      </c>
      <c r="F310" s="2">
        <v>54203636</v>
      </c>
      <c r="G310" s="2">
        <f>IFERROR(VLOOKUP(A310,'SPY DVD'!$A$1:$D$1256,2,FALSE),0)</f>
        <v>1.2042999999999999</v>
      </c>
      <c r="H310" s="8">
        <f>IFERROR(VLOOKUP(A310,'SPY DVD'!$A$1:$D$1256,4,FALSE),0)</f>
        <v>0.99995221145936897</v>
      </c>
      <c r="I310" s="2">
        <f t="shared" si="17"/>
        <v>584.56206329703252</v>
      </c>
      <c r="J310" s="2">
        <f t="shared" si="18"/>
        <v>584.87204848258489</v>
      </c>
      <c r="K310" s="2">
        <f t="shared" si="19"/>
        <v>578.51735217876058</v>
      </c>
      <c r="L310" s="2">
        <f t="shared" si="20"/>
        <v>579.75229315991294</v>
      </c>
    </row>
    <row r="311" spans="1:12" x14ac:dyDescent="0.25">
      <c r="A311" s="1">
        <v>45579</v>
      </c>
      <c r="B311" s="2">
        <v>581.22</v>
      </c>
      <c r="C311" s="2">
        <v>585.27</v>
      </c>
      <c r="D311" s="2">
        <v>580.73</v>
      </c>
      <c r="E311" s="2">
        <v>584.32000000000005</v>
      </c>
      <c r="F311" s="2">
        <v>36217216</v>
      </c>
      <c r="G311" s="2">
        <f>IFERROR(VLOOKUP(A311,'SPY DVD'!$A$1:$D$1256,2,FALSE),0)</f>
        <v>1.1949000000000001</v>
      </c>
      <c r="H311" s="8">
        <f>IFERROR(VLOOKUP(A311,'SPY DVD'!$A$1:$D$1256,4,FALSE),0)</f>
        <v>0.99995258445748569</v>
      </c>
      <c r="I311" s="2">
        <f t="shared" si="17"/>
        <v>581.19244113837988</v>
      </c>
      <c r="J311" s="2">
        <f t="shared" si="18"/>
        <v>585.24224910543262</v>
      </c>
      <c r="K311" s="2">
        <f t="shared" si="19"/>
        <v>580.70246437199569</v>
      </c>
      <c r="L311" s="2">
        <f t="shared" si="20"/>
        <v>584.29229415019813</v>
      </c>
    </row>
    <row r="312" spans="1:12" x14ac:dyDescent="0.25">
      <c r="A312" s="1">
        <v>45576</v>
      </c>
      <c r="B312" s="2">
        <v>576.04999999999995</v>
      </c>
      <c r="C312" s="2">
        <v>580.33000000000004</v>
      </c>
      <c r="D312" s="2">
        <v>575.91</v>
      </c>
      <c r="E312" s="2">
        <v>579.58000000000004</v>
      </c>
      <c r="F312" s="2">
        <v>42267992</v>
      </c>
      <c r="G312" s="2">
        <f>IFERROR(VLOOKUP(A312,'SPY DVD'!$A$1:$D$1256,2,FALSE),0)</f>
        <v>1.2047000000000001</v>
      </c>
      <c r="H312" s="8">
        <f>IFERROR(VLOOKUP(A312,'SPY DVD'!$A$1:$D$1256,4,FALSE),0)</f>
        <v>0.99995219558711179</v>
      </c>
      <c r="I312" s="2">
        <f t="shared" si="17"/>
        <v>576.02246226795569</v>
      </c>
      <c r="J312" s="2">
        <f t="shared" si="18"/>
        <v>580.30225766506862</v>
      </c>
      <c r="K312" s="2">
        <f t="shared" si="19"/>
        <v>575.88246896057353</v>
      </c>
      <c r="L312" s="2">
        <f t="shared" si="20"/>
        <v>579.55229351837829</v>
      </c>
    </row>
    <row r="313" spans="1:12" x14ac:dyDescent="0.25">
      <c r="A313" s="1">
        <v>45575</v>
      </c>
      <c r="B313" s="2">
        <v>575.77</v>
      </c>
      <c r="C313" s="2">
        <v>577.58000000000004</v>
      </c>
      <c r="D313" s="2">
        <v>574.49</v>
      </c>
      <c r="E313" s="2">
        <v>576.13</v>
      </c>
      <c r="F313" s="2">
        <v>44138060</v>
      </c>
      <c r="G313" s="2">
        <f>IFERROR(VLOOKUP(A313,'SPY DVD'!$A$1:$D$1256,2,FALSE),0)</f>
        <v>1.2119</v>
      </c>
      <c r="H313" s="8">
        <f>IFERROR(VLOOKUP(A313,'SPY DVD'!$A$1:$D$1256,4,FALSE),0)</f>
        <v>0.99995190988652527</v>
      </c>
      <c r="I313" s="2">
        <f t="shared" si="17"/>
        <v>575.74231115536463</v>
      </c>
      <c r="J313" s="2">
        <f t="shared" si="18"/>
        <v>577.5522241122593</v>
      </c>
      <c r="K313" s="2">
        <f t="shared" si="19"/>
        <v>574.46237271070993</v>
      </c>
      <c r="L313" s="2">
        <f t="shared" si="20"/>
        <v>576.10229384292381</v>
      </c>
    </row>
    <row r="314" spans="1:12" x14ac:dyDescent="0.25">
      <c r="A314" s="1">
        <v>45574</v>
      </c>
      <c r="B314" s="2">
        <v>573.16</v>
      </c>
      <c r="C314" s="2">
        <v>577.71</v>
      </c>
      <c r="D314" s="2">
        <v>572.54999999999995</v>
      </c>
      <c r="E314" s="2">
        <v>577.14</v>
      </c>
      <c r="F314" s="2">
        <v>37912244</v>
      </c>
      <c r="G314" s="2">
        <f>IFERROR(VLOOKUP(A314,'SPY DVD'!$A$1:$D$1256,2,FALSE),0)</f>
        <v>1.2098</v>
      </c>
      <c r="H314" s="8">
        <f>IFERROR(VLOOKUP(A314,'SPY DVD'!$A$1:$D$1256,4,FALSE),0)</f>
        <v>0.9999519932158546</v>
      </c>
      <c r="I314" s="2">
        <f t="shared" si="17"/>
        <v>573.13248443159921</v>
      </c>
      <c r="J314" s="2">
        <f t="shared" si="18"/>
        <v>577.68226600073137</v>
      </c>
      <c r="K314" s="2">
        <f t="shared" si="19"/>
        <v>572.52251371573755</v>
      </c>
      <c r="L314" s="2">
        <f t="shared" si="20"/>
        <v>577.11229336459826</v>
      </c>
    </row>
    <row r="315" spans="1:12" x14ac:dyDescent="0.25">
      <c r="A315" s="1">
        <v>45573</v>
      </c>
      <c r="B315" s="2">
        <v>570.41999999999996</v>
      </c>
      <c r="C315" s="2">
        <v>573.78</v>
      </c>
      <c r="D315" s="2">
        <v>569.5299</v>
      </c>
      <c r="E315" s="2">
        <v>573.16999999999996</v>
      </c>
      <c r="F315" s="2">
        <v>37398692</v>
      </c>
      <c r="G315" s="2">
        <f>IFERROR(VLOOKUP(A315,'SPY DVD'!$A$1:$D$1256,2,FALSE),0)</f>
        <v>1.2181999999999999</v>
      </c>
      <c r="H315" s="8">
        <f>IFERROR(VLOOKUP(A315,'SPY DVD'!$A$1:$D$1256,4,FALSE),0)</f>
        <v>0.99995165989857904</v>
      </c>
      <c r="I315" s="2">
        <f t="shared" si="17"/>
        <v>570.39242583934742</v>
      </c>
      <c r="J315" s="2">
        <f t="shared" si="18"/>
        <v>573.75226341660664</v>
      </c>
      <c r="K315" s="2">
        <f t="shared" si="19"/>
        <v>569.50236886687173</v>
      </c>
      <c r="L315" s="2">
        <f t="shared" si="20"/>
        <v>573.14229290406854</v>
      </c>
    </row>
    <row r="316" spans="1:12" x14ac:dyDescent="0.25">
      <c r="A316" s="1">
        <v>45572</v>
      </c>
      <c r="B316" s="2">
        <v>571.29999999999995</v>
      </c>
      <c r="C316" s="2">
        <v>571.95989999999995</v>
      </c>
      <c r="D316" s="2">
        <v>566.63</v>
      </c>
      <c r="E316" s="2">
        <v>567.79999999999995</v>
      </c>
      <c r="F316" s="2">
        <v>49964688</v>
      </c>
      <c r="G316" s="2">
        <f>IFERROR(VLOOKUP(A316,'SPY DVD'!$A$1:$D$1256,2,FALSE),0)</f>
        <v>1.2297</v>
      </c>
      <c r="H316" s="8">
        <f>IFERROR(VLOOKUP(A316,'SPY DVD'!$A$1:$D$1256,4,FALSE),0)</f>
        <v>0.99995120357153677</v>
      </c>
      <c r="I316" s="2">
        <f t="shared" si="17"/>
        <v>571.27212260041892</v>
      </c>
      <c r="J316" s="2">
        <f t="shared" si="18"/>
        <v>571.93199039965577</v>
      </c>
      <c r="K316" s="2">
        <f t="shared" si="19"/>
        <v>566.60235047973993</v>
      </c>
      <c r="L316" s="2">
        <f t="shared" si="20"/>
        <v>567.77229338791858</v>
      </c>
    </row>
    <row r="317" spans="1:12" x14ac:dyDescent="0.25">
      <c r="A317" s="1">
        <v>45569</v>
      </c>
      <c r="B317" s="2">
        <v>572.35</v>
      </c>
      <c r="C317" s="2">
        <v>573.36</v>
      </c>
      <c r="D317" s="2">
        <v>568.1</v>
      </c>
      <c r="E317" s="2">
        <v>572.98</v>
      </c>
      <c r="F317" s="2">
        <v>43005184</v>
      </c>
      <c r="G317" s="2">
        <f>IFERROR(VLOOKUP(A317,'SPY DVD'!$A$1:$D$1256,2,FALSE),0)</f>
        <v>1.2185999999999999</v>
      </c>
      <c r="H317" s="8">
        <f>IFERROR(VLOOKUP(A317,'SPY DVD'!$A$1:$D$1256,4,FALSE),0)</f>
        <v>0.99995164402633063</v>
      </c>
      <c r="I317" s="2">
        <f t="shared" si="17"/>
        <v>572.32232345847035</v>
      </c>
      <c r="J317" s="2">
        <f t="shared" si="18"/>
        <v>573.33227461893694</v>
      </c>
      <c r="K317" s="2">
        <f t="shared" si="19"/>
        <v>568.07252897135845</v>
      </c>
      <c r="L317" s="2">
        <f t="shared" si="20"/>
        <v>572.95229299420691</v>
      </c>
    </row>
    <row r="318" spans="1:12" x14ac:dyDescent="0.25">
      <c r="A318" s="1">
        <v>45568</v>
      </c>
      <c r="B318" s="2">
        <v>567.36</v>
      </c>
      <c r="C318" s="2">
        <v>569.80250000000001</v>
      </c>
      <c r="D318" s="2">
        <v>565.49</v>
      </c>
      <c r="E318" s="2">
        <v>567.82000000000005</v>
      </c>
      <c r="F318" s="2">
        <v>40846464</v>
      </c>
      <c r="G318" s="2">
        <f>IFERROR(VLOOKUP(A318,'SPY DVD'!$A$1:$D$1256,2,FALSE),0)</f>
        <v>1.2296</v>
      </c>
      <c r="H318" s="8">
        <f>IFERROR(VLOOKUP(A318,'SPY DVD'!$A$1:$D$1256,4,FALSE),0)</f>
        <v>0.99995120753959721</v>
      </c>
      <c r="I318" s="2">
        <f t="shared" si="17"/>
        <v>567.33231710966584</v>
      </c>
      <c r="J318" s="2">
        <f t="shared" si="18"/>
        <v>569.77469793408136</v>
      </c>
      <c r="K318" s="2">
        <f t="shared" si="19"/>
        <v>565.46240835156686</v>
      </c>
      <c r="L318" s="2">
        <f t="shared" si="20"/>
        <v>567.79229466513414</v>
      </c>
    </row>
    <row r="319" spans="1:12" x14ac:dyDescent="0.25">
      <c r="A319" s="1">
        <v>45567</v>
      </c>
      <c r="B319" s="2">
        <v>567.71</v>
      </c>
      <c r="C319" s="2">
        <v>569.9</v>
      </c>
      <c r="D319" s="2">
        <v>565.27</v>
      </c>
      <c r="E319" s="2">
        <v>568.86</v>
      </c>
      <c r="F319" s="2">
        <v>38097800</v>
      </c>
      <c r="G319" s="2">
        <f>IFERROR(VLOOKUP(A319,'SPY DVD'!$A$1:$D$1256,2,FALSE),0)</f>
        <v>1.2274</v>
      </c>
      <c r="H319" s="8">
        <f>IFERROR(VLOOKUP(A319,'SPY DVD'!$A$1:$D$1256,4,FALSE),0)</f>
        <v>0.99995129483692857</v>
      </c>
      <c r="I319" s="2">
        <f t="shared" si="17"/>
        <v>567.68234959187271</v>
      </c>
      <c r="J319" s="2">
        <f t="shared" si="18"/>
        <v>569.87224292756559</v>
      </c>
      <c r="K319" s="2">
        <f t="shared" si="19"/>
        <v>565.24246843247056</v>
      </c>
      <c r="L319" s="2">
        <f t="shared" si="20"/>
        <v>568.83229358093524</v>
      </c>
    </row>
    <row r="320" spans="1:12" x14ac:dyDescent="0.25">
      <c r="A320" s="1">
        <v>45566</v>
      </c>
      <c r="B320" s="2">
        <v>573.4</v>
      </c>
      <c r="C320" s="2">
        <v>574.06219999999996</v>
      </c>
      <c r="D320" s="2">
        <v>566</v>
      </c>
      <c r="E320" s="2">
        <v>568.62</v>
      </c>
      <c r="F320" s="2">
        <v>72668776</v>
      </c>
      <c r="G320" s="2">
        <f>IFERROR(VLOOKUP(A320,'SPY DVD'!$A$1:$D$1256,2,FALSE),0)</f>
        <v>1.2279</v>
      </c>
      <c r="H320" s="8">
        <f>IFERROR(VLOOKUP(A320,'SPY DVD'!$A$1:$D$1256,4,FALSE),0)</f>
        <v>0.99995127499662539</v>
      </c>
      <c r="I320" s="2">
        <f t="shared" si="17"/>
        <v>573.37206108306498</v>
      </c>
      <c r="J320" s="2">
        <f t="shared" si="18"/>
        <v>574.03422881736776</v>
      </c>
      <c r="K320" s="2">
        <f t="shared" si="19"/>
        <v>565.97242164808995</v>
      </c>
      <c r="L320" s="2">
        <f t="shared" si="20"/>
        <v>568.5922939885811</v>
      </c>
    </row>
    <row r="321" spans="1:12" x14ac:dyDescent="0.25">
      <c r="A321" s="1">
        <v>45565</v>
      </c>
      <c r="B321" s="2">
        <v>570.41999999999996</v>
      </c>
      <c r="C321" s="2">
        <v>574.38</v>
      </c>
      <c r="D321" s="2">
        <v>568.08000000000004</v>
      </c>
      <c r="E321" s="2">
        <v>573.76</v>
      </c>
      <c r="F321" s="2">
        <v>63655448</v>
      </c>
      <c r="G321" s="2">
        <f>IFERROR(VLOOKUP(A321,'SPY DVD'!$A$1:$D$1256,2,FALSE),0)</f>
        <v>1.2169000000000001</v>
      </c>
      <c r="H321" s="8">
        <f>IFERROR(VLOOKUP(A321,'SPY DVD'!$A$1:$D$1256,4,FALSE),0)</f>
        <v>0.99995171148338824</v>
      </c>
      <c r="I321" s="2">
        <f t="shared" si="17"/>
        <v>570.39245526435423</v>
      </c>
      <c r="J321" s="2">
        <f t="shared" si="18"/>
        <v>574.35226404182856</v>
      </c>
      <c r="K321" s="2">
        <f t="shared" si="19"/>
        <v>568.05256825948322</v>
      </c>
      <c r="L321" s="2">
        <f t="shared" si="20"/>
        <v>573.73229398070885</v>
      </c>
    </row>
    <row r="322" spans="1:12" x14ac:dyDescent="0.25">
      <c r="A322" s="1">
        <v>45562</v>
      </c>
      <c r="B322" s="2">
        <v>573.39</v>
      </c>
      <c r="C322" s="2">
        <v>574.22</v>
      </c>
      <c r="D322" s="2">
        <v>570.41999999999996</v>
      </c>
      <c r="E322" s="2">
        <v>571.47</v>
      </c>
      <c r="F322" s="2">
        <v>42100928</v>
      </c>
      <c r="G322" s="2">
        <f>IFERROR(VLOOKUP(A322,'SPY DVD'!$A$1:$D$1256,2,FALSE),0)</f>
        <v>1.2218</v>
      </c>
      <c r="H322" s="8">
        <f>IFERROR(VLOOKUP(A322,'SPY DVD'!$A$1:$D$1256,4,FALSE),0)</f>
        <v>0.99995151704835217</v>
      </c>
      <c r="I322" s="2">
        <f t="shared" si="17"/>
        <v>573.36220036035468</v>
      </c>
      <c r="J322" s="2">
        <f t="shared" si="18"/>
        <v>574.19216011950482</v>
      </c>
      <c r="K322" s="2">
        <f t="shared" si="19"/>
        <v>570.39234435472099</v>
      </c>
      <c r="L322" s="2">
        <f t="shared" si="20"/>
        <v>571.44229344762186</v>
      </c>
    </row>
    <row r="323" spans="1:12" x14ac:dyDescent="0.25">
      <c r="A323" s="1">
        <v>45561</v>
      </c>
      <c r="B323" s="2">
        <v>574.38</v>
      </c>
      <c r="C323" s="2">
        <v>574.71</v>
      </c>
      <c r="D323" s="2">
        <v>569.9</v>
      </c>
      <c r="E323" s="2">
        <v>572.29999999999995</v>
      </c>
      <c r="F323" s="2">
        <v>48336004</v>
      </c>
      <c r="G323" s="2">
        <f>IFERROR(VLOOKUP(A323,'SPY DVD'!$A$1:$D$1256,2,FALSE),0)</f>
        <v>1.22</v>
      </c>
      <c r="H323" s="8">
        <f>IFERROR(VLOOKUP(A323,'SPY DVD'!$A$1:$D$1256,4,FALSE),0)</f>
        <v>0.9999515884734631</v>
      </c>
      <c r="I323" s="2">
        <f t="shared" ref="I323:I386" si="21">B323*$H323</f>
        <v>574.35219338738773</v>
      </c>
      <c r="J323" s="2">
        <f t="shared" ref="J323:J386" si="22">C323*$H323</f>
        <v>574.68217741158401</v>
      </c>
      <c r="K323" s="2">
        <f t="shared" ref="K323:K386" si="23">D323*$H323</f>
        <v>569.87241027102664</v>
      </c>
      <c r="L323" s="2">
        <f t="shared" ref="L323:L386" si="24">E323*$H323</f>
        <v>572.27229408336291</v>
      </c>
    </row>
    <row r="324" spans="1:12" x14ac:dyDescent="0.25">
      <c r="A324" s="1">
        <v>45560</v>
      </c>
      <c r="B324" s="2">
        <v>571.14</v>
      </c>
      <c r="C324" s="2">
        <v>571.89</v>
      </c>
      <c r="D324" s="2">
        <v>568.91</v>
      </c>
      <c r="E324" s="2">
        <v>570.04</v>
      </c>
      <c r="F324" s="2">
        <v>38428588</v>
      </c>
      <c r="G324" s="2">
        <f>IFERROR(VLOOKUP(A324,'SPY DVD'!$A$1:$D$1256,2,FALSE),0)</f>
        <v>1.2248000000000001</v>
      </c>
      <c r="H324" s="8">
        <f>IFERROR(VLOOKUP(A324,'SPY DVD'!$A$1:$D$1256,4,FALSE),0)</f>
        <v>0.999951398006512</v>
      </c>
      <c r="I324" s="2">
        <f t="shared" si="21"/>
        <v>571.11224145743927</v>
      </c>
      <c r="J324" s="2">
        <f t="shared" si="22"/>
        <v>571.86220500594413</v>
      </c>
      <c r="K324" s="2">
        <f t="shared" si="23"/>
        <v>568.88234983988468</v>
      </c>
      <c r="L324" s="2">
        <f t="shared" si="24"/>
        <v>570.01229491963204</v>
      </c>
    </row>
    <row r="325" spans="1:12" x14ac:dyDescent="0.25">
      <c r="A325" s="1">
        <v>45559</v>
      </c>
      <c r="B325" s="2">
        <v>570.48</v>
      </c>
      <c r="C325" s="2">
        <v>571.36</v>
      </c>
      <c r="D325" s="2">
        <v>567.6</v>
      </c>
      <c r="E325" s="2">
        <v>571.29999999999995</v>
      </c>
      <c r="F325" s="2">
        <v>46805672</v>
      </c>
      <c r="G325" s="2">
        <f>IFERROR(VLOOKUP(A325,'SPY DVD'!$A$1:$D$1256,2,FALSE),0)</f>
        <v>1.2221</v>
      </c>
      <c r="H325" s="8">
        <f>IFERROR(VLOOKUP(A325,'SPY DVD'!$A$1:$D$1256,4,FALSE),0)</f>
        <v>0.99995150514416753</v>
      </c>
      <c r="I325" s="2">
        <f t="shared" si="21"/>
        <v>570.45233465464469</v>
      </c>
      <c r="J325" s="2">
        <f t="shared" si="22"/>
        <v>571.3322919791716</v>
      </c>
      <c r="K325" s="2">
        <f t="shared" si="23"/>
        <v>567.57247431982955</v>
      </c>
      <c r="L325" s="2">
        <f t="shared" si="24"/>
        <v>571.27229488886292</v>
      </c>
    </row>
    <row r="326" spans="1:12" x14ac:dyDescent="0.25">
      <c r="A326" s="1">
        <v>45558</v>
      </c>
      <c r="B326" s="2">
        <v>569.34</v>
      </c>
      <c r="C326" s="2">
        <v>570.33249999999998</v>
      </c>
      <c r="D326" s="2">
        <v>568.1</v>
      </c>
      <c r="E326" s="2">
        <v>569.66999999999996</v>
      </c>
      <c r="F326" s="2">
        <v>44116920</v>
      </c>
      <c r="G326" s="2">
        <f>IFERROR(VLOOKUP(A326,'SPY DVD'!$A$1:$D$1256,2,FALSE),0)</f>
        <v>1.2256</v>
      </c>
      <c r="H326" s="8">
        <f>IFERROR(VLOOKUP(A326,'SPY DVD'!$A$1:$D$1256,4,FALSE),0)</f>
        <v>0.99995136626202363</v>
      </c>
      <c r="I326" s="2">
        <f t="shared" si="21"/>
        <v>569.31231086762057</v>
      </c>
      <c r="J326" s="2">
        <f t="shared" si="22"/>
        <v>570.30476259863553</v>
      </c>
      <c r="K326" s="2">
        <f t="shared" si="23"/>
        <v>568.07237117345562</v>
      </c>
      <c r="L326" s="2">
        <f t="shared" si="24"/>
        <v>569.64229481848702</v>
      </c>
    </row>
    <row r="327" spans="1:12" x14ac:dyDescent="0.25">
      <c r="A327" s="1">
        <v>45555</v>
      </c>
      <c r="B327" s="2">
        <v>567.84</v>
      </c>
      <c r="C327" s="2">
        <v>569.30999999999995</v>
      </c>
      <c r="D327" s="2">
        <v>565.16999999999996</v>
      </c>
      <c r="E327" s="2">
        <v>568.25</v>
      </c>
      <c r="F327" s="2">
        <v>77503112</v>
      </c>
      <c r="G327" s="2">
        <f>IFERROR(VLOOKUP(A327,'SPY DVD'!$A$1:$D$1256,2,FALSE),0)</f>
        <v>1.2286999999999999</v>
      </c>
      <c r="H327" s="8">
        <f>IFERROR(VLOOKUP(A327,'SPY DVD'!$A$1:$D$1256,4,FALSE),0)</f>
        <v>0.99995124325214091</v>
      </c>
      <c r="I327" s="2">
        <f t="shared" si="21"/>
        <v>567.81231396829571</v>
      </c>
      <c r="J327" s="2">
        <f t="shared" si="22"/>
        <v>569.28224229587624</v>
      </c>
      <c r="K327" s="2">
        <f t="shared" si="23"/>
        <v>565.14244414881239</v>
      </c>
      <c r="L327" s="2">
        <f t="shared" si="24"/>
        <v>568.22229397802903</v>
      </c>
    </row>
    <row r="328" spans="1:12" x14ac:dyDescent="0.25">
      <c r="A328" s="1">
        <v>45554</v>
      </c>
      <c r="B328" s="2">
        <v>571.01</v>
      </c>
      <c r="C328" s="2">
        <v>572.88</v>
      </c>
      <c r="D328" s="2">
        <v>568.08000000000004</v>
      </c>
      <c r="E328" s="2">
        <v>570.98</v>
      </c>
      <c r="F328" s="2">
        <v>75315472</v>
      </c>
      <c r="G328" s="2">
        <f>IFERROR(VLOOKUP(A328,'SPY DVD'!$A$1:$D$1256,2,FALSE),0)</f>
        <v>1.2228000000000001</v>
      </c>
      <c r="H328" s="8">
        <f>IFERROR(VLOOKUP(A328,'SPY DVD'!$A$1:$D$1256,4,FALSE),0)</f>
        <v>0.99995147736773715</v>
      </c>
      <c r="I328" s="2">
        <f t="shared" si="21"/>
        <v>570.98229309175156</v>
      </c>
      <c r="J328" s="2">
        <f t="shared" si="22"/>
        <v>572.85220235442921</v>
      </c>
      <c r="K328" s="2">
        <f t="shared" si="23"/>
        <v>568.05243526306413</v>
      </c>
      <c r="L328" s="2">
        <f t="shared" si="24"/>
        <v>570.9522945474306</v>
      </c>
    </row>
    <row r="329" spans="1:12" x14ac:dyDescent="0.25">
      <c r="A329" s="1">
        <v>45553</v>
      </c>
      <c r="B329" s="2">
        <v>563.74</v>
      </c>
      <c r="C329" s="2">
        <v>568.69000000000005</v>
      </c>
      <c r="D329" s="2">
        <v>560.83000000000004</v>
      </c>
      <c r="E329" s="2">
        <v>561.4</v>
      </c>
      <c r="F329" s="2">
        <v>59044936</v>
      </c>
      <c r="G329" s="2">
        <f>IFERROR(VLOOKUP(A329,'SPY DVD'!$A$1:$D$1256,2,FALSE),0)</f>
        <v>1.2533000000000001</v>
      </c>
      <c r="H329" s="8">
        <f>IFERROR(VLOOKUP(A329,'SPY DVD'!$A$1:$D$1256,4,FALSE),0)</f>
        <v>0.99995026710973711</v>
      </c>
      <c r="I329" s="2">
        <f t="shared" si="21"/>
        <v>563.71196358044324</v>
      </c>
      <c r="J329" s="2">
        <f t="shared" si="22"/>
        <v>568.66171740263644</v>
      </c>
      <c r="K329" s="2">
        <f t="shared" si="23"/>
        <v>560.80210830315389</v>
      </c>
      <c r="L329" s="2">
        <f t="shared" si="24"/>
        <v>561.37207995540643</v>
      </c>
    </row>
    <row r="330" spans="1:12" x14ac:dyDescent="0.25">
      <c r="A330" s="1">
        <v>45552</v>
      </c>
      <c r="B330" s="2">
        <v>565.1</v>
      </c>
      <c r="C330" s="2">
        <v>566.58000000000004</v>
      </c>
      <c r="D330" s="2">
        <v>560.79499999999996</v>
      </c>
      <c r="E330" s="2">
        <v>563.07000000000005</v>
      </c>
      <c r="F330" s="2">
        <v>49320968</v>
      </c>
      <c r="G330" s="2">
        <f>IFERROR(VLOOKUP(A330,'SPY DVD'!$A$1:$D$1256,2,FALSE),0)</f>
        <v>1.2496</v>
      </c>
      <c r="H330" s="8">
        <f>IFERROR(VLOOKUP(A330,'SPY DVD'!$A$1:$D$1256,4,FALSE),0)</f>
        <v>0.99995041392784256</v>
      </c>
      <c r="I330" s="2">
        <f t="shared" si="21"/>
        <v>565.0719789106239</v>
      </c>
      <c r="J330" s="2">
        <f t="shared" si="22"/>
        <v>566.55190552323711</v>
      </c>
      <c r="K330" s="2">
        <f t="shared" si="23"/>
        <v>560.76719237866439</v>
      </c>
      <c r="L330" s="2">
        <f t="shared" si="24"/>
        <v>563.04207957035032</v>
      </c>
    </row>
    <row r="331" spans="1:12" x14ac:dyDescent="0.25">
      <c r="A331" s="1">
        <v>45551</v>
      </c>
      <c r="B331" s="2">
        <v>561.74</v>
      </c>
      <c r="C331" s="2">
        <v>563.11</v>
      </c>
      <c r="D331" s="2">
        <v>559.9</v>
      </c>
      <c r="E331" s="2">
        <v>562.84</v>
      </c>
      <c r="F331" s="2">
        <v>36656120</v>
      </c>
      <c r="G331" s="2">
        <f>IFERROR(VLOOKUP(A331,'SPY DVD'!$A$1:$D$1256,2,FALSE),0)</f>
        <v>1.2501</v>
      </c>
      <c r="H331" s="8">
        <f>IFERROR(VLOOKUP(A331,'SPY DVD'!$A$1:$D$1256,4,FALSE),0)</f>
        <v>0.99995039408755682</v>
      </c>
      <c r="I331" s="2">
        <f t="shared" si="21"/>
        <v>561.71213437474421</v>
      </c>
      <c r="J331" s="2">
        <f t="shared" si="22"/>
        <v>563.08206641464415</v>
      </c>
      <c r="K331" s="2">
        <f t="shared" si="23"/>
        <v>559.87222564962303</v>
      </c>
      <c r="L331" s="2">
        <f t="shared" si="24"/>
        <v>562.81207980824047</v>
      </c>
    </row>
    <row r="332" spans="1:12" x14ac:dyDescent="0.25">
      <c r="A332" s="1">
        <v>45548</v>
      </c>
      <c r="B332" s="2">
        <v>559.71</v>
      </c>
      <c r="C332" s="2">
        <v>563.03</v>
      </c>
      <c r="D332" s="2">
        <v>559.45000000000005</v>
      </c>
      <c r="E332" s="2">
        <v>562.01</v>
      </c>
      <c r="F332" s="2">
        <v>39310500</v>
      </c>
      <c r="G332" s="2">
        <f>IFERROR(VLOOKUP(A332,'SPY DVD'!$A$1:$D$1256,2,FALSE),0)</f>
        <v>1.252</v>
      </c>
      <c r="H332" s="8">
        <f>IFERROR(VLOOKUP(A332,'SPY DVD'!$A$1:$D$1256,4,FALSE),0)</f>
        <v>0.99995031869447437</v>
      </c>
      <c r="I332" s="2">
        <f t="shared" si="21"/>
        <v>559.68219287648424</v>
      </c>
      <c r="J332" s="2">
        <f t="shared" si="22"/>
        <v>563.00202793454991</v>
      </c>
      <c r="K332" s="2">
        <f t="shared" si="23"/>
        <v>559.42220579362379</v>
      </c>
      <c r="L332" s="2">
        <f t="shared" si="24"/>
        <v>561.9820786094815</v>
      </c>
    </row>
    <row r="333" spans="1:12" x14ac:dyDescent="0.25">
      <c r="A333" s="1">
        <v>45547</v>
      </c>
      <c r="B333" s="2">
        <v>555.01</v>
      </c>
      <c r="C333" s="2">
        <v>559.4</v>
      </c>
      <c r="D333" s="2">
        <v>552.74</v>
      </c>
      <c r="E333" s="2">
        <v>559.09</v>
      </c>
      <c r="F333" s="2">
        <v>51892736</v>
      </c>
      <c r="G333" s="2">
        <f>IFERROR(VLOOKUP(A333,'SPY DVD'!$A$1:$D$1256,2,FALSE),0)</f>
        <v>1.2585</v>
      </c>
      <c r="H333" s="8">
        <f>IFERROR(VLOOKUP(A333,'SPY DVD'!$A$1:$D$1256,4,FALSE),0)</f>
        <v>0.99995006077081439</v>
      </c>
      <c r="I333" s="2">
        <f t="shared" si="21"/>
        <v>554.98228322840964</v>
      </c>
      <c r="J333" s="2">
        <f t="shared" si="22"/>
        <v>559.37206399519357</v>
      </c>
      <c r="K333" s="2">
        <f t="shared" si="23"/>
        <v>552.71239659046</v>
      </c>
      <c r="L333" s="2">
        <f t="shared" si="24"/>
        <v>559.0620794763546</v>
      </c>
    </row>
    <row r="334" spans="1:12" x14ac:dyDescent="0.25">
      <c r="A334" s="1">
        <v>45546</v>
      </c>
      <c r="B334" s="2">
        <v>548.70000000000005</v>
      </c>
      <c r="C334" s="2">
        <v>555.36</v>
      </c>
      <c r="D334" s="2">
        <v>539.96</v>
      </c>
      <c r="E334" s="2">
        <v>554.41999999999996</v>
      </c>
      <c r="F334" s="2">
        <v>75248608</v>
      </c>
      <c r="G334" s="2">
        <f>IFERROR(VLOOKUP(A334,'SPY DVD'!$A$1:$D$1256,2,FALSE),0)</f>
        <v>1.2690999999999999</v>
      </c>
      <c r="H334" s="8">
        <f>IFERROR(VLOOKUP(A334,'SPY DVD'!$A$1:$D$1256,4,FALSE),0)</f>
        <v>0.9999496401569884</v>
      </c>
      <c r="I334" s="2">
        <f t="shared" si="21"/>
        <v>548.67236755413956</v>
      </c>
      <c r="J334" s="2">
        <f t="shared" si="22"/>
        <v>555.3320321575851</v>
      </c>
      <c r="K334" s="2">
        <f t="shared" si="23"/>
        <v>539.93280769916748</v>
      </c>
      <c r="L334" s="2">
        <f t="shared" si="24"/>
        <v>554.39207949583749</v>
      </c>
    </row>
    <row r="335" spans="1:12" x14ac:dyDescent="0.25">
      <c r="A335" s="1">
        <v>45545</v>
      </c>
      <c r="B335" s="2">
        <v>548.36</v>
      </c>
      <c r="C335" s="2">
        <v>549.15</v>
      </c>
      <c r="D335" s="2">
        <v>543.38</v>
      </c>
      <c r="E335" s="2">
        <v>548.79</v>
      </c>
      <c r="F335" s="2">
        <v>36394580</v>
      </c>
      <c r="G335" s="2">
        <f>IFERROR(VLOOKUP(A335,'SPY DVD'!$A$1:$D$1256,2,FALSE),0)</f>
        <v>1.2821</v>
      </c>
      <c r="H335" s="8">
        <f>IFERROR(VLOOKUP(A335,'SPY DVD'!$A$1:$D$1256,4,FALSE),0)</f>
        <v>0.99994912431008487</v>
      </c>
      <c r="I335" s="2">
        <f t="shared" si="21"/>
        <v>548.33210180667811</v>
      </c>
      <c r="J335" s="2">
        <f t="shared" si="22"/>
        <v>549.12206161488314</v>
      </c>
      <c r="K335" s="2">
        <f t="shared" si="23"/>
        <v>543.35235516761395</v>
      </c>
      <c r="L335" s="2">
        <f t="shared" si="24"/>
        <v>548.76207993013145</v>
      </c>
    </row>
    <row r="336" spans="1:12" x14ac:dyDescent="0.25">
      <c r="A336" s="1">
        <v>45544</v>
      </c>
      <c r="B336" s="2">
        <v>544.65</v>
      </c>
      <c r="C336" s="2">
        <v>547.71</v>
      </c>
      <c r="D336" s="2">
        <v>542.67999999999995</v>
      </c>
      <c r="E336" s="2">
        <v>546.41</v>
      </c>
      <c r="F336" s="2">
        <v>40445824</v>
      </c>
      <c r="G336" s="2">
        <f>IFERROR(VLOOKUP(A336,'SPY DVD'!$A$1:$D$1256,2,FALSE),0)</f>
        <v>1.2877000000000001</v>
      </c>
      <c r="H336" s="8">
        <f>IFERROR(VLOOKUP(A336,'SPY DVD'!$A$1:$D$1256,4,FALSE),0)</f>
        <v>0.99994890209919296</v>
      </c>
      <c r="I336" s="2">
        <f t="shared" si="21"/>
        <v>544.62216952832546</v>
      </c>
      <c r="J336" s="2">
        <f t="shared" si="22"/>
        <v>547.68201316874899</v>
      </c>
      <c r="K336" s="2">
        <f t="shared" si="23"/>
        <v>542.65227019119004</v>
      </c>
      <c r="L336" s="2">
        <f t="shared" si="24"/>
        <v>546.38207959602005</v>
      </c>
    </row>
    <row r="337" spans="1:12" x14ac:dyDescent="0.25">
      <c r="A337" s="1">
        <v>45541</v>
      </c>
      <c r="B337" s="2">
        <v>549.94000000000005</v>
      </c>
      <c r="C337" s="2">
        <v>551.6</v>
      </c>
      <c r="D337" s="2">
        <v>539.44000000000005</v>
      </c>
      <c r="E337" s="2">
        <v>540.36</v>
      </c>
      <c r="F337" s="2">
        <v>68493808</v>
      </c>
      <c r="G337" s="2">
        <f>IFERROR(VLOOKUP(A337,'SPY DVD'!$A$1:$D$1256,2,FALSE),0)</f>
        <v>1.3021</v>
      </c>
      <c r="H337" s="8">
        <f>IFERROR(VLOOKUP(A337,'SPY DVD'!$A$1:$D$1256,4,FALSE),0)</f>
        <v>0.99994833069998368</v>
      </c>
      <c r="I337" s="2">
        <f t="shared" si="21"/>
        <v>549.91158498514903</v>
      </c>
      <c r="J337" s="2">
        <f t="shared" si="22"/>
        <v>551.57149921411099</v>
      </c>
      <c r="K337" s="2">
        <f t="shared" si="23"/>
        <v>539.4121275127992</v>
      </c>
      <c r="L337" s="2">
        <f t="shared" si="24"/>
        <v>540.33207997704324</v>
      </c>
    </row>
    <row r="338" spans="1:12" x14ac:dyDescent="0.25">
      <c r="A338" s="1">
        <v>45540</v>
      </c>
      <c r="B338" s="2">
        <v>550.89</v>
      </c>
      <c r="C338" s="2">
        <v>553.79949999999997</v>
      </c>
      <c r="D338" s="2">
        <v>547.1</v>
      </c>
      <c r="E338" s="2">
        <v>549.61</v>
      </c>
      <c r="F338" s="2">
        <v>44264256</v>
      </c>
      <c r="G338" s="2">
        <f>IFERROR(VLOOKUP(A338,'SPY DVD'!$A$1:$D$1256,2,FALSE),0)</f>
        <v>1.2802</v>
      </c>
      <c r="H338" s="8">
        <f>IFERROR(VLOOKUP(A338,'SPY DVD'!$A$1:$D$1256,4,FALSE),0)</f>
        <v>0.99994919970307716</v>
      </c>
      <c r="I338" s="2">
        <f t="shared" si="21"/>
        <v>550.86201462442818</v>
      </c>
      <c r="J338" s="2">
        <f t="shared" si="22"/>
        <v>553.7713668209642</v>
      </c>
      <c r="K338" s="2">
        <f t="shared" si="23"/>
        <v>547.07220715755352</v>
      </c>
      <c r="L338" s="2">
        <f t="shared" si="24"/>
        <v>549.5820796488083</v>
      </c>
    </row>
    <row r="339" spans="1:12" x14ac:dyDescent="0.25">
      <c r="A339" s="1">
        <v>45539</v>
      </c>
      <c r="B339" s="2">
        <v>550.20000000000005</v>
      </c>
      <c r="C339" s="2">
        <v>554.42999999999995</v>
      </c>
      <c r="D339" s="2">
        <v>549.46</v>
      </c>
      <c r="E339" s="2">
        <v>550.95000000000005</v>
      </c>
      <c r="F339" s="2">
        <v>47224940</v>
      </c>
      <c r="G339" s="2">
        <f>IFERROR(VLOOKUP(A339,'SPY DVD'!$A$1:$D$1256,2,FALSE),0)</f>
        <v>1.2770999999999999</v>
      </c>
      <c r="H339" s="8">
        <f>IFERROR(VLOOKUP(A339,'SPY DVD'!$A$1:$D$1256,4,FALSE),0)</f>
        <v>0.99994932271270853</v>
      </c>
      <c r="I339" s="2">
        <f t="shared" si="21"/>
        <v>550.17211735653223</v>
      </c>
      <c r="J339" s="2">
        <f t="shared" si="22"/>
        <v>554.4019029916069</v>
      </c>
      <c r="K339" s="2">
        <f t="shared" si="23"/>
        <v>549.43215485772487</v>
      </c>
      <c r="L339" s="2">
        <f t="shared" si="24"/>
        <v>550.92207934856685</v>
      </c>
    </row>
    <row r="340" spans="1:12" x14ac:dyDescent="0.25">
      <c r="A340" s="1">
        <v>45538</v>
      </c>
      <c r="B340" s="2">
        <v>560.47</v>
      </c>
      <c r="C340" s="2">
        <v>560.80999999999995</v>
      </c>
      <c r="D340" s="2">
        <v>549.51</v>
      </c>
      <c r="E340" s="2">
        <v>552.08000000000004</v>
      </c>
      <c r="F340" s="2">
        <v>60600112</v>
      </c>
      <c r="G340" s="2">
        <f>IFERROR(VLOOKUP(A340,'SPY DVD'!$A$1:$D$1256,2,FALSE),0)</f>
        <v>1.2745</v>
      </c>
      <c r="H340" s="8">
        <f>IFERROR(VLOOKUP(A340,'SPY DVD'!$A$1:$D$1256,4,FALSE),0)</f>
        <v>0.99994942588208846</v>
      </c>
      <c r="I340" s="2">
        <f t="shared" si="21"/>
        <v>560.4416547241342</v>
      </c>
      <c r="J340" s="2">
        <f t="shared" si="22"/>
        <v>560.78163752893397</v>
      </c>
      <c r="K340" s="2">
        <f t="shared" si="23"/>
        <v>549.48220901646641</v>
      </c>
      <c r="L340" s="2">
        <f t="shared" si="24"/>
        <v>552.05207904098347</v>
      </c>
    </row>
    <row r="341" spans="1:12" x14ac:dyDescent="0.25">
      <c r="A341" s="1">
        <v>45534</v>
      </c>
      <c r="B341" s="2">
        <v>560.77</v>
      </c>
      <c r="C341" s="2">
        <v>564.20000000000005</v>
      </c>
      <c r="D341" s="2">
        <v>557.14</v>
      </c>
      <c r="E341" s="2">
        <v>563.67999999999995</v>
      </c>
      <c r="F341" s="2">
        <v>62700112</v>
      </c>
      <c r="G341" s="2">
        <f>IFERROR(VLOOKUP(A341,'SPY DVD'!$A$1:$D$1256,2,FALSE),0)</f>
        <v>1.2482</v>
      </c>
      <c r="H341" s="8">
        <f>IFERROR(VLOOKUP(A341,'SPY DVD'!$A$1:$D$1256,4,FALSE),0)</f>
        <v>0.99995046948064492</v>
      </c>
      <c r="I341" s="2">
        <f t="shared" si="21"/>
        <v>560.74222477066121</v>
      </c>
      <c r="J341" s="2">
        <f t="shared" si="22"/>
        <v>564.17205488097989</v>
      </c>
      <c r="K341" s="2">
        <f t="shared" si="23"/>
        <v>557.11240456644646</v>
      </c>
      <c r="L341" s="2">
        <f t="shared" si="24"/>
        <v>563.65208063684986</v>
      </c>
    </row>
    <row r="342" spans="1:12" x14ac:dyDescent="0.25">
      <c r="A342" s="1">
        <v>45533</v>
      </c>
      <c r="B342" s="2">
        <v>560.30999999999995</v>
      </c>
      <c r="C342" s="2">
        <v>563.67999999999995</v>
      </c>
      <c r="D342" s="2">
        <v>557.17999999999995</v>
      </c>
      <c r="E342" s="2">
        <v>558.35</v>
      </c>
      <c r="F342" s="2">
        <v>38715176</v>
      </c>
      <c r="G342" s="2">
        <f>IFERROR(VLOOKUP(A342,'SPY DVD'!$A$1:$D$1256,2,FALSE),0)</f>
        <v>1.2602</v>
      </c>
      <c r="H342" s="8">
        <f>IFERROR(VLOOKUP(A342,'SPY DVD'!$A$1:$D$1256,4,FALSE),0)</f>
        <v>0.99994999331386802</v>
      </c>
      <c r="I342" s="2">
        <f t="shared" si="21"/>
        <v>560.28198075369335</v>
      </c>
      <c r="J342" s="2">
        <f t="shared" si="22"/>
        <v>563.6518122311611</v>
      </c>
      <c r="K342" s="2">
        <f t="shared" si="23"/>
        <v>557.15213727462094</v>
      </c>
      <c r="L342" s="2">
        <f t="shared" si="24"/>
        <v>558.3220787667982</v>
      </c>
    </row>
    <row r="343" spans="1:12" x14ac:dyDescent="0.25">
      <c r="A343" s="1">
        <v>45532</v>
      </c>
      <c r="B343" s="2">
        <v>561.21</v>
      </c>
      <c r="C343" s="2">
        <v>561.65</v>
      </c>
      <c r="D343" s="2">
        <v>555.04</v>
      </c>
      <c r="E343" s="2">
        <v>558.29999999999995</v>
      </c>
      <c r="F343" s="2">
        <v>41066024</v>
      </c>
      <c r="G343" s="2">
        <f>IFERROR(VLOOKUP(A343,'SPY DVD'!$A$1:$D$1256,2,FALSE),0)</f>
        <v>1.2603</v>
      </c>
      <c r="H343" s="8">
        <f>IFERROR(VLOOKUP(A343,'SPY DVD'!$A$1:$D$1256,4,FALSE),0)</f>
        <v>0.99994998934581258</v>
      </c>
      <c r="I343" s="2">
        <f t="shared" si="21"/>
        <v>561.18193352076355</v>
      </c>
      <c r="J343" s="2">
        <f t="shared" si="22"/>
        <v>561.62191151607567</v>
      </c>
      <c r="K343" s="2">
        <f t="shared" si="23"/>
        <v>555.01224208649978</v>
      </c>
      <c r="L343" s="2">
        <f t="shared" si="24"/>
        <v>558.27207905176715</v>
      </c>
    </row>
    <row r="344" spans="1:12" x14ac:dyDescent="0.25">
      <c r="A344" s="1">
        <v>45531</v>
      </c>
      <c r="B344" s="2">
        <v>559.49</v>
      </c>
      <c r="C344" s="2">
        <v>562.05999999999995</v>
      </c>
      <c r="D344" s="2">
        <v>558.32000000000005</v>
      </c>
      <c r="E344" s="2">
        <v>561.55999999999995</v>
      </c>
      <c r="F344" s="2">
        <v>32693898</v>
      </c>
      <c r="G344" s="2">
        <f>IFERROR(VLOOKUP(A344,'SPY DVD'!$A$1:$D$1256,2,FALSE),0)</f>
        <v>1.2529999999999999</v>
      </c>
      <c r="H344" s="8">
        <f>IFERROR(VLOOKUP(A344,'SPY DVD'!$A$1:$D$1256,4,FALSE),0)</f>
        <v>0.99995027901390698</v>
      </c>
      <c r="I344" s="2">
        <f t="shared" si="21"/>
        <v>559.46218160549085</v>
      </c>
      <c r="J344" s="2">
        <f t="shared" si="22"/>
        <v>562.03205382255646</v>
      </c>
      <c r="K344" s="2">
        <f t="shared" si="23"/>
        <v>558.29223977904462</v>
      </c>
      <c r="L344" s="2">
        <f t="shared" si="24"/>
        <v>561.53207868304958</v>
      </c>
    </row>
    <row r="345" spans="1:12" x14ac:dyDescent="0.25">
      <c r="A345" s="1">
        <v>45530</v>
      </c>
      <c r="B345" s="2">
        <v>563.17999999999995</v>
      </c>
      <c r="C345" s="2">
        <v>563.91</v>
      </c>
      <c r="D345" s="2">
        <v>559.04999999999995</v>
      </c>
      <c r="E345" s="2">
        <v>560.79</v>
      </c>
      <c r="F345" s="2">
        <v>35788608</v>
      </c>
      <c r="G345" s="2">
        <f>IFERROR(VLOOKUP(A345,'SPY DVD'!$A$1:$D$1256,2,FALSE),0)</f>
        <v>1.2546999999999999</v>
      </c>
      <c r="H345" s="8">
        <f>IFERROR(VLOOKUP(A345,'SPY DVD'!$A$1:$D$1256,4,FALSE),0)</f>
        <v>0.99995021155694597</v>
      </c>
      <c r="I345" s="2">
        <f t="shared" si="21"/>
        <v>563.15196014464073</v>
      </c>
      <c r="J345" s="2">
        <f t="shared" si="22"/>
        <v>563.88192379907741</v>
      </c>
      <c r="K345" s="2">
        <f t="shared" si="23"/>
        <v>559.02216577091065</v>
      </c>
      <c r="L345" s="2">
        <f t="shared" si="24"/>
        <v>560.76207913901965</v>
      </c>
    </row>
    <row r="346" spans="1:12" x14ac:dyDescent="0.25">
      <c r="A346" s="1">
        <v>45527</v>
      </c>
      <c r="B346" s="2">
        <v>559.53</v>
      </c>
      <c r="C346" s="2">
        <v>563.09</v>
      </c>
      <c r="D346" s="2">
        <v>557.29</v>
      </c>
      <c r="E346" s="2">
        <v>562.13</v>
      </c>
      <c r="F346" s="2">
        <v>50639392</v>
      </c>
      <c r="G346" s="2">
        <f>IFERROR(VLOOKUP(A346,'SPY DVD'!$A$1:$D$1256,2,FALSE),0)</f>
        <v>1.2517</v>
      </c>
      <c r="H346" s="8">
        <f>IFERROR(VLOOKUP(A346,'SPY DVD'!$A$1:$D$1256,4,FALSE),0)</f>
        <v>0.99995033059864491</v>
      </c>
      <c r="I346" s="2">
        <f t="shared" si="21"/>
        <v>559.50220847985975</v>
      </c>
      <c r="J346" s="2">
        <f t="shared" si="22"/>
        <v>563.06203165679096</v>
      </c>
      <c r="K346" s="2">
        <f t="shared" si="23"/>
        <v>557.26231973931874</v>
      </c>
      <c r="L346" s="2">
        <f t="shared" si="24"/>
        <v>562.10207933941626</v>
      </c>
    </row>
    <row r="347" spans="1:12" x14ac:dyDescent="0.25">
      <c r="A347" s="1">
        <v>45526</v>
      </c>
      <c r="B347" s="2">
        <v>562.55999999999995</v>
      </c>
      <c r="C347" s="2">
        <v>563.17999999999995</v>
      </c>
      <c r="D347" s="2">
        <v>554.98</v>
      </c>
      <c r="E347" s="2">
        <v>556.22</v>
      </c>
      <c r="F347" s="2">
        <v>56121456</v>
      </c>
      <c r="G347" s="2">
        <f>IFERROR(VLOOKUP(A347,'SPY DVD'!$A$1:$D$1256,2,FALSE),0)</f>
        <v>1.2649999999999999</v>
      </c>
      <c r="H347" s="8">
        <f>IFERROR(VLOOKUP(A347,'SPY DVD'!$A$1:$D$1256,4,FALSE),0)</f>
        <v>0.99994980284722079</v>
      </c>
      <c r="I347" s="2">
        <f t="shared" si="21"/>
        <v>562.53176108973253</v>
      </c>
      <c r="J347" s="2">
        <f t="shared" si="22"/>
        <v>563.15172996749777</v>
      </c>
      <c r="K347" s="2">
        <f t="shared" si="23"/>
        <v>554.95214158415058</v>
      </c>
      <c r="L347" s="2">
        <f t="shared" si="24"/>
        <v>556.19207933968119</v>
      </c>
    </row>
    <row r="348" spans="1:12" x14ac:dyDescent="0.25">
      <c r="A348" s="1">
        <v>45525</v>
      </c>
      <c r="B348" s="2">
        <v>559.77</v>
      </c>
      <c r="C348" s="2">
        <v>562.11</v>
      </c>
      <c r="D348" s="2">
        <v>554.73</v>
      </c>
      <c r="E348" s="2">
        <v>560.62</v>
      </c>
      <c r="F348" s="2">
        <v>41514600</v>
      </c>
      <c r="G348" s="2">
        <f>IFERROR(VLOOKUP(A348,'SPY DVD'!$A$1:$D$1256,2,FALSE),0)</f>
        <v>1.2551000000000001</v>
      </c>
      <c r="H348" s="8">
        <f>IFERROR(VLOOKUP(A348,'SPY DVD'!$A$1:$D$1256,4,FALSE),0)</f>
        <v>0.99995019568472054</v>
      </c>
      <c r="I348" s="2">
        <f t="shared" si="21"/>
        <v>559.74212103843604</v>
      </c>
      <c r="J348" s="2">
        <f t="shared" si="22"/>
        <v>562.0820044963383</v>
      </c>
      <c r="K348" s="2">
        <f t="shared" si="23"/>
        <v>554.70237205218507</v>
      </c>
      <c r="L348" s="2">
        <f t="shared" si="24"/>
        <v>560.59207870476803</v>
      </c>
    </row>
    <row r="349" spans="1:12" x14ac:dyDescent="0.25">
      <c r="A349" s="1">
        <v>45524</v>
      </c>
      <c r="B349" s="2">
        <v>559.15</v>
      </c>
      <c r="C349" s="2">
        <v>560.84</v>
      </c>
      <c r="D349" s="2">
        <v>557.32500000000005</v>
      </c>
      <c r="E349" s="2">
        <v>558.70000000000005</v>
      </c>
      <c r="F349" s="2">
        <v>33732264</v>
      </c>
      <c r="G349" s="2">
        <f>IFERROR(VLOOKUP(A349,'SPY DVD'!$A$1:$D$1256,2,FALSE),0)</f>
        <v>1.2594000000000001</v>
      </c>
      <c r="H349" s="8">
        <f>IFERROR(VLOOKUP(A349,'SPY DVD'!$A$1:$D$1256,4,FALSE),0)</f>
        <v>0.99995002505831276</v>
      </c>
      <c r="I349" s="2">
        <f t="shared" si="21"/>
        <v>559.12205651135559</v>
      </c>
      <c r="J349" s="2">
        <f t="shared" si="22"/>
        <v>560.81197205370415</v>
      </c>
      <c r="K349" s="2">
        <f t="shared" si="23"/>
        <v>557.29714771562419</v>
      </c>
      <c r="L349" s="2">
        <f t="shared" si="24"/>
        <v>558.67207900007941</v>
      </c>
    </row>
    <row r="350" spans="1:12" x14ac:dyDescent="0.25">
      <c r="A350" s="1">
        <v>45523</v>
      </c>
      <c r="B350" s="2">
        <v>554.73</v>
      </c>
      <c r="C350" s="2">
        <v>559.61</v>
      </c>
      <c r="D350" s="2">
        <v>553.86</v>
      </c>
      <c r="E350" s="2">
        <v>559.61</v>
      </c>
      <c r="F350" s="2">
        <v>39121792</v>
      </c>
      <c r="G350" s="2">
        <f>IFERROR(VLOOKUP(A350,'SPY DVD'!$A$1:$D$1256,2,FALSE),0)</f>
        <v>1.2573000000000001</v>
      </c>
      <c r="H350" s="8">
        <f>IFERROR(VLOOKUP(A350,'SPY DVD'!$A$1:$D$1256,4,FALSE),0)</f>
        <v>0.99995010838748499</v>
      </c>
      <c r="I350" s="2">
        <f t="shared" si="21"/>
        <v>554.70232362578952</v>
      </c>
      <c r="J350" s="2">
        <f t="shared" si="22"/>
        <v>559.58208015472053</v>
      </c>
      <c r="K350" s="2">
        <f t="shared" si="23"/>
        <v>553.83236703149248</v>
      </c>
      <c r="L350" s="2">
        <f t="shared" si="24"/>
        <v>559.58208015472053</v>
      </c>
    </row>
    <row r="351" spans="1:12" x14ac:dyDescent="0.25">
      <c r="A351" s="1">
        <v>45520</v>
      </c>
      <c r="B351" s="2">
        <v>551.41999999999996</v>
      </c>
      <c r="C351" s="2">
        <v>555.02</v>
      </c>
      <c r="D351" s="2">
        <v>551.26</v>
      </c>
      <c r="E351" s="2">
        <v>554.30999999999995</v>
      </c>
      <c r="F351" s="2">
        <v>44430728</v>
      </c>
      <c r="G351" s="2">
        <f>IFERROR(VLOOKUP(A351,'SPY DVD'!$A$1:$D$1256,2,FALSE),0)</f>
        <v>1.2693000000000001</v>
      </c>
      <c r="H351" s="8">
        <f>IFERROR(VLOOKUP(A351,'SPY DVD'!$A$1:$D$1256,4,FALSE),0)</f>
        <v>0.99994963222088018</v>
      </c>
      <c r="I351" s="2">
        <f t="shared" si="21"/>
        <v>551.39222619923771</v>
      </c>
      <c r="J351" s="2">
        <f t="shared" si="22"/>
        <v>554.99204487523286</v>
      </c>
      <c r="K351" s="2">
        <f t="shared" si="23"/>
        <v>551.23223425808237</v>
      </c>
      <c r="L351" s="2">
        <f t="shared" si="24"/>
        <v>554.282080636356</v>
      </c>
    </row>
    <row r="352" spans="1:12" x14ac:dyDescent="0.25">
      <c r="A352" s="1">
        <v>45519</v>
      </c>
      <c r="B352" s="2">
        <v>549.5</v>
      </c>
      <c r="C352" s="2">
        <v>553.36</v>
      </c>
      <c r="D352" s="2">
        <v>548.88</v>
      </c>
      <c r="E352" s="2">
        <v>553.07000000000005</v>
      </c>
      <c r="F352" s="2">
        <v>60846812</v>
      </c>
      <c r="G352" s="2">
        <f>IFERROR(VLOOKUP(A352,'SPY DVD'!$A$1:$D$1256,2,FALSE),0)</f>
        <v>1.2722</v>
      </c>
      <c r="H352" s="8">
        <f>IFERROR(VLOOKUP(A352,'SPY DVD'!$A$1:$D$1256,4,FALSE),0)</f>
        <v>0.99994951714731795</v>
      </c>
      <c r="I352" s="2">
        <f t="shared" si="21"/>
        <v>549.47225967245117</v>
      </c>
      <c r="J352" s="2">
        <f t="shared" si="22"/>
        <v>553.33206480863987</v>
      </c>
      <c r="K352" s="2">
        <f t="shared" si="23"/>
        <v>548.85229097181991</v>
      </c>
      <c r="L352" s="2">
        <f t="shared" si="24"/>
        <v>553.04207944866721</v>
      </c>
    </row>
    <row r="353" spans="1:12" x14ac:dyDescent="0.25">
      <c r="A353" s="1">
        <v>45518</v>
      </c>
      <c r="B353" s="2">
        <v>542.85</v>
      </c>
      <c r="C353" s="2">
        <v>544.96</v>
      </c>
      <c r="D353" s="2">
        <v>540.12</v>
      </c>
      <c r="E353" s="2">
        <v>543.75</v>
      </c>
      <c r="F353" s="2">
        <v>42446928</v>
      </c>
      <c r="G353" s="2">
        <f>IFERROR(VLOOKUP(A353,'SPY DVD'!$A$1:$D$1256,2,FALSE),0)</f>
        <v>1.294</v>
      </c>
      <c r="H353" s="8">
        <f>IFERROR(VLOOKUP(A353,'SPY DVD'!$A$1:$D$1256,4,FALSE),0)</f>
        <v>0.99994865211199868</v>
      </c>
      <c r="I353" s="2">
        <f t="shared" si="21"/>
        <v>542.82212579899851</v>
      </c>
      <c r="J353" s="2">
        <f t="shared" si="22"/>
        <v>544.9320174549548</v>
      </c>
      <c r="K353" s="2">
        <f t="shared" si="23"/>
        <v>540.09226597873271</v>
      </c>
      <c r="L353" s="2">
        <f t="shared" si="24"/>
        <v>543.72207958589934</v>
      </c>
    </row>
    <row r="354" spans="1:12" x14ac:dyDescent="0.25">
      <c r="A354" s="1">
        <v>45517</v>
      </c>
      <c r="B354" s="2">
        <v>536.53</v>
      </c>
      <c r="C354" s="2">
        <v>542.28</v>
      </c>
      <c r="D354" s="2">
        <v>536.28</v>
      </c>
      <c r="E354" s="2">
        <v>542.04</v>
      </c>
      <c r="F354" s="2">
        <v>52333072</v>
      </c>
      <c r="G354" s="2">
        <f>IFERROR(VLOOKUP(A354,'SPY DVD'!$A$1:$D$1256,2,FALSE),0)</f>
        <v>1.2981</v>
      </c>
      <c r="H354" s="8">
        <f>IFERROR(VLOOKUP(A354,'SPY DVD'!$A$1:$D$1256,4,FALSE),0)</f>
        <v>0.99994848942195347</v>
      </c>
      <c r="I354" s="2">
        <f t="shared" si="21"/>
        <v>536.50236302956068</v>
      </c>
      <c r="J354" s="2">
        <f t="shared" si="22"/>
        <v>542.25206684373688</v>
      </c>
      <c r="K354" s="2">
        <f t="shared" si="23"/>
        <v>536.25237590720519</v>
      </c>
      <c r="L354" s="2">
        <f t="shared" si="24"/>
        <v>542.01207920627564</v>
      </c>
    </row>
    <row r="355" spans="1:12" x14ac:dyDescent="0.25">
      <c r="A355" s="1">
        <v>45516</v>
      </c>
      <c r="B355" s="2">
        <v>534.21</v>
      </c>
      <c r="C355" s="2">
        <v>535.73</v>
      </c>
      <c r="D355" s="2">
        <v>530.95000000000005</v>
      </c>
      <c r="E355" s="2">
        <v>533.27</v>
      </c>
      <c r="F355" s="2">
        <v>42542068</v>
      </c>
      <c r="G355" s="2">
        <f>IFERROR(VLOOKUP(A355,'SPY DVD'!$A$1:$D$1256,2,FALSE),0)</f>
        <v>1.3193999999999999</v>
      </c>
      <c r="H355" s="8">
        <f>IFERROR(VLOOKUP(A355,'SPY DVD'!$A$1:$D$1256,4,FALSE),0)</f>
        <v>0.99994764422775417</v>
      </c>
      <c r="I355" s="2">
        <f t="shared" si="21"/>
        <v>534.18203102290863</v>
      </c>
      <c r="J355" s="2">
        <f t="shared" si="22"/>
        <v>535.70195144213471</v>
      </c>
      <c r="K355" s="2">
        <f t="shared" si="23"/>
        <v>530.92220170272617</v>
      </c>
      <c r="L355" s="2">
        <f t="shared" si="24"/>
        <v>533.24208023733445</v>
      </c>
    </row>
    <row r="356" spans="1:12" x14ac:dyDescent="0.25">
      <c r="A356" s="1">
        <v>45513</v>
      </c>
      <c r="B356" s="2">
        <v>529.80999999999995</v>
      </c>
      <c r="C356" s="2">
        <v>534.51</v>
      </c>
      <c r="D356" s="2">
        <v>528.55999999999995</v>
      </c>
      <c r="E356" s="2">
        <v>532.99</v>
      </c>
      <c r="F356" s="2">
        <v>45619560</v>
      </c>
      <c r="G356" s="2">
        <f>IFERROR(VLOOKUP(A356,'SPY DVD'!$A$1:$D$1256,2,FALSE),0)</f>
        <v>1.3201000000000001</v>
      </c>
      <c r="H356" s="8">
        <f>IFERROR(VLOOKUP(A356,'SPY DVD'!$A$1:$D$1256,4,FALSE),0)</f>
        <v>0.99994761645143104</v>
      </c>
      <c r="I356" s="2">
        <f t="shared" si="21"/>
        <v>529.7822466721326</v>
      </c>
      <c r="J356" s="2">
        <f t="shared" si="22"/>
        <v>534.48200046945442</v>
      </c>
      <c r="K356" s="2">
        <f t="shared" si="23"/>
        <v>528.53231215156836</v>
      </c>
      <c r="L356" s="2">
        <f t="shared" si="24"/>
        <v>532.96208009244822</v>
      </c>
    </row>
    <row r="357" spans="1:12" x14ac:dyDescent="0.25">
      <c r="A357" s="1">
        <v>45512</v>
      </c>
      <c r="B357" s="2">
        <v>523.91</v>
      </c>
      <c r="C357" s="2">
        <v>531.29</v>
      </c>
      <c r="D357" s="2">
        <v>521.84</v>
      </c>
      <c r="E357" s="2">
        <v>530.65</v>
      </c>
      <c r="F357" s="2">
        <v>63276588</v>
      </c>
      <c r="G357" s="2">
        <f>IFERROR(VLOOKUP(A357,'SPY DVD'!$A$1:$D$1256,2,FALSE),0)</f>
        <v>1.3259000000000001</v>
      </c>
      <c r="H357" s="8">
        <f>IFERROR(VLOOKUP(A357,'SPY DVD'!$A$1:$D$1256,4,FALSE),0)</f>
        <v>0.99994738630478397</v>
      </c>
      <c r="I357" s="2">
        <f t="shared" si="21"/>
        <v>523.8824351589393</v>
      </c>
      <c r="J357" s="2">
        <f t="shared" si="22"/>
        <v>531.26204686986864</v>
      </c>
      <c r="K357" s="2">
        <f t="shared" si="23"/>
        <v>521.81254406928849</v>
      </c>
      <c r="L357" s="2">
        <f t="shared" si="24"/>
        <v>530.62208054263363</v>
      </c>
    </row>
    <row r="358" spans="1:12" x14ac:dyDescent="0.25">
      <c r="A358" s="1">
        <v>45511</v>
      </c>
      <c r="B358" s="2">
        <v>528.47</v>
      </c>
      <c r="C358" s="2">
        <v>531.59</v>
      </c>
      <c r="D358" s="2">
        <v>518.05190000000005</v>
      </c>
      <c r="E358" s="2">
        <v>518.66</v>
      </c>
      <c r="F358" s="2">
        <v>70698336</v>
      </c>
      <c r="G358" s="2">
        <f>IFERROR(VLOOKUP(A358,'SPY DVD'!$A$1:$D$1256,2,FALSE),0)</f>
        <v>1.3566</v>
      </c>
      <c r="H358" s="8">
        <f>IFERROR(VLOOKUP(A358,'SPY DVD'!$A$1:$D$1256,4,FALSE),0)</f>
        <v>0.99994616811565451</v>
      </c>
      <c r="I358" s="2">
        <f t="shared" si="21"/>
        <v>528.44155146408002</v>
      </c>
      <c r="J358" s="2">
        <f t="shared" si="22"/>
        <v>531.56138350860078</v>
      </c>
      <c r="K358" s="2">
        <f t="shared" si="23"/>
        <v>518.02401229003431</v>
      </c>
      <c r="L358" s="2">
        <f t="shared" si="24"/>
        <v>518.6320795548653</v>
      </c>
    </row>
    <row r="359" spans="1:12" x14ac:dyDescent="0.25">
      <c r="A359" s="1">
        <v>45510</v>
      </c>
      <c r="B359" s="2">
        <v>519.22</v>
      </c>
      <c r="C359" s="2">
        <v>529.75</v>
      </c>
      <c r="D359" s="2">
        <v>517.87</v>
      </c>
      <c r="E359" s="2">
        <v>522.15</v>
      </c>
      <c r="F359" s="2">
        <v>84826312</v>
      </c>
      <c r="G359" s="2">
        <f>IFERROR(VLOOKUP(A359,'SPY DVD'!$A$1:$D$1256,2,FALSE),0)</f>
        <v>1.3474999999999999</v>
      </c>
      <c r="H359" s="8">
        <f>IFERROR(VLOOKUP(A359,'SPY DVD'!$A$1:$D$1256,4,FALSE),0)</f>
        <v>0.99994652920739158</v>
      </c>
      <c r="I359" s="2">
        <f t="shared" si="21"/>
        <v>519.19223689506191</v>
      </c>
      <c r="J359" s="2">
        <f t="shared" si="22"/>
        <v>529.72167384761565</v>
      </c>
      <c r="K359" s="2">
        <f t="shared" si="23"/>
        <v>517.84230908063194</v>
      </c>
      <c r="L359" s="2">
        <f t="shared" si="24"/>
        <v>522.12208022563948</v>
      </c>
    </row>
    <row r="360" spans="1:12" x14ac:dyDescent="0.25">
      <c r="A360" s="1">
        <v>45509</v>
      </c>
      <c r="B360" s="2">
        <v>511.64</v>
      </c>
      <c r="C360" s="2">
        <v>523.58000000000004</v>
      </c>
      <c r="D360" s="2">
        <v>510.27</v>
      </c>
      <c r="E360" s="2">
        <v>517.38</v>
      </c>
      <c r="F360" s="2">
        <v>146267392</v>
      </c>
      <c r="G360" s="2">
        <f>IFERROR(VLOOKUP(A360,'SPY DVD'!$A$1:$D$1256,2,FALSE),0)</f>
        <v>1.3599000000000001</v>
      </c>
      <c r="H360" s="8">
        <f>IFERROR(VLOOKUP(A360,'SPY DVD'!$A$1:$D$1256,4,FALSE),0)</f>
        <v>0.99994603717033159</v>
      </c>
      <c r="I360" s="2">
        <f t="shared" si="21"/>
        <v>511.61239045782844</v>
      </c>
      <c r="J360" s="2">
        <f t="shared" si="22"/>
        <v>523.5517461416423</v>
      </c>
      <c r="K360" s="2">
        <f t="shared" si="23"/>
        <v>510.24246438690506</v>
      </c>
      <c r="L360" s="2">
        <f t="shared" si="24"/>
        <v>517.3520807111862</v>
      </c>
    </row>
    <row r="361" spans="1:12" x14ac:dyDescent="0.25">
      <c r="A361" s="1">
        <v>45506</v>
      </c>
      <c r="B361" s="2">
        <v>535.75</v>
      </c>
      <c r="C361" s="2">
        <v>536.99</v>
      </c>
      <c r="D361" s="2">
        <v>528.6</v>
      </c>
      <c r="E361" s="2">
        <v>532.9</v>
      </c>
      <c r="F361" s="2">
        <v>82789072</v>
      </c>
      <c r="G361" s="2">
        <f>IFERROR(VLOOKUP(A361,'SPY DVD'!$A$1:$D$1256,2,FALSE),0)</f>
        <v>1.3203</v>
      </c>
      <c r="H361" s="8">
        <f>IFERROR(VLOOKUP(A361,'SPY DVD'!$A$1:$D$1256,4,FALSE),0)</f>
        <v>0.99994760851533893</v>
      </c>
      <c r="I361" s="2">
        <f t="shared" si="21"/>
        <v>535.72193126209288</v>
      </c>
      <c r="J361" s="2">
        <f t="shared" si="22"/>
        <v>536.96186629665181</v>
      </c>
      <c r="K361" s="2">
        <f t="shared" si="23"/>
        <v>528.57230586120818</v>
      </c>
      <c r="L361" s="2">
        <f t="shared" si="24"/>
        <v>532.87208057782414</v>
      </c>
    </row>
    <row r="362" spans="1:12" x14ac:dyDescent="0.25">
      <c r="A362" s="1">
        <v>45505</v>
      </c>
      <c r="B362" s="2">
        <v>552.57000000000005</v>
      </c>
      <c r="C362" s="2">
        <v>554.86879999999996</v>
      </c>
      <c r="D362" s="2">
        <v>539.42999999999995</v>
      </c>
      <c r="E362" s="2">
        <v>543.01</v>
      </c>
      <c r="F362" s="2">
        <v>76428736</v>
      </c>
      <c r="G362" s="2">
        <f>IFERROR(VLOOKUP(A362,'SPY DVD'!$A$1:$D$1256,2,FALSE),0)</f>
        <v>1.2958000000000001</v>
      </c>
      <c r="H362" s="8">
        <f>IFERROR(VLOOKUP(A362,'SPY DVD'!$A$1:$D$1256,4,FALSE),0)</f>
        <v>0.99994858068709758</v>
      </c>
      <c r="I362" s="2">
        <f t="shared" si="21"/>
        <v>552.54158723026956</v>
      </c>
      <c r="J362" s="2">
        <f t="shared" si="22"/>
        <v>554.84026902755295</v>
      </c>
      <c r="K362" s="2">
        <f t="shared" si="23"/>
        <v>539.40226288004101</v>
      </c>
      <c r="L362" s="2">
        <f t="shared" si="24"/>
        <v>542.98207879890083</v>
      </c>
    </row>
    <row r="363" spans="1:12" x14ac:dyDescent="0.25">
      <c r="A363" s="1">
        <v>45504</v>
      </c>
      <c r="B363" s="2">
        <v>548.98</v>
      </c>
      <c r="C363" s="2">
        <v>553.5</v>
      </c>
      <c r="D363" s="2">
        <v>547.57989999999995</v>
      </c>
      <c r="E363" s="2">
        <v>550.80999999999995</v>
      </c>
      <c r="F363" s="2">
        <v>65663388</v>
      </c>
      <c r="G363" s="2">
        <f>IFERROR(VLOOKUP(A363,'SPY DVD'!$A$1:$D$1256,2,FALSE),0)</f>
        <v>1.2774000000000001</v>
      </c>
      <c r="H363" s="8">
        <f>IFERROR(VLOOKUP(A363,'SPY DVD'!$A$1:$D$1256,4,FALSE),0)</f>
        <v>0.99994931080854998</v>
      </c>
      <c r="I363" s="2">
        <f t="shared" si="21"/>
        <v>548.9521726476778</v>
      </c>
      <c r="J363" s="2">
        <f t="shared" si="22"/>
        <v>553.47194353253246</v>
      </c>
      <c r="K363" s="2">
        <f t="shared" si="23"/>
        <v>547.55214361761466</v>
      </c>
      <c r="L363" s="2">
        <f t="shared" si="24"/>
        <v>550.78207988645738</v>
      </c>
    </row>
    <row r="364" spans="1:12" x14ac:dyDescent="0.25">
      <c r="A364" s="1">
        <v>45503</v>
      </c>
      <c r="B364" s="2">
        <v>546.26</v>
      </c>
      <c r="C364" s="2">
        <v>547.34</v>
      </c>
      <c r="D364" s="2">
        <v>538.51499999999999</v>
      </c>
      <c r="E364" s="2">
        <v>542</v>
      </c>
      <c r="F364" s="2">
        <v>46853632</v>
      </c>
      <c r="G364" s="2">
        <f>IFERROR(VLOOKUP(A364,'SPY DVD'!$A$1:$D$1256,2,FALSE),0)</f>
        <v>1.2982</v>
      </c>
      <c r="H364" s="8">
        <f>IFERROR(VLOOKUP(A364,'SPY DVD'!$A$1:$D$1256,4,FALSE),0)</f>
        <v>0.99994848545390391</v>
      </c>
      <c r="I364" s="2">
        <f t="shared" si="21"/>
        <v>546.23185966404958</v>
      </c>
      <c r="J364" s="2">
        <f t="shared" si="22"/>
        <v>547.31180402833979</v>
      </c>
      <c r="K364" s="2">
        <f t="shared" si="23"/>
        <v>538.48725864420908</v>
      </c>
      <c r="L364" s="2">
        <f t="shared" si="24"/>
        <v>541.97207911601595</v>
      </c>
    </row>
    <row r="365" spans="1:12" x14ac:dyDescent="0.25">
      <c r="A365" s="1">
        <v>45502</v>
      </c>
      <c r="B365" s="2">
        <v>546.02</v>
      </c>
      <c r="C365" s="2">
        <v>547.04999999999995</v>
      </c>
      <c r="D365" s="2">
        <v>542.72</v>
      </c>
      <c r="E365" s="2">
        <v>544.76</v>
      </c>
      <c r="F365" s="2">
        <v>39515824</v>
      </c>
      <c r="G365" s="2">
        <f>IFERROR(VLOOKUP(A365,'SPY DVD'!$A$1:$D$1256,2,FALSE),0)</f>
        <v>1.2916000000000001</v>
      </c>
      <c r="H365" s="8">
        <f>IFERROR(VLOOKUP(A365,'SPY DVD'!$A$1:$D$1256,4,FALSE),0)</f>
        <v>0.99994874734520822</v>
      </c>
      <c r="I365" s="2">
        <f t="shared" si="21"/>
        <v>545.99201502543053</v>
      </c>
      <c r="J365" s="2">
        <f t="shared" si="22"/>
        <v>547.02196223519616</v>
      </c>
      <c r="K365" s="2">
        <f t="shared" si="23"/>
        <v>542.69218415919147</v>
      </c>
      <c r="L365" s="2">
        <f t="shared" si="24"/>
        <v>544.73207960377567</v>
      </c>
    </row>
    <row r="366" spans="1:12" x14ac:dyDescent="0.25">
      <c r="A366" s="1">
        <v>45499</v>
      </c>
      <c r="B366" s="2">
        <v>542.28</v>
      </c>
      <c r="C366" s="2">
        <v>547.19000000000005</v>
      </c>
      <c r="D366" s="2">
        <v>541.49</v>
      </c>
      <c r="E366" s="2">
        <v>544.44000000000005</v>
      </c>
      <c r="F366" s="2">
        <v>53763788</v>
      </c>
      <c r="G366" s="2">
        <f>IFERROR(VLOOKUP(A366,'SPY DVD'!$A$1:$D$1256,2,FALSE),0)</f>
        <v>1.2924</v>
      </c>
      <c r="H366" s="8">
        <f>IFERROR(VLOOKUP(A366,'SPY DVD'!$A$1:$D$1256,4,FALSE),0)</f>
        <v>0.99994871560080401</v>
      </c>
      <c r="I366" s="2">
        <f t="shared" si="21"/>
        <v>542.25218949600401</v>
      </c>
      <c r="J366" s="2">
        <f t="shared" si="22"/>
        <v>547.16193768960397</v>
      </c>
      <c r="K366" s="2">
        <f t="shared" si="23"/>
        <v>541.46223001067938</v>
      </c>
      <c r="L366" s="2">
        <f t="shared" si="24"/>
        <v>544.41207872170173</v>
      </c>
    </row>
    <row r="367" spans="1:12" x14ac:dyDescent="0.25">
      <c r="A367" s="1">
        <v>45498</v>
      </c>
      <c r="B367" s="2">
        <v>541.35</v>
      </c>
      <c r="C367" s="2">
        <v>547.45500000000004</v>
      </c>
      <c r="D367" s="2">
        <v>537.45000000000005</v>
      </c>
      <c r="E367" s="2">
        <v>538.41</v>
      </c>
      <c r="F367" s="2">
        <v>61158288</v>
      </c>
      <c r="G367" s="2">
        <f>IFERROR(VLOOKUP(A367,'SPY DVD'!$A$1:$D$1256,2,FALSE),0)</f>
        <v>1.3068</v>
      </c>
      <c r="H367" s="8">
        <f>IFERROR(VLOOKUP(A367,'SPY DVD'!$A$1:$D$1256,4,FALSE),0)</f>
        <v>0.99994814420170119</v>
      </c>
      <c r="I367" s="2">
        <f t="shared" si="21"/>
        <v>541.32192786359099</v>
      </c>
      <c r="J367" s="2">
        <f t="shared" si="22"/>
        <v>547.42661128394241</v>
      </c>
      <c r="K367" s="2">
        <f t="shared" si="23"/>
        <v>537.4221301012044</v>
      </c>
      <c r="L367" s="2">
        <f t="shared" si="24"/>
        <v>538.38208031963791</v>
      </c>
    </row>
    <row r="368" spans="1:12" x14ac:dyDescent="0.25">
      <c r="A368" s="1">
        <v>45497</v>
      </c>
      <c r="B368" s="2">
        <v>548.86</v>
      </c>
      <c r="C368" s="2">
        <v>549.16999999999996</v>
      </c>
      <c r="D368" s="2">
        <v>540.29</v>
      </c>
      <c r="E368" s="2">
        <v>541.23</v>
      </c>
      <c r="F368" s="2">
        <v>74515264</v>
      </c>
      <c r="G368" s="2">
        <f>IFERROR(VLOOKUP(A368,'SPY DVD'!$A$1:$D$1256,2,FALSE),0)</f>
        <v>1.3</v>
      </c>
      <c r="H368" s="8">
        <f>IFERROR(VLOOKUP(A368,'SPY DVD'!$A$1:$D$1256,4,FALSE),0)</f>
        <v>0.99994841402901469</v>
      </c>
      <c r="I368" s="2">
        <f t="shared" si="21"/>
        <v>548.831686523965</v>
      </c>
      <c r="J368" s="2">
        <f t="shared" si="22"/>
        <v>549.14167053231392</v>
      </c>
      <c r="K368" s="2">
        <f t="shared" si="23"/>
        <v>540.26212861573629</v>
      </c>
      <c r="L368" s="2">
        <f t="shared" si="24"/>
        <v>541.20208012492367</v>
      </c>
    </row>
    <row r="369" spans="1:12" x14ac:dyDescent="0.25">
      <c r="A369" s="1">
        <v>45496</v>
      </c>
      <c r="B369" s="2">
        <v>554.54</v>
      </c>
      <c r="C369" s="2">
        <v>556.73500000000001</v>
      </c>
      <c r="D369" s="2">
        <v>553.27499999999998</v>
      </c>
      <c r="E369" s="2">
        <v>553.78</v>
      </c>
      <c r="F369" s="2">
        <v>34439560</v>
      </c>
      <c r="G369" s="2">
        <f>IFERROR(VLOOKUP(A369,'SPY DVD'!$A$1:$D$1256,2,FALSE),0)</f>
        <v>1.2706</v>
      </c>
      <c r="H369" s="8">
        <f>IFERROR(VLOOKUP(A369,'SPY DVD'!$A$1:$D$1256,4,FALSE),0)</f>
        <v>0.99994958063617823</v>
      </c>
      <c r="I369" s="2">
        <f t="shared" si="21"/>
        <v>554.51204044598626</v>
      </c>
      <c r="J369" s="2">
        <f t="shared" si="22"/>
        <v>556.70692977548265</v>
      </c>
      <c r="K369" s="2">
        <f t="shared" si="23"/>
        <v>553.2471042264815</v>
      </c>
      <c r="L369" s="2">
        <f t="shared" si="24"/>
        <v>553.75207876470279</v>
      </c>
    </row>
    <row r="370" spans="1:12" x14ac:dyDescent="0.25">
      <c r="A370" s="1">
        <v>45495</v>
      </c>
      <c r="B370" s="2">
        <v>553</v>
      </c>
      <c r="C370" s="2">
        <v>555.27</v>
      </c>
      <c r="D370" s="2">
        <v>551.02</v>
      </c>
      <c r="E370" s="2">
        <v>554.65</v>
      </c>
      <c r="F370" s="2">
        <v>43346720</v>
      </c>
      <c r="G370" s="2">
        <f>IFERROR(VLOOKUP(A370,'SPY DVD'!$A$1:$D$1256,2,FALSE),0)</f>
        <v>1.2685999999999999</v>
      </c>
      <c r="H370" s="8">
        <f>IFERROR(VLOOKUP(A370,'SPY DVD'!$A$1:$D$1256,4,FALSE),0)</f>
        <v>0.99994965999725915</v>
      </c>
      <c r="I370" s="2">
        <f t="shared" si="21"/>
        <v>552.97216197848434</v>
      </c>
      <c r="J370" s="2">
        <f t="shared" si="22"/>
        <v>555.24204770667802</v>
      </c>
      <c r="K370" s="2">
        <f t="shared" si="23"/>
        <v>550.99226165168977</v>
      </c>
      <c r="L370" s="2">
        <f t="shared" si="24"/>
        <v>554.62207891747971</v>
      </c>
    </row>
    <row r="371" spans="1:12" x14ac:dyDescent="0.25">
      <c r="A371" s="1">
        <v>45492</v>
      </c>
      <c r="B371" s="2">
        <v>552.41999999999996</v>
      </c>
      <c r="C371" s="2">
        <v>554.08000000000004</v>
      </c>
      <c r="D371" s="2">
        <v>547.91</v>
      </c>
      <c r="E371" s="2">
        <v>548.99</v>
      </c>
      <c r="F371" s="2">
        <v>65509080</v>
      </c>
      <c r="G371" s="2">
        <f>IFERROR(VLOOKUP(A371,'SPY DVD'!$A$1:$D$1256,2,FALSE),0)</f>
        <v>1.2816000000000001</v>
      </c>
      <c r="H371" s="8">
        <f>IFERROR(VLOOKUP(A371,'SPY DVD'!$A$1:$D$1256,4,FALSE),0)</f>
        <v>0.99994914415034541</v>
      </c>
      <c r="I371" s="2">
        <f t="shared" si="21"/>
        <v>552.39190621153375</v>
      </c>
      <c r="J371" s="2">
        <f t="shared" si="22"/>
        <v>554.0518217908234</v>
      </c>
      <c r="K371" s="2">
        <f t="shared" si="23"/>
        <v>547.88213557141569</v>
      </c>
      <c r="L371" s="2">
        <f t="shared" si="24"/>
        <v>548.96208064709811</v>
      </c>
    </row>
    <row r="372" spans="1:12" x14ac:dyDescent="0.25">
      <c r="A372" s="1">
        <v>45491</v>
      </c>
      <c r="B372" s="2">
        <v>558.51</v>
      </c>
      <c r="C372" s="2">
        <v>559.52</v>
      </c>
      <c r="D372" s="2">
        <v>550.42999999999995</v>
      </c>
      <c r="E372" s="2">
        <v>552.66</v>
      </c>
      <c r="F372" s="2">
        <v>56270392</v>
      </c>
      <c r="G372" s="2">
        <f>IFERROR(VLOOKUP(A372,'SPY DVD'!$A$1:$D$1256,2,FALSE),0)</f>
        <v>1.2730999999999999</v>
      </c>
      <c r="H372" s="8">
        <f>IFERROR(VLOOKUP(A372,'SPY DVD'!$A$1:$D$1256,4,FALSE),0)</f>
        <v>0.99994948143483586</v>
      </c>
      <c r="I372" s="2">
        <f t="shared" si="21"/>
        <v>558.4817848761702</v>
      </c>
      <c r="J372" s="2">
        <f t="shared" si="22"/>
        <v>559.49173385241932</v>
      </c>
      <c r="K372" s="2">
        <f t="shared" si="23"/>
        <v>550.40219306617666</v>
      </c>
      <c r="L372" s="2">
        <f t="shared" si="24"/>
        <v>552.63208040977634</v>
      </c>
    </row>
    <row r="373" spans="1:12" x14ac:dyDescent="0.25">
      <c r="A373" s="1">
        <v>45490</v>
      </c>
      <c r="B373" s="2">
        <v>558.79999999999995</v>
      </c>
      <c r="C373" s="2">
        <v>560.51</v>
      </c>
      <c r="D373" s="2">
        <v>556.61</v>
      </c>
      <c r="E373" s="2">
        <v>556.94000000000005</v>
      </c>
      <c r="F373" s="2">
        <v>57118956</v>
      </c>
      <c r="G373" s="2">
        <f>IFERROR(VLOOKUP(A373,'SPY DVD'!$A$1:$D$1256,2,FALSE),0)</f>
        <v>1.2633000000000001</v>
      </c>
      <c r="H373" s="8">
        <f>IFERROR(VLOOKUP(A373,'SPY DVD'!$A$1:$D$1256,4,FALSE),0)</f>
        <v>0.99994987030415428</v>
      </c>
      <c r="I373" s="2">
        <f t="shared" si="21"/>
        <v>558.77198752596132</v>
      </c>
      <c r="J373" s="2">
        <f t="shared" si="22"/>
        <v>560.48190180418146</v>
      </c>
      <c r="K373" s="2">
        <f t="shared" si="23"/>
        <v>556.58209730999533</v>
      </c>
      <c r="L373" s="2">
        <f t="shared" si="24"/>
        <v>556.91208076719579</v>
      </c>
    </row>
    <row r="374" spans="1:12" x14ac:dyDescent="0.25">
      <c r="A374" s="1">
        <v>45489</v>
      </c>
      <c r="B374" s="2">
        <v>562.86500000000001</v>
      </c>
      <c r="C374" s="2">
        <v>565.16</v>
      </c>
      <c r="D374" s="2">
        <v>562.1</v>
      </c>
      <c r="E374" s="2">
        <v>564.86</v>
      </c>
      <c r="F374" s="2">
        <v>36475260</v>
      </c>
      <c r="G374" s="2">
        <f>IFERROR(VLOOKUP(A374,'SPY DVD'!$A$1:$D$1256,2,FALSE),0)</f>
        <v>1.2456</v>
      </c>
      <c r="H374" s="8">
        <f>IFERROR(VLOOKUP(A374,'SPY DVD'!$A$1:$D$1256,4,FALSE),0)</f>
        <v>0.99995057265014309</v>
      </c>
      <c r="I374" s="2">
        <f t="shared" si="21"/>
        <v>562.83717907472283</v>
      </c>
      <c r="J374" s="2">
        <f t="shared" si="22"/>
        <v>565.13206563895483</v>
      </c>
      <c r="K374" s="2">
        <f t="shared" si="23"/>
        <v>562.07221688664549</v>
      </c>
      <c r="L374" s="2">
        <f t="shared" si="24"/>
        <v>564.83208046715981</v>
      </c>
    </row>
    <row r="375" spans="1:12" x14ac:dyDescent="0.25">
      <c r="A375" s="1">
        <v>45488</v>
      </c>
      <c r="B375" s="2">
        <v>562.03</v>
      </c>
      <c r="C375" s="2">
        <v>564.83709999999996</v>
      </c>
      <c r="D375" s="2">
        <v>559.63</v>
      </c>
      <c r="E375" s="2">
        <v>561.53</v>
      </c>
      <c r="F375" s="2">
        <v>40584292</v>
      </c>
      <c r="G375" s="2">
        <f>IFERROR(VLOOKUP(A375,'SPY DVD'!$A$1:$D$1256,2,FALSE),0)</f>
        <v>1.2529999999999999</v>
      </c>
      <c r="H375" s="8">
        <f>IFERROR(VLOOKUP(A375,'SPY DVD'!$A$1:$D$1256,4,FALSE),0)</f>
        <v>0.99995027901390698</v>
      </c>
      <c r="I375" s="2">
        <f t="shared" si="21"/>
        <v>562.00205531418612</v>
      </c>
      <c r="J375" s="2">
        <f t="shared" si="22"/>
        <v>564.80901574240602</v>
      </c>
      <c r="K375" s="2">
        <f t="shared" si="23"/>
        <v>559.60217464455275</v>
      </c>
      <c r="L375" s="2">
        <f t="shared" si="24"/>
        <v>561.50208017467912</v>
      </c>
    </row>
    <row r="376" spans="1:12" x14ac:dyDescent="0.25">
      <c r="A376" s="1">
        <v>45485</v>
      </c>
      <c r="B376" s="2">
        <v>557.63</v>
      </c>
      <c r="C376" s="2">
        <v>563.66999999999996</v>
      </c>
      <c r="D376" s="2">
        <v>557.15</v>
      </c>
      <c r="E376" s="2">
        <v>559.99</v>
      </c>
      <c r="F376" s="2">
        <v>53084404</v>
      </c>
      <c r="G376" s="2">
        <f>IFERROR(VLOOKUP(A376,'SPY DVD'!$A$1:$D$1256,2,FALSE),0)</f>
        <v>1.2565</v>
      </c>
      <c r="H376" s="8">
        <f>IFERROR(VLOOKUP(A376,'SPY DVD'!$A$1:$D$1256,4,FALSE),0)</f>
        <v>0.9999501401319334</v>
      </c>
      <c r="I376" s="2">
        <f t="shared" si="21"/>
        <v>557.60219664176998</v>
      </c>
      <c r="J376" s="2">
        <f t="shared" si="22"/>
        <v>563.64189548816682</v>
      </c>
      <c r="K376" s="2">
        <f t="shared" si="23"/>
        <v>557.12222057450663</v>
      </c>
      <c r="L376" s="2">
        <f t="shared" si="24"/>
        <v>559.96207897248144</v>
      </c>
    </row>
    <row r="377" spans="1:12" x14ac:dyDescent="0.25">
      <c r="A377" s="1">
        <v>45484</v>
      </c>
      <c r="B377" s="2">
        <v>561.44000000000005</v>
      </c>
      <c r="C377" s="2">
        <v>562.33000000000004</v>
      </c>
      <c r="D377" s="2">
        <v>555.83000000000004</v>
      </c>
      <c r="E377" s="2">
        <v>556.48</v>
      </c>
      <c r="F377" s="2">
        <v>53054184</v>
      </c>
      <c r="G377" s="2">
        <f>IFERROR(VLOOKUP(A377,'SPY DVD'!$A$1:$D$1256,2,FALSE),0)</f>
        <v>1.2644</v>
      </c>
      <c r="H377" s="8">
        <f>IFERROR(VLOOKUP(A377,'SPY DVD'!$A$1:$D$1256,4,FALSE),0)</f>
        <v>0.99994982665554977</v>
      </c>
      <c r="I377" s="2">
        <f t="shared" si="21"/>
        <v>561.41183067749193</v>
      </c>
      <c r="J377" s="2">
        <f t="shared" si="22"/>
        <v>562.3017860232153</v>
      </c>
      <c r="K377" s="2">
        <f t="shared" si="23"/>
        <v>555.80211214995427</v>
      </c>
      <c r="L377" s="2">
        <f t="shared" si="24"/>
        <v>556.45207953728038</v>
      </c>
    </row>
    <row r="378" spans="1:12" x14ac:dyDescent="0.25">
      <c r="A378" s="1">
        <v>45483</v>
      </c>
      <c r="B378" s="2">
        <v>557.07000000000005</v>
      </c>
      <c r="C378" s="2">
        <v>561.66999999999996</v>
      </c>
      <c r="D378" s="2">
        <v>556.77</v>
      </c>
      <c r="E378" s="2">
        <v>561.32000000000005</v>
      </c>
      <c r="F378" s="2">
        <v>38701220</v>
      </c>
      <c r="G378" s="2">
        <f>IFERROR(VLOOKUP(A378,'SPY DVD'!$A$1:$D$1256,2,FALSE),0)</f>
        <v>1.2535000000000001</v>
      </c>
      <c r="H378" s="8">
        <f>IFERROR(VLOOKUP(A378,'SPY DVD'!$A$1:$D$1256,4,FALSE),0)</f>
        <v>0.9999502591736239</v>
      </c>
      <c r="I378" s="2">
        <f t="shared" si="21"/>
        <v>557.04229087785075</v>
      </c>
      <c r="J378" s="2">
        <f t="shared" si="22"/>
        <v>561.64206207004929</v>
      </c>
      <c r="K378" s="2">
        <f t="shared" si="23"/>
        <v>556.74230580009851</v>
      </c>
      <c r="L378" s="2">
        <f t="shared" si="24"/>
        <v>561.29207947933867</v>
      </c>
    </row>
    <row r="379" spans="1:12" x14ac:dyDescent="0.25">
      <c r="A379" s="1">
        <v>45482</v>
      </c>
      <c r="B379" s="2">
        <v>556.26</v>
      </c>
      <c r="C379" s="2">
        <v>557.17999999999995</v>
      </c>
      <c r="D379" s="2">
        <v>555.52</v>
      </c>
      <c r="E379" s="2">
        <v>555.82000000000005</v>
      </c>
      <c r="F379" s="2">
        <v>27314124</v>
      </c>
      <c r="G379" s="2">
        <f>IFERROR(VLOOKUP(A379,'SPY DVD'!$A$1:$D$1256,2,FALSE),0)</f>
        <v>1.2659</v>
      </c>
      <c r="H379" s="8">
        <f>IFERROR(VLOOKUP(A379,'SPY DVD'!$A$1:$D$1256,4,FALSE),0)</f>
        <v>0.9999497671347285</v>
      </c>
      <c r="I379" s="2">
        <f t="shared" si="21"/>
        <v>556.23205746636404</v>
      </c>
      <c r="J379" s="2">
        <f t="shared" si="22"/>
        <v>557.15201125212798</v>
      </c>
      <c r="K379" s="2">
        <f t="shared" si="23"/>
        <v>555.49209463868431</v>
      </c>
      <c r="L379" s="2">
        <f t="shared" si="24"/>
        <v>555.79207956882487</v>
      </c>
    </row>
    <row r="380" spans="1:12" x14ac:dyDescent="0.25">
      <c r="A380" s="1">
        <v>45481</v>
      </c>
      <c r="B380" s="2">
        <v>555.44000000000005</v>
      </c>
      <c r="C380" s="2">
        <v>556.25009999999997</v>
      </c>
      <c r="D380" s="2">
        <v>554.19000000000005</v>
      </c>
      <c r="E380" s="2">
        <v>555.28</v>
      </c>
      <c r="F380" s="2">
        <v>36110452</v>
      </c>
      <c r="G380" s="2">
        <f>IFERROR(VLOOKUP(A380,'SPY DVD'!$A$1:$D$1256,2,FALSE),0)</f>
        <v>1.2670999999999999</v>
      </c>
      <c r="H380" s="8">
        <f>IFERROR(VLOOKUP(A380,'SPY DVD'!$A$1:$D$1256,4,FALSE),0)</f>
        <v>0.9999497195180741</v>
      </c>
      <c r="I380" s="2">
        <f t="shared" si="21"/>
        <v>555.41207220911917</v>
      </c>
      <c r="J380" s="2">
        <f t="shared" si="22"/>
        <v>556.2221314769007</v>
      </c>
      <c r="K380" s="2">
        <f t="shared" si="23"/>
        <v>554.16213505972155</v>
      </c>
      <c r="L380" s="2">
        <f t="shared" si="24"/>
        <v>555.25208025399616</v>
      </c>
    </row>
    <row r="381" spans="1:12" x14ac:dyDescent="0.25">
      <c r="A381" s="1">
        <v>45478</v>
      </c>
      <c r="B381" s="2">
        <v>551.77</v>
      </c>
      <c r="C381" s="2">
        <v>555.04999999999995</v>
      </c>
      <c r="D381" s="2">
        <v>551.12</v>
      </c>
      <c r="E381" s="2">
        <v>554.64</v>
      </c>
      <c r="F381" s="2">
        <v>41488388</v>
      </c>
      <c r="G381" s="2">
        <f>IFERROR(VLOOKUP(A381,'SPY DVD'!$A$1:$D$1256,2,FALSE),0)</f>
        <v>1.2685999999999999</v>
      </c>
      <c r="H381" s="8">
        <f>IFERROR(VLOOKUP(A381,'SPY DVD'!$A$1:$D$1256,4,FALSE),0)</f>
        <v>0.99994965999725915</v>
      </c>
      <c r="I381" s="2">
        <f t="shared" si="21"/>
        <v>551.74222389668762</v>
      </c>
      <c r="J381" s="2">
        <f t="shared" si="22"/>
        <v>555.02205878147868</v>
      </c>
      <c r="K381" s="2">
        <f t="shared" si="23"/>
        <v>551.09225661768949</v>
      </c>
      <c r="L381" s="2">
        <f t="shared" si="24"/>
        <v>554.61207942087981</v>
      </c>
    </row>
    <row r="382" spans="1:12" x14ac:dyDescent="0.25">
      <c r="A382" s="1">
        <v>45476</v>
      </c>
      <c r="B382" s="2">
        <v>548.69000000000005</v>
      </c>
      <c r="C382" s="2">
        <v>551.83000000000004</v>
      </c>
      <c r="D382" s="2">
        <v>548.65</v>
      </c>
      <c r="E382" s="2">
        <v>551.46</v>
      </c>
      <c r="F382" s="2">
        <v>32789912</v>
      </c>
      <c r="G382" s="2">
        <f>IFERROR(VLOOKUP(A382,'SPY DVD'!$A$1:$D$1256,2,FALSE),0)</f>
        <v>1.2759</v>
      </c>
      <c r="H382" s="8">
        <f>IFERROR(VLOOKUP(A382,'SPY DVD'!$A$1:$D$1256,4,FALSE),0)</f>
        <v>0.99994937032934406</v>
      </c>
      <c r="I382" s="2">
        <f t="shared" si="21"/>
        <v>548.66222000600783</v>
      </c>
      <c r="J382" s="2">
        <f t="shared" si="22"/>
        <v>551.80206102884199</v>
      </c>
      <c r="K382" s="2">
        <f t="shared" si="23"/>
        <v>548.62222203119461</v>
      </c>
      <c r="L382" s="2">
        <f t="shared" si="24"/>
        <v>551.43207976182009</v>
      </c>
    </row>
    <row r="383" spans="1:12" x14ac:dyDescent="0.25">
      <c r="A383" s="1">
        <v>45475</v>
      </c>
      <c r="B383" s="2">
        <v>543.70000000000005</v>
      </c>
      <c r="C383" s="2">
        <v>549.01</v>
      </c>
      <c r="D383" s="2">
        <v>543.65</v>
      </c>
      <c r="E383" s="2">
        <v>549.01</v>
      </c>
      <c r="F383" s="2">
        <v>40434792</v>
      </c>
      <c r="G383" s="2">
        <f>IFERROR(VLOOKUP(A383,'SPY DVD'!$A$1:$D$1256,2,FALSE),0)</f>
        <v>1.2816000000000001</v>
      </c>
      <c r="H383" s="8">
        <f>IFERROR(VLOOKUP(A383,'SPY DVD'!$A$1:$D$1256,4,FALSE),0)</f>
        <v>0.99994914415034541</v>
      </c>
      <c r="I383" s="2">
        <f t="shared" si="21"/>
        <v>543.67234967454283</v>
      </c>
      <c r="J383" s="2">
        <f t="shared" si="22"/>
        <v>548.98207962998117</v>
      </c>
      <c r="K383" s="2">
        <f t="shared" si="23"/>
        <v>543.62235221733522</v>
      </c>
      <c r="L383" s="2">
        <f t="shared" si="24"/>
        <v>548.98207962998117</v>
      </c>
    </row>
    <row r="384" spans="1:12" x14ac:dyDescent="0.25">
      <c r="A384" s="1">
        <v>45474</v>
      </c>
      <c r="B384" s="2">
        <v>545.63</v>
      </c>
      <c r="C384" s="2">
        <v>545.88</v>
      </c>
      <c r="D384" s="2">
        <v>542.52</v>
      </c>
      <c r="E384" s="2">
        <v>545.34</v>
      </c>
      <c r="F384" s="2">
        <v>40297808</v>
      </c>
      <c r="G384" s="2">
        <f>IFERROR(VLOOKUP(A384,'SPY DVD'!$A$1:$D$1256,2,FALSE),0)</f>
        <v>1.2902</v>
      </c>
      <c r="H384" s="8">
        <f>IFERROR(VLOOKUP(A384,'SPY DVD'!$A$1:$D$1256,4,FALSE),0)</f>
        <v>0.99994880289791799</v>
      </c>
      <c r="I384" s="2">
        <f t="shared" si="21"/>
        <v>545.60206532519101</v>
      </c>
      <c r="J384" s="2">
        <f t="shared" si="22"/>
        <v>545.8520525259155</v>
      </c>
      <c r="K384" s="2">
        <f t="shared" si="23"/>
        <v>542.49222454817846</v>
      </c>
      <c r="L384" s="2">
        <f t="shared" si="24"/>
        <v>545.31208017235065</v>
      </c>
    </row>
    <row r="385" spans="1:12" x14ac:dyDescent="0.25">
      <c r="A385" s="1">
        <v>45471</v>
      </c>
      <c r="B385" s="2">
        <v>547.16</v>
      </c>
      <c r="C385" s="2">
        <v>550.28</v>
      </c>
      <c r="D385" s="2">
        <v>542.95000000000005</v>
      </c>
      <c r="E385" s="2">
        <v>544.22</v>
      </c>
      <c r="F385" s="2">
        <v>76144536</v>
      </c>
      <c r="G385" s="2">
        <f>IFERROR(VLOOKUP(A385,'SPY DVD'!$A$1:$D$1256,2,FALSE),0)</f>
        <v>1.2928999999999999</v>
      </c>
      <c r="H385" s="8">
        <f>IFERROR(VLOOKUP(A385,'SPY DVD'!$A$1:$D$1256,4,FALSE),0)</f>
        <v>0.9999486957605519</v>
      </c>
      <c r="I385" s="2">
        <f t="shared" si="21"/>
        <v>547.13192837234351</v>
      </c>
      <c r="J385" s="2">
        <f t="shared" si="22"/>
        <v>550.25176830311648</v>
      </c>
      <c r="K385" s="2">
        <f t="shared" si="23"/>
        <v>542.92214436319171</v>
      </c>
      <c r="L385" s="2">
        <f t="shared" si="24"/>
        <v>544.19207920680753</v>
      </c>
    </row>
    <row r="386" spans="1:12" x14ac:dyDescent="0.25">
      <c r="A386" s="1">
        <v>45470</v>
      </c>
      <c r="B386" s="2">
        <v>545.37</v>
      </c>
      <c r="C386" s="2">
        <v>546.96</v>
      </c>
      <c r="D386" s="2">
        <v>544.61</v>
      </c>
      <c r="E386" s="2">
        <v>546.37</v>
      </c>
      <c r="F386" s="2">
        <v>35041480</v>
      </c>
      <c r="G386" s="2">
        <f>IFERROR(VLOOKUP(A386,'SPY DVD'!$A$1:$D$1256,2,FALSE),0)</f>
        <v>1.2878000000000001</v>
      </c>
      <c r="H386" s="8">
        <f>IFERROR(VLOOKUP(A386,'SPY DVD'!$A$1:$D$1256,4,FALSE),0)</f>
        <v>0.99994889813114185</v>
      </c>
      <c r="I386" s="2">
        <f t="shared" si="21"/>
        <v>545.34213057378088</v>
      </c>
      <c r="J386" s="2">
        <f t="shared" si="22"/>
        <v>546.93204932180936</v>
      </c>
      <c r="K386" s="2">
        <f t="shared" si="23"/>
        <v>544.58216941120122</v>
      </c>
      <c r="L386" s="2">
        <f t="shared" si="24"/>
        <v>546.34207947191203</v>
      </c>
    </row>
    <row r="387" spans="1:12" x14ac:dyDescent="0.25">
      <c r="A387" s="1">
        <v>45469</v>
      </c>
      <c r="B387" s="2">
        <v>543.69000000000005</v>
      </c>
      <c r="C387" s="2">
        <v>546.24</v>
      </c>
      <c r="D387" s="2">
        <v>543.03</v>
      </c>
      <c r="E387" s="2">
        <v>545.51</v>
      </c>
      <c r="F387" s="2">
        <v>38550636</v>
      </c>
      <c r="G387" s="2">
        <f>IFERROR(VLOOKUP(A387,'SPY DVD'!$A$1:$D$1256,2,FALSE),0)</f>
        <v>1.2898000000000001</v>
      </c>
      <c r="H387" s="8">
        <f>IFERROR(VLOOKUP(A387,'SPY DVD'!$A$1:$D$1256,4,FALSE),0)</f>
        <v>0.99994881877012132</v>
      </c>
      <c r="I387" s="2">
        <f t="shared" ref="I387:I450" si="25">B387*$H387</f>
        <v>543.66217327712729</v>
      </c>
      <c r="J387" s="2">
        <f t="shared" ref="J387:J450" si="26">C387*$H387</f>
        <v>546.21204276499111</v>
      </c>
      <c r="K387" s="2">
        <f t="shared" ref="K387:K450" si="27">D387*$H387</f>
        <v>543.00220705673894</v>
      </c>
      <c r="L387" s="2">
        <f t="shared" ref="L387:L450" si="28">E387*$H387</f>
        <v>545.4820801272889</v>
      </c>
    </row>
    <row r="388" spans="1:12" x14ac:dyDescent="0.25">
      <c r="A388" s="1">
        <v>45468</v>
      </c>
      <c r="B388" s="2">
        <v>543.99</v>
      </c>
      <c r="C388" s="2">
        <v>545.20000000000005</v>
      </c>
      <c r="D388" s="2">
        <v>542.44000000000005</v>
      </c>
      <c r="E388" s="2">
        <v>544.83000000000004</v>
      </c>
      <c r="F388" s="2">
        <v>38273344</v>
      </c>
      <c r="G388" s="2">
        <f>IFERROR(VLOOKUP(A388,'SPY DVD'!$A$1:$D$1256,2,FALSE),0)</f>
        <v>1.2914000000000001</v>
      </c>
      <c r="H388" s="8">
        <f>IFERROR(VLOOKUP(A388,'SPY DVD'!$A$1:$D$1256,4,FALSE),0)</f>
        <v>0.99994875528130944</v>
      </c>
      <c r="I388" s="2">
        <f t="shared" si="25"/>
        <v>543.96212338547957</v>
      </c>
      <c r="J388" s="2">
        <f t="shared" si="26"/>
        <v>545.17206137937001</v>
      </c>
      <c r="K388" s="2">
        <f t="shared" si="27"/>
        <v>542.41220281479355</v>
      </c>
      <c r="L388" s="2">
        <f t="shared" si="28"/>
        <v>544.80208033991585</v>
      </c>
    </row>
    <row r="389" spans="1:12" x14ac:dyDescent="0.25">
      <c r="A389" s="1">
        <v>45467</v>
      </c>
      <c r="B389" s="2">
        <v>544.33000000000004</v>
      </c>
      <c r="C389" s="2">
        <v>546.95000000000005</v>
      </c>
      <c r="D389" s="2">
        <v>542.62</v>
      </c>
      <c r="E389" s="2">
        <v>542.74</v>
      </c>
      <c r="F389" s="2">
        <v>45528656</v>
      </c>
      <c r="G389" s="2">
        <f>IFERROR(VLOOKUP(A389,'SPY DVD'!$A$1:$D$1256,2,FALSE),0)</f>
        <v>1.2964</v>
      </c>
      <c r="H389" s="8">
        <f>IFERROR(VLOOKUP(A389,'SPY DVD'!$A$1:$D$1256,4,FALSE),0)</f>
        <v>0.99994855687879824</v>
      </c>
      <c r="I389" s="2">
        <f t="shared" si="25"/>
        <v>544.30199796583634</v>
      </c>
      <c r="J389" s="2">
        <f t="shared" si="26"/>
        <v>546.92186318485869</v>
      </c>
      <c r="K389" s="2">
        <f t="shared" si="27"/>
        <v>542.59208593357346</v>
      </c>
      <c r="L389" s="2">
        <f t="shared" si="28"/>
        <v>542.71207976039898</v>
      </c>
    </row>
    <row r="390" spans="1:12" x14ac:dyDescent="0.25">
      <c r="A390" s="1">
        <v>45464</v>
      </c>
      <c r="B390" s="2">
        <v>544.4</v>
      </c>
      <c r="C390" s="2">
        <v>545.65</v>
      </c>
      <c r="D390" s="2">
        <v>543.02</v>
      </c>
      <c r="E390" s="2">
        <v>544.51</v>
      </c>
      <c r="F390" s="2">
        <v>64513860</v>
      </c>
      <c r="G390" s="2">
        <f>IFERROR(VLOOKUP(A390,'SPY DVD'!$A$1:$D$1256,2,FALSE),0)</f>
        <v>1.2922</v>
      </c>
      <c r="H390" s="8">
        <f>IFERROR(VLOOKUP(A390,'SPY DVD'!$A$1:$D$1256,4,FALSE),0)</f>
        <v>0.999948723536905</v>
      </c>
      <c r="I390" s="2">
        <f t="shared" si="25"/>
        <v>544.37208509349102</v>
      </c>
      <c r="J390" s="2">
        <f t="shared" si="26"/>
        <v>545.62202099791216</v>
      </c>
      <c r="K390" s="2">
        <f t="shared" si="27"/>
        <v>542.99215585501008</v>
      </c>
      <c r="L390" s="2">
        <f t="shared" si="28"/>
        <v>544.48207945308013</v>
      </c>
    </row>
    <row r="391" spans="1:12" x14ac:dyDescent="0.25">
      <c r="A391" s="1">
        <v>45463</v>
      </c>
      <c r="B391" s="2">
        <v>549.44000000000005</v>
      </c>
      <c r="C391" s="2">
        <v>550.12</v>
      </c>
      <c r="D391" s="2">
        <v>545.17999999999995</v>
      </c>
      <c r="E391" s="2">
        <v>547</v>
      </c>
      <c r="F391" s="2">
        <v>70328224</v>
      </c>
      <c r="G391" s="2">
        <f>IFERROR(VLOOKUP(A391,'SPY DVD'!$A$1:$D$1256,2,FALSE),0)</f>
        <v>1.2863</v>
      </c>
      <c r="H391" s="8">
        <f>IFERROR(VLOOKUP(A391,'SPY DVD'!$A$1:$D$1256,4,FALSE),0)</f>
        <v>0.99994895765191127</v>
      </c>
      <c r="I391" s="2">
        <f t="shared" si="25"/>
        <v>549.41195529226616</v>
      </c>
      <c r="J391" s="2">
        <f t="shared" si="26"/>
        <v>550.09192058346946</v>
      </c>
      <c r="K391" s="2">
        <f t="shared" si="27"/>
        <v>545.15217273266899</v>
      </c>
      <c r="L391" s="2">
        <f t="shared" si="28"/>
        <v>546.97207983559542</v>
      </c>
    </row>
    <row r="392" spans="1:12" x14ac:dyDescent="0.25">
      <c r="A392" s="1">
        <v>45461</v>
      </c>
      <c r="B392" s="2">
        <v>547.16</v>
      </c>
      <c r="C392" s="2">
        <v>548.62</v>
      </c>
      <c r="D392" s="2">
        <v>546.73</v>
      </c>
      <c r="E392" s="2">
        <v>548.49</v>
      </c>
      <c r="F392" s="2">
        <v>41376416</v>
      </c>
      <c r="G392" s="2">
        <f>IFERROR(VLOOKUP(A392,'SPY DVD'!$A$1:$D$1256,2,FALSE),0)</f>
        <v>1.1631</v>
      </c>
      <c r="H392" s="8">
        <f>IFERROR(VLOOKUP(A392,'SPY DVD'!$A$1:$D$1256,4,FALSE),0)</f>
        <v>0.99995384630320983</v>
      </c>
      <c r="I392" s="2">
        <f t="shared" si="25"/>
        <v>547.13474654326421</v>
      </c>
      <c r="J392" s="2">
        <f t="shared" si="26"/>
        <v>548.59467915886694</v>
      </c>
      <c r="K392" s="2">
        <f t="shared" si="27"/>
        <v>546.70476638935395</v>
      </c>
      <c r="L392" s="2">
        <f t="shared" si="28"/>
        <v>548.4646851588476</v>
      </c>
    </row>
    <row r="393" spans="1:12" x14ac:dyDescent="0.25">
      <c r="A393" s="1">
        <v>45460</v>
      </c>
      <c r="B393" s="2">
        <v>542.08000000000004</v>
      </c>
      <c r="C393" s="2">
        <v>548.53</v>
      </c>
      <c r="D393" s="2">
        <v>541.60720000000003</v>
      </c>
      <c r="E393" s="2">
        <v>547.1</v>
      </c>
      <c r="F393" s="2">
        <v>55839456</v>
      </c>
      <c r="G393" s="2">
        <f>IFERROR(VLOOKUP(A393,'SPY DVD'!$A$1:$D$1256,2,FALSE),0)</f>
        <v>1.1660999999999999</v>
      </c>
      <c r="H393" s="8">
        <f>IFERROR(VLOOKUP(A393,'SPY DVD'!$A$1:$D$1256,4,FALSE),0)</f>
        <v>0.99995372726109244</v>
      </c>
      <c r="I393" s="2">
        <f t="shared" si="25"/>
        <v>542.05491647369308</v>
      </c>
      <c r="J393" s="2">
        <f t="shared" si="26"/>
        <v>548.50461801452695</v>
      </c>
      <c r="K393" s="2">
        <f t="shared" si="27"/>
        <v>541.58213835144397</v>
      </c>
      <c r="L393" s="2">
        <f t="shared" si="28"/>
        <v>547.07468418454368</v>
      </c>
    </row>
    <row r="394" spans="1:12" x14ac:dyDescent="0.25">
      <c r="A394" s="1">
        <v>45457</v>
      </c>
      <c r="B394" s="2">
        <v>540.88</v>
      </c>
      <c r="C394" s="2">
        <v>542.80999999999995</v>
      </c>
      <c r="D394" s="2">
        <v>539.85</v>
      </c>
      <c r="E394" s="2">
        <v>542.78</v>
      </c>
      <c r="F394" s="2">
        <v>40089896</v>
      </c>
      <c r="G394" s="2">
        <f>IFERROR(VLOOKUP(A394,'SPY DVD'!$A$1:$D$1256,2,FALSE),0)</f>
        <v>1.1754</v>
      </c>
      <c r="H394" s="8">
        <f>IFERROR(VLOOKUP(A394,'SPY DVD'!$A$1:$D$1256,4,FALSE),0)</f>
        <v>0.99995335823061826</v>
      </c>
      <c r="I394" s="2">
        <f t="shared" si="25"/>
        <v>540.85477239977683</v>
      </c>
      <c r="J394" s="2">
        <f t="shared" si="26"/>
        <v>542.78468238116182</v>
      </c>
      <c r="K394" s="2">
        <f t="shared" si="27"/>
        <v>539.82482044079927</v>
      </c>
      <c r="L394" s="2">
        <f t="shared" si="28"/>
        <v>542.75468378041501</v>
      </c>
    </row>
    <row r="395" spans="1:12" x14ac:dyDescent="0.25">
      <c r="A395" s="1">
        <v>45456</v>
      </c>
      <c r="B395" s="2">
        <v>543.15</v>
      </c>
      <c r="C395" s="2">
        <v>543.32500000000005</v>
      </c>
      <c r="D395" s="2">
        <v>539.59</v>
      </c>
      <c r="E395" s="2">
        <v>542.45000000000005</v>
      </c>
      <c r="F395" s="2">
        <v>44760948</v>
      </c>
      <c r="G395" s="2">
        <f>IFERROR(VLOOKUP(A395,'SPY DVD'!$A$1:$D$1256,2,FALSE),0)</f>
        <v>1.1760999999999999</v>
      </c>
      <c r="H395" s="8">
        <f>IFERROR(VLOOKUP(A395,'SPY DVD'!$A$1:$D$1256,4,FALSE),0)</f>
        <v>0.99995333045413648</v>
      </c>
      <c r="I395" s="2">
        <f t="shared" si="25"/>
        <v>543.12465143616419</v>
      </c>
      <c r="J395" s="2">
        <f t="shared" si="26"/>
        <v>543.2996432689938</v>
      </c>
      <c r="K395" s="2">
        <f t="shared" si="27"/>
        <v>539.56481757974757</v>
      </c>
      <c r="L395" s="2">
        <f t="shared" si="28"/>
        <v>542.42468410484639</v>
      </c>
    </row>
    <row r="396" spans="1:12" x14ac:dyDescent="0.25">
      <c r="A396" s="1">
        <v>45455</v>
      </c>
      <c r="B396" s="2">
        <v>541.63</v>
      </c>
      <c r="C396" s="2">
        <v>544.12</v>
      </c>
      <c r="D396" s="2">
        <v>540.29999999999995</v>
      </c>
      <c r="E396" s="2">
        <v>541.36</v>
      </c>
      <c r="F396" s="2">
        <v>63251304</v>
      </c>
      <c r="G396" s="2">
        <f>IFERROR(VLOOKUP(A396,'SPY DVD'!$A$1:$D$1256,2,FALSE),0)</f>
        <v>1.1785000000000001</v>
      </c>
      <c r="H396" s="8">
        <f>IFERROR(VLOOKUP(A396,'SPY DVD'!$A$1:$D$1256,4,FALSE),0)</f>
        <v>0.99995323522049051</v>
      </c>
      <c r="I396" s="2">
        <f t="shared" si="25"/>
        <v>541.60467079247428</v>
      </c>
      <c r="J396" s="2">
        <f t="shared" si="26"/>
        <v>544.09455434817335</v>
      </c>
      <c r="K396" s="2">
        <f t="shared" si="27"/>
        <v>540.27473298963093</v>
      </c>
      <c r="L396" s="2">
        <f t="shared" si="28"/>
        <v>541.3346834189648</v>
      </c>
    </row>
    <row r="397" spans="1:12" x14ac:dyDescent="0.25">
      <c r="A397" s="1">
        <v>45454</v>
      </c>
      <c r="B397" s="2">
        <v>534.07000000000005</v>
      </c>
      <c r="C397" s="2">
        <v>537.01</v>
      </c>
      <c r="D397" s="2">
        <v>532.04999999999995</v>
      </c>
      <c r="E397" s="2">
        <v>536.95000000000005</v>
      </c>
      <c r="F397" s="2">
        <v>36383412</v>
      </c>
      <c r="G397" s="2">
        <f>IFERROR(VLOOKUP(A397,'SPY DVD'!$A$1:$D$1256,2,FALSE),0)</f>
        <v>1.1880999999999999</v>
      </c>
      <c r="H397" s="8">
        <f>IFERROR(VLOOKUP(A397,'SPY DVD'!$A$1:$D$1256,4,FALSE),0)</f>
        <v>0.99995285428599723</v>
      </c>
      <c r="I397" s="2">
        <f t="shared" si="25"/>
        <v>534.04482088852262</v>
      </c>
      <c r="J397" s="2">
        <f t="shared" si="26"/>
        <v>536.98468228012337</v>
      </c>
      <c r="K397" s="2">
        <f t="shared" si="27"/>
        <v>532.02491612286474</v>
      </c>
      <c r="L397" s="2">
        <f t="shared" si="28"/>
        <v>536.92468510886624</v>
      </c>
    </row>
    <row r="398" spans="1:12" x14ac:dyDescent="0.25">
      <c r="A398" s="1">
        <v>45453</v>
      </c>
      <c r="B398" s="2">
        <v>533.17999999999995</v>
      </c>
      <c r="C398" s="2">
        <v>535.99</v>
      </c>
      <c r="D398" s="2">
        <v>532.57000000000005</v>
      </c>
      <c r="E398" s="2">
        <v>535.66</v>
      </c>
      <c r="F398" s="2">
        <v>35729252</v>
      </c>
      <c r="G398" s="2">
        <f>IFERROR(VLOOKUP(A398,'SPY DVD'!$A$1:$D$1256,2,FALSE),0)</f>
        <v>1.1910000000000001</v>
      </c>
      <c r="H398" s="8">
        <f>IFERROR(VLOOKUP(A398,'SPY DVD'!$A$1:$D$1256,4,FALSE),0)</f>
        <v>0.99995273921206429</v>
      </c>
      <c r="I398" s="2">
        <f t="shared" si="25"/>
        <v>533.15480149308837</v>
      </c>
      <c r="J398" s="2">
        <f t="shared" si="26"/>
        <v>535.96466869027438</v>
      </c>
      <c r="K398" s="2">
        <f t="shared" si="27"/>
        <v>532.5448303221691</v>
      </c>
      <c r="L398" s="2">
        <f t="shared" si="28"/>
        <v>535.63468428633428</v>
      </c>
    </row>
    <row r="399" spans="1:12" x14ac:dyDescent="0.25">
      <c r="A399" s="1">
        <v>45450</v>
      </c>
      <c r="B399" s="2">
        <v>533.66</v>
      </c>
      <c r="C399" s="2">
        <v>536.89</v>
      </c>
      <c r="D399" s="2">
        <v>532.53499999999997</v>
      </c>
      <c r="E399" s="2">
        <v>534.01</v>
      </c>
      <c r="F399" s="2">
        <v>43224524</v>
      </c>
      <c r="G399" s="2">
        <f>IFERROR(VLOOKUP(A399,'SPY DVD'!$A$1:$D$1256,2,FALSE),0)</f>
        <v>1.1947000000000001</v>
      </c>
      <c r="H399" s="8">
        <f>IFERROR(VLOOKUP(A399,'SPY DVD'!$A$1:$D$1256,4,FALSE),0)</f>
        <v>0.99995259239361733</v>
      </c>
      <c r="I399" s="2">
        <f t="shared" si="25"/>
        <v>533.63470045677775</v>
      </c>
      <c r="J399" s="2">
        <f t="shared" si="26"/>
        <v>536.86454733020923</v>
      </c>
      <c r="K399" s="2">
        <f t="shared" si="27"/>
        <v>532.50975379033503</v>
      </c>
      <c r="L399" s="2">
        <f t="shared" si="28"/>
        <v>533.9846838641156</v>
      </c>
    </row>
    <row r="400" spans="1:12" x14ac:dyDescent="0.25">
      <c r="A400" s="1">
        <v>45449</v>
      </c>
      <c r="B400" s="2">
        <v>534.98</v>
      </c>
      <c r="C400" s="2">
        <v>535.41999999999996</v>
      </c>
      <c r="D400" s="2">
        <v>532.67999999999995</v>
      </c>
      <c r="E400" s="2">
        <v>534.66</v>
      </c>
      <c r="F400" s="2">
        <v>30808530</v>
      </c>
      <c r="G400" s="2">
        <f>IFERROR(VLOOKUP(A400,'SPY DVD'!$A$1:$D$1256,2,FALSE),0)</f>
        <v>1.1932</v>
      </c>
      <c r="H400" s="8">
        <f>IFERROR(VLOOKUP(A400,'SPY DVD'!$A$1:$D$1256,4,FALSE),0)</f>
        <v>0.9999526519146068</v>
      </c>
      <c r="I400" s="2">
        <f t="shared" si="25"/>
        <v>534.95466972127633</v>
      </c>
      <c r="J400" s="2">
        <f t="shared" si="26"/>
        <v>535.3946488881187</v>
      </c>
      <c r="K400" s="2">
        <f t="shared" si="27"/>
        <v>532.65477862187265</v>
      </c>
      <c r="L400" s="2">
        <f t="shared" si="28"/>
        <v>534.63468487266368</v>
      </c>
    </row>
    <row r="401" spans="1:12" x14ac:dyDescent="0.25">
      <c r="A401" s="1">
        <v>45448</v>
      </c>
      <c r="B401" s="2">
        <v>530.77</v>
      </c>
      <c r="C401" s="2">
        <v>534.69000000000005</v>
      </c>
      <c r="D401" s="2">
        <v>528.72540000000004</v>
      </c>
      <c r="E401" s="2">
        <v>534.66999999999996</v>
      </c>
      <c r="F401" s="2">
        <v>47610364</v>
      </c>
      <c r="G401" s="2">
        <f>IFERROR(VLOOKUP(A401,'SPY DVD'!$A$1:$D$1256,2,FALSE),0)</f>
        <v>1.1932</v>
      </c>
      <c r="H401" s="8">
        <f>IFERROR(VLOOKUP(A401,'SPY DVD'!$A$1:$D$1256,4,FALSE),0)</f>
        <v>0.9999526519146068</v>
      </c>
      <c r="I401" s="2">
        <f t="shared" si="25"/>
        <v>530.74486905671586</v>
      </c>
      <c r="J401" s="2">
        <f t="shared" si="26"/>
        <v>534.6646834522212</v>
      </c>
      <c r="K401" s="2">
        <f t="shared" si="27"/>
        <v>528.70036586461129</v>
      </c>
      <c r="L401" s="2">
        <f t="shared" si="28"/>
        <v>534.64468439918278</v>
      </c>
    </row>
    <row r="402" spans="1:12" x14ac:dyDescent="0.25">
      <c r="A402" s="1">
        <v>45447</v>
      </c>
      <c r="B402" s="2">
        <v>526.46</v>
      </c>
      <c r="C402" s="2">
        <v>529.15</v>
      </c>
      <c r="D402" s="2">
        <v>524.96</v>
      </c>
      <c r="E402" s="2">
        <v>528.39</v>
      </c>
      <c r="F402" s="2">
        <v>34632660</v>
      </c>
      <c r="G402" s="2">
        <f>IFERROR(VLOOKUP(A402,'SPY DVD'!$A$1:$D$1256,2,FALSE),0)</f>
        <v>1.2074</v>
      </c>
      <c r="H402" s="8">
        <f>IFERROR(VLOOKUP(A402,'SPY DVD'!$A$1:$D$1256,4,FALSE),0)</f>
        <v>0.99995208844938233</v>
      </c>
      <c r="I402" s="2">
        <f t="shared" si="25"/>
        <v>526.43477648506189</v>
      </c>
      <c r="J402" s="2">
        <f t="shared" si="26"/>
        <v>529.12464760299065</v>
      </c>
      <c r="K402" s="2">
        <f t="shared" si="27"/>
        <v>524.9348483523878</v>
      </c>
      <c r="L402" s="2">
        <f t="shared" si="28"/>
        <v>528.36468401576906</v>
      </c>
    </row>
    <row r="403" spans="1:12" x14ac:dyDescent="0.25">
      <c r="A403" s="1">
        <v>45446</v>
      </c>
      <c r="B403" s="2">
        <v>529.02</v>
      </c>
      <c r="C403" s="2">
        <v>529.30999999999995</v>
      </c>
      <c r="D403" s="2">
        <v>522.6</v>
      </c>
      <c r="E403" s="2">
        <v>527.79999999999995</v>
      </c>
      <c r="F403" s="2">
        <v>46835704</v>
      </c>
      <c r="G403" s="2">
        <f>IFERROR(VLOOKUP(A403,'SPY DVD'!$A$1:$D$1256,2,FALSE),0)</f>
        <v>1.2087000000000001</v>
      </c>
      <c r="H403" s="8">
        <f>IFERROR(VLOOKUP(A403,'SPY DVD'!$A$1:$D$1256,4,FALSE),0)</f>
        <v>0.99995203686455369</v>
      </c>
      <c r="I403" s="2">
        <f t="shared" si="25"/>
        <v>528.99462654208617</v>
      </c>
      <c r="J403" s="2">
        <f t="shared" si="26"/>
        <v>529.28461263277688</v>
      </c>
      <c r="K403" s="2">
        <f t="shared" si="27"/>
        <v>522.57493446541582</v>
      </c>
      <c r="L403" s="2">
        <f t="shared" si="28"/>
        <v>527.77468505711136</v>
      </c>
    </row>
    <row r="404" spans="1:12" x14ac:dyDescent="0.25">
      <c r="A404" s="1">
        <v>45443</v>
      </c>
      <c r="B404" s="2">
        <v>523.59</v>
      </c>
      <c r="C404" s="2">
        <v>527.5</v>
      </c>
      <c r="D404" s="2">
        <v>518.36</v>
      </c>
      <c r="E404" s="2">
        <v>527.37</v>
      </c>
      <c r="F404" s="2">
        <v>90785752</v>
      </c>
      <c r="G404" s="2">
        <f>IFERROR(VLOOKUP(A404,'SPY DVD'!$A$1:$D$1256,2,FALSE),0)</f>
        <v>1.2097</v>
      </c>
      <c r="H404" s="8">
        <f>IFERROR(VLOOKUP(A404,'SPY DVD'!$A$1:$D$1256,4,FALSE),0)</f>
        <v>0.99995199718391803</v>
      </c>
      <c r="I404" s="2">
        <f t="shared" si="25"/>
        <v>523.56486620552766</v>
      </c>
      <c r="J404" s="2">
        <f t="shared" si="26"/>
        <v>527.47467851451677</v>
      </c>
      <c r="K404" s="2">
        <f t="shared" si="27"/>
        <v>518.33511726025574</v>
      </c>
      <c r="L404" s="2">
        <f t="shared" si="28"/>
        <v>527.34468475488291</v>
      </c>
    </row>
    <row r="405" spans="1:12" x14ac:dyDescent="0.25">
      <c r="A405" s="1">
        <v>45442</v>
      </c>
      <c r="B405" s="2">
        <v>524.52</v>
      </c>
      <c r="C405" s="2">
        <v>525.20000000000005</v>
      </c>
      <c r="D405" s="2">
        <v>521.33000000000004</v>
      </c>
      <c r="E405" s="2">
        <v>522.61</v>
      </c>
      <c r="F405" s="2">
        <v>46468512</v>
      </c>
      <c r="G405" s="2">
        <f>IFERROR(VLOOKUP(A405,'SPY DVD'!$A$1:$D$1256,2,FALSE),0)</f>
        <v>1.2206999999999999</v>
      </c>
      <c r="H405" s="8">
        <f>IFERROR(VLOOKUP(A405,'SPY DVD'!$A$1:$D$1256,4,FALSE),0)</f>
        <v>0.99995156069703039</v>
      </c>
      <c r="I405" s="2">
        <f t="shared" si="25"/>
        <v>524.49459261680636</v>
      </c>
      <c r="J405" s="2">
        <f t="shared" si="26"/>
        <v>525.17455967808041</v>
      </c>
      <c r="K405" s="2">
        <f t="shared" si="27"/>
        <v>521.30474713818285</v>
      </c>
      <c r="L405" s="2">
        <f t="shared" si="28"/>
        <v>522.58468513587502</v>
      </c>
    </row>
    <row r="406" spans="1:12" x14ac:dyDescent="0.25">
      <c r="A406" s="1">
        <v>45441</v>
      </c>
      <c r="B406" s="2">
        <v>525.67999999999995</v>
      </c>
      <c r="C406" s="2">
        <v>527.30999999999995</v>
      </c>
      <c r="D406" s="2">
        <v>525.37</v>
      </c>
      <c r="E406" s="2">
        <v>526.1</v>
      </c>
      <c r="F406" s="2">
        <v>45190324</v>
      </c>
      <c r="G406" s="2">
        <f>IFERROR(VLOOKUP(A406,'SPY DVD'!$A$1:$D$1256,2,FALSE),0)</f>
        <v>1.2125999999999999</v>
      </c>
      <c r="H406" s="8">
        <f>IFERROR(VLOOKUP(A406,'SPY DVD'!$A$1:$D$1256,4,FALSE),0)</f>
        <v>0.99995188211008379</v>
      </c>
      <c r="I406" s="2">
        <f t="shared" si="25"/>
        <v>525.65470538762884</v>
      </c>
      <c r="J406" s="2">
        <f t="shared" si="26"/>
        <v>527.28462695546818</v>
      </c>
      <c r="K406" s="2">
        <f t="shared" si="27"/>
        <v>525.34472030417476</v>
      </c>
      <c r="L406" s="2">
        <f t="shared" si="28"/>
        <v>526.07468517811515</v>
      </c>
    </row>
    <row r="407" spans="1:12" x14ac:dyDescent="0.25">
      <c r="A407" s="1">
        <v>45440</v>
      </c>
      <c r="B407" s="2">
        <v>530.27</v>
      </c>
      <c r="C407" s="2">
        <v>530.51</v>
      </c>
      <c r="D407" s="2">
        <v>527.11</v>
      </c>
      <c r="E407" s="2">
        <v>529.80999999999995</v>
      </c>
      <c r="F407" s="2">
        <v>36269600</v>
      </c>
      <c r="G407" s="2">
        <f>IFERROR(VLOOKUP(A407,'SPY DVD'!$A$1:$D$1256,2,FALSE),0)</f>
        <v>1.2041999999999999</v>
      </c>
      <c r="H407" s="8">
        <f>IFERROR(VLOOKUP(A407,'SPY DVD'!$A$1:$D$1256,4,FALSE),0)</f>
        <v>0.9999522154274334</v>
      </c>
      <c r="I407" s="2">
        <f t="shared" si="25"/>
        <v>530.24466127470509</v>
      </c>
      <c r="J407" s="2">
        <f t="shared" si="26"/>
        <v>530.48464980640767</v>
      </c>
      <c r="K407" s="2">
        <f t="shared" si="27"/>
        <v>527.08481227395441</v>
      </c>
      <c r="L407" s="2">
        <f t="shared" si="28"/>
        <v>529.78468325560846</v>
      </c>
    </row>
    <row r="408" spans="1:12" x14ac:dyDescent="0.25">
      <c r="A408" s="1">
        <v>45436</v>
      </c>
      <c r="B408" s="2">
        <v>527.85</v>
      </c>
      <c r="C408" s="2">
        <v>530.27</v>
      </c>
      <c r="D408" s="2">
        <v>526.88099999999997</v>
      </c>
      <c r="E408" s="2">
        <v>529.44000000000005</v>
      </c>
      <c r="F408" s="2">
        <v>41291076</v>
      </c>
      <c r="G408" s="2">
        <f>IFERROR(VLOOKUP(A408,'SPY DVD'!$A$1:$D$1256,2,FALSE),0)</f>
        <v>1.2050000000000001</v>
      </c>
      <c r="H408" s="8">
        <f>IFERROR(VLOOKUP(A408,'SPY DVD'!$A$1:$D$1256,4,FALSE),0)</f>
        <v>0.99995218368291905</v>
      </c>
      <c r="I408" s="2">
        <f t="shared" si="25"/>
        <v>527.82476015702889</v>
      </c>
      <c r="J408" s="2">
        <f t="shared" si="26"/>
        <v>530.24464444154148</v>
      </c>
      <c r="K408" s="2">
        <f t="shared" si="27"/>
        <v>526.85580649104008</v>
      </c>
      <c r="L408" s="2">
        <f t="shared" si="28"/>
        <v>529.41468412908466</v>
      </c>
    </row>
    <row r="409" spans="1:12" x14ac:dyDescent="0.25">
      <c r="A409" s="1">
        <v>45435</v>
      </c>
      <c r="B409" s="2">
        <v>532.96</v>
      </c>
      <c r="C409" s="2">
        <v>533.07000000000005</v>
      </c>
      <c r="D409" s="2">
        <v>524.72</v>
      </c>
      <c r="E409" s="2">
        <v>525.96</v>
      </c>
      <c r="F409" s="2">
        <v>57211196</v>
      </c>
      <c r="G409" s="2">
        <f>IFERROR(VLOOKUP(A409,'SPY DVD'!$A$1:$D$1256,2,FALSE),0)</f>
        <v>1.2130000000000001</v>
      </c>
      <c r="H409" s="8">
        <f>IFERROR(VLOOKUP(A409,'SPY DVD'!$A$1:$D$1256,4,FALSE),0)</f>
        <v>0.99995186623783183</v>
      </c>
      <c r="I409" s="2">
        <f t="shared" si="25"/>
        <v>532.93434663011487</v>
      </c>
      <c r="J409" s="2">
        <f t="shared" si="26"/>
        <v>533.0443413354011</v>
      </c>
      <c r="K409" s="2">
        <f t="shared" si="27"/>
        <v>524.69474325231511</v>
      </c>
      <c r="L409" s="2">
        <f t="shared" si="28"/>
        <v>525.93468356645008</v>
      </c>
    </row>
    <row r="410" spans="1:12" x14ac:dyDescent="0.25">
      <c r="A410" s="1">
        <v>45434</v>
      </c>
      <c r="B410" s="2">
        <v>530.65</v>
      </c>
      <c r="C410" s="2">
        <v>531.38</v>
      </c>
      <c r="D410" s="2">
        <v>527.6</v>
      </c>
      <c r="E410" s="2">
        <v>529.83000000000004</v>
      </c>
      <c r="F410" s="2">
        <v>48389968</v>
      </c>
      <c r="G410" s="2">
        <f>IFERROR(VLOOKUP(A410,'SPY DVD'!$A$1:$D$1256,2,FALSE),0)</f>
        <v>1.2040999999999999</v>
      </c>
      <c r="H410" s="8">
        <f>IFERROR(VLOOKUP(A410,'SPY DVD'!$A$1:$D$1256,4,FALSE),0)</f>
        <v>0.99995221939549772</v>
      </c>
      <c r="I410" s="2">
        <f t="shared" si="25"/>
        <v>530.62464522222081</v>
      </c>
      <c r="J410" s="2">
        <f t="shared" si="26"/>
        <v>531.3546103423796</v>
      </c>
      <c r="K410" s="2">
        <f t="shared" si="27"/>
        <v>527.57479095306462</v>
      </c>
      <c r="L410" s="2">
        <f t="shared" si="28"/>
        <v>529.80468440231664</v>
      </c>
    </row>
    <row r="411" spans="1:12" x14ac:dyDescent="0.25">
      <c r="A411" s="1">
        <v>45433</v>
      </c>
      <c r="B411" s="2">
        <v>529.28</v>
      </c>
      <c r="C411" s="2">
        <v>531.52</v>
      </c>
      <c r="D411" s="2">
        <v>529.07000000000005</v>
      </c>
      <c r="E411" s="2">
        <v>531.36</v>
      </c>
      <c r="F411" s="2">
        <v>33437000</v>
      </c>
      <c r="G411" s="2">
        <f>IFERROR(VLOOKUP(A411,'SPY DVD'!$A$1:$D$1256,2,FALSE),0)</f>
        <v>1.2005999999999999</v>
      </c>
      <c r="H411" s="8">
        <f>IFERROR(VLOOKUP(A411,'SPY DVD'!$A$1:$D$1256,4,FALSE),0)</f>
        <v>0.99995235827776008</v>
      </c>
      <c r="I411" s="2">
        <f t="shared" si="25"/>
        <v>529.25478418925286</v>
      </c>
      <c r="J411" s="2">
        <f t="shared" si="26"/>
        <v>531.49467747179506</v>
      </c>
      <c r="K411" s="2">
        <f t="shared" si="27"/>
        <v>529.04479419401457</v>
      </c>
      <c r="L411" s="2">
        <f t="shared" si="28"/>
        <v>531.33468509447061</v>
      </c>
    </row>
    <row r="412" spans="1:12" x14ac:dyDescent="0.25">
      <c r="A412" s="1">
        <v>45432</v>
      </c>
      <c r="B412" s="2">
        <v>529.57000000000005</v>
      </c>
      <c r="C412" s="2">
        <v>531.56010000000003</v>
      </c>
      <c r="D412" s="2">
        <v>529.16999999999996</v>
      </c>
      <c r="E412" s="2">
        <v>530.05999999999995</v>
      </c>
      <c r="F412" s="2">
        <v>37764208</v>
      </c>
      <c r="G412" s="2">
        <f>IFERROR(VLOOKUP(A412,'SPY DVD'!$A$1:$D$1256,2,FALSE),0)</f>
        <v>1.2036</v>
      </c>
      <c r="H412" s="8">
        <f>IFERROR(VLOOKUP(A412,'SPY DVD'!$A$1:$D$1256,4,FALSE),0)</f>
        <v>0.99995223923581966</v>
      </c>
      <c r="I412" s="2">
        <f t="shared" si="25"/>
        <v>529.54470733211303</v>
      </c>
      <c r="J412" s="2">
        <f t="shared" si="26"/>
        <v>531.5347122834163</v>
      </c>
      <c r="K412" s="2">
        <f t="shared" si="27"/>
        <v>529.14472643641864</v>
      </c>
      <c r="L412" s="2">
        <f t="shared" si="28"/>
        <v>530.03468392933848</v>
      </c>
    </row>
    <row r="413" spans="1:12" x14ac:dyDescent="0.25">
      <c r="A413" s="1">
        <v>45429</v>
      </c>
      <c r="B413" s="2">
        <v>528.80999999999995</v>
      </c>
      <c r="C413" s="2">
        <v>529.52</v>
      </c>
      <c r="D413" s="2">
        <v>527.32000000000005</v>
      </c>
      <c r="E413" s="2">
        <v>529.45000000000005</v>
      </c>
      <c r="F413" s="2">
        <v>59187584</v>
      </c>
      <c r="G413" s="2">
        <f>IFERROR(VLOOKUP(A413,'SPY DVD'!$A$1:$D$1256,2,FALSE),0)</f>
        <v>1.2050000000000001</v>
      </c>
      <c r="H413" s="8">
        <f>IFERROR(VLOOKUP(A413,'SPY DVD'!$A$1:$D$1256,4,FALSE),0)</f>
        <v>0.99995218368291905</v>
      </c>
      <c r="I413" s="2">
        <f t="shared" si="25"/>
        <v>528.78471425336431</v>
      </c>
      <c r="J413" s="2">
        <f t="shared" si="26"/>
        <v>529.49468030377932</v>
      </c>
      <c r="K413" s="2">
        <f t="shared" si="27"/>
        <v>527.29478549967689</v>
      </c>
      <c r="L413" s="2">
        <f t="shared" si="28"/>
        <v>529.42468365092157</v>
      </c>
    </row>
    <row r="414" spans="1:12" x14ac:dyDescent="0.25">
      <c r="A414" s="1">
        <v>45428</v>
      </c>
      <c r="B414" s="2">
        <v>529.88</v>
      </c>
      <c r="C414" s="2">
        <v>531.52179999999998</v>
      </c>
      <c r="D414" s="2">
        <v>528.54</v>
      </c>
      <c r="E414" s="2">
        <v>528.69000000000005</v>
      </c>
      <c r="F414" s="2">
        <v>50244828</v>
      </c>
      <c r="G414" s="2">
        <f>IFERROR(VLOOKUP(A414,'SPY DVD'!$A$1:$D$1256,2,FALSE),0)</f>
        <v>1.2067000000000001</v>
      </c>
      <c r="H414" s="8">
        <f>IFERROR(VLOOKUP(A414,'SPY DVD'!$A$1:$D$1256,4,FALSE),0)</f>
        <v>0.99995211622582958</v>
      </c>
      <c r="I414" s="2">
        <f t="shared" si="25"/>
        <v>529.85462734574253</v>
      </c>
      <c r="J414" s="2">
        <f t="shared" si="26"/>
        <v>531.49634873016214</v>
      </c>
      <c r="K414" s="2">
        <f t="shared" si="27"/>
        <v>528.51469150999992</v>
      </c>
      <c r="L414" s="2">
        <f t="shared" si="28"/>
        <v>528.66468432743386</v>
      </c>
    </row>
    <row r="415" spans="1:12" x14ac:dyDescent="0.25">
      <c r="A415" s="1">
        <v>45427</v>
      </c>
      <c r="B415" s="2">
        <v>525.83000000000004</v>
      </c>
      <c r="C415" s="2">
        <v>530.08000000000004</v>
      </c>
      <c r="D415" s="2">
        <v>525.17999999999995</v>
      </c>
      <c r="E415" s="2">
        <v>529.78</v>
      </c>
      <c r="F415" s="2">
        <v>59504896</v>
      </c>
      <c r="G415" s="2">
        <f>IFERROR(VLOOKUP(A415,'SPY DVD'!$A$1:$D$1256,2,FALSE),0)</f>
        <v>1.2041999999999999</v>
      </c>
      <c r="H415" s="8">
        <f>IFERROR(VLOOKUP(A415,'SPY DVD'!$A$1:$D$1256,4,FALSE),0)</f>
        <v>0.9999522154274334</v>
      </c>
      <c r="I415" s="2">
        <f t="shared" si="25"/>
        <v>525.80487343820732</v>
      </c>
      <c r="J415" s="2">
        <f t="shared" si="26"/>
        <v>530.05467035377399</v>
      </c>
      <c r="K415" s="2">
        <f t="shared" si="27"/>
        <v>525.15490449817946</v>
      </c>
      <c r="L415" s="2">
        <f t="shared" si="28"/>
        <v>529.75468468914562</v>
      </c>
    </row>
    <row r="416" spans="1:12" x14ac:dyDescent="0.25">
      <c r="A416" s="1">
        <v>45426</v>
      </c>
      <c r="B416" s="2">
        <v>521.11</v>
      </c>
      <c r="C416" s="2">
        <v>523.83000000000004</v>
      </c>
      <c r="D416" s="2">
        <v>520.55999999999995</v>
      </c>
      <c r="E416" s="2">
        <v>523.29999999999995</v>
      </c>
      <c r="F416" s="2">
        <v>57535868</v>
      </c>
      <c r="G416" s="2">
        <f>IFERROR(VLOOKUP(A416,'SPY DVD'!$A$1:$D$1256,2,FALSE),0)</f>
        <v>1.2191000000000001</v>
      </c>
      <c r="H416" s="8">
        <f>IFERROR(VLOOKUP(A416,'SPY DVD'!$A$1:$D$1256,4,FALSE),0)</f>
        <v>0.99995162418602046</v>
      </c>
      <c r="I416" s="2">
        <f t="shared" si="25"/>
        <v>521.0847908795771</v>
      </c>
      <c r="J416" s="2">
        <f t="shared" si="26"/>
        <v>523.80465929736317</v>
      </c>
      <c r="K416" s="2">
        <f t="shared" si="27"/>
        <v>520.53481748627473</v>
      </c>
      <c r="L416" s="2">
        <f t="shared" si="28"/>
        <v>523.27468493654442</v>
      </c>
    </row>
    <row r="417" spans="1:12" x14ac:dyDescent="0.25">
      <c r="A417" s="1">
        <v>45425</v>
      </c>
      <c r="B417" s="2">
        <v>522.55999999999995</v>
      </c>
      <c r="C417" s="2">
        <v>522.66999999999996</v>
      </c>
      <c r="D417" s="2">
        <v>519.74</v>
      </c>
      <c r="E417" s="2">
        <v>520.91</v>
      </c>
      <c r="F417" s="2">
        <v>36716360</v>
      </c>
      <c r="G417" s="2">
        <f>IFERROR(VLOOKUP(A417,'SPY DVD'!$A$1:$D$1256,2,FALSE),0)</f>
        <v>1.2246999999999999</v>
      </c>
      <c r="H417" s="8">
        <f>IFERROR(VLOOKUP(A417,'SPY DVD'!$A$1:$D$1256,4,FALSE),0)</f>
        <v>0.99995140197457311</v>
      </c>
      <c r="I417" s="2">
        <f t="shared" si="25"/>
        <v>522.5346046158329</v>
      </c>
      <c r="J417" s="2">
        <f t="shared" si="26"/>
        <v>522.64459927005009</v>
      </c>
      <c r="K417" s="2">
        <f t="shared" si="27"/>
        <v>519.7147416622646</v>
      </c>
      <c r="L417" s="2">
        <f t="shared" si="28"/>
        <v>520.88468480257484</v>
      </c>
    </row>
    <row r="418" spans="1:12" x14ac:dyDescent="0.25">
      <c r="A418" s="1">
        <v>45422</v>
      </c>
      <c r="B418" s="2">
        <v>521.80999999999995</v>
      </c>
      <c r="C418" s="2">
        <v>522.63499999999999</v>
      </c>
      <c r="D418" s="2">
        <v>519.59</v>
      </c>
      <c r="E418" s="2">
        <v>520.84</v>
      </c>
      <c r="F418" s="2">
        <v>52233172</v>
      </c>
      <c r="G418" s="2">
        <f>IFERROR(VLOOKUP(A418,'SPY DVD'!$A$1:$D$1256,2,FALSE),0)</f>
        <v>1.2249000000000001</v>
      </c>
      <c r="H418" s="8">
        <f>IFERROR(VLOOKUP(A418,'SPY DVD'!$A$1:$D$1256,4,FALSE),0)</f>
        <v>0.9999513940384509</v>
      </c>
      <c r="I418" s="2">
        <f t="shared" si="25"/>
        <v>521.78463692320406</v>
      </c>
      <c r="J418" s="2">
        <f t="shared" si="26"/>
        <v>522.60959682328576</v>
      </c>
      <c r="K418" s="2">
        <f t="shared" si="27"/>
        <v>519.56474482843873</v>
      </c>
      <c r="L418" s="2">
        <f t="shared" si="28"/>
        <v>520.8146840709868</v>
      </c>
    </row>
    <row r="419" spans="1:12" x14ac:dyDescent="0.25">
      <c r="A419" s="1">
        <v>45421</v>
      </c>
      <c r="B419" s="2">
        <v>517.38</v>
      </c>
      <c r="C419" s="2">
        <v>520.20740000000001</v>
      </c>
      <c r="D419" s="2">
        <v>516.70500000000004</v>
      </c>
      <c r="E419" s="2">
        <v>520.16999999999996</v>
      </c>
      <c r="F419" s="2">
        <v>43643668</v>
      </c>
      <c r="G419" s="2">
        <f>IFERROR(VLOOKUP(A419,'SPY DVD'!$A$1:$D$1256,2,FALSE),0)</f>
        <v>1.2264999999999999</v>
      </c>
      <c r="H419" s="8">
        <f>IFERROR(VLOOKUP(A419,'SPY DVD'!$A$1:$D$1256,4,FALSE),0)</f>
        <v>0.99995133054947549</v>
      </c>
      <c r="I419" s="2">
        <f t="shared" si="25"/>
        <v>517.35481939968759</v>
      </c>
      <c r="J419" s="2">
        <f t="shared" si="26"/>
        <v>520.18208179168323</v>
      </c>
      <c r="K419" s="2">
        <f t="shared" si="27"/>
        <v>516.67985225156679</v>
      </c>
      <c r="L419" s="2">
        <f t="shared" si="28"/>
        <v>520.14468361192064</v>
      </c>
    </row>
    <row r="420" spans="1:12" x14ac:dyDescent="0.25">
      <c r="A420" s="1">
        <v>45420</v>
      </c>
      <c r="B420" s="2">
        <v>515.26</v>
      </c>
      <c r="C420" s="2">
        <v>517.74</v>
      </c>
      <c r="D420" s="2">
        <v>515.14</v>
      </c>
      <c r="E420" s="2">
        <v>517.19000000000005</v>
      </c>
      <c r="F420" s="2">
        <v>42047216</v>
      </c>
      <c r="G420" s="2">
        <f>IFERROR(VLOOKUP(A420,'SPY DVD'!$A$1:$D$1256,2,FALSE),0)</f>
        <v>1.2335</v>
      </c>
      <c r="H420" s="8">
        <f>IFERROR(VLOOKUP(A420,'SPY DVD'!$A$1:$D$1256,4,FALSE),0)</f>
        <v>0.99995105278525565</v>
      </c>
      <c r="I420" s="2">
        <f t="shared" si="25"/>
        <v>515.23477945813079</v>
      </c>
      <c r="J420" s="2">
        <f t="shared" si="26"/>
        <v>517.71465806903825</v>
      </c>
      <c r="K420" s="2">
        <f t="shared" si="27"/>
        <v>515.11478533179661</v>
      </c>
      <c r="L420" s="2">
        <f t="shared" si="28"/>
        <v>517.16468499000644</v>
      </c>
    </row>
    <row r="421" spans="1:12" x14ac:dyDescent="0.25">
      <c r="A421" s="1">
        <v>45419</v>
      </c>
      <c r="B421" s="2">
        <v>517.55999999999995</v>
      </c>
      <c r="C421" s="2">
        <v>518.57000000000005</v>
      </c>
      <c r="D421" s="2">
        <v>516.45000000000005</v>
      </c>
      <c r="E421" s="2">
        <v>517.14</v>
      </c>
      <c r="F421" s="2">
        <v>52561300</v>
      </c>
      <c r="G421" s="2">
        <f>IFERROR(VLOOKUP(A421,'SPY DVD'!$A$1:$D$1256,2,FALSE),0)</f>
        <v>1.2337</v>
      </c>
      <c r="H421" s="8">
        <f>IFERROR(VLOOKUP(A421,'SPY DVD'!$A$1:$D$1256,4,FALSE),0)</f>
        <v>0.99995104484913611</v>
      </c>
      <c r="I421" s="2">
        <f t="shared" si="25"/>
        <v>517.53466277211885</v>
      </c>
      <c r="J421" s="2">
        <f t="shared" si="26"/>
        <v>518.54461332741653</v>
      </c>
      <c r="K421" s="2">
        <f t="shared" si="27"/>
        <v>516.42471711233634</v>
      </c>
      <c r="L421" s="2">
        <f t="shared" si="28"/>
        <v>517.11468333328219</v>
      </c>
    </row>
    <row r="422" spans="1:12" x14ac:dyDescent="0.25">
      <c r="A422" s="1">
        <v>45418</v>
      </c>
      <c r="B422" s="2">
        <v>513.75</v>
      </c>
      <c r="C422" s="2">
        <v>516.61</v>
      </c>
      <c r="D422" s="2">
        <v>513.29999999999995</v>
      </c>
      <c r="E422" s="2">
        <v>516.57000000000005</v>
      </c>
      <c r="F422" s="2">
        <v>47264704</v>
      </c>
      <c r="G422" s="2">
        <f>IFERROR(VLOOKUP(A422,'SPY DVD'!$A$1:$D$1256,2,FALSE),0)</f>
        <v>1.2350000000000001</v>
      </c>
      <c r="H422" s="8">
        <f>IFERROR(VLOOKUP(A422,'SPY DVD'!$A$1:$D$1256,4,FALSE),0)</f>
        <v>0.99995099326436132</v>
      </c>
      <c r="I422" s="2">
        <f t="shared" si="25"/>
        <v>513.72482278956568</v>
      </c>
      <c r="J422" s="2">
        <f t="shared" si="26"/>
        <v>516.5846826303017</v>
      </c>
      <c r="K422" s="2">
        <f t="shared" si="27"/>
        <v>513.27484484259662</v>
      </c>
      <c r="L422" s="2">
        <f t="shared" si="28"/>
        <v>516.54468459057114</v>
      </c>
    </row>
    <row r="423" spans="1:12" x14ac:dyDescent="0.25">
      <c r="A423" s="1">
        <v>45415</v>
      </c>
      <c r="B423" s="2">
        <v>511.16</v>
      </c>
      <c r="C423" s="2">
        <v>512.54999999999995</v>
      </c>
      <c r="D423" s="2">
        <v>508.56</v>
      </c>
      <c r="E423" s="2">
        <v>511.29</v>
      </c>
      <c r="F423" s="2">
        <v>72756712</v>
      </c>
      <c r="G423" s="2">
        <f>IFERROR(VLOOKUP(A423,'SPY DVD'!$A$1:$D$1256,2,FALSE),0)</f>
        <v>1.2478</v>
      </c>
      <c r="H423" s="8">
        <f>IFERROR(VLOOKUP(A423,'SPY DVD'!$A$1:$D$1256,4,FALSE),0)</f>
        <v>0.99995048535287478</v>
      </c>
      <c r="I423" s="2">
        <f t="shared" si="25"/>
        <v>511.13469009297552</v>
      </c>
      <c r="J423" s="2">
        <f t="shared" si="26"/>
        <v>512.52462126761588</v>
      </c>
      <c r="K423" s="2">
        <f t="shared" si="27"/>
        <v>508.53481883105798</v>
      </c>
      <c r="L423" s="2">
        <f t="shared" si="28"/>
        <v>511.26468365607138</v>
      </c>
    </row>
    <row r="424" spans="1:12" x14ac:dyDescent="0.25">
      <c r="A424" s="1">
        <v>45414</v>
      </c>
      <c r="B424" s="2">
        <v>504.15</v>
      </c>
      <c r="C424" s="2">
        <v>505.89</v>
      </c>
      <c r="D424" s="2">
        <v>499.55</v>
      </c>
      <c r="E424" s="2">
        <v>505.03</v>
      </c>
      <c r="F424" s="2">
        <v>62550180</v>
      </c>
      <c r="G424" s="2">
        <f>IFERROR(VLOOKUP(A424,'SPY DVD'!$A$1:$D$1256,2,FALSE),0)</f>
        <v>1.2632000000000001</v>
      </c>
      <c r="H424" s="8">
        <f>IFERROR(VLOOKUP(A424,'SPY DVD'!$A$1:$D$1256,4,FALSE),0)</f>
        <v>0.99994987427220927</v>
      </c>
      <c r="I424" s="2">
        <f t="shared" si="25"/>
        <v>504.12472911433429</v>
      </c>
      <c r="J424" s="2">
        <f t="shared" si="26"/>
        <v>505.86464189556796</v>
      </c>
      <c r="K424" s="2">
        <f t="shared" si="27"/>
        <v>499.52495969268216</v>
      </c>
      <c r="L424" s="2">
        <f t="shared" si="28"/>
        <v>505.00468500369379</v>
      </c>
    </row>
    <row r="425" spans="1:12" x14ac:dyDescent="0.25">
      <c r="A425" s="1">
        <v>45413</v>
      </c>
      <c r="B425" s="2">
        <v>501.38</v>
      </c>
      <c r="C425" s="2">
        <v>508.19</v>
      </c>
      <c r="D425" s="2">
        <v>499.86500000000001</v>
      </c>
      <c r="E425" s="2">
        <v>500.35</v>
      </c>
      <c r="F425" s="2">
        <v>80242840</v>
      </c>
      <c r="G425" s="2">
        <f>IFERROR(VLOOKUP(A425,'SPY DVD'!$A$1:$D$1256,2,FALSE),0)</f>
        <v>1.2750999999999999</v>
      </c>
      <c r="H425" s="8">
        <f>IFERROR(VLOOKUP(A425,'SPY DVD'!$A$1:$D$1256,4,FALSE),0)</f>
        <v>0.99994940207376903</v>
      </c>
      <c r="I425" s="2">
        <f t="shared" si="25"/>
        <v>501.35463121174632</v>
      </c>
      <c r="J425" s="2">
        <f t="shared" si="26"/>
        <v>508.16428663986869</v>
      </c>
      <c r="K425" s="2">
        <f t="shared" si="27"/>
        <v>499.83970786760455</v>
      </c>
      <c r="L425" s="2">
        <f t="shared" si="28"/>
        <v>500.32468332761039</v>
      </c>
    </row>
    <row r="426" spans="1:12" x14ac:dyDescent="0.25">
      <c r="A426" s="1">
        <v>45412</v>
      </c>
      <c r="B426" s="2">
        <v>508.56</v>
      </c>
      <c r="C426" s="2">
        <v>509.56</v>
      </c>
      <c r="D426" s="2">
        <v>501.98</v>
      </c>
      <c r="E426" s="2">
        <v>501.98</v>
      </c>
      <c r="F426" s="2">
        <v>77483568</v>
      </c>
      <c r="G426" s="2">
        <f>IFERROR(VLOOKUP(A426,'SPY DVD'!$A$1:$D$1256,2,FALSE),0)</f>
        <v>1.2708999999999999</v>
      </c>
      <c r="H426" s="8">
        <f>IFERROR(VLOOKUP(A426,'SPY DVD'!$A$1:$D$1256,4,FALSE),0)</f>
        <v>0.99994956873201657</v>
      </c>
      <c r="I426" s="2">
        <f t="shared" si="25"/>
        <v>508.53435267435435</v>
      </c>
      <c r="J426" s="2">
        <f t="shared" si="26"/>
        <v>509.53430224308636</v>
      </c>
      <c r="K426" s="2">
        <f t="shared" si="27"/>
        <v>501.95468451209769</v>
      </c>
      <c r="L426" s="2">
        <f t="shared" si="28"/>
        <v>501.95468451209769</v>
      </c>
    </row>
    <row r="427" spans="1:12" x14ac:dyDescent="0.25">
      <c r="A427" s="1">
        <v>45411</v>
      </c>
      <c r="B427" s="2">
        <v>510.09</v>
      </c>
      <c r="C427" s="2">
        <v>510.75</v>
      </c>
      <c r="D427" s="2">
        <v>507.25</v>
      </c>
      <c r="E427" s="2">
        <v>510.06</v>
      </c>
      <c r="F427" s="2">
        <v>46415448</v>
      </c>
      <c r="G427" s="2">
        <f>IFERROR(VLOOKUP(A427,'SPY DVD'!$A$1:$D$1256,2,FALSE),0)</f>
        <v>1.2507999999999999</v>
      </c>
      <c r="H427" s="8">
        <f>IFERROR(VLOOKUP(A427,'SPY DVD'!$A$1:$D$1256,4,FALSE),0)</f>
        <v>0.99995036631115741</v>
      </c>
      <c r="I427" s="2">
        <f t="shared" si="25"/>
        <v>510.06468235165823</v>
      </c>
      <c r="J427" s="2">
        <f t="shared" si="26"/>
        <v>510.72464959342363</v>
      </c>
      <c r="K427" s="2">
        <f t="shared" si="27"/>
        <v>507.2248233113346</v>
      </c>
      <c r="L427" s="2">
        <f t="shared" si="28"/>
        <v>510.03468384066895</v>
      </c>
    </row>
    <row r="428" spans="1:12" x14ac:dyDescent="0.25">
      <c r="A428" s="1">
        <v>45408</v>
      </c>
      <c r="B428" s="2">
        <v>506.35</v>
      </c>
      <c r="C428" s="2">
        <v>509.88</v>
      </c>
      <c r="D428" s="2">
        <v>505.7</v>
      </c>
      <c r="E428" s="2">
        <v>508.26</v>
      </c>
      <c r="F428" s="2">
        <v>64306120</v>
      </c>
      <c r="G428" s="2">
        <f>IFERROR(VLOOKUP(A428,'SPY DVD'!$A$1:$D$1256,2,FALSE),0)</f>
        <v>1.2552000000000001</v>
      </c>
      <c r="H428" s="8">
        <f>IFERROR(VLOOKUP(A428,'SPY DVD'!$A$1:$D$1256,4,FALSE),0)</f>
        <v>0.99995019171666422</v>
      </c>
      <c r="I428" s="2">
        <f t="shared" si="25"/>
        <v>506.32477957573298</v>
      </c>
      <c r="J428" s="2">
        <f t="shared" si="26"/>
        <v>509.85460375249272</v>
      </c>
      <c r="K428" s="2">
        <f t="shared" si="27"/>
        <v>505.67481195111708</v>
      </c>
      <c r="L428" s="2">
        <f t="shared" si="28"/>
        <v>508.23468444191172</v>
      </c>
    </row>
    <row r="429" spans="1:12" x14ac:dyDescent="0.25">
      <c r="A429" s="1">
        <v>45407</v>
      </c>
      <c r="B429" s="2">
        <v>499.18</v>
      </c>
      <c r="C429" s="2">
        <v>504.27</v>
      </c>
      <c r="D429" s="2">
        <v>497.49</v>
      </c>
      <c r="E429" s="2">
        <v>503.49</v>
      </c>
      <c r="F429" s="2">
        <v>69122368</v>
      </c>
      <c r="G429" s="2">
        <f>IFERROR(VLOOKUP(A429,'SPY DVD'!$A$1:$D$1256,2,FALSE),0)</f>
        <v>1.2670999999999999</v>
      </c>
      <c r="H429" s="8">
        <f>IFERROR(VLOOKUP(A429,'SPY DVD'!$A$1:$D$1256,4,FALSE),0)</f>
        <v>0.9999497195180741</v>
      </c>
      <c r="I429" s="2">
        <f t="shared" si="25"/>
        <v>499.15490098903223</v>
      </c>
      <c r="J429" s="2">
        <f t="shared" si="26"/>
        <v>504.24464506137923</v>
      </c>
      <c r="K429" s="2">
        <f t="shared" si="27"/>
        <v>497.46498596304667</v>
      </c>
      <c r="L429" s="2">
        <f t="shared" si="28"/>
        <v>503.46468428015515</v>
      </c>
    </row>
    <row r="430" spans="1:12" x14ac:dyDescent="0.25">
      <c r="A430" s="1">
        <v>45406</v>
      </c>
      <c r="B430" s="2">
        <v>506.56</v>
      </c>
      <c r="C430" s="2">
        <v>507.37</v>
      </c>
      <c r="D430" s="2">
        <v>503.13</v>
      </c>
      <c r="E430" s="2">
        <v>505.41</v>
      </c>
      <c r="F430" s="2">
        <v>55928076</v>
      </c>
      <c r="G430" s="2">
        <f>IFERROR(VLOOKUP(A430,'SPY DVD'!$A$1:$D$1256,2,FALSE),0)</f>
        <v>1.2623</v>
      </c>
      <c r="H430" s="8">
        <f>IFERROR(VLOOKUP(A430,'SPY DVD'!$A$1:$D$1256,4,FALSE),0)</f>
        <v>0.99994990998470545</v>
      </c>
      <c r="I430" s="2">
        <f t="shared" si="25"/>
        <v>506.53462640185239</v>
      </c>
      <c r="J430" s="2">
        <f t="shared" si="26"/>
        <v>507.34458582894001</v>
      </c>
      <c r="K430" s="2">
        <f t="shared" si="27"/>
        <v>503.10479821060483</v>
      </c>
      <c r="L430" s="2">
        <f t="shared" si="28"/>
        <v>505.38468400536999</v>
      </c>
    </row>
    <row r="431" spans="1:12" x14ac:dyDescent="0.25">
      <c r="A431" s="1">
        <v>45405</v>
      </c>
      <c r="B431" s="2">
        <v>501.78</v>
      </c>
      <c r="C431" s="2">
        <v>506.09</v>
      </c>
      <c r="D431" s="2">
        <v>499.53280000000001</v>
      </c>
      <c r="E431" s="2">
        <v>505.65</v>
      </c>
      <c r="F431" s="2">
        <v>64633620</v>
      </c>
      <c r="G431" s="2">
        <f>IFERROR(VLOOKUP(A431,'SPY DVD'!$A$1:$D$1256,2,FALSE),0)</f>
        <v>1.2617</v>
      </c>
      <c r="H431" s="8">
        <f>IFERROR(VLOOKUP(A431,'SPY DVD'!$A$1:$D$1256,4,FALSE),0)</f>
        <v>0.99994993379303687</v>
      </c>
      <c r="I431" s="2">
        <f t="shared" si="25"/>
        <v>501.75487777866999</v>
      </c>
      <c r="J431" s="2">
        <f t="shared" si="26"/>
        <v>506.064661993318</v>
      </c>
      <c r="K431" s="2">
        <f t="shared" si="27"/>
        <v>499.50779028745035</v>
      </c>
      <c r="L431" s="2">
        <f t="shared" si="28"/>
        <v>505.62468402244906</v>
      </c>
    </row>
    <row r="432" spans="1:12" x14ac:dyDescent="0.25">
      <c r="A432" s="1">
        <v>45404</v>
      </c>
      <c r="B432" s="2">
        <v>497.83</v>
      </c>
      <c r="C432" s="2">
        <v>502.38</v>
      </c>
      <c r="D432" s="2">
        <v>495.43</v>
      </c>
      <c r="E432" s="2">
        <v>499.72</v>
      </c>
      <c r="F432" s="2">
        <v>67961048</v>
      </c>
      <c r="G432" s="2">
        <f>IFERROR(VLOOKUP(A432,'SPY DVD'!$A$1:$D$1256,2,FALSE),0)</f>
        <v>1.2766999999999999</v>
      </c>
      <c r="H432" s="8">
        <f>IFERROR(VLOOKUP(A432,'SPY DVD'!$A$1:$D$1256,4,FALSE),0)</f>
        <v>0.99994933858492019</v>
      </c>
      <c r="I432" s="2">
        <f t="shared" si="25"/>
        <v>497.80477922773082</v>
      </c>
      <c r="J432" s="2">
        <f t="shared" si="26"/>
        <v>502.35454871829222</v>
      </c>
      <c r="K432" s="2">
        <f t="shared" si="27"/>
        <v>495.40490081512701</v>
      </c>
      <c r="L432" s="2">
        <f t="shared" si="28"/>
        <v>499.69468347765633</v>
      </c>
    </row>
    <row r="433" spans="1:12" x14ac:dyDescent="0.25">
      <c r="A433" s="1">
        <v>45401</v>
      </c>
      <c r="B433" s="2">
        <v>499.44</v>
      </c>
      <c r="C433" s="2">
        <v>500.45499999999998</v>
      </c>
      <c r="D433" s="2">
        <v>493.86</v>
      </c>
      <c r="E433" s="2">
        <v>495.16</v>
      </c>
      <c r="F433" s="2">
        <v>102212584</v>
      </c>
      <c r="G433" s="2">
        <f>IFERROR(VLOOKUP(A433,'SPY DVD'!$A$1:$D$1256,2,FALSE),0)</f>
        <v>1.2884</v>
      </c>
      <c r="H433" s="8">
        <f>IFERROR(VLOOKUP(A433,'SPY DVD'!$A$1:$D$1256,4,FALSE),0)</f>
        <v>0.99994887432283497</v>
      </c>
      <c r="I433" s="2">
        <f t="shared" si="25"/>
        <v>499.41446579179672</v>
      </c>
      <c r="J433" s="2">
        <f t="shared" si="26"/>
        <v>500.42941389923436</v>
      </c>
      <c r="K433" s="2">
        <f t="shared" si="27"/>
        <v>493.83475107307527</v>
      </c>
      <c r="L433" s="2">
        <f t="shared" si="28"/>
        <v>495.134684609695</v>
      </c>
    </row>
    <row r="434" spans="1:12" x14ac:dyDescent="0.25">
      <c r="A434" s="1">
        <v>45400</v>
      </c>
      <c r="B434" s="2">
        <v>501.98</v>
      </c>
      <c r="C434" s="2">
        <v>504.13</v>
      </c>
      <c r="D434" s="2">
        <v>498.56</v>
      </c>
      <c r="E434" s="2">
        <v>499.52</v>
      </c>
      <c r="F434" s="2">
        <v>74548088</v>
      </c>
      <c r="G434" s="2">
        <f>IFERROR(VLOOKUP(A434,'SPY DVD'!$A$1:$D$1256,2,FALSE),0)</f>
        <v>1.2771999999999999</v>
      </c>
      <c r="H434" s="8">
        <f>IFERROR(VLOOKUP(A434,'SPY DVD'!$A$1:$D$1256,4,FALSE),0)</f>
        <v>0.99994931874465565</v>
      </c>
      <c r="I434" s="2">
        <f t="shared" si="25"/>
        <v>501.95455902344224</v>
      </c>
      <c r="J434" s="2">
        <f t="shared" si="26"/>
        <v>504.10445005874323</v>
      </c>
      <c r="K434" s="2">
        <f t="shared" si="27"/>
        <v>498.53473235333553</v>
      </c>
      <c r="L434" s="2">
        <f t="shared" si="28"/>
        <v>499.49468369933038</v>
      </c>
    </row>
    <row r="435" spans="1:12" x14ac:dyDescent="0.25">
      <c r="A435" s="1">
        <v>45399</v>
      </c>
      <c r="B435" s="2">
        <v>506.05</v>
      </c>
      <c r="C435" s="2">
        <v>506.22</v>
      </c>
      <c r="D435" s="2">
        <v>499.12</v>
      </c>
      <c r="E435" s="2">
        <v>500.55</v>
      </c>
      <c r="F435" s="2">
        <v>75910304</v>
      </c>
      <c r="G435" s="2">
        <f>IFERROR(VLOOKUP(A435,'SPY DVD'!$A$1:$D$1256,2,FALSE),0)</f>
        <v>1.2745</v>
      </c>
      <c r="H435" s="8">
        <f>IFERROR(VLOOKUP(A435,'SPY DVD'!$A$1:$D$1256,4,FALSE),0)</f>
        <v>0.99994942588208846</v>
      </c>
      <c r="I435" s="2">
        <f t="shared" si="25"/>
        <v>506.02440696763085</v>
      </c>
      <c r="J435" s="2">
        <f t="shared" si="26"/>
        <v>506.19439837003085</v>
      </c>
      <c r="K435" s="2">
        <f t="shared" si="27"/>
        <v>499.09475744626798</v>
      </c>
      <c r="L435" s="2">
        <f t="shared" si="28"/>
        <v>500.5246851252794</v>
      </c>
    </row>
    <row r="436" spans="1:12" x14ac:dyDescent="0.25">
      <c r="A436" s="1">
        <v>45398</v>
      </c>
      <c r="B436" s="2">
        <v>504.94</v>
      </c>
      <c r="C436" s="2">
        <v>506.5</v>
      </c>
      <c r="D436" s="2">
        <v>502.21</v>
      </c>
      <c r="E436" s="2">
        <v>503.53</v>
      </c>
      <c r="F436" s="2">
        <v>73484016</v>
      </c>
      <c r="G436" s="2">
        <f>IFERROR(VLOOKUP(A436,'SPY DVD'!$A$1:$D$1256,2,FALSE),0)</f>
        <v>1.2669999999999999</v>
      </c>
      <c r="H436" s="8">
        <f>IFERROR(VLOOKUP(A436,'SPY DVD'!$A$1:$D$1256,4,FALSE),0)</f>
        <v>0.99994972348612854</v>
      </c>
      <c r="I436" s="2">
        <f t="shared" si="25"/>
        <v>504.91461337708574</v>
      </c>
      <c r="J436" s="2">
        <f t="shared" si="26"/>
        <v>506.47453494572409</v>
      </c>
      <c r="K436" s="2">
        <f t="shared" si="27"/>
        <v>502.1847506319686</v>
      </c>
      <c r="L436" s="2">
        <f t="shared" si="28"/>
        <v>503.50468426697029</v>
      </c>
    </row>
    <row r="437" spans="1:12" x14ac:dyDescent="0.25">
      <c r="A437" s="1">
        <v>45397</v>
      </c>
      <c r="B437" s="2">
        <v>515.13</v>
      </c>
      <c r="C437" s="2">
        <v>515.29999999999995</v>
      </c>
      <c r="D437" s="2">
        <v>503.58</v>
      </c>
      <c r="E437" s="2">
        <v>504.45</v>
      </c>
      <c r="F437" s="2">
        <v>92101448</v>
      </c>
      <c r="G437" s="2">
        <f>IFERROR(VLOOKUP(A437,'SPY DVD'!$A$1:$D$1256,2,FALSE),0)</f>
        <v>1.2646999999999999</v>
      </c>
      <c r="H437" s="8">
        <f>IFERROR(VLOOKUP(A437,'SPY DVD'!$A$1:$D$1256,4,FALSE),0)</f>
        <v>0.99994981475138522</v>
      </c>
      <c r="I437" s="2">
        <f t="shared" si="25"/>
        <v>515.10414807288112</v>
      </c>
      <c r="J437" s="2">
        <f t="shared" si="26"/>
        <v>515.27413954138876</v>
      </c>
      <c r="K437" s="2">
        <f t="shared" si="27"/>
        <v>503.55472771250254</v>
      </c>
      <c r="L437" s="2">
        <f t="shared" si="28"/>
        <v>504.42468405133627</v>
      </c>
    </row>
    <row r="438" spans="1:12" x14ac:dyDescent="0.25">
      <c r="A438" s="1">
        <v>45394</v>
      </c>
      <c r="B438" s="2">
        <v>514.37</v>
      </c>
      <c r="C438" s="2">
        <v>515.81500000000005</v>
      </c>
      <c r="D438" s="2">
        <v>509.08</v>
      </c>
      <c r="E438" s="2">
        <v>510.85</v>
      </c>
      <c r="F438" s="2">
        <v>92561096</v>
      </c>
      <c r="G438" s="2">
        <f>IFERROR(VLOOKUP(A438,'SPY DVD'!$A$1:$D$1256,2,FALSE),0)</f>
        <v>1.2487999999999999</v>
      </c>
      <c r="H438" s="8">
        <f>IFERROR(VLOOKUP(A438,'SPY DVD'!$A$1:$D$1256,4,FALSE),0)</f>
        <v>0.99995044567230074</v>
      </c>
      <c r="I438" s="2">
        <f t="shared" si="25"/>
        <v>514.34451074046137</v>
      </c>
      <c r="J438" s="2">
        <f t="shared" si="26"/>
        <v>515.78943913445789</v>
      </c>
      <c r="K438" s="2">
        <f t="shared" si="27"/>
        <v>509.05477288285482</v>
      </c>
      <c r="L438" s="2">
        <f t="shared" si="28"/>
        <v>510.82468517169485</v>
      </c>
    </row>
    <row r="439" spans="1:12" x14ac:dyDescent="0.25">
      <c r="A439" s="1">
        <v>45393</v>
      </c>
      <c r="B439" s="2">
        <v>515.67999999999995</v>
      </c>
      <c r="C439" s="2">
        <v>519.48</v>
      </c>
      <c r="D439" s="2">
        <v>512.08000000000004</v>
      </c>
      <c r="E439" s="2">
        <v>518</v>
      </c>
      <c r="F439" s="2">
        <v>70099008</v>
      </c>
      <c r="G439" s="2">
        <f>IFERROR(VLOOKUP(A439,'SPY DVD'!$A$1:$D$1256,2,FALSE),0)</f>
        <v>1.2316</v>
      </c>
      <c r="H439" s="8">
        <f>IFERROR(VLOOKUP(A439,'SPY DVD'!$A$1:$D$1256,4,FALSE),0)</f>
        <v>0.99995112817839338</v>
      </c>
      <c r="I439" s="2">
        <f t="shared" si="25"/>
        <v>515.65479777903386</v>
      </c>
      <c r="J439" s="2">
        <f t="shared" si="26"/>
        <v>519.45461206611185</v>
      </c>
      <c r="K439" s="2">
        <f t="shared" si="27"/>
        <v>512.05497371759168</v>
      </c>
      <c r="L439" s="2">
        <f t="shared" si="28"/>
        <v>517.97468439640772</v>
      </c>
    </row>
    <row r="440" spans="1:12" x14ac:dyDescent="0.25">
      <c r="A440" s="1">
        <v>45392</v>
      </c>
      <c r="B440" s="2">
        <v>513.48</v>
      </c>
      <c r="C440" s="2">
        <v>516.16</v>
      </c>
      <c r="D440" s="2">
        <v>512.09</v>
      </c>
      <c r="E440" s="2">
        <v>514.12</v>
      </c>
      <c r="F440" s="2">
        <v>82652808</v>
      </c>
      <c r="G440" s="2">
        <f>IFERROR(VLOOKUP(A440,'SPY DVD'!$A$1:$D$1256,2,FALSE),0)</f>
        <v>1.2408999999999999</v>
      </c>
      <c r="H440" s="8">
        <f>IFERROR(VLOOKUP(A440,'SPY DVD'!$A$1:$D$1256,4,FALSE),0)</f>
        <v>0.99995075914887843</v>
      </c>
      <c r="I440" s="2">
        <f t="shared" si="25"/>
        <v>513.45471580776609</v>
      </c>
      <c r="J440" s="2">
        <f t="shared" si="26"/>
        <v>516.13458384228511</v>
      </c>
      <c r="K440" s="2">
        <f t="shared" si="27"/>
        <v>512.0647842525492</v>
      </c>
      <c r="L440" s="2">
        <f t="shared" si="28"/>
        <v>514.09468429362141</v>
      </c>
    </row>
    <row r="441" spans="1:12" x14ac:dyDescent="0.25">
      <c r="A441" s="1">
        <v>45391</v>
      </c>
      <c r="B441" s="2">
        <v>520.5</v>
      </c>
      <c r="C441" s="2">
        <v>520.75</v>
      </c>
      <c r="D441" s="2">
        <v>514.35</v>
      </c>
      <c r="E441" s="2">
        <v>519.32000000000005</v>
      </c>
      <c r="F441" s="2">
        <v>68124384</v>
      </c>
      <c r="G441" s="2">
        <f>IFERROR(VLOOKUP(A441,'SPY DVD'!$A$1:$D$1256,2,FALSE),0)</f>
        <v>1.2284999999999999</v>
      </c>
      <c r="H441" s="8">
        <f>IFERROR(VLOOKUP(A441,'SPY DVD'!$A$1:$D$1256,4,FALSE),0)</f>
        <v>0.99995125118826189</v>
      </c>
      <c r="I441" s="2">
        <f t="shared" si="25"/>
        <v>520.47462624349032</v>
      </c>
      <c r="J441" s="2">
        <f t="shared" si="26"/>
        <v>520.72461405628735</v>
      </c>
      <c r="K441" s="2">
        <f t="shared" si="27"/>
        <v>514.32492604868253</v>
      </c>
      <c r="L441" s="2">
        <f t="shared" si="28"/>
        <v>519.29468376708826</v>
      </c>
    </row>
    <row r="442" spans="1:12" x14ac:dyDescent="0.25">
      <c r="A442" s="1">
        <v>45390</v>
      </c>
      <c r="B442" s="2">
        <v>519.15</v>
      </c>
      <c r="C442" s="2">
        <v>520.17999999999995</v>
      </c>
      <c r="D442" s="2">
        <v>517.89</v>
      </c>
      <c r="E442" s="2">
        <v>518.72</v>
      </c>
      <c r="F442" s="2">
        <v>48401752</v>
      </c>
      <c r="G442" s="2">
        <f>IFERROR(VLOOKUP(A442,'SPY DVD'!$A$1:$D$1256,2,FALSE),0)</f>
        <v>1.2299</v>
      </c>
      <c r="H442" s="8">
        <f>IFERROR(VLOOKUP(A442,'SPY DVD'!$A$1:$D$1256,4,FALSE),0)</f>
        <v>0.99995119563541623</v>
      </c>
      <c r="I442" s="2">
        <f t="shared" si="25"/>
        <v>519.12466321412637</v>
      </c>
      <c r="J442" s="2">
        <f t="shared" si="26"/>
        <v>520.15461294563079</v>
      </c>
      <c r="K442" s="2">
        <f t="shared" si="27"/>
        <v>517.86472470762567</v>
      </c>
      <c r="L442" s="2">
        <f t="shared" si="28"/>
        <v>518.69468420000317</v>
      </c>
    </row>
    <row r="443" spans="1:12" x14ac:dyDescent="0.25">
      <c r="A443" s="1">
        <v>45387</v>
      </c>
      <c r="B443" s="2">
        <v>514.46</v>
      </c>
      <c r="C443" s="2">
        <v>520.44000000000005</v>
      </c>
      <c r="D443" s="2">
        <v>514.01</v>
      </c>
      <c r="E443" s="2">
        <v>518.42999999999995</v>
      </c>
      <c r="F443" s="2">
        <v>74546480</v>
      </c>
      <c r="G443" s="2">
        <f>IFERROR(VLOOKUP(A443,'SPY DVD'!$A$1:$D$1256,2,FALSE),0)</f>
        <v>1.2305999999999999</v>
      </c>
      <c r="H443" s="8">
        <f>IFERROR(VLOOKUP(A443,'SPY DVD'!$A$1:$D$1256,4,FALSE),0)</f>
        <v>0.99995116785899452</v>
      </c>
      <c r="I443" s="2">
        <f t="shared" si="25"/>
        <v>514.43487781673832</v>
      </c>
      <c r="J443" s="2">
        <f t="shared" si="26"/>
        <v>520.41458580053518</v>
      </c>
      <c r="K443" s="2">
        <f t="shared" si="27"/>
        <v>513.98489979120177</v>
      </c>
      <c r="L443" s="2">
        <f t="shared" si="28"/>
        <v>518.40468395313849</v>
      </c>
    </row>
    <row r="444" spans="1:12" x14ac:dyDescent="0.25">
      <c r="A444" s="1">
        <v>45386</v>
      </c>
      <c r="B444" s="2">
        <v>523.52</v>
      </c>
      <c r="C444" s="2">
        <v>523.86739999999998</v>
      </c>
      <c r="D444" s="2">
        <v>512.755</v>
      </c>
      <c r="E444" s="2">
        <v>513.07000000000005</v>
      </c>
      <c r="F444" s="2">
        <v>96858072</v>
      </c>
      <c r="G444" s="2">
        <f>IFERROR(VLOOKUP(A444,'SPY DVD'!$A$1:$D$1256,2,FALSE),0)</f>
        <v>1.2434000000000001</v>
      </c>
      <c r="H444" s="8">
        <f>IFERROR(VLOOKUP(A444,'SPY DVD'!$A$1:$D$1256,4,FALSE),0)</f>
        <v>0.99995065994741916</v>
      </c>
      <c r="I444" s="2">
        <f t="shared" si="25"/>
        <v>523.49416949567285</v>
      </c>
      <c r="J444" s="2">
        <f t="shared" si="26"/>
        <v>523.84155235493859</v>
      </c>
      <c r="K444" s="2">
        <f t="shared" si="27"/>
        <v>512.72970064133892</v>
      </c>
      <c r="L444" s="2">
        <f t="shared" si="28"/>
        <v>513.04468509922242</v>
      </c>
    </row>
    <row r="445" spans="1:12" x14ac:dyDescent="0.25">
      <c r="A445" s="1">
        <v>45385</v>
      </c>
      <c r="B445" s="2">
        <v>517.72</v>
      </c>
      <c r="C445" s="2">
        <v>520.95000000000005</v>
      </c>
      <c r="D445" s="2">
        <v>517.66499999999996</v>
      </c>
      <c r="E445" s="2">
        <v>519.41</v>
      </c>
      <c r="F445" s="2">
        <v>59155760</v>
      </c>
      <c r="G445" s="2">
        <f>IFERROR(VLOOKUP(A445,'SPY DVD'!$A$1:$D$1256,2,FALSE),0)</f>
        <v>1.2282999999999999</v>
      </c>
      <c r="H445" s="8">
        <f>IFERROR(VLOOKUP(A445,'SPY DVD'!$A$1:$D$1256,4,FALSE),0)</f>
        <v>0.99995125912438299</v>
      </c>
      <c r="I445" s="2">
        <f t="shared" si="25"/>
        <v>517.69476587387555</v>
      </c>
      <c r="J445" s="2">
        <f t="shared" si="26"/>
        <v>520.92460844084735</v>
      </c>
      <c r="K445" s="2">
        <f t="shared" si="27"/>
        <v>517.63976855462363</v>
      </c>
      <c r="L445" s="2">
        <f t="shared" si="28"/>
        <v>519.38468350179573</v>
      </c>
    </row>
    <row r="446" spans="1:12" x14ac:dyDescent="0.25">
      <c r="A446" s="1">
        <v>45384</v>
      </c>
      <c r="B446" s="2">
        <v>518.24</v>
      </c>
      <c r="C446" s="2">
        <v>518.98</v>
      </c>
      <c r="D446" s="2">
        <v>516.48</v>
      </c>
      <c r="E446" s="2">
        <v>518.84</v>
      </c>
      <c r="F446" s="2">
        <v>74230304</v>
      </c>
      <c r="G446" s="2">
        <f>IFERROR(VLOOKUP(A446,'SPY DVD'!$A$1:$D$1256,2,FALSE),0)</f>
        <v>1.2296</v>
      </c>
      <c r="H446" s="8">
        <f>IFERROR(VLOOKUP(A446,'SPY DVD'!$A$1:$D$1256,4,FALSE),0)</f>
        <v>0.99995120753959721</v>
      </c>
      <c r="I446" s="2">
        <f t="shared" si="25"/>
        <v>518.2147137953209</v>
      </c>
      <c r="J446" s="2">
        <f t="shared" si="26"/>
        <v>518.95467768890023</v>
      </c>
      <c r="K446" s="2">
        <f t="shared" si="27"/>
        <v>516.45479967005122</v>
      </c>
      <c r="L446" s="2">
        <f t="shared" si="28"/>
        <v>518.8146845198446</v>
      </c>
    </row>
    <row r="447" spans="1:12" x14ac:dyDescent="0.25">
      <c r="A447" s="1">
        <v>45383</v>
      </c>
      <c r="B447" s="2">
        <v>523.83000000000004</v>
      </c>
      <c r="C447" s="2">
        <v>524.38</v>
      </c>
      <c r="D447" s="2">
        <v>520.97</v>
      </c>
      <c r="E447" s="2">
        <v>522.16</v>
      </c>
      <c r="F447" s="2">
        <v>62477540</v>
      </c>
      <c r="G447" s="2">
        <f>IFERROR(VLOOKUP(A447,'SPY DVD'!$A$1:$D$1256,2,FALSE),0)</f>
        <v>1.2218</v>
      </c>
      <c r="H447" s="8">
        <f>IFERROR(VLOOKUP(A447,'SPY DVD'!$A$1:$D$1256,4,FALSE),0)</f>
        <v>0.99995151704835217</v>
      </c>
      <c r="I447" s="2">
        <f t="shared" si="25"/>
        <v>523.80460317543839</v>
      </c>
      <c r="J447" s="2">
        <f t="shared" si="26"/>
        <v>524.35457650981493</v>
      </c>
      <c r="K447" s="2">
        <f t="shared" si="27"/>
        <v>520.94474183668001</v>
      </c>
      <c r="L447" s="2">
        <f t="shared" si="28"/>
        <v>522.13468414196757</v>
      </c>
    </row>
    <row r="448" spans="1:12" x14ac:dyDescent="0.25">
      <c r="A448" s="1">
        <v>45379</v>
      </c>
      <c r="B448" s="2">
        <v>523.21</v>
      </c>
      <c r="C448" s="2">
        <v>524.61</v>
      </c>
      <c r="D448" s="2">
        <v>522.78</v>
      </c>
      <c r="E448" s="2">
        <v>523.07000000000005</v>
      </c>
      <c r="F448" s="2">
        <v>96294888</v>
      </c>
      <c r="G448" s="2">
        <f>IFERROR(VLOOKUP(A448,'SPY DVD'!$A$1:$D$1256,2,FALSE),0)</f>
        <v>1.2197</v>
      </c>
      <c r="H448" s="8">
        <f>IFERROR(VLOOKUP(A448,'SPY DVD'!$A$1:$D$1256,4,FALSE),0)</f>
        <v>0.99995160037764874</v>
      </c>
      <c r="I448" s="2">
        <f t="shared" si="25"/>
        <v>523.18467683358961</v>
      </c>
      <c r="J448" s="2">
        <f t="shared" si="26"/>
        <v>524.58460907411836</v>
      </c>
      <c r="K448" s="2">
        <f t="shared" si="27"/>
        <v>522.7546976454272</v>
      </c>
      <c r="L448" s="2">
        <f t="shared" si="28"/>
        <v>523.04468360953683</v>
      </c>
    </row>
    <row r="449" spans="1:12" x14ac:dyDescent="0.25">
      <c r="A449" s="1">
        <v>45378</v>
      </c>
      <c r="B449" s="2">
        <v>521.71</v>
      </c>
      <c r="C449" s="2">
        <v>523.21</v>
      </c>
      <c r="D449" s="2">
        <v>519.48500000000001</v>
      </c>
      <c r="E449" s="2">
        <v>523.16999999999996</v>
      </c>
      <c r="F449" s="2">
        <v>82999776</v>
      </c>
      <c r="G449" s="2">
        <f>IFERROR(VLOOKUP(A449,'SPY DVD'!$A$1:$D$1256,2,FALSE),0)</f>
        <v>1.2194</v>
      </c>
      <c r="H449" s="8">
        <f>IFERROR(VLOOKUP(A449,'SPY DVD'!$A$1:$D$1256,4,FALSE),0)</f>
        <v>0.99995161228183449</v>
      </c>
      <c r="I449" s="2">
        <f t="shared" si="25"/>
        <v>521.68475564355595</v>
      </c>
      <c r="J449" s="2">
        <f t="shared" si="26"/>
        <v>523.1846830619786</v>
      </c>
      <c r="K449" s="2">
        <f t="shared" si="27"/>
        <v>519.45986330622884</v>
      </c>
      <c r="L449" s="2">
        <f t="shared" si="28"/>
        <v>523.14468499748727</v>
      </c>
    </row>
    <row r="450" spans="1:12" x14ac:dyDescent="0.25">
      <c r="A450" s="1">
        <v>45377</v>
      </c>
      <c r="B450" s="2">
        <v>521.23</v>
      </c>
      <c r="C450" s="2">
        <v>521.58000000000004</v>
      </c>
      <c r="D450" s="2">
        <v>518.4</v>
      </c>
      <c r="E450" s="2">
        <v>518.80999999999995</v>
      </c>
      <c r="F450" s="2">
        <v>65463744</v>
      </c>
      <c r="G450" s="2">
        <f>IFERROR(VLOOKUP(A450,'SPY DVD'!$A$1:$D$1256,2,FALSE),0)</f>
        <v>1.2297</v>
      </c>
      <c r="H450" s="8">
        <f>IFERROR(VLOOKUP(A450,'SPY DVD'!$A$1:$D$1256,4,FALSE),0)</f>
        <v>0.99995120357153677</v>
      </c>
      <c r="I450" s="2">
        <f t="shared" si="25"/>
        <v>521.2045658375921</v>
      </c>
      <c r="J450" s="2">
        <f t="shared" si="26"/>
        <v>521.5545487588422</v>
      </c>
      <c r="K450" s="2">
        <f t="shared" si="27"/>
        <v>518.37470393148465</v>
      </c>
      <c r="L450" s="2">
        <f t="shared" si="28"/>
        <v>518.78468392494892</v>
      </c>
    </row>
    <row r="451" spans="1:12" x14ac:dyDescent="0.25">
      <c r="A451" s="1">
        <v>45376</v>
      </c>
      <c r="B451" s="2">
        <v>519.79999999999995</v>
      </c>
      <c r="C451" s="2">
        <v>520.95000000000005</v>
      </c>
      <c r="D451" s="2">
        <v>519.61</v>
      </c>
      <c r="E451" s="2">
        <v>519.77</v>
      </c>
      <c r="F451" s="2">
        <v>48512108</v>
      </c>
      <c r="G451" s="2">
        <f>IFERROR(VLOOKUP(A451,'SPY DVD'!$A$1:$D$1256,2,FALSE),0)</f>
        <v>1.2274</v>
      </c>
      <c r="H451" s="8">
        <f>IFERROR(VLOOKUP(A451,'SPY DVD'!$A$1:$D$1256,4,FALSE),0)</f>
        <v>0.99995129483692857</v>
      </c>
      <c r="I451" s="2">
        <f t="shared" ref="I451:I514" si="29">B451*$H451</f>
        <v>519.7746830562354</v>
      </c>
      <c r="J451" s="2">
        <f t="shared" ref="J451:J514" si="30">C451*$H451</f>
        <v>520.92462704529794</v>
      </c>
      <c r="K451" s="2">
        <f t="shared" ref="K451:K514" si="31">D451*$H451</f>
        <v>519.5846923102165</v>
      </c>
      <c r="L451" s="2">
        <f t="shared" ref="L451:L514" si="32">E451*$H451</f>
        <v>519.7446845173904</v>
      </c>
    </row>
    <row r="452" spans="1:12" x14ac:dyDescent="0.25">
      <c r="A452" s="1">
        <v>45373</v>
      </c>
      <c r="B452" s="2">
        <v>522.11</v>
      </c>
      <c r="C452" s="2">
        <v>522.60500000000002</v>
      </c>
      <c r="D452" s="2">
        <v>520.97</v>
      </c>
      <c r="E452" s="2">
        <v>521.21</v>
      </c>
      <c r="F452" s="2">
        <v>79070840</v>
      </c>
      <c r="G452" s="2">
        <f>IFERROR(VLOOKUP(A452,'SPY DVD'!$A$1:$D$1256,2,FALSE),0)</f>
        <v>1.224</v>
      </c>
      <c r="H452" s="8">
        <f>IFERROR(VLOOKUP(A452,'SPY DVD'!$A$1:$D$1256,4,FALSE),0)</f>
        <v>0.99995142975100126</v>
      </c>
      <c r="I452" s="2">
        <f t="shared" si="29"/>
        <v>522.0846409872953</v>
      </c>
      <c r="J452" s="2">
        <f t="shared" si="30"/>
        <v>522.57961694502205</v>
      </c>
      <c r="K452" s="2">
        <f t="shared" si="31"/>
        <v>520.94469635737914</v>
      </c>
      <c r="L452" s="2">
        <f t="shared" si="32"/>
        <v>521.18468470051937</v>
      </c>
    </row>
    <row r="453" spans="1:12" x14ac:dyDescent="0.25">
      <c r="A453" s="1">
        <v>45372</v>
      </c>
      <c r="B453" s="2">
        <v>523.39</v>
      </c>
      <c r="C453" s="2">
        <v>524.11</v>
      </c>
      <c r="D453" s="2">
        <v>521.91</v>
      </c>
      <c r="E453" s="2">
        <v>522.20000000000005</v>
      </c>
      <c r="F453" s="2">
        <v>60256112</v>
      </c>
      <c r="G453" s="2">
        <f>IFERROR(VLOOKUP(A453,'SPY DVD'!$A$1:$D$1256,2,FALSE),0)</f>
        <v>1.2217</v>
      </c>
      <c r="H453" s="8">
        <f>IFERROR(VLOOKUP(A453,'SPY DVD'!$A$1:$D$1256,4,FALSE),0)</f>
        <v>0.99995152101641371</v>
      </c>
      <c r="I453" s="2">
        <f t="shared" si="29"/>
        <v>523.36462658478081</v>
      </c>
      <c r="J453" s="2">
        <f t="shared" si="30"/>
        <v>524.08459167991259</v>
      </c>
      <c r="K453" s="2">
        <f t="shared" si="31"/>
        <v>521.8846983336764</v>
      </c>
      <c r="L453" s="2">
        <f t="shared" si="32"/>
        <v>522.17468427477127</v>
      </c>
    </row>
    <row r="454" spans="1:12" x14ac:dyDescent="0.25">
      <c r="A454" s="1">
        <v>45371</v>
      </c>
      <c r="B454" s="2">
        <v>515.77</v>
      </c>
      <c r="C454" s="2">
        <v>520.62</v>
      </c>
      <c r="D454" s="2">
        <v>515.08000000000004</v>
      </c>
      <c r="E454" s="2">
        <v>520.48</v>
      </c>
      <c r="F454" s="2">
        <v>69594576</v>
      </c>
      <c r="G454" s="2">
        <f>IFERROR(VLOOKUP(A454,'SPY DVD'!$A$1:$D$1256,2,FALSE),0)</f>
        <v>1.2257</v>
      </c>
      <c r="H454" s="8">
        <f>IFERROR(VLOOKUP(A454,'SPY DVD'!$A$1:$D$1256,4,FALSE),0)</f>
        <v>0.99995136229396264</v>
      </c>
      <c r="I454" s="2">
        <f t="shared" si="29"/>
        <v>515.74491413035707</v>
      </c>
      <c r="J454" s="2">
        <f t="shared" si="30"/>
        <v>520.59467823748287</v>
      </c>
      <c r="K454" s="2">
        <f t="shared" si="31"/>
        <v>515.05494769037432</v>
      </c>
      <c r="L454" s="2">
        <f t="shared" si="32"/>
        <v>520.45468504676171</v>
      </c>
    </row>
    <row r="455" spans="1:12" x14ac:dyDescent="0.25">
      <c r="A455" s="1">
        <v>45370</v>
      </c>
      <c r="B455" s="2">
        <v>512.15</v>
      </c>
      <c r="C455" s="2">
        <v>515.995</v>
      </c>
      <c r="D455" s="2">
        <v>511.12</v>
      </c>
      <c r="E455" s="2">
        <v>515.71</v>
      </c>
      <c r="F455" s="2">
        <v>60755264</v>
      </c>
      <c r="G455" s="2">
        <f>IFERROR(VLOOKUP(A455,'SPY DVD'!$A$1:$D$1256,2,FALSE),0)</f>
        <v>1.2371000000000001</v>
      </c>
      <c r="H455" s="8">
        <f>IFERROR(VLOOKUP(A455,'SPY DVD'!$A$1:$D$1256,4,FALSE),0)</f>
        <v>0.99995090993511537</v>
      </c>
      <c r="I455" s="2">
        <f t="shared" si="29"/>
        <v>512.12485852326927</v>
      </c>
      <c r="J455" s="2">
        <f t="shared" si="30"/>
        <v>515.96966977196985</v>
      </c>
      <c r="K455" s="2">
        <f t="shared" si="31"/>
        <v>511.09490908603618</v>
      </c>
      <c r="L455" s="2">
        <f t="shared" si="32"/>
        <v>515.68468376263843</v>
      </c>
    </row>
    <row r="456" spans="1:12" x14ac:dyDescent="0.25">
      <c r="A456" s="1">
        <v>45369</v>
      </c>
      <c r="B456" s="2">
        <v>514</v>
      </c>
      <c r="C456" s="2">
        <v>515.48</v>
      </c>
      <c r="D456" s="2">
        <v>512.44000000000005</v>
      </c>
      <c r="E456" s="2">
        <v>512.86</v>
      </c>
      <c r="F456" s="2">
        <v>88893328</v>
      </c>
      <c r="G456" s="2">
        <f>IFERROR(VLOOKUP(A456,'SPY DVD'!$A$1:$D$1256,2,FALSE),0)</f>
        <v>1.244</v>
      </c>
      <c r="H456" s="8">
        <f>IFERROR(VLOOKUP(A456,'SPY DVD'!$A$1:$D$1256,4,FALSE),0)</f>
        <v>0.99995063613907043</v>
      </c>
      <c r="I456" s="2">
        <f t="shared" si="29"/>
        <v>513.97462697548224</v>
      </c>
      <c r="J456" s="2">
        <f t="shared" si="30"/>
        <v>515.45455391696805</v>
      </c>
      <c r="K456" s="2">
        <f t="shared" si="31"/>
        <v>512.41470398310526</v>
      </c>
      <c r="L456" s="2">
        <f t="shared" si="32"/>
        <v>512.83468325028366</v>
      </c>
    </row>
    <row r="457" spans="1:12" x14ac:dyDescent="0.25">
      <c r="A457" s="1">
        <v>45366</v>
      </c>
      <c r="B457" s="2">
        <v>510.21</v>
      </c>
      <c r="C457" s="2">
        <v>511.7</v>
      </c>
      <c r="D457" s="2">
        <v>508.12200000000001</v>
      </c>
      <c r="E457" s="2">
        <v>509.83</v>
      </c>
      <c r="F457" s="2">
        <v>107646296</v>
      </c>
      <c r="G457" s="2">
        <f>IFERROR(VLOOKUP(A457,'SPY DVD'!$A$1:$D$1256,2,FALSE),0)</f>
        <v>1.2513000000000001</v>
      </c>
      <c r="H457" s="8">
        <f>IFERROR(VLOOKUP(A457,'SPY DVD'!$A$1:$D$1256,4,FALSE),0)</f>
        <v>0.99995034647087255</v>
      </c>
      <c r="I457" s="2">
        <f t="shared" si="29"/>
        <v>510.18466627290388</v>
      </c>
      <c r="J457" s="2">
        <f t="shared" si="30"/>
        <v>511.67459228914549</v>
      </c>
      <c r="K457" s="2">
        <f t="shared" si="31"/>
        <v>508.09676994947273</v>
      </c>
      <c r="L457" s="2">
        <f t="shared" si="32"/>
        <v>509.80468514124493</v>
      </c>
    </row>
    <row r="458" spans="1:12" x14ac:dyDescent="0.25">
      <c r="A458" s="1">
        <v>45365</v>
      </c>
      <c r="B458" s="2">
        <v>516.97</v>
      </c>
      <c r="C458" s="2">
        <v>517.125</v>
      </c>
      <c r="D458" s="2">
        <v>511.82</v>
      </c>
      <c r="E458" s="2">
        <v>514.95000000000005</v>
      </c>
      <c r="F458" s="2">
        <v>110171824</v>
      </c>
      <c r="G458" s="2">
        <f>IFERROR(VLOOKUP(A458,'SPY DVD'!$A$1:$D$1256,2,FALSE),0)</f>
        <v>1.2388999999999999</v>
      </c>
      <c r="H458" s="8">
        <f>IFERROR(VLOOKUP(A458,'SPY DVD'!$A$1:$D$1256,4,FALSE),0)</f>
        <v>0.99995083851005295</v>
      </c>
      <c r="I458" s="2">
        <f t="shared" si="29"/>
        <v>516.94458498454208</v>
      </c>
      <c r="J458" s="2">
        <f t="shared" si="30"/>
        <v>517.09957736451111</v>
      </c>
      <c r="K458" s="2">
        <f t="shared" si="31"/>
        <v>511.7948381662153</v>
      </c>
      <c r="L458" s="2">
        <f t="shared" si="32"/>
        <v>514.92468429075177</v>
      </c>
    </row>
    <row r="459" spans="1:12" x14ac:dyDescent="0.25">
      <c r="A459" s="1">
        <v>45364</v>
      </c>
      <c r="B459" s="2">
        <v>517.11</v>
      </c>
      <c r="C459" s="2">
        <v>517.29</v>
      </c>
      <c r="D459" s="2">
        <v>514.49</v>
      </c>
      <c r="E459" s="2">
        <v>515.97</v>
      </c>
      <c r="F459" s="2">
        <v>55104088</v>
      </c>
      <c r="G459" s="2">
        <f>IFERROR(VLOOKUP(A459,'SPY DVD'!$A$1:$D$1256,2,FALSE),0)</f>
        <v>1.4777</v>
      </c>
      <c r="H459" s="8">
        <f>IFERROR(VLOOKUP(A459,'SPY DVD'!$A$1:$D$1256,4,FALSE),0)</f>
        <v>0.99994136283033719</v>
      </c>
      <c r="I459" s="2">
        <f t="shared" si="29"/>
        <v>517.07967813319567</v>
      </c>
      <c r="J459" s="2">
        <f t="shared" si="30"/>
        <v>517.25966757850506</v>
      </c>
      <c r="K459" s="2">
        <f t="shared" si="31"/>
        <v>514.45983176258017</v>
      </c>
      <c r="L459" s="2">
        <f t="shared" si="32"/>
        <v>515.93974497956913</v>
      </c>
    </row>
    <row r="460" spans="1:12" x14ac:dyDescent="0.25">
      <c r="A460" s="1">
        <v>45363</v>
      </c>
      <c r="B460" s="2">
        <v>513.45000000000005</v>
      </c>
      <c r="C460" s="2">
        <v>517.38</v>
      </c>
      <c r="D460" s="2">
        <v>510.86</v>
      </c>
      <c r="E460" s="2">
        <v>516.78</v>
      </c>
      <c r="F460" s="2">
        <v>73114440</v>
      </c>
      <c r="G460" s="2">
        <f>IFERROR(VLOOKUP(A460,'SPY DVD'!$A$1:$D$1256,2,FALSE),0)</f>
        <v>1.4753000000000001</v>
      </c>
      <c r="H460" s="8">
        <f>IFERROR(VLOOKUP(A460,'SPY DVD'!$A$1:$D$1256,4,FALSE),0)</f>
        <v>0.9999414580628524</v>
      </c>
      <c r="I460" s="2">
        <f t="shared" si="29"/>
        <v>513.41994164237155</v>
      </c>
      <c r="J460" s="2">
        <f t="shared" si="30"/>
        <v>517.34971157255859</v>
      </c>
      <c r="K460" s="2">
        <f t="shared" si="31"/>
        <v>510.83009326598881</v>
      </c>
      <c r="L460" s="2">
        <f t="shared" si="32"/>
        <v>516.74974669772087</v>
      </c>
    </row>
    <row r="461" spans="1:12" x14ac:dyDescent="0.25">
      <c r="A461" s="1">
        <v>45362</v>
      </c>
      <c r="B461" s="2">
        <v>510.48</v>
      </c>
      <c r="C461" s="2">
        <v>511.88</v>
      </c>
      <c r="D461" s="2">
        <v>508.5</v>
      </c>
      <c r="E461" s="2">
        <v>511.28</v>
      </c>
      <c r="F461" s="2">
        <v>62557184</v>
      </c>
      <c r="G461" s="2">
        <f>IFERROR(VLOOKUP(A461,'SPY DVD'!$A$1:$D$1256,2,FALSE),0)</f>
        <v>1.4912000000000001</v>
      </c>
      <c r="H461" s="8">
        <f>IFERROR(VLOOKUP(A461,'SPY DVD'!$A$1:$D$1256,4,FALSE),0)</f>
        <v>0.99994082714760768</v>
      </c>
      <c r="I461" s="2">
        <f t="shared" si="29"/>
        <v>510.44979344231081</v>
      </c>
      <c r="J461" s="2">
        <f t="shared" si="30"/>
        <v>511.84971060031739</v>
      </c>
      <c r="K461" s="2">
        <f t="shared" si="31"/>
        <v>508.46991060455849</v>
      </c>
      <c r="L461" s="2">
        <f t="shared" si="32"/>
        <v>511.24974610402882</v>
      </c>
    </row>
    <row r="462" spans="1:12" x14ac:dyDescent="0.25">
      <c r="A462" s="1">
        <v>45359</v>
      </c>
      <c r="B462" s="2">
        <v>515.46</v>
      </c>
      <c r="C462" s="2">
        <v>518.2201</v>
      </c>
      <c r="D462" s="2">
        <v>511.13</v>
      </c>
      <c r="E462" s="2">
        <v>511.72</v>
      </c>
      <c r="F462" s="2">
        <v>86532536</v>
      </c>
      <c r="G462" s="2">
        <f>IFERROR(VLOOKUP(A462,'SPY DVD'!$A$1:$D$1256,2,FALSE),0)</f>
        <v>1.4899</v>
      </c>
      <c r="H462" s="8">
        <f>IFERROR(VLOOKUP(A462,'SPY DVD'!$A$1:$D$1256,4,FALSE),0)</f>
        <v>0.999940878731858</v>
      </c>
      <c r="I462" s="2">
        <f t="shared" si="29"/>
        <v>515.42952535112352</v>
      </c>
      <c r="J462" s="2">
        <f t="shared" si="30"/>
        <v>518.18946217051132</v>
      </c>
      <c r="K462" s="2">
        <f t="shared" si="31"/>
        <v>511.09978134621457</v>
      </c>
      <c r="L462" s="2">
        <f t="shared" si="32"/>
        <v>511.68974646466643</v>
      </c>
    </row>
    <row r="463" spans="1:12" x14ac:dyDescent="0.25">
      <c r="A463" s="1">
        <v>45358</v>
      </c>
      <c r="B463" s="2">
        <v>513.14</v>
      </c>
      <c r="C463" s="2">
        <v>515.89</v>
      </c>
      <c r="D463" s="2">
        <v>509.80529999999999</v>
      </c>
      <c r="E463" s="2">
        <v>514.80999999999995</v>
      </c>
      <c r="F463" s="2">
        <v>58652084</v>
      </c>
      <c r="G463" s="2">
        <f>IFERROR(VLOOKUP(A463,'SPY DVD'!$A$1:$D$1256,2,FALSE),0)</f>
        <v>1.4810000000000001</v>
      </c>
      <c r="H463" s="8">
        <f>IFERROR(VLOOKUP(A463,'SPY DVD'!$A$1:$D$1256,4,FALSE),0)</f>
        <v>0.99994123188564343</v>
      </c>
      <c r="I463" s="2">
        <f t="shared" si="29"/>
        <v>513.10984372979908</v>
      </c>
      <c r="J463" s="2">
        <f t="shared" si="30"/>
        <v>515.85968211748457</v>
      </c>
      <c r="K463" s="2">
        <f t="shared" si="31"/>
        <v>509.77533970383001</v>
      </c>
      <c r="L463" s="2">
        <f t="shared" si="32"/>
        <v>514.77974558704807</v>
      </c>
    </row>
    <row r="464" spans="1:12" x14ac:dyDescent="0.25">
      <c r="A464" s="1">
        <v>45357</v>
      </c>
      <c r="B464" s="2">
        <v>510.55</v>
      </c>
      <c r="C464" s="2">
        <v>512.06899999999996</v>
      </c>
      <c r="D464" s="2">
        <v>508.42</v>
      </c>
      <c r="E464" s="2">
        <v>509.75</v>
      </c>
      <c r="F464" s="2">
        <v>68382368</v>
      </c>
      <c r="G464" s="2">
        <f>IFERROR(VLOOKUP(A464,'SPY DVD'!$A$1:$D$1256,2,FALSE),0)</f>
        <v>1.4957</v>
      </c>
      <c r="H464" s="8">
        <f>IFERROR(VLOOKUP(A464,'SPY DVD'!$A$1:$D$1256,4,FALSE),0)</f>
        <v>0.99994064858676168</v>
      </c>
      <c r="I464" s="2">
        <f t="shared" si="29"/>
        <v>510.51969813597117</v>
      </c>
      <c r="J464" s="2">
        <f t="shared" si="30"/>
        <v>512.03860798117444</v>
      </c>
      <c r="K464" s="2">
        <f t="shared" si="31"/>
        <v>508.38982455448138</v>
      </c>
      <c r="L464" s="2">
        <f t="shared" si="32"/>
        <v>509.71974561710175</v>
      </c>
    </row>
    <row r="465" spans="1:12" x14ac:dyDescent="0.25">
      <c r="A465" s="1">
        <v>45356</v>
      </c>
      <c r="B465" s="2">
        <v>510.24</v>
      </c>
      <c r="C465" s="2">
        <v>510.7</v>
      </c>
      <c r="D465" s="2">
        <v>504.91</v>
      </c>
      <c r="E465" s="2">
        <v>507.18</v>
      </c>
      <c r="F465" s="2">
        <v>72855624</v>
      </c>
      <c r="G465" s="2">
        <f>IFERROR(VLOOKUP(A465,'SPY DVD'!$A$1:$D$1256,2,FALSE),0)</f>
        <v>1.5033000000000001</v>
      </c>
      <c r="H465" s="8">
        <f>IFERROR(VLOOKUP(A465,'SPY DVD'!$A$1:$D$1256,4,FALSE),0)</f>
        <v>0.9999403470174052</v>
      </c>
      <c r="I465" s="2">
        <f t="shared" si="29"/>
        <v>510.20956266216086</v>
      </c>
      <c r="J465" s="2">
        <f t="shared" si="30"/>
        <v>510.66953522178881</v>
      </c>
      <c r="K465" s="2">
        <f t="shared" si="31"/>
        <v>504.87988061255805</v>
      </c>
      <c r="L465" s="2">
        <f t="shared" si="32"/>
        <v>507.14974520028755</v>
      </c>
    </row>
    <row r="466" spans="1:12" x14ac:dyDescent="0.25">
      <c r="A466" s="1">
        <v>45355</v>
      </c>
      <c r="B466" s="2">
        <v>512.03</v>
      </c>
      <c r="C466" s="2">
        <v>514.20000000000005</v>
      </c>
      <c r="D466" s="2">
        <v>512</v>
      </c>
      <c r="E466" s="2">
        <v>512.29999999999995</v>
      </c>
      <c r="F466" s="2">
        <v>49799256</v>
      </c>
      <c r="G466" s="2">
        <f>IFERROR(VLOOKUP(A466,'SPY DVD'!$A$1:$D$1256,2,FALSE),0)</f>
        <v>1.4882</v>
      </c>
      <c r="H466" s="8">
        <f>IFERROR(VLOOKUP(A466,'SPY DVD'!$A$1:$D$1256,4,FALSE),0)</f>
        <v>0.99994094618818941</v>
      </c>
      <c r="I466" s="2">
        <f t="shared" si="29"/>
        <v>511.99976267673861</v>
      </c>
      <c r="J466" s="2">
        <f t="shared" si="30"/>
        <v>514.16963452996708</v>
      </c>
      <c r="K466" s="2">
        <f t="shared" si="31"/>
        <v>511.96976444835298</v>
      </c>
      <c r="L466" s="2">
        <f t="shared" si="32"/>
        <v>512.26974673220934</v>
      </c>
    </row>
    <row r="467" spans="1:12" x14ac:dyDescent="0.25">
      <c r="A467" s="1">
        <v>45352</v>
      </c>
      <c r="B467" s="2">
        <v>508.98</v>
      </c>
      <c r="C467" s="2">
        <v>513.29</v>
      </c>
      <c r="D467" s="2">
        <v>508.56</v>
      </c>
      <c r="E467" s="2">
        <v>512.85</v>
      </c>
      <c r="F467" s="2">
        <v>76844848</v>
      </c>
      <c r="G467" s="2">
        <f>IFERROR(VLOOKUP(A467,'SPY DVD'!$A$1:$D$1256,2,FALSE),0)</f>
        <v>1.4866999999999999</v>
      </c>
      <c r="H467" s="8">
        <f>IFERROR(VLOOKUP(A467,'SPY DVD'!$A$1:$D$1256,4,FALSE),0)</f>
        <v>0.99994100570848565</v>
      </c>
      <c r="I467" s="2">
        <f t="shared" si="29"/>
        <v>508.94997308550506</v>
      </c>
      <c r="J467" s="2">
        <f t="shared" si="30"/>
        <v>513.25971882010856</v>
      </c>
      <c r="K467" s="2">
        <f t="shared" si="31"/>
        <v>508.52999786310744</v>
      </c>
      <c r="L467" s="2">
        <f t="shared" si="32"/>
        <v>512.81974477759684</v>
      </c>
    </row>
    <row r="468" spans="1:12" x14ac:dyDescent="0.25">
      <c r="A468" s="1">
        <v>45351</v>
      </c>
      <c r="B468" s="2">
        <v>508.07</v>
      </c>
      <c r="C468" s="2">
        <v>509.74</v>
      </c>
      <c r="D468" s="2">
        <v>505.35</v>
      </c>
      <c r="E468" s="2">
        <v>508.08</v>
      </c>
      <c r="F468" s="2">
        <v>83924792</v>
      </c>
      <c r="G468" s="2">
        <f>IFERROR(VLOOKUP(A468,'SPY DVD'!$A$1:$D$1256,2,FALSE),0)</f>
        <v>1.5005999999999999</v>
      </c>
      <c r="H468" s="8">
        <f>IFERROR(VLOOKUP(A468,'SPY DVD'!$A$1:$D$1256,4,FALSE),0)</f>
        <v>0.99994045415387667</v>
      </c>
      <c r="I468" s="2">
        <f t="shared" si="29"/>
        <v>508.03974654196008</v>
      </c>
      <c r="J468" s="2">
        <f t="shared" si="30"/>
        <v>509.70964710039709</v>
      </c>
      <c r="K468" s="2">
        <f t="shared" si="31"/>
        <v>505.31990850666159</v>
      </c>
      <c r="L468" s="2">
        <f t="shared" si="32"/>
        <v>508.04974594650162</v>
      </c>
    </row>
    <row r="469" spans="1:12" x14ac:dyDescent="0.25">
      <c r="A469" s="1">
        <v>45350</v>
      </c>
      <c r="B469" s="2">
        <v>505.33</v>
      </c>
      <c r="C469" s="2">
        <v>506.85500000000002</v>
      </c>
      <c r="D469" s="2">
        <v>504.96</v>
      </c>
      <c r="E469" s="2">
        <v>506.26</v>
      </c>
      <c r="F469" s="2">
        <v>56506632</v>
      </c>
      <c r="G469" s="2">
        <f>IFERROR(VLOOKUP(A469,'SPY DVD'!$A$1:$D$1256,2,FALSE),0)</f>
        <v>1.506</v>
      </c>
      <c r="H469" s="8">
        <f>IFERROR(VLOOKUP(A469,'SPY DVD'!$A$1:$D$1256,4,FALSE),0)</f>
        <v>0.99994023988094516</v>
      </c>
      <c r="I469" s="2">
        <f t="shared" si="29"/>
        <v>505.29980141903798</v>
      </c>
      <c r="J469" s="2">
        <f t="shared" si="30"/>
        <v>506.82471028485645</v>
      </c>
      <c r="K469" s="2">
        <f t="shared" si="31"/>
        <v>504.92982353028202</v>
      </c>
      <c r="L469" s="2">
        <f t="shared" si="32"/>
        <v>506.22974584212727</v>
      </c>
    </row>
    <row r="470" spans="1:12" x14ac:dyDescent="0.25">
      <c r="A470" s="1">
        <v>45349</v>
      </c>
      <c r="B470" s="2">
        <v>506.7</v>
      </c>
      <c r="C470" s="2">
        <v>507.16</v>
      </c>
      <c r="D470" s="2">
        <v>504.75</v>
      </c>
      <c r="E470" s="2">
        <v>506.93</v>
      </c>
      <c r="F470" s="2">
        <v>48854528</v>
      </c>
      <c r="G470" s="2">
        <f>IFERROR(VLOOKUP(A470,'SPY DVD'!$A$1:$D$1256,2,FALSE),0)</f>
        <v>1.504</v>
      </c>
      <c r="H470" s="8">
        <f>IFERROR(VLOOKUP(A470,'SPY DVD'!$A$1:$D$1256,4,FALSE),0)</f>
        <v>0.99994031924128479</v>
      </c>
      <c r="I470" s="2">
        <f t="shared" si="29"/>
        <v>506.66975975955899</v>
      </c>
      <c r="J470" s="2">
        <f t="shared" si="30"/>
        <v>507.12973230641001</v>
      </c>
      <c r="K470" s="2">
        <f t="shared" si="31"/>
        <v>504.71987613703851</v>
      </c>
      <c r="L470" s="2">
        <f t="shared" si="32"/>
        <v>506.89974603298452</v>
      </c>
    </row>
    <row r="471" spans="1:12" x14ac:dyDescent="0.25">
      <c r="A471" s="1">
        <v>45348</v>
      </c>
      <c r="B471" s="2">
        <v>508.3</v>
      </c>
      <c r="C471" s="2">
        <v>508.75</v>
      </c>
      <c r="D471" s="2">
        <v>505.86</v>
      </c>
      <c r="E471" s="2">
        <v>505.99</v>
      </c>
      <c r="F471" s="2">
        <v>50386736</v>
      </c>
      <c r="G471" s="2">
        <f>IFERROR(VLOOKUP(A471,'SPY DVD'!$A$1:$D$1256,2,FALSE),0)</f>
        <v>1.5067999999999999</v>
      </c>
      <c r="H471" s="8">
        <f>IFERROR(VLOOKUP(A471,'SPY DVD'!$A$1:$D$1256,4,FALSE),0)</f>
        <v>0.99994020813681106</v>
      </c>
      <c r="I471" s="2">
        <f t="shared" si="29"/>
        <v>508.26960779594106</v>
      </c>
      <c r="J471" s="2">
        <f t="shared" si="30"/>
        <v>508.71958088960264</v>
      </c>
      <c r="K471" s="2">
        <f t="shared" si="31"/>
        <v>505.82975368808724</v>
      </c>
      <c r="L471" s="2">
        <f t="shared" si="32"/>
        <v>505.95974591514505</v>
      </c>
    </row>
    <row r="472" spans="1:12" x14ac:dyDescent="0.25">
      <c r="A472" s="1">
        <v>45345</v>
      </c>
      <c r="B472" s="2">
        <v>509.27</v>
      </c>
      <c r="C472" s="2">
        <v>510.13</v>
      </c>
      <c r="D472" s="2">
        <v>507.1</v>
      </c>
      <c r="E472" s="2">
        <v>507.85</v>
      </c>
      <c r="F472" s="2">
        <v>61321816</v>
      </c>
      <c r="G472" s="2">
        <f>IFERROR(VLOOKUP(A472,'SPY DVD'!$A$1:$D$1256,2,FALSE),0)</f>
        <v>1.5013000000000001</v>
      </c>
      <c r="H472" s="8">
        <f>IFERROR(VLOOKUP(A472,'SPY DVD'!$A$1:$D$1256,4,FALSE),0)</f>
        <v>0.99994042637775327</v>
      </c>
      <c r="I472" s="2">
        <f t="shared" si="29"/>
        <v>509.23966094139837</v>
      </c>
      <c r="J472" s="2">
        <f t="shared" si="30"/>
        <v>510.09960970808328</v>
      </c>
      <c r="K472" s="2">
        <f t="shared" si="31"/>
        <v>507.06979021615871</v>
      </c>
      <c r="L472" s="2">
        <f t="shared" si="32"/>
        <v>507.81974553594205</v>
      </c>
    </row>
    <row r="473" spans="1:12" x14ac:dyDescent="0.25">
      <c r="A473" s="1">
        <v>45344</v>
      </c>
      <c r="B473" s="2">
        <v>504.01</v>
      </c>
      <c r="C473" s="2">
        <v>508.49</v>
      </c>
      <c r="D473" s="2">
        <v>503.02</v>
      </c>
      <c r="E473" s="2">
        <v>507.5</v>
      </c>
      <c r="F473" s="2">
        <v>76402536</v>
      </c>
      <c r="G473" s="2">
        <f>IFERROR(VLOOKUP(A473,'SPY DVD'!$A$1:$D$1256,2,FALSE),0)</f>
        <v>1.5023</v>
      </c>
      <c r="H473" s="8">
        <f>IFERROR(VLOOKUP(A473,'SPY DVD'!$A$1:$D$1256,4,FALSE),0)</f>
        <v>0.99994038669757845</v>
      </c>
      <c r="I473" s="2">
        <f t="shared" si="29"/>
        <v>503.97995429944649</v>
      </c>
      <c r="J473" s="2">
        <f t="shared" si="30"/>
        <v>508.45968723185166</v>
      </c>
      <c r="K473" s="2">
        <f t="shared" si="31"/>
        <v>502.99001331661589</v>
      </c>
      <c r="L473" s="2">
        <f t="shared" si="32"/>
        <v>507.46974624902106</v>
      </c>
    </row>
    <row r="474" spans="1:12" x14ac:dyDescent="0.25">
      <c r="A474" s="1">
        <v>45343</v>
      </c>
      <c r="B474" s="2">
        <v>495.42</v>
      </c>
      <c r="C474" s="2">
        <v>497.37</v>
      </c>
      <c r="D474" s="2">
        <v>493.56</v>
      </c>
      <c r="E474" s="2">
        <v>497.21</v>
      </c>
      <c r="F474" s="2">
        <v>59603772</v>
      </c>
      <c r="G474" s="2">
        <f>IFERROR(VLOOKUP(A474,'SPY DVD'!$A$1:$D$1256,2,FALSE),0)</f>
        <v>1.5334000000000001</v>
      </c>
      <c r="H474" s="8">
        <f>IFERROR(VLOOKUP(A474,'SPY DVD'!$A$1:$D$1256,4,FALSE),0)</f>
        <v>0.99993915264492617</v>
      </c>
      <c r="I474" s="2">
        <f t="shared" si="29"/>
        <v>495.38985500334934</v>
      </c>
      <c r="J474" s="2">
        <f t="shared" si="30"/>
        <v>497.33973635100693</v>
      </c>
      <c r="K474" s="2">
        <f t="shared" si="31"/>
        <v>493.52996817942977</v>
      </c>
      <c r="L474" s="2">
        <f t="shared" si="32"/>
        <v>497.17974608658369</v>
      </c>
    </row>
    <row r="475" spans="1:12" x14ac:dyDescent="0.25">
      <c r="A475" s="1">
        <v>45342</v>
      </c>
      <c r="B475" s="2">
        <v>497.72</v>
      </c>
      <c r="C475" s="2">
        <v>498.41</v>
      </c>
      <c r="D475" s="2">
        <v>494.45</v>
      </c>
      <c r="E475" s="2">
        <v>496.76</v>
      </c>
      <c r="F475" s="2">
        <v>71736736</v>
      </c>
      <c r="G475" s="2">
        <f>IFERROR(VLOOKUP(A475,'SPY DVD'!$A$1:$D$1256,2,FALSE),0)</f>
        <v>1.5347999999999999</v>
      </c>
      <c r="H475" s="8">
        <f>IFERROR(VLOOKUP(A475,'SPY DVD'!$A$1:$D$1256,4,FALSE),0)</f>
        <v>0.99993909709275264</v>
      </c>
      <c r="I475" s="2">
        <f t="shared" si="29"/>
        <v>497.68968740500486</v>
      </c>
      <c r="J475" s="2">
        <f t="shared" si="30"/>
        <v>498.37964538199884</v>
      </c>
      <c r="K475" s="2">
        <f t="shared" si="31"/>
        <v>494.41988655751152</v>
      </c>
      <c r="L475" s="2">
        <f t="shared" si="32"/>
        <v>496.72974587179579</v>
      </c>
    </row>
    <row r="476" spans="1:12" x14ac:dyDescent="0.25">
      <c r="A476" s="1">
        <v>45338</v>
      </c>
      <c r="B476" s="2">
        <v>501.7</v>
      </c>
      <c r="C476" s="2">
        <v>502.87</v>
      </c>
      <c r="D476" s="2">
        <v>498.75</v>
      </c>
      <c r="E476" s="2">
        <v>499.51</v>
      </c>
      <c r="F476" s="2">
        <v>75532928</v>
      </c>
      <c r="G476" s="2">
        <f>IFERROR(VLOOKUP(A476,'SPY DVD'!$A$1:$D$1256,2,FALSE),0)</f>
        <v>1.5264</v>
      </c>
      <c r="H476" s="8">
        <f>IFERROR(VLOOKUP(A476,'SPY DVD'!$A$1:$D$1256,4,FALSE),0)</f>
        <v>0.99993943040584055</v>
      </c>
      <c r="I476" s="2">
        <f t="shared" si="29"/>
        <v>501.66961223461021</v>
      </c>
      <c r="J476" s="2">
        <f t="shared" si="30"/>
        <v>502.83954136818505</v>
      </c>
      <c r="K476" s="2">
        <f t="shared" si="31"/>
        <v>498.71979091491295</v>
      </c>
      <c r="L476" s="2">
        <f t="shared" si="32"/>
        <v>499.47974488202141</v>
      </c>
    </row>
    <row r="477" spans="1:12" x14ac:dyDescent="0.25">
      <c r="A477" s="1">
        <v>45337</v>
      </c>
      <c r="B477" s="2">
        <v>499.29</v>
      </c>
      <c r="C477" s="2">
        <v>502.2</v>
      </c>
      <c r="D477" s="2">
        <v>498.79500000000002</v>
      </c>
      <c r="E477" s="2">
        <v>502.01</v>
      </c>
      <c r="F477" s="2">
        <v>61682960</v>
      </c>
      <c r="G477" s="2">
        <f>IFERROR(VLOOKUP(A477,'SPY DVD'!$A$1:$D$1256,2,FALSE),0)</f>
        <v>1.5187999999999999</v>
      </c>
      <c r="H477" s="8">
        <f>IFERROR(VLOOKUP(A477,'SPY DVD'!$A$1:$D$1256,4,FALSE),0)</f>
        <v>0.99993973197492059</v>
      </c>
      <c r="I477" s="2">
        <f t="shared" si="29"/>
        <v>499.25990877775814</v>
      </c>
      <c r="J477" s="2">
        <f t="shared" si="30"/>
        <v>502.16973339780509</v>
      </c>
      <c r="K477" s="2">
        <f t="shared" si="31"/>
        <v>498.76493861043053</v>
      </c>
      <c r="L477" s="2">
        <f t="shared" si="32"/>
        <v>501.97974484872987</v>
      </c>
    </row>
    <row r="478" spans="1:12" x14ac:dyDescent="0.25">
      <c r="A478" s="1">
        <v>45336</v>
      </c>
      <c r="B478" s="2">
        <v>496.79</v>
      </c>
      <c r="C478" s="2">
        <v>499.07</v>
      </c>
      <c r="D478" s="2">
        <v>494.4</v>
      </c>
      <c r="E478" s="2">
        <v>498.57</v>
      </c>
      <c r="F478" s="2">
        <v>68387824</v>
      </c>
      <c r="G478" s="2">
        <f>IFERROR(VLOOKUP(A478,'SPY DVD'!$A$1:$D$1256,2,FALSE),0)</f>
        <v>1.5291999999999999</v>
      </c>
      <c r="H478" s="8">
        <f>IFERROR(VLOOKUP(A478,'SPY DVD'!$A$1:$D$1256,4,FALSE),0)</f>
        <v>0.99993931930146551</v>
      </c>
      <c r="I478" s="2">
        <f t="shared" si="29"/>
        <v>496.75985443577508</v>
      </c>
      <c r="J478" s="2">
        <f t="shared" si="30"/>
        <v>499.03971608378237</v>
      </c>
      <c r="K478" s="2">
        <f t="shared" si="31"/>
        <v>494.3699994626445</v>
      </c>
      <c r="L478" s="2">
        <f t="shared" si="32"/>
        <v>498.53974642413164</v>
      </c>
    </row>
    <row r="479" spans="1:12" x14ac:dyDescent="0.25">
      <c r="A479" s="1">
        <v>45335</v>
      </c>
      <c r="B479" s="2">
        <v>494.53</v>
      </c>
      <c r="C479" s="2">
        <v>497.09</v>
      </c>
      <c r="D479" s="2">
        <v>490.71499999999997</v>
      </c>
      <c r="E479" s="2">
        <v>494.08</v>
      </c>
      <c r="F479" s="2">
        <v>113099200</v>
      </c>
      <c r="G479" s="2">
        <f>IFERROR(VLOOKUP(A479,'SPY DVD'!$A$1:$D$1256,2,FALSE),0)</f>
        <v>1.5430999999999999</v>
      </c>
      <c r="H479" s="8">
        <f>IFERROR(VLOOKUP(A479,'SPY DVD'!$A$1:$D$1256,4,FALSE),0)</f>
        <v>0.99993876774778678</v>
      </c>
      <c r="I479" s="2">
        <f t="shared" si="29"/>
        <v>494.49971881431298</v>
      </c>
      <c r="J479" s="2">
        <f t="shared" si="30"/>
        <v>497.05956205974729</v>
      </c>
      <c r="K479" s="2">
        <f t="shared" si="31"/>
        <v>490.68495241535516</v>
      </c>
      <c r="L479" s="2">
        <f t="shared" si="32"/>
        <v>494.0497463688265</v>
      </c>
    </row>
    <row r="480" spans="1:12" x14ac:dyDescent="0.25">
      <c r="A480" s="1">
        <v>45334</v>
      </c>
      <c r="B480" s="2">
        <v>501.17</v>
      </c>
      <c r="C480" s="2">
        <v>503.5</v>
      </c>
      <c r="D480" s="2">
        <v>500.24</v>
      </c>
      <c r="E480" s="2">
        <v>500.98</v>
      </c>
      <c r="F480" s="2">
        <v>56502284</v>
      </c>
      <c r="G480" s="2">
        <f>IFERROR(VLOOKUP(A480,'SPY DVD'!$A$1:$D$1256,2,FALSE),0)</f>
        <v>1.5219</v>
      </c>
      <c r="H480" s="8">
        <f>IFERROR(VLOOKUP(A480,'SPY DVD'!$A$1:$D$1256,4,FALSE),0)</f>
        <v>0.99993960896646905</v>
      </c>
      <c r="I480" s="2">
        <f t="shared" si="29"/>
        <v>501.13973382572533</v>
      </c>
      <c r="J480" s="2">
        <f t="shared" si="30"/>
        <v>503.46959311461717</v>
      </c>
      <c r="K480" s="2">
        <f t="shared" si="31"/>
        <v>500.20978998938648</v>
      </c>
      <c r="L480" s="2">
        <f t="shared" si="32"/>
        <v>500.94974530002168</v>
      </c>
    </row>
    <row r="481" spans="1:12" x14ac:dyDescent="0.25">
      <c r="A481" s="1">
        <v>45331</v>
      </c>
      <c r="B481" s="2">
        <v>498.84</v>
      </c>
      <c r="C481" s="2">
        <v>501.65</v>
      </c>
      <c r="D481" s="2">
        <v>498.49</v>
      </c>
      <c r="E481" s="2">
        <v>501.2</v>
      </c>
      <c r="F481" s="2">
        <v>63979376</v>
      </c>
      <c r="G481" s="2">
        <f>IFERROR(VLOOKUP(A481,'SPY DVD'!$A$1:$D$1256,2,FALSE),0)</f>
        <v>1.5212000000000001</v>
      </c>
      <c r="H481" s="8">
        <f>IFERROR(VLOOKUP(A481,'SPY DVD'!$A$1:$D$1256,4,FALSE),0)</f>
        <v>0.99993963674256969</v>
      </c>
      <c r="I481" s="2">
        <f t="shared" si="29"/>
        <v>498.80988839266342</v>
      </c>
      <c r="J481" s="2">
        <f t="shared" si="30"/>
        <v>501.61971877191007</v>
      </c>
      <c r="K481" s="2">
        <f t="shared" si="31"/>
        <v>498.4599095198036</v>
      </c>
      <c r="L481" s="2">
        <f t="shared" si="32"/>
        <v>501.16974593537594</v>
      </c>
    </row>
    <row r="482" spans="1:12" x14ac:dyDescent="0.25">
      <c r="A482" s="1">
        <v>45330</v>
      </c>
      <c r="B482" s="2">
        <v>498.1</v>
      </c>
      <c r="C482" s="2">
        <v>498.71</v>
      </c>
      <c r="D482" s="2">
        <v>497.26</v>
      </c>
      <c r="E482" s="2">
        <v>498.32</v>
      </c>
      <c r="F482" s="2">
        <v>52343636</v>
      </c>
      <c r="G482" s="2">
        <f>IFERROR(VLOOKUP(A482,'SPY DVD'!$A$1:$D$1256,2,FALSE),0)</f>
        <v>1.53</v>
      </c>
      <c r="H482" s="8">
        <f>IFERROR(VLOOKUP(A482,'SPY DVD'!$A$1:$D$1256,4,FALSE),0)</f>
        <v>0.99993928755736061</v>
      </c>
      <c r="I482" s="2">
        <f t="shared" si="29"/>
        <v>498.06975913232134</v>
      </c>
      <c r="J482" s="2">
        <f t="shared" si="30"/>
        <v>498.67972209773131</v>
      </c>
      <c r="K482" s="2">
        <f t="shared" si="31"/>
        <v>497.2298101307731</v>
      </c>
      <c r="L482" s="2">
        <f t="shared" si="32"/>
        <v>498.28974577558392</v>
      </c>
    </row>
    <row r="483" spans="1:12" x14ac:dyDescent="0.25">
      <c r="A483" s="1">
        <v>45329</v>
      </c>
      <c r="B483" s="2">
        <v>496.29</v>
      </c>
      <c r="C483" s="2">
        <v>498.53</v>
      </c>
      <c r="D483" s="2">
        <v>495.36</v>
      </c>
      <c r="E483" s="2">
        <v>498.1</v>
      </c>
      <c r="F483" s="2">
        <v>70556504</v>
      </c>
      <c r="G483" s="2">
        <f>IFERROR(VLOOKUP(A483,'SPY DVD'!$A$1:$D$1256,2,FALSE),0)</f>
        <v>1.5306999999999999</v>
      </c>
      <c r="H483" s="8">
        <f>IFERROR(VLOOKUP(A483,'SPY DVD'!$A$1:$D$1256,4,FALSE),0)</f>
        <v>0.99993925978126974</v>
      </c>
      <c r="I483" s="2">
        <f t="shared" si="29"/>
        <v>496.25985523684636</v>
      </c>
      <c r="J483" s="2">
        <f t="shared" si="30"/>
        <v>498.49971917875638</v>
      </c>
      <c r="K483" s="2">
        <f t="shared" si="31"/>
        <v>495.32991172524981</v>
      </c>
      <c r="L483" s="2">
        <f t="shared" si="32"/>
        <v>498.06974529705047</v>
      </c>
    </row>
    <row r="484" spans="1:12" x14ac:dyDescent="0.25">
      <c r="A484" s="1">
        <v>45328</v>
      </c>
      <c r="B484" s="2">
        <v>493.52</v>
      </c>
      <c r="C484" s="2">
        <v>494.32</v>
      </c>
      <c r="D484" s="2">
        <v>492.05</v>
      </c>
      <c r="E484" s="2">
        <v>493.98</v>
      </c>
      <c r="F484" s="2">
        <v>55918600</v>
      </c>
      <c r="G484" s="2">
        <f>IFERROR(VLOOKUP(A484,'SPY DVD'!$A$1:$D$1256,2,FALSE),0)</f>
        <v>1.5434000000000001</v>
      </c>
      <c r="H484" s="8">
        <f>IFERROR(VLOOKUP(A484,'SPY DVD'!$A$1:$D$1256,4,FALSE),0)</f>
        <v>0.99993875584375391</v>
      </c>
      <c r="I484" s="2">
        <f t="shared" si="29"/>
        <v>493.4897747840094</v>
      </c>
      <c r="J484" s="2">
        <f t="shared" si="30"/>
        <v>494.28972578868445</v>
      </c>
      <c r="K484" s="2">
        <f t="shared" si="31"/>
        <v>492.01986481291914</v>
      </c>
      <c r="L484" s="2">
        <f t="shared" si="32"/>
        <v>493.94974661169755</v>
      </c>
    </row>
    <row r="485" spans="1:12" x14ac:dyDescent="0.25">
      <c r="A485" s="1">
        <v>45327</v>
      </c>
      <c r="B485" s="2">
        <v>493.69499999999999</v>
      </c>
      <c r="C485" s="2">
        <v>494.37779999999998</v>
      </c>
      <c r="D485" s="2">
        <v>490.23</v>
      </c>
      <c r="E485" s="2">
        <v>492.55</v>
      </c>
      <c r="F485" s="2">
        <v>75757104</v>
      </c>
      <c r="G485" s="2">
        <f>IFERROR(VLOOKUP(A485,'SPY DVD'!$A$1:$D$1256,2,FALSE),0)</f>
        <v>1.5479000000000001</v>
      </c>
      <c r="H485" s="8">
        <f>IFERROR(VLOOKUP(A485,'SPY DVD'!$A$1:$D$1256,4,FALSE),0)</f>
        <v>0.99993857728327773</v>
      </c>
      <c r="I485" s="2">
        <f t="shared" si="29"/>
        <v>493.66467591186779</v>
      </c>
      <c r="J485" s="2">
        <f t="shared" si="30"/>
        <v>494.34743397243682</v>
      </c>
      <c r="K485" s="2">
        <f t="shared" si="31"/>
        <v>490.19988874158128</v>
      </c>
      <c r="L485" s="2">
        <f t="shared" si="32"/>
        <v>492.51974624087848</v>
      </c>
    </row>
    <row r="486" spans="1:12" x14ac:dyDescent="0.25">
      <c r="A486" s="1">
        <v>45324</v>
      </c>
      <c r="B486" s="2">
        <v>489.65</v>
      </c>
      <c r="C486" s="2">
        <v>496.05</v>
      </c>
      <c r="D486" s="2">
        <v>489.3</v>
      </c>
      <c r="E486" s="2">
        <v>494.35</v>
      </c>
      <c r="F486" s="2">
        <v>99228192</v>
      </c>
      <c r="G486" s="2">
        <f>IFERROR(VLOOKUP(A486,'SPY DVD'!$A$1:$D$1256,2,FALSE),0)</f>
        <v>1.5423</v>
      </c>
      <c r="H486" s="8">
        <f>IFERROR(VLOOKUP(A486,'SPY DVD'!$A$1:$D$1256,4,FALSE),0)</f>
        <v>0.99993879949187514</v>
      </c>
      <c r="I486" s="2">
        <f t="shared" si="29"/>
        <v>489.62003317119667</v>
      </c>
      <c r="J486" s="2">
        <f t="shared" si="30"/>
        <v>496.01964148794468</v>
      </c>
      <c r="K486" s="2">
        <f t="shared" si="31"/>
        <v>489.2700545913745</v>
      </c>
      <c r="L486" s="2">
        <f t="shared" si="32"/>
        <v>494.31974552880848</v>
      </c>
    </row>
    <row r="487" spans="1:12" x14ac:dyDescent="0.25">
      <c r="A487" s="1">
        <v>45323</v>
      </c>
      <c r="B487" s="2">
        <v>484.63</v>
      </c>
      <c r="C487" s="2">
        <v>489.23</v>
      </c>
      <c r="D487" s="2">
        <v>483.8</v>
      </c>
      <c r="E487" s="2">
        <v>489.2</v>
      </c>
      <c r="F487" s="2">
        <v>91891640</v>
      </c>
      <c r="G487" s="2">
        <f>IFERROR(VLOOKUP(A487,'SPY DVD'!$A$1:$D$1256,2,FALSE),0)</f>
        <v>1.5585</v>
      </c>
      <c r="H487" s="8">
        <f>IFERROR(VLOOKUP(A487,'SPY DVD'!$A$1:$D$1256,4,FALSE),0)</f>
        <v>0.9999381566742821</v>
      </c>
      <c r="I487" s="2">
        <f t="shared" si="29"/>
        <v>484.60002886905733</v>
      </c>
      <c r="J487" s="2">
        <f t="shared" si="30"/>
        <v>489.19974438975908</v>
      </c>
      <c r="K487" s="2">
        <f t="shared" si="31"/>
        <v>483.77008019901768</v>
      </c>
      <c r="L487" s="2">
        <f t="shared" si="32"/>
        <v>489.16974624505878</v>
      </c>
    </row>
    <row r="488" spans="1:12" x14ac:dyDescent="0.25">
      <c r="A488" s="1">
        <v>45322</v>
      </c>
      <c r="B488" s="2">
        <v>488.62</v>
      </c>
      <c r="C488" s="2">
        <v>489.0813</v>
      </c>
      <c r="D488" s="2">
        <v>482.86</v>
      </c>
      <c r="E488" s="2">
        <v>482.88</v>
      </c>
      <c r="F488" s="2">
        <v>126011064</v>
      </c>
      <c r="G488" s="2">
        <f>IFERROR(VLOOKUP(A488,'SPY DVD'!$A$1:$D$1256,2,FALSE),0)</f>
        <v>1.5789</v>
      </c>
      <c r="H488" s="8">
        <f>IFERROR(VLOOKUP(A488,'SPY DVD'!$A$1:$D$1256,4,FALSE),0)</f>
        <v>0.9999373472008638</v>
      </c>
      <c r="I488" s="2">
        <f t="shared" si="29"/>
        <v>488.58938658928605</v>
      </c>
      <c r="J488" s="2">
        <f t="shared" si="30"/>
        <v>489.0506576875498</v>
      </c>
      <c r="K488" s="2">
        <f t="shared" si="31"/>
        <v>482.82974746940909</v>
      </c>
      <c r="L488" s="2">
        <f t="shared" si="32"/>
        <v>482.84974621635308</v>
      </c>
    </row>
    <row r="489" spans="1:12" x14ac:dyDescent="0.25">
      <c r="A489" s="1">
        <v>45321</v>
      </c>
      <c r="B489" s="2">
        <v>490.56</v>
      </c>
      <c r="C489" s="2">
        <v>491.62</v>
      </c>
      <c r="D489" s="2">
        <v>490.11</v>
      </c>
      <c r="E489" s="2">
        <v>490.89</v>
      </c>
      <c r="F489" s="2">
        <v>58618384</v>
      </c>
      <c r="G489" s="2">
        <f>IFERROR(VLOOKUP(A489,'SPY DVD'!$A$1:$D$1256,2,FALSE),0)</f>
        <v>1.5531999999999999</v>
      </c>
      <c r="H489" s="8">
        <f>IFERROR(VLOOKUP(A489,'SPY DVD'!$A$1:$D$1256,4,FALSE),0)</f>
        <v>0.99993836697875782</v>
      </c>
      <c r="I489" s="2">
        <f t="shared" si="29"/>
        <v>490.52976530509943</v>
      </c>
      <c r="J489" s="2">
        <f t="shared" si="30"/>
        <v>491.5896999740969</v>
      </c>
      <c r="K489" s="2">
        <f t="shared" si="31"/>
        <v>490.07979303995899</v>
      </c>
      <c r="L489" s="2">
        <f t="shared" si="32"/>
        <v>490.85974496620241</v>
      </c>
    </row>
    <row r="490" spans="1:12" x14ac:dyDescent="0.25">
      <c r="A490" s="1">
        <v>45320</v>
      </c>
      <c r="B490" s="2">
        <v>487.73</v>
      </c>
      <c r="C490" s="2">
        <v>491.41500000000002</v>
      </c>
      <c r="D490" s="2">
        <v>487.17</v>
      </c>
      <c r="E490" s="2">
        <v>491.27</v>
      </c>
      <c r="F490" s="2">
        <v>61322752</v>
      </c>
      <c r="G490" s="2">
        <f>IFERROR(VLOOKUP(A490,'SPY DVD'!$A$1:$D$1256,2,FALSE),0)</f>
        <v>1.552</v>
      </c>
      <c r="H490" s="8">
        <f>IFERROR(VLOOKUP(A490,'SPY DVD'!$A$1:$D$1256,4,FALSE),0)</f>
        <v>0.99993841459487165</v>
      </c>
      <c r="I490" s="2">
        <f t="shared" si="29"/>
        <v>487.69996295035679</v>
      </c>
      <c r="J490" s="2">
        <f t="shared" si="30"/>
        <v>491.38473600813887</v>
      </c>
      <c r="K490" s="2">
        <f t="shared" si="31"/>
        <v>487.13999743818363</v>
      </c>
      <c r="L490" s="2">
        <f t="shared" si="32"/>
        <v>491.23974493802257</v>
      </c>
    </row>
    <row r="491" spans="1:12" x14ac:dyDescent="0.25">
      <c r="A491" s="1">
        <v>45317</v>
      </c>
      <c r="B491" s="2">
        <v>487.59</v>
      </c>
      <c r="C491" s="2">
        <v>489.12</v>
      </c>
      <c r="D491" s="2">
        <v>486.54</v>
      </c>
      <c r="E491" s="2">
        <v>487.41</v>
      </c>
      <c r="F491" s="2">
        <v>76641608</v>
      </c>
      <c r="G491" s="2">
        <f>IFERROR(VLOOKUP(A491,'SPY DVD'!$A$1:$D$1256,2,FALSE),0)</f>
        <v>1.5642</v>
      </c>
      <c r="H491" s="8">
        <f>IFERROR(VLOOKUP(A491,'SPY DVD'!$A$1:$D$1256,4,FALSE),0)</f>
        <v>0.99993793049781987</v>
      </c>
      <c r="I491" s="2">
        <f t="shared" si="29"/>
        <v>487.55973553143195</v>
      </c>
      <c r="J491" s="2">
        <f t="shared" si="30"/>
        <v>489.08964056509365</v>
      </c>
      <c r="K491" s="2">
        <f t="shared" si="31"/>
        <v>486.50980070440932</v>
      </c>
      <c r="L491" s="2">
        <f t="shared" si="32"/>
        <v>487.37974670394243</v>
      </c>
    </row>
    <row r="492" spans="1:12" x14ac:dyDescent="0.25">
      <c r="A492" s="1">
        <v>45316</v>
      </c>
      <c r="B492" s="2">
        <v>487.57499999999999</v>
      </c>
      <c r="C492" s="2">
        <v>488.30500000000001</v>
      </c>
      <c r="D492" s="2">
        <v>485.39</v>
      </c>
      <c r="E492" s="2">
        <v>488.03</v>
      </c>
      <c r="F492" s="2">
        <v>72524992</v>
      </c>
      <c r="G492" s="2">
        <f>IFERROR(VLOOKUP(A492,'SPY DVD'!$A$1:$D$1256,2,FALSE),0)</f>
        <v>1.5623</v>
      </c>
      <c r="H492" s="8">
        <f>IFERROR(VLOOKUP(A492,'SPY DVD'!$A$1:$D$1256,4,FALSE),0)</f>
        <v>0.99993800588996828</v>
      </c>
      <c r="I492" s="2">
        <f t="shared" si="29"/>
        <v>487.54477322180128</v>
      </c>
      <c r="J492" s="2">
        <f t="shared" si="30"/>
        <v>488.27472796610095</v>
      </c>
      <c r="K492" s="2">
        <f t="shared" si="31"/>
        <v>485.35990867893167</v>
      </c>
      <c r="L492" s="2">
        <f t="shared" si="32"/>
        <v>487.99974501448122</v>
      </c>
    </row>
    <row r="493" spans="1:12" x14ac:dyDescent="0.25">
      <c r="A493" s="1">
        <v>45315</v>
      </c>
      <c r="B493" s="2">
        <v>487.81</v>
      </c>
      <c r="C493" s="2">
        <v>488.77</v>
      </c>
      <c r="D493" s="2">
        <v>484.88189999999997</v>
      </c>
      <c r="E493" s="2">
        <v>485.39</v>
      </c>
      <c r="F493" s="2">
        <v>81765040</v>
      </c>
      <c r="G493" s="2">
        <f>IFERROR(VLOOKUP(A493,'SPY DVD'!$A$1:$D$1256,2,FALSE),0)</f>
        <v>1.5708</v>
      </c>
      <c r="H493" s="8">
        <f>IFERROR(VLOOKUP(A493,'SPY DVD'!$A$1:$D$1256,4,FALSE),0)</f>
        <v>0.99993766860934852</v>
      </c>
      <c r="I493" s="2">
        <f t="shared" si="29"/>
        <v>487.77959412432631</v>
      </c>
      <c r="J493" s="2">
        <f t="shared" si="30"/>
        <v>488.73953428619126</v>
      </c>
      <c r="K493" s="2">
        <f t="shared" si="31"/>
        <v>484.85167663687122</v>
      </c>
      <c r="L493" s="2">
        <f t="shared" si="32"/>
        <v>485.35974496629166</v>
      </c>
    </row>
    <row r="494" spans="1:12" x14ac:dyDescent="0.25">
      <c r="A494" s="1">
        <v>45314</v>
      </c>
      <c r="B494" s="2">
        <v>484.01</v>
      </c>
      <c r="C494" s="2">
        <v>485.10500000000002</v>
      </c>
      <c r="D494" s="2">
        <v>482.89</v>
      </c>
      <c r="E494" s="2">
        <v>484.86</v>
      </c>
      <c r="F494" s="2">
        <v>49945296</v>
      </c>
      <c r="G494" s="2">
        <f>IFERROR(VLOOKUP(A494,'SPY DVD'!$A$1:$D$1256,2,FALSE),0)</f>
        <v>1.5725</v>
      </c>
      <c r="H494" s="8">
        <f>IFERROR(VLOOKUP(A494,'SPY DVD'!$A$1:$D$1256,4,FALSE),0)</f>
        <v>0.99993760115323826</v>
      </c>
      <c r="I494" s="2">
        <f t="shared" si="29"/>
        <v>483.97979833417884</v>
      </c>
      <c r="J494" s="2">
        <f t="shared" si="30"/>
        <v>485.07473000744164</v>
      </c>
      <c r="K494" s="2">
        <f t="shared" si="31"/>
        <v>482.85986822088722</v>
      </c>
      <c r="L494" s="2">
        <f t="shared" si="32"/>
        <v>484.82974529515911</v>
      </c>
    </row>
    <row r="495" spans="1:12" x14ac:dyDescent="0.25">
      <c r="A495" s="1">
        <v>45313</v>
      </c>
      <c r="B495" s="2">
        <v>484.01</v>
      </c>
      <c r="C495" s="2">
        <v>485.22</v>
      </c>
      <c r="D495" s="2">
        <v>482.78</v>
      </c>
      <c r="E495" s="2">
        <v>483.45</v>
      </c>
      <c r="F495" s="2">
        <v>75844928</v>
      </c>
      <c r="G495" s="2">
        <f>IFERROR(VLOOKUP(A495,'SPY DVD'!$A$1:$D$1256,2,FALSE),0)</f>
        <v>1.5770999999999999</v>
      </c>
      <c r="H495" s="8">
        <f>IFERROR(VLOOKUP(A495,'SPY DVD'!$A$1:$D$1256,4,FALSE),0)</f>
        <v>0.99993741862496266</v>
      </c>
      <c r="I495" s="2">
        <f t="shared" si="29"/>
        <v>483.97970998866816</v>
      </c>
      <c r="J495" s="2">
        <f t="shared" si="30"/>
        <v>485.1896342652044</v>
      </c>
      <c r="K495" s="2">
        <f t="shared" si="31"/>
        <v>482.74978696375945</v>
      </c>
      <c r="L495" s="2">
        <f t="shared" si="32"/>
        <v>483.41974503423819</v>
      </c>
    </row>
    <row r="496" spans="1:12" x14ac:dyDescent="0.25">
      <c r="A496" s="1">
        <v>45310</v>
      </c>
      <c r="B496" s="2">
        <v>477.65</v>
      </c>
      <c r="C496" s="2">
        <v>482.72</v>
      </c>
      <c r="D496" s="2">
        <v>476.53739999999999</v>
      </c>
      <c r="E496" s="2">
        <v>482.43</v>
      </c>
      <c r="F496" s="2">
        <v>110834480</v>
      </c>
      <c r="G496" s="2">
        <f>IFERROR(VLOOKUP(A496,'SPY DVD'!$A$1:$D$1256,2,FALSE),0)</f>
        <v>1.5804</v>
      </c>
      <c r="H496" s="8">
        <f>IFERROR(VLOOKUP(A496,'SPY DVD'!$A$1:$D$1256,4,FALSE),0)</f>
        <v>0.99993728768078538</v>
      </c>
      <c r="I496" s="2">
        <f t="shared" si="29"/>
        <v>477.62004546072711</v>
      </c>
      <c r="J496" s="2">
        <f t="shared" si="30"/>
        <v>482.68972750926872</v>
      </c>
      <c r="K496" s="2">
        <f t="shared" si="31"/>
        <v>476.50751523445348</v>
      </c>
      <c r="L496" s="2">
        <f t="shared" si="32"/>
        <v>482.39974569584132</v>
      </c>
    </row>
    <row r="497" spans="1:12" x14ac:dyDescent="0.25">
      <c r="A497" s="1">
        <v>45309</v>
      </c>
      <c r="B497" s="2">
        <v>474.01</v>
      </c>
      <c r="C497" s="2">
        <v>477.06</v>
      </c>
      <c r="D497" s="2">
        <v>472.42</v>
      </c>
      <c r="E497" s="2">
        <v>476.49</v>
      </c>
      <c r="F497" s="2">
        <v>91856248</v>
      </c>
      <c r="G497" s="2">
        <f>IFERROR(VLOOKUP(A497,'SPY DVD'!$A$1:$D$1256,2,FALSE),0)</f>
        <v>1.6001000000000001</v>
      </c>
      <c r="H497" s="8">
        <f>IFERROR(VLOOKUP(A497,'SPY DVD'!$A$1:$D$1256,4,FALSE),0)</f>
        <v>0.99993650598408435</v>
      </c>
      <c r="I497" s="2">
        <f t="shared" si="29"/>
        <v>473.97990320151581</v>
      </c>
      <c r="J497" s="2">
        <f t="shared" si="30"/>
        <v>477.02970954476729</v>
      </c>
      <c r="K497" s="2">
        <f t="shared" si="31"/>
        <v>472.39000415700116</v>
      </c>
      <c r="L497" s="2">
        <f t="shared" si="32"/>
        <v>476.45974573635635</v>
      </c>
    </row>
    <row r="498" spans="1:12" x14ac:dyDescent="0.25">
      <c r="A498" s="1">
        <v>45308</v>
      </c>
      <c r="B498" s="2">
        <v>471.82</v>
      </c>
      <c r="C498" s="2">
        <v>472.79</v>
      </c>
      <c r="D498" s="2">
        <v>469.87</v>
      </c>
      <c r="E498" s="2">
        <v>472.29</v>
      </c>
      <c r="F498" s="2">
        <v>68843872</v>
      </c>
      <c r="G498" s="2">
        <f>IFERROR(VLOOKUP(A498,'SPY DVD'!$A$1:$D$1256,2,FALSE),0)</f>
        <v>1.6143000000000001</v>
      </c>
      <c r="H498" s="8">
        <f>IFERROR(VLOOKUP(A498,'SPY DVD'!$A$1:$D$1256,4,FALSE),0)</f>
        <v>0.99993594252795792</v>
      </c>
      <c r="I498" s="2">
        <f t="shared" si="29"/>
        <v>471.78977640354111</v>
      </c>
      <c r="J498" s="2">
        <f t="shared" si="30"/>
        <v>472.75971426779324</v>
      </c>
      <c r="K498" s="2">
        <f t="shared" si="31"/>
        <v>469.8399013156116</v>
      </c>
      <c r="L498" s="2">
        <f t="shared" si="32"/>
        <v>472.25974629652927</v>
      </c>
    </row>
    <row r="499" spans="1:12" x14ac:dyDescent="0.25">
      <c r="A499" s="1">
        <v>45307</v>
      </c>
      <c r="B499" s="2">
        <v>475.26</v>
      </c>
      <c r="C499" s="2">
        <v>476.60980000000001</v>
      </c>
      <c r="D499" s="2">
        <v>473.06</v>
      </c>
      <c r="E499" s="2">
        <v>474.93</v>
      </c>
      <c r="F499" s="2">
        <v>85014872</v>
      </c>
      <c r="G499" s="2">
        <f>IFERROR(VLOOKUP(A499,'SPY DVD'!$A$1:$D$1256,2,FALSE),0)</f>
        <v>1.6053999999999999</v>
      </c>
      <c r="H499" s="8">
        <f>IFERROR(VLOOKUP(A499,'SPY DVD'!$A$1:$D$1256,4,FALSE),0)</f>
        <v>0.99993629567999998</v>
      </c>
      <c r="I499" s="2">
        <f t="shared" si="29"/>
        <v>475.22972388487676</v>
      </c>
      <c r="J499" s="2">
        <f t="shared" si="30"/>
        <v>476.57943789678563</v>
      </c>
      <c r="K499" s="2">
        <f t="shared" si="31"/>
        <v>473.02986403438081</v>
      </c>
      <c r="L499" s="2">
        <f t="shared" si="32"/>
        <v>474.89974490730242</v>
      </c>
    </row>
    <row r="500" spans="1:12" x14ac:dyDescent="0.25">
      <c r="A500" s="1">
        <v>45303</v>
      </c>
      <c r="B500" s="2">
        <v>477.84</v>
      </c>
      <c r="C500" s="2">
        <v>478.6</v>
      </c>
      <c r="D500" s="2">
        <v>475.23</v>
      </c>
      <c r="E500" s="2">
        <v>476.68</v>
      </c>
      <c r="F500" s="2">
        <v>58026420</v>
      </c>
      <c r="G500" s="2">
        <f>IFERROR(VLOOKUP(A500,'SPY DVD'!$A$1:$D$1256,2,FALSE),0)</f>
        <v>1.5994999999999999</v>
      </c>
      <c r="H500" s="8">
        <f>IFERROR(VLOOKUP(A500,'SPY DVD'!$A$1:$D$1256,4,FALSE),0)</f>
        <v>0.99993652979209668</v>
      </c>
      <c r="I500" s="2">
        <f t="shared" si="29"/>
        <v>477.80967139585545</v>
      </c>
      <c r="J500" s="2">
        <f t="shared" si="30"/>
        <v>478.56962315849751</v>
      </c>
      <c r="K500" s="2">
        <f t="shared" si="31"/>
        <v>475.19983705309812</v>
      </c>
      <c r="L500" s="2">
        <f t="shared" si="32"/>
        <v>476.64974502129667</v>
      </c>
    </row>
    <row r="501" spans="1:12" x14ac:dyDescent="0.25">
      <c r="A501" s="1">
        <v>45302</v>
      </c>
      <c r="B501" s="2">
        <v>477.59</v>
      </c>
      <c r="C501" s="2">
        <v>478.12</v>
      </c>
      <c r="D501" s="2">
        <v>472.26</v>
      </c>
      <c r="E501" s="2">
        <v>476.35</v>
      </c>
      <c r="F501" s="2">
        <v>77940720</v>
      </c>
      <c r="G501" s="2">
        <f>IFERROR(VLOOKUP(A501,'SPY DVD'!$A$1:$D$1256,2,FALSE),0)</f>
        <v>1.6006</v>
      </c>
      <c r="H501" s="8">
        <f>IFERROR(VLOOKUP(A501,'SPY DVD'!$A$1:$D$1256,4,FALSE),0)</f>
        <v>0.99993648614407449</v>
      </c>
      <c r="I501" s="2">
        <f t="shared" si="29"/>
        <v>477.5596664175485</v>
      </c>
      <c r="J501" s="2">
        <f t="shared" si="30"/>
        <v>478.08963275520489</v>
      </c>
      <c r="K501" s="2">
        <f t="shared" si="31"/>
        <v>472.23000494640058</v>
      </c>
      <c r="L501" s="2">
        <f t="shared" si="32"/>
        <v>476.31974517472992</v>
      </c>
    </row>
    <row r="502" spans="1:12" x14ac:dyDescent="0.25">
      <c r="A502" s="1">
        <v>45301</v>
      </c>
      <c r="B502" s="2">
        <v>474.16</v>
      </c>
      <c r="C502" s="2">
        <v>477.44810000000001</v>
      </c>
      <c r="D502" s="2">
        <v>473.87</v>
      </c>
      <c r="E502" s="2">
        <v>476.56</v>
      </c>
      <c r="F502" s="2">
        <v>67310640</v>
      </c>
      <c r="G502" s="2">
        <f>IFERROR(VLOOKUP(A502,'SPY DVD'!$A$1:$D$1256,2,FALSE),0)</f>
        <v>1.5999000000000001</v>
      </c>
      <c r="H502" s="8">
        <f>IFERROR(VLOOKUP(A502,'SPY DVD'!$A$1:$D$1256,4,FALSE),0)</f>
        <v>0.99993651392008842</v>
      </c>
      <c r="I502" s="2">
        <f t="shared" si="29"/>
        <v>474.12989744034917</v>
      </c>
      <c r="J502" s="2">
        <f t="shared" si="30"/>
        <v>477.41778869176977</v>
      </c>
      <c r="K502" s="2">
        <f t="shared" si="31"/>
        <v>473.8399158513123</v>
      </c>
      <c r="L502" s="2">
        <f t="shared" si="32"/>
        <v>476.52974507375734</v>
      </c>
    </row>
    <row r="503" spans="1:12" x14ac:dyDescent="0.25">
      <c r="A503" s="1">
        <v>45300</v>
      </c>
      <c r="B503" s="2">
        <v>471.87</v>
      </c>
      <c r="C503" s="2">
        <v>474.93</v>
      </c>
      <c r="D503" s="2">
        <v>471.35</v>
      </c>
      <c r="E503" s="2">
        <v>473.88</v>
      </c>
      <c r="F503" s="2">
        <v>65931440</v>
      </c>
      <c r="G503" s="2">
        <f>IFERROR(VLOOKUP(A503,'SPY DVD'!$A$1:$D$1256,2,FALSE),0)</f>
        <v>1.6089</v>
      </c>
      <c r="H503" s="8">
        <f>IFERROR(VLOOKUP(A503,'SPY DVD'!$A$1:$D$1256,4,FALSE),0)</f>
        <v>0.99993615679996861</v>
      </c>
      <c r="I503" s="2">
        <f t="shared" si="29"/>
        <v>471.83987430920121</v>
      </c>
      <c r="J503" s="2">
        <f t="shared" si="30"/>
        <v>474.89967894900911</v>
      </c>
      <c r="K503" s="2">
        <f t="shared" si="31"/>
        <v>471.31990750766522</v>
      </c>
      <c r="L503" s="2">
        <f t="shared" si="32"/>
        <v>473.84974598436912</v>
      </c>
    </row>
    <row r="504" spans="1:12" x14ac:dyDescent="0.25">
      <c r="A504" s="1">
        <v>45299</v>
      </c>
      <c r="B504" s="2">
        <v>468.43</v>
      </c>
      <c r="C504" s="2">
        <v>474.75</v>
      </c>
      <c r="D504" s="2">
        <v>468.3</v>
      </c>
      <c r="E504" s="2">
        <v>474.6</v>
      </c>
      <c r="F504" s="2">
        <v>74879072</v>
      </c>
      <c r="G504" s="2">
        <f>IFERROR(VLOOKUP(A504,'SPY DVD'!$A$1:$D$1256,2,FALSE),0)</f>
        <v>1.6065</v>
      </c>
      <c r="H504" s="8">
        <f>IFERROR(VLOOKUP(A504,'SPY DVD'!$A$1:$D$1256,4,FALSE),0)</f>
        <v>0.9999362520319881</v>
      </c>
      <c r="I504" s="2">
        <f t="shared" si="29"/>
        <v>468.4001385393442</v>
      </c>
      <c r="J504" s="2">
        <f t="shared" si="30"/>
        <v>474.71973565218633</v>
      </c>
      <c r="K504" s="2">
        <f t="shared" si="31"/>
        <v>468.27014682658006</v>
      </c>
      <c r="L504" s="2">
        <f t="shared" si="32"/>
        <v>474.56974521438156</v>
      </c>
    </row>
    <row r="505" spans="1:12" x14ac:dyDescent="0.25">
      <c r="A505" s="1">
        <v>45296</v>
      </c>
      <c r="B505" s="2">
        <v>467.49</v>
      </c>
      <c r="C505" s="2">
        <v>470.44</v>
      </c>
      <c r="D505" s="2">
        <v>466.43</v>
      </c>
      <c r="E505" s="2">
        <v>467.92</v>
      </c>
      <c r="F505" s="2">
        <v>86118912</v>
      </c>
      <c r="G505" s="2">
        <f>IFERROR(VLOOKUP(A505,'SPY DVD'!$A$1:$D$1256,2,FALSE),0)</f>
        <v>1.6294</v>
      </c>
      <c r="H505" s="8">
        <f>IFERROR(VLOOKUP(A505,'SPY DVD'!$A$1:$D$1256,4,FALSE),0)</f>
        <v>0.99993534336017187</v>
      </c>
      <c r="I505" s="2">
        <f t="shared" si="29"/>
        <v>467.45977366744677</v>
      </c>
      <c r="J505" s="2">
        <f t="shared" si="30"/>
        <v>470.40958293035925</v>
      </c>
      <c r="K505" s="2">
        <f t="shared" si="31"/>
        <v>466.39984220348498</v>
      </c>
      <c r="L505" s="2">
        <f t="shared" si="32"/>
        <v>467.88974586509164</v>
      </c>
    </row>
    <row r="506" spans="1:12" x14ac:dyDescent="0.25">
      <c r="A506" s="1">
        <v>45295</v>
      </c>
      <c r="B506" s="2">
        <v>468.3</v>
      </c>
      <c r="C506" s="2">
        <v>470.96</v>
      </c>
      <c r="D506" s="2">
        <v>467.05</v>
      </c>
      <c r="E506" s="2">
        <v>467.28</v>
      </c>
      <c r="F506" s="2">
        <v>84232168</v>
      </c>
      <c r="G506" s="2">
        <f>IFERROR(VLOOKUP(A506,'SPY DVD'!$A$1:$D$1256,2,FALSE),0)</f>
        <v>1.6315999999999999</v>
      </c>
      <c r="H506" s="8">
        <f>IFERROR(VLOOKUP(A506,'SPY DVD'!$A$1:$D$1256,4,FALSE),0)</f>
        <v>0.99993525606423306</v>
      </c>
      <c r="I506" s="2">
        <f t="shared" si="29"/>
        <v>468.26968041488033</v>
      </c>
      <c r="J506" s="2">
        <f t="shared" si="30"/>
        <v>470.92950819601117</v>
      </c>
      <c r="K506" s="2">
        <f t="shared" si="31"/>
        <v>467.01976134480009</v>
      </c>
      <c r="L506" s="2">
        <f t="shared" si="32"/>
        <v>467.2497464536948</v>
      </c>
    </row>
    <row r="507" spans="1:12" x14ac:dyDescent="0.25">
      <c r="A507" s="1">
        <v>45294</v>
      </c>
      <c r="B507" s="2">
        <v>470.43</v>
      </c>
      <c r="C507" s="2">
        <v>471.19</v>
      </c>
      <c r="D507" s="2">
        <v>468.17</v>
      </c>
      <c r="E507" s="2">
        <v>468.79</v>
      </c>
      <c r="F507" s="2">
        <v>103585864</v>
      </c>
      <c r="G507" s="2">
        <f>IFERROR(VLOOKUP(A507,'SPY DVD'!$A$1:$D$1256,2,FALSE),0)</f>
        <v>1.6264000000000001</v>
      </c>
      <c r="H507" s="8">
        <f>IFERROR(VLOOKUP(A507,'SPY DVD'!$A$1:$D$1256,4,FALSE),0)</f>
        <v>0.99993546240010078</v>
      </c>
      <c r="I507" s="2">
        <f t="shared" si="29"/>
        <v>470.39963957687939</v>
      </c>
      <c r="J507" s="2">
        <f t="shared" si="30"/>
        <v>471.15959052830351</v>
      </c>
      <c r="K507" s="2">
        <f t="shared" si="31"/>
        <v>468.13978543185522</v>
      </c>
      <c r="L507" s="2">
        <f t="shared" si="32"/>
        <v>468.75974541854328</v>
      </c>
    </row>
    <row r="508" spans="1:12" x14ac:dyDescent="0.25">
      <c r="A508" s="1">
        <v>45293</v>
      </c>
      <c r="B508" s="2">
        <v>472.16</v>
      </c>
      <c r="C508" s="2">
        <v>473.67</v>
      </c>
      <c r="D508" s="2">
        <v>470.49</v>
      </c>
      <c r="E508" s="2">
        <v>472.65</v>
      </c>
      <c r="F508" s="2">
        <v>123007792</v>
      </c>
      <c r="G508" s="2">
        <f>IFERROR(VLOOKUP(A508,'SPY DVD'!$A$1:$D$1256,2,FALSE),0)</f>
        <v>1.6131</v>
      </c>
      <c r="H508" s="8">
        <f>IFERROR(VLOOKUP(A508,'SPY DVD'!$A$1:$D$1256,4,FALSE),0)</f>
        <v>0.9999359901439564</v>
      </c>
      <c r="I508" s="2">
        <f t="shared" si="29"/>
        <v>472.12977710637045</v>
      </c>
      <c r="J508" s="2">
        <f t="shared" si="30"/>
        <v>473.63968045148783</v>
      </c>
      <c r="K508" s="2">
        <f t="shared" si="31"/>
        <v>470.45988400283005</v>
      </c>
      <c r="L508" s="2">
        <f t="shared" si="32"/>
        <v>472.61974574154095</v>
      </c>
    </row>
    <row r="509" spans="1:12" x14ac:dyDescent="0.25">
      <c r="A509" s="1">
        <v>45289</v>
      </c>
      <c r="B509" s="2">
        <v>476.49</v>
      </c>
      <c r="C509" s="2">
        <v>477.03</v>
      </c>
      <c r="D509" s="2">
        <v>473.3</v>
      </c>
      <c r="E509" s="2">
        <v>475.31</v>
      </c>
      <c r="F509" s="2">
        <v>122283152</v>
      </c>
      <c r="G509" s="2">
        <f>IFERROR(VLOOKUP(A509,'SPY DVD'!$A$1:$D$1256,2,FALSE),0)</f>
        <v>1.6041000000000001</v>
      </c>
      <c r="H509" s="8">
        <f>IFERROR(VLOOKUP(A509,'SPY DVD'!$A$1:$D$1256,4,FALSE),0)</f>
        <v>0.99993634726401659</v>
      </c>
      <c r="I509" s="2">
        <f t="shared" si="29"/>
        <v>476.4596701078313</v>
      </c>
      <c r="J509" s="2">
        <f t="shared" si="30"/>
        <v>476.99963573535382</v>
      </c>
      <c r="K509" s="2">
        <f t="shared" si="31"/>
        <v>473.26987316005903</v>
      </c>
      <c r="L509" s="2">
        <f t="shared" si="32"/>
        <v>475.2797452180597</v>
      </c>
    </row>
    <row r="510" spans="1:12" x14ac:dyDescent="0.25">
      <c r="A510" s="1">
        <v>45288</v>
      </c>
      <c r="B510" s="2">
        <v>476.88</v>
      </c>
      <c r="C510" s="2">
        <v>477.55</v>
      </c>
      <c r="D510" s="2">
        <v>476.26</v>
      </c>
      <c r="E510" s="2">
        <v>476.69</v>
      </c>
      <c r="F510" s="2">
        <v>77158112</v>
      </c>
      <c r="G510" s="2">
        <f>IFERROR(VLOOKUP(A510,'SPY DVD'!$A$1:$D$1256,2,FALSE),0)</f>
        <v>1.5993999999999999</v>
      </c>
      <c r="H510" s="8">
        <f>IFERROR(VLOOKUP(A510,'SPY DVD'!$A$1:$D$1256,4,FALSE),0)</f>
        <v>0.99993653376009872</v>
      </c>
      <c r="I510" s="2">
        <f t="shared" si="29"/>
        <v>476.84973421951588</v>
      </c>
      <c r="J510" s="2">
        <f t="shared" si="30"/>
        <v>477.51969169713516</v>
      </c>
      <c r="K510" s="2">
        <f t="shared" si="31"/>
        <v>476.22977356858462</v>
      </c>
      <c r="L510" s="2">
        <f t="shared" si="32"/>
        <v>476.65974627810147</v>
      </c>
    </row>
    <row r="511" spans="1:12" x14ac:dyDescent="0.25">
      <c r="A511" s="1">
        <v>45287</v>
      </c>
      <c r="B511" s="2">
        <v>475.44</v>
      </c>
      <c r="C511" s="2">
        <v>476.66</v>
      </c>
      <c r="D511" s="2">
        <v>474.89</v>
      </c>
      <c r="E511" s="2">
        <v>476.51</v>
      </c>
      <c r="F511" s="2">
        <v>68000312</v>
      </c>
      <c r="G511" s="2">
        <f>IFERROR(VLOOKUP(A511,'SPY DVD'!$A$1:$D$1256,2,FALSE),0)</f>
        <v>1.6</v>
      </c>
      <c r="H511" s="8">
        <f>IFERROR(VLOOKUP(A511,'SPY DVD'!$A$1:$D$1256,4,FALSE),0)</f>
        <v>0.99993650995208638</v>
      </c>
      <c r="I511" s="2">
        <f t="shared" si="29"/>
        <v>475.40981429161997</v>
      </c>
      <c r="J511" s="2">
        <f t="shared" si="30"/>
        <v>476.62973683376151</v>
      </c>
      <c r="K511" s="2">
        <f t="shared" si="31"/>
        <v>474.8598492111463</v>
      </c>
      <c r="L511" s="2">
        <f t="shared" si="32"/>
        <v>476.47974635726865</v>
      </c>
    </row>
    <row r="512" spans="1:12" x14ac:dyDescent="0.25">
      <c r="A512" s="1">
        <v>45286</v>
      </c>
      <c r="B512" s="2">
        <v>474.07</v>
      </c>
      <c r="C512" s="2">
        <v>476.58</v>
      </c>
      <c r="D512" s="2">
        <v>473.99</v>
      </c>
      <c r="E512" s="2">
        <v>475.65</v>
      </c>
      <c r="F512" s="2">
        <v>55386952</v>
      </c>
      <c r="G512" s="2">
        <f>IFERROR(VLOOKUP(A512,'SPY DVD'!$A$1:$D$1256,2,FALSE),0)</f>
        <v>1.6029</v>
      </c>
      <c r="H512" s="8">
        <f>IFERROR(VLOOKUP(A512,'SPY DVD'!$A$1:$D$1256,4,FALSE),0)</f>
        <v>0.99993639488003427</v>
      </c>
      <c r="I512" s="2">
        <f t="shared" si="29"/>
        <v>474.03984672077786</v>
      </c>
      <c r="J512" s="2">
        <f t="shared" si="30"/>
        <v>476.54968707192671</v>
      </c>
      <c r="K512" s="2">
        <f t="shared" si="31"/>
        <v>473.95985180918746</v>
      </c>
      <c r="L512" s="2">
        <f t="shared" si="32"/>
        <v>475.6197462246883</v>
      </c>
    </row>
    <row r="513" spans="1:12" x14ac:dyDescent="0.25">
      <c r="A513" s="1">
        <v>45282</v>
      </c>
      <c r="B513" s="2">
        <v>473.86</v>
      </c>
      <c r="C513" s="2">
        <v>475.38</v>
      </c>
      <c r="D513" s="2">
        <v>471.7</v>
      </c>
      <c r="E513" s="2">
        <v>473.65</v>
      </c>
      <c r="F513" s="2">
        <v>67160416</v>
      </c>
      <c r="G513" s="2">
        <f>IFERROR(VLOOKUP(A513,'SPY DVD'!$A$1:$D$1256,2,FALSE),0)</f>
        <v>1.6096999999999999</v>
      </c>
      <c r="H513" s="8">
        <f>IFERROR(VLOOKUP(A513,'SPY DVD'!$A$1:$D$1256,4,FALSE),0)</f>
        <v>0.99993612505596408</v>
      </c>
      <c r="I513" s="2">
        <f t="shared" si="29"/>
        <v>473.82973221901915</v>
      </c>
      <c r="J513" s="2">
        <f t="shared" si="30"/>
        <v>475.34963512910417</v>
      </c>
      <c r="K513" s="2">
        <f t="shared" si="31"/>
        <v>471.66987018889824</v>
      </c>
      <c r="L513" s="2">
        <f t="shared" si="32"/>
        <v>473.61974563275737</v>
      </c>
    </row>
    <row r="514" spans="1:12" x14ac:dyDescent="0.25">
      <c r="A514" s="1">
        <v>45281</v>
      </c>
      <c r="B514" s="2">
        <v>471.33</v>
      </c>
      <c r="C514" s="2">
        <v>472.97500000000002</v>
      </c>
      <c r="D514" s="2">
        <v>468.84</v>
      </c>
      <c r="E514" s="2">
        <v>472.7</v>
      </c>
      <c r="F514" s="2">
        <v>86667464</v>
      </c>
      <c r="G514" s="2">
        <f>IFERROR(VLOOKUP(A514,'SPY DVD'!$A$1:$D$1256,2,FALSE),0)</f>
        <v>1.6129</v>
      </c>
      <c r="H514" s="8">
        <f>IFERROR(VLOOKUP(A514,'SPY DVD'!$A$1:$D$1256,4,FALSE),0)</f>
        <v>0.99993599807995626</v>
      </c>
      <c r="I514" s="2">
        <f t="shared" si="29"/>
        <v>471.29983397502576</v>
      </c>
      <c r="J514" s="2">
        <f t="shared" si="30"/>
        <v>472.94472869186734</v>
      </c>
      <c r="K514" s="2">
        <f t="shared" si="31"/>
        <v>468.80999333980668</v>
      </c>
      <c r="L514" s="2">
        <f t="shared" si="32"/>
        <v>472.6697462923953</v>
      </c>
    </row>
    <row r="515" spans="1:12" x14ac:dyDescent="0.25">
      <c r="A515" s="1">
        <v>45280</v>
      </c>
      <c r="B515" s="2">
        <v>473.96</v>
      </c>
      <c r="C515" s="2">
        <v>475.89499999999998</v>
      </c>
      <c r="D515" s="2">
        <v>467.82</v>
      </c>
      <c r="E515" s="2">
        <v>468.26</v>
      </c>
      <c r="F515" s="2">
        <v>102920960</v>
      </c>
      <c r="G515" s="2">
        <f>IFERROR(VLOOKUP(A515,'SPY DVD'!$A$1:$D$1256,2,FALSE),0)</f>
        <v>1.6282000000000001</v>
      </c>
      <c r="H515" s="8">
        <f>IFERROR(VLOOKUP(A515,'SPY DVD'!$A$1:$D$1256,4,FALSE),0)</f>
        <v>0.99993539097614181</v>
      </c>
      <c r="I515" s="2">
        <f t="shared" ref="I515:I578" si="33">B515*$H515</f>
        <v>473.92937790705213</v>
      </c>
      <c r="J515" s="2">
        <f t="shared" ref="J515:J578" si="34">C515*$H515</f>
        <v>475.86425288859101</v>
      </c>
      <c r="K515" s="2">
        <f t="shared" ref="K515:K578" si="35">D515*$H515</f>
        <v>467.78977460645865</v>
      </c>
      <c r="L515" s="2">
        <f t="shared" ref="L515:L578" si="36">E515*$H515</f>
        <v>468.22974617848814</v>
      </c>
    </row>
    <row r="516" spans="1:12" x14ac:dyDescent="0.25">
      <c r="A516" s="1">
        <v>45279</v>
      </c>
      <c r="B516" s="2">
        <v>472.53</v>
      </c>
      <c r="C516" s="2">
        <v>474.92</v>
      </c>
      <c r="D516" s="2">
        <v>472.45</v>
      </c>
      <c r="E516" s="2">
        <v>474.84</v>
      </c>
      <c r="F516" s="2">
        <v>55761804</v>
      </c>
      <c r="G516" s="2">
        <f>IFERROR(VLOOKUP(A516,'SPY DVD'!$A$1:$D$1256,2,FALSE),0)</f>
        <v>1.6056999999999999</v>
      </c>
      <c r="H516" s="8">
        <f>IFERROR(VLOOKUP(A516,'SPY DVD'!$A$1:$D$1256,4,FALSE),0)</f>
        <v>0.99993628377599653</v>
      </c>
      <c r="I516" s="2">
        <f t="shared" si="33"/>
        <v>472.49989217267159</v>
      </c>
      <c r="J516" s="2">
        <f t="shared" si="34"/>
        <v>474.88973989089629</v>
      </c>
      <c r="K516" s="2">
        <f t="shared" si="35"/>
        <v>472.41989726996957</v>
      </c>
      <c r="L516" s="2">
        <f t="shared" si="36"/>
        <v>474.80974498819415</v>
      </c>
    </row>
    <row r="517" spans="1:12" x14ac:dyDescent="0.25">
      <c r="A517" s="1">
        <v>45278</v>
      </c>
      <c r="B517" s="2">
        <v>470.98</v>
      </c>
      <c r="C517" s="2">
        <v>472.98</v>
      </c>
      <c r="D517" s="2">
        <v>469.8929</v>
      </c>
      <c r="E517" s="2">
        <v>471.97</v>
      </c>
      <c r="F517" s="2">
        <v>70375288</v>
      </c>
      <c r="G517" s="2">
        <f>IFERROR(VLOOKUP(A517,'SPY DVD'!$A$1:$D$1256,2,FALSE),0)</f>
        <v>1.6153999999999999</v>
      </c>
      <c r="H517" s="8">
        <f>IFERROR(VLOOKUP(A517,'SPY DVD'!$A$1:$D$1256,4,FALSE),0)</f>
        <v>0.99993589887996137</v>
      </c>
      <c r="I517" s="2">
        <f t="shared" si="33"/>
        <v>470.94980965448423</v>
      </c>
      <c r="J517" s="2">
        <f t="shared" si="34"/>
        <v>472.94968145224414</v>
      </c>
      <c r="K517" s="2">
        <f t="shared" si="35"/>
        <v>469.86277933881178</v>
      </c>
      <c r="L517" s="2">
        <f t="shared" si="36"/>
        <v>471.9397461943754</v>
      </c>
    </row>
    <row r="518" spans="1:12" x14ac:dyDescent="0.25">
      <c r="A518" s="1">
        <v>45275</v>
      </c>
      <c r="B518" s="2">
        <v>469.49</v>
      </c>
      <c r="C518" s="2">
        <v>470.7</v>
      </c>
      <c r="D518" s="2">
        <v>467.42630000000003</v>
      </c>
      <c r="E518" s="2">
        <v>469.33</v>
      </c>
      <c r="F518" s="2">
        <v>141553680</v>
      </c>
      <c r="G518" s="2">
        <f>IFERROR(VLOOKUP(A518,'SPY DVD'!$A$1:$D$1256,2,FALSE),0)</f>
        <v>1.6245000000000001</v>
      </c>
      <c r="H518" s="8">
        <f>IFERROR(VLOOKUP(A518,'SPY DVD'!$A$1:$D$1256,4,FALSE),0)</f>
        <v>0.99993553779206312</v>
      </c>
      <c r="I518" s="2">
        <f t="shared" si="33"/>
        <v>469.45973563799572</v>
      </c>
      <c r="J518" s="2">
        <f t="shared" si="34"/>
        <v>470.66965763872412</v>
      </c>
      <c r="K518" s="2">
        <f t="shared" si="35"/>
        <v>467.39616866865424</v>
      </c>
      <c r="L518" s="2">
        <f t="shared" si="36"/>
        <v>469.29974595194898</v>
      </c>
    </row>
    <row r="519" spans="1:12" x14ac:dyDescent="0.25">
      <c r="A519" s="1">
        <v>45274</v>
      </c>
      <c r="B519" s="2">
        <v>472.5</v>
      </c>
      <c r="C519" s="2">
        <v>473.73</v>
      </c>
      <c r="D519" s="2">
        <v>469.25</v>
      </c>
      <c r="E519" s="2">
        <v>472.01</v>
      </c>
      <c r="F519" s="2">
        <v>119026048</v>
      </c>
      <c r="G519" s="2">
        <f>IFERROR(VLOOKUP(A519,'SPY DVD'!$A$1:$D$1256,2,FALSE),0)</f>
        <v>1.6153</v>
      </c>
      <c r="H519" s="8">
        <f>IFERROR(VLOOKUP(A519,'SPY DVD'!$A$1:$D$1256,4,FALSE),0)</f>
        <v>0.99993590284796108</v>
      </c>
      <c r="I519" s="2">
        <f t="shared" si="33"/>
        <v>472.46971409566163</v>
      </c>
      <c r="J519" s="2">
        <f t="shared" si="34"/>
        <v>473.69963525616464</v>
      </c>
      <c r="K519" s="2">
        <f t="shared" si="35"/>
        <v>469.21992241140572</v>
      </c>
      <c r="L519" s="2">
        <f t="shared" si="36"/>
        <v>471.97974550326609</v>
      </c>
    </row>
    <row r="520" spans="1:12" x14ac:dyDescent="0.25">
      <c r="A520" s="1">
        <v>45273</v>
      </c>
      <c r="B520" s="2">
        <v>464.49</v>
      </c>
      <c r="C520" s="2">
        <v>470.75990000000002</v>
      </c>
      <c r="D520" s="2">
        <v>464.12</v>
      </c>
      <c r="E520" s="2">
        <v>470.5</v>
      </c>
      <c r="F520" s="2">
        <v>93277960</v>
      </c>
      <c r="G520" s="2">
        <f>IFERROR(VLOOKUP(A520,'SPY DVD'!$A$1:$D$1256,2,FALSE),0)</f>
        <v>1.3459000000000001</v>
      </c>
      <c r="H520" s="8">
        <f>IFERROR(VLOOKUP(A520,'SPY DVD'!$A$1:$D$1256,4,FALSE),0)</f>
        <v>0.99994659269606212</v>
      </c>
      <c r="I520" s="2">
        <f t="shared" si="33"/>
        <v>464.4651928413939</v>
      </c>
      <c r="J520" s="2">
        <f t="shared" si="34"/>
        <v>470.73475798293896</v>
      </c>
      <c r="K520" s="2">
        <f t="shared" si="35"/>
        <v>464.09521260209635</v>
      </c>
      <c r="L520" s="2">
        <f t="shared" si="36"/>
        <v>470.47487186349724</v>
      </c>
    </row>
    <row r="521" spans="1:12" x14ac:dyDescent="0.25">
      <c r="A521" s="1">
        <v>45272</v>
      </c>
      <c r="B521" s="2">
        <v>461.63</v>
      </c>
      <c r="C521" s="2">
        <v>464.2</v>
      </c>
      <c r="D521" s="2">
        <v>460.6</v>
      </c>
      <c r="E521" s="2">
        <v>464.1</v>
      </c>
      <c r="F521" s="2">
        <v>68327616</v>
      </c>
      <c r="G521" s="2">
        <f>IFERROR(VLOOKUP(A521,'SPY DVD'!$A$1:$D$1256,2,FALSE),0)</f>
        <v>1.3645</v>
      </c>
      <c r="H521" s="8">
        <f>IFERROR(VLOOKUP(A521,'SPY DVD'!$A$1:$D$1256,4,FALSE),0)</f>
        <v>0.99994585464051611</v>
      </c>
      <c r="I521" s="2">
        <f t="shared" si="33"/>
        <v>461.60500487770145</v>
      </c>
      <c r="J521" s="2">
        <f t="shared" si="34"/>
        <v>464.17486572412759</v>
      </c>
      <c r="K521" s="2">
        <f t="shared" si="35"/>
        <v>460.57506064742176</v>
      </c>
      <c r="L521" s="2">
        <f t="shared" si="36"/>
        <v>464.07487113866353</v>
      </c>
    </row>
    <row r="522" spans="1:12" x14ac:dyDescent="0.25">
      <c r="A522" s="1">
        <v>45271</v>
      </c>
      <c r="B522" s="2">
        <v>459.69</v>
      </c>
      <c r="C522" s="2">
        <v>462.17</v>
      </c>
      <c r="D522" s="2">
        <v>459.47</v>
      </c>
      <c r="E522" s="2">
        <v>461.99</v>
      </c>
      <c r="F522" s="2">
        <v>65002248</v>
      </c>
      <c r="G522" s="2">
        <f>IFERROR(VLOOKUP(A522,'SPY DVD'!$A$1:$D$1256,2,FALSE),0)</f>
        <v>1.3707</v>
      </c>
      <c r="H522" s="8">
        <f>IFERROR(VLOOKUP(A522,'SPY DVD'!$A$1:$D$1256,4,FALSE),0)</f>
        <v>0.99994560862212178</v>
      </c>
      <c r="I522" s="2">
        <f t="shared" si="33"/>
        <v>459.66499682750316</v>
      </c>
      <c r="J522" s="2">
        <f t="shared" si="34"/>
        <v>462.14486193688606</v>
      </c>
      <c r="K522" s="2">
        <f t="shared" si="35"/>
        <v>459.44500879360635</v>
      </c>
      <c r="L522" s="2">
        <f t="shared" si="36"/>
        <v>461.96487172733407</v>
      </c>
    </row>
    <row r="523" spans="1:12" x14ac:dyDescent="0.25">
      <c r="A523" s="1">
        <v>45268</v>
      </c>
      <c r="B523" s="2">
        <v>457.46</v>
      </c>
      <c r="C523" s="2">
        <v>460.745</v>
      </c>
      <c r="D523" s="2">
        <v>457.21</v>
      </c>
      <c r="E523" s="2">
        <v>460.2</v>
      </c>
      <c r="F523" s="2">
        <v>83194400</v>
      </c>
      <c r="G523" s="2">
        <f>IFERROR(VLOOKUP(A523,'SPY DVD'!$A$1:$D$1256,2,FALSE),0)</f>
        <v>1.3761000000000001</v>
      </c>
      <c r="H523" s="8">
        <f>IFERROR(VLOOKUP(A523,'SPY DVD'!$A$1:$D$1256,4,FALSE),0)</f>
        <v>0.99994539434808571</v>
      </c>
      <c r="I523" s="2">
        <f t="shared" si="33"/>
        <v>457.43502009847526</v>
      </c>
      <c r="J523" s="2">
        <f t="shared" si="34"/>
        <v>460.71984071890876</v>
      </c>
      <c r="K523" s="2">
        <f t="shared" si="35"/>
        <v>457.18503374988825</v>
      </c>
      <c r="L523" s="2">
        <f t="shared" si="36"/>
        <v>460.17487047898902</v>
      </c>
    </row>
    <row r="524" spans="1:12" x14ac:dyDescent="0.25">
      <c r="A524" s="1">
        <v>45267</v>
      </c>
      <c r="B524" s="2">
        <v>456.91</v>
      </c>
      <c r="C524" s="2">
        <v>458.9</v>
      </c>
      <c r="D524" s="2">
        <v>456.29</v>
      </c>
      <c r="E524" s="2">
        <v>458.23</v>
      </c>
      <c r="F524" s="2">
        <v>66995448</v>
      </c>
      <c r="G524" s="2">
        <f>IFERROR(VLOOKUP(A524,'SPY DVD'!$A$1:$D$1256,2,FALSE),0)</f>
        <v>1.3819999999999999</v>
      </c>
      <c r="H524" s="8">
        <f>IFERROR(VLOOKUP(A524,'SPY DVD'!$A$1:$D$1256,4,FALSE),0)</f>
        <v>0.99994516023391367</v>
      </c>
      <c r="I524" s="2">
        <f t="shared" si="33"/>
        <v>456.8849431624775</v>
      </c>
      <c r="J524" s="2">
        <f t="shared" si="34"/>
        <v>458.87483403134297</v>
      </c>
      <c r="K524" s="2">
        <f t="shared" si="35"/>
        <v>456.26497716313247</v>
      </c>
      <c r="L524" s="2">
        <f t="shared" si="36"/>
        <v>458.20487077398627</v>
      </c>
    </row>
    <row r="525" spans="1:12" x14ac:dyDescent="0.25">
      <c r="A525" s="1">
        <v>45266</v>
      </c>
      <c r="B525" s="2">
        <v>458.81</v>
      </c>
      <c r="C525" s="2">
        <v>458.84</v>
      </c>
      <c r="D525" s="2">
        <v>454.31</v>
      </c>
      <c r="E525" s="2">
        <v>454.76</v>
      </c>
      <c r="F525" s="2">
        <v>69124688</v>
      </c>
      <c r="G525" s="2">
        <f>IFERROR(VLOOKUP(A525,'SPY DVD'!$A$1:$D$1256,2,FALSE),0)</f>
        <v>1.3925000000000001</v>
      </c>
      <c r="H525" s="8">
        <f>IFERROR(VLOOKUP(A525,'SPY DVD'!$A$1:$D$1256,4,FALSE),0)</f>
        <v>0.9999447435901837</v>
      </c>
      <c r="I525" s="2">
        <f t="shared" si="33"/>
        <v>458.78464780661221</v>
      </c>
      <c r="J525" s="2">
        <f t="shared" si="34"/>
        <v>458.81464614891985</v>
      </c>
      <c r="K525" s="2">
        <f t="shared" si="35"/>
        <v>454.28489646045637</v>
      </c>
      <c r="L525" s="2">
        <f t="shared" si="36"/>
        <v>454.73487159507192</v>
      </c>
    </row>
    <row r="526" spans="1:12" x14ac:dyDescent="0.25">
      <c r="A526" s="1">
        <v>45265</v>
      </c>
      <c r="B526" s="2">
        <v>455.26</v>
      </c>
      <c r="C526" s="2">
        <v>457.59</v>
      </c>
      <c r="D526" s="2">
        <v>454.87</v>
      </c>
      <c r="E526" s="2">
        <v>456.6</v>
      </c>
      <c r="F526" s="2">
        <v>69793472</v>
      </c>
      <c r="G526" s="2">
        <f>IFERROR(VLOOKUP(A526,'SPY DVD'!$A$1:$D$1256,2,FALSE),0)</f>
        <v>1.3869</v>
      </c>
      <c r="H526" s="8">
        <f>IFERROR(VLOOKUP(A526,'SPY DVD'!$A$1:$D$1256,4,FALSE),0)</f>
        <v>0.99994496580015146</v>
      </c>
      <c r="I526" s="2">
        <f t="shared" si="33"/>
        <v>455.23494513017692</v>
      </c>
      <c r="J526" s="2">
        <f t="shared" si="34"/>
        <v>457.56481690049128</v>
      </c>
      <c r="K526" s="2">
        <f t="shared" si="35"/>
        <v>454.84496659351493</v>
      </c>
      <c r="L526" s="2">
        <f t="shared" si="36"/>
        <v>456.57487138434919</v>
      </c>
    </row>
    <row r="527" spans="1:12" x14ac:dyDescent="0.25">
      <c r="A527" s="1">
        <v>45264</v>
      </c>
      <c r="B527" s="2">
        <v>455.6</v>
      </c>
      <c r="C527" s="2">
        <v>459.12060000000002</v>
      </c>
      <c r="D527" s="2">
        <v>454.34</v>
      </c>
      <c r="E527" s="2">
        <v>456.69</v>
      </c>
      <c r="F527" s="2">
        <v>72430888</v>
      </c>
      <c r="G527" s="2">
        <f>IFERROR(VLOOKUP(A527,'SPY DVD'!$A$1:$D$1256,2,FALSE),0)</f>
        <v>1.3866000000000001</v>
      </c>
      <c r="H527" s="8">
        <f>IFERROR(VLOOKUP(A527,'SPY DVD'!$A$1:$D$1256,4,FALSE),0)</f>
        <v>0.99994497770425828</v>
      </c>
      <c r="I527" s="2">
        <f t="shared" si="33"/>
        <v>455.5749318420601</v>
      </c>
      <c r="J527" s="2">
        <f t="shared" si="34"/>
        <v>459.09533813056572</v>
      </c>
      <c r="K527" s="2">
        <f t="shared" si="35"/>
        <v>454.3150011701527</v>
      </c>
      <c r="L527" s="2">
        <f t="shared" si="36"/>
        <v>456.66487186775771</v>
      </c>
    </row>
    <row r="528" spans="1:12" x14ac:dyDescent="0.25">
      <c r="A528" s="1">
        <v>45261</v>
      </c>
      <c r="B528" s="2">
        <v>455.77</v>
      </c>
      <c r="C528" s="2">
        <v>459.65</v>
      </c>
      <c r="D528" s="2">
        <v>455.16</v>
      </c>
      <c r="E528" s="2">
        <v>459.1</v>
      </c>
      <c r="F528" s="2">
        <v>89183400</v>
      </c>
      <c r="G528" s="2">
        <f>IFERROR(VLOOKUP(A528,'SPY DVD'!$A$1:$D$1256,2,FALSE),0)</f>
        <v>1.3794</v>
      </c>
      <c r="H528" s="8">
        <f>IFERROR(VLOOKUP(A528,'SPY DVD'!$A$1:$D$1256,4,FALSE),0)</f>
        <v>0.99994526340286416</v>
      </c>
      <c r="I528" s="2">
        <f t="shared" si="33"/>
        <v>455.74505270112337</v>
      </c>
      <c r="J528" s="2">
        <f t="shared" si="34"/>
        <v>459.62484032312648</v>
      </c>
      <c r="K528" s="2">
        <f t="shared" si="35"/>
        <v>455.13508609044766</v>
      </c>
      <c r="L528" s="2">
        <f t="shared" si="36"/>
        <v>459.07487042825494</v>
      </c>
    </row>
    <row r="529" spans="1:12" x14ac:dyDescent="0.25">
      <c r="A529" s="1">
        <v>45260</v>
      </c>
      <c r="B529" s="2">
        <v>455.48</v>
      </c>
      <c r="C529" s="2">
        <v>456.76</v>
      </c>
      <c r="D529" s="2">
        <v>453.34</v>
      </c>
      <c r="E529" s="2">
        <v>456.4</v>
      </c>
      <c r="F529" s="2">
        <v>79752704</v>
      </c>
      <c r="G529" s="2">
        <f>IFERROR(VLOOKUP(A529,'SPY DVD'!$A$1:$D$1256,2,FALSE),0)</f>
        <v>1.3875</v>
      </c>
      <c r="H529" s="8">
        <f>IFERROR(VLOOKUP(A529,'SPY DVD'!$A$1:$D$1256,4,FALSE),0)</f>
        <v>0.99994494199193829</v>
      </c>
      <c r="I529" s="2">
        <f t="shared" si="33"/>
        <v>455.45492217848806</v>
      </c>
      <c r="J529" s="2">
        <f t="shared" si="34"/>
        <v>456.73485170423771</v>
      </c>
      <c r="K529" s="2">
        <f t="shared" si="35"/>
        <v>453.31504000262527</v>
      </c>
      <c r="L529" s="2">
        <f t="shared" si="36"/>
        <v>456.37487152512062</v>
      </c>
    </row>
    <row r="530" spans="1:12" x14ac:dyDescent="0.25">
      <c r="A530" s="1">
        <v>45259</v>
      </c>
      <c r="B530" s="2">
        <v>457.15</v>
      </c>
      <c r="C530" s="2">
        <v>458.32</v>
      </c>
      <c r="D530" s="2">
        <v>454.2</v>
      </c>
      <c r="E530" s="2">
        <v>454.61</v>
      </c>
      <c r="F530" s="2">
        <v>63145992</v>
      </c>
      <c r="G530" s="2">
        <f>IFERROR(VLOOKUP(A530,'SPY DVD'!$A$1:$D$1256,2,FALSE),0)</f>
        <v>1.393</v>
      </c>
      <c r="H530" s="8">
        <f>IFERROR(VLOOKUP(A530,'SPY DVD'!$A$1:$D$1256,4,FALSE),0)</f>
        <v>0.99994472375001042</v>
      </c>
      <c r="I530" s="2">
        <f t="shared" si="33"/>
        <v>457.12473046231725</v>
      </c>
      <c r="J530" s="2">
        <f t="shared" si="34"/>
        <v>458.29466578910478</v>
      </c>
      <c r="K530" s="2">
        <f t="shared" si="35"/>
        <v>454.17489352725471</v>
      </c>
      <c r="L530" s="2">
        <f t="shared" si="36"/>
        <v>454.58487086399225</v>
      </c>
    </row>
    <row r="531" spans="1:12" x14ac:dyDescent="0.25">
      <c r="A531" s="1">
        <v>45258</v>
      </c>
      <c r="B531" s="2">
        <v>454.08</v>
      </c>
      <c r="C531" s="2">
        <v>456.27</v>
      </c>
      <c r="D531" s="2">
        <v>453.5</v>
      </c>
      <c r="E531" s="2">
        <v>454.93</v>
      </c>
      <c r="F531" s="2">
        <v>62115012</v>
      </c>
      <c r="G531" s="2">
        <f>IFERROR(VLOOKUP(A531,'SPY DVD'!$A$1:$D$1256,2,FALSE),0)</f>
        <v>1.3919999999999999</v>
      </c>
      <c r="H531" s="8">
        <f>IFERROR(VLOOKUP(A531,'SPY DVD'!$A$1:$D$1256,4,FALSE),0)</f>
        <v>0.99994476343035743</v>
      </c>
      <c r="I531" s="2">
        <f t="shared" si="33"/>
        <v>454.05491817845666</v>
      </c>
      <c r="J531" s="2">
        <f t="shared" si="34"/>
        <v>456.24479721036914</v>
      </c>
      <c r="K531" s="2">
        <f t="shared" si="35"/>
        <v>453.47495021566709</v>
      </c>
      <c r="L531" s="2">
        <f t="shared" si="36"/>
        <v>454.9048712273725</v>
      </c>
    </row>
    <row r="532" spans="1:12" x14ac:dyDescent="0.25">
      <c r="A532" s="1">
        <v>45257</v>
      </c>
      <c r="B532" s="2">
        <v>454.65</v>
      </c>
      <c r="C532" s="2">
        <v>455.49009999999998</v>
      </c>
      <c r="D532" s="2">
        <v>454.07990000000001</v>
      </c>
      <c r="E532" s="2">
        <v>454.48</v>
      </c>
      <c r="F532" s="2">
        <v>50505984</v>
      </c>
      <c r="G532" s="2">
        <f>IFERROR(VLOOKUP(A532,'SPY DVD'!$A$1:$D$1256,2,FALSE),0)</f>
        <v>1.3934</v>
      </c>
      <c r="H532" s="8">
        <f>IFERROR(VLOOKUP(A532,'SPY DVD'!$A$1:$D$1256,4,FALSE),0)</f>
        <v>0.99994470787787204</v>
      </c>
      <c r="I532" s="2">
        <f t="shared" si="33"/>
        <v>454.62486143667451</v>
      </c>
      <c r="J532" s="2">
        <f t="shared" si="34"/>
        <v>455.46491498576273</v>
      </c>
      <c r="K532" s="2">
        <f t="shared" si="35"/>
        <v>454.05479295871334</v>
      </c>
      <c r="L532" s="2">
        <f t="shared" si="36"/>
        <v>454.45487083633532</v>
      </c>
    </row>
    <row r="533" spans="1:12" x14ac:dyDescent="0.25">
      <c r="A533" s="1">
        <v>45254</v>
      </c>
      <c r="B533" s="2">
        <v>455.07</v>
      </c>
      <c r="C533" s="2">
        <v>455.5</v>
      </c>
      <c r="D533" s="2">
        <v>454.73</v>
      </c>
      <c r="E533" s="2">
        <v>455.3</v>
      </c>
      <c r="F533" s="2">
        <v>29737376</v>
      </c>
      <c r="G533" s="2">
        <f>IFERROR(VLOOKUP(A533,'SPY DVD'!$A$1:$D$1256,2,FALSE),0)</f>
        <v>1.3909</v>
      </c>
      <c r="H533" s="8">
        <f>IFERROR(VLOOKUP(A533,'SPY DVD'!$A$1:$D$1256,4,FALSE),0)</f>
        <v>0.99994480707874089</v>
      </c>
      <c r="I533" s="2">
        <f t="shared" si="33"/>
        <v>455.04488335732259</v>
      </c>
      <c r="J533" s="2">
        <f t="shared" si="34"/>
        <v>455.4748596243665</v>
      </c>
      <c r="K533" s="2">
        <f t="shared" si="35"/>
        <v>454.70490212291588</v>
      </c>
      <c r="L533" s="2">
        <f t="shared" si="36"/>
        <v>455.27487066295072</v>
      </c>
    </row>
    <row r="534" spans="1:12" x14ac:dyDescent="0.25">
      <c r="A534" s="1">
        <v>45252</v>
      </c>
      <c r="B534" s="2">
        <v>454.98</v>
      </c>
      <c r="C534" s="2">
        <v>456.38</v>
      </c>
      <c r="D534" s="2">
        <v>453.8895</v>
      </c>
      <c r="E534" s="2">
        <v>455.02</v>
      </c>
      <c r="F534" s="2">
        <v>59446572</v>
      </c>
      <c r="G534" s="2">
        <f>IFERROR(VLOOKUP(A534,'SPY DVD'!$A$1:$D$1256,2,FALSE),0)</f>
        <v>1.3916999999999999</v>
      </c>
      <c r="H534" s="8">
        <f>IFERROR(VLOOKUP(A534,'SPY DVD'!$A$1:$D$1256,4,FALSE),0)</f>
        <v>0.9999447753344618</v>
      </c>
      <c r="I534" s="2">
        <f t="shared" si="33"/>
        <v>454.95487388167345</v>
      </c>
      <c r="J534" s="2">
        <f t="shared" si="34"/>
        <v>456.35479656714165</v>
      </c>
      <c r="K534" s="2">
        <f t="shared" si="35"/>
        <v>453.86443410417121</v>
      </c>
      <c r="L534" s="2">
        <f t="shared" si="36"/>
        <v>454.99487167268677</v>
      </c>
    </row>
    <row r="535" spans="1:12" x14ac:dyDescent="0.25">
      <c r="A535" s="1">
        <v>45251</v>
      </c>
      <c r="B535" s="2">
        <v>453.18419999999998</v>
      </c>
      <c r="C535" s="2">
        <v>454.13099999999997</v>
      </c>
      <c r="D535" s="2">
        <v>451.9599</v>
      </c>
      <c r="E535" s="2">
        <v>453.27</v>
      </c>
      <c r="F535" s="2">
        <v>49244640</v>
      </c>
      <c r="G535" s="2">
        <f>IFERROR(VLOOKUP(A535,'SPY DVD'!$A$1:$D$1256,2,FALSE),0)</f>
        <v>1.3971</v>
      </c>
      <c r="H535" s="8">
        <f>IFERROR(VLOOKUP(A535,'SPY DVD'!$A$1:$D$1256,4,FALSE),0)</f>
        <v>0.99994456106060436</v>
      </c>
      <c r="I535" s="2">
        <f t="shared" si="33"/>
        <v>453.15907594860113</v>
      </c>
      <c r="J535" s="2">
        <f t="shared" si="34"/>
        <v>454.10582345901327</v>
      </c>
      <c r="K535" s="2">
        <f t="shared" si="35"/>
        <v>451.93484382249466</v>
      </c>
      <c r="L535" s="2">
        <f t="shared" si="36"/>
        <v>453.24487119194015</v>
      </c>
    </row>
    <row r="536" spans="1:12" x14ac:dyDescent="0.25">
      <c r="A536" s="1">
        <v>45250</v>
      </c>
      <c r="B536" s="2">
        <v>450.53</v>
      </c>
      <c r="C536" s="2">
        <v>455.125</v>
      </c>
      <c r="D536" s="2">
        <v>450.52</v>
      </c>
      <c r="E536" s="2">
        <v>454.26</v>
      </c>
      <c r="F536" s="2">
        <v>70055632</v>
      </c>
      <c r="G536" s="2">
        <f>IFERROR(VLOOKUP(A536,'SPY DVD'!$A$1:$D$1256,2,FALSE),0)</f>
        <v>1.3940999999999999</v>
      </c>
      <c r="H536" s="8">
        <f>IFERROR(VLOOKUP(A536,'SPY DVD'!$A$1:$D$1256,4,FALSE),0)</f>
        <v>0.99994468010163062</v>
      </c>
      <c r="I536" s="2">
        <f t="shared" si="33"/>
        <v>450.50507672618761</v>
      </c>
      <c r="J536" s="2">
        <f t="shared" si="34"/>
        <v>455.09982253125463</v>
      </c>
      <c r="K536" s="2">
        <f t="shared" si="35"/>
        <v>450.49507727938663</v>
      </c>
      <c r="L536" s="2">
        <f t="shared" si="36"/>
        <v>454.23487038296673</v>
      </c>
    </row>
    <row r="537" spans="1:12" x14ac:dyDescent="0.25">
      <c r="A537" s="1">
        <v>45247</v>
      </c>
      <c r="B537" s="2">
        <v>450.24</v>
      </c>
      <c r="C537" s="2">
        <v>451.42</v>
      </c>
      <c r="D537" s="2">
        <v>449.29</v>
      </c>
      <c r="E537" s="2">
        <v>450.79</v>
      </c>
      <c r="F537" s="2">
        <v>83193904</v>
      </c>
      <c r="G537" s="2">
        <f>IFERROR(VLOOKUP(A537,'SPY DVD'!$A$1:$D$1256,2,FALSE),0)</f>
        <v>1.4048</v>
      </c>
      <c r="H537" s="8">
        <f>IFERROR(VLOOKUP(A537,'SPY DVD'!$A$1:$D$1256,4,FALSE),0)</f>
        <v>0.99994425552203514</v>
      </c>
      <c r="I537" s="2">
        <f t="shared" si="33"/>
        <v>450.21490160624109</v>
      </c>
      <c r="J537" s="2">
        <f t="shared" si="34"/>
        <v>451.39483582775711</v>
      </c>
      <c r="K537" s="2">
        <f t="shared" si="35"/>
        <v>449.26495456349517</v>
      </c>
      <c r="L537" s="2">
        <f t="shared" si="36"/>
        <v>450.76487094677822</v>
      </c>
    </row>
    <row r="538" spans="1:12" x14ac:dyDescent="0.25">
      <c r="A538" s="1">
        <v>45246</v>
      </c>
      <c r="B538" s="2">
        <v>449.22</v>
      </c>
      <c r="C538" s="2">
        <v>450.56</v>
      </c>
      <c r="D538" s="2">
        <v>448.12</v>
      </c>
      <c r="E538" s="2">
        <v>450.23</v>
      </c>
      <c r="F538" s="2">
        <v>66665796</v>
      </c>
      <c r="G538" s="2">
        <f>IFERROR(VLOOKUP(A538,'SPY DVD'!$A$1:$D$1256,2,FALSE),0)</f>
        <v>1.4065000000000001</v>
      </c>
      <c r="H538" s="8">
        <f>IFERROR(VLOOKUP(A538,'SPY DVD'!$A$1:$D$1256,4,FALSE),0)</f>
        <v>0.99994418806548047</v>
      </c>
      <c r="I538" s="2">
        <f t="shared" si="33"/>
        <v>449.19492816277517</v>
      </c>
      <c r="J538" s="2">
        <f t="shared" si="34"/>
        <v>450.53485337478287</v>
      </c>
      <c r="K538" s="2">
        <f t="shared" si="35"/>
        <v>448.09498955590311</v>
      </c>
      <c r="L538" s="2">
        <f t="shared" si="36"/>
        <v>450.20487179272129</v>
      </c>
    </row>
    <row r="539" spans="1:12" x14ac:dyDescent="0.25">
      <c r="A539" s="1">
        <v>45245</v>
      </c>
      <c r="B539" s="2">
        <v>450.11</v>
      </c>
      <c r="C539" s="2">
        <v>451.38</v>
      </c>
      <c r="D539" s="2">
        <v>448.8</v>
      </c>
      <c r="E539" s="2">
        <v>449.68</v>
      </c>
      <c r="F539" s="2">
        <v>77327576</v>
      </c>
      <c r="G539" s="2">
        <f>IFERROR(VLOOKUP(A539,'SPY DVD'!$A$1:$D$1256,2,FALSE),0)</f>
        <v>1.4083000000000001</v>
      </c>
      <c r="H539" s="8">
        <f>IFERROR(VLOOKUP(A539,'SPY DVD'!$A$1:$D$1256,4,FALSE),0)</f>
        <v>0.99994411664089822</v>
      </c>
      <c r="I539" s="2">
        <f t="shared" si="33"/>
        <v>450.08484634123471</v>
      </c>
      <c r="J539" s="2">
        <f t="shared" si="34"/>
        <v>451.35477536936861</v>
      </c>
      <c r="K539" s="2">
        <f t="shared" si="35"/>
        <v>448.77491954843515</v>
      </c>
      <c r="L539" s="2">
        <f t="shared" si="36"/>
        <v>449.65487037107914</v>
      </c>
    </row>
    <row r="540" spans="1:12" x14ac:dyDescent="0.25">
      <c r="A540" s="1">
        <v>45244</v>
      </c>
      <c r="B540" s="2">
        <v>446.32</v>
      </c>
      <c r="C540" s="2">
        <v>450.06</v>
      </c>
      <c r="D540" s="2">
        <v>446.09</v>
      </c>
      <c r="E540" s="2">
        <v>448.73</v>
      </c>
      <c r="F540" s="2">
        <v>97176936</v>
      </c>
      <c r="G540" s="2">
        <f>IFERROR(VLOOKUP(A540,'SPY DVD'!$A$1:$D$1256,2,FALSE),0)</f>
        <v>1.4112</v>
      </c>
      <c r="H540" s="8">
        <f>IFERROR(VLOOKUP(A540,'SPY DVD'!$A$1:$D$1256,4,FALSE),0)</f>
        <v>0.9999440015679707</v>
      </c>
      <c r="I540" s="2">
        <f t="shared" si="33"/>
        <v>446.29500677981667</v>
      </c>
      <c r="J540" s="2">
        <f t="shared" si="34"/>
        <v>450.03479734568089</v>
      </c>
      <c r="K540" s="2">
        <f t="shared" si="35"/>
        <v>446.06501965945603</v>
      </c>
      <c r="L540" s="2">
        <f t="shared" si="36"/>
        <v>448.70487182359551</v>
      </c>
    </row>
    <row r="541" spans="1:12" x14ac:dyDescent="0.25">
      <c r="A541" s="1">
        <v>45243</v>
      </c>
      <c r="B541" s="2">
        <v>439.23</v>
      </c>
      <c r="C541" s="2">
        <v>441.33</v>
      </c>
      <c r="D541" s="2">
        <v>438.42</v>
      </c>
      <c r="E541" s="2">
        <v>440.19</v>
      </c>
      <c r="F541" s="2">
        <v>52236068</v>
      </c>
      <c r="G541" s="2">
        <f>IFERROR(VLOOKUP(A541,'SPY DVD'!$A$1:$D$1256,2,FALSE),0)</f>
        <v>1.4386000000000001</v>
      </c>
      <c r="H541" s="8">
        <f>IFERROR(VLOOKUP(A541,'SPY DVD'!$A$1:$D$1256,4,FALSE),0)</f>
        <v>0.99994291432786164</v>
      </c>
      <c r="I541" s="2">
        <f t="shared" si="33"/>
        <v>439.20492626022667</v>
      </c>
      <c r="J541" s="2">
        <f t="shared" si="34"/>
        <v>441.30480638031514</v>
      </c>
      <c r="K541" s="2">
        <f t="shared" si="35"/>
        <v>438.39497249962113</v>
      </c>
      <c r="L541" s="2">
        <f t="shared" si="36"/>
        <v>440.16487145798141</v>
      </c>
    </row>
    <row r="542" spans="1:12" x14ac:dyDescent="0.25">
      <c r="A542" s="1">
        <v>45240</v>
      </c>
      <c r="B542" s="2">
        <v>435.98</v>
      </c>
      <c r="C542" s="2">
        <v>440.93</v>
      </c>
      <c r="D542" s="2">
        <v>433.83350000000002</v>
      </c>
      <c r="E542" s="2">
        <v>440.61</v>
      </c>
      <c r="F542" s="2">
        <v>89558056</v>
      </c>
      <c r="G542" s="2">
        <f>IFERROR(VLOOKUP(A542,'SPY DVD'!$A$1:$D$1256,2,FALSE),0)</f>
        <v>1.4373</v>
      </c>
      <c r="H542" s="8">
        <f>IFERROR(VLOOKUP(A542,'SPY DVD'!$A$1:$D$1256,4,FALSE),0)</f>
        <v>0.99994296591221976</v>
      </c>
      <c r="I542" s="2">
        <f t="shared" si="33"/>
        <v>435.95513427840962</v>
      </c>
      <c r="J542" s="2">
        <f t="shared" si="34"/>
        <v>440.90485195967506</v>
      </c>
      <c r="K542" s="2">
        <f t="shared" si="35"/>
        <v>433.80875670207899</v>
      </c>
      <c r="L542" s="2">
        <f t="shared" si="36"/>
        <v>440.58487021058318</v>
      </c>
    </row>
    <row r="543" spans="1:12" x14ac:dyDescent="0.25">
      <c r="A543" s="1">
        <v>45239</v>
      </c>
      <c r="B543" s="2">
        <v>438.43</v>
      </c>
      <c r="C543" s="2">
        <v>438.47</v>
      </c>
      <c r="D543" s="2">
        <v>433.4</v>
      </c>
      <c r="E543" s="2">
        <v>433.84</v>
      </c>
      <c r="F543" s="2">
        <v>83174416</v>
      </c>
      <c r="G543" s="2">
        <f>IFERROR(VLOOKUP(A543,'SPY DVD'!$A$1:$D$1256,2,FALSE),0)</f>
        <v>1.4597</v>
      </c>
      <c r="H543" s="8">
        <f>IFERROR(VLOOKUP(A543,'SPY DVD'!$A$1:$D$1256,4,FALSE),0)</f>
        <v>0.99994207707442284</v>
      </c>
      <c r="I543" s="2">
        <f t="shared" si="33"/>
        <v>438.40460485173924</v>
      </c>
      <c r="J543" s="2">
        <f t="shared" si="34"/>
        <v>438.4446025348222</v>
      </c>
      <c r="K543" s="2">
        <f t="shared" si="35"/>
        <v>433.37489620405483</v>
      </c>
      <c r="L543" s="2">
        <f t="shared" si="36"/>
        <v>433.81487071796761</v>
      </c>
    </row>
    <row r="544" spans="1:12" x14ac:dyDescent="0.25">
      <c r="A544" s="1">
        <v>45238</v>
      </c>
      <c r="B544" s="2">
        <v>437.55</v>
      </c>
      <c r="C544" s="2">
        <v>438.09</v>
      </c>
      <c r="D544" s="2">
        <v>434.87</v>
      </c>
      <c r="E544" s="2">
        <v>437.25</v>
      </c>
      <c r="F544" s="2">
        <v>61746028</v>
      </c>
      <c r="G544" s="2">
        <f>IFERROR(VLOOKUP(A544,'SPY DVD'!$A$1:$D$1256,2,FALSE),0)</f>
        <v>1.4482999999999999</v>
      </c>
      <c r="H544" s="8">
        <f>IFERROR(VLOOKUP(A544,'SPY DVD'!$A$1:$D$1256,4,FALSE),0)</f>
        <v>0.99994252942927431</v>
      </c>
      <c r="I544" s="2">
        <f t="shared" si="33"/>
        <v>437.52485375177901</v>
      </c>
      <c r="J544" s="2">
        <f t="shared" si="34"/>
        <v>438.06482271767078</v>
      </c>
      <c r="K544" s="2">
        <f t="shared" si="35"/>
        <v>434.8450077729085</v>
      </c>
      <c r="L544" s="2">
        <f t="shared" si="36"/>
        <v>437.22487099295017</v>
      </c>
    </row>
    <row r="545" spans="1:12" x14ac:dyDescent="0.25">
      <c r="A545" s="1">
        <v>45237</v>
      </c>
      <c r="B545" s="2">
        <v>435.69</v>
      </c>
      <c r="C545" s="2">
        <v>437.58499999999998</v>
      </c>
      <c r="D545" s="2">
        <v>434.51</v>
      </c>
      <c r="E545" s="2">
        <v>436.93</v>
      </c>
      <c r="F545" s="2">
        <v>64256112</v>
      </c>
      <c r="G545" s="2">
        <f>IFERROR(VLOOKUP(A545,'SPY DVD'!$A$1:$D$1256,2,FALSE),0)</f>
        <v>1.4494</v>
      </c>
      <c r="H545" s="8">
        <f>IFERROR(VLOOKUP(A545,'SPY DVD'!$A$1:$D$1256,4,FALSE),0)</f>
        <v>0.99994248578099021</v>
      </c>
      <c r="I545" s="2">
        <f t="shared" si="33"/>
        <v>435.66494162991961</v>
      </c>
      <c r="J545" s="2">
        <f t="shared" si="34"/>
        <v>437.55983264047455</v>
      </c>
      <c r="K545" s="2">
        <f t="shared" si="35"/>
        <v>434.48500949669807</v>
      </c>
      <c r="L545" s="2">
        <f t="shared" si="36"/>
        <v>436.90487031228804</v>
      </c>
    </row>
    <row r="546" spans="1:12" x14ac:dyDescent="0.25">
      <c r="A546" s="1">
        <v>45236</v>
      </c>
      <c r="B546" s="2">
        <v>435.47</v>
      </c>
      <c r="C546" s="2">
        <v>436.14980000000003</v>
      </c>
      <c r="D546" s="2">
        <v>433.68</v>
      </c>
      <c r="E546" s="2">
        <v>435.69</v>
      </c>
      <c r="F546" s="2">
        <v>67831664</v>
      </c>
      <c r="G546" s="2">
        <f>IFERROR(VLOOKUP(A546,'SPY DVD'!$A$1:$D$1256,2,FALSE),0)</f>
        <v>1.4535</v>
      </c>
      <c r="H546" s="8">
        <f>IFERROR(VLOOKUP(A546,'SPY DVD'!$A$1:$D$1256,4,FALSE),0)</f>
        <v>0.9999423230919483</v>
      </c>
      <c r="I546" s="2">
        <f t="shared" si="33"/>
        <v>435.44488343685077</v>
      </c>
      <c r="J546" s="2">
        <f t="shared" si="34"/>
        <v>436.12464422808864</v>
      </c>
      <c r="K546" s="2">
        <f t="shared" si="35"/>
        <v>433.65498667851614</v>
      </c>
      <c r="L546" s="2">
        <f t="shared" si="36"/>
        <v>435.66487074793093</v>
      </c>
    </row>
    <row r="547" spans="1:12" x14ac:dyDescent="0.25">
      <c r="A547" s="1">
        <v>45233</v>
      </c>
      <c r="B547" s="2">
        <v>433.14</v>
      </c>
      <c r="C547" s="2">
        <v>436.29</v>
      </c>
      <c r="D547" s="2">
        <v>433.01</v>
      </c>
      <c r="E547" s="2">
        <v>434.69</v>
      </c>
      <c r="F547" s="2">
        <v>100167776</v>
      </c>
      <c r="G547" s="2">
        <f>IFERROR(VLOOKUP(A547,'SPY DVD'!$A$1:$D$1256,2,FALSE),0)</f>
        <v>1.4568000000000001</v>
      </c>
      <c r="H547" s="8">
        <f>IFERROR(VLOOKUP(A547,'SPY DVD'!$A$1:$D$1256,4,FALSE),0)</f>
        <v>0.99994219214712876</v>
      </c>
      <c r="I547" s="2">
        <f t="shared" si="33"/>
        <v>433.11496110660732</v>
      </c>
      <c r="J547" s="2">
        <f t="shared" si="34"/>
        <v>436.26477901187081</v>
      </c>
      <c r="K547" s="2">
        <f t="shared" si="35"/>
        <v>432.98496862162824</v>
      </c>
      <c r="L547" s="2">
        <f t="shared" si="36"/>
        <v>434.66487150443538</v>
      </c>
    </row>
    <row r="548" spans="1:12" x14ac:dyDescent="0.25">
      <c r="A548" s="1">
        <v>45232</v>
      </c>
      <c r="B548" s="2">
        <v>426.58</v>
      </c>
      <c r="C548" s="2">
        <v>430.91500000000002</v>
      </c>
      <c r="D548" s="2">
        <v>426.56</v>
      </c>
      <c r="E548" s="2">
        <v>430.76</v>
      </c>
      <c r="F548" s="2">
        <v>94938912</v>
      </c>
      <c r="G548" s="2">
        <f>IFERROR(VLOOKUP(A548,'SPY DVD'!$A$1:$D$1256,2,FALSE),0)</f>
        <v>1.4701</v>
      </c>
      <c r="H548" s="8">
        <f>IFERROR(VLOOKUP(A548,'SPY DVD'!$A$1:$D$1256,4,FALSE),0)</f>
        <v>0.99994166439999999</v>
      </c>
      <c r="I548" s="2">
        <f t="shared" si="33"/>
        <v>426.55511519975198</v>
      </c>
      <c r="J548" s="2">
        <f t="shared" si="34"/>
        <v>430.88986231492601</v>
      </c>
      <c r="K548" s="2">
        <f t="shared" si="35"/>
        <v>426.53511636646402</v>
      </c>
      <c r="L548" s="2">
        <f t="shared" si="36"/>
        <v>430.73487135694398</v>
      </c>
    </row>
    <row r="549" spans="1:12" x14ac:dyDescent="0.25">
      <c r="A549" s="1">
        <v>45231</v>
      </c>
      <c r="B549" s="2">
        <v>419.2</v>
      </c>
      <c r="C549" s="2">
        <v>423.5</v>
      </c>
      <c r="D549" s="2">
        <v>418.6499</v>
      </c>
      <c r="E549" s="2">
        <v>422.66</v>
      </c>
      <c r="F549" s="2">
        <v>98068112</v>
      </c>
      <c r="G549" s="2">
        <f>IFERROR(VLOOKUP(A549,'SPY DVD'!$A$1:$D$1256,2,FALSE),0)</f>
        <v>1.4983</v>
      </c>
      <c r="H549" s="8">
        <f>IFERROR(VLOOKUP(A549,'SPY DVD'!$A$1:$D$1256,4,FALSE),0)</f>
        <v>0.99994054541828736</v>
      </c>
      <c r="I549" s="2">
        <f t="shared" si="33"/>
        <v>419.17507663934606</v>
      </c>
      <c r="J549" s="2">
        <f t="shared" si="34"/>
        <v>423.47482098464468</v>
      </c>
      <c r="K549" s="2">
        <f t="shared" si="35"/>
        <v>418.62500934531147</v>
      </c>
      <c r="L549" s="2">
        <f t="shared" si="36"/>
        <v>422.63487092649336</v>
      </c>
    </row>
    <row r="550" spans="1:12" x14ac:dyDescent="0.25">
      <c r="A550" s="1">
        <v>45230</v>
      </c>
      <c r="B550" s="2">
        <v>416.18</v>
      </c>
      <c r="C550" s="2">
        <v>418.53</v>
      </c>
      <c r="D550" s="2">
        <v>414.21</v>
      </c>
      <c r="E550" s="2">
        <v>418.2</v>
      </c>
      <c r="F550" s="2">
        <v>79665152</v>
      </c>
      <c r="G550" s="2">
        <f>IFERROR(VLOOKUP(A550,'SPY DVD'!$A$1:$D$1256,2,FALSE),0)</f>
        <v>1.5143</v>
      </c>
      <c r="H550" s="8">
        <f>IFERROR(VLOOKUP(A550,'SPY DVD'!$A$1:$D$1256,4,FALSE),0)</f>
        <v>0.99993991053560294</v>
      </c>
      <c r="I550" s="2">
        <f t="shared" si="33"/>
        <v>416.15499196670726</v>
      </c>
      <c r="J550" s="2">
        <f t="shared" si="34"/>
        <v>418.50485075646588</v>
      </c>
      <c r="K550" s="2">
        <f t="shared" si="35"/>
        <v>414.1851103429521</v>
      </c>
      <c r="L550" s="2">
        <f t="shared" si="36"/>
        <v>418.17487058598914</v>
      </c>
    </row>
    <row r="551" spans="1:12" x14ac:dyDescent="0.25">
      <c r="A551" s="1">
        <v>45229</v>
      </c>
      <c r="B551" s="2">
        <v>413.56</v>
      </c>
      <c r="C551" s="2">
        <v>416.68</v>
      </c>
      <c r="D551" s="2">
        <v>412.22</v>
      </c>
      <c r="E551" s="2">
        <v>415.59</v>
      </c>
      <c r="F551" s="2">
        <v>86562672</v>
      </c>
      <c r="G551" s="2">
        <f>IFERROR(VLOOKUP(A551,'SPY DVD'!$A$1:$D$1256,2,FALSE),0)</f>
        <v>1.5238</v>
      </c>
      <c r="H551" s="8">
        <f>IFERROR(VLOOKUP(A551,'SPY DVD'!$A$1:$D$1256,4,FALSE),0)</f>
        <v>0.99993953357419973</v>
      </c>
      <c r="I551" s="2">
        <f t="shared" si="33"/>
        <v>413.53499350494604</v>
      </c>
      <c r="J551" s="2">
        <f t="shared" si="34"/>
        <v>416.65480484969754</v>
      </c>
      <c r="K551" s="2">
        <f t="shared" si="35"/>
        <v>412.19507452995663</v>
      </c>
      <c r="L551" s="2">
        <f t="shared" si="36"/>
        <v>415.56487075810162</v>
      </c>
    </row>
    <row r="552" spans="1:12" x14ac:dyDescent="0.25">
      <c r="A552" s="1">
        <v>45226</v>
      </c>
      <c r="B552" s="2">
        <v>414.19</v>
      </c>
      <c r="C552" s="2">
        <v>414.6</v>
      </c>
      <c r="D552" s="2">
        <v>409.21</v>
      </c>
      <c r="E552" s="2">
        <v>410.68</v>
      </c>
      <c r="F552" s="2">
        <v>107367672</v>
      </c>
      <c r="G552" s="2">
        <f>IFERROR(VLOOKUP(A552,'SPY DVD'!$A$1:$D$1256,2,FALSE),0)</f>
        <v>1.542</v>
      </c>
      <c r="H552" s="8">
        <f>IFERROR(VLOOKUP(A552,'SPY DVD'!$A$1:$D$1256,4,FALSE),0)</f>
        <v>0.99993881139590857</v>
      </c>
      <c r="I552" s="2">
        <f t="shared" si="33"/>
        <v>414.16465629207136</v>
      </c>
      <c r="J552" s="2">
        <f t="shared" si="34"/>
        <v>414.5746312047437</v>
      </c>
      <c r="K552" s="2">
        <f t="shared" si="35"/>
        <v>409.18496101131973</v>
      </c>
      <c r="L552" s="2">
        <f t="shared" si="36"/>
        <v>410.65487106407176</v>
      </c>
    </row>
    <row r="553" spans="1:12" x14ac:dyDescent="0.25">
      <c r="A553" s="1">
        <v>45225</v>
      </c>
      <c r="B553" s="2">
        <v>416.45</v>
      </c>
      <c r="C553" s="2">
        <v>417.32499999999999</v>
      </c>
      <c r="D553" s="2">
        <v>411.6</v>
      </c>
      <c r="E553" s="2">
        <v>412.55</v>
      </c>
      <c r="F553" s="2">
        <v>115156760</v>
      </c>
      <c r="G553" s="2">
        <f>IFERROR(VLOOKUP(A553,'SPY DVD'!$A$1:$D$1256,2,FALSE),0)</f>
        <v>1.5349999999999999</v>
      </c>
      <c r="H553" s="8">
        <f>IFERROR(VLOOKUP(A553,'SPY DVD'!$A$1:$D$1256,4,FALSE),0)</f>
        <v>0.99993908915672802</v>
      </c>
      <c r="I553" s="2">
        <f t="shared" si="33"/>
        <v>416.42463367931936</v>
      </c>
      <c r="J553" s="2">
        <f t="shared" si="34"/>
        <v>417.2995803823315</v>
      </c>
      <c r="K553" s="2">
        <f t="shared" si="35"/>
        <v>411.57492909690927</v>
      </c>
      <c r="L553" s="2">
        <f t="shared" si="36"/>
        <v>412.52487123160813</v>
      </c>
    </row>
    <row r="554" spans="1:12" x14ac:dyDescent="0.25">
      <c r="A554" s="1">
        <v>45224</v>
      </c>
      <c r="B554" s="2">
        <v>421.89</v>
      </c>
      <c r="C554" s="2">
        <v>421.92</v>
      </c>
      <c r="D554" s="2">
        <v>417.01499999999999</v>
      </c>
      <c r="E554" s="2">
        <v>417.55</v>
      </c>
      <c r="F554" s="2">
        <v>94223200</v>
      </c>
      <c r="G554" s="2">
        <f>IFERROR(VLOOKUP(A554,'SPY DVD'!$A$1:$D$1256,2,FALSE),0)</f>
        <v>1.5165999999999999</v>
      </c>
      <c r="H554" s="8">
        <f>IFERROR(VLOOKUP(A554,'SPY DVD'!$A$1:$D$1256,4,FALSE),0)</f>
        <v>0.9999398192712502</v>
      </c>
      <c r="I554" s="2">
        <f t="shared" si="33"/>
        <v>421.86461035234771</v>
      </c>
      <c r="J554" s="2">
        <f t="shared" si="34"/>
        <v>421.89460854692589</v>
      </c>
      <c r="K554" s="2">
        <f t="shared" si="35"/>
        <v>416.98990373340041</v>
      </c>
      <c r="L554" s="2">
        <f t="shared" si="36"/>
        <v>417.52487153671052</v>
      </c>
    </row>
    <row r="555" spans="1:12" x14ac:dyDescent="0.25">
      <c r="A555" s="1">
        <v>45223</v>
      </c>
      <c r="B555" s="2">
        <v>422.65</v>
      </c>
      <c r="C555" s="2">
        <v>424.82</v>
      </c>
      <c r="D555" s="2">
        <v>420.74</v>
      </c>
      <c r="E555" s="2">
        <v>423.63</v>
      </c>
      <c r="F555" s="2">
        <v>78564240</v>
      </c>
      <c r="G555" s="2">
        <f>IFERROR(VLOOKUP(A555,'SPY DVD'!$A$1:$D$1256,2,FALSE),0)</f>
        <v>1.4948999999999999</v>
      </c>
      <c r="H555" s="8">
        <f>IFERROR(VLOOKUP(A555,'SPY DVD'!$A$1:$D$1256,4,FALSE),0)</f>
        <v>0.99994068033090977</v>
      </c>
      <c r="I555" s="2">
        <f t="shared" si="33"/>
        <v>422.62492854185899</v>
      </c>
      <c r="J555" s="2">
        <f t="shared" si="34"/>
        <v>424.79479981817707</v>
      </c>
      <c r="K555" s="2">
        <f t="shared" si="35"/>
        <v>420.71504184242701</v>
      </c>
      <c r="L555" s="2">
        <f t="shared" si="36"/>
        <v>423.60487040858328</v>
      </c>
    </row>
    <row r="556" spans="1:12" x14ac:dyDescent="0.25">
      <c r="A556" s="1">
        <v>45222</v>
      </c>
      <c r="B556" s="2">
        <v>419.61</v>
      </c>
      <c r="C556" s="2">
        <v>424.45</v>
      </c>
      <c r="D556" s="2">
        <v>417.8</v>
      </c>
      <c r="E556" s="2">
        <v>420.46</v>
      </c>
      <c r="F556" s="2">
        <v>92035096</v>
      </c>
      <c r="G556" s="2">
        <f>IFERROR(VLOOKUP(A556,'SPY DVD'!$A$1:$D$1256,2,FALSE),0)</f>
        <v>1.5061</v>
      </c>
      <c r="H556" s="8">
        <f>IFERROR(VLOOKUP(A556,'SPY DVD'!$A$1:$D$1256,4,FALSE),0)</f>
        <v>0.99994023591292835</v>
      </c>
      <c r="I556" s="2">
        <f t="shared" si="33"/>
        <v>419.5849223914239</v>
      </c>
      <c r="J556" s="2">
        <f t="shared" si="34"/>
        <v>424.42463313324242</v>
      </c>
      <c r="K556" s="2">
        <f t="shared" si="35"/>
        <v>417.77503056442146</v>
      </c>
      <c r="L556" s="2">
        <f t="shared" si="36"/>
        <v>420.43487159194984</v>
      </c>
    </row>
    <row r="557" spans="1:12" x14ac:dyDescent="0.25">
      <c r="A557" s="1">
        <v>45219</v>
      </c>
      <c r="B557" s="2">
        <v>425.98</v>
      </c>
      <c r="C557" s="2">
        <v>426.54</v>
      </c>
      <c r="D557" s="2">
        <v>421.08</v>
      </c>
      <c r="E557" s="2">
        <v>421.19</v>
      </c>
      <c r="F557" s="2">
        <v>123919872</v>
      </c>
      <c r="G557" s="2">
        <f>IFERROR(VLOOKUP(A557,'SPY DVD'!$A$1:$D$1256,2,FALSE),0)</f>
        <v>1.5035000000000001</v>
      </c>
      <c r="H557" s="8">
        <f>IFERROR(VLOOKUP(A557,'SPY DVD'!$A$1:$D$1256,4,FALSE),0)</f>
        <v>0.9999403390813707</v>
      </c>
      <c r="I557" s="2">
        <f t="shared" si="33"/>
        <v>425.95458564188232</v>
      </c>
      <c r="J557" s="2">
        <f t="shared" si="34"/>
        <v>426.51455223176788</v>
      </c>
      <c r="K557" s="2">
        <f t="shared" si="35"/>
        <v>421.05487798038354</v>
      </c>
      <c r="L557" s="2">
        <f t="shared" si="36"/>
        <v>421.16487141768255</v>
      </c>
    </row>
    <row r="558" spans="1:12" x14ac:dyDescent="0.25">
      <c r="A558" s="1">
        <v>45218</v>
      </c>
      <c r="B558" s="2">
        <v>430.95</v>
      </c>
      <c r="C558" s="2">
        <v>432.82</v>
      </c>
      <c r="D558" s="2">
        <v>425.72500000000002</v>
      </c>
      <c r="E558" s="2">
        <v>426.43</v>
      </c>
      <c r="F558" s="2">
        <v>121322960</v>
      </c>
      <c r="G558" s="2">
        <f>IFERROR(VLOOKUP(A558,'SPY DVD'!$A$1:$D$1256,2,FALSE),0)</f>
        <v>1.4850000000000001</v>
      </c>
      <c r="H558" s="8">
        <f>IFERROR(VLOOKUP(A558,'SPY DVD'!$A$1:$D$1256,4,FALSE),0)</f>
        <v>0.99994107316482561</v>
      </c>
      <c r="I558" s="2">
        <f t="shared" si="33"/>
        <v>430.92460548038156</v>
      </c>
      <c r="J558" s="2">
        <f t="shared" si="34"/>
        <v>432.79449528719982</v>
      </c>
      <c r="K558" s="2">
        <f t="shared" si="35"/>
        <v>425.6999133730954</v>
      </c>
      <c r="L558" s="2">
        <f t="shared" si="36"/>
        <v>426.40487182967661</v>
      </c>
    </row>
    <row r="559" spans="1:12" x14ac:dyDescent="0.25">
      <c r="A559" s="1">
        <v>45217</v>
      </c>
      <c r="B559" s="2">
        <v>434.19</v>
      </c>
      <c r="C559" s="2">
        <v>435.18</v>
      </c>
      <c r="D559" s="2">
        <v>429.09</v>
      </c>
      <c r="E559" s="2">
        <v>430.21</v>
      </c>
      <c r="F559" s="2">
        <v>93559800</v>
      </c>
      <c r="G559" s="2">
        <f>IFERROR(VLOOKUP(A559,'SPY DVD'!$A$1:$D$1256,2,FALSE),0)</f>
        <v>1.472</v>
      </c>
      <c r="H559" s="8">
        <f>IFERROR(VLOOKUP(A559,'SPY DVD'!$A$1:$D$1256,4,FALSE),0)</f>
        <v>0.99994158900757579</v>
      </c>
      <c r="I559" s="2">
        <f t="shared" si="33"/>
        <v>434.16463853119933</v>
      </c>
      <c r="J559" s="2">
        <f t="shared" si="34"/>
        <v>435.15458070431686</v>
      </c>
      <c r="K559" s="2">
        <f t="shared" si="35"/>
        <v>429.06493642726065</v>
      </c>
      <c r="L559" s="2">
        <f t="shared" si="36"/>
        <v>430.18487100694915</v>
      </c>
    </row>
    <row r="560" spans="1:12" x14ac:dyDescent="0.25">
      <c r="A560" s="1">
        <v>45216</v>
      </c>
      <c r="B560" s="2">
        <v>432.81</v>
      </c>
      <c r="C560" s="2">
        <v>438.14</v>
      </c>
      <c r="D560" s="2">
        <v>432.45</v>
      </c>
      <c r="E560" s="2">
        <v>436.02</v>
      </c>
      <c r="F560" s="2">
        <v>75324704</v>
      </c>
      <c r="G560" s="2">
        <f>IFERROR(VLOOKUP(A560,'SPY DVD'!$A$1:$D$1256,2,FALSE),0)</f>
        <v>1.4523999999999999</v>
      </c>
      <c r="H560" s="8">
        <f>IFERROR(VLOOKUP(A560,'SPY DVD'!$A$1:$D$1256,4,FALSE),0)</f>
        <v>0.99994236674022519</v>
      </c>
      <c r="I560" s="2">
        <f t="shared" si="33"/>
        <v>432.78505574883684</v>
      </c>
      <c r="J560" s="2">
        <f t="shared" si="34"/>
        <v>438.11474856356227</v>
      </c>
      <c r="K560" s="2">
        <f t="shared" si="35"/>
        <v>432.42507649681039</v>
      </c>
      <c r="L560" s="2">
        <f t="shared" si="36"/>
        <v>435.99487074607299</v>
      </c>
    </row>
    <row r="561" spans="1:12" x14ac:dyDescent="0.25">
      <c r="A561" s="1">
        <v>45215</v>
      </c>
      <c r="B561" s="2">
        <v>433.82</v>
      </c>
      <c r="C561" s="2">
        <v>437.14</v>
      </c>
      <c r="D561" s="2">
        <v>433.57</v>
      </c>
      <c r="E561" s="2">
        <v>436.04</v>
      </c>
      <c r="F561" s="2">
        <v>75433192</v>
      </c>
      <c r="G561" s="2">
        <f>IFERROR(VLOOKUP(A561,'SPY DVD'!$A$1:$D$1256,2,FALSE),0)</f>
        <v>1.4522999999999999</v>
      </c>
      <c r="H561" s="8">
        <f>IFERROR(VLOOKUP(A561,'SPY DVD'!$A$1:$D$1256,4,FALSE),0)</f>
        <v>0.99994237070825043</v>
      </c>
      <c r="I561" s="2">
        <f t="shared" si="33"/>
        <v>433.79499926065319</v>
      </c>
      <c r="J561" s="2">
        <f t="shared" si="34"/>
        <v>437.11480793140458</v>
      </c>
      <c r="K561" s="2">
        <f t="shared" si="35"/>
        <v>433.54501366797615</v>
      </c>
      <c r="L561" s="2">
        <f t="shared" si="36"/>
        <v>436.01487132362553</v>
      </c>
    </row>
    <row r="562" spans="1:12" x14ac:dyDescent="0.25">
      <c r="A562" s="1">
        <v>45212</v>
      </c>
      <c r="B562" s="2">
        <v>435.21</v>
      </c>
      <c r="C562" s="2">
        <v>436.45</v>
      </c>
      <c r="D562" s="2">
        <v>429.88</v>
      </c>
      <c r="E562" s="2">
        <v>431.5</v>
      </c>
      <c r="F562" s="2">
        <v>95201136</v>
      </c>
      <c r="G562" s="2">
        <f>IFERROR(VLOOKUP(A562,'SPY DVD'!$A$1:$D$1256,2,FALSE),0)</f>
        <v>1.4676</v>
      </c>
      <c r="H562" s="8">
        <f>IFERROR(VLOOKUP(A562,'SPY DVD'!$A$1:$D$1256,4,FALSE),0)</f>
        <v>0.99994176360056686</v>
      </c>
      <c r="I562" s="2">
        <f t="shared" si="33"/>
        <v>435.18465493660267</v>
      </c>
      <c r="J562" s="2">
        <f t="shared" si="34"/>
        <v>436.42458272346738</v>
      </c>
      <c r="K562" s="2">
        <f t="shared" si="35"/>
        <v>429.85496533661166</v>
      </c>
      <c r="L562" s="2">
        <f t="shared" si="36"/>
        <v>431.47487099364457</v>
      </c>
    </row>
    <row r="563" spans="1:12" x14ac:dyDescent="0.25">
      <c r="A563" s="1">
        <v>45211</v>
      </c>
      <c r="B563" s="2">
        <v>436.95</v>
      </c>
      <c r="C563" s="2">
        <v>437.33499999999998</v>
      </c>
      <c r="D563" s="2">
        <v>431.23</v>
      </c>
      <c r="E563" s="2">
        <v>433.66</v>
      </c>
      <c r="F563" s="2">
        <v>81154232</v>
      </c>
      <c r="G563" s="2">
        <f>IFERROR(VLOOKUP(A563,'SPY DVD'!$A$1:$D$1256,2,FALSE),0)</f>
        <v>1.4602999999999999</v>
      </c>
      <c r="H563" s="8">
        <f>IFERROR(VLOOKUP(A563,'SPY DVD'!$A$1:$D$1256,4,FALSE),0)</f>
        <v>0.99994205326627839</v>
      </c>
      <c r="I563" s="2">
        <f t="shared" si="33"/>
        <v>436.92468017470031</v>
      </c>
      <c r="J563" s="2">
        <f t="shared" si="34"/>
        <v>437.30965786520784</v>
      </c>
      <c r="K563" s="2">
        <f t="shared" si="35"/>
        <v>431.20501163001722</v>
      </c>
      <c r="L563" s="2">
        <f t="shared" si="36"/>
        <v>433.63487081945431</v>
      </c>
    </row>
    <row r="564" spans="1:12" x14ac:dyDescent="0.25">
      <c r="A564" s="1">
        <v>45210</v>
      </c>
      <c r="B564" s="2">
        <v>435.64</v>
      </c>
      <c r="C564" s="2">
        <v>436.58</v>
      </c>
      <c r="D564" s="2">
        <v>433.18</v>
      </c>
      <c r="E564" s="2">
        <v>436.32</v>
      </c>
      <c r="F564" s="2">
        <v>62451736</v>
      </c>
      <c r="G564" s="2">
        <f>IFERROR(VLOOKUP(A564,'SPY DVD'!$A$1:$D$1256,2,FALSE),0)</f>
        <v>1.4514</v>
      </c>
      <c r="H564" s="8">
        <f>IFERROR(VLOOKUP(A564,'SPY DVD'!$A$1:$D$1256,4,FALSE),0)</f>
        <v>0.9999424064204786</v>
      </c>
      <c r="I564" s="2">
        <f t="shared" si="33"/>
        <v>435.61490993301726</v>
      </c>
      <c r="J564" s="2">
        <f t="shared" si="34"/>
        <v>436.55485579505256</v>
      </c>
      <c r="K564" s="2">
        <f t="shared" si="35"/>
        <v>433.15505161322295</v>
      </c>
      <c r="L564" s="2">
        <f t="shared" si="36"/>
        <v>436.29487076938324</v>
      </c>
    </row>
    <row r="565" spans="1:12" x14ac:dyDescent="0.25">
      <c r="A565" s="1">
        <v>45209</v>
      </c>
      <c r="B565" s="2">
        <v>432.94</v>
      </c>
      <c r="C565" s="2">
        <v>437.22</v>
      </c>
      <c r="D565" s="2">
        <v>432.53</v>
      </c>
      <c r="E565" s="2">
        <v>434.54</v>
      </c>
      <c r="F565" s="2">
        <v>78607264</v>
      </c>
      <c r="G565" s="2">
        <f>IFERROR(VLOOKUP(A565,'SPY DVD'!$A$1:$D$1256,2,FALSE),0)</f>
        <v>1.4573</v>
      </c>
      <c r="H565" s="8">
        <f>IFERROR(VLOOKUP(A565,'SPY DVD'!$A$1:$D$1256,4,FALSE),0)</f>
        <v>0.99994217230700611</v>
      </c>
      <c r="I565" s="2">
        <f t="shared" si="33"/>
        <v>432.91496407859523</v>
      </c>
      <c r="J565" s="2">
        <f t="shared" si="34"/>
        <v>437.19471657606925</v>
      </c>
      <c r="K565" s="2">
        <f t="shared" si="35"/>
        <v>432.50498778794935</v>
      </c>
      <c r="L565" s="2">
        <f t="shared" si="36"/>
        <v>434.51487155428646</v>
      </c>
    </row>
    <row r="566" spans="1:12" x14ac:dyDescent="0.25">
      <c r="A566" s="1">
        <v>45208</v>
      </c>
      <c r="B566" s="2">
        <v>427.58</v>
      </c>
      <c r="C566" s="2">
        <v>432.88</v>
      </c>
      <c r="D566" s="2">
        <v>427.01010000000002</v>
      </c>
      <c r="E566" s="2">
        <v>432.29</v>
      </c>
      <c r="F566" s="2">
        <v>80374360</v>
      </c>
      <c r="G566" s="2">
        <f>IFERROR(VLOOKUP(A566,'SPY DVD'!$A$1:$D$1256,2,FALSE),0)</f>
        <v>1.4649000000000001</v>
      </c>
      <c r="H566" s="8">
        <f>IFERROR(VLOOKUP(A566,'SPY DVD'!$A$1:$D$1256,4,FALSE),0)</f>
        <v>0.9999418707371901</v>
      </c>
      <c r="I566" s="2">
        <f t="shared" si="33"/>
        <v>427.55514508980775</v>
      </c>
      <c r="J566" s="2">
        <f t="shared" si="34"/>
        <v>432.85483700471485</v>
      </c>
      <c r="K566" s="2">
        <f t="shared" si="35"/>
        <v>426.98527821767465</v>
      </c>
      <c r="L566" s="2">
        <f t="shared" si="36"/>
        <v>432.26487130097991</v>
      </c>
    </row>
    <row r="567" spans="1:12" x14ac:dyDescent="0.25">
      <c r="A567" s="1">
        <v>45205</v>
      </c>
      <c r="B567" s="2">
        <v>421.97</v>
      </c>
      <c r="C567" s="2">
        <v>431.125</v>
      </c>
      <c r="D567" s="2">
        <v>420.6</v>
      </c>
      <c r="E567" s="2">
        <v>429.54</v>
      </c>
      <c r="F567" s="2">
        <v>113273312</v>
      </c>
      <c r="G567" s="2">
        <f>IFERROR(VLOOKUP(A567,'SPY DVD'!$A$1:$D$1256,2,FALSE),0)</f>
        <v>1.4742999999999999</v>
      </c>
      <c r="H567" s="8">
        <f>IFERROR(VLOOKUP(A567,'SPY DVD'!$A$1:$D$1256,4,FALSE),0)</f>
        <v>0.99994149774306984</v>
      </c>
      <c r="I567" s="2">
        <f t="shared" si="33"/>
        <v>421.94531380264323</v>
      </c>
      <c r="J567" s="2">
        <f t="shared" si="34"/>
        <v>431.09977821448098</v>
      </c>
      <c r="K567" s="2">
        <f t="shared" si="35"/>
        <v>420.57539395073519</v>
      </c>
      <c r="L567" s="2">
        <f t="shared" si="36"/>
        <v>429.51487094055824</v>
      </c>
    </row>
    <row r="568" spans="1:12" x14ac:dyDescent="0.25">
      <c r="A568" s="1">
        <v>45204</v>
      </c>
      <c r="B568" s="2">
        <v>424.36</v>
      </c>
      <c r="C568" s="2">
        <v>425.37</v>
      </c>
      <c r="D568" s="2">
        <v>421.17009999999999</v>
      </c>
      <c r="E568" s="2">
        <v>424.5</v>
      </c>
      <c r="F568" s="2">
        <v>70142744</v>
      </c>
      <c r="G568" s="2">
        <f>IFERROR(VLOOKUP(A568,'SPY DVD'!$A$1:$D$1256,2,FALSE),0)</f>
        <v>1.4918</v>
      </c>
      <c r="H568" s="8">
        <f>IFERROR(VLOOKUP(A568,'SPY DVD'!$A$1:$D$1256,4,FALSE),0)</f>
        <v>0.99994080333949309</v>
      </c>
      <c r="I568" s="2">
        <f t="shared" si="33"/>
        <v>424.3348793051473</v>
      </c>
      <c r="J568" s="2">
        <f t="shared" si="34"/>
        <v>425.3448195165202</v>
      </c>
      <c r="K568" s="2">
        <f t="shared" si="35"/>
        <v>421.14516813657463</v>
      </c>
      <c r="L568" s="2">
        <f t="shared" si="36"/>
        <v>424.47487101761482</v>
      </c>
    </row>
    <row r="569" spans="1:12" x14ac:dyDescent="0.25">
      <c r="A569" s="1">
        <v>45203</v>
      </c>
      <c r="B569" s="2">
        <v>422.07</v>
      </c>
      <c r="C569" s="2">
        <v>425.42989999999998</v>
      </c>
      <c r="D569" s="2">
        <v>420.56</v>
      </c>
      <c r="E569" s="2">
        <v>424.66</v>
      </c>
      <c r="F569" s="2">
        <v>87452968</v>
      </c>
      <c r="G569" s="2">
        <f>IFERROR(VLOOKUP(A569,'SPY DVD'!$A$1:$D$1256,2,FALSE),0)</f>
        <v>1.4912000000000001</v>
      </c>
      <c r="H569" s="8">
        <f>IFERROR(VLOOKUP(A569,'SPY DVD'!$A$1:$D$1256,4,FALSE),0)</f>
        <v>0.99994082714760768</v>
      </c>
      <c r="I569" s="2">
        <f t="shared" si="33"/>
        <v>422.04502491419078</v>
      </c>
      <c r="J569" s="2">
        <f t="shared" si="34"/>
        <v>425.40472609932402</v>
      </c>
      <c r="K569" s="2">
        <f t="shared" si="35"/>
        <v>420.53511426519788</v>
      </c>
      <c r="L569" s="2">
        <f t="shared" si="36"/>
        <v>424.63487165650309</v>
      </c>
    </row>
    <row r="570" spans="1:12" x14ac:dyDescent="0.25">
      <c r="A570" s="1">
        <v>45202</v>
      </c>
      <c r="B570" s="2">
        <v>425.06</v>
      </c>
      <c r="C570" s="2">
        <v>427.37290000000002</v>
      </c>
      <c r="D570" s="2">
        <v>420.18</v>
      </c>
      <c r="E570" s="2">
        <v>421.59</v>
      </c>
      <c r="F570" s="2">
        <v>103760608</v>
      </c>
      <c r="G570" s="2">
        <f>IFERROR(VLOOKUP(A570,'SPY DVD'!$A$1:$D$1256,2,FALSE),0)</f>
        <v>1.5021</v>
      </c>
      <c r="H570" s="8">
        <f>IFERROR(VLOOKUP(A570,'SPY DVD'!$A$1:$D$1256,4,FALSE),0)</f>
        <v>0.99994039463361328</v>
      </c>
      <c r="I570" s="2">
        <f t="shared" si="33"/>
        <v>425.03466414296366</v>
      </c>
      <c r="J570" s="2">
        <f t="shared" si="34"/>
        <v>427.34742628171176</v>
      </c>
      <c r="K570" s="2">
        <f t="shared" si="35"/>
        <v>420.15495501715162</v>
      </c>
      <c r="L570" s="2">
        <f t="shared" si="36"/>
        <v>421.56487097358502</v>
      </c>
    </row>
    <row r="571" spans="1:12" x14ac:dyDescent="0.25">
      <c r="A571" s="1">
        <v>45201</v>
      </c>
      <c r="B571" s="2">
        <v>426.62</v>
      </c>
      <c r="C571" s="2">
        <v>428.6</v>
      </c>
      <c r="D571" s="2">
        <v>424.46</v>
      </c>
      <c r="E571" s="2">
        <v>427.31</v>
      </c>
      <c r="F571" s="2">
        <v>83798600</v>
      </c>
      <c r="G571" s="2">
        <f>IFERROR(VLOOKUP(A571,'SPY DVD'!$A$1:$D$1256,2,FALSE),0)</f>
        <v>1.482</v>
      </c>
      <c r="H571" s="8">
        <f>IFERROR(VLOOKUP(A571,'SPY DVD'!$A$1:$D$1256,4,FALSE),0)</f>
        <v>0.99994119220543665</v>
      </c>
      <c r="I571" s="2">
        <f t="shared" si="33"/>
        <v>426.59491141868341</v>
      </c>
      <c r="J571" s="2">
        <f t="shared" si="34"/>
        <v>428.57479497925016</v>
      </c>
      <c r="K571" s="2">
        <f t="shared" si="35"/>
        <v>424.4350384435196</v>
      </c>
      <c r="L571" s="2">
        <f t="shared" si="36"/>
        <v>427.28487084130512</v>
      </c>
    </row>
    <row r="572" spans="1:12" x14ac:dyDescent="0.25">
      <c r="A572" s="1">
        <v>45198</v>
      </c>
      <c r="B572" s="2">
        <v>431.67</v>
      </c>
      <c r="C572" s="2">
        <v>431.85</v>
      </c>
      <c r="D572" s="2">
        <v>425.91</v>
      </c>
      <c r="E572" s="2">
        <v>427.48</v>
      </c>
      <c r="F572" s="2">
        <v>115111320</v>
      </c>
      <c r="G572" s="2">
        <f>IFERROR(VLOOKUP(A572,'SPY DVD'!$A$1:$D$1256,2,FALSE),0)</f>
        <v>1.4814000000000001</v>
      </c>
      <c r="H572" s="8">
        <f>IFERROR(VLOOKUP(A572,'SPY DVD'!$A$1:$D$1256,4,FALSE),0)</f>
        <v>0.99994121601356056</v>
      </c>
      <c r="I572" s="2">
        <f t="shared" si="33"/>
        <v>431.64462471657373</v>
      </c>
      <c r="J572" s="2">
        <f t="shared" si="34"/>
        <v>431.82461413545616</v>
      </c>
      <c r="K572" s="2">
        <f t="shared" si="35"/>
        <v>425.88496331233563</v>
      </c>
      <c r="L572" s="2">
        <f t="shared" si="36"/>
        <v>427.45487102147689</v>
      </c>
    </row>
    <row r="573" spans="1:12" x14ac:dyDescent="0.25">
      <c r="A573" s="1">
        <v>45197</v>
      </c>
      <c r="B573" s="2">
        <v>425.48</v>
      </c>
      <c r="C573" s="2">
        <v>430.24990000000003</v>
      </c>
      <c r="D573" s="2">
        <v>424.87</v>
      </c>
      <c r="E573" s="2">
        <v>428.52</v>
      </c>
      <c r="F573" s="2">
        <v>92258304</v>
      </c>
      <c r="G573" s="2">
        <f>IFERROR(VLOOKUP(A573,'SPY DVD'!$A$1:$D$1256,2,FALSE),0)</f>
        <v>1.4778</v>
      </c>
      <c r="H573" s="8">
        <f>IFERROR(VLOOKUP(A573,'SPY DVD'!$A$1:$D$1256,4,FALSE),0)</f>
        <v>0.99994135886231583</v>
      </c>
      <c r="I573" s="2">
        <f t="shared" si="33"/>
        <v>425.45504936873817</v>
      </c>
      <c r="J573" s="2">
        <f t="shared" si="34"/>
        <v>430.22466965637551</v>
      </c>
      <c r="K573" s="2">
        <f t="shared" si="35"/>
        <v>424.84508513983212</v>
      </c>
      <c r="L573" s="2">
        <f t="shared" si="36"/>
        <v>428.49487109967959</v>
      </c>
    </row>
    <row r="574" spans="1:12" x14ac:dyDescent="0.25">
      <c r="A574" s="1">
        <v>45196</v>
      </c>
      <c r="B574" s="2">
        <v>427.09</v>
      </c>
      <c r="C574" s="2">
        <v>427.67</v>
      </c>
      <c r="D574" s="2">
        <v>422.29</v>
      </c>
      <c r="E574" s="2">
        <v>426.05</v>
      </c>
      <c r="F574" s="2">
        <v>104705848</v>
      </c>
      <c r="G574" s="2">
        <f>IFERROR(VLOOKUP(A574,'SPY DVD'!$A$1:$D$1256,2,FALSE),0)</f>
        <v>1.4863999999999999</v>
      </c>
      <c r="H574" s="8">
        <f>IFERROR(VLOOKUP(A574,'SPY DVD'!$A$1:$D$1256,4,FALSE),0)</f>
        <v>0.99994101761254528</v>
      </c>
      <c r="I574" s="2">
        <f t="shared" si="33"/>
        <v>427.06480921214194</v>
      </c>
      <c r="J574" s="2">
        <f t="shared" si="34"/>
        <v>427.64477500235728</v>
      </c>
      <c r="K574" s="2">
        <f t="shared" si="35"/>
        <v>422.26509232760179</v>
      </c>
      <c r="L574" s="2">
        <f t="shared" si="36"/>
        <v>426.02487055382494</v>
      </c>
    </row>
    <row r="575" spans="1:12" x14ac:dyDescent="0.25">
      <c r="A575" s="1">
        <v>45195</v>
      </c>
      <c r="B575" s="2">
        <v>429.09</v>
      </c>
      <c r="C575" s="2">
        <v>429.82</v>
      </c>
      <c r="D575" s="2">
        <v>425.02</v>
      </c>
      <c r="E575" s="2">
        <v>425.88</v>
      </c>
      <c r="F575" s="2">
        <v>96168432</v>
      </c>
      <c r="G575" s="2">
        <f>IFERROR(VLOOKUP(A575,'SPY DVD'!$A$1:$D$1256,2,FALSE),0)</f>
        <v>1.4870000000000001</v>
      </c>
      <c r="H575" s="8">
        <f>IFERROR(VLOOKUP(A575,'SPY DVD'!$A$1:$D$1256,4,FALSE),0)</f>
        <v>0.99994099380442614</v>
      </c>
      <c r="I575" s="2">
        <f t="shared" si="33"/>
        <v>429.06468103154117</v>
      </c>
      <c r="J575" s="2">
        <f t="shared" si="34"/>
        <v>429.79463795701844</v>
      </c>
      <c r="K575" s="2">
        <f t="shared" si="35"/>
        <v>424.99492118675715</v>
      </c>
      <c r="L575" s="2">
        <f t="shared" si="36"/>
        <v>425.854870441429</v>
      </c>
    </row>
    <row r="576" spans="1:12" x14ac:dyDescent="0.25">
      <c r="A576" s="1">
        <v>45194</v>
      </c>
      <c r="B576" s="2">
        <v>429.17</v>
      </c>
      <c r="C576" s="2">
        <v>432.27</v>
      </c>
      <c r="D576" s="2">
        <v>428.72</v>
      </c>
      <c r="E576" s="2">
        <v>432.23</v>
      </c>
      <c r="F576" s="2">
        <v>70874536</v>
      </c>
      <c r="G576" s="2">
        <f>IFERROR(VLOOKUP(A576,'SPY DVD'!$A$1:$D$1256,2,FALSE),0)</f>
        <v>1.4651000000000001</v>
      </c>
      <c r="H576" s="8">
        <f>IFERROR(VLOOKUP(A576,'SPY DVD'!$A$1:$D$1256,4,FALSE),0)</f>
        <v>0.99994186280114361</v>
      </c>
      <c r="I576" s="2">
        <f t="shared" si="33"/>
        <v>429.14504925836684</v>
      </c>
      <c r="J576" s="2">
        <f t="shared" si="34"/>
        <v>432.24486903305035</v>
      </c>
      <c r="K576" s="2">
        <f t="shared" si="35"/>
        <v>428.69507542010632</v>
      </c>
      <c r="L576" s="2">
        <f t="shared" si="36"/>
        <v>432.2048713585383</v>
      </c>
    </row>
    <row r="577" spans="1:12" x14ac:dyDescent="0.25">
      <c r="A577" s="1">
        <v>45191</v>
      </c>
      <c r="B577" s="2">
        <v>432.45</v>
      </c>
      <c r="C577" s="2">
        <v>434.1</v>
      </c>
      <c r="D577" s="2">
        <v>429.99</v>
      </c>
      <c r="E577" s="2">
        <v>430.42</v>
      </c>
      <c r="F577" s="2">
        <v>100829680</v>
      </c>
      <c r="G577" s="2">
        <f>IFERROR(VLOOKUP(A577,'SPY DVD'!$A$1:$D$1256,2,FALSE),0)</f>
        <v>1.4713000000000001</v>
      </c>
      <c r="H577" s="8">
        <f>IFERROR(VLOOKUP(A577,'SPY DVD'!$A$1:$D$1256,4,FALSE),0)</f>
        <v>0.99994161678373139</v>
      </c>
      <c r="I577" s="2">
        <f t="shared" si="33"/>
        <v>432.42475217812461</v>
      </c>
      <c r="J577" s="2">
        <f t="shared" si="34"/>
        <v>434.0746558458178</v>
      </c>
      <c r="K577" s="2">
        <f t="shared" si="35"/>
        <v>429.96489580083664</v>
      </c>
      <c r="L577" s="2">
        <f t="shared" si="36"/>
        <v>430.39487069605366</v>
      </c>
    </row>
    <row r="578" spans="1:12" x14ac:dyDescent="0.25">
      <c r="A578" s="1">
        <v>45190</v>
      </c>
      <c r="B578" s="2">
        <v>435.7</v>
      </c>
      <c r="C578" s="2">
        <v>435.97</v>
      </c>
      <c r="D578" s="2">
        <v>431.23</v>
      </c>
      <c r="E578" s="2">
        <v>431.39</v>
      </c>
      <c r="F578" s="2">
        <v>104095824</v>
      </c>
      <c r="G578" s="2">
        <f>IFERROR(VLOOKUP(A578,'SPY DVD'!$A$1:$D$1256,2,FALSE),0)</f>
        <v>1.468</v>
      </c>
      <c r="H578" s="8">
        <f>IFERROR(VLOOKUP(A578,'SPY DVD'!$A$1:$D$1256,4,FALSE),0)</f>
        <v>0.99994174772847544</v>
      </c>
      <c r="I578" s="2">
        <f t="shared" si="33"/>
        <v>435.67461948529672</v>
      </c>
      <c r="J578" s="2">
        <f t="shared" si="34"/>
        <v>435.94460375718347</v>
      </c>
      <c r="K578" s="2">
        <f t="shared" si="35"/>
        <v>431.20487987295047</v>
      </c>
      <c r="L578" s="2">
        <f t="shared" si="36"/>
        <v>431.36487055258698</v>
      </c>
    </row>
    <row r="579" spans="1:12" x14ac:dyDescent="0.25">
      <c r="A579" s="1">
        <v>45189</v>
      </c>
      <c r="B579" s="2">
        <v>444.01</v>
      </c>
      <c r="C579" s="2">
        <v>444.435</v>
      </c>
      <c r="D579" s="2">
        <v>438.43</v>
      </c>
      <c r="E579" s="2">
        <v>438.64</v>
      </c>
      <c r="F579" s="2">
        <v>82562600</v>
      </c>
      <c r="G579" s="2">
        <f>IFERROR(VLOOKUP(A579,'SPY DVD'!$A$1:$D$1256,2,FALSE),0)</f>
        <v>1.4437</v>
      </c>
      <c r="H579" s="8">
        <f>IFERROR(VLOOKUP(A579,'SPY DVD'!$A$1:$D$1256,4,FALSE),0)</f>
        <v>0.99994271195848283</v>
      </c>
      <c r="I579" s="2">
        <f t="shared" ref="I579:I642" si="37">B579*$H579</f>
        <v>443.98456353668593</v>
      </c>
      <c r="J579" s="2">
        <f t="shared" ref="J579:J642" si="38">C579*$H579</f>
        <v>444.40953918926834</v>
      </c>
      <c r="K579" s="2">
        <f t="shared" ref="K579:K642" si="39">D579*$H579</f>
        <v>438.40488320395764</v>
      </c>
      <c r="L579" s="2">
        <f t="shared" ref="L579:L642" si="40">E579*$H579</f>
        <v>438.61487117346888</v>
      </c>
    </row>
    <row r="580" spans="1:12" x14ac:dyDescent="0.25">
      <c r="A580" s="1">
        <v>45188</v>
      </c>
      <c r="B580" s="2">
        <v>442.68</v>
      </c>
      <c r="C580" s="2">
        <v>443.29</v>
      </c>
      <c r="D580" s="2">
        <v>439.94</v>
      </c>
      <c r="E580" s="2">
        <v>442.71</v>
      </c>
      <c r="F580" s="2">
        <v>66514648</v>
      </c>
      <c r="G580" s="2">
        <f>IFERROR(VLOOKUP(A580,'SPY DVD'!$A$1:$D$1256,2,FALSE),0)</f>
        <v>1.4303999999999999</v>
      </c>
      <c r="H580" s="8">
        <f>IFERROR(VLOOKUP(A580,'SPY DVD'!$A$1:$D$1256,4,FALSE),0)</f>
        <v>0.9999432397061645</v>
      </c>
      <c r="I580" s="2">
        <f t="shared" si="37"/>
        <v>442.65487335312491</v>
      </c>
      <c r="J580" s="2">
        <f t="shared" si="38"/>
        <v>443.26483872934568</v>
      </c>
      <c r="K580" s="2">
        <f t="shared" si="39"/>
        <v>439.91502887632998</v>
      </c>
      <c r="L580" s="2">
        <f t="shared" si="40"/>
        <v>442.68487165031604</v>
      </c>
    </row>
    <row r="581" spans="1:12" x14ac:dyDescent="0.25">
      <c r="A581" s="1">
        <v>45187</v>
      </c>
      <c r="B581" s="2">
        <v>443.05</v>
      </c>
      <c r="C581" s="2">
        <v>444.97</v>
      </c>
      <c r="D581" s="2">
        <v>442.56</v>
      </c>
      <c r="E581" s="2">
        <v>443.63</v>
      </c>
      <c r="F581" s="2">
        <v>55752212</v>
      </c>
      <c r="G581" s="2">
        <f>IFERROR(VLOOKUP(A581,'SPY DVD'!$A$1:$D$1256,2,FALSE),0)</f>
        <v>1.4275</v>
      </c>
      <c r="H581" s="8">
        <f>IFERROR(VLOOKUP(A581,'SPY DVD'!$A$1:$D$1256,4,FALSE),0)</f>
        <v>0.99994335477900431</v>
      </c>
      <c r="I581" s="2">
        <f t="shared" si="37"/>
        <v>443.02490333483786</v>
      </c>
      <c r="J581" s="2">
        <f t="shared" si="38"/>
        <v>444.94479457601358</v>
      </c>
      <c r="K581" s="2">
        <f t="shared" si="39"/>
        <v>442.53493109099617</v>
      </c>
      <c r="L581" s="2">
        <f t="shared" si="40"/>
        <v>443.60487048060969</v>
      </c>
    </row>
    <row r="582" spans="1:12" x14ac:dyDescent="0.25">
      <c r="A582" s="1">
        <v>45184</v>
      </c>
      <c r="B582" s="2">
        <v>447.14</v>
      </c>
      <c r="C582" s="2">
        <v>447.48</v>
      </c>
      <c r="D582" s="2">
        <v>442.92</v>
      </c>
      <c r="E582" s="2">
        <v>443.37</v>
      </c>
      <c r="F582" s="2">
        <v>111848856</v>
      </c>
      <c r="G582" s="2">
        <f>IFERROR(VLOOKUP(A582,'SPY DVD'!$A$1:$D$1256,2,FALSE),0)</f>
        <v>1.4282999999999999</v>
      </c>
      <c r="H582" s="8">
        <f>IFERROR(VLOOKUP(A582,'SPY DVD'!$A$1:$D$1256,4,FALSE),0)</f>
        <v>0.99994332303477129</v>
      </c>
      <c r="I582" s="2">
        <f t="shared" si="37"/>
        <v>447.11465746176765</v>
      </c>
      <c r="J582" s="2">
        <f t="shared" si="38"/>
        <v>447.45463819159949</v>
      </c>
      <c r="K582" s="2">
        <f t="shared" si="39"/>
        <v>442.89489663856091</v>
      </c>
      <c r="L582" s="2">
        <f t="shared" si="40"/>
        <v>443.34487113392657</v>
      </c>
    </row>
    <row r="583" spans="1:12" x14ac:dyDescent="0.25">
      <c r="A583" s="1">
        <v>45183</v>
      </c>
      <c r="B583" s="2">
        <v>449.07</v>
      </c>
      <c r="C583" s="2">
        <v>451.08</v>
      </c>
      <c r="D583" s="2">
        <v>447.71499999999997</v>
      </c>
      <c r="E583" s="2">
        <v>450.36</v>
      </c>
      <c r="F583" s="2">
        <v>83430816</v>
      </c>
      <c r="G583" s="2">
        <f>IFERROR(VLOOKUP(A583,'SPY DVD'!$A$1:$D$1256,2,FALSE),0)</f>
        <v>1.4060999999999999</v>
      </c>
      <c r="H583" s="8">
        <f>IFERROR(VLOOKUP(A583,'SPY DVD'!$A$1:$D$1256,4,FALSE),0)</f>
        <v>0.99994420393761052</v>
      </c>
      <c r="I583" s="2">
        <f t="shared" si="37"/>
        <v>449.04494366226277</v>
      </c>
      <c r="J583" s="2">
        <f t="shared" si="38"/>
        <v>451.05483151217732</v>
      </c>
      <c r="K583" s="2">
        <f t="shared" si="39"/>
        <v>447.69001926592728</v>
      </c>
      <c r="L583" s="2">
        <f t="shared" si="40"/>
        <v>450.33487168534231</v>
      </c>
    </row>
    <row r="584" spans="1:12" x14ac:dyDescent="0.25">
      <c r="A584" s="1">
        <v>45182</v>
      </c>
      <c r="B584" s="2">
        <v>446.22</v>
      </c>
      <c r="C584" s="2">
        <v>447.71</v>
      </c>
      <c r="D584" s="2">
        <v>445.07929999999999</v>
      </c>
      <c r="E584" s="2">
        <v>446.51</v>
      </c>
      <c r="F584" s="2">
        <v>60199272</v>
      </c>
      <c r="G584" s="2">
        <f>IFERROR(VLOOKUP(A584,'SPY DVD'!$A$1:$D$1256,2,FALSE),0)</f>
        <v>1.4677</v>
      </c>
      <c r="H584" s="8">
        <f>IFERROR(VLOOKUP(A584,'SPY DVD'!$A$1:$D$1256,4,FALSE),0)</f>
        <v>0.99994175963254395</v>
      </c>
      <c r="I584" s="2">
        <f t="shared" si="37"/>
        <v>446.19401198323379</v>
      </c>
      <c r="J584" s="2">
        <f t="shared" si="38"/>
        <v>447.68392520508621</v>
      </c>
      <c r="K584" s="2">
        <f t="shared" si="39"/>
        <v>445.05337841802088</v>
      </c>
      <c r="L584" s="2">
        <f t="shared" si="40"/>
        <v>446.4839950935272</v>
      </c>
    </row>
    <row r="585" spans="1:12" x14ac:dyDescent="0.25">
      <c r="A585" s="1">
        <v>45181</v>
      </c>
      <c r="B585" s="2">
        <v>446.95</v>
      </c>
      <c r="C585" s="2">
        <v>448.53</v>
      </c>
      <c r="D585" s="2">
        <v>445.39</v>
      </c>
      <c r="E585" s="2">
        <v>445.99</v>
      </c>
      <c r="F585" s="2">
        <v>67565424</v>
      </c>
      <c r="G585" s="2">
        <f>IFERROR(VLOOKUP(A585,'SPY DVD'!$A$1:$D$1256,2,FALSE),0)</f>
        <v>1.4694</v>
      </c>
      <c r="H585" s="8">
        <f>IFERROR(VLOOKUP(A585,'SPY DVD'!$A$1:$D$1256,4,FALSE),0)</f>
        <v>0.99994169217615769</v>
      </c>
      <c r="I585" s="2">
        <f t="shared" si="37"/>
        <v>446.92393931813365</v>
      </c>
      <c r="J585" s="2">
        <f t="shared" si="38"/>
        <v>448.50384719177197</v>
      </c>
      <c r="K585" s="2">
        <f t="shared" si="39"/>
        <v>445.36403027833887</v>
      </c>
      <c r="L585" s="2">
        <f t="shared" si="40"/>
        <v>445.96399529364459</v>
      </c>
    </row>
    <row r="586" spans="1:12" x14ac:dyDescent="0.25">
      <c r="A586" s="1">
        <v>45180</v>
      </c>
      <c r="B586" s="2">
        <v>448.24</v>
      </c>
      <c r="C586" s="2">
        <v>448.77</v>
      </c>
      <c r="D586" s="2">
        <v>446.4699</v>
      </c>
      <c r="E586" s="2">
        <v>448.45</v>
      </c>
      <c r="F586" s="2">
        <v>60180120</v>
      </c>
      <c r="G586" s="2">
        <f>IFERROR(VLOOKUP(A586,'SPY DVD'!$A$1:$D$1256,2,FALSE),0)</f>
        <v>1.4614</v>
      </c>
      <c r="H586" s="8">
        <f>IFERROR(VLOOKUP(A586,'SPY DVD'!$A$1:$D$1256,4,FALSE),0)</f>
        <v>0.99994200961801516</v>
      </c>
      <c r="I586" s="2">
        <f t="shared" si="37"/>
        <v>448.21400639117911</v>
      </c>
      <c r="J586" s="2">
        <f t="shared" si="38"/>
        <v>448.74397565627663</v>
      </c>
      <c r="K586" s="2">
        <f t="shared" si="39"/>
        <v>446.44400903995427</v>
      </c>
      <c r="L586" s="2">
        <f t="shared" si="40"/>
        <v>448.42399421319891</v>
      </c>
    </row>
    <row r="587" spans="1:12" x14ac:dyDescent="0.25">
      <c r="A587" s="1">
        <v>45177</v>
      </c>
      <c r="B587" s="2">
        <v>444.9</v>
      </c>
      <c r="C587" s="2">
        <v>447.11</v>
      </c>
      <c r="D587" s="2">
        <v>444.53</v>
      </c>
      <c r="E587" s="2">
        <v>445.52</v>
      </c>
      <c r="F587" s="2">
        <v>62068436</v>
      </c>
      <c r="G587" s="2">
        <f>IFERROR(VLOOKUP(A587,'SPY DVD'!$A$1:$D$1256,2,FALSE),0)</f>
        <v>1.4710000000000001</v>
      </c>
      <c r="H587" s="8">
        <f>IFERROR(VLOOKUP(A587,'SPY DVD'!$A$1:$D$1256,4,FALSE),0)</f>
        <v>0.99994162868779835</v>
      </c>
      <c r="I587" s="2">
        <f t="shared" si="37"/>
        <v>444.87403060320145</v>
      </c>
      <c r="J587" s="2">
        <f t="shared" si="38"/>
        <v>447.08390160260154</v>
      </c>
      <c r="K587" s="2">
        <f t="shared" si="39"/>
        <v>444.50405220058695</v>
      </c>
      <c r="L587" s="2">
        <f t="shared" si="40"/>
        <v>445.49399441298789</v>
      </c>
    </row>
    <row r="588" spans="1:12" x14ac:dyDescent="0.25">
      <c r="A588" s="1">
        <v>45176</v>
      </c>
      <c r="B588" s="2">
        <v>443.11</v>
      </c>
      <c r="C588" s="2">
        <v>445.55</v>
      </c>
      <c r="D588" s="2">
        <v>442.75</v>
      </c>
      <c r="E588" s="2">
        <v>444.85</v>
      </c>
      <c r="F588" s="2">
        <v>70355424</v>
      </c>
      <c r="G588" s="2">
        <f>IFERROR(VLOOKUP(A588,'SPY DVD'!$A$1:$D$1256,2,FALSE),0)</f>
        <v>1.4732000000000001</v>
      </c>
      <c r="H588" s="8">
        <f>IFERROR(VLOOKUP(A588,'SPY DVD'!$A$1:$D$1256,4,FALSE),0)</f>
        <v>0.99994154139131075</v>
      </c>
      <c r="I588" s="2">
        <f t="shared" si="37"/>
        <v>443.08409640590372</v>
      </c>
      <c r="J588" s="2">
        <f t="shared" si="38"/>
        <v>445.5239537668985</v>
      </c>
      <c r="K588" s="2">
        <f t="shared" si="39"/>
        <v>442.72411745100283</v>
      </c>
      <c r="L588" s="2">
        <f t="shared" si="40"/>
        <v>444.8239946879246</v>
      </c>
    </row>
    <row r="589" spans="1:12" x14ac:dyDescent="0.25">
      <c r="A589" s="1">
        <v>45175</v>
      </c>
      <c r="B589" s="2">
        <v>448.4</v>
      </c>
      <c r="C589" s="2">
        <v>448.51</v>
      </c>
      <c r="D589" s="2">
        <v>443.81</v>
      </c>
      <c r="E589" s="2">
        <v>446.22</v>
      </c>
      <c r="F589" s="2">
        <v>70758512</v>
      </c>
      <c r="G589" s="2">
        <f>IFERROR(VLOOKUP(A589,'SPY DVD'!$A$1:$D$1256,2,FALSE),0)</f>
        <v>1.4686999999999999</v>
      </c>
      <c r="H589" s="8">
        <f>IFERROR(VLOOKUP(A589,'SPY DVD'!$A$1:$D$1256,4,FALSE),0)</f>
        <v>0.99994171995231618</v>
      </c>
      <c r="I589" s="2">
        <f t="shared" si="37"/>
        <v>448.37386722661853</v>
      </c>
      <c r="J589" s="2">
        <f t="shared" si="38"/>
        <v>448.48386081581333</v>
      </c>
      <c r="K589" s="2">
        <f t="shared" si="39"/>
        <v>443.78413473203744</v>
      </c>
      <c r="L589" s="2">
        <f t="shared" si="40"/>
        <v>446.19399427712256</v>
      </c>
    </row>
    <row r="590" spans="1:12" x14ac:dyDescent="0.25">
      <c r="A590" s="1">
        <v>45174</v>
      </c>
      <c r="B590" s="2">
        <v>450.73</v>
      </c>
      <c r="C590" s="2">
        <v>451.06</v>
      </c>
      <c r="D590" s="2">
        <v>449.17</v>
      </c>
      <c r="E590" s="2">
        <v>449.24</v>
      </c>
      <c r="F590" s="2">
        <v>55166208</v>
      </c>
      <c r="G590" s="2">
        <f>IFERROR(VLOOKUP(A590,'SPY DVD'!$A$1:$D$1256,2,FALSE),0)</f>
        <v>1.4588000000000001</v>
      </c>
      <c r="H590" s="8">
        <f>IFERROR(VLOOKUP(A590,'SPY DVD'!$A$1:$D$1256,4,FALSE),0)</f>
        <v>0.99994211278664047</v>
      </c>
      <c r="I590" s="2">
        <f t="shared" si="37"/>
        <v>450.70390849632247</v>
      </c>
      <c r="J590" s="2">
        <f t="shared" si="38"/>
        <v>451.03388939354204</v>
      </c>
      <c r="K590" s="2">
        <f t="shared" si="39"/>
        <v>449.1439988003753</v>
      </c>
      <c r="L590" s="2">
        <f t="shared" si="40"/>
        <v>449.21399474827035</v>
      </c>
    </row>
    <row r="591" spans="1:12" x14ac:dyDescent="0.25">
      <c r="A591" s="1">
        <v>45170</v>
      </c>
      <c r="B591" s="2">
        <v>453.17</v>
      </c>
      <c r="C591" s="2">
        <v>453.67</v>
      </c>
      <c r="D591" s="2">
        <v>449.68</v>
      </c>
      <c r="E591" s="2">
        <v>451.19</v>
      </c>
      <c r="F591" s="2">
        <v>58944096</v>
      </c>
      <c r="G591" s="2">
        <f>IFERROR(VLOOKUP(A591,'SPY DVD'!$A$1:$D$1256,2,FALSE),0)</f>
        <v>1.4524999999999999</v>
      </c>
      <c r="H591" s="8">
        <f>IFERROR(VLOOKUP(A591,'SPY DVD'!$A$1:$D$1256,4,FALSE),0)</f>
        <v>0.99994236277219994</v>
      </c>
      <c r="I591" s="2">
        <f t="shared" si="37"/>
        <v>453.14388053747786</v>
      </c>
      <c r="J591" s="2">
        <f t="shared" si="38"/>
        <v>453.64385171886397</v>
      </c>
      <c r="K591" s="2">
        <f t="shared" si="39"/>
        <v>449.65408169140289</v>
      </c>
      <c r="L591" s="2">
        <f t="shared" si="40"/>
        <v>451.16399465918892</v>
      </c>
    </row>
    <row r="592" spans="1:12" x14ac:dyDescent="0.25">
      <c r="A592" s="1">
        <v>45169</v>
      </c>
      <c r="B592" s="2">
        <v>451.65</v>
      </c>
      <c r="C592" s="2">
        <v>452.83</v>
      </c>
      <c r="D592" s="2">
        <v>450.16</v>
      </c>
      <c r="E592" s="2">
        <v>450.35</v>
      </c>
      <c r="F592" s="2">
        <v>66084564</v>
      </c>
      <c r="G592" s="2">
        <f>IFERROR(VLOOKUP(A592,'SPY DVD'!$A$1:$D$1256,2,FALSE),0)</f>
        <v>1.4552</v>
      </c>
      <c r="H592" s="8">
        <f>IFERROR(VLOOKUP(A592,'SPY DVD'!$A$1:$D$1256,4,FALSE),0)</f>
        <v>0.99994225563552397</v>
      </c>
      <c r="I592" s="2">
        <f t="shared" si="37"/>
        <v>451.62391975778439</v>
      </c>
      <c r="J592" s="2">
        <f t="shared" si="38"/>
        <v>452.80385161943428</v>
      </c>
      <c r="K592" s="2">
        <f t="shared" si="39"/>
        <v>450.13400579688749</v>
      </c>
      <c r="L592" s="2">
        <f t="shared" si="40"/>
        <v>450.32399482545821</v>
      </c>
    </row>
    <row r="593" spans="1:12" x14ac:dyDescent="0.25">
      <c r="A593" s="1">
        <v>45168</v>
      </c>
      <c r="B593" s="2">
        <v>449.51</v>
      </c>
      <c r="C593" s="2">
        <v>451.67</v>
      </c>
      <c r="D593" s="2">
        <v>448.78</v>
      </c>
      <c r="E593" s="2">
        <v>451.01</v>
      </c>
      <c r="F593" s="2">
        <v>69053912</v>
      </c>
      <c r="G593" s="2">
        <f>IFERROR(VLOOKUP(A593,'SPY DVD'!$A$1:$D$1256,2,FALSE),0)</f>
        <v>1.4531000000000001</v>
      </c>
      <c r="H593" s="8">
        <f>IFERROR(VLOOKUP(A593,'SPY DVD'!$A$1:$D$1256,4,FALSE),0)</f>
        <v>0.99994233896404872</v>
      </c>
      <c r="I593" s="2">
        <f t="shared" si="37"/>
        <v>449.48408078772951</v>
      </c>
      <c r="J593" s="2">
        <f t="shared" si="38"/>
        <v>451.64395623989191</v>
      </c>
      <c r="K593" s="2">
        <f t="shared" si="39"/>
        <v>448.75412288028576</v>
      </c>
      <c r="L593" s="2">
        <f t="shared" si="40"/>
        <v>450.98399429617558</v>
      </c>
    </row>
    <row r="594" spans="1:12" x14ac:dyDescent="0.25">
      <c r="A594" s="1">
        <v>45167</v>
      </c>
      <c r="B594" s="2">
        <v>442.65</v>
      </c>
      <c r="C594" s="2">
        <v>449.45</v>
      </c>
      <c r="D594" s="2">
        <v>442.46</v>
      </c>
      <c r="E594" s="2">
        <v>449.16</v>
      </c>
      <c r="F594" s="2">
        <v>83081920</v>
      </c>
      <c r="G594" s="2">
        <f>IFERROR(VLOOKUP(A594,'SPY DVD'!$A$1:$D$1256,2,FALSE),0)</f>
        <v>1.4590000000000001</v>
      </c>
      <c r="H594" s="8">
        <f>IFERROR(VLOOKUP(A594,'SPY DVD'!$A$1:$D$1256,4,FALSE),0)</f>
        <v>0.99994210485059198</v>
      </c>
      <c r="I594" s="2">
        <f t="shared" si="37"/>
        <v>442.62437271211451</v>
      </c>
      <c r="J594" s="2">
        <f t="shared" si="38"/>
        <v>449.42397902509856</v>
      </c>
      <c r="K594" s="2">
        <f t="shared" si="39"/>
        <v>442.43438371219293</v>
      </c>
      <c r="L594" s="2">
        <f t="shared" si="40"/>
        <v>449.1339958146919</v>
      </c>
    </row>
    <row r="595" spans="1:12" x14ac:dyDescent="0.25">
      <c r="A595" s="1">
        <v>45166</v>
      </c>
      <c r="B595" s="2">
        <v>442.24</v>
      </c>
      <c r="C595" s="2">
        <v>443.4</v>
      </c>
      <c r="D595" s="2">
        <v>439.97280000000001</v>
      </c>
      <c r="E595" s="2">
        <v>442.76</v>
      </c>
      <c r="F595" s="2">
        <v>61595392</v>
      </c>
      <c r="G595" s="2">
        <f>IFERROR(VLOOKUP(A595,'SPY DVD'!$A$1:$D$1256,2,FALSE),0)</f>
        <v>1.4801</v>
      </c>
      <c r="H595" s="8">
        <f>IFERROR(VLOOKUP(A595,'SPY DVD'!$A$1:$D$1256,4,FALSE),0)</f>
        <v>0.99994126759783097</v>
      </c>
      <c r="I595" s="2">
        <f t="shared" si="37"/>
        <v>442.21402618246481</v>
      </c>
      <c r="J595" s="2">
        <f t="shared" si="38"/>
        <v>443.37395805287821</v>
      </c>
      <c r="K595" s="2">
        <f t="shared" si="39"/>
        <v>439.94695934056699</v>
      </c>
      <c r="L595" s="2">
        <f t="shared" si="40"/>
        <v>442.73399564161565</v>
      </c>
    </row>
    <row r="596" spans="1:12" x14ac:dyDescent="0.25">
      <c r="A596" s="1">
        <v>45163</v>
      </c>
      <c r="B596" s="2">
        <v>438.68</v>
      </c>
      <c r="C596" s="2">
        <v>441.3</v>
      </c>
      <c r="D596" s="2">
        <v>435</v>
      </c>
      <c r="E596" s="2">
        <v>439.97</v>
      </c>
      <c r="F596" s="2">
        <v>102325104</v>
      </c>
      <c r="G596" s="2">
        <f>IFERROR(VLOOKUP(A596,'SPY DVD'!$A$1:$D$1256,2,FALSE),0)</f>
        <v>1.4895</v>
      </c>
      <c r="H596" s="8">
        <f>IFERROR(VLOOKUP(A596,'SPY DVD'!$A$1:$D$1256,4,FALSE),0)</f>
        <v>0.99994089460393565</v>
      </c>
      <c r="I596" s="2">
        <f t="shared" si="37"/>
        <v>438.65407164485453</v>
      </c>
      <c r="J596" s="2">
        <f t="shared" si="38"/>
        <v>441.2739167887168</v>
      </c>
      <c r="K596" s="2">
        <f t="shared" si="39"/>
        <v>434.974289152712</v>
      </c>
      <c r="L596" s="2">
        <f t="shared" si="40"/>
        <v>439.94399539889361</v>
      </c>
    </row>
    <row r="597" spans="1:12" x14ac:dyDescent="0.25">
      <c r="A597" s="1">
        <v>45162</v>
      </c>
      <c r="B597" s="2">
        <v>444.69</v>
      </c>
      <c r="C597" s="2">
        <v>445.22</v>
      </c>
      <c r="D597" s="2">
        <v>436.85500000000002</v>
      </c>
      <c r="E597" s="2">
        <v>436.89</v>
      </c>
      <c r="F597" s="2">
        <v>88517272</v>
      </c>
      <c r="G597" s="2">
        <f>IFERROR(VLOOKUP(A597,'SPY DVD'!$A$1:$D$1256,2,FALSE),0)</f>
        <v>1.5</v>
      </c>
      <c r="H597" s="8">
        <f>IFERROR(VLOOKUP(A597,'SPY DVD'!$A$1:$D$1256,4,FALSE),0)</f>
        <v>0.99994047796198304</v>
      </c>
      <c r="I597" s="2">
        <f t="shared" si="37"/>
        <v>444.66353114491426</v>
      </c>
      <c r="J597" s="2">
        <f t="shared" si="38"/>
        <v>445.1934995982341</v>
      </c>
      <c r="K597" s="2">
        <f t="shared" si="39"/>
        <v>436.8289975000821</v>
      </c>
      <c r="L597" s="2">
        <f t="shared" si="40"/>
        <v>436.86399541681078</v>
      </c>
    </row>
    <row r="598" spans="1:12" x14ac:dyDescent="0.25">
      <c r="A598" s="1">
        <v>45161</v>
      </c>
      <c r="B598" s="2">
        <v>439.25</v>
      </c>
      <c r="C598" s="2">
        <v>443.67</v>
      </c>
      <c r="D598" s="2">
        <v>439.1</v>
      </c>
      <c r="E598" s="2">
        <v>443.03</v>
      </c>
      <c r="F598" s="2">
        <v>68441024</v>
      </c>
      <c r="G598" s="2">
        <f>IFERROR(VLOOKUP(A598,'SPY DVD'!$A$1:$D$1256,2,FALSE),0)</f>
        <v>1.4792000000000001</v>
      </c>
      <c r="H598" s="8">
        <f>IFERROR(VLOOKUP(A598,'SPY DVD'!$A$1:$D$1256,4,FALSE),0)</f>
        <v>0.99994130331001974</v>
      </c>
      <c r="I598" s="2">
        <f t="shared" si="37"/>
        <v>439.22421747892616</v>
      </c>
      <c r="J598" s="2">
        <f t="shared" si="38"/>
        <v>443.64395803955648</v>
      </c>
      <c r="K598" s="2">
        <f t="shared" si="39"/>
        <v>439.07422628342971</v>
      </c>
      <c r="L598" s="2">
        <f t="shared" si="40"/>
        <v>443.00399560543804</v>
      </c>
    </row>
    <row r="599" spans="1:12" x14ac:dyDescent="0.25">
      <c r="A599" s="1">
        <v>45160</v>
      </c>
      <c r="B599" s="2">
        <v>441.18</v>
      </c>
      <c r="C599" s="2">
        <v>441.18</v>
      </c>
      <c r="D599" s="2">
        <v>437.57</v>
      </c>
      <c r="E599" s="2">
        <v>438.15</v>
      </c>
      <c r="F599" s="2">
        <v>65062860</v>
      </c>
      <c r="G599" s="2">
        <f>IFERROR(VLOOKUP(A599,'SPY DVD'!$A$1:$D$1256,2,FALSE),0)</f>
        <v>1.4957</v>
      </c>
      <c r="H599" s="8">
        <f>IFERROR(VLOOKUP(A599,'SPY DVD'!$A$1:$D$1256,4,FALSE),0)</f>
        <v>0.99994064858676168</v>
      </c>
      <c r="I599" s="2">
        <f t="shared" si="37"/>
        <v>441.15381534350752</v>
      </c>
      <c r="J599" s="2">
        <f t="shared" si="38"/>
        <v>441.15381534350752</v>
      </c>
      <c r="K599" s="2">
        <f t="shared" si="39"/>
        <v>437.54402960210928</v>
      </c>
      <c r="L599" s="2">
        <f t="shared" si="40"/>
        <v>438.12399517828959</v>
      </c>
    </row>
    <row r="600" spans="1:12" x14ac:dyDescent="0.25">
      <c r="A600" s="1">
        <v>45159</v>
      </c>
      <c r="B600" s="2">
        <v>437.55</v>
      </c>
      <c r="C600" s="2">
        <v>440.11</v>
      </c>
      <c r="D600" s="2">
        <v>435.32</v>
      </c>
      <c r="E600" s="2">
        <v>439.34</v>
      </c>
      <c r="F600" s="2">
        <v>68718960</v>
      </c>
      <c r="G600" s="2">
        <f>IFERROR(VLOOKUP(A600,'SPY DVD'!$A$1:$D$1256,2,FALSE),0)</f>
        <v>1.4917</v>
      </c>
      <c r="H600" s="8">
        <f>IFERROR(VLOOKUP(A600,'SPY DVD'!$A$1:$D$1256,4,FALSE),0)</f>
        <v>0.99994080730751211</v>
      </c>
      <c r="I600" s="2">
        <f t="shared" si="37"/>
        <v>437.52410023740191</v>
      </c>
      <c r="J600" s="2">
        <f t="shared" si="38"/>
        <v>440.08394870410916</v>
      </c>
      <c r="K600" s="2">
        <f t="shared" si="39"/>
        <v>435.29423223710614</v>
      </c>
      <c r="L600" s="2">
        <f t="shared" si="40"/>
        <v>439.31399428248233</v>
      </c>
    </row>
    <row r="601" spans="1:12" x14ac:dyDescent="0.25">
      <c r="A601" s="1">
        <v>45156</v>
      </c>
      <c r="B601" s="2">
        <v>433.37</v>
      </c>
      <c r="C601" s="2">
        <v>437.57</v>
      </c>
      <c r="D601" s="2">
        <v>433.01</v>
      </c>
      <c r="E601" s="2">
        <v>436.5</v>
      </c>
      <c r="F601" s="2">
        <v>98851960</v>
      </c>
      <c r="G601" s="2">
        <f>IFERROR(VLOOKUP(A601,'SPY DVD'!$A$1:$D$1256,2,FALSE),0)</f>
        <v>1.5014000000000001</v>
      </c>
      <c r="H601" s="8">
        <f>IFERROR(VLOOKUP(A601,'SPY DVD'!$A$1:$D$1256,4,FALSE),0)</f>
        <v>0.9999404224097358</v>
      </c>
      <c r="I601" s="2">
        <f t="shared" si="37"/>
        <v>433.34418085970719</v>
      </c>
      <c r="J601" s="2">
        <f t="shared" si="38"/>
        <v>437.5439306338281</v>
      </c>
      <c r="K601" s="2">
        <f t="shared" si="39"/>
        <v>432.98420230763969</v>
      </c>
      <c r="L601" s="2">
        <f t="shared" si="40"/>
        <v>436.47399438184965</v>
      </c>
    </row>
    <row r="602" spans="1:12" x14ac:dyDescent="0.25">
      <c r="A602" s="1">
        <v>45155</v>
      </c>
      <c r="B602" s="2">
        <v>441.16</v>
      </c>
      <c r="C602" s="2">
        <v>441.43</v>
      </c>
      <c r="D602" s="2">
        <v>435.75</v>
      </c>
      <c r="E602" s="2">
        <v>436.29</v>
      </c>
      <c r="F602" s="2">
        <v>95711312</v>
      </c>
      <c r="G602" s="2">
        <f>IFERROR(VLOOKUP(A602,'SPY DVD'!$A$1:$D$1256,2,FALSE),0)</f>
        <v>1.5021</v>
      </c>
      <c r="H602" s="8">
        <f>IFERROR(VLOOKUP(A602,'SPY DVD'!$A$1:$D$1256,4,FALSE),0)</f>
        <v>0.99994039463361328</v>
      </c>
      <c r="I602" s="2">
        <f t="shared" si="37"/>
        <v>441.13370449656486</v>
      </c>
      <c r="J602" s="2">
        <f t="shared" si="38"/>
        <v>441.40368840311589</v>
      </c>
      <c r="K602" s="2">
        <f t="shared" si="39"/>
        <v>435.72402696159696</v>
      </c>
      <c r="L602" s="2">
        <f t="shared" si="40"/>
        <v>436.26399477469914</v>
      </c>
    </row>
    <row r="603" spans="1:12" x14ac:dyDescent="0.25">
      <c r="A603" s="1">
        <v>45154</v>
      </c>
      <c r="B603" s="2">
        <v>442.46</v>
      </c>
      <c r="C603" s="2">
        <v>444.18</v>
      </c>
      <c r="D603" s="2">
        <v>439.53</v>
      </c>
      <c r="E603" s="2">
        <v>439.64</v>
      </c>
      <c r="F603" s="2">
        <v>80107208</v>
      </c>
      <c r="G603" s="2">
        <f>IFERROR(VLOOKUP(A603,'SPY DVD'!$A$1:$D$1256,2,FALSE),0)</f>
        <v>1.4905999999999999</v>
      </c>
      <c r="H603" s="8">
        <f>IFERROR(VLOOKUP(A603,'SPY DVD'!$A$1:$D$1256,4,FALSE),0)</f>
        <v>0.99994085095572294</v>
      </c>
      <c r="I603" s="2">
        <f t="shared" si="37"/>
        <v>442.43382891386915</v>
      </c>
      <c r="J603" s="2">
        <f t="shared" si="38"/>
        <v>444.15372717751302</v>
      </c>
      <c r="K603" s="2">
        <f t="shared" si="39"/>
        <v>439.50400222056885</v>
      </c>
      <c r="L603" s="2">
        <f t="shared" si="40"/>
        <v>439.613995714174</v>
      </c>
    </row>
    <row r="604" spans="1:12" x14ac:dyDescent="0.25">
      <c r="A604" s="1">
        <v>45153</v>
      </c>
      <c r="B604" s="2">
        <v>446.27</v>
      </c>
      <c r="C604" s="2">
        <v>446.64</v>
      </c>
      <c r="D604" s="2">
        <v>442.3</v>
      </c>
      <c r="E604" s="2">
        <v>442.89</v>
      </c>
      <c r="F604" s="2">
        <v>75707536</v>
      </c>
      <c r="G604" s="2">
        <f>IFERROR(VLOOKUP(A604,'SPY DVD'!$A$1:$D$1256,2,FALSE),0)</f>
        <v>1.4797</v>
      </c>
      <c r="H604" s="8">
        <f>IFERROR(VLOOKUP(A604,'SPY DVD'!$A$1:$D$1256,4,FALSE),0)</f>
        <v>0.99994128346991473</v>
      </c>
      <c r="I604" s="2">
        <f t="shared" si="37"/>
        <v>446.24379657411885</v>
      </c>
      <c r="J604" s="2">
        <f t="shared" si="38"/>
        <v>446.61377484900271</v>
      </c>
      <c r="K604" s="2">
        <f t="shared" si="39"/>
        <v>442.27402967874332</v>
      </c>
      <c r="L604" s="2">
        <f t="shared" si="40"/>
        <v>442.86399503599051</v>
      </c>
    </row>
    <row r="605" spans="1:12" x14ac:dyDescent="0.25">
      <c r="A605" s="1">
        <v>45152</v>
      </c>
      <c r="B605" s="2">
        <v>444.7</v>
      </c>
      <c r="C605" s="2">
        <v>448.11</v>
      </c>
      <c r="D605" s="2">
        <v>444.38</v>
      </c>
      <c r="E605" s="2">
        <v>448.11</v>
      </c>
      <c r="F605" s="2">
        <v>47867440</v>
      </c>
      <c r="G605" s="2">
        <f>IFERROR(VLOOKUP(A605,'SPY DVD'!$A$1:$D$1256,2,FALSE),0)</f>
        <v>1.4624999999999999</v>
      </c>
      <c r="H605" s="8">
        <f>IFERROR(VLOOKUP(A605,'SPY DVD'!$A$1:$D$1256,4,FALSE),0)</f>
        <v>0.99994196596975382</v>
      </c>
      <c r="I605" s="2">
        <f t="shared" si="37"/>
        <v>444.67419226674951</v>
      </c>
      <c r="J605" s="2">
        <f t="shared" si="38"/>
        <v>448.08399437070642</v>
      </c>
      <c r="K605" s="2">
        <f t="shared" si="39"/>
        <v>444.35421083763919</v>
      </c>
      <c r="L605" s="2">
        <f t="shared" si="40"/>
        <v>448.08399437070642</v>
      </c>
    </row>
    <row r="606" spans="1:12" x14ac:dyDescent="0.25">
      <c r="A606" s="1">
        <v>45149</v>
      </c>
      <c r="B606" s="2">
        <v>443.97</v>
      </c>
      <c r="C606" s="2">
        <v>446.70069999999998</v>
      </c>
      <c r="D606" s="2">
        <v>443.34500000000003</v>
      </c>
      <c r="E606" s="2">
        <v>445.65</v>
      </c>
      <c r="F606" s="2">
        <v>68690904</v>
      </c>
      <c r="G606" s="2">
        <f>IFERROR(VLOOKUP(A606,'SPY DVD'!$A$1:$D$1256,2,FALSE),0)</f>
        <v>1.4704999999999999</v>
      </c>
      <c r="H606" s="8">
        <f>IFERROR(VLOOKUP(A606,'SPY DVD'!$A$1:$D$1256,4,FALSE),0)</f>
        <v>0.99994164852791023</v>
      </c>
      <c r="I606" s="2">
        <f t="shared" si="37"/>
        <v>443.94409369693631</v>
      </c>
      <c r="J606" s="2">
        <f t="shared" si="38"/>
        <v>446.67463435657146</v>
      </c>
      <c r="K606" s="2">
        <f t="shared" si="39"/>
        <v>443.31913016660639</v>
      </c>
      <c r="L606" s="2">
        <f t="shared" si="40"/>
        <v>445.62399566646314</v>
      </c>
    </row>
    <row r="607" spans="1:12" x14ac:dyDescent="0.25">
      <c r="A607" s="1">
        <v>45148</v>
      </c>
      <c r="B607" s="2">
        <v>448.19</v>
      </c>
      <c r="C607" s="2">
        <v>451.7</v>
      </c>
      <c r="D607" s="2">
        <v>444.7</v>
      </c>
      <c r="E607" s="2">
        <v>445.91</v>
      </c>
      <c r="F607" s="2">
        <v>93005496</v>
      </c>
      <c r="G607" s="2">
        <f>IFERROR(VLOOKUP(A607,'SPY DVD'!$A$1:$D$1256,2,FALSE),0)</f>
        <v>1.4697</v>
      </c>
      <c r="H607" s="8">
        <f>IFERROR(VLOOKUP(A607,'SPY DVD'!$A$1:$D$1256,4,FALSE),0)</f>
        <v>0.99994168027209007</v>
      </c>
      <c r="I607" s="2">
        <f t="shared" si="37"/>
        <v>448.16386168114803</v>
      </c>
      <c r="J607" s="2">
        <f t="shared" si="38"/>
        <v>451.67365697890307</v>
      </c>
      <c r="K607" s="2">
        <f t="shared" si="39"/>
        <v>444.67406521699843</v>
      </c>
      <c r="L607" s="2">
        <f t="shared" si="40"/>
        <v>445.8839946501277</v>
      </c>
    </row>
    <row r="608" spans="1:12" x14ac:dyDescent="0.25">
      <c r="A608" s="1">
        <v>45147</v>
      </c>
      <c r="B608" s="2">
        <v>449.03</v>
      </c>
      <c r="C608" s="2">
        <v>449.19990000000001</v>
      </c>
      <c r="D608" s="2">
        <v>444.96</v>
      </c>
      <c r="E608" s="2">
        <v>445.75</v>
      </c>
      <c r="F608" s="2">
        <v>78789576</v>
      </c>
      <c r="G608" s="2">
        <f>IFERROR(VLOOKUP(A608,'SPY DVD'!$A$1:$D$1256,2,FALSE),0)</f>
        <v>1.4702</v>
      </c>
      <c r="H608" s="8">
        <f>IFERROR(VLOOKUP(A608,'SPY DVD'!$A$1:$D$1256,4,FALSE),0)</f>
        <v>0.99994166043197752</v>
      </c>
      <c r="I608" s="2">
        <f t="shared" si="37"/>
        <v>449.00380378377082</v>
      </c>
      <c r="J608" s="2">
        <f t="shared" si="38"/>
        <v>449.1736938718783</v>
      </c>
      <c r="K608" s="2">
        <f t="shared" si="39"/>
        <v>444.93404122581268</v>
      </c>
      <c r="L608" s="2">
        <f t="shared" si="40"/>
        <v>445.72399513755397</v>
      </c>
    </row>
    <row r="609" spans="1:12" x14ac:dyDescent="0.25">
      <c r="A609" s="1">
        <v>45146</v>
      </c>
      <c r="B609" s="2">
        <v>448.08</v>
      </c>
      <c r="C609" s="2">
        <v>450.6952</v>
      </c>
      <c r="D609" s="2">
        <v>445.27050000000003</v>
      </c>
      <c r="E609" s="2">
        <v>448.75</v>
      </c>
      <c r="F609" s="2">
        <v>71361328</v>
      </c>
      <c r="G609" s="2">
        <f>IFERROR(VLOOKUP(A609,'SPY DVD'!$A$1:$D$1256,2,FALSE),0)</f>
        <v>1.4603999999999999</v>
      </c>
      <c r="H609" s="8">
        <f>IFERROR(VLOOKUP(A609,'SPY DVD'!$A$1:$D$1256,4,FALSE),0)</f>
        <v>0.99994204929825437</v>
      </c>
      <c r="I609" s="2">
        <f t="shared" si="37"/>
        <v>448.05403344956181</v>
      </c>
      <c r="J609" s="2">
        <f t="shared" si="38"/>
        <v>450.66908189688661</v>
      </c>
      <c r="K609" s="2">
        <f t="shared" si="39"/>
        <v>445.24469626205837</v>
      </c>
      <c r="L609" s="2">
        <f t="shared" si="40"/>
        <v>448.72399462259165</v>
      </c>
    </row>
    <row r="610" spans="1:12" x14ac:dyDescent="0.25">
      <c r="A610" s="1">
        <v>45145</v>
      </c>
      <c r="B610" s="2">
        <v>448.71</v>
      </c>
      <c r="C610" s="2">
        <v>450.86500000000001</v>
      </c>
      <c r="D610" s="2">
        <v>447.99</v>
      </c>
      <c r="E610" s="2">
        <v>450.71</v>
      </c>
      <c r="F610" s="2">
        <v>58357464</v>
      </c>
      <c r="G610" s="2">
        <f>IFERROR(VLOOKUP(A610,'SPY DVD'!$A$1:$D$1256,2,FALSE),0)</f>
        <v>1.454</v>
      </c>
      <c r="H610" s="8">
        <f>IFERROR(VLOOKUP(A610,'SPY DVD'!$A$1:$D$1256,4,FALSE),0)</f>
        <v>0.99994230325182298</v>
      </c>
      <c r="I610" s="2">
        <f t="shared" si="37"/>
        <v>448.68411089212549</v>
      </c>
      <c r="J610" s="2">
        <f t="shared" si="38"/>
        <v>450.8389865556332</v>
      </c>
      <c r="K610" s="2">
        <f t="shared" si="39"/>
        <v>447.96415243378419</v>
      </c>
      <c r="L610" s="2">
        <f t="shared" si="40"/>
        <v>450.68399549862914</v>
      </c>
    </row>
    <row r="611" spans="1:12" x14ac:dyDescent="0.25">
      <c r="A611" s="1">
        <v>45142</v>
      </c>
      <c r="B611" s="2">
        <v>450.72</v>
      </c>
      <c r="C611" s="2">
        <v>452.89499999999998</v>
      </c>
      <c r="D611" s="2">
        <v>446.27</v>
      </c>
      <c r="E611" s="2">
        <v>446.81</v>
      </c>
      <c r="F611" s="2">
        <v>100128904</v>
      </c>
      <c r="G611" s="2">
        <f>IFERROR(VLOOKUP(A611,'SPY DVD'!$A$1:$D$1256,2,FALSE),0)</f>
        <v>1.4666999999999999</v>
      </c>
      <c r="H611" s="8">
        <f>IFERROR(VLOOKUP(A611,'SPY DVD'!$A$1:$D$1256,4,FALSE),0)</f>
        <v>0.99994179931277338</v>
      </c>
      <c r="I611" s="2">
        <f t="shared" si="37"/>
        <v>450.69376778625326</v>
      </c>
      <c r="J611" s="2">
        <f t="shared" si="38"/>
        <v>452.86864119975849</v>
      </c>
      <c r="K611" s="2">
        <f t="shared" si="39"/>
        <v>446.24402677931135</v>
      </c>
      <c r="L611" s="2">
        <f t="shared" si="40"/>
        <v>446.7839953509403</v>
      </c>
    </row>
    <row r="612" spans="1:12" x14ac:dyDescent="0.25">
      <c r="A612" s="1">
        <v>45141</v>
      </c>
      <c r="B612" s="2">
        <v>448.04</v>
      </c>
      <c r="C612" s="2">
        <v>450.79</v>
      </c>
      <c r="D612" s="2">
        <v>447.37</v>
      </c>
      <c r="E612" s="2">
        <v>448.84</v>
      </c>
      <c r="F612" s="2">
        <v>64419692</v>
      </c>
      <c r="G612" s="2">
        <f>IFERROR(VLOOKUP(A612,'SPY DVD'!$A$1:$D$1256,2,FALSE),0)</f>
        <v>1.4601</v>
      </c>
      <c r="H612" s="8">
        <f>IFERROR(VLOOKUP(A612,'SPY DVD'!$A$1:$D$1256,4,FALSE),0)</f>
        <v>0.99994206120232654</v>
      </c>
      <c r="I612" s="2">
        <f t="shared" si="37"/>
        <v>448.01404110109041</v>
      </c>
      <c r="J612" s="2">
        <f t="shared" si="38"/>
        <v>450.76388176939679</v>
      </c>
      <c r="K612" s="2">
        <f t="shared" si="39"/>
        <v>447.34407992008482</v>
      </c>
      <c r="L612" s="2">
        <f t="shared" si="40"/>
        <v>448.81399475005225</v>
      </c>
    </row>
    <row r="613" spans="1:12" x14ac:dyDescent="0.25">
      <c r="A613" s="1">
        <v>45140</v>
      </c>
      <c r="B613" s="2">
        <v>453.25</v>
      </c>
      <c r="C613" s="2">
        <v>453.52</v>
      </c>
      <c r="D613" s="2">
        <v>449.34989999999999</v>
      </c>
      <c r="E613" s="2">
        <v>450.13</v>
      </c>
      <c r="F613" s="2">
        <v>93933368</v>
      </c>
      <c r="G613" s="2">
        <f>IFERROR(VLOOKUP(A613,'SPY DVD'!$A$1:$D$1256,2,FALSE),0)</f>
        <v>1.4559</v>
      </c>
      <c r="H613" s="8">
        <f>IFERROR(VLOOKUP(A613,'SPY DVD'!$A$1:$D$1256,4,FALSE),0)</f>
        <v>0.99994222785935061</v>
      </c>
      <c r="I613" s="2">
        <f t="shared" si="37"/>
        <v>453.22381477725065</v>
      </c>
      <c r="J613" s="2">
        <f t="shared" si="38"/>
        <v>453.49379917877269</v>
      </c>
      <c r="K613" s="2">
        <f t="shared" si="39"/>
        <v>449.32394009437638</v>
      </c>
      <c r="L613" s="2">
        <f t="shared" si="40"/>
        <v>450.10399502632947</v>
      </c>
    </row>
    <row r="614" spans="1:12" x14ac:dyDescent="0.25">
      <c r="A614" s="1">
        <v>45139</v>
      </c>
      <c r="B614" s="2">
        <v>456.27</v>
      </c>
      <c r="C614" s="2">
        <v>457.25</v>
      </c>
      <c r="D614" s="2">
        <v>455.49</v>
      </c>
      <c r="E614" s="2">
        <v>456.48</v>
      </c>
      <c r="F614" s="2">
        <v>55502200</v>
      </c>
      <c r="G614" s="2">
        <f>IFERROR(VLOOKUP(A614,'SPY DVD'!$A$1:$D$1256,2,FALSE),0)</f>
        <v>1.4357</v>
      </c>
      <c r="H614" s="8">
        <f>IFERROR(VLOOKUP(A614,'SPY DVD'!$A$1:$D$1256,4,FALSE),0)</f>
        <v>0.99994302940066404</v>
      </c>
      <c r="I614" s="2">
        <f t="shared" si="37"/>
        <v>456.24400602464095</v>
      </c>
      <c r="J614" s="2">
        <f t="shared" si="38"/>
        <v>457.22395019345362</v>
      </c>
      <c r="K614" s="2">
        <f t="shared" si="39"/>
        <v>455.4640504617085</v>
      </c>
      <c r="L614" s="2">
        <f t="shared" si="40"/>
        <v>456.45399406081515</v>
      </c>
    </row>
    <row r="615" spans="1:12" x14ac:dyDescent="0.25">
      <c r="A615" s="1">
        <v>45138</v>
      </c>
      <c r="B615" s="2">
        <v>457.41</v>
      </c>
      <c r="C615" s="2">
        <v>458.16</v>
      </c>
      <c r="D615" s="2">
        <v>456.04500000000002</v>
      </c>
      <c r="E615" s="2">
        <v>457.79</v>
      </c>
      <c r="F615" s="2">
        <v>62040448</v>
      </c>
      <c r="G615" s="2">
        <f>IFERROR(VLOOKUP(A615,'SPY DVD'!$A$1:$D$1256,2,FALSE),0)</f>
        <v>1.4315</v>
      </c>
      <c r="H615" s="8">
        <f>IFERROR(VLOOKUP(A615,'SPY DVD'!$A$1:$D$1256,4,FALSE),0)</f>
        <v>0.99994319605784943</v>
      </c>
      <c r="I615" s="2">
        <f t="shared" si="37"/>
        <v>457.38401730882094</v>
      </c>
      <c r="J615" s="2">
        <f t="shared" si="38"/>
        <v>458.13397470586432</v>
      </c>
      <c r="K615" s="2">
        <f t="shared" si="39"/>
        <v>456.01909484620194</v>
      </c>
      <c r="L615" s="2">
        <f t="shared" si="40"/>
        <v>457.76399572332292</v>
      </c>
    </row>
    <row r="616" spans="1:12" x14ac:dyDescent="0.25">
      <c r="A616" s="1">
        <v>45135</v>
      </c>
      <c r="B616" s="2">
        <v>455.88</v>
      </c>
      <c r="C616" s="2">
        <v>457.78</v>
      </c>
      <c r="D616" s="2">
        <v>452.49180000000001</v>
      </c>
      <c r="E616" s="2">
        <v>456.92</v>
      </c>
      <c r="F616" s="2">
        <v>80011792</v>
      </c>
      <c r="G616" s="2">
        <f>IFERROR(VLOOKUP(A616,'SPY DVD'!$A$1:$D$1256,2,FALSE),0)</f>
        <v>1.4342999999999999</v>
      </c>
      <c r="H616" s="8">
        <f>IFERROR(VLOOKUP(A616,'SPY DVD'!$A$1:$D$1256,4,FALSE),0)</f>
        <v>0.99994308495305606</v>
      </c>
      <c r="I616" s="2">
        <f t="shared" si="37"/>
        <v>455.85405356839919</v>
      </c>
      <c r="J616" s="2">
        <f t="shared" si="38"/>
        <v>457.75394542980996</v>
      </c>
      <c r="K616" s="2">
        <f t="shared" si="39"/>
        <v>452.46604640796124</v>
      </c>
      <c r="L616" s="2">
        <f t="shared" si="40"/>
        <v>456.89399437675041</v>
      </c>
    </row>
    <row r="617" spans="1:12" x14ac:dyDescent="0.25">
      <c r="A617" s="1">
        <v>45134</v>
      </c>
      <c r="B617" s="2">
        <v>459.02</v>
      </c>
      <c r="C617" s="2">
        <v>459.44</v>
      </c>
      <c r="D617" s="2">
        <v>451.55</v>
      </c>
      <c r="E617" s="2">
        <v>452.49</v>
      </c>
      <c r="F617" s="2">
        <v>92194376</v>
      </c>
      <c r="G617" s="2">
        <f>IFERROR(VLOOKUP(A617,'SPY DVD'!$A$1:$D$1256,2,FALSE),0)</f>
        <v>1.4482999999999999</v>
      </c>
      <c r="H617" s="8">
        <f>IFERROR(VLOOKUP(A617,'SPY DVD'!$A$1:$D$1256,4,FALSE),0)</f>
        <v>0.99994252942927431</v>
      </c>
      <c r="I617" s="2">
        <f t="shared" si="37"/>
        <v>458.99361985862549</v>
      </c>
      <c r="J617" s="2">
        <f t="shared" si="38"/>
        <v>459.41359572098577</v>
      </c>
      <c r="K617" s="2">
        <f t="shared" si="39"/>
        <v>451.52404916378885</v>
      </c>
      <c r="L617" s="2">
        <f t="shared" si="40"/>
        <v>452.46399514145236</v>
      </c>
    </row>
    <row r="618" spans="1:12" x14ac:dyDescent="0.25">
      <c r="A618" s="1">
        <v>45133</v>
      </c>
      <c r="B618" s="2">
        <v>454.47</v>
      </c>
      <c r="C618" s="2">
        <v>456.99</v>
      </c>
      <c r="D618" s="2">
        <v>453.38</v>
      </c>
      <c r="E618" s="2">
        <v>455.51</v>
      </c>
      <c r="F618" s="2">
        <v>71052888</v>
      </c>
      <c r="G618" s="2">
        <f>IFERROR(VLOOKUP(A618,'SPY DVD'!$A$1:$D$1256,2,FALSE),0)</f>
        <v>1.4387000000000001</v>
      </c>
      <c r="H618" s="8">
        <f>IFERROR(VLOOKUP(A618,'SPY DVD'!$A$1:$D$1256,4,FALSE),0)</f>
        <v>0.99994291035983429</v>
      </c>
      <c r="I618" s="2">
        <f t="shared" si="37"/>
        <v>454.44405447123393</v>
      </c>
      <c r="J618" s="2">
        <f t="shared" si="38"/>
        <v>456.96391060534069</v>
      </c>
      <c r="K618" s="2">
        <f t="shared" si="39"/>
        <v>453.35411669894165</v>
      </c>
      <c r="L618" s="2">
        <f t="shared" si="40"/>
        <v>455.48399509800811</v>
      </c>
    </row>
    <row r="619" spans="1:12" x14ac:dyDescent="0.25">
      <c r="A619" s="1">
        <v>45132</v>
      </c>
      <c r="B619" s="2">
        <v>453.92</v>
      </c>
      <c r="C619" s="2">
        <v>456.73500000000001</v>
      </c>
      <c r="D619" s="2">
        <v>453.87</v>
      </c>
      <c r="E619" s="2">
        <v>455.44</v>
      </c>
      <c r="F619" s="2">
        <v>55191240</v>
      </c>
      <c r="G619" s="2">
        <f>IFERROR(VLOOKUP(A619,'SPY DVD'!$A$1:$D$1256,2,FALSE),0)</f>
        <v>1.4389000000000001</v>
      </c>
      <c r="H619" s="8">
        <f>IFERROR(VLOOKUP(A619,'SPY DVD'!$A$1:$D$1256,4,FALSE),0)</f>
        <v>0.99994290242377948</v>
      </c>
      <c r="I619" s="2">
        <f t="shared" si="37"/>
        <v>453.894082268202</v>
      </c>
      <c r="J619" s="2">
        <f t="shared" si="38"/>
        <v>456.70892153852492</v>
      </c>
      <c r="K619" s="2">
        <f t="shared" si="39"/>
        <v>453.84408512308079</v>
      </c>
      <c r="L619" s="2">
        <f t="shared" si="40"/>
        <v>455.41399547988613</v>
      </c>
    </row>
    <row r="620" spans="1:12" x14ac:dyDescent="0.25">
      <c r="A620" s="1">
        <v>45131</v>
      </c>
      <c r="B620" s="2">
        <v>453.37</v>
      </c>
      <c r="C620" s="2">
        <v>455.04</v>
      </c>
      <c r="D620" s="2">
        <v>452.298</v>
      </c>
      <c r="E620" s="2">
        <v>454.2</v>
      </c>
      <c r="F620" s="2">
        <v>54023384</v>
      </c>
      <c r="G620" s="2">
        <f>IFERROR(VLOOKUP(A620,'SPY DVD'!$A$1:$D$1256,2,FALSE),0)</f>
        <v>1.4429000000000001</v>
      </c>
      <c r="H620" s="8">
        <f>IFERROR(VLOOKUP(A620,'SPY DVD'!$A$1:$D$1256,4,FALSE),0)</f>
        <v>0.99994274370269642</v>
      </c>
      <c r="I620" s="2">
        <f t="shared" si="37"/>
        <v>453.3440417124915</v>
      </c>
      <c r="J620" s="2">
        <f t="shared" si="38"/>
        <v>455.01394609447499</v>
      </c>
      <c r="K620" s="2">
        <f t="shared" si="39"/>
        <v>452.27210309124217</v>
      </c>
      <c r="L620" s="2">
        <f t="shared" si="40"/>
        <v>454.1739941897647</v>
      </c>
    </row>
    <row r="621" spans="1:12" x14ac:dyDescent="0.25">
      <c r="A621" s="1">
        <v>45128</v>
      </c>
      <c r="B621" s="2">
        <v>453.96</v>
      </c>
      <c r="C621" s="2">
        <v>454.16500000000002</v>
      </c>
      <c r="D621" s="2">
        <v>452.17</v>
      </c>
      <c r="E621" s="2">
        <v>452.18</v>
      </c>
      <c r="F621" s="2">
        <v>71275616</v>
      </c>
      <c r="G621" s="2">
        <f>IFERROR(VLOOKUP(A621,'SPY DVD'!$A$1:$D$1256,2,FALSE),0)</f>
        <v>1.4493</v>
      </c>
      <c r="H621" s="8">
        <f>IFERROR(VLOOKUP(A621,'SPY DVD'!$A$1:$D$1256,4,FALSE),0)</f>
        <v>0.99994248974901601</v>
      </c>
      <c r="I621" s="2">
        <f t="shared" si="37"/>
        <v>453.93389264646328</v>
      </c>
      <c r="J621" s="2">
        <f t="shared" si="38"/>
        <v>454.13888085686187</v>
      </c>
      <c r="K621" s="2">
        <f t="shared" si="39"/>
        <v>452.14399558981256</v>
      </c>
      <c r="L621" s="2">
        <f t="shared" si="40"/>
        <v>452.15399501471006</v>
      </c>
    </row>
    <row r="622" spans="1:12" x14ac:dyDescent="0.25">
      <c r="A622" s="1">
        <v>45127</v>
      </c>
      <c r="B622" s="2">
        <v>454.17</v>
      </c>
      <c r="C622" s="2">
        <v>455.1</v>
      </c>
      <c r="D622" s="2">
        <v>451.44</v>
      </c>
      <c r="E622" s="2">
        <v>452.18</v>
      </c>
      <c r="F622" s="2">
        <v>70591640</v>
      </c>
      <c r="G622" s="2">
        <f>IFERROR(VLOOKUP(A622,'SPY DVD'!$A$1:$D$1256,2,FALSE),0)</f>
        <v>1.4493</v>
      </c>
      <c r="H622" s="8">
        <f>IFERROR(VLOOKUP(A622,'SPY DVD'!$A$1:$D$1256,4,FALSE),0)</f>
        <v>0.99994248974901601</v>
      </c>
      <c r="I622" s="2">
        <f t="shared" si="37"/>
        <v>454.14388056931062</v>
      </c>
      <c r="J622" s="2">
        <f t="shared" si="38"/>
        <v>455.07382708477718</v>
      </c>
      <c r="K622" s="2">
        <f t="shared" si="39"/>
        <v>451.4140375722958</v>
      </c>
      <c r="L622" s="2">
        <f t="shared" si="40"/>
        <v>452.15399501471006</v>
      </c>
    </row>
    <row r="623" spans="1:12" x14ac:dyDescent="0.25">
      <c r="A623" s="1">
        <v>45126</v>
      </c>
      <c r="B623" s="2">
        <v>455.01</v>
      </c>
      <c r="C623" s="2">
        <v>456.43</v>
      </c>
      <c r="D623" s="2">
        <v>454.11189999999999</v>
      </c>
      <c r="E623" s="2">
        <v>455.2</v>
      </c>
      <c r="F623" s="2">
        <v>65891688</v>
      </c>
      <c r="G623" s="2">
        <f>IFERROR(VLOOKUP(A623,'SPY DVD'!$A$1:$D$1256,2,FALSE),0)</f>
        <v>1.4397</v>
      </c>
      <c r="H623" s="8">
        <f>IFERROR(VLOOKUP(A623,'SPY DVD'!$A$1:$D$1256,4,FALSE),0)</f>
        <v>0.99994287067956078</v>
      </c>
      <c r="I623" s="2">
        <f t="shared" si="37"/>
        <v>454.98400558790695</v>
      </c>
      <c r="J623" s="2">
        <f t="shared" si="38"/>
        <v>456.40392446427194</v>
      </c>
      <c r="K623" s="2">
        <f t="shared" si="39"/>
        <v>454.08595689574963</v>
      </c>
      <c r="L623" s="2">
        <f t="shared" si="40"/>
        <v>455.17399473333603</v>
      </c>
    </row>
    <row r="624" spans="1:12" x14ac:dyDescent="0.25">
      <c r="A624" s="1">
        <v>45125</v>
      </c>
      <c r="B624" s="2">
        <v>450.5</v>
      </c>
      <c r="C624" s="2">
        <v>454.86</v>
      </c>
      <c r="D624" s="2">
        <v>450.04840000000002</v>
      </c>
      <c r="E624" s="2">
        <v>454.19</v>
      </c>
      <c r="F624" s="2">
        <v>80744448</v>
      </c>
      <c r="G624" s="2">
        <f>IFERROR(VLOOKUP(A624,'SPY DVD'!$A$1:$D$1256,2,FALSE),0)</f>
        <v>1.4429000000000001</v>
      </c>
      <c r="H624" s="8">
        <f>IFERROR(VLOOKUP(A624,'SPY DVD'!$A$1:$D$1256,4,FALSE),0)</f>
        <v>0.99994274370269642</v>
      </c>
      <c r="I624" s="2">
        <f t="shared" si="37"/>
        <v>450.47420603806472</v>
      </c>
      <c r="J624" s="2">
        <f t="shared" si="38"/>
        <v>454.83395640060849</v>
      </c>
      <c r="K624" s="2">
        <f t="shared" si="39"/>
        <v>450.0226318950086</v>
      </c>
      <c r="L624" s="2">
        <f t="shared" si="40"/>
        <v>454.16399476232766</v>
      </c>
    </row>
    <row r="625" spans="1:12" x14ac:dyDescent="0.25">
      <c r="A625" s="1">
        <v>45124</v>
      </c>
      <c r="B625" s="2">
        <v>449.13</v>
      </c>
      <c r="C625" s="2">
        <v>451.93</v>
      </c>
      <c r="D625" s="2">
        <v>449.08</v>
      </c>
      <c r="E625" s="2">
        <v>450.84</v>
      </c>
      <c r="F625" s="2">
        <v>52680220</v>
      </c>
      <c r="G625" s="2">
        <f>IFERROR(VLOOKUP(A625,'SPY DVD'!$A$1:$D$1256,2,FALSE),0)</f>
        <v>1.4536</v>
      </c>
      <c r="H625" s="8">
        <f>IFERROR(VLOOKUP(A625,'SPY DVD'!$A$1:$D$1256,4,FALSE),0)</f>
        <v>0.99994231912392317</v>
      </c>
      <c r="I625" s="2">
        <f t="shared" si="37"/>
        <v>449.10409378812761</v>
      </c>
      <c r="J625" s="2">
        <f t="shared" si="38"/>
        <v>451.9039322816746</v>
      </c>
      <c r="K625" s="2">
        <f t="shared" si="39"/>
        <v>449.0540966721714</v>
      </c>
      <c r="L625" s="2">
        <f t="shared" si="40"/>
        <v>450.81399515382952</v>
      </c>
    </row>
    <row r="626" spans="1:12" x14ac:dyDescent="0.25">
      <c r="A626" s="1">
        <v>45121</v>
      </c>
      <c r="B626" s="2">
        <v>450.47500000000002</v>
      </c>
      <c r="C626" s="2">
        <v>451.36</v>
      </c>
      <c r="D626" s="2">
        <v>448.49</v>
      </c>
      <c r="E626" s="2">
        <v>449.28</v>
      </c>
      <c r="F626" s="2">
        <v>69815824</v>
      </c>
      <c r="G626" s="2">
        <f>IFERROR(VLOOKUP(A626,'SPY DVD'!$A$1:$D$1256,2,FALSE),0)</f>
        <v>1.4587000000000001</v>
      </c>
      <c r="H626" s="8">
        <f>IFERROR(VLOOKUP(A626,'SPY DVD'!$A$1:$D$1256,4,FALSE),0)</f>
        <v>0.99994211675466482</v>
      </c>
      <c r="I626" s="2">
        <f t="shared" si="37"/>
        <v>450.44892504505765</v>
      </c>
      <c r="J626" s="2">
        <f t="shared" si="38"/>
        <v>451.33387381838554</v>
      </c>
      <c r="K626" s="2">
        <f t="shared" si="39"/>
        <v>448.46403994329961</v>
      </c>
      <c r="L626" s="2">
        <f t="shared" si="40"/>
        <v>449.25399421553578</v>
      </c>
    </row>
    <row r="627" spans="1:12" x14ac:dyDescent="0.25">
      <c r="A627" s="1">
        <v>45120</v>
      </c>
      <c r="B627" s="2">
        <v>447.9</v>
      </c>
      <c r="C627" s="2">
        <v>450.38</v>
      </c>
      <c r="D627" s="2">
        <v>447.45</v>
      </c>
      <c r="E627" s="2">
        <v>449.56</v>
      </c>
      <c r="F627" s="2">
        <v>72425240</v>
      </c>
      <c r="G627" s="2">
        <f>IFERROR(VLOOKUP(A627,'SPY DVD'!$A$1:$D$1256,2,FALSE),0)</f>
        <v>1.4578</v>
      </c>
      <c r="H627" s="8">
        <f>IFERROR(VLOOKUP(A627,'SPY DVD'!$A$1:$D$1256,4,FALSE),0)</f>
        <v>0.99994215246688389</v>
      </c>
      <c r="I627" s="2">
        <f t="shared" si="37"/>
        <v>447.87409008991727</v>
      </c>
      <c r="J627" s="2">
        <f t="shared" si="38"/>
        <v>450.35394662803515</v>
      </c>
      <c r="K627" s="2">
        <f t="shared" si="39"/>
        <v>447.42411612130718</v>
      </c>
      <c r="L627" s="2">
        <f t="shared" si="40"/>
        <v>449.5339940630123</v>
      </c>
    </row>
    <row r="628" spans="1:12" x14ac:dyDescent="0.25">
      <c r="A628" s="1">
        <v>45119</v>
      </c>
      <c r="B628" s="2">
        <v>446.39</v>
      </c>
      <c r="C628" s="2">
        <v>447.47989999999999</v>
      </c>
      <c r="D628" s="2">
        <v>444.91</v>
      </c>
      <c r="E628" s="2">
        <v>446.02</v>
      </c>
      <c r="F628" s="2">
        <v>91924528</v>
      </c>
      <c r="G628" s="2">
        <f>IFERROR(VLOOKUP(A628,'SPY DVD'!$A$1:$D$1256,2,FALSE),0)</f>
        <v>1.4693000000000001</v>
      </c>
      <c r="H628" s="8">
        <f>IFERROR(VLOOKUP(A628,'SPY DVD'!$A$1:$D$1256,4,FALSE),0)</f>
        <v>0.99994169614418027</v>
      </c>
      <c r="I628" s="2">
        <f t="shared" si="37"/>
        <v>446.36397374180063</v>
      </c>
      <c r="J628" s="2">
        <f t="shared" si="38"/>
        <v>447.45381019642815</v>
      </c>
      <c r="K628" s="2">
        <f t="shared" si="39"/>
        <v>444.88406003150726</v>
      </c>
      <c r="L628" s="2">
        <f t="shared" si="40"/>
        <v>445.99399531422728</v>
      </c>
    </row>
    <row r="629" spans="1:12" x14ac:dyDescent="0.25">
      <c r="A629" s="1">
        <v>45118</v>
      </c>
      <c r="B629" s="2">
        <v>440.45</v>
      </c>
      <c r="C629" s="2">
        <v>442.97</v>
      </c>
      <c r="D629" s="2">
        <v>439.44</v>
      </c>
      <c r="E629" s="2">
        <v>442.46</v>
      </c>
      <c r="F629" s="2">
        <v>64463752</v>
      </c>
      <c r="G629" s="2">
        <f>IFERROR(VLOOKUP(A629,'SPY DVD'!$A$1:$D$1256,2,FALSE),0)</f>
        <v>1.4811000000000001</v>
      </c>
      <c r="H629" s="8">
        <f>IFERROR(VLOOKUP(A629,'SPY DVD'!$A$1:$D$1256,4,FALSE),0)</f>
        <v>0.99994122791762274</v>
      </c>
      <c r="I629" s="2">
        <f t="shared" si="37"/>
        <v>440.42411383631691</v>
      </c>
      <c r="J629" s="2">
        <f t="shared" si="38"/>
        <v>442.94396573066939</v>
      </c>
      <c r="K629" s="2">
        <f t="shared" si="39"/>
        <v>439.41417319612015</v>
      </c>
      <c r="L629" s="2">
        <f t="shared" si="40"/>
        <v>442.43399570443131</v>
      </c>
    </row>
    <row r="630" spans="1:12" x14ac:dyDescent="0.25">
      <c r="A630" s="1">
        <v>45117</v>
      </c>
      <c r="B630" s="2">
        <v>438.18</v>
      </c>
      <c r="C630" s="2">
        <v>439.84</v>
      </c>
      <c r="D630" s="2">
        <v>437.58499999999998</v>
      </c>
      <c r="E630" s="2">
        <v>439.66</v>
      </c>
      <c r="F630" s="2">
        <v>62443500</v>
      </c>
      <c r="G630" s="2">
        <f>IFERROR(VLOOKUP(A630,'SPY DVD'!$A$1:$D$1256,2,FALSE),0)</f>
        <v>1.4905999999999999</v>
      </c>
      <c r="H630" s="8">
        <f>IFERROR(VLOOKUP(A630,'SPY DVD'!$A$1:$D$1256,4,FALSE),0)</f>
        <v>0.99994085095572294</v>
      </c>
      <c r="I630" s="2">
        <f t="shared" si="37"/>
        <v>438.1540820717787</v>
      </c>
      <c r="J630" s="2">
        <f t="shared" si="38"/>
        <v>439.81398388436514</v>
      </c>
      <c r="K630" s="2">
        <f t="shared" si="39"/>
        <v>437.55911726545997</v>
      </c>
      <c r="L630" s="2">
        <f t="shared" si="40"/>
        <v>439.6339945311932</v>
      </c>
    </row>
    <row r="631" spans="1:12" x14ac:dyDescent="0.25">
      <c r="A631" s="1">
        <v>45114</v>
      </c>
      <c r="B631" s="2">
        <v>438.63</v>
      </c>
      <c r="C631" s="2">
        <v>442.64</v>
      </c>
      <c r="D631" s="2">
        <v>438.3</v>
      </c>
      <c r="E631" s="2">
        <v>438.55</v>
      </c>
      <c r="F631" s="2">
        <v>86134176</v>
      </c>
      <c r="G631" s="2">
        <f>IFERROR(VLOOKUP(A631,'SPY DVD'!$A$1:$D$1256,2,FALSE),0)</f>
        <v>1.4943</v>
      </c>
      <c r="H631" s="8">
        <f>IFERROR(VLOOKUP(A631,'SPY DVD'!$A$1:$D$1256,4,FALSE),0)</f>
        <v>0.99994070413902147</v>
      </c>
      <c r="I631" s="2">
        <f t="shared" si="37"/>
        <v>438.60399105649901</v>
      </c>
      <c r="J631" s="2">
        <f t="shared" si="38"/>
        <v>442.61375328009643</v>
      </c>
      <c r="K631" s="2">
        <f t="shared" si="39"/>
        <v>438.2740106241331</v>
      </c>
      <c r="L631" s="2">
        <f t="shared" si="40"/>
        <v>438.52399580016788</v>
      </c>
    </row>
    <row r="632" spans="1:12" x14ac:dyDescent="0.25">
      <c r="A632" s="1">
        <v>45113</v>
      </c>
      <c r="B632" s="2">
        <v>439.42</v>
      </c>
      <c r="C632" s="2">
        <v>440.1</v>
      </c>
      <c r="D632" s="2">
        <v>437.06</v>
      </c>
      <c r="E632" s="2">
        <v>439.66</v>
      </c>
      <c r="F632" s="2">
        <v>80658304</v>
      </c>
      <c r="G632" s="2">
        <f>IFERROR(VLOOKUP(A632,'SPY DVD'!$A$1:$D$1256,2,FALSE),0)</f>
        <v>1.4905999999999999</v>
      </c>
      <c r="H632" s="8">
        <f>IFERROR(VLOOKUP(A632,'SPY DVD'!$A$1:$D$1256,4,FALSE),0)</f>
        <v>0.99994085095572294</v>
      </c>
      <c r="I632" s="2">
        <f t="shared" si="37"/>
        <v>439.39400872696376</v>
      </c>
      <c r="J632" s="2">
        <f t="shared" si="38"/>
        <v>440.07396850561366</v>
      </c>
      <c r="K632" s="2">
        <f t="shared" si="39"/>
        <v>437.03414831870828</v>
      </c>
      <c r="L632" s="2">
        <f t="shared" si="40"/>
        <v>439.6339945311932</v>
      </c>
    </row>
    <row r="633" spans="1:12" x14ac:dyDescent="0.25">
      <c r="A633" s="1">
        <v>45112</v>
      </c>
      <c r="B633" s="2">
        <v>441.91</v>
      </c>
      <c r="C633" s="2">
        <v>443.88900000000001</v>
      </c>
      <c r="D633" s="2">
        <v>441.9</v>
      </c>
      <c r="E633" s="2">
        <v>443.13</v>
      </c>
      <c r="F633" s="2">
        <v>58418432</v>
      </c>
      <c r="G633" s="2">
        <f>IFERROR(VLOOKUP(A633,'SPY DVD'!$A$1:$D$1256,2,FALSE),0)</f>
        <v>1.4789000000000001</v>
      </c>
      <c r="H633" s="8">
        <f>IFERROR(VLOOKUP(A633,'SPY DVD'!$A$1:$D$1256,4,FALSE),0)</f>
        <v>0.99994131521408292</v>
      </c>
      <c r="I633" s="2">
        <f t="shared" si="37"/>
        <v>441.88406660625543</v>
      </c>
      <c r="J633" s="2">
        <f t="shared" si="38"/>
        <v>443.86295046906406</v>
      </c>
      <c r="K633" s="2">
        <f t="shared" si="39"/>
        <v>441.8740671931032</v>
      </c>
      <c r="L633" s="2">
        <f t="shared" si="40"/>
        <v>443.10399501081656</v>
      </c>
    </row>
    <row r="634" spans="1:12" x14ac:dyDescent="0.25">
      <c r="A634" s="1">
        <v>45110</v>
      </c>
      <c r="B634" s="2">
        <v>442.92</v>
      </c>
      <c r="C634" s="2">
        <v>444.08</v>
      </c>
      <c r="D634" s="2">
        <v>442.63</v>
      </c>
      <c r="E634" s="2">
        <v>443.79</v>
      </c>
      <c r="F634" s="2">
        <v>32793378</v>
      </c>
      <c r="G634" s="2">
        <f>IFERROR(VLOOKUP(A634,'SPY DVD'!$A$1:$D$1256,2,FALSE),0)</f>
        <v>1.4766999999999999</v>
      </c>
      <c r="H634" s="8">
        <f>IFERROR(VLOOKUP(A634,'SPY DVD'!$A$1:$D$1256,4,FALSE),0)</f>
        <v>0.99994140251055075</v>
      </c>
      <c r="I634" s="2">
        <f t="shared" si="37"/>
        <v>442.89404599997317</v>
      </c>
      <c r="J634" s="2">
        <f t="shared" si="38"/>
        <v>444.05397802688537</v>
      </c>
      <c r="K634" s="2">
        <f t="shared" si="39"/>
        <v>442.60406299324507</v>
      </c>
      <c r="L634" s="2">
        <f t="shared" si="40"/>
        <v>443.76399502015732</v>
      </c>
    </row>
    <row r="635" spans="1:12" x14ac:dyDescent="0.25">
      <c r="A635" s="1">
        <v>45107</v>
      </c>
      <c r="B635" s="2">
        <v>441.44</v>
      </c>
      <c r="C635" s="2">
        <v>444.3</v>
      </c>
      <c r="D635" s="2">
        <v>441.11</v>
      </c>
      <c r="E635" s="2">
        <v>443.28</v>
      </c>
      <c r="F635" s="2">
        <v>104964016</v>
      </c>
      <c r="G635" s="2">
        <f>IFERROR(VLOOKUP(A635,'SPY DVD'!$A$1:$D$1256,2,FALSE),0)</f>
        <v>1.4783999999999999</v>
      </c>
      <c r="H635" s="8">
        <f>IFERROR(VLOOKUP(A635,'SPY DVD'!$A$1:$D$1256,4,FALSE),0)</f>
        <v>0.99994133505418858</v>
      </c>
      <c r="I635" s="2">
        <f t="shared" si="37"/>
        <v>441.41410294632101</v>
      </c>
      <c r="J635" s="2">
        <f t="shared" si="38"/>
        <v>444.27393516457602</v>
      </c>
      <c r="K635" s="2">
        <f t="shared" si="39"/>
        <v>441.08412230575311</v>
      </c>
      <c r="L635" s="2">
        <f t="shared" si="40"/>
        <v>443.25399500282072</v>
      </c>
    </row>
    <row r="636" spans="1:12" x14ac:dyDescent="0.25">
      <c r="A636" s="1">
        <v>45106</v>
      </c>
      <c r="B636" s="2">
        <v>435.96</v>
      </c>
      <c r="C636" s="2">
        <v>438.28</v>
      </c>
      <c r="D636" s="2">
        <v>435.54</v>
      </c>
      <c r="E636" s="2">
        <v>438.11</v>
      </c>
      <c r="F636" s="2">
        <v>67882304</v>
      </c>
      <c r="G636" s="2">
        <f>IFERROR(VLOOKUP(A636,'SPY DVD'!$A$1:$D$1256,2,FALSE),0)</f>
        <v>1.4958</v>
      </c>
      <c r="H636" s="8">
        <f>IFERROR(VLOOKUP(A636,'SPY DVD'!$A$1:$D$1256,4,FALSE),0)</f>
        <v>0.99994064461874321</v>
      </c>
      <c r="I636" s="2">
        <f t="shared" si="37"/>
        <v>435.93412342798729</v>
      </c>
      <c r="J636" s="2">
        <f t="shared" si="38"/>
        <v>438.25398572350275</v>
      </c>
      <c r="K636" s="2">
        <f t="shared" si="39"/>
        <v>435.51414835724745</v>
      </c>
      <c r="L636" s="2">
        <f t="shared" si="40"/>
        <v>438.08399581391762</v>
      </c>
    </row>
    <row r="637" spans="1:12" x14ac:dyDescent="0.25">
      <c r="A637" s="1">
        <v>45105</v>
      </c>
      <c r="B637" s="2">
        <v>435.05</v>
      </c>
      <c r="C637" s="2">
        <v>437.44</v>
      </c>
      <c r="D637" s="2">
        <v>434.41</v>
      </c>
      <c r="E637" s="2">
        <v>436.39</v>
      </c>
      <c r="F637" s="2">
        <v>75635976</v>
      </c>
      <c r="G637" s="2">
        <f>IFERROR(VLOOKUP(A637,'SPY DVD'!$A$1:$D$1256,2,FALSE),0)</f>
        <v>1.5017</v>
      </c>
      <c r="H637" s="8">
        <f>IFERROR(VLOOKUP(A637,'SPY DVD'!$A$1:$D$1256,4,FALSE),0)</f>
        <v>0.99994041050568316</v>
      </c>
      <c r="I637" s="2">
        <f t="shared" si="37"/>
        <v>435.02407559049749</v>
      </c>
      <c r="J637" s="2">
        <f t="shared" si="38"/>
        <v>437.41393317160606</v>
      </c>
      <c r="K637" s="2">
        <f t="shared" si="39"/>
        <v>434.38411372777387</v>
      </c>
      <c r="L637" s="2">
        <f t="shared" si="40"/>
        <v>436.36399574057504</v>
      </c>
    </row>
    <row r="638" spans="1:12" x14ac:dyDescent="0.25">
      <c r="A638" s="1">
        <v>45104</v>
      </c>
      <c r="B638" s="2">
        <v>432.35</v>
      </c>
      <c r="C638" s="2">
        <v>436.81</v>
      </c>
      <c r="D638" s="2">
        <v>431.88</v>
      </c>
      <c r="E638" s="2">
        <v>436.17</v>
      </c>
      <c r="F638" s="2">
        <v>72813696</v>
      </c>
      <c r="G638" s="2">
        <f>IFERROR(VLOOKUP(A638,'SPY DVD'!$A$1:$D$1256,2,FALSE),0)</f>
        <v>1.5024999999999999</v>
      </c>
      <c r="H638" s="8">
        <f>IFERROR(VLOOKUP(A638,'SPY DVD'!$A$1:$D$1256,4,FALSE),0)</f>
        <v>0.99994037876154362</v>
      </c>
      <c r="I638" s="2">
        <f t="shared" si="37"/>
        <v>432.3242227575534</v>
      </c>
      <c r="J638" s="2">
        <f t="shared" si="38"/>
        <v>436.78395684682988</v>
      </c>
      <c r="K638" s="2">
        <f t="shared" si="39"/>
        <v>431.85425077953545</v>
      </c>
      <c r="L638" s="2">
        <f t="shared" si="40"/>
        <v>436.14399500442249</v>
      </c>
    </row>
    <row r="639" spans="1:12" x14ac:dyDescent="0.25">
      <c r="A639" s="1">
        <v>45103</v>
      </c>
      <c r="B639" s="2">
        <v>432.62</v>
      </c>
      <c r="C639" s="2">
        <v>434.61</v>
      </c>
      <c r="D639" s="2">
        <v>431.19</v>
      </c>
      <c r="E639" s="2">
        <v>431.44</v>
      </c>
      <c r="F639" s="2">
        <v>72823560</v>
      </c>
      <c r="G639" s="2">
        <f>IFERROR(VLOOKUP(A639,'SPY DVD'!$A$1:$D$1256,2,FALSE),0)</f>
        <v>1.5189999999999999</v>
      </c>
      <c r="H639" s="8">
        <f>IFERROR(VLOOKUP(A639,'SPY DVD'!$A$1:$D$1256,4,FALSE),0)</f>
        <v>0.99993972403889098</v>
      </c>
      <c r="I639" s="2">
        <f t="shared" si="37"/>
        <v>432.593923413705</v>
      </c>
      <c r="J639" s="2">
        <f t="shared" si="38"/>
        <v>434.58380346454243</v>
      </c>
      <c r="K639" s="2">
        <f t="shared" si="39"/>
        <v>431.16400960832942</v>
      </c>
      <c r="L639" s="2">
        <f t="shared" si="40"/>
        <v>431.41399453933911</v>
      </c>
    </row>
    <row r="640" spans="1:12" x14ac:dyDescent="0.25">
      <c r="A640" s="1">
        <v>45100</v>
      </c>
      <c r="B640" s="2">
        <v>432.93</v>
      </c>
      <c r="C640" s="2">
        <v>435.06</v>
      </c>
      <c r="D640" s="2">
        <v>432.47</v>
      </c>
      <c r="E640" s="2">
        <v>433.21</v>
      </c>
      <c r="F640" s="2">
        <v>92074536</v>
      </c>
      <c r="G640" s="2">
        <f>IFERROR(VLOOKUP(A640,'SPY DVD'!$A$1:$D$1256,2,FALSE),0)</f>
        <v>1.5127999999999999</v>
      </c>
      <c r="H640" s="8">
        <f>IFERROR(VLOOKUP(A640,'SPY DVD'!$A$1:$D$1256,4,FALSE),0)</f>
        <v>0.99993997005583746</v>
      </c>
      <c r="I640" s="2">
        <f t="shared" si="37"/>
        <v>432.90401123627373</v>
      </c>
      <c r="J640" s="2">
        <f t="shared" si="38"/>
        <v>435.03388337249265</v>
      </c>
      <c r="K640" s="2">
        <f t="shared" si="39"/>
        <v>432.44403885004806</v>
      </c>
      <c r="L640" s="2">
        <f t="shared" si="40"/>
        <v>433.18399442788933</v>
      </c>
    </row>
    <row r="641" spans="1:12" x14ac:dyDescent="0.25">
      <c r="A641" s="1">
        <v>45099</v>
      </c>
      <c r="B641" s="2">
        <v>433.95</v>
      </c>
      <c r="C641" s="2">
        <v>436.62</v>
      </c>
      <c r="D641" s="2">
        <v>433.6</v>
      </c>
      <c r="E641" s="2">
        <v>436.51</v>
      </c>
      <c r="F641" s="2">
        <v>70637176</v>
      </c>
      <c r="G641" s="2">
        <f>IFERROR(VLOOKUP(A641,'SPY DVD'!$A$1:$D$1256,2,FALSE),0)</f>
        <v>1.5013000000000001</v>
      </c>
      <c r="H641" s="8">
        <f>IFERROR(VLOOKUP(A641,'SPY DVD'!$A$1:$D$1256,4,FALSE),0)</f>
        <v>0.99994042637775327</v>
      </c>
      <c r="I641" s="2">
        <f t="shared" si="37"/>
        <v>433.92414802662603</v>
      </c>
      <c r="J641" s="2">
        <f t="shared" si="38"/>
        <v>436.59398896505462</v>
      </c>
      <c r="K641" s="2">
        <f t="shared" si="39"/>
        <v>433.57416887739384</v>
      </c>
      <c r="L641" s="2">
        <f t="shared" si="40"/>
        <v>436.48399551815305</v>
      </c>
    </row>
    <row r="642" spans="1:12" x14ac:dyDescent="0.25">
      <c r="A642" s="1">
        <v>45098</v>
      </c>
      <c r="B642" s="2">
        <v>436.16</v>
      </c>
      <c r="C642" s="2">
        <v>436.99</v>
      </c>
      <c r="D642" s="2">
        <v>434.33</v>
      </c>
      <c r="E642" s="2">
        <v>434.94</v>
      </c>
      <c r="F642" s="2">
        <v>76982248</v>
      </c>
      <c r="G642" s="2">
        <f>IFERROR(VLOOKUP(A642,'SPY DVD'!$A$1:$D$1256,2,FALSE),0)</f>
        <v>1.5067999999999999</v>
      </c>
      <c r="H642" s="8">
        <f>IFERROR(VLOOKUP(A642,'SPY DVD'!$A$1:$D$1256,4,FALSE),0)</f>
        <v>0.99994020813681106</v>
      </c>
      <c r="I642" s="2">
        <f t="shared" si="37"/>
        <v>436.13392118095152</v>
      </c>
      <c r="J642" s="2">
        <f t="shared" si="38"/>
        <v>436.96387155370508</v>
      </c>
      <c r="K642" s="2">
        <f t="shared" si="39"/>
        <v>434.30403060006114</v>
      </c>
      <c r="L642" s="2">
        <f t="shared" si="40"/>
        <v>434.91399412702458</v>
      </c>
    </row>
    <row r="643" spans="1:12" x14ac:dyDescent="0.25">
      <c r="A643" s="1">
        <v>45097</v>
      </c>
      <c r="B643" s="2">
        <v>437.45</v>
      </c>
      <c r="C643" s="2">
        <v>438.37</v>
      </c>
      <c r="D643" s="2">
        <v>435.03</v>
      </c>
      <c r="E643" s="2">
        <v>437.18</v>
      </c>
      <c r="F643" s="2">
        <v>76160360</v>
      </c>
      <c r="G643" s="2">
        <f>IFERROR(VLOOKUP(A643,'SPY DVD'!$A$1:$D$1256,2,FALSE),0)</f>
        <v>1.4990000000000001</v>
      </c>
      <c r="H643" s="8">
        <f>IFERROR(VLOOKUP(A643,'SPY DVD'!$A$1:$D$1256,4,FALSE),0)</f>
        <v>0.99994051764216152</v>
      </c>
      <c r="I643" s="2">
        <f t="shared" ref="I643:I706" si="41">B643*$H643</f>
        <v>437.42397944256356</v>
      </c>
      <c r="J643" s="2">
        <f t="shared" ref="J643:J706" si="42">C643*$H643</f>
        <v>438.34392471879437</v>
      </c>
      <c r="K643" s="2">
        <f t="shared" ref="K643:K706" si="43">D643*$H643</f>
        <v>435.00412338986951</v>
      </c>
      <c r="L643" s="2">
        <f t="shared" ref="L643:L706" si="44">E643*$H643</f>
        <v>437.15399550280017</v>
      </c>
    </row>
    <row r="644" spans="1:12" x14ac:dyDescent="0.25">
      <c r="A644" s="1">
        <v>45093</v>
      </c>
      <c r="B644" s="2">
        <v>443.02</v>
      </c>
      <c r="C644" s="2">
        <v>443.6078</v>
      </c>
      <c r="D644" s="2">
        <v>438.97</v>
      </c>
      <c r="E644" s="2">
        <v>439.46</v>
      </c>
      <c r="F644" s="2">
        <v>114165848</v>
      </c>
      <c r="G644" s="2">
        <f>IFERROR(VLOOKUP(A644,'SPY DVD'!$A$1:$D$1256,2,FALSE),0)</f>
        <v>1.4913000000000001</v>
      </c>
      <c r="H644" s="8">
        <f>IFERROR(VLOOKUP(A644,'SPY DVD'!$A$1:$D$1256,4,FALSE),0)</f>
        <v>0.99994082317958854</v>
      </c>
      <c r="I644" s="2">
        <f t="shared" si="41"/>
        <v>442.99378348502131</v>
      </c>
      <c r="J644" s="2">
        <f t="shared" si="42"/>
        <v>443.58154870088629</v>
      </c>
      <c r="K644" s="2">
        <f t="shared" si="43"/>
        <v>438.94402315114399</v>
      </c>
      <c r="L644" s="2">
        <f t="shared" si="44"/>
        <v>439.43399415450199</v>
      </c>
    </row>
    <row r="645" spans="1:12" x14ac:dyDescent="0.25">
      <c r="A645" s="1">
        <v>45092</v>
      </c>
      <c r="B645" s="2">
        <v>436.33</v>
      </c>
      <c r="C645" s="2">
        <v>443.9</v>
      </c>
      <c r="D645" s="2">
        <v>436.23</v>
      </c>
      <c r="E645" s="2">
        <v>442.6</v>
      </c>
      <c r="F645" s="2">
        <v>110303088</v>
      </c>
      <c r="G645" s="2">
        <f>IFERROR(VLOOKUP(A645,'SPY DVD'!$A$1:$D$1256,2,FALSE),0)</f>
        <v>1.4806999999999999</v>
      </c>
      <c r="H645" s="8">
        <f>IFERROR(VLOOKUP(A645,'SPY DVD'!$A$1:$D$1256,4,FALSE),0)</f>
        <v>0.99994124378970584</v>
      </c>
      <c r="I645" s="2">
        <f t="shared" si="41"/>
        <v>436.30436290276231</v>
      </c>
      <c r="J645" s="2">
        <f t="shared" si="42"/>
        <v>443.8739181182504</v>
      </c>
      <c r="K645" s="2">
        <f t="shared" si="43"/>
        <v>436.20436877838341</v>
      </c>
      <c r="L645" s="2">
        <f t="shared" si="44"/>
        <v>442.57399450132385</v>
      </c>
    </row>
    <row r="646" spans="1:12" x14ac:dyDescent="0.25">
      <c r="A646" s="1">
        <v>45091</v>
      </c>
      <c r="B646" s="2">
        <v>437.01</v>
      </c>
      <c r="C646" s="2">
        <v>439.06119999999999</v>
      </c>
      <c r="D646" s="2">
        <v>433.59</v>
      </c>
      <c r="E646" s="2">
        <v>437.18</v>
      </c>
      <c r="F646" s="2">
        <v>100612080</v>
      </c>
      <c r="G646" s="2">
        <f>IFERROR(VLOOKUP(A646,'SPY DVD'!$A$1:$D$1256,2,FALSE),0)</f>
        <v>1.3781000000000001</v>
      </c>
      <c r="H646" s="8">
        <f>IFERROR(VLOOKUP(A646,'SPY DVD'!$A$1:$D$1256,4,FALSE),0)</f>
        <v>0.99994531498734329</v>
      </c>
      <c r="I646" s="2">
        <f t="shared" si="41"/>
        <v>436.98610210261887</v>
      </c>
      <c r="J646" s="2">
        <f t="shared" si="42"/>
        <v>439.03718993272093</v>
      </c>
      <c r="K646" s="2">
        <f t="shared" si="43"/>
        <v>433.56628912536218</v>
      </c>
      <c r="L646" s="2">
        <f t="shared" si="44"/>
        <v>437.15609280616673</v>
      </c>
    </row>
    <row r="647" spans="1:12" x14ac:dyDescent="0.25">
      <c r="A647" s="1">
        <v>45090</v>
      </c>
      <c r="B647" s="2">
        <v>435.32</v>
      </c>
      <c r="C647" s="2">
        <v>437.33</v>
      </c>
      <c r="D647" s="2">
        <v>434.63</v>
      </c>
      <c r="E647" s="2">
        <v>436.66</v>
      </c>
      <c r="F647" s="2">
        <v>95899704</v>
      </c>
      <c r="G647" s="2">
        <f>IFERROR(VLOOKUP(A647,'SPY DVD'!$A$1:$D$1256,2,FALSE),0)</f>
        <v>1.3796999999999999</v>
      </c>
      <c r="H647" s="8">
        <f>IFERROR(VLOOKUP(A647,'SPY DVD'!$A$1:$D$1256,4,FALSE),0)</f>
        <v>0.99994525149875391</v>
      </c>
      <c r="I647" s="2">
        <f t="shared" si="41"/>
        <v>435.29616688243755</v>
      </c>
      <c r="J647" s="2">
        <f t="shared" si="42"/>
        <v>437.30605683795005</v>
      </c>
      <c r="K647" s="2">
        <f t="shared" si="43"/>
        <v>434.60620465890338</v>
      </c>
      <c r="L647" s="2">
        <f t="shared" si="44"/>
        <v>436.63609351944592</v>
      </c>
    </row>
    <row r="648" spans="1:12" x14ac:dyDescent="0.25">
      <c r="A648" s="1">
        <v>45089</v>
      </c>
      <c r="B648" s="2">
        <v>430.92</v>
      </c>
      <c r="C648" s="2">
        <v>433.88</v>
      </c>
      <c r="D648" s="2">
        <v>430.17</v>
      </c>
      <c r="E648" s="2">
        <v>433.8</v>
      </c>
      <c r="F648" s="2">
        <v>76256704</v>
      </c>
      <c r="G648" s="2">
        <f>IFERROR(VLOOKUP(A648,'SPY DVD'!$A$1:$D$1256,2,FALSE),0)</f>
        <v>1.3888</v>
      </c>
      <c r="H648" s="8">
        <f>IFERROR(VLOOKUP(A648,'SPY DVD'!$A$1:$D$1256,4,FALSE),0)</f>
        <v>0.99994489040747825</v>
      </c>
      <c r="I648" s="2">
        <f t="shared" si="41"/>
        <v>430.89625217439055</v>
      </c>
      <c r="J648" s="2">
        <f t="shared" si="42"/>
        <v>433.85608904999668</v>
      </c>
      <c r="K648" s="2">
        <f t="shared" si="43"/>
        <v>430.14629350658493</v>
      </c>
      <c r="L648" s="2">
        <f t="shared" si="44"/>
        <v>433.77609345876408</v>
      </c>
    </row>
    <row r="649" spans="1:12" x14ac:dyDescent="0.25">
      <c r="A649" s="1">
        <v>45086</v>
      </c>
      <c r="B649" s="2">
        <v>429.96</v>
      </c>
      <c r="C649" s="2">
        <v>431.99</v>
      </c>
      <c r="D649" s="2">
        <v>428.87</v>
      </c>
      <c r="E649" s="2">
        <v>429.9</v>
      </c>
      <c r="F649" s="2">
        <v>85647264</v>
      </c>
      <c r="G649" s="2">
        <f>IFERROR(VLOOKUP(A649,'SPY DVD'!$A$1:$D$1256,2,FALSE),0)</f>
        <v>1.4014</v>
      </c>
      <c r="H649" s="8">
        <f>IFERROR(VLOOKUP(A649,'SPY DVD'!$A$1:$D$1256,4,FALSE),0)</f>
        <v>0.99994439043515804</v>
      </c>
      <c r="I649" s="2">
        <f t="shared" si="41"/>
        <v>429.9360901115005</v>
      </c>
      <c r="J649" s="2">
        <f t="shared" si="42"/>
        <v>431.96597722408393</v>
      </c>
      <c r="K649" s="2">
        <f t="shared" si="43"/>
        <v>428.84615072592624</v>
      </c>
      <c r="L649" s="2">
        <f t="shared" si="44"/>
        <v>429.87609344807441</v>
      </c>
    </row>
    <row r="650" spans="1:12" x14ac:dyDescent="0.25">
      <c r="A650" s="1">
        <v>45085</v>
      </c>
      <c r="B650" s="2">
        <v>426.62</v>
      </c>
      <c r="C650" s="2">
        <v>429.6</v>
      </c>
      <c r="D650" s="2">
        <v>425.82</v>
      </c>
      <c r="E650" s="2">
        <v>429.13</v>
      </c>
      <c r="F650" s="2">
        <v>61952840</v>
      </c>
      <c r="G650" s="2">
        <f>IFERROR(VLOOKUP(A650,'SPY DVD'!$A$1:$D$1256,2,FALSE),0)</f>
        <v>1.4039999999999999</v>
      </c>
      <c r="H650" s="8">
        <f>IFERROR(VLOOKUP(A650,'SPY DVD'!$A$1:$D$1256,4,FALSE),0)</f>
        <v>0.99994428726629769</v>
      </c>
      <c r="I650" s="2">
        <f t="shared" si="41"/>
        <v>426.5962318335479</v>
      </c>
      <c r="J650" s="2">
        <f t="shared" si="42"/>
        <v>429.57606580960152</v>
      </c>
      <c r="K650" s="2">
        <f t="shared" si="43"/>
        <v>425.79627640373485</v>
      </c>
      <c r="L650" s="2">
        <f t="shared" si="44"/>
        <v>429.10609199458634</v>
      </c>
    </row>
    <row r="651" spans="1:12" x14ac:dyDescent="0.25">
      <c r="A651" s="1">
        <v>45084</v>
      </c>
      <c r="B651" s="2">
        <v>428.44</v>
      </c>
      <c r="C651" s="2">
        <v>429.62</v>
      </c>
      <c r="D651" s="2">
        <v>426.11</v>
      </c>
      <c r="E651" s="2">
        <v>426.55</v>
      </c>
      <c r="F651" s="2">
        <v>85373272</v>
      </c>
      <c r="G651" s="2">
        <f>IFERROR(VLOOKUP(A651,'SPY DVD'!$A$1:$D$1256,2,FALSE),0)</f>
        <v>1.4125000000000001</v>
      </c>
      <c r="H651" s="8">
        <f>IFERROR(VLOOKUP(A651,'SPY DVD'!$A$1:$D$1256,4,FALSE),0)</f>
        <v>0.99994394998355929</v>
      </c>
      <c r="I651" s="2">
        <f t="shared" si="41"/>
        <v>428.41598593095614</v>
      </c>
      <c r="J651" s="2">
        <f t="shared" si="42"/>
        <v>429.59591979193675</v>
      </c>
      <c r="K651" s="2">
        <f t="shared" si="43"/>
        <v>426.08611652749448</v>
      </c>
      <c r="L651" s="2">
        <f t="shared" si="44"/>
        <v>426.52609186548722</v>
      </c>
    </row>
    <row r="652" spans="1:12" x14ac:dyDescent="0.25">
      <c r="A652" s="1">
        <v>45083</v>
      </c>
      <c r="B652" s="2">
        <v>426.67</v>
      </c>
      <c r="C652" s="2">
        <v>428.5772</v>
      </c>
      <c r="D652" s="2">
        <v>425.99</v>
      </c>
      <c r="E652" s="2">
        <v>428.03</v>
      </c>
      <c r="F652" s="2">
        <v>64022176</v>
      </c>
      <c r="G652" s="2">
        <f>IFERROR(VLOOKUP(A652,'SPY DVD'!$A$1:$D$1256,2,FALSE),0)</f>
        <v>1.4076</v>
      </c>
      <c r="H652" s="8">
        <f>IFERROR(VLOOKUP(A652,'SPY DVD'!$A$1:$D$1256,4,FALSE),0)</f>
        <v>0.99994414441712398</v>
      </c>
      <c r="I652" s="2">
        <f t="shared" si="41"/>
        <v>426.64616809845432</v>
      </c>
      <c r="J652" s="2">
        <f t="shared" si="42"/>
        <v>428.55326157068663</v>
      </c>
      <c r="K652" s="2">
        <f t="shared" si="43"/>
        <v>425.96620608025063</v>
      </c>
      <c r="L652" s="2">
        <f t="shared" si="44"/>
        <v>428.00609213486155</v>
      </c>
    </row>
    <row r="653" spans="1:12" x14ac:dyDescent="0.25">
      <c r="A653" s="1">
        <v>45082</v>
      </c>
      <c r="B653" s="2">
        <v>428.28</v>
      </c>
      <c r="C653" s="2">
        <v>429.67</v>
      </c>
      <c r="D653" s="2">
        <v>426.37</v>
      </c>
      <c r="E653" s="2">
        <v>427.1</v>
      </c>
      <c r="F653" s="2">
        <v>70316040</v>
      </c>
      <c r="G653" s="2">
        <f>IFERROR(VLOOKUP(A653,'SPY DVD'!$A$1:$D$1256,2,FALSE),0)</f>
        <v>1.4106000000000001</v>
      </c>
      <c r="H653" s="8">
        <f>IFERROR(VLOOKUP(A653,'SPY DVD'!$A$1:$D$1256,4,FALSE),0)</f>
        <v>0.99994402537616156</v>
      </c>
      <c r="I653" s="2">
        <f t="shared" si="41"/>
        <v>428.25602718810245</v>
      </c>
      <c r="J653" s="2">
        <f t="shared" si="42"/>
        <v>429.64594938337535</v>
      </c>
      <c r="K653" s="2">
        <f t="shared" si="43"/>
        <v>426.34613409963401</v>
      </c>
      <c r="L653" s="2">
        <f t="shared" si="44"/>
        <v>427.07609323815865</v>
      </c>
    </row>
    <row r="654" spans="1:12" x14ac:dyDescent="0.25">
      <c r="A654" s="1">
        <v>45079</v>
      </c>
      <c r="B654" s="2">
        <v>424.5</v>
      </c>
      <c r="C654" s="2">
        <v>428.74</v>
      </c>
      <c r="D654" s="2">
        <v>423.95</v>
      </c>
      <c r="E654" s="2">
        <v>427.92</v>
      </c>
      <c r="F654" s="2">
        <v>91426168</v>
      </c>
      <c r="G654" s="2">
        <f>IFERROR(VLOOKUP(A654,'SPY DVD'!$A$1:$D$1256,2,FALSE),0)</f>
        <v>1.4078999999999999</v>
      </c>
      <c r="H654" s="8">
        <f>IFERROR(VLOOKUP(A654,'SPY DVD'!$A$1:$D$1256,4,FALSE),0)</f>
        <v>0.99994413251302716</v>
      </c>
      <c r="I654" s="2">
        <f t="shared" si="41"/>
        <v>424.47628425178004</v>
      </c>
      <c r="J654" s="2">
        <f t="shared" si="42"/>
        <v>428.71604737363526</v>
      </c>
      <c r="K654" s="2">
        <f t="shared" si="43"/>
        <v>423.92631497889784</v>
      </c>
      <c r="L654" s="2">
        <f t="shared" si="44"/>
        <v>427.89609318497457</v>
      </c>
    </row>
    <row r="655" spans="1:12" x14ac:dyDescent="0.25">
      <c r="A655" s="1">
        <v>45078</v>
      </c>
      <c r="B655" s="2">
        <v>418.09</v>
      </c>
      <c r="C655" s="2">
        <v>422.92</v>
      </c>
      <c r="D655" s="2">
        <v>416.79</v>
      </c>
      <c r="E655" s="2">
        <v>421.82</v>
      </c>
      <c r="F655" s="2">
        <v>88865016</v>
      </c>
      <c r="G655" s="2">
        <f>IFERROR(VLOOKUP(A655,'SPY DVD'!$A$1:$D$1256,2,FALSE),0)</f>
        <v>1.4282999999999999</v>
      </c>
      <c r="H655" s="8">
        <f>IFERROR(VLOOKUP(A655,'SPY DVD'!$A$1:$D$1256,4,FALSE),0)</f>
        <v>0.99994332303477129</v>
      </c>
      <c r="I655" s="2">
        <f t="shared" si="41"/>
        <v>418.06630392760752</v>
      </c>
      <c r="J655" s="2">
        <f t="shared" si="42"/>
        <v>422.8960301778655</v>
      </c>
      <c r="K655" s="2">
        <f t="shared" si="43"/>
        <v>416.76637760766232</v>
      </c>
      <c r="L655" s="2">
        <f t="shared" si="44"/>
        <v>421.7960925225272</v>
      </c>
    </row>
    <row r="656" spans="1:12" x14ac:dyDescent="0.25">
      <c r="A656" s="1">
        <v>45077</v>
      </c>
      <c r="B656" s="2">
        <v>418.28</v>
      </c>
      <c r="C656" s="2">
        <v>419.22</v>
      </c>
      <c r="D656" s="2">
        <v>416.22</v>
      </c>
      <c r="E656" s="2">
        <v>417.85</v>
      </c>
      <c r="F656" s="2">
        <v>110811776</v>
      </c>
      <c r="G656" s="2">
        <f>IFERROR(VLOOKUP(A656,'SPY DVD'!$A$1:$D$1256,2,FALSE),0)</f>
        <v>1.4419</v>
      </c>
      <c r="H656" s="8">
        <f>IFERROR(VLOOKUP(A656,'SPY DVD'!$A$1:$D$1256,4,FALSE),0)</f>
        <v>0.99994278338296483</v>
      </c>
      <c r="I656" s="2">
        <f t="shared" si="41"/>
        <v>418.25606743342649</v>
      </c>
      <c r="J656" s="2">
        <f t="shared" si="42"/>
        <v>419.19601364980656</v>
      </c>
      <c r="K656" s="2">
        <f t="shared" si="43"/>
        <v>416.19618529965766</v>
      </c>
      <c r="L656" s="2">
        <f t="shared" si="44"/>
        <v>417.82609203657188</v>
      </c>
    </row>
    <row r="657" spans="1:12" x14ac:dyDescent="0.25">
      <c r="A657" s="1">
        <v>45076</v>
      </c>
      <c r="B657" s="2">
        <v>422.03</v>
      </c>
      <c r="C657" s="2">
        <v>422.58</v>
      </c>
      <c r="D657" s="2">
        <v>418.73500000000001</v>
      </c>
      <c r="E657" s="2">
        <v>420.18</v>
      </c>
      <c r="F657" s="2">
        <v>72215960</v>
      </c>
      <c r="G657" s="2">
        <f>IFERROR(VLOOKUP(A657,'SPY DVD'!$A$1:$D$1256,2,FALSE),0)</f>
        <v>1.4339</v>
      </c>
      <c r="H657" s="8">
        <f>IFERROR(VLOOKUP(A657,'SPY DVD'!$A$1:$D$1256,4,FALSE),0)</f>
        <v>0.99994310082516868</v>
      </c>
      <c r="I657" s="2">
        <f t="shared" si="41"/>
        <v>422.00598684124589</v>
      </c>
      <c r="J657" s="2">
        <f t="shared" si="42"/>
        <v>422.55595554669975</v>
      </c>
      <c r="K657" s="2">
        <f t="shared" si="43"/>
        <v>418.71117432402701</v>
      </c>
      <c r="L657" s="2">
        <f t="shared" si="44"/>
        <v>420.15609210471939</v>
      </c>
    </row>
    <row r="658" spans="1:12" x14ac:dyDescent="0.25">
      <c r="A658" s="1">
        <v>45072</v>
      </c>
      <c r="B658" s="2">
        <v>415.33</v>
      </c>
      <c r="C658" s="2">
        <v>420.77</v>
      </c>
      <c r="D658" s="2">
        <v>415.25</v>
      </c>
      <c r="E658" s="2">
        <v>420.02</v>
      </c>
      <c r="F658" s="2">
        <v>93829976</v>
      </c>
      <c r="G658" s="2">
        <f>IFERROR(VLOOKUP(A658,'SPY DVD'!$A$1:$D$1256,2,FALSE),0)</f>
        <v>1.4343999999999999</v>
      </c>
      <c r="H658" s="8">
        <f>IFERROR(VLOOKUP(A658,'SPY DVD'!$A$1:$D$1256,4,FALSE),0)</f>
        <v>0.99994308098502793</v>
      </c>
      <c r="I658" s="2">
        <f t="shared" si="41"/>
        <v>415.30635982551166</v>
      </c>
      <c r="J658" s="2">
        <f t="shared" si="42"/>
        <v>420.74605018607019</v>
      </c>
      <c r="K658" s="2">
        <f t="shared" si="43"/>
        <v>415.22636437903287</v>
      </c>
      <c r="L658" s="2">
        <f t="shared" si="44"/>
        <v>419.99609287533144</v>
      </c>
    </row>
    <row r="659" spans="1:12" x14ac:dyDescent="0.25">
      <c r="A659" s="1">
        <v>45071</v>
      </c>
      <c r="B659" s="2">
        <v>414.74</v>
      </c>
      <c r="C659" s="2">
        <v>416.16</v>
      </c>
      <c r="D659" s="2">
        <v>412.4101</v>
      </c>
      <c r="E659" s="2">
        <v>414.65</v>
      </c>
      <c r="F659" s="2">
        <v>90961608</v>
      </c>
      <c r="G659" s="2">
        <f>IFERROR(VLOOKUP(A659,'SPY DVD'!$A$1:$D$1256,2,FALSE),0)</f>
        <v>1.4530000000000001</v>
      </c>
      <c r="H659" s="8">
        <f>IFERROR(VLOOKUP(A659,'SPY DVD'!$A$1:$D$1256,4,FALSE),0)</f>
        <v>0.99994234293207396</v>
      </c>
      <c r="I659" s="2">
        <f t="shared" si="41"/>
        <v>414.71608730764837</v>
      </c>
      <c r="J659" s="2">
        <f t="shared" si="42"/>
        <v>416.13600543461195</v>
      </c>
      <c r="K659" s="2">
        <f t="shared" si="43"/>
        <v>412.38632164285093</v>
      </c>
      <c r="L659" s="2">
        <f t="shared" si="44"/>
        <v>414.62609249678445</v>
      </c>
    </row>
    <row r="660" spans="1:12" x14ac:dyDescent="0.25">
      <c r="A660" s="1">
        <v>45070</v>
      </c>
      <c r="B660" s="2">
        <v>412.42</v>
      </c>
      <c r="C660" s="2">
        <v>412.82</v>
      </c>
      <c r="D660" s="2">
        <v>409.87950000000001</v>
      </c>
      <c r="E660" s="2">
        <v>411.09</v>
      </c>
      <c r="F660" s="2">
        <v>89213680</v>
      </c>
      <c r="G660" s="2">
        <f>IFERROR(VLOOKUP(A660,'SPY DVD'!$A$1:$D$1256,2,FALSE),0)</f>
        <v>1.4656</v>
      </c>
      <c r="H660" s="8">
        <f>IFERROR(VLOOKUP(A660,'SPY DVD'!$A$1:$D$1256,4,FALSE),0)</f>
        <v>0.99994184296102739</v>
      </c>
      <c r="I660" s="2">
        <f t="shared" si="41"/>
        <v>412.39601487398693</v>
      </c>
      <c r="J660" s="2">
        <f t="shared" si="42"/>
        <v>412.7959916111713</v>
      </c>
      <c r="K660" s="2">
        <f t="shared" si="43"/>
        <v>409.85566262194442</v>
      </c>
      <c r="L660" s="2">
        <f t="shared" si="44"/>
        <v>411.06609222284874</v>
      </c>
    </row>
    <row r="661" spans="1:12" x14ac:dyDescent="0.25">
      <c r="A661" s="1">
        <v>45069</v>
      </c>
      <c r="B661" s="2">
        <v>417.08</v>
      </c>
      <c r="C661" s="2">
        <v>418.72199999999998</v>
      </c>
      <c r="D661" s="2">
        <v>413.68</v>
      </c>
      <c r="E661" s="2">
        <v>414.09</v>
      </c>
      <c r="F661" s="2">
        <v>86383496</v>
      </c>
      <c r="G661" s="2">
        <f>IFERROR(VLOOKUP(A661,'SPY DVD'!$A$1:$D$1256,2,FALSE),0)</f>
        <v>1.4550000000000001</v>
      </c>
      <c r="H661" s="8">
        <f>IFERROR(VLOOKUP(A661,'SPY DVD'!$A$1:$D$1256,4,FALSE),0)</f>
        <v>0.99994226357157368</v>
      </c>
      <c r="I661" s="2">
        <f t="shared" si="41"/>
        <v>417.05591929043192</v>
      </c>
      <c r="J661" s="2">
        <f t="shared" si="42"/>
        <v>418.69782448721645</v>
      </c>
      <c r="K661" s="2">
        <f t="shared" si="43"/>
        <v>413.65611559428862</v>
      </c>
      <c r="L661" s="2">
        <f t="shared" si="44"/>
        <v>414.06609192235294</v>
      </c>
    </row>
    <row r="662" spans="1:12" x14ac:dyDescent="0.25">
      <c r="A662" s="1">
        <v>45068</v>
      </c>
      <c r="B662" s="2">
        <v>418.64</v>
      </c>
      <c r="C662" s="2">
        <v>420.39</v>
      </c>
      <c r="D662" s="2">
        <v>417.35</v>
      </c>
      <c r="E662" s="2">
        <v>418.79</v>
      </c>
      <c r="F662" s="2">
        <v>60745400</v>
      </c>
      <c r="G662" s="2">
        <f>IFERROR(VLOOKUP(A662,'SPY DVD'!$A$1:$D$1256,2,FALSE),0)</f>
        <v>1.4386000000000001</v>
      </c>
      <c r="H662" s="8">
        <f>IFERROR(VLOOKUP(A662,'SPY DVD'!$A$1:$D$1256,4,FALSE),0)</f>
        <v>0.99994291432786164</v>
      </c>
      <c r="I662" s="2">
        <f t="shared" si="41"/>
        <v>418.61610165421598</v>
      </c>
      <c r="J662" s="2">
        <f t="shared" si="42"/>
        <v>420.36600175428975</v>
      </c>
      <c r="K662" s="2">
        <f t="shared" si="43"/>
        <v>417.3261752947331</v>
      </c>
      <c r="L662" s="2">
        <f t="shared" si="44"/>
        <v>418.76609309136518</v>
      </c>
    </row>
    <row r="663" spans="1:12" x14ac:dyDescent="0.25">
      <c r="A663" s="1">
        <v>45065</v>
      </c>
      <c r="B663" s="2">
        <v>420.17</v>
      </c>
      <c r="C663" s="2">
        <v>420.72</v>
      </c>
      <c r="D663" s="2">
        <v>417.35</v>
      </c>
      <c r="E663" s="2">
        <v>418.62</v>
      </c>
      <c r="F663" s="2">
        <v>103793320</v>
      </c>
      <c r="G663" s="2">
        <f>IFERROR(VLOOKUP(A663,'SPY DVD'!$A$1:$D$1256,2,FALSE),0)</f>
        <v>1.4392</v>
      </c>
      <c r="H663" s="8">
        <f>IFERROR(VLOOKUP(A663,'SPY DVD'!$A$1:$D$1256,4,FALSE),0)</f>
        <v>0.99994289051969731</v>
      </c>
      <c r="I663" s="2">
        <f t="shared" si="41"/>
        <v>420.14600430966124</v>
      </c>
      <c r="J663" s="2">
        <f t="shared" si="42"/>
        <v>420.6959728994471</v>
      </c>
      <c r="K663" s="2">
        <f t="shared" si="43"/>
        <v>417.32616535839571</v>
      </c>
      <c r="L663" s="2">
        <f t="shared" si="44"/>
        <v>418.59609282935571</v>
      </c>
    </row>
    <row r="664" spans="1:12" x14ac:dyDescent="0.25">
      <c r="A664" s="1">
        <v>45064</v>
      </c>
      <c r="B664" s="2">
        <v>414.9</v>
      </c>
      <c r="C664" s="2">
        <v>419.67</v>
      </c>
      <c r="D664" s="2">
        <v>414.67</v>
      </c>
      <c r="E664" s="2">
        <v>419.23</v>
      </c>
      <c r="F664" s="2">
        <v>97177192</v>
      </c>
      <c r="G664" s="2">
        <f>IFERROR(VLOOKUP(A664,'SPY DVD'!$A$1:$D$1256,2,FALSE),0)</f>
        <v>1.4371</v>
      </c>
      <c r="H664" s="8">
        <f>IFERROR(VLOOKUP(A664,'SPY DVD'!$A$1:$D$1256,4,FALSE),0)</f>
        <v>0.99994297384827502</v>
      </c>
      <c r="I664" s="2">
        <f t="shared" si="41"/>
        <v>414.8763398496493</v>
      </c>
      <c r="J664" s="2">
        <f t="shared" si="42"/>
        <v>419.64606783490558</v>
      </c>
      <c r="K664" s="2">
        <f t="shared" si="43"/>
        <v>414.64635296566422</v>
      </c>
      <c r="L664" s="2">
        <f t="shared" si="44"/>
        <v>419.20609292641234</v>
      </c>
    </row>
    <row r="665" spans="1:12" x14ac:dyDescent="0.25">
      <c r="A665" s="1">
        <v>45063</v>
      </c>
      <c r="B665" s="2">
        <v>412.35</v>
      </c>
      <c r="C665" s="2">
        <v>415.85500000000002</v>
      </c>
      <c r="D665" s="2">
        <v>410.63499999999999</v>
      </c>
      <c r="E665" s="2">
        <v>415.23</v>
      </c>
      <c r="F665" s="2">
        <v>87286960</v>
      </c>
      <c r="G665" s="2">
        <f>IFERROR(VLOOKUP(A665,'SPY DVD'!$A$1:$D$1256,2,FALSE),0)</f>
        <v>1.4510000000000001</v>
      </c>
      <c r="H665" s="8">
        <f>IFERROR(VLOOKUP(A665,'SPY DVD'!$A$1:$D$1256,4,FALSE),0)</f>
        <v>0.99994242229258046</v>
      </c>
      <c r="I665" s="2">
        <f t="shared" si="41"/>
        <v>412.32625783234556</v>
      </c>
      <c r="J665" s="2">
        <f t="shared" si="42"/>
        <v>415.83105602248105</v>
      </c>
      <c r="K665" s="2">
        <f t="shared" si="43"/>
        <v>410.61135657811377</v>
      </c>
      <c r="L665" s="2">
        <f t="shared" si="44"/>
        <v>415.20609200854818</v>
      </c>
    </row>
    <row r="666" spans="1:12" x14ac:dyDescent="0.25">
      <c r="A666" s="1">
        <v>45062</v>
      </c>
      <c r="B666" s="2">
        <v>411.86</v>
      </c>
      <c r="C666" s="2">
        <v>412.815</v>
      </c>
      <c r="D666" s="2">
        <v>410.24</v>
      </c>
      <c r="E666" s="2">
        <v>410.25</v>
      </c>
      <c r="F666" s="2">
        <v>57705496</v>
      </c>
      <c r="G666" s="2">
        <f>IFERROR(VLOOKUP(A666,'SPY DVD'!$A$1:$D$1256,2,FALSE),0)</f>
        <v>1.4685999999999999</v>
      </c>
      <c r="H666" s="8">
        <f>IFERROR(VLOOKUP(A666,'SPY DVD'!$A$1:$D$1256,4,FALSE),0)</f>
        <v>0.99994172392033898</v>
      </c>
      <c r="I666" s="2">
        <f t="shared" si="41"/>
        <v>411.83599841383085</v>
      </c>
      <c r="J666" s="2">
        <f t="shared" si="42"/>
        <v>412.79094276017474</v>
      </c>
      <c r="K666" s="2">
        <f t="shared" si="43"/>
        <v>410.21609282107988</v>
      </c>
      <c r="L666" s="2">
        <f t="shared" si="44"/>
        <v>410.22609223831904</v>
      </c>
    </row>
    <row r="667" spans="1:12" x14ac:dyDescent="0.25">
      <c r="A667" s="1">
        <v>45061</v>
      </c>
      <c r="B667" s="2">
        <v>412.22</v>
      </c>
      <c r="C667" s="2">
        <v>413.43</v>
      </c>
      <c r="D667" s="2">
        <v>410.23</v>
      </c>
      <c r="E667" s="2">
        <v>413.01</v>
      </c>
      <c r="F667" s="2">
        <v>54289384</v>
      </c>
      <c r="G667" s="2">
        <f>IFERROR(VLOOKUP(A667,'SPY DVD'!$A$1:$D$1256,2,FALSE),0)</f>
        <v>1.4588000000000001</v>
      </c>
      <c r="H667" s="8">
        <f>IFERROR(VLOOKUP(A667,'SPY DVD'!$A$1:$D$1256,4,FALSE),0)</f>
        <v>0.99994211278664047</v>
      </c>
      <c r="I667" s="2">
        <f t="shared" si="41"/>
        <v>412.19613773290894</v>
      </c>
      <c r="J667" s="2">
        <f t="shared" si="42"/>
        <v>413.40606768938079</v>
      </c>
      <c r="K667" s="2">
        <f t="shared" si="43"/>
        <v>410.20625292846353</v>
      </c>
      <c r="L667" s="2">
        <f t="shared" si="44"/>
        <v>412.98609200201037</v>
      </c>
    </row>
    <row r="668" spans="1:12" x14ac:dyDescent="0.25">
      <c r="A668" s="1">
        <v>45058</v>
      </c>
      <c r="B668" s="2">
        <v>413.42</v>
      </c>
      <c r="C668" s="2">
        <v>413.64</v>
      </c>
      <c r="D668" s="2">
        <v>409.07</v>
      </c>
      <c r="E668" s="2">
        <v>411.59</v>
      </c>
      <c r="F668" s="2">
        <v>70481552</v>
      </c>
      <c r="G668" s="2">
        <f>IFERROR(VLOOKUP(A668,'SPY DVD'!$A$1:$D$1256,2,FALSE),0)</f>
        <v>1.4638</v>
      </c>
      <c r="H668" s="8">
        <f>IFERROR(VLOOKUP(A668,'SPY DVD'!$A$1:$D$1256,4,FALSE),0)</f>
        <v>0.99994191438544733</v>
      </c>
      <c r="I668" s="2">
        <f t="shared" si="41"/>
        <v>413.39598624523165</v>
      </c>
      <c r="J668" s="2">
        <f t="shared" si="42"/>
        <v>413.61597346639644</v>
      </c>
      <c r="K668" s="2">
        <f t="shared" si="43"/>
        <v>409.04623891765493</v>
      </c>
      <c r="L668" s="2">
        <f t="shared" si="44"/>
        <v>411.56609254190624</v>
      </c>
    </row>
    <row r="669" spans="1:12" x14ac:dyDescent="0.25">
      <c r="A669" s="1">
        <v>45057</v>
      </c>
      <c r="B669" s="2">
        <v>411.95</v>
      </c>
      <c r="C669" s="2">
        <v>412.43</v>
      </c>
      <c r="D669" s="2">
        <v>409.97</v>
      </c>
      <c r="E669" s="2">
        <v>412.13</v>
      </c>
      <c r="F669" s="2">
        <v>70157064</v>
      </c>
      <c r="G669" s="2">
        <f>IFERROR(VLOOKUP(A669,'SPY DVD'!$A$1:$D$1256,2,FALSE),0)</f>
        <v>1.4619</v>
      </c>
      <c r="H669" s="8">
        <f>IFERROR(VLOOKUP(A669,'SPY DVD'!$A$1:$D$1256,4,FALSE),0)</f>
        <v>0.99994198977789606</v>
      </c>
      <c r="I669" s="2">
        <f t="shared" si="41"/>
        <v>411.92610268900427</v>
      </c>
      <c r="J669" s="2">
        <f t="shared" si="42"/>
        <v>412.4060748440977</v>
      </c>
      <c r="K669" s="2">
        <f t="shared" si="43"/>
        <v>409.94621754924407</v>
      </c>
      <c r="L669" s="2">
        <f t="shared" si="44"/>
        <v>412.10609224716427</v>
      </c>
    </row>
    <row r="670" spans="1:12" x14ac:dyDescent="0.25">
      <c r="A670" s="1">
        <v>45056</v>
      </c>
      <c r="B670" s="2">
        <v>413.88</v>
      </c>
      <c r="C670" s="2">
        <v>414.53500000000003</v>
      </c>
      <c r="D670" s="2">
        <v>408.87</v>
      </c>
      <c r="E670" s="2">
        <v>412.85</v>
      </c>
      <c r="F670" s="2">
        <v>96142920</v>
      </c>
      <c r="G670" s="2">
        <f>IFERROR(VLOOKUP(A670,'SPY DVD'!$A$1:$D$1256,2,FALSE),0)</f>
        <v>1.4593</v>
      </c>
      <c r="H670" s="8">
        <f>IFERROR(VLOOKUP(A670,'SPY DVD'!$A$1:$D$1256,4,FALSE),0)</f>
        <v>0.99994209294651937</v>
      </c>
      <c r="I670" s="2">
        <f t="shared" si="41"/>
        <v>413.85603342870542</v>
      </c>
      <c r="J670" s="2">
        <f t="shared" si="42"/>
        <v>414.51099549958542</v>
      </c>
      <c r="K670" s="2">
        <f t="shared" si="43"/>
        <v>408.84632354304335</v>
      </c>
      <c r="L670" s="2">
        <f t="shared" si="44"/>
        <v>412.82609307297054</v>
      </c>
    </row>
    <row r="671" spans="1:12" x14ac:dyDescent="0.25">
      <c r="A671" s="1">
        <v>45055</v>
      </c>
      <c r="B671" s="2">
        <v>411.13</v>
      </c>
      <c r="C671" s="2">
        <v>412.09</v>
      </c>
      <c r="D671" s="2">
        <v>410.68939999999998</v>
      </c>
      <c r="E671" s="2">
        <v>410.93</v>
      </c>
      <c r="F671" s="2">
        <v>49220120</v>
      </c>
      <c r="G671" s="2">
        <f>IFERROR(VLOOKUP(A671,'SPY DVD'!$A$1:$D$1256,2,FALSE),0)</f>
        <v>1.4661</v>
      </c>
      <c r="H671" s="8">
        <f>IFERROR(VLOOKUP(A671,'SPY DVD'!$A$1:$D$1256,4,FALSE),0)</f>
        <v>0.99994182312091173</v>
      </c>
      <c r="I671" s="2">
        <f t="shared" si="41"/>
        <v>411.10608173970041</v>
      </c>
      <c r="J671" s="2">
        <f t="shared" si="42"/>
        <v>412.06602588989648</v>
      </c>
      <c r="K671" s="2">
        <f t="shared" si="43"/>
        <v>410.66550737243335</v>
      </c>
      <c r="L671" s="2">
        <f t="shared" si="44"/>
        <v>410.90609337507624</v>
      </c>
    </row>
    <row r="672" spans="1:12" x14ac:dyDescent="0.25">
      <c r="A672" s="1">
        <v>45054</v>
      </c>
      <c r="B672" s="2">
        <v>412.97</v>
      </c>
      <c r="C672" s="2">
        <v>413.24</v>
      </c>
      <c r="D672" s="2">
        <v>411.28</v>
      </c>
      <c r="E672" s="2">
        <v>412.74</v>
      </c>
      <c r="F672" s="2">
        <v>50046768</v>
      </c>
      <c r="G672" s="2">
        <f>IFERROR(VLOOKUP(A672,'SPY DVD'!$A$1:$D$1256,2,FALSE),0)</f>
        <v>1.4597</v>
      </c>
      <c r="H672" s="8">
        <f>IFERROR(VLOOKUP(A672,'SPY DVD'!$A$1:$D$1256,4,FALSE),0)</f>
        <v>0.99994207707442284</v>
      </c>
      <c r="I672" s="2">
        <f t="shared" si="41"/>
        <v>412.94607956942446</v>
      </c>
      <c r="J672" s="2">
        <f t="shared" si="42"/>
        <v>413.2160639302345</v>
      </c>
      <c r="K672" s="2">
        <f t="shared" si="43"/>
        <v>411.25617745916861</v>
      </c>
      <c r="L672" s="2">
        <f t="shared" si="44"/>
        <v>412.71609289169731</v>
      </c>
    </row>
    <row r="673" spans="1:12" x14ac:dyDescent="0.25">
      <c r="A673" s="1">
        <v>45051</v>
      </c>
      <c r="B673" s="2">
        <v>408.91</v>
      </c>
      <c r="C673" s="2">
        <v>413.72</v>
      </c>
      <c r="D673" s="2">
        <v>408.64</v>
      </c>
      <c r="E673" s="2">
        <v>412.63</v>
      </c>
      <c r="F673" s="2">
        <v>87891792</v>
      </c>
      <c r="G673" s="2">
        <f>IFERROR(VLOOKUP(A673,'SPY DVD'!$A$1:$D$1256,2,FALSE),0)</f>
        <v>1.4601</v>
      </c>
      <c r="H673" s="8">
        <f>IFERROR(VLOOKUP(A673,'SPY DVD'!$A$1:$D$1256,4,FALSE),0)</f>
        <v>0.99994206120232654</v>
      </c>
      <c r="I673" s="2">
        <f t="shared" si="41"/>
        <v>408.88630824624335</v>
      </c>
      <c r="J673" s="2">
        <f t="shared" si="42"/>
        <v>413.69602956062658</v>
      </c>
      <c r="K673" s="2">
        <f t="shared" si="43"/>
        <v>408.61632388971873</v>
      </c>
      <c r="L673" s="2">
        <f t="shared" si="44"/>
        <v>412.60609271391598</v>
      </c>
    </row>
    <row r="674" spans="1:12" x14ac:dyDescent="0.25">
      <c r="A674" s="1">
        <v>45050</v>
      </c>
      <c r="B674" s="2">
        <v>406.93</v>
      </c>
      <c r="C674" s="2">
        <v>407.27</v>
      </c>
      <c r="D674" s="2">
        <v>403.74</v>
      </c>
      <c r="E674" s="2">
        <v>405.13</v>
      </c>
      <c r="F674" s="2">
        <v>94901864</v>
      </c>
      <c r="G674" s="2">
        <f>IFERROR(VLOOKUP(A674,'SPY DVD'!$A$1:$D$1256,2,FALSE),0)</f>
        <v>1.4871000000000001</v>
      </c>
      <c r="H674" s="8">
        <f>IFERROR(VLOOKUP(A674,'SPY DVD'!$A$1:$D$1256,4,FALSE),0)</f>
        <v>0.99994098983640634</v>
      </c>
      <c r="I674" s="2">
        <f t="shared" si="41"/>
        <v>406.90598699412885</v>
      </c>
      <c r="J674" s="2">
        <f t="shared" si="42"/>
        <v>407.24596693067321</v>
      </c>
      <c r="K674" s="2">
        <f t="shared" si="43"/>
        <v>403.71617523655073</v>
      </c>
      <c r="L674" s="2">
        <f t="shared" si="44"/>
        <v>405.10609321242327</v>
      </c>
    </row>
    <row r="675" spans="1:12" x14ac:dyDescent="0.25">
      <c r="A675" s="1">
        <v>45049</v>
      </c>
      <c r="B675" s="2">
        <v>411.36</v>
      </c>
      <c r="C675" s="2">
        <v>413.87</v>
      </c>
      <c r="D675" s="2">
        <v>407.77</v>
      </c>
      <c r="E675" s="2">
        <v>408.02</v>
      </c>
      <c r="F675" s="2">
        <v>91531768</v>
      </c>
      <c r="G675" s="2">
        <f>IFERROR(VLOOKUP(A675,'SPY DVD'!$A$1:$D$1256,2,FALSE),0)</f>
        <v>1.4765999999999999</v>
      </c>
      <c r="H675" s="8">
        <f>IFERROR(VLOOKUP(A675,'SPY DVD'!$A$1:$D$1256,4,FALSE),0)</f>
        <v>0.99994140647857221</v>
      </c>
      <c r="I675" s="2">
        <f t="shared" si="41"/>
        <v>411.3358969690255</v>
      </c>
      <c r="J675" s="2">
        <f t="shared" si="42"/>
        <v>413.84574989928666</v>
      </c>
      <c r="K675" s="2">
        <f t="shared" si="43"/>
        <v>407.74610731976736</v>
      </c>
      <c r="L675" s="2">
        <f t="shared" si="44"/>
        <v>407.99609267138703</v>
      </c>
    </row>
    <row r="676" spans="1:12" x14ac:dyDescent="0.25">
      <c r="A676" s="1">
        <v>45048</v>
      </c>
      <c r="B676" s="2">
        <v>414.77</v>
      </c>
      <c r="C676" s="2">
        <v>414.82</v>
      </c>
      <c r="D676" s="2">
        <v>407.82</v>
      </c>
      <c r="E676" s="2">
        <v>410.84</v>
      </c>
      <c r="F676" s="2">
        <v>103998480</v>
      </c>
      <c r="G676" s="2">
        <f>IFERROR(VLOOKUP(A676,'SPY DVD'!$A$1:$D$1256,2,FALSE),0)</f>
        <v>1.4664999999999999</v>
      </c>
      <c r="H676" s="8">
        <f>IFERROR(VLOOKUP(A676,'SPY DVD'!$A$1:$D$1256,4,FALSE),0)</f>
        <v>0.99994180724881943</v>
      </c>
      <c r="I676" s="2">
        <f t="shared" si="41"/>
        <v>414.74586339259281</v>
      </c>
      <c r="J676" s="2">
        <f t="shared" si="42"/>
        <v>414.79586048295528</v>
      </c>
      <c r="K676" s="2">
        <f t="shared" si="43"/>
        <v>407.79626783221352</v>
      </c>
      <c r="L676" s="2">
        <f t="shared" si="44"/>
        <v>410.81609209010497</v>
      </c>
    </row>
    <row r="677" spans="1:12" x14ac:dyDescent="0.25">
      <c r="A677" s="1">
        <v>45047</v>
      </c>
      <c r="B677" s="2">
        <v>415.47</v>
      </c>
      <c r="C677" s="2">
        <v>417.62</v>
      </c>
      <c r="D677" s="2">
        <v>415.26499999999999</v>
      </c>
      <c r="E677" s="2">
        <v>415.51</v>
      </c>
      <c r="F677" s="2">
        <v>62122256</v>
      </c>
      <c r="G677" s="2">
        <f>IFERROR(VLOOKUP(A677,'SPY DVD'!$A$1:$D$1256,2,FALSE),0)</f>
        <v>1.45</v>
      </c>
      <c r="H677" s="8">
        <f>IFERROR(VLOOKUP(A677,'SPY DVD'!$A$1:$D$1256,4,FALSE),0)</f>
        <v>0.99994246197283609</v>
      </c>
      <c r="I677" s="2">
        <f t="shared" si="41"/>
        <v>415.44609467585423</v>
      </c>
      <c r="J677" s="2">
        <f t="shared" si="42"/>
        <v>417.59597096909579</v>
      </c>
      <c r="K677" s="2">
        <f t="shared" si="43"/>
        <v>415.24110647114975</v>
      </c>
      <c r="L677" s="2">
        <f t="shared" si="44"/>
        <v>415.48609237433311</v>
      </c>
    </row>
    <row r="678" spans="1:12" x14ac:dyDescent="0.25">
      <c r="A678" s="1">
        <v>45044</v>
      </c>
      <c r="B678" s="2">
        <v>411.49</v>
      </c>
      <c r="C678" s="2">
        <v>415.94</v>
      </c>
      <c r="D678" s="2">
        <v>411.43</v>
      </c>
      <c r="E678" s="2">
        <v>415.93</v>
      </c>
      <c r="F678" s="2">
        <v>89433136</v>
      </c>
      <c r="G678" s="2">
        <f>IFERROR(VLOOKUP(A678,'SPY DVD'!$A$1:$D$1256,2,FALSE),0)</f>
        <v>1.4484999999999999</v>
      </c>
      <c r="H678" s="8">
        <f>IFERROR(VLOOKUP(A678,'SPY DVD'!$A$1:$D$1256,4,FALSE),0)</f>
        <v>0.99994252149322249</v>
      </c>
      <c r="I678" s="2">
        <f t="shared" si="41"/>
        <v>411.46634816924615</v>
      </c>
      <c r="J678" s="2">
        <f t="shared" si="42"/>
        <v>415.91609238989093</v>
      </c>
      <c r="K678" s="2">
        <f t="shared" si="43"/>
        <v>411.40635161795655</v>
      </c>
      <c r="L678" s="2">
        <f t="shared" si="44"/>
        <v>415.90609296467602</v>
      </c>
    </row>
    <row r="679" spans="1:12" x14ac:dyDescent="0.25">
      <c r="A679" s="1">
        <v>45043</v>
      </c>
      <c r="B679" s="2">
        <v>407</v>
      </c>
      <c r="C679" s="2">
        <v>412.69</v>
      </c>
      <c r="D679" s="2">
        <v>406.74</v>
      </c>
      <c r="E679" s="2">
        <v>412.41</v>
      </c>
      <c r="F679" s="2">
        <v>92968368</v>
      </c>
      <c r="G679" s="2">
        <f>IFERROR(VLOOKUP(A679,'SPY DVD'!$A$1:$D$1256,2,FALSE),0)</f>
        <v>1.4609000000000001</v>
      </c>
      <c r="H679" s="8">
        <f>IFERROR(VLOOKUP(A679,'SPY DVD'!$A$1:$D$1256,4,FALSE),0)</f>
        <v>0.9999420294581346</v>
      </c>
      <c r="I679" s="2">
        <f t="shared" si="41"/>
        <v>406.97640598946077</v>
      </c>
      <c r="J679" s="2">
        <f t="shared" si="42"/>
        <v>412.66607613707754</v>
      </c>
      <c r="K679" s="2">
        <f t="shared" si="43"/>
        <v>406.71642106180167</v>
      </c>
      <c r="L679" s="2">
        <f t="shared" si="44"/>
        <v>412.38609236882934</v>
      </c>
    </row>
    <row r="680" spans="1:12" x14ac:dyDescent="0.25">
      <c r="A680" s="1">
        <v>45042</v>
      </c>
      <c r="B680" s="2">
        <v>406.72</v>
      </c>
      <c r="C680" s="2">
        <v>407.84</v>
      </c>
      <c r="D680" s="2">
        <v>403.78</v>
      </c>
      <c r="E680" s="2">
        <v>404.36</v>
      </c>
      <c r="F680" s="2">
        <v>80447048</v>
      </c>
      <c r="G680" s="2">
        <f>IFERROR(VLOOKUP(A680,'SPY DVD'!$A$1:$D$1256,2,FALSE),0)</f>
        <v>1.49</v>
      </c>
      <c r="H680" s="8">
        <f>IFERROR(VLOOKUP(A680,'SPY DVD'!$A$1:$D$1256,4,FALSE),0)</f>
        <v>0.99994087476383864</v>
      </c>
      <c r="I680" s="2">
        <f t="shared" si="41"/>
        <v>406.6959525839485</v>
      </c>
      <c r="J680" s="2">
        <f t="shared" si="42"/>
        <v>407.81588636368394</v>
      </c>
      <c r="K680" s="2">
        <f t="shared" si="43"/>
        <v>403.75612641214275</v>
      </c>
      <c r="L680" s="2">
        <f t="shared" si="44"/>
        <v>404.33609211950579</v>
      </c>
    </row>
    <row r="681" spans="1:12" x14ac:dyDescent="0.25">
      <c r="A681" s="1">
        <v>45041</v>
      </c>
      <c r="B681" s="2">
        <v>410.58</v>
      </c>
      <c r="C681" s="2">
        <v>411.16</v>
      </c>
      <c r="D681" s="2">
        <v>406.02</v>
      </c>
      <c r="E681" s="2">
        <v>406.08</v>
      </c>
      <c r="F681" s="2">
        <v>97766720</v>
      </c>
      <c r="G681" s="2">
        <f>IFERROR(VLOOKUP(A681,'SPY DVD'!$A$1:$D$1256,2,FALSE),0)</f>
        <v>1.4837</v>
      </c>
      <c r="H681" s="8">
        <f>IFERROR(VLOOKUP(A681,'SPY DVD'!$A$1:$D$1256,4,FALSE),0)</f>
        <v>0.99994112474908858</v>
      </c>
      <c r="I681" s="2">
        <f t="shared" si="41"/>
        <v>410.55582699948076</v>
      </c>
      <c r="J681" s="2">
        <f t="shared" si="42"/>
        <v>411.13579285183528</v>
      </c>
      <c r="K681" s="2">
        <f t="shared" si="43"/>
        <v>405.99609547062494</v>
      </c>
      <c r="L681" s="2">
        <f t="shared" si="44"/>
        <v>406.05609193810989</v>
      </c>
    </row>
    <row r="682" spans="1:12" x14ac:dyDescent="0.25">
      <c r="A682" s="1">
        <v>45040</v>
      </c>
      <c r="B682" s="2">
        <v>411.99</v>
      </c>
      <c r="C682" s="2">
        <v>413.07</v>
      </c>
      <c r="D682" s="2">
        <v>410.6</v>
      </c>
      <c r="E682" s="2">
        <v>412.63</v>
      </c>
      <c r="F682" s="2">
        <v>64332096</v>
      </c>
      <c r="G682" s="2">
        <f>IFERROR(VLOOKUP(A682,'SPY DVD'!$A$1:$D$1256,2,FALSE),0)</f>
        <v>1.4601</v>
      </c>
      <c r="H682" s="8">
        <f>IFERROR(VLOOKUP(A682,'SPY DVD'!$A$1:$D$1256,4,FALSE),0)</f>
        <v>0.99994206120232654</v>
      </c>
      <c r="I682" s="2">
        <f t="shared" si="41"/>
        <v>411.96612979474651</v>
      </c>
      <c r="J682" s="2">
        <f t="shared" si="42"/>
        <v>413.04606722084503</v>
      </c>
      <c r="K682" s="2">
        <f t="shared" si="43"/>
        <v>410.57621032967529</v>
      </c>
      <c r="L682" s="2">
        <f t="shared" si="44"/>
        <v>412.60609271391598</v>
      </c>
    </row>
    <row r="683" spans="1:12" x14ac:dyDescent="0.25">
      <c r="A683" s="1">
        <v>45037</v>
      </c>
      <c r="B683" s="2">
        <v>412.19</v>
      </c>
      <c r="C683" s="2">
        <v>412.68</v>
      </c>
      <c r="D683" s="2">
        <v>410.17</v>
      </c>
      <c r="E683" s="2">
        <v>412.2</v>
      </c>
      <c r="F683" s="2">
        <v>73457424</v>
      </c>
      <c r="G683" s="2">
        <f>IFERROR(VLOOKUP(A683,'SPY DVD'!$A$1:$D$1256,2,FALSE),0)</f>
        <v>1.4616</v>
      </c>
      <c r="H683" s="8">
        <f>IFERROR(VLOOKUP(A683,'SPY DVD'!$A$1:$D$1256,4,FALSE),0)</f>
        <v>0.99994200168196745</v>
      </c>
      <c r="I683" s="2">
        <f t="shared" si="41"/>
        <v>412.16609367329016</v>
      </c>
      <c r="J683" s="2">
        <f t="shared" si="42"/>
        <v>412.65606525411431</v>
      </c>
      <c r="K683" s="2">
        <f t="shared" si="43"/>
        <v>410.1462108298926</v>
      </c>
      <c r="L683" s="2">
        <f t="shared" si="44"/>
        <v>412.17609309330697</v>
      </c>
    </row>
    <row r="684" spans="1:12" x14ac:dyDescent="0.25">
      <c r="A684" s="1">
        <v>45036</v>
      </c>
      <c r="B684" s="2">
        <v>411.21</v>
      </c>
      <c r="C684" s="2">
        <v>413.7</v>
      </c>
      <c r="D684" s="2">
        <v>410.27</v>
      </c>
      <c r="E684" s="2">
        <v>411.88</v>
      </c>
      <c r="F684" s="2">
        <v>75840360</v>
      </c>
      <c r="G684" s="2">
        <f>IFERROR(VLOOKUP(A684,'SPY DVD'!$A$1:$D$1256,2,FALSE),0)</f>
        <v>1.4628000000000001</v>
      </c>
      <c r="H684" s="8">
        <f>IFERROR(VLOOKUP(A684,'SPY DVD'!$A$1:$D$1256,4,FALSE),0)</f>
        <v>0.99994195406568287</v>
      </c>
      <c r="I684" s="2">
        <f t="shared" si="41"/>
        <v>411.18613093134945</v>
      </c>
      <c r="J684" s="2">
        <f t="shared" si="42"/>
        <v>413.67598639697297</v>
      </c>
      <c r="K684" s="2">
        <f t="shared" si="43"/>
        <v>410.24618549452771</v>
      </c>
      <c r="L684" s="2">
        <f t="shared" si="44"/>
        <v>411.85609204057346</v>
      </c>
    </row>
    <row r="685" spans="1:12" x14ac:dyDescent="0.25">
      <c r="A685" s="1">
        <v>45035</v>
      </c>
      <c r="B685" s="2">
        <v>412.22</v>
      </c>
      <c r="C685" s="2">
        <v>415.08</v>
      </c>
      <c r="D685" s="2">
        <v>412.16</v>
      </c>
      <c r="E685" s="2">
        <v>414.14</v>
      </c>
      <c r="F685" s="2">
        <v>55227328</v>
      </c>
      <c r="G685" s="2">
        <f>IFERROR(VLOOKUP(A685,'SPY DVD'!$A$1:$D$1256,2,FALSE),0)</f>
        <v>1.4548000000000001</v>
      </c>
      <c r="H685" s="8">
        <f>IFERROR(VLOOKUP(A685,'SPY DVD'!$A$1:$D$1256,4,FALSE),0)</f>
        <v>0.99994227150762338</v>
      </c>
      <c r="I685" s="2">
        <f t="shared" si="41"/>
        <v>412.19620316087253</v>
      </c>
      <c r="J685" s="2">
        <f t="shared" si="42"/>
        <v>415.05603805738428</v>
      </c>
      <c r="K685" s="2">
        <f t="shared" si="43"/>
        <v>412.13620662458209</v>
      </c>
      <c r="L685" s="2">
        <f t="shared" si="44"/>
        <v>414.11609232216711</v>
      </c>
    </row>
    <row r="686" spans="1:12" x14ac:dyDescent="0.25">
      <c r="A686" s="1">
        <v>45034</v>
      </c>
      <c r="B686" s="2">
        <v>415.58</v>
      </c>
      <c r="C686" s="2">
        <v>415.72</v>
      </c>
      <c r="D686" s="2">
        <v>412.78019999999998</v>
      </c>
      <c r="E686" s="2">
        <v>414.21</v>
      </c>
      <c r="F686" s="2">
        <v>63559996</v>
      </c>
      <c r="G686" s="2">
        <f>IFERROR(VLOOKUP(A686,'SPY DVD'!$A$1:$D$1256,2,FALSE),0)</f>
        <v>1.4544999999999999</v>
      </c>
      <c r="H686" s="8">
        <f>IFERROR(VLOOKUP(A686,'SPY DVD'!$A$1:$D$1256,4,FALSE),0)</f>
        <v>0.99994228341169811</v>
      </c>
      <c r="I686" s="2">
        <f t="shared" si="41"/>
        <v>415.55601414023346</v>
      </c>
      <c r="J686" s="2">
        <f t="shared" si="42"/>
        <v>415.69600605991116</v>
      </c>
      <c r="K686" s="2">
        <f t="shared" si="43"/>
        <v>412.7563757351374</v>
      </c>
      <c r="L686" s="2">
        <f t="shared" si="44"/>
        <v>414.18609321195947</v>
      </c>
    </row>
    <row r="687" spans="1:12" x14ac:dyDescent="0.25">
      <c r="A687" s="1">
        <v>45033</v>
      </c>
      <c r="B687" s="2">
        <v>412.37</v>
      </c>
      <c r="C687" s="2">
        <v>413.96</v>
      </c>
      <c r="D687" s="2">
        <v>411.08499999999998</v>
      </c>
      <c r="E687" s="2">
        <v>413.94</v>
      </c>
      <c r="F687" s="2">
        <v>66436400</v>
      </c>
      <c r="G687" s="2">
        <f>IFERROR(VLOOKUP(A687,'SPY DVD'!$A$1:$D$1256,2,FALSE),0)</f>
        <v>1.4555</v>
      </c>
      <c r="H687" s="8">
        <f>IFERROR(VLOOKUP(A687,'SPY DVD'!$A$1:$D$1256,4,FALSE),0)</f>
        <v>0.99994224373144958</v>
      </c>
      <c r="I687" s="2">
        <f t="shared" si="41"/>
        <v>412.34618304753786</v>
      </c>
      <c r="J687" s="2">
        <f t="shared" si="42"/>
        <v>413.93609121507086</v>
      </c>
      <c r="K687" s="2">
        <f t="shared" si="43"/>
        <v>411.06125726434294</v>
      </c>
      <c r="L687" s="2">
        <f t="shared" si="44"/>
        <v>413.91609237019622</v>
      </c>
    </row>
    <row r="688" spans="1:12" x14ac:dyDescent="0.25">
      <c r="A688" s="1">
        <v>45030</v>
      </c>
      <c r="B688" s="2">
        <v>412.81</v>
      </c>
      <c r="C688" s="2">
        <v>415.09</v>
      </c>
      <c r="D688" s="2">
        <v>410.06</v>
      </c>
      <c r="E688" s="2">
        <v>412.46</v>
      </c>
      <c r="F688" s="2">
        <v>78161504</v>
      </c>
      <c r="G688" s="2">
        <f>IFERROR(VLOOKUP(A688,'SPY DVD'!$A$1:$D$1256,2,FALSE),0)</f>
        <v>1.4607000000000001</v>
      </c>
      <c r="H688" s="8">
        <f>IFERROR(VLOOKUP(A688,'SPY DVD'!$A$1:$D$1256,4,FALSE),0)</f>
        <v>0.99994203739418241</v>
      </c>
      <c r="I688" s="2">
        <f t="shared" si="41"/>
        <v>412.78607245669247</v>
      </c>
      <c r="J688" s="2">
        <f t="shared" si="42"/>
        <v>415.06594030195117</v>
      </c>
      <c r="K688" s="2">
        <f t="shared" si="43"/>
        <v>410.03623185385845</v>
      </c>
      <c r="L688" s="2">
        <f t="shared" si="44"/>
        <v>412.43609274360443</v>
      </c>
    </row>
    <row r="689" spans="1:12" x14ac:dyDescent="0.25">
      <c r="A689" s="1">
        <v>45029</v>
      </c>
      <c r="B689" s="2">
        <v>409.18</v>
      </c>
      <c r="C689" s="2">
        <v>413.84</v>
      </c>
      <c r="D689" s="2">
        <v>407.99220000000003</v>
      </c>
      <c r="E689" s="2">
        <v>413.47</v>
      </c>
      <c r="F689" s="2">
        <v>85814752</v>
      </c>
      <c r="G689" s="2">
        <f>IFERROR(VLOOKUP(A689,'SPY DVD'!$A$1:$D$1256,2,FALSE),0)</f>
        <v>1.4571000000000001</v>
      </c>
      <c r="H689" s="8">
        <f>IFERROR(VLOOKUP(A689,'SPY DVD'!$A$1:$D$1256,4,FALSE),0)</f>
        <v>0.99994218024305515</v>
      </c>
      <c r="I689" s="2">
        <f t="shared" si="41"/>
        <v>409.15634131185334</v>
      </c>
      <c r="J689" s="2">
        <f t="shared" si="42"/>
        <v>413.81607187178594</v>
      </c>
      <c r="K689" s="2">
        <f t="shared" si="43"/>
        <v>407.96860999016064</v>
      </c>
      <c r="L689" s="2">
        <f t="shared" si="44"/>
        <v>413.44609326509601</v>
      </c>
    </row>
    <row r="690" spans="1:12" x14ac:dyDescent="0.25">
      <c r="A690" s="1">
        <v>45028</v>
      </c>
      <c r="B690" s="2">
        <v>411.87</v>
      </c>
      <c r="C690" s="2">
        <v>412.17</v>
      </c>
      <c r="D690" s="2">
        <v>407.44</v>
      </c>
      <c r="E690" s="2">
        <v>408.05</v>
      </c>
      <c r="F690" s="2">
        <v>86420376</v>
      </c>
      <c r="G690" s="2">
        <f>IFERROR(VLOOKUP(A690,'SPY DVD'!$A$1:$D$1256,2,FALSE),0)</f>
        <v>1.4764999999999999</v>
      </c>
      <c r="H690" s="8">
        <f>IFERROR(VLOOKUP(A690,'SPY DVD'!$A$1:$D$1256,4,FALSE),0)</f>
        <v>0.99994141044659368</v>
      </c>
      <c r="I690" s="2">
        <f t="shared" si="41"/>
        <v>411.84586872063852</v>
      </c>
      <c r="J690" s="2">
        <f t="shared" si="42"/>
        <v>412.14585114377252</v>
      </c>
      <c r="K690" s="2">
        <f t="shared" si="43"/>
        <v>407.41612827236014</v>
      </c>
      <c r="L690" s="2">
        <f t="shared" si="44"/>
        <v>408.02609253273255</v>
      </c>
    </row>
    <row r="691" spans="1:12" x14ac:dyDescent="0.25">
      <c r="A691" s="1">
        <v>45027</v>
      </c>
      <c r="B691" s="2">
        <v>410.26</v>
      </c>
      <c r="C691" s="2">
        <v>411.18</v>
      </c>
      <c r="D691" s="2">
        <v>408.92</v>
      </c>
      <c r="E691" s="2">
        <v>409.72</v>
      </c>
      <c r="F691" s="2">
        <v>59297944</v>
      </c>
      <c r="G691" s="2">
        <f>IFERROR(VLOOKUP(A691,'SPY DVD'!$A$1:$D$1256,2,FALSE),0)</f>
        <v>1.4704999999999999</v>
      </c>
      <c r="H691" s="8">
        <f>IFERROR(VLOOKUP(A691,'SPY DVD'!$A$1:$D$1256,4,FALSE),0)</f>
        <v>0.99994164852791023</v>
      </c>
      <c r="I691" s="2">
        <f t="shared" si="41"/>
        <v>410.23606072506044</v>
      </c>
      <c r="J691" s="2">
        <f t="shared" si="42"/>
        <v>411.15600704170612</v>
      </c>
      <c r="K691" s="2">
        <f t="shared" si="43"/>
        <v>408.89613891603307</v>
      </c>
      <c r="L691" s="2">
        <f t="shared" si="44"/>
        <v>409.69609223485543</v>
      </c>
    </row>
    <row r="692" spans="1:12" x14ac:dyDescent="0.25">
      <c r="A692" s="1">
        <v>45026</v>
      </c>
      <c r="B692" s="2">
        <v>406.61</v>
      </c>
      <c r="C692" s="2">
        <v>409.69</v>
      </c>
      <c r="D692" s="2">
        <v>405.97</v>
      </c>
      <c r="E692" s="2">
        <v>409.61</v>
      </c>
      <c r="F692" s="2">
        <v>63681040</v>
      </c>
      <c r="G692" s="2">
        <f>IFERROR(VLOOKUP(A692,'SPY DVD'!$A$1:$D$1256,2,FALSE),0)</f>
        <v>1.4709000000000001</v>
      </c>
      <c r="H692" s="8">
        <f>IFERROR(VLOOKUP(A692,'SPY DVD'!$A$1:$D$1256,4,FALSE),0)</f>
        <v>0.9999416326558207</v>
      </c>
      <c r="I692" s="2">
        <f t="shared" si="41"/>
        <v>406.58626725418327</v>
      </c>
      <c r="J692" s="2">
        <f t="shared" si="42"/>
        <v>409.6660874827632</v>
      </c>
      <c r="K692" s="2">
        <f t="shared" si="43"/>
        <v>405.94630460928357</v>
      </c>
      <c r="L692" s="2">
        <f t="shared" si="44"/>
        <v>409.58609215215074</v>
      </c>
    </row>
    <row r="693" spans="1:12" x14ac:dyDescent="0.25">
      <c r="A693" s="1">
        <v>45022</v>
      </c>
      <c r="B693" s="2">
        <v>406.77</v>
      </c>
      <c r="C693" s="2">
        <v>409.48</v>
      </c>
      <c r="D693" s="2">
        <v>405.678</v>
      </c>
      <c r="E693" s="2">
        <v>409.19</v>
      </c>
      <c r="F693" s="2">
        <v>63743344</v>
      </c>
      <c r="G693" s="2">
        <f>IFERROR(VLOOKUP(A693,'SPY DVD'!$A$1:$D$1256,2,FALSE),0)</f>
        <v>1.4723999999999999</v>
      </c>
      <c r="H693" s="8">
        <f>IFERROR(VLOOKUP(A693,'SPY DVD'!$A$1:$D$1256,4,FALSE),0)</f>
        <v>0.99994157313548715</v>
      </c>
      <c r="I693" s="2">
        <f t="shared" si="41"/>
        <v>406.74623370432209</v>
      </c>
      <c r="J693" s="2">
        <f t="shared" si="42"/>
        <v>409.4560753675193</v>
      </c>
      <c r="K693" s="2">
        <f t="shared" si="43"/>
        <v>405.65429750645814</v>
      </c>
      <c r="L693" s="2">
        <f t="shared" si="44"/>
        <v>409.16609231130997</v>
      </c>
    </row>
    <row r="694" spans="1:12" x14ac:dyDescent="0.25">
      <c r="A694" s="1">
        <v>45021</v>
      </c>
      <c r="B694" s="2">
        <v>407.91</v>
      </c>
      <c r="C694" s="2">
        <v>408.7</v>
      </c>
      <c r="D694" s="2">
        <v>405.88</v>
      </c>
      <c r="E694" s="2">
        <v>407.6</v>
      </c>
      <c r="F694" s="2">
        <v>65200244</v>
      </c>
      <c r="G694" s="2">
        <f>IFERROR(VLOOKUP(A694,'SPY DVD'!$A$1:$D$1256,2,FALSE),0)</f>
        <v>1.4781</v>
      </c>
      <c r="H694" s="8">
        <f>IFERROR(VLOOKUP(A694,'SPY DVD'!$A$1:$D$1256,4,FALSE),0)</f>
        <v>0.99994134695825221</v>
      </c>
      <c r="I694" s="2">
        <f t="shared" si="41"/>
        <v>407.88607483774069</v>
      </c>
      <c r="J694" s="2">
        <f t="shared" si="42"/>
        <v>408.67602850183766</v>
      </c>
      <c r="K694" s="2">
        <f t="shared" si="43"/>
        <v>405.85619390341537</v>
      </c>
      <c r="L694" s="2">
        <f t="shared" si="44"/>
        <v>407.57609302018363</v>
      </c>
    </row>
    <row r="695" spans="1:12" x14ac:dyDescent="0.25">
      <c r="A695" s="1">
        <v>45020</v>
      </c>
      <c r="B695" s="2">
        <v>411.62</v>
      </c>
      <c r="C695" s="2">
        <v>411.92</v>
      </c>
      <c r="D695" s="2">
        <v>407.24</v>
      </c>
      <c r="E695" s="2">
        <v>408.67</v>
      </c>
      <c r="F695" s="2">
        <v>66601536</v>
      </c>
      <c r="G695" s="2">
        <f>IFERROR(VLOOKUP(A695,'SPY DVD'!$A$1:$D$1256,2,FALSE),0)</f>
        <v>1.4742</v>
      </c>
      <c r="H695" s="8">
        <f>IFERROR(VLOOKUP(A695,'SPY DVD'!$A$1:$D$1256,4,FALSE),0)</f>
        <v>0.99994150171109164</v>
      </c>
      <c r="I695" s="2">
        <f t="shared" si="41"/>
        <v>411.59592093431957</v>
      </c>
      <c r="J695" s="2">
        <f t="shared" si="42"/>
        <v>411.89590338483288</v>
      </c>
      <c r="K695" s="2">
        <f t="shared" si="43"/>
        <v>407.21617715682498</v>
      </c>
      <c r="L695" s="2">
        <f t="shared" si="44"/>
        <v>408.64609350427185</v>
      </c>
    </row>
    <row r="696" spans="1:12" x14ac:dyDescent="0.25">
      <c r="A696" s="1">
        <v>45019</v>
      </c>
      <c r="B696" s="2">
        <v>408.85</v>
      </c>
      <c r="C696" s="2">
        <v>411.37</v>
      </c>
      <c r="D696" s="2">
        <v>408.44</v>
      </c>
      <c r="E696" s="2">
        <v>410.95</v>
      </c>
      <c r="F696" s="2">
        <v>67391096</v>
      </c>
      <c r="G696" s="2">
        <f>IFERROR(VLOOKUP(A696,'SPY DVD'!$A$1:$D$1256,2,FALSE),0)</f>
        <v>1.4661</v>
      </c>
      <c r="H696" s="8">
        <f>IFERROR(VLOOKUP(A696,'SPY DVD'!$A$1:$D$1256,4,FALSE),0)</f>
        <v>0.99994182312091173</v>
      </c>
      <c r="I696" s="2">
        <f t="shared" si="41"/>
        <v>408.8262143829848</v>
      </c>
      <c r="J696" s="2">
        <f t="shared" si="42"/>
        <v>411.34606777724946</v>
      </c>
      <c r="K696" s="2">
        <f t="shared" si="43"/>
        <v>408.4162382355052</v>
      </c>
      <c r="L696" s="2">
        <f t="shared" si="44"/>
        <v>410.92609221153867</v>
      </c>
    </row>
    <row r="697" spans="1:12" x14ac:dyDescent="0.25">
      <c r="A697" s="1">
        <v>45016</v>
      </c>
      <c r="B697" s="2">
        <v>404.66</v>
      </c>
      <c r="C697" s="2">
        <v>409.7</v>
      </c>
      <c r="D697" s="2">
        <v>404.55</v>
      </c>
      <c r="E697" s="2">
        <v>409.39</v>
      </c>
      <c r="F697" s="2">
        <v>112062624</v>
      </c>
      <c r="G697" s="2">
        <f>IFERROR(VLOOKUP(A697,'SPY DVD'!$A$1:$D$1256,2,FALSE),0)</f>
        <v>1.4717</v>
      </c>
      <c r="H697" s="8">
        <f>IFERROR(VLOOKUP(A697,'SPY DVD'!$A$1:$D$1256,4,FALSE),0)</f>
        <v>0.99994160091164241</v>
      </c>
      <c r="I697" s="2">
        <f t="shared" si="41"/>
        <v>404.63636822490525</v>
      </c>
      <c r="J697" s="2">
        <f t="shared" si="42"/>
        <v>409.6760738934999</v>
      </c>
      <c r="K697" s="2">
        <f t="shared" si="43"/>
        <v>404.52637464880496</v>
      </c>
      <c r="L697" s="2">
        <f t="shared" si="44"/>
        <v>409.36609199721727</v>
      </c>
    </row>
    <row r="698" spans="1:12" x14ac:dyDescent="0.25">
      <c r="A698" s="1">
        <v>45015</v>
      </c>
      <c r="B698" s="2">
        <v>404.09</v>
      </c>
      <c r="C698" s="2">
        <v>404.35</v>
      </c>
      <c r="D698" s="2">
        <v>401.76</v>
      </c>
      <c r="E698" s="2">
        <v>403.7</v>
      </c>
      <c r="F698" s="2">
        <v>69840048</v>
      </c>
      <c r="G698" s="2">
        <f>IFERROR(VLOOKUP(A698,'SPY DVD'!$A$1:$D$1256,2,FALSE),0)</f>
        <v>1.4923999999999999</v>
      </c>
      <c r="H698" s="8">
        <f>IFERROR(VLOOKUP(A698,'SPY DVD'!$A$1:$D$1256,4,FALSE),0)</f>
        <v>0.99994077953137894</v>
      </c>
      <c r="I698" s="2">
        <f t="shared" si="41"/>
        <v>404.06606960083491</v>
      </c>
      <c r="J698" s="2">
        <f t="shared" si="42"/>
        <v>404.32605420351308</v>
      </c>
      <c r="K698" s="2">
        <f t="shared" si="43"/>
        <v>401.73620758452677</v>
      </c>
      <c r="L698" s="2">
        <f t="shared" si="44"/>
        <v>403.67609269681765</v>
      </c>
    </row>
    <row r="699" spans="1:12" x14ac:dyDescent="0.25">
      <c r="A699" s="1">
        <v>45014</v>
      </c>
      <c r="B699" s="2">
        <v>399.92500000000001</v>
      </c>
      <c r="C699" s="2">
        <v>401.6</v>
      </c>
      <c r="D699" s="2">
        <v>398.68</v>
      </c>
      <c r="E699" s="2">
        <v>401.35</v>
      </c>
      <c r="F699" s="2">
        <v>77497872</v>
      </c>
      <c r="G699" s="2">
        <f>IFERROR(VLOOKUP(A699,'SPY DVD'!$A$1:$D$1256,2,FALSE),0)</f>
        <v>1.5011000000000001</v>
      </c>
      <c r="H699" s="8">
        <f>IFERROR(VLOOKUP(A699,'SPY DVD'!$A$1:$D$1256,4,FALSE),0)</f>
        <v>0.99994043431378843</v>
      </c>
      <c r="I699" s="2">
        <f t="shared" si="41"/>
        <v>399.90117819294187</v>
      </c>
      <c r="J699" s="2">
        <f t="shared" si="42"/>
        <v>401.57607842041745</v>
      </c>
      <c r="K699" s="2">
        <f t="shared" si="43"/>
        <v>398.6562523522212</v>
      </c>
      <c r="L699" s="2">
        <f t="shared" si="44"/>
        <v>401.32609331183903</v>
      </c>
    </row>
    <row r="700" spans="1:12" x14ac:dyDescent="0.25">
      <c r="A700" s="1">
        <v>45013</v>
      </c>
      <c r="B700" s="2">
        <v>395.77</v>
      </c>
      <c r="C700" s="2">
        <v>396.49</v>
      </c>
      <c r="D700" s="2">
        <v>393.69</v>
      </c>
      <c r="E700" s="2">
        <v>395.6</v>
      </c>
      <c r="F700" s="2">
        <v>62871680</v>
      </c>
      <c r="G700" s="2">
        <f>IFERROR(VLOOKUP(A700,'SPY DVD'!$A$1:$D$1256,2,FALSE),0)</f>
        <v>1.5229999999999999</v>
      </c>
      <c r="H700" s="8">
        <f>IFERROR(VLOOKUP(A700,'SPY DVD'!$A$1:$D$1256,4,FALSE),0)</f>
        <v>0.99993956531831241</v>
      </c>
      <c r="I700" s="2">
        <f t="shared" si="41"/>
        <v>395.74608176602851</v>
      </c>
      <c r="J700" s="2">
        <f t="shared" si="42"/>
        <v>396.46603825305772</v>
      </c>
      <c r="K700" s="2">
        <f t="shared" si="43"/>
        <v>393.6662074701664</v>
      </c>
      <c r="L700" s="2">
        <f t="shared" si="44"/>
        <v>395.57609203992439</v>
      </c>
    </row>
    <row r="701" spans="1:12" x14ac:dyDescent="0.25">
      <c r="A701" s="1">
        <v>45012</v>
      </c>
      <c r="B701" s="2">
        <v>398.12</v>
      </c>
      <c r="C701" s="2">
        <v>398.92</v>
      </c>
      <c r="D701" s="2">
        <v>395.56</v>
      </c>
      <c r="E701" s="2">
        <v>396.49</v>
      </c>
      <c r="F701" s="2">
        <v>74010408</v>
      </c>
      <c r="G701" s="2">
        <f>IFERROR(VLOOKUP(A701,'SPY DVD'!$A$1:$D$1256,2,FALSE),0)</f>
        <v>1.5195000000000001</v>
      </c>
      <c r="H701" s="8">
        <f>IFERROR(VLOOKUP(A701,'SPY DVD'!$A$1:$D$1256,4,FALSE),0)</f>
        <v>0.99993970419881728</v>
      </c>
      <c r="I701" s="2">
        <f t="shared" si="41"/>
        <v>398.09599503563317</v>
      </c>
      <c r="J701" s="2">
        <f t="shared" si="42"/>
        <v>398.89594679899221</v>
      </c>
      <c r="K701" s="2">
        <f t="shared" si="43"/>
        <v>395.53614939288417</v>
      </c>
      <c r="L701" s="2">
        <f t="shared" si="44"/>
        <v>396.46609331778905</v>
      </c>
    </row>
    <row r="702" spans="1:12" x14ac:dyDescent="0.25">
      <c r="A702" s="1">
        <v>45009</v>
      </c>
      <c r="B702" s="2">
        <v>391.84100000000001</v>
      </c>
      <c r="C702" s="2">
        <v>395.84</v>
      </c>
      <c r="D702" s="2">
        <v>389.4</v>
      </c>
      <c r="E702" s="2">
        <v>395.75</v>
      </c>
      <c r="F702" s="2">
        <v>107770128</v>
      </c>
      <c r="G702" s="2">
        <f>IFERROR(VLOOKUP(A702,'SPY DVD'!$A$1:$D$1256,2,FALSE),0)</f>
        <v>1.5224</v>
      </c>
      <c r="H702" s="8">
        <f>IFERROR(VLOOKUP(A702,'SPY DVD'!$A$1:$D$1256,4,FALSE),0)</f>
        <v>0.99993958912639758</v>
      </c>
      <c r="I702" s="2">
        <f t="shared" si="41"/>
        <v>391.81732854287674</v>
      </c>
      <c r="J702" s="2">
        <f t="shared" si="42"/>
        <v>395.81608695979321</v>
      </c>
      <c r="K702" s="2">
        <f t="shared" si="43"/>
        <v>389.3764760058192</v>
      </c>
      <c r="L702" s="2">
        <f t="shared" si="44"/>
        <v>395.72609239677183</v>
      </c>
    </row>
    <row r="703" spans="1:12" x14ac:dyDescent="0.25">
      <c r="A703" s="1">
        <v>45008</v>
      </c>
      <c r="B703" s="2">
        <v>395.09</v>
      </c>
      <c r="C703" s="2">
        <v>399.29</v>
      </c>
      <c r="D703" s="2">
        <v>390.35</v>
      </c>
      <c r="E703" s="2">
        <v>393.17</v>
      </c>
      <c r="F703" s="2">
        <v>119351320</v>
      </c>
      <c r="G703" s="2">
        <f>IFERROR(VLOOKUP(A703,'SPY DVD'!$A$1:$D$1256,2,FALSE),0)</f>
        <v>1.5324</v>
      </c>
      <c r="H703" s="8">
        <f>IFERROR(VLOOKUP(A703,'SPY DVD'!$A$1:$D$1256,4,FALSE),0)</f>
        <v>0.99993919232505213</v>
      </c>
      <c r="I703" s="2">
        <f t="shared" si="41"/>
        <v>395.06597549570483</v>
      </c>
      <c r="J703" s="2">
        <f t="shared" si="42"/>
        <v>399.26572010347007</v>
      </c>
      <c r="K703" s="2">
        <f t="shared" si="43"/>
        <v>390.32626372408413</v>
      </c>
      <c r="L703" s="2">
        <f t="shared" si="44"/>
        <v>393.14609224644079</v>
      </c>
    </row>
    <row r="704" spans="1:12" x14ac:dyDescent="0.25">
      <c r="A704" s="1">
        <v>45007</v>
      </c>
      <c r="B704" s="2">
        <v>398.73</v>
      </c>
      <c r="C704" s="2">
        <v>402.49</v>
      </c>
      <c r="D704" s="2">
        <v>392.07</v>
      </c>
      <c r="E704" s="2">
        <v>392.11</v>
      </c>
      <c r="F704" s="2">
        <v>111746584</v>
      </c>
      <c r="G704" s="2">
        <f>IFERROR(VLOOKUP(A704,'SPY DVD'!$A$1:$D$1256,2,FALSE),0)</f>
        <v>1.5365</v>
      </c>
      <c r="H704" s="8">
        <f>IFERROR(VLOOKUP(A704,'SPY DVD'!$A$1:$D$1256,4,FALSE),0)</f>
        <v>0.99993902963654591</v>
      </c>
      <c r="I704" s="2">
        <f t="shared" si="41"/>
        <v>398.70568928697998</v>
      </c>
      <c r="J704" s="2">
        <f t="shared" si="42"/>
        <v>402.46546003841337</v>
      </c>
      <c r="K704" s="2">
        <f t="shared" si="43"/>
        <v>392.04609534960053</v>
      </c>
      <c r="L704" s="2">
        <f t="shared" si="44"/>
        <v>392.08609291078602</v>
      </c>
    </row>
    <row r="705" spans="1:12" x14ac:dyDescent="0.25">
      <c r="A705" s="1">
        <v>45006</v>
      </c>
      <c r="B705" s="2">
        <v>397.24</v>
      </c>
      <c r="C705" s="2">
        <v>399.41</v>
      </c>
      <c r="D705" s="2">
        <v>395.58</v>
      </c>
      <c r="E705" s="2">
        <v>398.91</v>
      </c>
      <c r="F705" s="2">
        <v>91524248</v>
      </c>
      <c r="G705" s="2">
        <f>IFERROR(VLOOKUP(A705,'SPY DVD'!$A$1:$D$1256,2,FALSE),0)</f>
        <v>1.5103</v>
      </c>
      <c r="H705" s="8">
        <f>IFERROR(VLOOKUP(A705,'SPY DVD'!$A$1:$D$1256,4,FALSE),0)</f>
        <v>0.99994006925623624</v>
      </c>
      <c r="I705" s="2">
        <f t="shared" si="41"/>
        <v>397.21619311134731</v>
      </c>
      <c r="J705" s="2">
        <f t="shared" si="42"/>
        <v>399.38606306163337</v>
      </c>
      <c r="K705" s="2">
        <f t="shared" si="43"/>
        <v>395.55629259638192</v>
      </c>
      <c r="L705" s="2">
        <f t="shared" si="44"/>
        <v>398.88609302700524</v>
      </c>
    </row>
    <row r="706" spans="1:12" x14ac:dyDescent="0.25">
      <c r="A706" s="1">
        <v>45005</v>
      </c>
      <c r="B706" s="2">
        <v>390.8</v>
      </c>
      <c r="C706" s="2">
        <v>394.17</v>
      </c>
      <c r="D706" s="2">
        <v>390.07</v>
      </c>
      <c r="E706" s="2">
        <v>393.74</v>
      </c>
      <c r="F706" s="2">
        <v>93055784</v>
      </c>
      <c r="G706" s="2">
        <f>IFERROR(VLOOKUP(A706,'SPY DVD'!$A$1:$D$1256,2,FALSE),0)</f>
        <v>1.5302</v>
      </c>
      <c r="H706" s="8">
        <f>IFERROR(VLOOKUP(A706,'SPY DVD'!$A$1:$D$1256,4,FALSE),0)</f>
        <v>0.99993927962133455</v>
      </c>
      <c r="I706" s="2">
        <f t="shared" si="41"/>
        <v>390.77627047601754</v>
      </c>
      <c r="J706" s="2">
        <f t="shared" si="42"/>
        <v>394.14606584834144</v>
      </c>
      <c r="K706" s="2">
        <f t="shared" si="43"/>
        <v>390.04631480189397</v>
      </c>
      <c r="L706" s="2">
        <f t="shared" si="44"/>
        <v>393.7160919581043</v>
      </c>
    </row>
    <row r="707" spans="1:12" x14ac:dyDescent="0.25">
      <c r="A707" s="1">
        <v>45002</v>
      </c>
      <c r="B707" s="2">
        <v>393.22</v>
      </c>
      <c r="C707" s="2">
        <v>394.4</v>
      </c>
      <c r="D707" s="2">
        <v>388.55</v>
      </c>
      <c r="E707" s="2">
        <v>389.99</v>
      </c>
      <c r="F707" s="2">
        <v>140553408</v>
      </c>
      <c r="G707" s="2">
        <f>IFERROR(VLOOKUP(A707,'SPY DVD'!$A$1:$D$1256,2,FALSE),0)</f>
        <v>1.5448999999999999</v>
      </c>
      <c r="H707" s="8">
        <f>IFERROR(VLOOKUP(A707,'SPY DVD'!$A$1:$D$1256,4,FALSE),0)</f>
        <v>0.99993869632359167</v>
      </c>
      <c r="I707" s="2">
        <f t="shared" ref="I707:I770" si="45">B707*$H707</f>
        <v>393.19589416836277</v>
      </c>
      <c r="J707" s="2">
        <f t="shared" ref="J707:J770" si="46">C707*$H707</f>
        <v>394.37582183002451</v>
      </c>
      <c r="K707" s="2">
        <f t="shared" ref="K707:K770" si="47">D707*$H707</f>
        <v>388.52618045653156</v>
      </c>
      <c r="L707" s="2">
        <f t="shared" ref="L707:L770" si="48">E707*$H707</f>
        <v>389.96609217923753</v>
      </c>
    </row>
    <row r="708" spans="1:12" x14ac:dyDescent="0.25">
      <c r="A708" s="1">
        <v>45001</v>
      </c>
      <c r="B708" s="2">
        <v>386.82</v>
      </c>
      <c r="C708" s="2">
        <v>396.47</v>
      </c>
      <c r="D708" s="2">
        <v>386.29</v>
      </c>
      <c r="E708" s="2">
        <v>396.11</v>
      </c>
      <c r="F708" s="2">
        <v>143753936</v>
      </c>
      <c r="G708" s="2">
        <f>IFERROR(VLOOKUP(A708,'SPY DVD'!$A$1:$D$1256,2,FALSE),0)</f>
        <v>1.5209999999999999</v>
      </c>
      <c r="H708" s="8">
        <f>IFERROR(VLOOKUP(A708,'SPY DVD'!$A$1:$D$1256,4,FALSE),0)</f>
        <v>0.99993964467859853</v>
      </c>
      <c r="I708" s="2">
        <f t="shared" si="45"/>
        <v>386.79665335457548</v>
      </c>
      <c r="J708" s="2">
        <f t="shared" si="46"/>
        <v>396.44607092572397</v>
      </c>
      <c r="K708" s="2">
        <f t="shared" si="47"/>
        <v>386.26668534289587</v>
      </c>
      <c r="L708" s="2">
        <f t="shared" si="48"/>
        <v>396.0860926536397</v>
      </c>
    </row>
    <row r="709" spans="1:12" x14ac:dyDescent="0.25">
      <c r="A709" s="1">
        <v>45000</v>
      </c>
      <c r="B709" s="2">
        <v>385.89</v>
      </c>
      <c r="C709" s="2">
        <v>389.49</v>
      </c>
      <c r="D709" s="2">
        <v>383.71</v>
      </c>
      <c r="E709" s="2">
        <v>389.28</v>
      </c>
      <c r="F709" s="2">
        <v>172996928</v>
      </c>
      <c r="G709" s="2">
        <f>IFERROR(VLOOKUP(A709,'SPY DVD'!$A$1:$D$1256,2,FALSE),0)</f>
        <v>1.8305</v>
      </c>
      <c r="H709" s="8">
        <f>IFERROR(VLOOKUP(A709,'SPY DVD'!$A$1:$D$1256,4,FALSE),0)</f>
        <v>0.99992736374925129</v>
      </c>
      <c r="I709" s="2">
        <f t="shared" si="45"/>
        <v>385.86197039719855</v>
      </c>
      <c r="J709" s="2">
        <f t="shared" si="46"/>
        <v>389.46170890669589</v>
      </c>
      <c r="K709" s="2">
        <f t="shared" si="47"/>
        <v>383.68212874422517</v>
      </c>
      <c r="L709" s="2">
        <f t="shared" si="48"/>
        <v>389.25172416030853</v>
      </c>
    </row>
    <row r="710" spans="1:12" x14ac:dyDescent="0.25">
      <c r="A710" s="1">
        <v>44999</v>
      </c>
      <c r="B710" s="2">
        <v>390.5</v>
      </c>
      <c r="C710" s="2">
        <v>393.45</v>
      </c>
      <c r="D710" s="2">
        <v>387.05</v>
      </c>
      <c r="E710" s="2">
        <v>391.73</v>
      </c>
      <c r="F710" s="2">
        <v>149752352</v>
      </c>
      <c r="G710" s="2">
        <f>IFERROR(VLOOKUP(A710,'SPY DVD'!$A$1:$D$1256,2,FALSE),0)</f>
        <v>1.819</v>
      </c>
      <c r="H710" s="8">
        <f>IFERROR(VLOOKUP(A710,'SPY DVD'!$A$1:$D$1256,4,FALSE),0)</f>
        <v>0.99992782006541425</v>
      </c>
      <c r="I710" s="2">
        <f t="shared" si="45"/>
        <v>390.47181373554429</v>
      </c>
      <c r="J710" s="2">
        <f t="shared" si="46"/>
        <v>393.42160080473724</v>
      </c>
      <c r="K710" s="2">
        <f t="shared" si="47"/>
        <v>387.02206275631858</v>
      </c>
      <c r="L710" s="2">
        <f t="shared" si="48"/>
        <v>391.70172495422474</v>
      </c>
    </row>
    <row r="711" spans="1:12" x14ac:dyDescent="0.25">
      <c r="A711" s="1">
        <v>44998</v>
      </c>
      <c r="B711" s="2">
        <v>381.81</v>
      </c>
      <c r="C711" s="2">
        <v>390.39</v>
      </c>
      <c r="D711" s="2">
        <v>380.65</v>
      </c>
      <c r="E711" s="2">
        <v>385.36</v>
      </c>
      <c r="F711" s="2">
        <v>157789968</v>
      </c>
      <c r="G711" s="2">
        <f>IFERROR(VLOOKUP(A711,'SPY DVD'!$A$1:$D$1256,2,FALSE),0)</f>
        <v>1.8491</v>
      </c>
      <c r="H711" s="8">
        <f>IFERROR(VLOOKUP(A711,'SPY DVD'!$A$1:$D$1256,4,FALSE),0)</f>
        <v>0.99992662570789803</v>
      </c>
      <c r="I711" s="2">
        <f t="shared" si="45"/>
        <v>381.78198496153254</v>
      </c>
      <c r="J711" s="2">
        <f t="shared" si="46"/>
        <v>390.36135541010628</v>
      </c>
      <c r="K711" s="2">
        <f t="shared" si="47"/>
        <v>380.62207007571135</v>
      </c>
      <c r="L711" s="2">
        <f t="shared" si="48"/>
        <v>385.33172448279561</v>
      </c>
    </row>
    <row r="712" spans="1:12" x14ac:dyDescent="0.25">
      <c r="A712" s="1">
        <v>44995</v>
      </c>
      <c r="B712" s="2">
        <v>390.99</v>
      </c>
      <c r="C712" s="2">
        <v>393.16</v>
      </c>
      <c r="D712" s="2">
        <v>384.32</v>
      </c>
      <c r="E712" s="2">
        <v>385.91</v>
      </c>
      <c r="F712" s="2">
        <v>189252992</v>
      </c>
      <c r="G712" s="2">
        <f>IFERROR(VLOOKUP(A712,'SPY DVD'!$A$1:$D$1256,2,FALSE),0)</f>
        <v>1.8464</v>
      </c>
      <c r="H712" s="8">
        <f>IFERROR(VLOOKUP(A712,'SPY DVD'!$A$1:$D$1256,4,FALSE),0)</f>
        <v>0.99992673284289946</v>
      </c>
      <c r="I712" s="2">
        <f t="shared" si="45"/>
        <v>390.96135327424525</v>
      </c>
      <c r="J712" s="2">
        <f t="shared" si="46"/>
        <v>393.13119428451438</v>
      </c>
      <c r="K712" s="2">
        <f t="shared" si="47"/>
        <v>384.29184196618309</v>
      </c>
      <c r="L712" s="2">
        <f t="shared" si="48"/>
        <v>385.88172547140334</v>
      </c>
    </row>
    <row r="713" spans="1:12" x14ac:dyDescent="0.25">
      <c r="A713" s="1">
        <v>44994</v>
      </c>
      <c r="B713" s="2">
        <v>399.74</v>
      </c>
      <c r="C713" s="2">
        <v>401.48</v>
      </c>
      <c r="D713" s="2">
        <v>390.53</v>
      </c>
      <c r="E713" s="2">
        <v>391.56</v>
      </c>
      <c r="F713" s="2">
        <v>111945320</v>
      </c>
      <c r="G713" s="2">
        <f>IFERROR(VLOOKUP(A713,'SPY DVD'!$A$1:$D$1256,2,FALSE),0)</f>
        <v>1.8198000000000001</v>
      </c>
      <c r="H713" s="8">
        <f>IFERROR(VLOOKUP(A713,'SPY DVD'!$A$1:$D$1256,4,FALSE),0)</f>
        <v>0.9999277883216745</v>
      </c>
      <c r="I713" s="2">
        <f t="shared" si="45"/>
        <v>399.71113410370617</v>
      </c>
      <c r="J713" s="2">
        <f t="shared" si="46"/>
        <v>401.45100845538587</v>
      </c>
      <c r="K713" s="2">
        <f t="shared" si="47"/>
        <v>390.50179917326352</v>
      </c>
      <c r="L713" s="2">
        <f t="shared" si="48"/>
        <v>391.53172479523488</v>
      </c>
    </row>
    <row r="714" spans="1:12" x14ac:dyDescent="0.25">
      <c r="A714" s="1">
        <v>44993</v>
      </c>
      <c r="B714" s="2">
        <v>398.39</v>
      </c>
      <c r="C714" s="2">
        <v>399.71</v>
      </c>
      <c r="D714" s="2">
        <v>396.59</v>
      </c>
      <c r="E714" s="2">
        <v>398.92</v>
      </c>
      <c r="F714" s="2">
        <v>74746632</v>
      </c>
      <c r="G714" s="2">
        <f>IFERROR(VLOOKUP(A714,'SPY DVD'!$A$1:$D$1256,2,FALSE),0)</f>
        <v>1.7862</v>
      </c>
      <c r="H714" s="8">
        <f>IFERROR(VLOOKUP(A714,'SPY DVD'!$A$1:$D$1256,4,FALSE),0)</f>
        <v>0.99992912155961444</v>
      </c>
      <c r="I714" s="2">
        <f t="shared" si="45"/>
        <v>398.36176273813476</v>
      </c>
      <c r="J714" s="2">
        <f t="shared" si="46"/>
        <v>399.68166917859349</v>
      </c>
      <c r="K714" s="2">
        <f t="shared" si="47"/>
        <v>396.56189031932746</v>
      </c>
      <c r="L714" s="2">
        <f t="shared" si="48"/>
        <v>398.89172517256139</v>
      </c>
    </row>
    <row r="715" spans="1:12" x14ac:dyDescent="0.25">
      <c r="A715" s="1">
        <v>44992</v>
      </c>
      <c r="B715" s="2">
        <v>404.42</v>
      </c>
      <c r="C715" s="2">
        <v>404.67</v>
      </c>
      <c r="D715" s="2">
        <v>397.625</v>
      </c>
      <c r="E715" s="2">
        <v>398.27</v>
      </c>
      <c r="F715" s="2">
        <v>108310592</v>
      </c>
      <c r="G715" s="2">
        <f>IFERROR(VLOOKUP(A715,'SPY DVD'!$A$1:$D$1256,2,FALSE),0)</f>
        <v>1.7890999999999999</v>
      </c>
      <c r="H715" s="8">
        <f>IFERROR(VLOOKUP(A715,'SPY DVD'!$A$1:$D$1256,4,FALSE),0)</f>
        <v>0.99992900648841254</v>
      </c>
      <c r="I715" s="2">
        <f t="shared" si="45"/>
        <v>404.39128880404382</v>
      </c>
      <c r="J715" s="2">
        <f t="shared" si="46"/>
        <v>404.64127105566592</v>
      </c>
      <c r="K715" s="2">
        <f t="shared" si="47"/>
        <v>397.59677120495502</v>
      </c>
      <c r="L715" s="2">
        <f t="shared" si="48"/>
        <v>398.24172541414003</v>
      </c>
    </row>
    <row r="716" spans="1:12" x14ac:dyDescent="0.25">
      <c r="A716" s="1">
        <v>44991</v>
      </c>
      <c r="B716" s="2">
        <v>405.05</v>
      </c>
      <c r="C716" s="2">
        <v>407.45</v>
      </c>
      <c r="D716" s="2">
        <v>404.01</v>
      </c>
      <c r="E716" s="2">
        <v>404.47</v>
      </c>
      <c r="F716" s="2">
        <v>72795944</v>
      </c>
      <c r="G716" s="2">
        <f>IFERROR(VLOOKUP(A716,'SPY DVD'!$A$1:$D$1256,2,FALSE),0)</f>
        <v>1.7617</v>
      </c>
      <c r="H716" s="8">
        <f>IFERROR(VLOOKUP(A716,'SPY DVD'!$A$1:$D$1256,4,FALSE),0)</f>
        <v>0.99993009371339958</v>
      </c>
      <c r="I716" s="2">
        <f t="shared" si="45"/>
        <v>405.02168445861253</v>
      </c>
      <c r="J716" s="2">
        <f t="shared" si="46"/>
        <v>407.42151668352466</v>
      </c>
      <c r="K716" s="2">
        <f t="shared" si="47"/>
        <v>403.98175716115054</v>
      </c>
      <c r="L716" s="2">
        <f t="shared" si="48"/>
        <v>404.44172500425873</v>
      </c>
    </row>
    <row r="717" spans="1:12" x14ac:dyDescent="0.25">
      <c r="A717" s="1">
        <v>44988</v>
      </c>
      <c r="B717" s="2">
        <v>399.71</v>
      </c>
      <c r="C717" s="2">
        <v>404.45</v>
      </c>
      <c r="D717" s="2">
        <v>399.03</v>
      </c>
      <c r="E717" s="2">
        <v>404.19</v>
      </c>
      <c r="F717" s="2">
        <v>90119952</v>
      </c>
      <c r="G717" s="2">
        <f>IFERROR(VLOOKUP(A717,'SPY DVD'!$A$1:$D$1256,2,FALSE),0)</f>
        <v>1.7628999999999999</v>
      </c>
      <c r="H717" s="8">
        <f>IFERROR(VLOOKUP(A717,'SPY DVD'!$A$1:$D$1256,4,FALSE),0)</f>
        <v>0.99993004609768199</v>
      </c>
      <c r="I717" s="2">
        <f t="shared" si="45"/>
        <v>399.68203872570444</v>
      </c>
      <c r="J717" s="2">
        <f t="shared" si="46"/>
        <v>404.42170714420746</v>
      </c>
      <c r="K717" s="2">
        <f t="shared" si="47"/>
        <v>399.00208629435804</v>
      </c>
      <c r="L717" s="2">
        <f t="shared" si="48"/>
        <v>404.16172533222209</v>
      </c>
    </row>
    <row r="718" spans="1:12" x14ac:dyDescent="0.25">
      <c r="A718" s="1">
        <v>44987</v>
      </c>
      <c r="B718" s="2">
        <v>392.68</v>
      </c>
      <c r="C718" s="2">
        <v>398.69</v>
      </c>
      <c r="D718" s="2">
        <v>392.33</v>
      </c>
      <c r="E718" s="2">
        <v>397.81</v>
      </c>
      <c r="F718" s="2">
        <v>85404728</v>
      </c>
      <c r="G718" s="2">
        <f>IFERROR(VLOOKUP(A718,'SPY DVD'!$A$1:$D$1256,2,FALSE),0)</f>
        <v>1.7911999999999999</v>
      </c>
      <c r="H718" s="8">
        <f>IFERROR(VLOOKUP(A718,'SPY DVD'!$A$1:$D$1256,4,FALSE),0)</f>
        <v>0.99992892316099891</v>
      </c>
      <c r="I718" s="2">
        <f t="shared" si="45"/>
        <v>392.65208954686108</v>
      </c>
      <c r="J718" s="2">
        <f t="shared" si="46"/>
        <v>398.66166237505865</v>
      </c>
      <c r="K718" s="2">
        <f t="shared" si="47"/>
        <v>392.30211442375469</v>
      </c>
      <c r="L718" s="2">
        <f t="shared" si="48"/>
        <v>397.78172492267697</v>
      </c>
    </row>
    <row r="719" spans="1:12" x14ac:dyDescent="0.25">
      <c r="A719" s="1">
        <v>44986</v>
      </c>
      <c r="B719" s="2">
        <v>395.41</v>
      </c>
      <c r="C719" s="2">
        <v>396.69</v>
      </c>
      <c r="D719" s="2">
        <v>393.38</v>
      </c>
      <c r="E719" s="2">
        <v>394.74</v>
      </c>
      <c r="F719" s="2">
        <v>99706824</v>
      </c>
      <c r="G719" s="2">
        <f>IFERROR(VLOOKUP(A719,'SPY DVD'!$A$1:$D$1256,2,FALSE),0)</f>
        <v>1.8050999999999999</v>
      </c>
      <c r="H719" s="8">
        <f>IFERROR(VLOOKUP(A719,'SPY DVD'!$A$1:$D$1256,4,FALSE),0)</f>
        <v>0.99992837161305448</v>
      </c>
      <c r="I719" s="2">
        <f t="shared" si="45"/>
        <v>395.38167741951787</v>
      </c>
      <c r="J719" s="2">
        <f t="shared" si="46"/>
        <v>396.6615857351826</v>
      </c>
      <c r="K719" s="2">
        <f t="shared" si="47"/>
        <v>393.35182282514336</v>
      </c>
      <c r="L719" s="2">
        <f t="shared" si="48"/>
        <v>394.71172541053716</v>
      </c>
    </row>
    <row r="720" spans="1:12" x14ac:dyDescent="0.25">
      <c r="A720" s="1">
        <v>44985</v>
      </c>
      <c r="B720" s="2">
        <v>397.23</v>
      </c>
      <c r="C720" s="2">
        <v>399.28</v>
      </c>
      <c r="D720" s="2">
        <v>396.15</v>
      </c>
      <c r="E720" s="2">
        <v>396.26</v>
      </c>
      <c r="F720" s="2">
        <v>96438568</v>
      </c>
      <c r="G720" s="2">
        <f>IFERROR(VLOOKUP(A720,'SPY DVD'!$A$1:$D$1256,2,FALSE),0)</f>
        <v>1.7982</v>
      </c>
      <c r="H720" s="8">
        <f>IFERROR(VLOOKUP(A720,'SPY DVD'!$A$1:$D$1256,4,FALSE),0)</f>
        <v>0.99992864540300319</v>
      </c>
      <c r="I720" s="2">
        <f t="shared" si="45"/>
        <v>397.20165581343497</v>
      </c>
      <c r="J720" s="2">
        <f t="shared" si="46"/>
        <v>399.25150953651109</v>
      </c>
      <c r="K720" s="2">
        <f t="shared" si="47"/>
        <v>396.12173287639968</v>
      </c>
      <c r="L720" s="2">
        <f t="shared" si="48"/>
        <v>396.23172502739402</v>
      </c>
    </row>
    <row r="721" spans="1:12" x14ac:dyDescent="0.25">
      <c r="A721" s="1">
        <v>44984</v>
      </c>
      <c r="B721" s="2">
        <v>399.87</v>
      </c>
      <c r="C721" s="2">
        <v>401.29</v>
      </c>
      <c r="D721" s="2">
        <v>396.75</v>
      </c>
      <c r="E721" s="2">
        <v>397.73</v>
      </c>
      <c r="F721" s="2">
        <v>80444736</v>
      </c>
      <c r="G721" s="2">
        <f>IFERROR(VLOOKUP(A721,'SPY DVD'!$A$1:$D$1256,2,FALSE),0)</f>
        <v>1.7916000000000001</v>
      </c>
      <c r="H721" s="8">
        <f>IFERROR(VLOOKUP(A721,'SPY DVD'!$A$1:$D$1256,4,FALSE),0)</f>
        <v>0.99992890728911132</v>
      </c>
      <c r="I721" s="2">
        <f t="shared" si="45"/>
        <v>399.84157215769693</v>
      </c>
      <c r="J721" s="2">
        <f t="shared" si="46"/>
        <v>401.26147120604753</v>
      </c>
      <c r="K721" s="2">
        <f t="shared" si="47"/>
        <v>396.72179396695492</v>
      </c>
      <c r="L721" s="2">
        <f t="shared" si="48"/>
        <v>397.70172429609829</v>
      </c>
    </row>
    <row r="722" spans="1:12" x14ac:dyDescent="0.25">
      <c r="A722" s="1">
        <v>44981</v>
      </c>
      <c r="B722" s="2">
        <v>395.42</v>
      </c>
      <c r="C722" s="2">
        <v>397.25</v>
      </c>
      <c r="D722" s="2">
        <v>393.64</v>
      </c>
      <c r="E722" s="2">
        <v>396.38</v>
      </c>
      <c r="F722" s="2">
        <v>108194416</v>
      </c>
      <c r="G722" s="2">
        <f>IFERROR(VLOOKUP(A722,'SPY DVD'!$A$1:$D$1256,2,FALSE),0)</f>
        <v>1.7977000000000001</v>
      </c>
      <c r="H722" s="8">
        <f>IFERROR(VLOOKUP(A722,'SPY DVD'!$A$1:$D$1256,4,FALSE),0)</f>
        <v>0.99992866524285751</v>
      </c>
      <c r="I722" s="2">
        <f t="shared" si="45"/>
        <v>395.39179281033074</v>
      </c>
      <c r="J722" s="2">
        <f t="shared" si="46"/>
        <v>397.22166226772515</v>
      </c>
      <c r="K722" s="2">
        <f t="shared" si="47"/>
        <v>393.61191978619843</v>
      </c>
      <c r="L722" s="2">
        <f t="shared" si="48"/>
        <v>396.35172432896383</v>
      </c>
    </row>
    <row r="723" spans="1:12" x14ac:dyDescent="0.25">
      <c r="A723" s="1">
        <v>44980</v>
      </c>
      <c r="B723" s="2">
        <v>401.56</v>
      </c>
      <c r="C723" s="2">
        <v>402.2</v>
      </c>
      <c r="D723" s="2">
        <v>396.25</v>
      </c>
      <c r="E723" s="2">
        <v>400.66</v>
      </c>
      <c r="F723" s="2">
        <v>96242400</v>
      </c>
      <c r="G723" s="2">
        <f>IFERROR(VLOOKUP(A723,'SPY DVD'!$A$1:$D$1256,2,FALSE),0)</f>
        <v>1.7785</v>
      </c>
      <c r="H723" s="8">
        <f>IFERROR(VLOOKUP(A723,'SPY DVD'!$A$1:$D$1256,4,FALSE),0)</f>
        <v>0.99992942709355936</v>
      </c>
      <c r="I723" s="2">
        <f t="shared" si="45"/>
        <v>401.53166074368971</v>
      </c>
      <c r="J723" s="2">
        <f t="shared" si="46"/>
        <v>402.17161557702957</v>
      </c>
      <c r="K723" s="2">
        <f t="shared" si="47"/>
        <v>396.22203548582291</v>
      </c>
      <c r="L723" s="2">
        <f t="shared" si="48"/>
        <v>400.63172425930554</v>
      </c>
    </row>
    <row r="724" spans="1:12" x14ac:dyDescent="0.25">
      <c r="A724" s="1">
        <v>44979</v>
      </c>
      <c r="B724" s="2">
        <v>399.52</v>
      </c>
      <c r="C724" s="2">
        <v>401.13</v>
      </c>
      <c r="D724" s="2">
        <v>397.02</v>
      </c>
      <c r="E724" s="2">
        <v>398.54</v>
      </c>
      <c r="F724" s="2">
        <v>83742296</v>
      </c>
      <c r="G724" s="2">
        <f>IFERROR(VLOOKUP(A724,'SPY DVD'!$A$1:$D$1256,2,FALSE),0)</f>
        <v>1.7879</v>
      </c>
      <c r="H724" s="8">
        <f>IFERROR(VLOOKUP(A724,'SPY DVD'!$A$1:$D$1256,4,FALSE),0)</f>
        <v>0.99992905410408073</v>
      </c>
      <c r="I724" s="2">
        <f t="shared" si="45"/>
        <v>399.4916556956623</v>
      </c>
      <c r="J724" s="2">
        <f t="shared" si="46"/>
        <v>401.1015414727699</v>
      </c>
      <c r="K724" s="2">
        <f t="shared" si="47"/>
        <v>396.99183306040209</v>
      </c>
      <c r="L724" s="2">
        <f t="shared" si="48"/>
        <v>398.51172522264034</v>
      </c>
    </row>
    <row r="725" spans="1:12" x14ac:dyDescent="0.25">
      <c r="A725" s="1">
        <v>44978</v>
      </c>
      <c r="B725" s="2">
        <v>403.06</v>
      </c>
      <c r="C725" s="2">
        <v>404.16</v>
      </c>
      <c r="D725" s="2">
        <v>398.82</v>
      </c>
      <c r="E725" s="2">
        <v>399.09</v>
      </c>
      <c r="F725" s="2">
        <v>82655920</v>
      </c>
      <c r="G725" s="2">
        <f>IFERROR(VLOOKUP(A725,'SPY DVD'!$A$1:$D$1256,2,FALSE),0)</f>
        <v>1.7855000000000001</v>
      </c>
      <c r="H725" s="8">
        <f>IFERROR(VLOOKUP(A725,'SPY DVD'!$A$1:$D$1256,4,FALSE),0)</f>
        <v>0.99992914933542376</v>
      </c>
      <c r="I725" s="2">
        <f t="shared" si="45"/>
        <v>403.03144293113593</v>
      </c>
      <c r="J725" s="2">
        <f t="shared" si="46"/>
        <v>404.13136499540491</v>
      </c>
      <c r="K725" s="2">
        <f t="shared" si="47"/>
        <v>398.79174333795368</v>
      </c>
      <c r="L725" s="2">
        <f t="shared" si="48"/>
        <v>399.06172420827426</v>
      </c>
    </row>
    <row r="726" spans="1:12" x14ac:dyDescent="0.25">
      <c r="A726" s="1">
        <v>44974</v>
      </c>
      <c r="B726" s="2">
        <v>406.06</v>
      </c>
      <c r="C726" s="2">
        <v>407.51</v>
      </c>
      <c r="D726" s="2">
        <v>404.05</v>
      </c>
      <c r="E726" s="2">
        <v>407.26</v>
      </c>
      <c r="F726" s="2">
        <v>89257816</v>
      </c>
      <c r="G726" s="2">
        <f>IFERROR(VLOOKUP(A726,'SPY DVD'!$A$1:$D$1256,2,FALSE),0)</f>
        <v>1.7496</v>
      </c>
      <c r="H726" s="8">
        <f>IFERROR(VLOOKUP(A726,'SPY DVD'!$A$1:$D$1256,4,FALSE),0)</f>
        <v>0.99993057383867889</v>
      </c>
      <c r="I726" s="2">
        <f t="shared" si="45"/>
        <v>406.03180881293395</v>
      </c>
      <c r="J726" s="2">
        <f t="shared" si="46"/>
        <v>407.48170814500003</v>
      </c>
      <c r="K726" s="2">
        <f t="shared" si="47"/>
        <v>404.02194835951821</v>
      </c>
      <c r="L726" s="2">
        <f t="shared" si="48"/>
        <v>407.23172550154038</v>
      </c>
    </row>
    <row r="727" spans="1:12" x14ac:dyDescent="0.25">
      <c r="A727" s="1">
        <v>44973</v>
      </c>
      <c r="B727" s="2">
        <v>408.79</v>
      </c>
      <c r="C727" s="2">
        <v>412.91</v>
      </c>
      <c r="D727" s="2">
        <v>408.14</v>
      </c>
      <c r="E727" s="2">
        <v>408.28</v>
      </c>
      <c r="F727" s="2">
        <v>76431472</v>
      </c>
      <c r="G727" s="2">
        <f>IFERROR(VLOOKUP(A727,'SPY DVD'!$A$1:$D$1256,2,FALSE),0)</f>
        <v>1.7453000000000001</v>
      </c>
      <c r="H727" s="8">
        <f>IFERROR(VLOOKUP(A727,'SPY DVD'!$A$1:$D$1256,4,FALSE),0)</f>
        <v>0.99993074446176755</v>
      </c>
      <c r="I727" s="2">
        <f t="shared" si="45"/>
        <v>408.76168902852595</v>
      </c>
      <c r="J727" s="2">
        <f t="shared" si="46"/>
        <v>412.88140369570846</v>
      </c>
      <c r="K727" s="2">
        <f t="shared" si="47"/>
        <v>408.11173404462579</v>
      </c>
      <c r="L727" s="2">
        <f t="shared" si="48"/>
        <v>408.25172434885042</v>
      </c>
    </row>
    <row r="728" spans="1:12" x14ac:dyDescent="0.25">
      <c r="A728" s="1">
        <v>44972</v>
      </c>
      <c r="B728" s="2">
        <v>410.35</v>
      </c>
      <c r="C728" s="2">
        <v>414.06</v>
      </c>
      <c r="D728" s="2">
        <v>409.47</v>
      </c>
      <c r="E728" s="2">
        <v>413.98</v>
      </c>
      <c r="F728" s="2">
        <v>61685280</v>
      </c>
      <c r="G728" s="2">
        <f>IFERROR(VLOOKUP(A728,'SPY DVD'!$A$1:$D$1256,2,FALSE),0)</f>
        <v>1.7212000000000001</v>
      </c>
      <c r="H728" s="8">
        <f>IFERROR(VLOOKUP(A728,'SPY DVD'!$A$1:$D$1256,4,FALSE),0)</f>
        <v>0.99993170074519877</v>
      </c>
      <c r="I728" s="2">
        <f t="shared" si="45"/>
        <v>410.32197340079233</v>
      </c>
      <c r="J728" s="2">
        <f t="shared" si="46"/>
        <v>414.03172001055702</v>
      </c>
      <c r="K728" s="2">
        <f t="shared" si="47"/>
        <v>409.44203350413659</v>
      </c>
      <c r="L728" s="2">
        <f t="shared" si="48"/>
        <v>413.95172547449738</v>
      </c>
    </row>
    <row r="729" spans="1:12" x14ac:dyDescent="0.25">
      <c r="A729" s="1">
        <v>44971</v>
      </c>
      <c r="B729" s="2">
        <v>411.24</v>
      </c>
      <c r="C729" s="2">
        <v>415.05</v>
      </c>
      <c r="D729" s="2">
        <v>408.51100000000002</v>
      </c>
      <c r="E729" s="2">
        <v>412.64</v>
      </c>
      <c r="F729" s="2">
        <v>88389312</v>
      </c>
      <c r="G729" s="2">
        <f>IFERROR(VLOOKUP(A729,'SPY DVD'!$A$1:$D$1256,2,FALSE),0)</f>
        <v>1.7267999999999999</v>
      </c>
      <c r="H729" s="8">
        <f>IFERROR(VLOOKUP(A729,'SPY DVD'!$A$1:$D$1256,4,FALSE),0)</f>
        <v>0.99993147853817876</v>
      </c>
      <c r="I729" s="2">
        <f t="shared" si="45"/>
        <v>411.21182123404066</v>
      </c>
      <c r="J729" s="2">
        <f t="shared" si="46"/>
        <v>415.0215601672711</v>
      </c>
      <c r="K729" s="2">
        <f t="shared" si="47"/>
        <v>408.48300822910994</v>
      </c>
      <c r="L729" s="2">
        <f t="shared" si="48"/>
        <v>412.61172530399409</v>
      </c>
    </row>
    <row r="730" spans="1:12" x14ac:dyDescent="0.25">
      <c r="A730" s="1">
        <v>44970</v>
      </c>
      <c r="B730" s="2">
        <v>408.72</v>
      </c>
      <c r="C730" s="2">
        <v>412.97</v>
      </c>
      <c r="D730" s="2">
        <v>408.24</v>
      </c>
      <c r="E730" s="2">
        <v>412.83</v>
      </c>
      <c r="F730" s="2">
        <v>64913540</v>
      </c>
      <c r="G730" s="2">
        <f>IFERROR(VLOOKUP(A730,'SPY DVD'!$A$1:$D$1256,2,FALSE),0)</f>
        <v>1.726</v>
      </c>
      <c r="H730" s="8">
        <f>IFERROR(VLOOKUP(A730,'SPY DVD'!$A$1:$D$1256,4,FALSE),0)</f>
        <v>0.99993151028203575</v>
      </c>
      <c r="I730" s="2">
        <f t="shared" si="45"/>
        <v>408.69200688247366</v>
      </c>
      <c r="J730" s="2">
        <f t="shared" si="46"/>
        <v>412.94171580117234</v>
      </c>
      <c r="K730" s="2">
        <f t="shared" si="47"/>
        <v>408.21203975753826</v>
      </c>
      <c r="L730" s="2">
        <f t="shared" si="48"/>
        <v>412.80172538973278</v>
      </c>
    </row>
    <row r="731" spans="1:12" x14ac:dyDescent="0.25">
      <c r="A731" s="1">
        <v>44967</v>
      </c>
      <c r="B731" s="2">
        <v>405.86</v>
      </c>
      <c r="C731" s="2">
        <v>408.44</v>
      </c>
      <c r="D731" s="2">
        <v>405.01</v>
      </c>
      <c r="E731" s="2">
        <v>408.04</v>
      </c>
      <c r="F731" s="2">
        <v>70769712</v>
      </c>
      <c r="G731" s="2">
        <f>IFERROR(VLOOKUP(A731,'SPY DVD'!$A$1:$D$1256,2,FALSE),0)</f>
        <v>1.7463</v>
      </c>
      <c r="H731" s="8">
        <f>IFERROR(VLOOKUP(A731,'SPY DVD'!$A$1:$D$1256,4,FALSE),0)</f>
        <v>0.99993070478197688</v>
      </c>
      <c r="I731" s="2">
        <f t="shared" si="45"/>
        <v>405.83187584281313</v>
      </c>
      <c r="J731" s="2">
        <f t="shared" si="46"/>
        <v>408.41169706115062</v>
      </c>
      <c r="K731" s="2">
        <f t="shared" si="47"/>
        <v>404.98193474374847</v>
      </c>
      <c r="L731" s="2">
        <f t="shared" si="48"/>
        <v>408.01172477923785</v>
      </c>
    </row>
    <row r="732" spans="1:12" x14ac:dyDescent="0.25">
      <c r="A732" s="1">
        <v>44966</v>
      </c>
      <c r="B732" s="2">
        <v>414.41</v>
      </c>
      <c r="C732" s="2">
        <v>414.57</v>
      </c>
      <c r="D732" s="2">
        <v>405.81</v>
      </c>
      <c r="E732" s="2">
        <v>407.09</v>
      </c>
      <c r="F732" s="2">
        <v>78694856</v>
      </c>
      <c r="G732" s="2">
        <f>IFERROR(VLOOKUP(A732,'SPY DVD'!$A$1:$D$1256,2,FALSE),0)</f>
        <v>1.7504</v>
      </c>
      <c r="H732" s="8">
        <f>IFERROR(VLOOKUP(A732,'SPY DVD'!$A$1:$D$1256,4,FALSE),0)</f>
        <v>0.99993054209485166</v>
      </c>
      <c r="I732" s="2">
        <f t="shared" si="45"/>
        <v>414.38121594952753</v>
      </c>
      <c r="J732" s="2">
        <f t="shared" si="46"/>
        <v>414.54120483626264</v>
      </c>
      <c r="K732" s="2">
        <f t="shared" si="47"/>
        <v>405.78181328751174</v>
      </c>
      <c r="L732" s="2">
        <f t="shared" si="48"/>
        <v>407.06172438139316</v>
      </c>
    </row>
    <row r="733" spans="1:12" x14ac:dyDescent="0.25">
      <c r="A733" s="1">
        <v>44965</v>
      </c>
      <c r="B733" s="2">
        <v>413.13</v>
      </c>
      <c r="C733" s="2">
        <v>414.53</v>
      </c>
      <c r="D733" s="2">
        <v>409.93</v>
      </c>
      <c r="E733" s="2">
        <v>410.65</v>
      </c>
      <c r="F733" s="2">
        <v>76227464</v>
      </c>
      <c r="G733" s="2">
        <f>IFERROR(VLOOKUP(A733,'SPY DVD'!$A$1:$D$1256,2,FALSE),0)</f>
        <v>1.7352000000000001</v>
      </c>
      <c r="H733" s="8">
        <f>IFERROR(VLOOKUP(A733,'SPY DVD'!$A$1:$D$1256,4,FALSE),0)</f>
        <v>0.99993114522774151</v>
      </c>
      <c r="I733" s="2">
        <f t="shared" si="45"/>
        <v>413.10155402793686</v>
      </c>
      <c r="J733" s="2">
        <f t="shared" si="46"/>
        <v>414.50145763125568</v>
      </c>
      <c r="K733" s="2">
        <f t="shared" si="47"/>
        <v>409.90177436320806</v>
      </c>
      <c r="L733" s="2">
        <f t="shared" si="48"/>
        <v>410.62172478777205</v>
      </c>
    </row>
    <row r="734" spans="1:12" x14ac:dyDescent="0.25">
      <c r="A734" s="1">
        <v>44964</v>
      </c>
      <c r="B734" s="2">
        <v>408.87</v>
      </c>
      <c r="C734" s="2">
        <v>416.49</v>
      </c>
      <c r="D734" s="2">
        <v>407.57</v>
      </c>
      <c r="E734" s="2">
        <v>415.19</v>
      </c>
      <c r="F734" s="2">
        <v>90990744</v>
      </c>
      <c r="G734" s="2">
        <f>IFERROR(VLOOKUP(A734,'SPY DVD'!$A$1:$D$1256,2,FALSE),0)</f>
        <v>1.7161999999999999</v>
      </c>
      <c r="H734" s="8">
        <f>IFERROR(VLOOKUP(A734,'SPY DVD'!$A$1:$D$1256,4,FALSE),0)</f>
        <v>0.99993189914436542</v>
      </c>
      <c r="I734" s="2">
        <f t="shared" si="45"/>
        <v>408.8421556031567</v>
      </c>
      <c r="J734" s="2">
        <f t="shared" si="46"/>
        <v>416.46163667463674</v>
      </c>
      <c r="K734" s="2">
        <f t="shared" si="47"/>
        <v>407.54224413426903</v>
      </c>
      <c r="L734" s="2">
        <f t="shared" si="48"/>
        <v>415.16172520574906</v>
      </c>
    </row>
    <row r="735" spans="1:12" x14ac:dyDescent="0.25">
      <c r="A735" s="1">
        <v>44963</v>
      </c>
      <c r="B735" s="2">
        <v>409.79</v>
      </c>
      <c r="C735" s="2">
        <v>411.29</v>
      </c>
      <c r="D735" s="2">
        <v>408.1</v>
      </c>
      <c r="E735" s="2">
        <v>409.83</v>
      </c>
      <c r="F735" s="2">
        <v>60295324</v>
      </c>
      <c r="G735" s="2">
        <f>IFERROR(VLOOKUP(A735,'SPY DVD'!$A$1:$D$1256,2,FALSE),0)</f>
        <v>1.7386999999999999</v>
      </c>
      <c r="H735" s="8">
        <f>IFERROR(VLOOKUP(A735,'SPY DVD'!$A$1:$D$1256,4,FALSE),0)</f>
        <v>0.99993100634842547</v>
      </c>
      <c r="I735" s="2">
        <f t="shared" si="45"/>
        <v>409.76172709152127</v>
      </c>
      <c r="J735" s="2">
        <f t="shared" si="46"/>
        <v>411.26162360104394</v>
      </c>
      <c r="K735" s="2">
        <f t="shared" si="47"/>
        <v>408.07184369079243</v>
      </c>
      <c r="L735" s="2">
        <f t="shared" si="48"/>
        <v>409.80172433177518</v>
      </c>
    </row>
    <row r="736" spans="1:12" x14ac:dyDescent="0.25">
      <c r="A736" s="1">
        <v>44960</v>
      </c>
      <c r="B736" s="2">
        <v>411.59</v>
      </c>
      <c r="C736" s="2">
        <v>416.97</v>
      </c>
      <c r="D736" s="2">
        <v>411.09</v>
      </c>
      <c r="E736" s="2">
        <v>412.35</v>
      </c>
      <c r="F736" s="2">
        <v>94736784</v>
      </c>
      <c r="G736" s="2">
        <f>IFERROR(VLOOKUP(A736,'SPY DVD'!$A$1:$D$1256,2,FALSE),0)</f>
        <v>1.728</v>
      </c>
      <c r="H736" s="8">
        <f>IFERROR(VLOOKUP(A736,'SPY DVD'!$A$1:$D$1256,4,FALSE),0)</f>
        <v>0.99993143092239523</v>
      </c>
      <c r="I736" s="2">
        <f t="shared" si="45"/>
        <v>411.5617776533486</v>
      </c>
      <c r="J736" s="2">
        <f t="shared" si="46"/>
        <v>416.94140875171115</v>
      </c>
      <c r="K736" s="2">
        <f t="shared" si="47"/>
        <v>411.06181193788746</v>
      </c>
      <c r="L736" s="2">
        <f t="shared" si="48"/>
        <v>412.32172554084968</v>
      </c>
    </row>
    <row r="737" spans="1:12" x14ac:dyDescent="0.25">
      <c r="A737" s="1">
        <v>44959</v>
      </c>
      <c r="B737" s="2">
        <v>414.86</v>
      </c>
      <c r="C737" s="2">
        <v>418.31</v>
      </c>
      <c r="D737" s="2">
        <v>412.88</v>
      </c>
      <c r="E737" s="2">
        <v>416.78</v>
      </c>
      <c r="F737" s="2">
        <v>101654464</v>
      </c>
      <c r="G737" s="2">
        <f>IFERROR(VLOOKUP(A737,'SPY DVD'!$A$1:$D$1256,2,FALSE),0)</f>
        <v>1.7097</v>
      </c>
      <c r="H737" s="8">
        <f>IFERROR(VLOOKUP(A737,'SPY DVD'!$A$1:$D$1256,4,FALSE),0)</f>
        <v>0.99993215706334093</v>
      </c>
      <c r="I737" s="2">
        <f t="shared" si="45"/>
        <v>414.83185467929763</v>
      </c>
      <c r="J737" s="2">
        <f t="shared" si="46"/>
        <v>418.28162062116616</v>
      </c>
      <c r="K737" s="2">
        <f t="shared" si="47"/>
        <v>412.85198900831222</v>
      </c>
      <c r="L737" s="2">
        <f t="shared" si="48"/>
        <v>416.7517244208592</v>
      </c>
    </row>
    <row r="738" spans="1:12" x14ac:dyDescent="0.25">
      <c r="A738" s="1">
        <v>44958</v>
      </c>
      <c r="B738" s="2">
        <v>405.21100000000001</v>
      </c>
      <c r="C738" s="2">
        <v>413.67</v>
      </c>
      <c r="D738" s="2">
        <v>402.35</v>
      </c>
      <c r="E738" s="2">
        <v>410.8</v>
      </c>
      <c r="F738" s="2">
        <v>101459152</v>
      </c>
      <c r="G738" s="2">
        <f>IFERROR(VLOOKUP(A738,'SPY DVD'!$A$1:$D$1256,2,FALSE),0)</f>
        <v>1.7345999999999999</v>
      </c>
      <c r="H738" s="8">
        <f>IFERROR(VLOOKUP(A738,'SPY DVD'!$A$1:$D$1256,4,FALSE),0)</f>
        <v>0.99993116903562618</v>
      </c>
      <c r="I738" s="2">
        <f t="shared" si="45"/>
        <v>405.18310893609515</v>
      </c>
      <c r="J738" s="2">
        <f t="shared" si="46"/>
        <v>413.64152669496752</v>
      </c>
      <c r="K738" s="2">
        <f t="shared" si="47"/>
        <v>402.32230586148421</v>
      </c>
      <c r="L738" s="2">
        <f t="shared" si="48"/>
        <v>410.77172423983524</v>
      </c>
    </row>
    <row r="739" spans="1:12" x14ac:dyDescent="0.25">
      <c r="A739" s="1">
        <v>44957</v>
      </c>
      <c r="B739" s="2">
        <v>401.13</v>
      </c>
      <c r="C739" s="2">
        <v>406.53</v>
      </c>
      <c r="D739" s="2">
        <v>400.77</v>
      </c>
      <c r="E739" s="2">
        <v>406.48</v>
      </c>
      <c r="F739" s="2">
        <v>86811784</v>
      </c>
      <c r="G739" s="2">
        <f>IFERROR(VLOOKUP(A739,'SPY DVD'!$A$1:$D$1256,2,FALSE),0)</f>
        <v>1.7529999999999999</v>
      </c>
      <c r="H739" s="8">
        <f>IFERROR(VLOOKUP(A739,'SPY DVD'!$A$1:$D$1256,4,FALSE),0)</f>
        <v>0.99993043892742017</v>
      </c>
      <c r="I739" s="2">
        <f t="shared" si="45"/>
        <v>401.10209696695603</v>
      </c>
      <c r="J739" s="2">
        <f t="shared" si="46"/>
        <v>406.5017213371641</v>
      </c>
      <c r="K739" s="2">
        <f t="shared" si="47"/>
        <v>400.74212200894215</v>
      </c>
      <c r="L739" s="2">
        <f t="shared" si="48"/>
        <v>406.45172481521774</v>
      </c>
    </row>
    <row r="740" spans="1:12" x14ac:dyDescent="0.25">
      <c r="A740" s="1">
        <v>44956</v>
      </c>
      <c r="B740" s="2">
        <v>402.8</v>
      </c>
      <c r="C740" s="2">
        <v>405.13</v>
      </c>
      <c r="D740" s="2">
        <v>400.28</v>
      </c>
      <c r="E740" s="2">
        <v>400.59</v>
      </c>
      <c r="F740" s="2">
        <v>74202016</v>
      </c>
      <c r="G740" s="2">
        <f>IFERROR(VLOOKUP(A740,'SPY DVD'!$A$1:$D$1256,2,FALSE),0)</f>
        <v>1.7787999999999999</v>
      </c>
      <c r="H740" s="8">
        <f>IFERROR(VLOOKUP(A740,'SPY DVD'!$A$1:$D$1256,4,FALSE),0)</f>
        <v>0.99992941518963763</v>
      </c>
      <c r="I740" s="2">
        <f t="shared" si="45"/>
        <v>402.77156843838605</v>
      </c>
      <c r="J740" s="2">
        <f t="shared" si="46"/>
        <v>405.10140397577788</v>
      </c>
      <c r="K740" s="2">
        <f t="shared" si="47"/>
        <v>400.25174631210814</v>
      </c>
      <c r="L740" s="2">
        <f t="shared" si="48"/>
        <v>400.56172443081692</v>
      </c>
    </row>
    <row r="741" spans="1:12" x14ac:dyDescent="0.25">
      <c r="A741" s="1">
        <v>44953</v>
      </c>
      <c r="B741" s="2">
        <v>403.65499999999997</v>
      </c>
      <c r="C741" s="2">
        <v>408.16</v>
      </c>
      <c r="D741" s="2">
        <v>403.44</v>
      </c>
      <c r="E741" s="2">
        <v>405.68</v>
      </c>
      <c r="F741" s="2">
        <v>68346176</v>
      </c>
      <c r="G741" s="2">
        <f>IFERROR(VLOOKUP(A741,'SPY DVD'!$A$1:$D$1256,2,FALSE),0)</f>
        <v>1.7565</v>
      </c>
      <c r="H741" s="8">
        <f>IFERROR(VLOOKUP(A741,'SPY DVD'!$A$1:$D$1256,4,FALSE),0)</f>
        <v>0.99993030004820216</v>
      </c>
      <c r="I741" s="2">
        <f t="shared" si="45"/>
        <v>403.62686526595701</v>
      </c>
      <c r="J741" s="2">
        <f t="shared" si="46"/>
        <v>408.13155126767424</v>
      </c>
      <c r="K741" s="2">
        <f t="shared" si="47"/>
        <v>403.41188025144669</v>
      </c>
      <c r="L741" s="2">
        <f t="shared" si="48"/>
        <v>405.65172412355469</v>
      </c>
    </row>
    <row r="742" spans="1:12" x14ac:dyDescent="0.25">
      <c r="A742" s="1">
        <v>44952</v>
      </c>
      <c r="B742" s="2">
        <v>403.13</v>
      </c>
      <c r="C742" s="2">
        <v>404.92</v>
      </c>
      <c r="D742" s="2">
        <v>400.03</v>
      </c>
      <c r="E742" s="2">
        <v>404.75</v>
      </c>
      <c r="F742" s="2">
        <v>72287424</v>
      </c>
      <c r="G742" s="2">
        <f>IFERROR(VLOOKUP(A742,'SPY DVD'!$A$1:$D$1256,2,FALSE),0)</f>
        <v>1.7605</v>
      </c>
      <c r="H742" s="8">
        <f>IFERROR(VLOOKUP(A742,'SPY DVD'!$A$1:$D$1256,4,FALSE),0)</f>
        <v>0.9999301413291195</v>
      </c>
      <c r="I742" s="2">
        <f t="shared" si="45"/>
        <v>403.10183787400791</v>
      </c>
      <c r="J742" s="2">
        <f t="shared" si="46"/>
        <v>404.89171282698709</v>
      </c>
      <c r="K742" s="2">
        <f t="shared" si="47"/>
        <v>400.00205443588766</v>
      </c>
      <c r="L742" s="2">
        <f t="shared" si="48"/>
        <v>404.72172470296113</v>
      </c>
    </row>
    <row r="743" spans="1:12" x14ac:dyDescent="0.25">
      <c r="A743" s="1">
        <v>44951</v>
      </c>
      <c r="B743" s="2">
        <v>395.95</v>
      </c>
      <c r="C743" s="2">
        <v>400.7</v>
      </c>
      <c r="D743" s="2">
        <v>393.56</v>
      </c>
      <c r="E743" s="2">
        <v>400.35</v>
      </c>
      <c r="F743" s="2">
        <v>84800248</v>
      </c>
      <c r="G743" s="2">
        <f>IFERROR(VLOOKUP(A743,'SPY DVD'!$A$1:$D$1256,2,FALSE),0)</f>
        <v>1.7798</v>
      </c>
      <c r="H743" s="8">
        <f>IFERROR(VLOOKUP(A743,'SPY DVD'!$A$1:$D$1256,4,FALSE),0)</f>
        <v>0.9999293755098998</v>
      </c>
      <c r="I743" s="2">
        <f t="shared" si="45"/>
        <v>395.92203623314481</v>
      </c>
      <c r="J743" s="2">
        <f t="shared" si="46"/>
        <v>400.67170076681685</v>
      </c>
      <c r="K743" s="2">
        <f t="shared" si="47"/>
        <v>393.53220502567615</v>
      </c>
      <c r="L743" s="2">
        <f t="shared" si="48"/>
        <v>400.32172548538841</v>
      </c>
    </row>
    <row r="744" spans="1:12" x14ac:dyDescent="0.25">
      <c r="A744" s="1">
        <v>44950</v>
      </c>
      <c r="B744" s="2">
        <v>398.88</v>
      </c>
      <c r="C744" s="2">
        <v>401.15</v>
      </c>
      <c r="D744" s="2">
        <v>397.64</v>
      </c>
      <c r="E744" s="2">
        <v>400.2</v>
      </c>
      <c r="F744" s="2">
        <v>59524912</v>
      </c>
      <c r="G744" s="2">
        <f>IFERROR(VLOOKUP(A744,'SPY DVD'!$A$1:$D$1256,2,FALSE),0)</f>
        <v>1.7805</v>
      </c>
      <c r="H744" s="8">
        <f>IFERROR(VLOOKUP(A744,'SPY DVD'!$A$1:$D$1256,4,FALSE),0)</f>
        <v>0.99992934773408415</v>
      </c>
      <c r="I744" s="2">
        <f t="shared" si="45"/>
        <v>398.8518182241715</v>
      </c>
      <c r="J744" s="2">
        <f t="shared" si="46"/>
        <v>401.12165784352783</v>
      </c>
      <c r="K744" s="2">
        <f t="shared" si="47"/>
        <v>397.61190583298122</v>
      </c>
      <c r="L744" s="2">
        <f t="shared" si="48"/>
        <v>400.17172496318045</v>
      </c>
    </row>
    <row r="745" spans="1:12" x14ac:dyDescent="0.25">
      <c r="A745" s="1">
        <v>44949</v>
      </c>
      <c r="B745" s="2">
        <v>396.72</v>
      </c>
      <c r="C745" s="2">
        <v>402.64499999999998</v>
      </c>
      <c r="D745" s="2">
        <v>395.72</v>
      </c>
      <c r="E745" s="2">
        <v>400.63</v>
      </c>
      <c r="F745" s="2">
        <v>84178800</v>
      </c>
      <c r="G745" s="2">
        <f>IFERROR(VLOOKUP(A745,'SPY DVD'!$A$1:$D$1256,2,FALSE),0)</f>
        <v>1.7786</v>
      </c>
      <c r="H745" s="8">
        <f>IFERROR(VLOOKUP(A745,'SPY DVD'!$A$1:$D$1256,4,FALSE),0)</f>
        <v>0.99992942312558541</v>
      </c>
      <c r="I745" s="2">
        <f t="shared" si="45"/>
        <v>396.69200074238228</v>
      </c>
      <c r="J745" s="2">
        <f t="shared" si="46"/>
        <v>402.61658257440132</v>
      </c>
      <c r="K745" s="2">
        <f t="shared" si="47"/>
        <v>395.69207131925668</v>
      </c>
      <c r="L745" s="2">
        <f t="shared" si="48"/>
        <v>400.60172478680329</v>
      </c>
    </row>
    <row r="746" spans="1:12" x14ac:dyDescent="0.25">
      <c r="A746" s="1">
        <v>44946</v>
      </c>
      <c r="B746" s="2">
        <v>390.1</v>
      </c>
      <c r="C746" s="2">
        <v>396.04</v>
      </c>
      <c r="D746" s="2">
        <v>388.38</v>
      </c>
      <c r="E746" s="2">
        <v>395.88</v>
      </c>
      <c r="F746" s="2">
        <v>91806352</v>
      </c>
      <c r="G746" s="2">
        <f>IFERROR(VLOOKUP(A746,'SPY DVD'!$A$1:$D$1256,2,FALSE),0)</f>
        <v>1.7999000000000001</v>
      </c>
      <c r="H746" s="8">
        <f>IFERROR(VLOOKUP(A746,'SPY DVD'!$A$1:$D$1256,4,FALSE),0)</f>
        <v>0.99992857794750167</v>
      </c>
      <c r="I746" s="2">
        <f t="shared" si="45"/>
        <v>390.07213825732043</v>
      </c>
      <c r="J746" s="2">
        <f t="shared" si="46"/>
        <v>396.0117140103286</v>
      </c>
      <c r="K746" s="2">
        <f t="shared" si="47"/>
        <v>388.35226110325067</v>
      </c>
      <c r="L746" s="2">
        <f t="shared" si="48"/>
        <v>395.85172543785694</v>
      </c>
    </row>
    <row r="747" spans="1:12" x14ac:dyDescent="0.25">
      <c r="A747" s="1">
        <v>44945</v>
      </c>
      <c r="B747" s="2">
        <v>389.36</v>
      </c>
      <c r="C747" s="2">
        <v>391.08</v>
      </c>
      <c r="D747" s="2">
        <v>387.26</v>
      </c>
      <c r="E747" s="2">
        <v>388.64</v>
      </c>
      <c r="F747" s="2">
        <v>86958920</v>
      </c>
      <c r="G747" s="2">
        <f>IFERROR(VLOOKUP(A747,'SPY DVD'!$A$1:$D$1256,2,FALSE),0)</f>
        <v>1.8334999999999999</v>
      </c>
      <c r="H747" s="8">
        <f>IFERROR(VLOOKUP(A747,'SPY DVD'!$A$1:$D$1256,4,FALSE),0)</f>
        <v>0.99992724471028649</v>
      </c>
      <c r="I747" s="2">
        <f t="shared" si="45"/>
        <v>389.33167200039713</v>
      </c>
      <c r="J747" s="2">
        <f t="shared" si="46"/>
        <v>391.05154686129885</v>
      </c>
      <c r="K747" s="2">
        <f t="shared" si="47"/>
        <v>387.23182478650551</v>
      </c>
      <c r="L747" s="2">
        <f t="shared" si="48"/>
        <v>388.61172438420573</v>
      </c>
    </row>
    <row r="748" spans="1:12" x14ac:dyDescent="0.25">
      <c r="A748" s="1">
        <v>44944</v>
      </c>
      <c r="B748" s="2">
        <v>399.01</v>
      </c>
      <c r="C748" s="2">
        <v>400.12</v>
      </c>
      <c r="D748" s="2">
        <v>391.28</v>
      </c>
      <c r="E748" s="2">
        <v>391.49</v>
      </c>
      <c r="F748" s="2">
        <v>99632264</v>
      </c>
      <c r="G748" s="2">
        <f>IFERROR(VLOOKUP(A748,'SPY DVD'!$A$1:$D$1256,2,FALSE),0)</f>
        <v>1.8201000000000001</v>
      </c>
      <c r="H748" s="8">
        <f>IFERROR(VLOOKUP(A748,'SPY DVD'!$A$1:$D$1256,4,FALSE),0)</f>
        <v>0.99992777641777231</v>
      </c>
      <c r="I748" s="2">
        <f t="shared" si="45"/>
        <v>398.98118206845533</v>
      </c>
      <c r="J748" s="2">
        <f t="shared" si="46"/>
        <v>400.09110190027906</v>
      </c>
      <c r="K748" s="2">
        <f t="shared" si="47"/>
        <v>391.25174035674593</v>
      </c>
      <c r="L748" s="2">
        <f t="shared" si="48"/>
        <v>391.4617251897937</v>
      </c>
    </row>
    <row r="749" spans="1:12" x14ac:dyDescent="0.25">
      <c r="A749" s="1">
        <v>44943</v>
      </c>
      <c r="B749" s="2">
        <v>398.48</v>
      </c>
      <c r="C749" s="2">
        <v>400.23</v>
      </c>
      <c r="D749" s="2">
        <v>397.06</v>
      </c>
      <c r="E749" s="2">
        <v>397.77</v>
      </c>
      <c r="F749" s="2">
        <v>62677280</v>
      </c>
      <c r="G749" s="2">
        <f>IFERROR(VLOOKUP(A749,'SPY DVD'!$A$1:$D$1256,2,FALSE),0)</f>
        <v>1.7914000000000001</v>
      </c>
      <c r="H749" s="8">
        <f>IFERROR(VLOOKUP(A749,'SPY DVD'!$A$1:$D$1256,4,FALSE),0)</f>
        <v>0.999928915225055</v>
      </c>
      <c r="I749" s="2">
        <f t="shared" si="45"/>
        <v>398.45167413887992</v>
      </c>
      <c r="J749" s="2">
        <f t="shared" si="46"/>
        <v>400.20154974052377</v>
      </c>
      <c r="K749" s="2">
        <f t="shared" si="47"/>
        <v>397.03177507926034</v>
      </c>
      <c r="L749" s="2">
        <f t="shared" si="48"/>
        <v>397.7417246090701</v>
      </c>
    </row>
    <row r="750" spans="1:12" x14ac:dyDescent="0.25">
      <c r="A750" s="1">
        <v>44939</v>
      </c>
      <c r="B750" s="2">
        <v>393.62</v>
      </c>
      <c r="C750" s="2">
        <v>399.1</v>
      </c>
      <c r="D750" s="2">
        <v>393.34</v>
      </c>
      <c r="E750" s="2">
        <v>398.5</v>
      </c>
      <c r="F750" s="2">
        <v>63903932</v>
      </c>
      <c r="G750" s="2">
        <f>IFERROR(VLOOKUP(A750,'SPY DVD'!$A$1:$D$1256,2,FALSE),0)</f>
        <v>1.7881</v>
      </c>
      <c r="H750" s="8">
        <f>IFERROR(VLOOKUP(A750,'SPY DVD'!$A$1:$D$1256,4,FALSE),0)</f>
        <v>0.99992904616813583</v>
      </c>
      <c r="I750" s="2">
        <f t="shared" si="45"/>
        <v>393.59207115270164</v>
      </c>
      <c r="J750" s="2">
        <f t="shared" si="46"/>
        <v>399.07168232570302</v>
      </c>
      <c r="K750" s="2">
        <f t="shared" si="47"/>
        <v>393.31209101977453</v>
      </c>
      <c r="L750" s="2">
        <f t="shared" si="48"/>
        <v>398.47172489800215</v>
      </c>
    </row>
    <row r="751" spans="1:12" x14ac:dyDescent="0.25">
      <c r="A751" s="1">
        <v>44938</v>
      </c>
      <c r="B751" s="2">
        <v>396.67</v>
      </c>
      <c r="C751" s="2">
        <v>398.48500000000001</v>
      </c>
      <c r="D751" s="2">
        <v>392.42</v>
      </c>
      <c r="E751" s="2">
        <v>396.96</v>
      </c>
      <c r="F751" s="2">
        <v>90157696</v>
      </c>
      <c r="G751" s="2">
        <f>IFERROR(VLOOKUP(A751,'SPY DVD'!$A$1:$D$1256,2,FALSE),0)</f>
        <v>1.7949999999999999</v>
      </c>
      <c r="H751" s="8">
        <f>IFERROR(VLOOKUP(A751,'SPY DVD'!$A$1:$D$1256,4,FALSE),0)</f>
        <v>0.99992877237807731</v>
      </c>
      <c r="I751" s="2">
        <f t="shared" si="45"/>
        <v>396.64174613921193</v>
      </c>
      <c r="J751" s="2">
        <f t="shared" si="46"/>
        <v>398.45661686107815</v>
      </c>
      <c r="K751" s="2">
        <f t="shared" si="47"/>
        <v>392.39204885660513</v>
      </c>
      <c r="L751" s="2">
        <f t="shared" si="48"/>
        <v>396.93172548320155</v>
      </c>
    </row>
    <row r="752" spans="1:12" x14ac:dyDescent="0.25">
      <c r="A752" s="1">
        <v>44937</v>
      </c>
      <c r="B752" s="2">
        <v>392.23</v>
      </c>
      <c r="C752" s="2">
        <v>395.6</v>
      </c>
      <c r="D752" s="2">
        <v>391.38</v>
      </c>
      <c r="E752" s="2">
        <v>395.52</v>
      </c>
      <c r="F752" s="2">
        <v>68881080</v>
      </c>
      <c r="G752" s="2">
        <f>IFERROR(VLOOKUP(A752,'SPY DVD'!$A$1:$D$1256,2,FALSE),0)</f>
        <v>1.8016000000000001</v>
      </c>
      <c r="H752" s="8">
        <f>IFERROR(VLOOKUP(A752,'SPY DVD'!$A$1:$D$1256,4,FALSE),0)</f>
        <v>0.9999285104920046</v>
      </c>
      <c r="I752" s="2">
        <f t="shared" si="45"/>
        <v>392.201959670279</v>
      </c>
      <c r="J752" s="2">
        <f t="shared" si="46"/>
        <v>395.57171875063705</v>
      </c>
      <c r="K752" s="2">
        <f t="shared" si="47"/>
        <v>391.35202043636076</v>
      </c>
      <c r="L752" s="2">
        <f t="shared" si="48"/>
        <v>395.49172446979765</v>
      </c>
    </row>
    <row r="753" spans="1:12" x14ac:dyDescent="0.25">
      <c r="A753" s="1">
        <v>44936</v>
      </c>
      <c r="B753" s="2">
        <v>387.25</v>
      </c>
      <c r="C753" s="2">
        <v>390.65</v>
      </c>
      <c r="D753" s="2">
        <v>386.27</v>
      </c>
      <c r="E753" s="2">
        <v>390.58</v>
      </c>
      <c r="F753" s="2">
        <v>65358096</v>
      </c>
      <c r="G753" s="2">
        <f>IFERROR(VLOOKUP(A753,'SPY DVD'!$A$1:$D$1256,2,FALSE),0)</f>
        <v>1.8244</v>
      </c>
      <c r="H753" s="8">
        <f>IFERROR(VLOOKUP(A753,'SPY DVD'!$A$1:$D$1256,4,FALSE),0)</f>
        <v>0.99992760579519013</v>
      </c>
      <c r="I753" s="2">
        <f t="shared" si="45"/>
        <v>387.22196534418737</v>
      </c>
      <c r="J753" s="2">
        <f t="shared" si="46"/>
        <v>390.62171920389102</v>
      </c>
      <c r="K753" s="2">
        <f t="shared" si="47"/>
        <v>386.24203629050805</v>
      </c>
      <c r="L753" s="2">
        <f t="shared" si="48"/>
        <v>390.55172427148534</v>
      </c>
    </row>
    <row r="754" spans="1:12" x14ac:dyDescent="0.25">
      <c r="A754" s="1">
        <v>44935</v>
      </c>
      <c r="B754" s="2">
        <v>390.37</v>
      </c>
      <c r="C754" s="2">
        <v>393.7</v>
      </c>
      <c r="D754" s="2">
        <v>387.67</v>
      </c>
      <c r="E754" s="2">
        <v>387.86</v>
      </c>
      <c r="F754" s="2">
        <v>73978072</v>
      </c>
      <c r="G754" s="2">
        <f>IFERROR(VLOOKUP(A754,'SPY DVD'!$A$1:$D$1256,2,FALSE),0)</f>
        <v>1.8371999999999999</v>
      </c>
      <c r="H754" s="8">
        <f>IFERROR(VLOOKUP(A754,'SPY DVD'!$A$1:$D$1256,4,FALSE),0)</f>
        <v>0.99992709789558276</v>
      </c>
      <c r="I754" s="2">
        <f t="shared" si="45"/>
        <v>390.34154120549863</v>
      </c>
      <c r="J754" s="2">
        <f t="shared" si="46"/>
        <v>393.67129844149093</v>
      </c>
      <c r="K754" s="2">
        <f t="shared" si="47"/>
        <v>387.64173804118059</v>
      </c>
      <c r="L754" s="2">
        <f t="shared" si="48"/>
        <v>387.83172418978074</v>
      </c>
    </row>
    <row r="755" spans="1:12" x14ac:dyDescent="0.25">
      <c r="A755" s="1">
        <v>44932</v>
      </c>
      <c r="B755" s="2">
        <v>382.61</v>
      </c>
      <c r="C755" s="2">
        <v>389.25</v>
      </c>
      <c r="D755" s="2">
        <v>379.41269999999997</v>
      </c>
      <c r="E755" s="2">
        <v>388.08</v>
      </c>
      <c r="F755" s="2">
        <v>104189600</v>
      </c>
      <c r="G755" s="2">
        <f>IFERROR(VLOOKUP(A755,'SPY DVD'!$A$1:$D$1256,2,FALSE),0)</f>
        <v>1.8361000000000001</v>
      </c>
      <c r="H755" s="8">
        <f>IFERROR(VLOOKUP(A755,'SPY DVD'!$A$1:$D$1256,4,FALSE),0)</f>
        <v>0.99992714154319517</v>
      </c>
      <c r="I755" s="2">
        <f t="shared" si="45"/>
        <v>382.58212362584192</v>
      </c>
      <c r="J755" s="2">
        <f t="shared" si="46"/>
        <v>389.22163984568874</v>
      </c>
      <c r="K755" s="2">
        <f t="shared" si="47"/>
        <v>379.38505657618583</v>
      </c>
      <c r="L755" s="2">
        <f t="shared" si="48"/>
        <v>388.05172509008315</v>
      </c>
    </row>
    <row r="756" spans="1:12" x14ac:dyDescent="0.25">
      <c r="A756" s="1">
        <v>44931</v>
      </c>
      <c r="B756" s="2">
        <v>381.72</v>
      </c>
      <c r="C756" s="2">
        <v>381.84</v>
      </c>
      <c r="D756" s="2">
        <v>378.76</v>
      </c>
      <c r="E756" s="2">
        <v>379.38</v>
      </c>
      <c r="F756" s="2">
        <v>76970456</v>
      </c>
      <c r="G756" s="2">
        <f>IFERROR(VLOOKUP(A756,'SPY DVD'!$A$1:$D$1256,2,FALSE),0)</f>
        <v>1.8782000000000001</v>
      </c>
      <c r="H756" s="8">
        <f>IFERROR(VLOOKUP(A756,'SPY DVD'!$A$1:$D$1256,4,FALSE),0)</f>
        <v>0.99992547103138985</v>
      </c>
      <c r="I756" s="2">
        <f t="shared" si="45"/>
        <v>381.69155080210214</v>
      </c>
      <c r="J756" s="2">
        <f t="shared" si="46"/>
        <v>381.8115418586259</v>
      </c>
      <c r="K756" s="2">
        <f t="shared" si="47"/>
        <v>378.73177140784918</v>
      </c>
      <c r="L756" s="2">
        <f t="shared" si="48"/>
        <v>379.35172519988868</v>
      </c>
    </row>
    <row r="757" spans="1:12" x14ac:dyDescent="0.25">
      <c r="A757" s="1">
        <v>44930</v>
      </c>
      <c r="B757" s="2">
        <v>383.18</v>
      </c>
      <c r="C757" s="2">
        <v>385.88</v>
      </c>
      <c r="D757" s="2">
        <v>380</v>
      </c>
      <c r="E757" s="2">
        <v>383.76</v>
      </c>
      <c r="F757" s="2">
        <v>85934096</v>
      </c>
      <c r="G757" s="2">
        <f>IFERROR(VLOOKUP(A757,'SPY DVD'!$A$1:$D$1256,2,FALSE),0)</f>
        <v>1.8568</v>
      </c>
      <c r="H757" s="8">
        <f>IFERROR(VLOOKUP(A757,'SPY DVD'!$A$1:$D$1256,4,FALSE),0)</f>
        <v>0.99992632017480909</v>
      </c>
      <c r="I757" s="2">
        <f t="shared" si="45"/>
        <v>383.15176736458335</v>
      </c>
      <c r="J757" s="2">
        <f t="shared" si="46"/>
        <v>385.85156842905531</v>
      </c>
      <c r="K757" s="2">
        <f t="shared" si="47"/>
        <v>379.97200166642745</v>
      </c>
      <c r="L757" s="2">
        <f t="shared" si="48"/>
        <v>383.7317246302847</v>
      </c>
    </row>
    <row r="758" spans="1:12" x14ac:dyDescent="0.25">
      <c r="A758" s="1">
        <v>44929</v>
      </c>
      <c r="B758" s="2">
        <v>384.37</v>
      </c>
      <c r="C758" s="2">
        <v>386.43</v>
      </c>
      <c r="D758" s="2">
        <v>377.83100000000002</v>
      </c>
      <c r="E758" s="2">
        <v>380.82</v>
      </c>
      <c r="F758" s="2">
        <v>74850728</v>
      </c>
      <c r="G758" s="2">
        <f>IFERROR(VLOOKUP(A758,'SPY DVD'!$A$1:$D$1256,2,FALSE),0)</f>
        <v>1.8711</v>
      </c>
      <c r="H758" s="8">
        <f>IFERROR(VLOOKUP(A758,'SPY DVD'!$A$1:$D$1256,4,FALSE),0)</f>
        <v>0.999925752756463</v>
      </c>
      <c r="I758" s="2">
        <f t="shared" si="45"/>
        <v>384.34146158700167</v>
      </c>
      <c r="J758" s="2">
        <f t="shared" si="46"/>
        <v>386.40130863768002</v>
      </c>
      <c r="K758" s="2">
        <f t="shared" si="47"/>
        <v>377.80294708972718</v>
      </c>
      <c r="L758" s="2">
        <f t="shared" si="48"/>
        <v>380.79172516471624</v>
      </c>
    </row>
    <row r="759" spans="1:12" x14ac:dyDescent="0.25">
      <c r="A759" s="1">
        <v>44925</v>
      </c>
      <c r="B759" s="2">
        <v>380.64</v>
      </c>
      <c r="C759" s="2">
        <v>382.58</v>
      </c>
      <c r="D759" s="2">
        <v>378.43</v>
      </c>
      <c r="E759" s="2">
        <v>382.43</v>
      </c>
      <c r="F759" s="2">
        <v>84022208</v>
      </c>
      <c r="G759" s="2">
        <f>IFERROR(VLOOKUP(A759,'SPY DVD'!$A$1:$D$1256,2,FALSE),0)</f>
        <v>1.8632</v>
      </c>
      <c r="H759" s="8">
        <f>IFERROR(VLOOKUP(A759,'SPY DVD'!$A$1:$D$1256,4,FALSE),0)</f>
        <v>0.99992606622529978</v>
      </c>
      <c r="I759" s="2">
        <f t="shared" si="45"/>
        <v>380.61185784799807</v>
      </c>
      <c r="J759" s="2">
        <f t="shared" si="46"/>
        <v>382.55171441647519</v>
      </c>
      <c r="K759" s="2">
        <f t="shared" si="47"/>
        <v>378.40202124164023</v>
      </c>
      <c r="L759" s="2">
        <f t="shared" si="48"/>
        <v>382.40172550654142</v>
      </c>
    </row>
    <row r="760" spans="1:12" x14ac:dyDescent="0.25">
      <c r="A760" s="1">
        <v>44924</v>
      </c>
      <c r="B760" s="2">
        <v>379.63</v>
      </c>
      <c r="C760" s="2">
        <v>384.35</v>
      </c>
      <c r="D760" s="2">
        <v>379.08</v>
      </c>
      <c r="E760" s="2">
        <v>383.44</v>
      </c>
      <c r="F760" s="2">
        <v>66970876</v>
      </c>
      <c r="G760" s="2">
        <f>IFERROR(VLOOKUP(A760,'SPY DVD'!$A$1:$D$1256,2,FALSE),0)</f>
        <v>1.8583000000000001</v>
      </c>
      <c r="H760" s="8">
        <f>IFERROR(VLOOKUP(A760,'SPY DVD'!$A$1:$D$1256,4,FALSE),0)</f>
        <v>0.99992626065538703</v>
      </c>
      <c r="I760" s="2">
        <f t="shared" si="45"/>
        <v>379.60200633260456</v>
      </c>
      <c r="J760" s="2">
        <f t="shared" si="46"/>
        <v>384.32165828289806</v>
      </c>
      <c r="K760" s="2">
        <f t="shared" si="47"/>
        <v>379.05204688924408</v>
      </c>
      <c r="L760" s="2">
        <f t="shared" si="48"/>
        <v>383.41172538570163</v>
      </c>
    </row>
    <row r="761" spans="1:12" x14ac:dyDescent="0.25">
      <c r="A761" s="1">
        <v>44923</v>
      </c>
      <c r="B761" s="2">
        <v>381.33</v>
      </c>
      <c r="C761" s="2">
        <v>383.39</v>
      </c>
      <c r="D761" s="2">
        <v>376.42</v>
      </c>
      <c r="E761" s="2">
        <v>376.66</v>
      </c>
      <c r="F761" s="2">
        <v>70911520</v>
      </c>
      <c r="G761" s="2">
        <f>IFERROR(VLOOKUP(A761,'SPY DVD'!$A$1:$D$1256,2,FALSE),0)</f>
        <v>1.8917999999999999</v>
      </c>
      <c r="H761" s="8">
        <f>IFERROR(VLOOKUP(A761,'SPY DVD'!$A$1:$D$1256,4,FALSE),0)</f>
        <v>0.99992493138921779</v>
      </c>
      <c r="I761" s="2">
        <f t="shared" si="45"/>
        <v>381.30137408665041</v>
      </c>
      <c r="J761" s="2">
        <f t="shared" si="46"/>
        <v>383.3612194453122</v>
      </c>
      <c r="K761" s="2">
        <f t="shared" si="47"/>
        <v>376.39174267352939</v>
      </c>
      <c r="L761" s="2">
        <f t="shared" si="48"/>
        <v>376.63172465706282</v>
      </c>
    </row>
    <row r="762" spans="1:12" x14ac:dyDescent="0.25">
      <c r="A762" s="1">
        <v>44922</v>
      </c>
      <c r="B762" s="2">
        <v>382.79</v>
      </c>
      <c r="C762" s="2">
        <v>383.15</v>
      </c>
      <c r="D762" s="2">
        <v>379.65</v>
      </c>
      <c r="E762" s="2">
        <v>381.4</v>
      </c>
      <c r="F762" s="2">
        <v>51638180</v>
      </c>
      <c r="G762" s="2">
        <f>IFERROR(VLOOKUP(A762,'SPY DVD'!$A$1:$D$1256,2,FALSE),0)</f>
        <v>1.8683000000000001</v>
      </c>
      <c r="H762" s="8">
        <f>IFERROR(VLOOKUP(A762,'SPY DVD'!$A$1:$D$1256,4,FALSE),0)</f>
        <v>0.99992586385933058</v>
      </c>
      <c r="I762" s="2">
        <f t="shared" si="45"/>
        <v>382.76162142671319</v>
      </c>
      <c r="J762" s="2">
        <f t="shared" si="46"/>
        <v>383.12159473770248</v>
      </c>
      <c r="K762" s="2">
        <f t="shared" si="47"/>
        <v>379.62185421419485</v>
      </c>
      <c r="L762" s="2">
        <f t="shared" si="48"/>
        <v>381.37172447594867</v>
      </c>
    </row>
    <row r="763" spans="1:12" x14ac:dyDescent="0.25">
      <c r="A763" s="1">
        <v>44918</v>
      </c>
      <c r="B763" s="2">
        <v>379.65</v>
      </c>
      <c r="C763" s="2">
        <v>383.06</v>
      </c>
      <c r="D763" s="2">
        <v>378.03</v>
      </c>
      <c r="E763" s="2">
        <v>382.91</v>
      </c>
      <c r="F763" s="2">
        <v>59857328</v>
      </c>
      <c r="G763" s="2">
        <f>IFERROR(VLOOKUP(A763,'SPY DVD'!$A$1:$D$1256,2,FALSE),0)</f>
        <v>1.8609</v>
      </c>
      <c r="H763" s="8">
        <f>IFERROR(VLOOKUP(A763,'SPY DVD'!$A$1:$D$1256,4,FALSE),0)</f>
        <v>0.99992615748839719</v>
      </c>
      <c r="I763" s="2">
        <f t="shared" si="45"/>
        <v>379.62196569046995</v>
      </c>
      <c r="J763" s="2">
        <f t="shared" si="46"/>
        <v>383.03171388750542</v>
      </c>
      <c r="K763" s="2">
        <f t="shared" si="47"/>
        <v>378.00208531533877</v>
      </c>
      <c r="L763" s="2">
        <f t="shared" si="48"/>
        <v>382.88172496388222</v>
      </c>
    </row>
    <row r="764" spans="1:12" x14ac:dyDescent="0.25">
      <c r="A764" s="1">
        <v>44917</v>
      </c>
      <c r="B764" s="2">
        <v>383.05</v>
      </c>
      <c r="C764" s="2">
        <v>386.21339999999998</v>
      </c>
      <c r="D764" s="2">
        <v>374.77</v>
      </c>
      <c r="E764" s="2">
        <v>380.72</v>
      </c>
      <c r="F764" s="2">
        <v>100120856</v>
      </c>
      <c r="G764" s="2">
        <f>IFERROR(VLOOKUP(A764,'SPY DVD'!$A$1:$D$1256,2,FALSE),0)</f>
        <v>1.8715999999999999</v>
      </c>
      <c r="H764" s="8">
        <f>IFERROR(VLOOKUP(A764,'SPY DVD'!$A$1:$D$1256,4,FALSE),0)</f>
        <v>0.99992573291666653</v>
      </c>
      <c r="I764" s="2">
        <f t="shared" si="45"/>
        <v>383.02155199372913</v>
      </c>
      <c r="J764" s="2">
        <f t="shared" si="46"/>
        <v>386.18471705723766</v>
      </c>
      <c r="K764" s="2">
        <f t="shared" si="47"/>
        <v>374.74216692517911</v>
      </c>
      <c r="L764" s="2">
        <f t="shared" si="48"/>
        <v>380.69172503603329</v>
      </c>
    </row>
    <row r="765" spans="1:12" x14ac:dyDescent="0.25">
      <c r="A765" s="1">
        <v>44916</v>
      </c>
      <c r="B765" s="2">
        <v>383.25</v>
      </c>
      <c r="C765" s="2">
        <v>387.41</v>
      </c>
      <c r="D765" s="2">
        <v>382.69</v>
      </c>
      <c r="E765" s="2">
        <v>386.23</v>
      </c>
      <c r="F765" s="2">
        <v>78167368</v>
      </c>
      <c r="G765" s="2">
        <f>IFERROR(VLOOKUP(A765,'SPY DVD'!$A$1:$D$1256,2,FALSE),0)</f>
        <v>1.8449</v>
      </c>
      <c r="H765" s="8">
        <f>IFERROR(VLOOKUP(A765,'SPY DVD'!$A$1:$D$1256,4,FALSE),0)</f>
        <v>0.9999267923623496</v>
      </c>
      <c r="I765" s="2">
        <f t="shared" si="45"/>
        <v>383.22194317287051</v>
      </c>
      <c r="J765" s="2">
        <f t="shared" si="46"/>
        <v>387.38163862909789</v>
      </c>
      <c r="K765" s="2">
        <f t="shared" si="47"/>
        <v>382.66198416914756</v>
      </c>
      <c r="L765" s="2">
        <f t="shared" si="48"/>
        <v>386.20172501411031</v>
      </c>
    </row>
    <row r="766" spans="1:12" x14ac:dyDescent="0.25">
      <c r="A766" s="1">
        <v>44915</v>
      </c>
      <c r="B766" s="2">
        <v>379.23</v>
      </c>
      <c r="C766" s="2">
        <v>382.23</v>
      </c>
      <c r="D766" s="2">
        <v>377.85</v>
      </c>
      <c r="E766" s="2">
        <v>380.54</v>
      </c>
      <c r="F766" s="2">
        <v>74427240</v>
      </c>
      <c r="G766" s="2">
        <f>IFERROR(VLOOKUP(A766,'SPY DVD'!$A$1:$D$1256,2,FALSE),0)</f>
        <v>1.8725000000000001</v>
      </c>
      <c r="H766" s="8">
        <f>IFERROR(VLOOKUP(A766,'SPY DVD'!$A$1:$D$1256,4,FALSE),0)</f>
        <v>0.99992569720503388</v>
      </c>
      <c r="I766" s="2">
        <f t="shared" si="45"/>
        <v>379.20182215106502</v>
      </c>
      <c r="J766" s="2">
        <f t="shared" si="46"/>
        <v>382.20159924268012</v>
      </c>
      <c r="K766" s="2">
        <f t="shared" si="47"/>
        <v>377.82192468892208</v>
      </c>
      <c r="L766" s="2">
        <f t="shared" si="48"/>
        <v>380.51172481440364</v>
      </c>
    </row>
    <row r="767" spans="1:12" x14ac:dyDescent="0.25">
      <c r="A767" s="1">
        <v>44914</v>
      </c>
      <c r="B767" s="2">
        <v>383.47</v>
      </c>
      <c r="C767" s="2">
        <v>383.82</v>
      </c>
      <c r="D767" s="2">
        <v>378.28</v>
      </c>
      <c r="E767" s="2">
        <v>380.02</v>
      </c>
      <c r="F767" s="2">
        <v>79878104</v>
      </c>
      <c r="G767" s="2">
        <f>IFERROR(VLOOKUP(A767,'SPY DVD'!$A$1:$D$1256,2,FALSE),0)</f>
        <v>1.8751</v>
      </c>
      <c r="H767" s="8">
        <f>IFERROR(VLOOKUP(A767,'SPY DVD'!$A$1:$D$1256,4,FALSE),0)</f>
        <v>0.99992559403810222</v>
      </c>
      <c r="I767" s="2">
        <f t="shared" si="45"/>
        <v>383.44146754579106</v>
      </c>
      <c r="J767" s="2">
        <f t="shared" si="46"/>
        <v>383.79144150370439</v>
      </c>
      <c r="K767" s="2">
        <f t="shared" si="47"/>
        <v>378.25185371273329</v>
      </c>
      <c r="L767" s="2">
        <f t="shared" si="48"/>
        <v>379.99172424635958</v>
      </c>
    </row>
    <row r="768" spans="1:12" x14ac:dyDescent="0.25">
      <c r="A768" s="1">
        <v>44911</v>
      </c>
      <c r="B768" s="2">
        <v>385.18</v>
      </c>
      <c r="C768" s="2">
        <v>386.57499999999999</v>
      </c>
      <c r="D768" s="2">
        <v>381.04</v>
      </c>
      <c r="E768" s="2">
        <v>383.27</v>
      </c>
      <c r="F768" s="2">
        <v>119857952</v>
      </c>
      <c r="G768" s="2">
        <f>IFERROR(VLOOKUP(A768,'SPY DVD'!$A$1:$D$1256,2,FALSE),0)</f>
        <v>1.8592</v>
      </c>
      <c r="H768" s="8">
        <f>IFERROR(VLOOKUP(A768,'SPY DVD'!$A$1:$D$1256,4,FALSE),0)</f>
        <v>0.99992622494373551</v>
      </c>
      <c r="I768" s="2">
        <f t="shared" si="45"/>
        <v>385.15158332382805</v>
      </c>
      <c r="J768" s="2">
        <f t="shared" si="46"/>
        <v>386.54648040762453</v>
      </c>
      <c r="K768" s="2">
        <f t="shared" si="47"/>
        <v>381.01188875256099</v>
      </c>
      <c r="L768" s="2">
        <f t="shared" si="48"/>
        <v>383.24172423418548</v>
      </c>
    </row>
    <row r="769" spans="1:12" x14ac:dyDescent="0.25">
      <c r="A769" s="1">
        <v>44910</v>
      </c>
      <c r="B769" s="2">
        <v>394.3</v>
      </c>
      <c r="C769" s="2">
        <v>395.25</v>
      </c>
      <c r="D769" s="2">
        <v>387.88499999999999</v>
      </c>
      <c r="E769" s="2">
        <v>389.63</v>
      </c>
      <c r="F769" s="2">
        <v>117705888</v>
      </c>
      <c r="G769" s="2">
        <f>IFERROR(VLOOKUP(A769,'SPY DVD'!$A$1:$D$1256,2,FALSE),0)</f>
        <v>1.8288</v>
      </c>
      <c r="H769" s="8">
        <f>IFERROR(VLOOKUP(A769,'SPY DVD'!$A$1:$D$1256,4,FALSE),0)</f>
        <v>0.99992743120467098</v>
      </c>
      <c r="I769" s="2">
        <f t="shared" si="45"/>
        <v>394.27138612400176</v>
      </c>
      <c r="J769" s="2">
        <f t="shared" si="46"/>
        <v>395.22131718364619</v>
      </c>
      <c r="K769" s="2">
        <f t="shared" si="47"/>
        <v>387.85685165282382</v>
      </c>
      <c r="L769" s="2">
        <f t="shared" si="48"/>
        <v>389.60172502027592</v>
      </c>
    </row>
    <row r="770" spans="1:12" x14ac:dyDescent="0.25">
      <c r="A770" s="1">
        <v>44909</v>
      </c>
      <c r="B770" s="2">
        <v>401.61</v>
      </c>
      <c r="C770" s="2">
        <v>405.5</v>
      </c>
      <c r="D770" s="2">
        <v>396.31</v>
      </c>
      <c r="E770" s="2">
        <v>399.4</v>
      </c>
      <c r="F770" s="2">
        <v>108111352</v>
      </c>
      <c r="G770" s="2">
        <f>IFERROR(VLOOKUP(A770,'SPY DVD'!$A$1:$D$1256,2,FALSE),0)</f>
        <v>1.5988</v>
      </c>
      <c r="H770" s="8">
        <f>IFERROR(VLOOKUP(A770,'SPY DVD'!$A$1:$D$1256,4,FALSE),0)</f>
        <v>0.99993655756811173</v>
      </c>
      <c r="I770" s="2">
        <f t="shared" si="45"/>
        <v>401.58452088492936</v>
      </c>
      <c r="J770" s="2">
        <f t="shared" si="46"/>
        <v>405.47427409386933</v>
      </c>
      <c r="K770" s="2">
        <f t="shared" si="47"/>
        <v>396.28485712981836</v>
      </c>
      <c r="L770" s="2">
        <f t="shared" si="48"/>
        <v>399.37466109270378</v>
      </c>
    </row>
    <row r="771" spans="1:12" x14ac:dyDescent="0.25">
      <c r="A771" s="1">
        <v>44908</v>
      </c>
      <c r="B771" s="2">
        <v>410.22</v>
      </c>
      <c r="C771" s="2">
        <v>410.49</v>
      </c>
      <c r="D771" s="2">
        <v>399.07</v>
      </c>
      <c r="E771" s="2">
        <v>401.97</v>
      </c>
      <c r="F771" s="2">
        <v>123782536</v>
      </c>
      <c r="G771" s="2">
        <f>IFERROR(VLOOKUP(A771,'SPY DVD'!$A$1:$D$1256,2,FALSE),0)</f>
        <v>1.5886</v>
      </c>
      <c r="H771" s="8">
        <f>IFERROR(VLOOKUP(A771,'SPY DVD'!$A$1:$D$1256,4,FALSE),0)</f>
        <v>0.99993696230441931</v>
      </c>
      <c r="I771" s="2">
        <f t="shared" ref="I771:I834" si="49">B771*$H771</f>
        <v>410.19414067651894</v>
      </c>
      <c r="J771" s="2">
        <f t="shared" ref="J771:J834" si="50">C771*$H771</f>
        <v>410.46412365634109</v>
      </c>
      <c r="K771" s="2">
        <f t="shared" ref="K771:K834" si="51">D771*$H771</f>
        <v>399.04484354682461</v>
      </c>
      <c r="L771" s="2">
        <f t="shared" ref="L771:L834" si="52">E771*$H771</f>
        <v>401.94466073750743</v>
      </c>
    </row>
    <row r="772" spans="1:12" x14ac:dyDescent="0.25">
      <c r="A772" s="1">
        <v>44907</v>
      </c>
      <c r="B772" s="2">
        <v>394.11</v>
      </c>
      <c r="C772" s="2">
        <v>398.95</v>
      </c>
      <c r="D772" s="2">
        <v>393.41199999999998</v>
      </c>
      <c r="E772" s="2">
        <v>398.95</v>
      </c>
      <c r="F772" s="2">
        <v>75405832</v>
      </c>
      <c r="G772" s="2">
        <f>IFERROR(VLOOKUP(A772,'SPY DVD'!$A$1:$D$1256,2,FALSE),0)</f>
        <v>1.6006</v>
      </c>
      <c r="H772" s="8">
        <f>IFERROR(VLOOKUP(A772,'SPY DVD'!$A$1:$D$1256,4,FALSE),0)</f>
        <v>0.99993648614407449</v>
      </c>
      <c r="I772" s="2">
        <f t="shared" si="49"/>
        <v>394.08496855424119</v>
      </c>
      <c r="J772" s="2">
        <f t="shared" si="50"/>
        <v>398.92466114717848</v>
      </c>
      <c r="K772" s="2">
        <f t="shared" si="51"/>
        <v>393.3870128869126</v>
      </c>
      <c r="L772" s="2">
        <f t="shared" si="52"/>
        <v>398.92466114717848</v>
      </c>
    </row>
    <row r="773" spans="1:12" x14ac:dyDescent="0.25">
      <c r="A773" s="1">
        <v>44904</v>
      </c>
      <c r="B773" s="2">
        <v>394.94</v>
      </c>
      <c r="C773" s="2">
        <v>397.62</v>
      </c>
      <c r="D773" s="2">
        <v>393.15</v>
      </c>
      <c r="E773" s="2">
        <v>393.28</v>
      </c>
      <c r="F773" s="2">
        <v>81447736</v>
      </c>
      <c r="G773" s="2">
        <f>IFERROR(VLOOKUP(A773,'SPY DVD'!$A$1:$D$1256,2,FALSE),0)</f>
        <v>1.6236999999999999</v>
      </c>
      <c r="H773" s="8">
        <f>IFERROR(VLOOKUP(A773,'SPY DVD'!$A$1:$D$1256,4,FALSE),0)</f>
        <v>0.99993556953604901</v>
      </c>
      <c r="I773" s="2">
        <f t="shared" si="49"/>
        <v>394.91455383256721</v>
      </c>
      <c r="J773" s="2">
        <f t="shared" si="50"/>
        <v>397.5943811589238</v>
      </c>
      <c r="K773" s="2">
        <f t="shared" si="51"/>
        <v>393.12466916309762</v>
      </c>
      <c r="L773" s="2">
        <f t="shared" si="52"/>
        <v>393.25466078713731</v>
      </c>
    </row>
    <row r="774" spans="1:12" x14ac:dyDescent="0.25">
      <c r="A774" s="1">
        <v>44903</v>
      </c>
      <c r="B774" s="2">
        <v>395.14</v>
      </c>
      <c r="C774" s="2">
        <v>397.36</v>
      </c>
      <c r="D774" s="2">
        <v>393.26839999999999</v>
      </c>
      <c r="E774" s="2">
        <v>396.24</v>
      </c>
      <c r="F774" s="2">
        <v>60737912</v>
      </c>
      <c r="G774" s="2">
        <f>IFERROR(VLOOKUP(A774,'SPY DVD'!$A$1:$D$1256,2,FALSE),0)</f>
        <v>1.6114999999999999</v>
      </c>
      <c r="H774" s="8">
        <f>IFERROR(VLOOKUP(A774,'SPY DVD'!$A$1:$D$1256,4,FALSE),0)</f>
        <v>0.9999360536319577</v>
      </c>
      <c r="I774" s="2">
        <f t="shared" si="49"/>
        <v>395.11473223213176</v>
      </c>
      <c r="J774" s="2">
        <f t="shared" si="50"/>
        <v>397.33459027119471</v>
      </c>
      <c r="K774" s="2">
        <f t="shared" si="51"/>
        <v>393.2432519141542</v>
      </c>
      <c r="L774" s="2">
        <f t="shared" si="52"/>
        <v>396.21466189112692</v>
      </c>
    </row>
    <row r="775" spans="1:12" x14ac:dyDescent="0.25">
      <c r="A775" s="1">
        <v>44902</v>
      </c>
      <c r="B775" s="2">
        <v>392.94</v>
      </c>
      <c r="C775" s="2">
        <v>395.64</v>
      </c>
      <c r="D775" s="2">
        <v>391.97</v>
      </c>
      <c r="E775" s="2">
        <v>393.16</v>
      </c>
      <c r="F775" s="2">
        <v>65927896</v>
      </c>
      <c r="G775" s="2">
        <f>IFERROR(VLOOKUP(A775,'SPY DVD'!$A$1:$D$1256,2,FALSE),0)</f>
        <v>1.6242000000000001</v>
      </c>
      <c r="H775" s="8">
        <f>IFERROR(VLOOKUP(A775,'SPY DVD'!$A$1:$D$1256,4,FALSE),0)</f>
        <v>0.99993554969605769</v>
      </c>
      <c r="I775" s="2">
        <f t="shared" si="49"/>
        <v>392.91467489756889</v>
      </c>
      <c r="J775" s="2">
        <f t="shared" si="50"/>
        <v>395.61450088174826</v>
      </c>
      <c r="K775" s="2">
        <f t="shared" si="51"/>
        <v>391.94473741436377</v>
      </c>
      <c r="L775" s="2">
        <f t="shared" si="52"/>
        <v>393.13466071850206</v>
      </c>
    </row>
    <row r="776" spans="1:12" x14ac:dyDescent="0.25">
      <c r="A776" s="1">
        <v>44901</v>
      </c>
      <c r="B776" s="2">
        <v>399.42</v>
      </c>
      <c r="C776" s="2">
        <v>399.99</v>
      </c>
      <c r="D776" s="2">
        <v>391.64</v>
      </c>
      <c r="E776" s="2">
        <v>393.83</v>
      </c>
      <c r="F776" s="2">
        <v>77972216</v>
      </c>
      <c r="G776" s="2">
        <f>IFERROR(VLOOKUP(A776,'SPY DVD'!$A$1:$D$1256,2,FALSE),0)</f>
        <v>1.6214</v>
      </c>
      <c r="H776" s="8">
        <f>IFERROR(VLOOKUP(A776,'SPY DVD'!$A$1:$D$1256,4,FALSE),0)</f>
        <v>0.99993566080001384</v>
      </c>
      <c r="I776" s="2">
        <f t="shared" si="49"/>
        <v>399.39430163674155</v>
      </c>
      <c r="J776" s="2">
        <f t="shared" si="50"/>
        <v>399.96426496339757</v>
      </c>
      <c r="K776" s="2">
        <f t="shared" si="51"/>
        <v>391.6148021957174</v>
      </c>
      <c r="L776" s="2">
        <f t="shared" si="52"/>
        <v>393.80466129286941</v>
      </c>
    </row>
    <row r="777" spans="1:12" x14ac:dyDescent="0.25">
      <c r="A777" s="1">
        <v>44900</v>
      </c>
      <c r="B777" s="2">
        <v>403.95</v>
      </c>
      <c r="C777" s="2">
        <v>404.93</v>
      </c>
      <c r="D777" s="2">
        <v>398.17</v>
      </c>
      <c r="E777" s="2">
        <v>399.59</v>
      </c>
      <c r="F777" s="2">
        <v>77289816</v>
      </c>
      <c r="G777" s="2">
        <f>IFERROR(VLOOKUP(A777,'SPY DVD'!$A$1:$D$1256,2,FALSE),0)</f>
        <v>1.5980000000000001</v>
      </c>
      <c r="H777" s="8">
        <f>IFERROR(VLOOKUP(A777,'SPY DVD'!$A$1:$D$1256,4,FALSE),0)</f>
        <v>0.99993658931212992</v>
      </c>
      <c r="I777" s="2">
        <f t="shared" si="49"/>
        <v>403.92438525263486</v>
      </c>
      <c r="J777" s="2">
        <f t="shared" si="50"/>
        <v>404.90432311016076</v>
      </c>
      <c r="K777" s="2">
        <f t="shared" si="51"/>
        <v>398.14475176641076</v>
      </c>
      <c r="L777" s="2">
        <f t="shared" si="52"/>
        <v>399.564661723234</v>
      </c>
    </row>
    <row r="778" spans="1:12" x14ac:dyDescent="0.25">
      <c r="A778" s="1">
        <v>44897</v>
      </c>
      <c r="B778" s="2">
        <v>402.25</v>
      </c>
      <c r="C778" s="2">
        <v>407.86</v>
      </c>
      <c r="D778" s="2">
        <v>402.14</v>
      </c>
      <c r="E778" s="2">
        <v>406.91</v>
      </c>
      <c r="F778" s="2">
        <v>85342728</v>
      </c>
      <c r="G778" s="2">
        <f>IFERROR(VLOOKUP(A778,'SPY DVD'!$A$1:$D$1256,2,FALSE),0)</f>
        <v>1.5692999999999999</v>
      </c>
      <c r="H778" s="8">
        <f>IFERROR(VLOOKUP(A778,'SPY DVD'!$A$1:$D$1256,4,FALSE),0)</f>
        <v>0.99993772812944959</v>
      </c>
      <c r="I778" s="2">
        <f t="shared" si="49"/>
        <v>402.22495114007108</v>
      </c>
      <c r="J778" s="2">
        <f t="shared" si="50"/>
        <v>407.8346017948773</v>
      </c>
      <c r="K778" s="2">
        <f t="shared" si="51"/>
        <v>402.11495798997686</v>
      </c>
      <c r="L778" s="2">
        <f t="shared" si="52"/>
        <v>406.88466095315437</v>
      </c>
    </row>
    <row r="779" spans="1:12" x14ac:dyDescent="0.25">
      <c r="A779" s="1">
        <v>44896</v>
      </c>
      <c r="B779" s="2">
        <v>408.77</v>
      </c>
      <c r="C779" s="2">
        <v>410</v>
      </c>
      <c r="D779" s="2">
        <v>404.75</v>
      </c>
      <c r="E779" s="2">
        <v>407.38</v>
      </c>
      <c r="F779" s="2">
        <v>76398168</v>
      </c>
      <c r="G779" s="2">
        <f>IFERROR(VLOOKUP(A779,'SPY DVD'!$A$1:$D$1256,2,FALSE),0)</f>
        <v>1.5674999999999999</v>
      </c>
      <c r="H779" s="8">
        <f>IFERROR(VLOOKUP(A779,'SPY DVD'!$A$1:$D$1256,4,FALSE),0)</f>
        <v>0.99993779955357565</v>
      </c>
      <c r="I779" s="2">
        <f t="shared" si="49"/>
        <v>408.74457432351511</v>
      </c>
      <c r="J779" s="2">
        <f t="shared" si="50"/>
        <v>409.97449781696599</v>
      </c>
      <c r="K779" s="2">
        <f t="shared" si="51"/>
        <v>404.72482436930972</v>
      </c>
      <c r="L779" s="2">
        <f t="shared" si="52"/>
        <v>407.35466078213562</v>
      </c>
    </row>
    <row r="780" spans="1:12" x14ac:dyDescent="0.25">
      <c r="A780" s="1">
        <v>44895</v>
      </c>
      <c r="B780" s="2">
        <v>395.49</v>
      </c>
      <c r="C780" s="2">
        <v>407.68</v>
      </c>
      <c r="D780" s="2">
        <v>393.48</v>
      </c>
      <c r="E780" s="2">
        <v>407.68</v>
      </c>
      <c r="F780" s="2">
        <v>144566656</v>
      </c>
      <c r="G780" s="2">
        <f>IFERROR(VLOOKUP(A780,'SPY DVD'!$A$1:$D$1256,2,FALSE),0)</f>
        <v>1.5663</v>
      </c>
      <c r="H780" s="8">
        <f>IFERROR(VLOOKUP(A780,'SPY DVD'!$A$1:$D$1256,4,FALSE),0)</f>
        <v>0.99993784716966239</v>
      </c>
      <c r="I780" s="2">
        <f t="shared" si="49"/>
        <v>395.46541917712977</v>
      </c>
      <c r="J780" s="2">
        <f t="shared" si="50"/>
        <v>407.65466153412797</v>
      </c>
      <c r="K780" s="2">
        <f t="shared" si="51"/>
        <v>393.45554410431879</v>
      </c>
      <c r="L780" s="2">
        <f t="shared" si="52"/>
        <v>407.65466153412797</v>
      </c>
    </row>
    <row r="781" spans="1:12" x14ac:dyDescent="0.25">
      <c r="A781" s="1">
        <v>44894</v>
      </c>
      <c r="B781" s="2">
        <v>396.05</v>
      </c>
      <c r="C781" s="2">
        <v>397.3</v>
      </c>
      <c r="D781" s="2">
        <v>393.3</v>
      </c>
      <c r="E781" s="2">
        <v>395.23</v>
      </c>
      <c r="F781" s="2">
        <v>52310040</v>
      </c>
      <c r="G781" s="2">
        <f>IFERROR(VLOOKUP(A781,'SPY DVD'!$A$1:$D$1256,2,FALSE),0)</f>
        <v>1.6156999999999999</v>
      </c>
      <c r="H781" s="8">
        <f>IFERROR(VLOOKUP(A781,'SPY DVD'!$A$1:$D$1256,4,FALSE),0)</f>
        <v>0.9999358869759627</v>
      </c>
      <c r="I781" s="2">
        <f t="shared" si="49"/>
        <v>396.02460803683005</v>
      </c>
      <c r="J781" s="2">
        <f t="shared" si="50"/>
        <v>397.27452789554997</v>
      </c>
      <c r="K781" s="2">
        <f t="shared" si="51"/>
        <v>393.27478434764612</v>
      </c>
      <c r="L781" s="2">
        <f t="shared" si="52"/>
        <v>395.20466060950974</v>
      </c>
    </row>
    <row r="782" spans="1:12" x14ac:dyDescent="0.25">
      <c r="A782" s="1">
        <v>44893</v>
      </c>
      <c r="B782" s="2">
        <v>399.09</v>
      </c>
      <c r="C782" s="2">
        <v>400.81</v>
      </c>
      <c r="D782" s="2">
        <v>395.11</v>
      </c>
      <c r="E782" s="2">
        <v>395.91</v>
      </c>
      <c r="F782" s="2">
        <v>68021752</v>
      </c>
      <c r="G782" s="2">
        <f>IFERROR(VLOOKUP(A782,'SPY DVD'!$A$1:$D$1256,2,FALSE),0)</f>
        <v>1.6129</v>
      </c>
      <c r="H782" s="8">
        <f>IFERROR(VLOOKUP(A782,'SPY DVD'!$A$1:$D$1256,4,FALSE),0)</f>
        <v>0.99993599807995626</v>
      </c>
      <c r="I782" s="2">
        <f t="shared" si="49"/>
        <v>399.0644574737297</v>
      </c>
      <c r="J782" s="2">
        <f t="shared" si="50"/>
        <v>400.78434739042729</v>
      </c>
      <c r="K782" s="2">
        <f t="shared" si="51"/>
        <v>395.08471220137153</v>
      </c>
      <c r="L782" s="2">
        <f t="shared" si="52"/>
        <v>395.88466099983549</v>
      </c>
    </row>
    <row r="783" spans="1:12" x14ac:dyDescent="0.25">
      <c r="A783" s="1">
        <v>44890</v>
      </c>
      <c r="B783" s="2">
        <v>401.83</v>
      </c>
      <c r="C783" s="2">
        <v>402.91</v>
      </c>
      <c r="D783" s="2">
        <v>401.53500000000003</v>
      </c>
      <c r="E783" s="2">
        <v>402.33</v>
      </c>
      <c r="F783" s="2">
        <v>30545434</v>
      </c>
      <c r="G783" s="2">
        <f>IFERROR(VLOOKUP(A783,'SPY DVD'!$A$1:$D$1256,2,FALSE),0)</f>
        <v>1.5871999999999999</v>
      </c>
      <c r="H783" s="8">
        <f>IFERROR(VLOOKUP(A783,'SPY DVD'!$A$1:$D$1256,4,FALSE),0)</f>
        <v>0.99993701785647437</v>
      </c>
      <c r="I783" s="2">
        <f t="shared" si="49"/>
        <v>401.80469188526706</v>
      </c>
      <c r="J783" s="2">
        <f t="shared" si="50"/>
        <v>402.88462386455211</v>
      </c>
      <c r="K783" s="2">
        <f t="shared" si="51"/>
        <v>401.50971046499944</v>
      </c>
      <c r="L783" s="2">
        <f t="shared" si="52"/>
        <v>402.30466039419531</v>
      </c>
    </row>
    <row r="784" spans="1:12" x14ac:dyDescent="0.25">
      <c r="A784" s="1">
        <v>44888</v>
      </c>
      <c r="B784" s="2">
        <v>399.55</v>
      </c>
      <c r="C784" s="2">
        <v>402.93</v>
      </c>
      <c r="D784" s="2">
        <v>399.31</v>
      </c>
      <c r="E784" s="2">
        <v>402.42</v>
      </c>
      <c r="F784" s="2">
        <v>68261632</v>
      </c>
      <c r="G784" s="2">
        <f>IFERROR(VLOOKUP(A784,'SPY DVD'!$A$1:$D$1256,2,FALSE),0)</f>
        <v>1.5868</v>
      </c>
      <c r="H784" s="8">
        <f>IFERROR(VLOOKUP(A784,'SPY DVD'!$A$1:$D$1256,4,FALSE),0)</f>
        <v>0.99993703372849063</v>
      </c>
      <c r="I784" s="2">
        <f t="shared" si="49"/>
        <v>399.52484182621845</v>
      </c>
      <c r="J784" s="2">
        <f t="shared" si="50"/>
        <v>402.90462900022072</v>
      </c>
      <c r="K784" s="2">
        <f t="shared" si="51"/>
        <v>399.2848569381236</v>
      </c>
      <c r="L784" s="2">
        <f t="shared" si="52"/>
        <v>402.3946611130192</v>
      </c>
    </row>
    <row r="785" spans="1:12" x14ac:dyDescent="0.25">
      <c r="A785" s="1">
        <v>44887</v>
      </c>
      <c r="B785" s="2">
        <v>396.63</v>
      </c>
      <c r="C785" s="2">
        <v>400.07</v>
      </c>
      <c r="D785" s="2">
        <v>395.15269999999998</v>
      </c>
      <c r="E785" s="2">
        <v>399.9</v>
      </c>
      <c r="F785" s="2">
        <v>60429024</v>
      </c>
      <c r="G785" s="2">
        <f>IFERROR(VLOOKUP(A785,'SPY DVD'!$A$1:$D$1256,2,FALSE),0)</f>
        <v>1.5968</v>
      </c>
      <c r="H785" s="8">
        <f>IFERROR(VLOOKUP(A785,'SPY DVD'!$A$1:$D$1256,4,FALSE),0)</f>
        <v>0.99993663692815915</v>
      </c>
      <c r="I785" s="2">
        <f t="shared" si="49"/>
        <v>396.60486830481574</v>
      </c>
      <c r="J785" s="2">
        <f t="shared" si="50"/>
        <v>400.04465033584864</v>
      </c>
      <c r="K785" s="2">
        <f t="shared" si="51"/>
        <v>395.12766191108176</v>
      </c>
      <c r="L785" s="2">
        <f t="shared" si="52"/>
        <v>399.87466110757083</v>
      </c>
    </row>
    <row r="786" spans="1:12" x14ac:dyDescent="0.25">
      <c r="A786" s="1">
        <v>44886</v>
      </c>
      <c r="B786" s="2">
        <v>394.64</v>
      </c>
      <c r="C786" s="2">
        <v>395.82</v>
      </c>
      <c r="D786" s="2">
        <v>392.66</v>
      </c>
      <c r="E786" s="2">
        <v>394.59</v>
      </c>
      <c r="F786" s="2">
        <v>51243188</v>
      </c>
      <c r="G786" s="2">
        <f>IFERROR(VLOOKUP(A786,'SPY DVD'!$A$1:$D$1256,2,FALSE),0)</f>
        <v>1.6183000000000001</v>
      </c>
      <c r="H786" s="8">
        <f>IFERROR(VLOOKUP(A786,'SPY DVD'!$A$1:$D$1256,4,FALSE),0)</f>
        <v>0.99993578380797965</v>
      </c>
      <c r="I786" s="2">
        <f t="shared" si="49"/>
        <v>394.61465772198108</v>
      </c>
      <c r="J786" s="2">
        <f t="shared" si="50"/>
        <v>395.79458194687447</v>
      </c>
      <c r="K786" s="2">
        <f t="shared" si="51"/>
        <v>392.6347848700413</v>
      </c>
      <c r="L786" s="2">
        <f t="shared" si="52"/>
        <v>394.56466093279067</v>
      </c>
    </row>
    <row r="787" spans="1:12" x14ac:dyDescent="0.25">
      <c r="A787" s="1">
        <v>44883</v>
      </c>
      <c r="B787" s="2">
        <v>397.74</v>
      </c>
      <c r="C787" s="2">
        <v>397.81</v>
      </c>
      <c r="D787" s="2">
        <v>393.04</v>
      </c>
      <c r="E787" s="2">
        <v>396.03</v>
      </c>
      <c r="F787" s="2">
        <v>92922448</v>
      </c>
      <c r="G787" s="2">
        <f>IFERROR(VLOOKUP(A787,'SPY DVD'!$A$1:$D$1256,2,FALSE),0)</f>
        <v>1.6124000000000001</v>
      </c>
      <c r="H787" s="8">
        <f>IFERROR(VLOOKUP(A787,'SPY DVD'!$A$1:$D$1256,4,FALSE),0)</f>
        <v>0.99993601791995645</v>
      </c>
      <c r="I787" s="2">
        <f t="shared" si="49"/>
        <v>397.7145517674835</v>
      </c>
      <c r="J787" s="2">
        <f t="shared" si="50"/>
        <v>397.78454728873788</v>
      </c>
      <c r="K787" s="2">
        <f t="shared" si="51"/>
        <v>393.01485248325969</v>
      </c>
      <c r="L787" s="2">
        <f t="shared" si="52"/>
        <v>396.00466117684033</v>
      </c>
    </row>
    <row r="788" spans="1:12" x14ac:dyDescent="0.25">
      <c r="A788" s="1">
        <v>44882</v>
      </c>
      <c r="B788" s="2">
        <v>390.46</v>
      </c>
      <c r="C788" s="2">
        <v>394.95</v>
      </c>
      <c r="D788" s="2">
        <v>390.14</v>
      </c>
      <c r="E788" s="2">
        <v>394.24</v>
      </c>
      <c r="F788" s="2">
        <v>74496256</v>
      </c>
      <c r="G788" s="2">
        <f>IFERROR(VLOOKUP(A788,'SPY DVD'!$A$1:$D$1256,2,FALSE),0)</f>
        <v>1.6196999999999999</v>
      </c>
      <c r="H788" s="8">
        <f>IFERROR(VLOOKUP(A788,'SPY DVD'!$A$1:$D$1256,4,FALSE),0)</f>
        <v>0.99993572825599319</v>
      </c>
      <c r="I788" s="2">
        <f t="shared" si="49"/>
        <v>390.43490445483508</v>
      </c>
      <c r="J788" s="2">
        <f t="shared" si="50"/>
        <v>394.9246158747045</v>
      </c>
      <c r="K788" s="2">
        <f t="shared" si="51"/>
        <v>390.11492502179317</v>
      </c>
      <c r="L788" s="2">
        <f t="shared" si="52"/>
        <v>394.21466150764275</v>
      </c>
    </row>
    <row r="789" spans="1:12" x14ac:dyDescent="0.25">
      <c r="A789" s="1">
        <v>44881</v>
      </c>
      <c r="B789" s="2">
        <v>396.78</v>
      </c>
      <c r="C789" s="2">
        <v>397.78</v>
      </c>
      <c r="D789" s="2">
        <v>394.79</v>
      </c>
      <c r="E789" s="2">
        <v>395.45</v>
      </c>
      <c r="F789" s="2">
        <v>68508456</v>
      </c>
      <c r="G789" s="2">
        <f>IFERROR(VLOOKUP(A789,'SPY DVD'!$A$1:$D$1256,2,FALSE),0)</f>
        <v>1.6148</v>
      </c>
      <c r="H789" s="8">
        <f>IFERROR(VLOOKUP(A789,'SPY DVD'!$A$1:$D$1256,4,FALSE),0)</f>
        <v>0.99993592268795928</v>
      </c>
      <c r="I789" s="2">
        <f t="shared" si="49"/>
        <v>396.75457540412845</v>
      </c>
      <c r="J789" s="2">
        <f t="shared" si="50"/>
        <v>397.75451132681644</v>
      </c>
      <c r="K789" s="2">
        <f t="shared" si="51"/>
        <v>394.76470291797949</v>
      </c>
      <c r="L789" s="2">
        <f t="shared" si="52"/>
        <v>395.42466062695348</v>
      </c>
    </row>
    <row r="790" spans="1:12" x14ac:dyDescent="0.25">
      <c r="A790" s="1">
        <v>44880</v>
      </c>
      <c r="B790" s="2">
        <v>401.15</v>
      </c>
      <c r="C790" s="2">
        <v>402.31</v>
      </c>
      <c r="D790" s="2">
        <v>394.49</v>
      </c>
      <c r="E790" s="2">
        <v>398.49</v>
      </c>
      <c r="F790" s="2">
        <v>93194448</v>
      </c>
      <c r="G790" s="2">
        <f>IFERROR(VLOOKUP(A790,'SPY DVD'!$A$1:$D$1256,2,FALSE),0)</f>
        <v>1.6024</v>
      </c>
      <c r="H790" s="8">
        <f>IFERROR(VLOOKUP(A790,'SPY DVD'!$A$1:$D$1256,4,FALSE),0)</f>
        <v>0.99993641472004235</v>
      </c>
      <c r="I790" s="2">
        <f t="shared" si="49"/>
        <v>401.12449276494499</v>
      </c>
      <c r="J790" s="2">
        <f t="shared" si="50"/>
        <v>402.28441900602024</v>
      </c>
      <c r="K790" s="2">
        <f t="shared" si="51"/>
        <v>394.46491624290951</v>
      </c>
      <c r="L790" s="2">
        <f t="shared" si="52"/>
        <v>398.46466190178967</v>
      </c>
    </row>
    <row r="791" spans="1:12" x14ac:dyDescent="0.25">
      <c r="A791" s="1">
        <v>44879</v>
      </c>
      <c r="B791" s="2">
        <v>396.66</v>
      </c>
      <c r="C791" s="2">
        <v>400.17989999999998</v>
      </c>
      <c r="D791" s="2">
        <v>394.83</v>
      </c>
      <c r="E791" s="2">
        <v>395.12</v>
      </c>
      <c r="F791" s="2">
        <v>71893168</v>
      </c>
      <c r="G791" s="2">
        <f>IFERROR(VLOOKUP(A791,'SPY DVD'!$A$1:$D$1256,2,FALSE),0)</f>
        <v>1.6161000000000001</v>
      </c>
      <c r="H791" s="8">
        <f>IFERROR(VLOOKUP(A791,'SPY DVD'!$A$1:$D$1256,4,FALSE),0)</f>
        <v>0.99993587110396465</v>
      </c>
      <c r="I791" s="2">
        <f t="shared" si="49"/>
        <v>396.63456263209866</v>
      </c>
      <c r="J791" s="2">
        <f t="shared" si="50"/>
        <v>400.15423690479741</v>
      </c>
      <c r="K791" s="2">
        <f t="shared" si="51"/>
        <v>394.80467998797832</v>
      </c>
      <c r="L791" s="2">
        <f t="shared" si="52"/>
        <v>395.0946613905985</v>
      </c>
    </row>
    <row r="792" spans="1:12" x14ac:dyDescent="0.25">
      <c r="A792" s="1">
        <v>44876</v>
      </c>
      <c r="B792" s="2">
        <v>395.59</v>
      </c>
      <c r="C792" s="2">
        <v>399.35</v>
      </c>
      <c r="D792" s="2">
        <v>393.61</v>
      </c>
      <c r="E792" s="2">
        <v>398.51</v>
      </c>
      <c r="F792" s="2">
        <v>93839872</v>
      </c>
      <c r="G792" s="2">
        <f>IFERROR(VLOOKUP(A792,'SPY DVD'!$A$1:$D$1256,2,FALSE),0)</f>
        <v>1.6024</v>
      </c>
      <c r="H792" s="8">
        <f>IFERROR(VLOOKUP(A792,'SPY DVD'!$A$1:$D$1256,4,FALSE),0)</f>
        <v>0.99993641472004235</v>
      </c>
      <c r="I792" s="2">
        <f t="shared" si="49"/>
        <v>395.56484629910153</v>
      </c>
      <c r="J792" s="2">
        <f t="shared" si="50"/>
        <v>399.32460721844893</v>
      </c>
      <c r="K792" s="2">
        <f t="shared" si="51"/>
        <v>393.58497219795589</v>
      </c>
      <c r="L792" s="2">
        <f t="shared" si="52"/>
        <v>398.48466063008408</v>
      </c>
    </row>
    <row r="793" spans="1:12" x14ac:dyDescent="0.25">
      <c r="A793" s="1">
        <v>44875</v>
      </c>
      <c r="B793" s="2">
        <v>388.05</v>
      </c>
      <c r="C793" s="2">
        <v>395.04</v>
      </c>
      <c r="D793" s="2">
        <v>385.642</v>
      </c>
      <c r="E793" s="2">
        <v>394.69</v>
      </c>
      <c r="F793" s="2">
        <v>141455840</v>
      </c>
      <c r="G793" s="2">
        <f>IFERROR(VLOOKUP(A793,'SPY DVD'!$A$1:$D$1256,2,FALSE),0)</f>
        <v>1.6178999999999999</v>
      </c>
      <c r="H793" s="8">
        <f>IFERROR(VLOOKUP(A793,'SPY DVD'!$A$1:$D$1256,4,FALSE),0)</f>
        <v>0.99993579967997637</v>
      </c>
      <c r="I793" s="2">
        <f t="shared" si="49"/>
        <v>388.02508706581483</v>
      </c>
      <c r="J793" s="2">
        <f t="shared" si="50"/>
        <v>395.01463830557788</v>
      </c>
      <c r="K793" s="2">
        <f t="shared" si="51"/>
        <v>385.61724166018541</v>
      </c>
      <c r="L793" s="2">
        <f t="shared" si="52"/>
        <v>394.66466077568987</v>
      </c>
    </row>
    <row r="794" spans="1:12" x14ac:dyDescent="0.25">
      <c r="A794" s="1">
        <v>44874</v>
      </c>
      <c r="B794" s="2">
        <v>379.93</v>
      </c>
      <c r="C794" s="2">
        <v>381.14</v>
      </c>
      <c r="D794" s="2">
        <v>373.61</v>
      </c>
      <c r="E794" s="2">
        <v>374.13</v>
      </c>
      <c r="F794" s="2">
        <v>78495472</v>
      </c>
      <c r="G794" s="2">
        <f>IFERROR(VLOOKUP(A794,'SPY DVD'!$A$1:$D$1256,2,FALSE),0)</f>
        <v>1.7068000000000001</v>
      </c>
      <c r="H794" s="8">
        <f>IFERROR(VLOOKUP(A794,'SPY DVD'!$A$1:$D$1256,4,FALSE),0)</f>
        <v>0.99993227213490521</v>
      </c>
      <c r="I794" s="2">
        <f t="shared" si="49"/>
        <v>379.90426815221457</v>
      </c>
      <c r="J794" s="2">
        <f t="shared" si="50"/>
        <v>381.11418620149777</v>
      </c>
      <c r="K794" s="2">
        <f t="shared" si="51"/>
        <v>373.58469619232193</v>
      </c>
      <c r="L794" s="2">
        <f t="shared" si="52"/>
        <v>374.1046609738321</v>
      </c>
    </row>
    <row r="795" spans="1:12" x14ac:dyDescent="0.25">
      <c r="A795" s="1">
        <v>44873</v>
      </c>
      <c r="B795" s="2">
        <v>381.11</v>
      </c>
      <c r="C795" s="2">
        <v>385.12</v>
      </c>
      <c r="D795" s="2">
        <v>377.72</v>
      </c>
      <c r="E795" s="2">
        <v>382</v>
      </c>
      <c r="F795" s="2">
        <v>84641064</v>
      </c>
      <c r="G795" s="2">
        <f>IFERROR(VLOOKUP(A795,'SPY DVD'!$A$1:$D$1256,2,FALSE),0)</f>
        <v>1.6716</v>
      </c>
      <c r="H795" s="8">
        <f>IFERROR(VLOOKUP(A795,'SPY DVD'!$A$1:$D$1256,4,FALSE),0)</f>
        <v>0.99993366886667356</v>
      </c>
      <c r="I795" s="2">
        <f t="shared" si="49"/>
        <v>381.08472054177798</v>
      </c>
      <c r="J795" s="2">
        <f t="shared" si="50"/>
        <v>385.0944545539333</v>
      </c>
      <c r="K795" s="2">
        <f t="shared" si="51"/>
        <v>377.69494540431998</v>
      </c>
      <c r="L795" s="2">
        <f t="shared" si="52"/>
        <v>381.9746615070693</v>
      </c>
    </row>
    <row r="796" spans="1:12" x14ac:dyDescent="0.25">
      <c r="A796" s="1">
        <v>44872</v>
      </c>
      <c r="B796" s="2">
        <v>377.71</v>
      </c>
      <c r="C796" s="2">
        <v>380.57</v>
      </c>
      <c r="D796" s="2">
        <v>375.53</v>
      </c>
      <c r="E796" s="2">
        <v>379.95</v>
      </c>
      <c r="F796" s="2">
        <v>68286944</v>
      </c>
      <c r="G796" s="2">
        <f>IFERROR(VLOOKUP(A796,'SPY DVD'!$A$1:$D$1256,2,FALSE),0)</f>
        <v>1.6806000000000001</v>
      </c>
      <c r="H796" s="8">
        <f>IFERROR(VLOOKUP(A796,'SPY DVD'!$A$1:$D$1256,4,FALSE),0)</f>
        <v>0.99993331174756994</v>
      </c>
      <c r="I796" s="2">
        <f t="shared" si="49"/>
        <v>377.68481118017462</v>
      </c>
      <c r="J796" s="2">
        <f t="shared" si="50"/>
        <v>380.54462045177269</v>
      </c>
      <c r="K796" s="2">
        <f t="shared" si="51"/>
        <v>375.50495656056489</v>
      </c>
      <c r="L796" s="2">
        <f t="shared" si="52"/>
        <v>379.92466179848918</v>
      </c>
    </row>
    <row r="797" spans="1:12" x14ac:dyDescent="0.25">
      <c r="A797" s="1">
        <v>44869</v>
      </c>
      <c r="B797" s="2">
        <v>377</v>
      </c>
      <c r="C797" s="2">
        <v>378.87</v>
      </c>
      <c r="D797" s="2">
        <v>370</v>
      </c>
      <c r="E797" s="2">
        <v>376.35</v>
      </c>
      <c r="F797" s="2">
        <v>103505184</v>
      </c>
      <c r="G797" s="2">
        <f>IFERROR(VLOOKUP(A797,'SPY DVD'!$A$1:$D$1256,2,FALSE),0)</f>
        <v>1.6967000000000001</v>
      </c>
      <c r="H797" s="8">
        <f>IFERROR(VLOOKUP(A797,'SPY DVD'!$A$1:$D$1256,4,FALSE),0)</f>
        <v>0.99993267290149146</v>
      </c>
      <c r="I797" s="2">
        <f t="shared" si="49"/>
        <v>376.97461768386228</v>
      </c>
      <c r="J797" s="2">
        <f t="shared" si="50"/>
        <v>378.84449178218807</v>
      </c>
      <c r="K797" s="2">
        <f t="shared" si="51"/>
        <v>369.97508897355186</v>
      </c>
      <c r="L797" s="2">
        <f t="shared" si="52"/>
        <v>376.32466144647634</v>
      </c>
    </row>
    <row r="798" spans="1:12" x14ac:dyDescent="0.25">
      <c r="A798" s="1">
        <v>44868</v>
      </c>
      <c r="B798" s="2">
        <v>371.46499999999997</v>
      </c>
      <c r="C798" s="2">
        <v>374.2</v>
      </c>
      <c r="D798" s="2">
        <v>368.79</v>
      </c>
      <c r="E798" s="2">
        <v>371.01</v>
      </c>
      <c r="F798" s="2">
        <v>87100112</v>
      </c>
      <c r="G798" s="2">
        <f>IFERROR(VLOOKUP(A798,'SPY DVD'!$A$1:$D$1256,2,FALSE),0)</f>
        <v>1.7211000000000001</v>
      </c>
      <c r="H798" s="8">
        <f>IFERROR(VLOOKUP(A798,'SPY DVD'!$A$1:$D$1256,4,FALSE),0)</f>
        <v>0.99993170471318171</v>
      </c>
      <c r="I798" s="2">
        <f t="shared" si="49"/>
        <v>371.43963069128205</v>
      </c>
      <c r="J798" s="2">
        <f t="shared" si="50"/>
        <v>374.17444390367257</v>
      </c>
      <c r="K798" s="2">
        <f t="shared" si="51"/>
        <v>368.76481338117429</v>
      </c>
      <c r="L798" s="2">
        <f t="shared" si="52"/>
        <v>370.98466176563755</v>
      </c>
    </row>
    <row r="799" spans="1:12" x14ac:dyDescent="0.25">
      <c r="A799" s="1">
        <v>44867</v>
      </c>
      <c r="B799" s="2">
        <v>383.9</v>
      </c>
      <c r="C799" s="2">
        <v>388.63</v>
      </c>
      <c r="D799" s="2">
        <v>374.76</v>
      </c>
      <c r="E799" s="2">
        <v>374.87</v>
      </c>
      <c r="F799" s="2">
        <v>126990352</v>
      </c>
      <c r="G799" s="2">
        <f>IFERROR(VLOOKUP(A799,'SPY DVD'!$A$1:$D$1256,2,FALSE),0)</f>
        <v>1.7034</v>
      </c>
      <c r="H799" s="8">
        <f>IFERROR(VLOOKUP(A799,'SPY DVD'!$A$1:$D$1256,4,FALSE),0)</f>
        <v>0.9999324070464114</v>
      </c>
      <c r="I799" s="2">
        <f t="shared" si="49"/>
        <v>383.87405106511733</v>
      </c>
      <c r="J799" s="2">
        <f t="shared" si="50"/>
        <v>388.60373135044688</v>
      </c>
      <c r="K799" s="2">
        <f t="shared" si="51"/>
        <v>374.73466886471311</v>
      </c>
      <c r="L799" s="2">
        <f t="shared" si="52"/>
        <v>374.84466142948827</v>
      </c>
    </row>
    <row r="800" spans="1:12" x14ac:dyDescent="0.25">
      <c r="A800" s="1">
        <v>44866</v>
      </c>
      <c r="B800" s="2">
        <v>390.14</v>
      </c>
      <c r="C800" s="2">
        <v>390.39</v>
      </c>
      <c r="D800" s="2">
        <v>383.29</v>
      </c>
      <c r="E800" s="2">
        <v>384.52</v>
      </c>
      <c r="F800" s="2">
        <v>85407600</v>
      </c>
      <c r="G800" s="2">
        <f>IFERROR(VLOOKUP(A800,'SPY DVD'!$A$1:$D$1256,2,FALSE),0)</f>
        <v>1.6607000000000001</v>
      </c>
      <c r="H800" s="8">
        <f>IFERROR(VLOOKUP(A800,'SPY DVD'!$A$1:$D$1256,4,FALSE),0)</f>
        <v>0.99993410137775884</v>
      </c>
      <c r="I800" s="2">
        <f t="shared" si="49"/>
        <v>390.1142903115188</v>
      </c>
      <c r="J800" s="2">
        <f t="shared" si="50"/>
        <v>390.36427383686328</v>
      </c>
      <c r="K800" s="2">
        <f t="shared" si="51"/>
        <v>383.26474171708122</v>
      </c>
      <c r="L800" s="2">
        <f t="shared" si="52"/>
        <v>384.49466066177581</v>
      </c>
    </row>
    <row r="801" spans="1:12" x14ac:dyDescent="0.25">
      <c r="A801" s="1">
        <v>44865</v>
      </c>
      <c r="B801" s="2">
        <v>386.44</v>
      </c>
      <c r="C801" s="2">
        <v>388.4</v>
      </c>
      <c r="D801" s="2">
        <v>385.26</v>
      </c>
      <c r="E801" s="2">
        <v>386.21</v>
      </c>
      <c r="F801" s="2">
        <v>96631256</v>
      </c>
      <c r="G801" s="2">
        <f>IFERROR(VLOOKUP(A801,'SPY DVD'!$A$1:$D$1256,2,FALSE),0)</f>
        <v>1.6534</v>
      </c>
      <c r="H801" s="8">
        <f>IFERROR(VLOOKUP(A801,'SPY DVD'!$A$1:$D$1256,4,FALSE),0)</f>
        <v>0.99993439104125081</v>
      </c>
      <c r="I801" s="2">
        <f t="shared" si="49"/>
        <v>386.41464607398098</v>
      </c>
      <c r="J801" s="2">
        <f t="shared" si="50"/>
        <v>388.37451748042179</v>
      </c>
      <c r="K801" s="2">
        <f t="shared" si="51"/>
        <v>385.23472349255229</v>
      </c>
      <c r="L801" s="2">
        <f t="shared" si="52"/>
        <v>386.18466116404147</v>
      </c>
    </row>
    <row r="802" spans="1:12" x14ac:dyDescent="0.25">
      <c r="A802" s="1">
        <v>44862</v>
      </c>
      <c r="B802" s="2">
        <v>379.87</v>
      </c>
      <c r="C802" s="2">
        <v>389.52</v>
      </c>
      <c r="D802" s="2">
        <v>379.68</v>
      </c>
      <c r="E802" s="2">
        <v>389.02</v>
      </c>
      <c r="F802" s="2">
        <v>100301960</v>
      </c>
      <c r="G802" s="2">
        <f>IFERROR(VLOOKUP(A802,'SPY DVD'!$A$1:$D$1256,2,FALSE),0)</f>
        <v>1.6415</v>
      </c>
      <c r="H802" s="8">
        <f>IFERROR(VLOOKUP(A802,'SPY DVD'!$A$1:$D$1256,4,FALSE),0)</f>
        <v>0.9999348632326025</v>
      </c>
      <c r="I802" s="2">
        <f t="shared" si="49"/>
        <v>379.8452564961687</v>
      </c>
      <c r="J802" s="2">
        <f t="shared" si="50"/>
        <v>389.49462792636331</v>
      </c>
      <c r="K802" s="2">
        <f t="shared" si="51"/>
        <v>379.65526887215452</v>
      </c>
      <c r="L802" s="2">
        <f t="shared" si="52"/>
        <v>388.994660494747</v>
      </c>
    </row>
    <row r="803" spans="1:12" x14ac:dyDescent="0.25">
      <c r="A803" s="1">
        <v>44861</v>
      </c>
      <c r="B803" s="2">
        <v>383.07</v>
      </c>
      <c r="C803" s="2">
        <v>385</v>
      </c>
      <c r="D803" s="2">
        <v>379.33</v>
      </c>
      <c r="E803" s="2">
        <v>379.98</v>
      </c>
      <c r="F803" s="2">
        <v>81971760</v>
      </c>
      <c r="G803" s="2">
        <f>IFERROR(VLOOKUP(A803,'SPY DVD'!$A$1:$D$1256,2,FALSE),0)</f>
        <v>1.6805000000000001</v>
      </c>
      <c r="H803" s="8">
        <f>IFERROR(VLOOKUP(A803,'SPY DVD'!$A$1:$D$1256,4,FALSE),0)</f>
        <v>0.99993331571555921</v>
      </c>
      <c r="I803" s="2">
        <f t="shared" si="49"/>
        <v>383.04445525115926</v>
      </c>
      <c r="J803" s="2">
        <f t="shared" si="50"/>
        <v>384.97432655049028</v>
      </c>
      <c r="K803" s="2">
        <f t="shared" si="51"/>
        <v>379.30470465038309</v>
      </c>
      <c r="L803" s="2">
        <f t="shared" si="52"/>
        <v>379.95466130559822</v>
      </c>
    </row>
    <row r="804" spans="1:12" x14ac:dyDescent="0.25">
      <c r="A804" s="1">
        <v>44860</v>
      </c>
      <c r="B804" s="2">
        <v>381.62</v>
      </c>
      <c r="C804" s="2">
        <v>387.58</v>
      </c>
      <c r="D804" s="2">
        <v>381.35</v>
      </c>
      <c r="E804" s="2">
        <v>382.02</v>
      </c>
      <c r="F804" s="2">
        <v>104087344</v>
      </c>
      <c r="G804" s="2">
        <f>IFERROR(VLOOKUP(A804,'SPY DVD'!$A$1:$D$1256,2,FALSE),0)</f>
        <v>1.6715</v>
      </c>
      <c r="H804" s="8">
        <f>IFERROR(VLOOKUP(A804,'SPY DVD'!$A$1:$D$1256,4,FALSE),0)</f>
        <v>0.99993367283466439</v>
      </c>
      <c r="I804" s="2">
        <f t="shared" si="49"/>
        <v>381.59468822716462</v>
      </c>
      <c r="J804" s="2">
        <f t="shared" si="50"/>
        <v>387.5542929172592</v>
      </c>
      <c r="K804" s="2">
        <f t="shared" si="51"/>
        <v>381.3247061354993</v>
      </c>
      <c r="L804" s="2">
        <f t="shared" si="52"/>
        <v>381.99466169629846</v>
      </c>
    </row>
    <row r="805" spans="1:12" x14ac:dyDescent="0.25">
      <c r="A805" s="1">
        <v>44859</v>
      </c>
      <c r="B805" s="2">
        <v>378.79</v>
      </c>
      <c r="C805" s="2">
        <v>385.25</v>
      </c>
      <c r="D805" s="2">
        <v>378.67099999999999</v>
      </c>
      <c r="E805" s="2">
        <v>384.92</v>
      </c>
      <c r="F805" s="2">
        <v>78846352</v>
      </c>
      <c r="G805" s="2">
        <f>IFERROR(VLOOKUP(A805,'SPY DVD'!$A$1:$D$1256,2,FALSE),0)</f>
        <v>1.6589</v>
      </c>
      <c r="H805" s="8">
        <f>IFERROR(VLOOKUP(A805,'SPY DVD'!$A$1:$D$1256,4,FALSE),0)</f>
        <v>0.99993417280162578</v>
      </c>
      <c r="I805" s="2">
        <f t="shared" si="49"/>
        <v>378.76506531552786</v>
      </c>
      <c r="J805" s="2">
        <f t="shared" si="50"/>
        <v>385.22464007182634</v>
      </c>
      <c r="K805" s="2">
        <f t="shared" si="51"/>
        <v>378.64607314896443</v>
      </c>
      <c r="L805" s="2">
        <f t="shared" si="52"/>
        <v>384.89466179480183</v>
      </c>
    </row>
    <row r="806" spans="1:12" x14ac:dyDescent="0.25">
      <c r="A806" s="1">
        <v>44858</v>
      </c>
      <c r="B806" s="2">
        <v>375.89</v>
      </c>
      <c r="C806" s="2">
        <v>380.06</v>
      </c>
      <c r="D806" s="2">
        <v>373.11</v>
      </c>
      <c r="E806" s="2">
        <v>378.87</v>
      </c>
      <c r="F806" s="2">
        <v>85436904</v>
      </c>
      <c r="G806" s="2">
        <f>IFERROR(VLOOKUP(A806,'SPY DVD'!$A$1:$D$1256,2,FALSE),0)</f>
        <v>1.6854</v>
      </c>
      <c r="H806" s="8">
        <f>IFERROR(VLOOKUP(A806,'SPY DVD'!$A$1:$D$1256,4,FALSE),0)</f>
        <v>0.99993312128410006</v>
      </c>
      <c r="I806" s="2">
        <f t="shared" si="49"/>
        <v>375.86486095948038</v>
      </c>
      <c r="J806" s="2">
        <f t="shared" si="50"/>
        <v>380.03458207523505</v>
      </c>
      <c r="K806" s="2">
        <f t="shared" si="51"/>
        <v>373.08504688231056</v>
      </c>
      <c r="L806" s="2">
        <f t="shared" si="52"/>
        <v>378.84466166090698</v>
      </c>
    </row>
    <row r="807" spans="1:12" x14ac:dyDescent="0.25">
      <c r="A807" s="1">
        <v>44855</v>
      </c>
      <c r="B807" s="2">
        <v>365.12</v>
      </c>
      <c r="C807" s="2">
        <v>374.8</v>
      </c>
      <c r="D807" s="2">
        <v>363.54</v>
      </c>
      <c r="E807" s="2">
        <v>374.29</v>
      </c>
      <c r="F807" s="2">
        <v>131038376</v>
      </c>
      <c r="G807" s="2">
        <f>IFERROR(VLOOKUP(A807,'SPY DVD'!$A$1:$D$1256,2,FALSE),0)</f>
        <v>1.7060999999999999</v>
      </c>
      <c r="H807" s="8">
        <f>IFERROR(VLOOKUP(A807,'SPY DVD'!$A$1:$D$1256,4,FALSE),0)</f>
        <v>0.99993229991080212</v>
      </c>
      <c r="I807" s="2">
        <f t="shared" si="49"/>
        <v>365.09528134343208</v>
      </c>
      <c r="J807" s="2">
        <f t="shared" si="50"/>
        <v>374.77462600656867</v>
      </c>
      <c r="K807" s="2">
        <f t="shared" si="51"/>
        <v>363.51538830957304</v>
      </c>
      <c r="L807" s="2">
        <f t="shared" si="52"/>
        <v>374.26466053361418</v>
      </c>
    </row>
    <row r="808" spans="1:12" x14ac:dyDescent="0.25">
      <c r="A808" s="1">
        <v>44854</v>
      </c>
      <c r="B808" s="2">
        <v>368.03</v>
      </c>
      <c r="C808" s="2">
        <v>372.67</v>
      </c>
      <c r="D808" s="2">
        <v>364.61</v>
      </c>
      <c r="E808" s="2">
        <v>365.41</v>
      </c>
      <c r="F808" s="2">
        <v>88283088</v>
      </c>
      <c r="G808" s="2">
        <f>IFERROR(VLOOKUP(A808,'SPY DVD'!$A$1:$D$1256,2,FALSE),0)</f>
        <v>1.7475000000000001</v>
      </c>
      <c r="H808" s="8">
        <f>IFERROR(VLOOKUP(A808,'SPY DVD'!$A$1:$D$1256,4,FALSE),0)</f>
        <v>0.9999306571662302</v>
      </c>
      <c r="I808" s="2">
        <f t="shared" si="49"/>
        <v>368.00447975688769</v>
      </c>
      <c r="J808" s="2">
        <f t="shared" si="50"/>
        <v>372.64415800613904</v>
      </c>
      <c r="K808" s="2">
        <f t="shared" si="51"/>
        <v>364.58471690937921</v>
      </c>
      <c r="L808" s="2">
        <f t="shared" si="52"/>
        <v>365.38466143511221</v>
      </c>
    </row>
    <row r="809" spans="1:12" x14ac:dyDescent="0.25">
      <c r="A809" s="1">
        <v>44853</v>
      </c>
      <c r="B809" s="2">
        <v>368.99</v>
      </c>
      <c r="C809" s="2">
        <v>371.85</v>
      </c>
      <c r="D809" s="2">
        <v>365.55</v>
      </c>
      <c r="E809" s="2">
        <v>368.5</v>
      </c>
      <c r="F809" s="2">
        <v>79746864</v>
      </c>
      <c r="G809" s="2">
        <f>IFERROR(VLOOKUP(A809,'SPY DVD'!$A$1:$D$1256,2,FALSE),0)</f>
        <v>1.7329000000000001</v>
      </c>
      <c r="H809" s="8">
        <f>IFERROR(VLOOKUP(A809,'SPY DVD'!$A$1:$D$1256,4,FALSE),0)</f>
        <v>0.99993123649130256</v>
      </c>
      <c r="I809" s="2">
        <f t="shared" si="49"/>
        <v>368.96462695292576</v>
      </c>
      <c r="J809" s="2">
        <f t="shared" si="50"/>
        <v>371.82443028929089</v>
      </c>
      <c r="K809" s="2">
        <f t="shared" si="51"/>
        <v>365.52486349939568</v>
      </c>
      <c r="L809" s="2">
        <f t="shared" si="52"/>
        <v>368.47466064704497</v>
      </c>
    </row>
    <row r="810" spans="1:12" x14ac:dyDescent="0.25">
      <c r="A810" s="1">
        <v>44852</v>
      </c>
      <c r="B810" s="2">
        <v>375.13</v>
      </c>
      <c r="C810" s="2">
        <v>375.45</v>
      </c>
      <c r="D810" s="2">
        <v>367.52</v>
      </c>
      <c r="E810" s="2">
        <v>371.13</v>
      </c>
      <c r="F810" s="2">
        <v>97162848</v>
      </c>
      <c r="G810" s="2">
        <f>IFERROR(VLOOKUP(A810,'SPY DVD'!$A$1:$D$1256,2,FALSE),0)</f>
        <v>1.7205999999999999</v>
      </c>
      <c r="H810" s="8">
        <f>IFERROR(VLOOKUP(A810,'SPY DVD'!$A$1:$D$1256,4,FALSE),0)</f>
        <v>0.99993172455309665</v>
      </c>
      <c r="I810" s="2">
        <f t="shared" si="49"/>
        <v>375.10438783160316</v>
      </c>
      <c r="J810" s="2">
        <f t="shared" si="50"/>
        <v>375.42436598346012</v>
      </c>
      <c r="K810" s="2">
        <f t="shared" si="51"/>
        <v>367.49490740775406</v>
      </c>
      <c r="L810" s="2">
        <f t="shared" si="52"/>
        <v>371.10466093339073</v>
      </c>
    </row>
    <row r="811" spans="1:12" x14ac:dyDescent="0.25">
      <c r="A811" s="1">
        <v>44851</v>
      </c>
      <c r="B811" s="2">
        <v>364.01</v>
      </c>
      <c r="C811" s="2">
        <v>367.97989999999999</v>
      </c>
      <c r="D811" s="2">
        <v>357.2808</v>
      </c>
      <c r="E811" s="2">
        <v>366.82</v>
      </c>
      <c r="F811" s="2">
        <v>93168232</v>
      </c>
      <c r="G811" s="2">
        <f>IFERROR(VLOOKUP(A811,'SPY DVD'!$A$1:$D$1256,2,FALSE),0)</f>
        <v>1.7407999999999999</v>
      </c>
      <c r="H811" s="8">
        <f>IFERROR(VLOOKUP(A811,'SPY DVD'!$A$1:$D$1256,4,FALSE),0)</f>
        <v>0.99993092302084507</v>
      </c>
      <c r="I811" s="2">
        <f t="shared" si="49"/>
        <v>363.98485528881781</v>
      </c>
      <c r="J811" s="2">
        <f t="shared" si="50"/>
        <v>367.95448106011827</v>
      </c>
      <c r="K811" s="2">
        <f t="shared" si="51"/>
        <v>357.25612012162594</v>
      </c>
      <c r="L811" s="2">
        <f t="shared" si="52"/>
        <v>366.79466118250639</v>
      </c>
    </row>
    <row r="812" spans="1:12" x14ac:dyDescent="0.25">
      <c r="A812" s="1">
        <v>44848</v>
      </c>
      <c r="B812" s="2">
        <v>368.55</v>
      </c>
      <c r="C812" s="2">
        <v>370.26</v>
      </c>
      <c r="D812" s="2">
        <v>356.96</v>
      </c>
      <c r="E812" s="2">
        <v>357.63</v>
      </c>
      <c r="F812" s="2">
        <v>123737016</v>
      </c>
      <c r="G812" s="2">
        <f>IFERROR(VLOOKUP(A812,'SPY DVD'!$A$1:$D$1256,2,FALSE),0)</f>
        <v>1.7855000000000001</v>
      </c>
      <c r="H812" s="8">
        <f>IFERROR(VLOOKUP(A812,'SPY DVD'!$A$1:$D$1256,4,FALSE),0)</f>
        <v>0.99992914933542376</v>
      </c>
      <c r="I812" s="2">
        <f t="shared" si="49"/>
        <v>368.52388798757045</v>
      </c>
      <c r="J812" s="2">
        <f t="shared" si="50"/>
        <v>370.23376683293401</v>
      </c>
      <c r="K812" s="2">
        <f t="shared" si="51"/>
        <v>356.93470914677283</v>
      </c>
      <c r="L812" s="2">
        <f t="shared" si="52"/>
        <v>357.60466167682762</v>
      </c>
    </row>
    <row r="813" spans="1:12" x14ac:dyDescent="0.25">
      <c r="A813" s="1">
        <v>44847</v>
      </c>
      <c r="B813" s="2">
        <v>349.20499999999998</v>
      </c>
      <c r="C813" s="2">
        <v>367.51</v>
      </c>
      <c r="D813" s="2">
        <v>348.11</v>
      </c>
      <c r="E813" s="2">
        <v>365.97</v>
      </c>
      <c r="F813" s="2">
        <v>147254512</v>
      </c>
      <c r="G813" s="2">
        <f>IFERROR(VLOOKUP(A813,'SPY DVD'!$A$1:$D$1256,2,FALSE),0)</f>
        <v>1.7447999999999999</v>
      </c>
      <c r="H813" s="8">
        <f>IFERROR(VLOOKUP(A813,'SPY DVD'!$A$1:$D$1256,4,FALSE),0)</f>
        <v>0.9999307643016635</v>
      </c>
      <c r="I813" s="2">
        <f t="shared" si="49"/>
        <v>349.18082254796241</v>
      </c>
      <c r="J813" s="2">
        <f t="shared" si="50"/>
        <v>367.48455518850432</v>
      </c>
      <c r="K813" s="2">
        <f t="shared" si="51"/>
        <v>348.0858983610521</v>
      </c>
      <c r="L813" s="2">
        <f t="shared" si="52"/>
        <v>365.94466181147982</v>
      </c>
    </row>
    <row r="814" spans="1:12" x14ac:dyDescent="0.25">
      <c r="A814" s="1">
        <v>44846</v>
      </c>
      <c r="B814" s="2">
        <v>358.17</v>
      </c>
      <c r="C814" s="2">
        <v>359.81790000000001</v>
      </c>
      <c r="D814" s="2">
        <v>356.3</v>
      </c>
      <c r="E814" s="2">
        <v>356.56</v>
      </c>
      <c r="F814" s="2">
        <v>76991800</v>
      </c>
      <c r="G814" s="2">
        <f>IFERROR(VLOOKUP(A814,'SPY DVD'!$A$1:$D$1256,2,FALSE),0)</f>
        <v>1.7908999999999999</v>
      </c>
      <c r="H814" s="8">
        <f>IFERROR(VLOOKUP(A814,'SPY DVD'!$A$1:$D$1256,4,FALSE),0)</f>
        <v>0.99992893506491465</v>
      </c>
      <c r="I814" s="2">
        <f t="shared" si="49"/>
        <v>358.14454667220048</v>
      </c>
      <c r="J814" s="2">
        <f t="shared" si="50"/>
        <v>359.79232956429394</v>
      </c>
      <c r="K814" s="2">
        <f t="shared" si="51"/>
        <v>356.27467956362909</v>
      </c>
      <c r="L814" s="2">
        <f t="shared" si="52"/>
        <v>356.53466108674598</v>
      </c>
    </row>
    <row r="815" spans="1:12" x14ac:dyDescent="0.25">
      <c r="A815" s="1">
        <v>44845</v>
      </c>
      <c r="B815" s="2">
        <v>358.23500000000001</v>
      </c>
      <c r="C815" s="2">
        <v>363.03</v>
      </c>
      <c r="D815" s="2">
        <v>355.71</v>
      </c>
      <c r="E815" s="2">
        <v>357.74</v>
      </c>
      <c r="F815" s="2">
        <v>92482784</v>
      </c>
      <c r="G815" s="2">
        <f>IFERROR(VLOOKUP(A815,'SPY DVD'!$A$1:$D$1256,2,FALSE),0)</f>
        <v>1.7849999999999999</v>
      </c>
      <c r="H815" s="8">
        <f>IFERROR(VLOOKUP(A815,'SPY DVD'!$A$1:$D$1256,4,FALSE),0)</f>
        <v>0.99992916917528796</v>
      </c>
      <c r="I815" s="2">
        <f t="shared" si="49"/>
        <v>358.20962591950928</v>
      </c>
      <c r="J815" s="2">
        <f t="shared" si="50"/>
        <v>363.00428628570478</v>
      </c>
      <c r="K815" s="2">
        <f t="shared" si="51"/>
        <v>355.68480476734163</v>
      </c>
      <c r="L815" s="2">
        <f t="shared" si="52"/>
        <v>357.71466098076752</v>
      </c>
    </row>
    <row r="816" spans="1:12" x14ac:dyDescent="0.25">
      <c r="A816" s="1">
        <v>44844</v>
      </c>
      <c r="B816" s="2">
        <v>363.96</v>
      </c>
      <c r="C816" s="2">
        <v>364.21</v>
      </c>
      <c r="D816" s="2">
        <v>357.67</v>
      </c>
      <c r="E816" s="2">
        <v>360.02</v>
      </c>
      <c r="F816" s="2">
        <v>76042768</v>
      </c>
      <c r="G816" s="2">
        <f>IFERROR(VLOOKUP(A816,'SPY DVD'!$A$1:$D$1256,2,FALSE),0)</f>
        <v>1.7737000000000001</v>
      </c>
      <c r="H816" s="8">
        <f>IFERROR(VLOOKUP(A816,'SPY DVD'!$A$1:$D$1256,4,FALSE),0)</f>
        <v>0.99992961755632548</v>
      </c>
      <c r="I816" s="2">
        <f t="shared" si="49"/>
        <v>363.93438360580018</v>
      </c>
      <c r="J816" s="2">
        <f t="shared" si="50"/>
        <v>364.18436601018931</v>
      </c>
      <c r="K816" s="2">
        <f t="shared" si="51"/>
        <v>357.64482631137093</v>
      </c>
      <c r="L816" s="2">
        <f t="shared" si="52"/>
        <v>359.99466091262826</v>
      </c>
    </row>
    <row r="817" spans="1:12" x14ac:dyDescent="0.25">
      <c r="A817" s="1">
        <v>44841</v>
      </c>
      <c r="B817" s="2">
        <v>368.97</v>
      </c>
      <c r="C817" s="2">
        <v>373.29329999999999</v>
      </c>
      <c r="D817" s="2">
        <v>360.94</v>
      </c>
      <c r="E817" s="2">
        <v>362.79</v>
      </c>
      <c r="F817" s="2">
        <v>107789496</v>
      </c>
      <c r="G817" s="2">
        <f>IFERROR(VLOOKUP(A817,'SPY DVD'!$A$1:$D$1256,2,FALSE),0)</f>
        <v>1.7601</v>
      </c>
      <c r="H817" s="8">
        <f>IFERROR(VLOOKUP(A817,'SPY DVD'!$A$1:$D$1256,4,FALSE),0)</f>
        <v>0.99993015720102663</v>
      </c>
      <c r="I817" s="2">
        <f t="shared" si="49"/>
        <v>368.94423010246283</v>
      </c>
      <c r="J817" s="2">
        <f t="shared" si="50"/>
        <v>373.26722815108997</v>
      </c>
      <c r="K817" s="2">
        <f t="shared" si="51"/>
        <v>360.91479094013857</v>
      </c>
      <c r="L817" s="2">
        <f t="shared" si="52"/>
        <v>362.76466173096048</v>
      </c>
    </row>
    <row r="818" spans="1:12" x14ac:dyDescent="0.25">
      <c r="A818" s="1">
        <v>44840</v>
      </c>
      <c r="B818" s="2">
        <v>375.62</v>
      </c>
      <c r="C818" s="2">
        <v>378.72</v>
      </c>
      <c r="D818" s="2">
        <v>372.68</v>
      </c>
      <c r="E818" s="2">
        <v>373.2</v>
      </c>
      <c r="F818" s="2">
        <v>82333544</v>
      </c>
      <c r="G818" s="2">
        <f>IFERROR(VLOOKUP(A818,'SPY DVD'!$A$1:$D$1256,2,FALSE),0)</f>
        <v>1.7110000000000001</v>
      </c>
      <c r="H818" s="8">
        <f>IFERROR(VLOOKUP(A818,'SPY DVD'!$A$1:$D$1256,4,FALSE),0)</f>
        <v>0.99993210547954048</v>
      </c>
      <c r="I818" s="2">
        <f t="shared" si="49"/>
        <v>375.594497460225</v>
      </c>
      <c r="J818" s="2">
        <f t="shared" si="50"/>
        <v>378.69428698721157</v>
      </c>
      <c r="K818" s="2">
        <f t="shared" si="51"/>
        <v>372.65469707011516</v>
      </c>
      <c r="L818" s="2">
        <f t="shared" si="52"/>
        <v>373.17466176496447</v>
      </c>
    </row>
    <row r="819" spans="1:12" x14ac:dyDescent="0.25">
      <c r="A819" s="1">
        <v>44839</v>
      </c>
      <c r="B819" s="2">
        <v>373.39</v>
      </c>
      <c r="C819" s="2">
        <v>379.46</v>
      </c>
      <c r="D819" s="2">
        <v>370.95</v>
      </c>
      <c r="E819" s="2">
        <v>377.09</v>
      </c>
      <c r="F819" s="2">
        <v>88065672</v>
      </c>
      <c r="G819" s="2">
        <f>IFERROR(VLOOKUP(A819,'SPY DVD'!$A$1:$D$1256,2,FALSE),0)</f>
        <v>1.6934</v>
      </c>
      <c r="H819" s="8">
        <f>IFERROR(VLOOKUP(A819,'SPY DVD'!$A$1:$D$1256,4,FALSE),0)</f>
        <v>0.99993280384506433</v>
      </c>
      <c r="I819" s="2">
        <f t="shared" si="49"/>
        <v>373.36490962770858</v>
      </c>
      <c r="J819" s="2">
        <f t="shared" si="50"/>
        <v>379.4345017470481</v>
      </c>
      <c r="K819" s="2">
        <f t="shared" si="51"/>
        <v>370.92507358632662</v>
      </c>
      <c r="L819" s="2">
        <f t="shared" si="52"/>
        <v>377.06466100193529</v>
      </c>
    </row>
    <row r="820" spans="1:12" x14ac:dyDescent="0.25">
      <c r="A820" s="1">
        <v>44838</v>
      </c>
      <c r="B820" s="2">
        <v>372.4</v>
      </c>
      <c r="C820" s="2">
        <v>378</v>
      </c>
      <c r="D820" s="2">
        <v>366.5677</v>
      </c>
      <c r="E820" s="2">
        <v>377.97</v>
      </c>
      <c r="F820" s="2">
        <v>103602776</v>
      </c>
      <c r="G820" s="2">
        <f>IFERROR(VLOOKUP(A820,'SPY DVD'!$A$1:$D$1256,2,FALSE),0)</f>
        <v>1.6894</v>
      </c>
      <c r="H820" s="8">
        <f>IFERROR(VLOOKUP(A820,'SPY DVD'!$A$1:$D$1256,4,FALSE),0)</f>
        <v>0.99993296256456965</v>
      </c>
      <c r="I820" s="2">
        <f t="shared" si="49"/>
        <v>372.37503525904572</v>
      </c>
      <c r="J820" s="2">
        <f t="shared" si="50"/>
        <v>377.97465984940732</v>
      </c>
      <c r="K820" s="2">
        <f t="shared" si="51"/>
        <v>366.54312624148042</v>
      </c>
      <c r="L820" s="2">
        <f t="shared" si="52"/>
        <v>377.9446618605304</v>
      </c>
    </row>
    <row r="821" spans="1:12" x14ac:dyDescent="0.25">
      <c r="A821" s="1">
        <v>44837</v>
      </c>
      <c r="B821" s="2">
        <v>361.08</v>
      </c>
      <c r="C821" s="2">
        <v>368.55</v>
      </c>
      <c r="D821" s="2">
        <v>359.21</v>
      </c>
      <c r="E821" s="2">
        <v>366.61</v>
      </c>
      <c r="F821" s="2">
        <v>89756480</v>
      </c>
      <c r="G821" s="2">
        <f>IFERROR(VLOOKUP(A821,'SPY DVD'!$A$1:$D$1256,2,FALSE),0)</f>
        <v>1.7418</v>
      </c>
      <c r="H821" s="8">
        <f>IFERROR(VLOOKUP(A821,'SPY DVD'!$A$1:$D$1256,4,FALSE),0)</f>
        <v>0.99993088334104729</v>
      </c>
      <c r="I821" s="2">
        <f t="shared" si="49"/>
        <v>361.05504335678535</v>
      </c>
      <c r="J821" s="2">
        <f t="shared" si="50"/>
        <v>368.52452705534301</v>
      </c>
      <c r="K821" s="2">
        <f t="shared" si="51"/>
        <v>359.18517260493758</v>
      </c>
      <c r="L821" s="2">
        <f t="shared" si="52"/>
        <v>366.58466114166134</v>
      </c>
    </row>
    <row r="822" spans="1:12" x14ac:dyDescent="0.25">
      <c r="A822" s="1">
        <v>44834</v>
      </c>
      <c r="B822" s="2">
        <v>361.8</v>
      </c>
      <c r="C822" s="2">
        <v>365.91</v>
      </c>
      <c r="D822" s="2">
        <v>357.04</v>
      </c>
      <c r="E822" s="2">
        <v>357.18</v>
      </c>
      <c r="F822" s="2">
        <v>153711248</v>
      </c>
      <c r="G822" s="2">
        <f>IFERROR(VLOOKUP(A822,'SPY DVD'!$A$1:$D$1256,2,FALSE),0)</f>
        <v>1.7878000000000001</v>
      </c>
      <c r="H822" s="8">
        <f>IFERROR(VLOOKUP(A822,'SPY DVD'!$A$1:$D$1256,4,FALSE),0)</f>
        <v>0.99992905807205312</v>
      </c>
      <c r="I822" s="2">
        <f t="shared" si="49"/>
        <v>361.77433321046885</v>
      </c>
      <c r="J822" s="2">
        <f t="shared" si="50"/>
        <v>365.88404163914498</v>
      </c>
      <c r="K822" s="2">
        <f t="shared" si="51"/>
        <v>357.01467089404588</v>
      </c>
      <c r="L822" s="2">
        <f t="shared" si="52"/>
        <v>357.15466096217597</v>
      </c>
    </row>
    <row r="823" spans="1:12" x14ac:dyDescent="0.25">
      <c r="A823" s="1">
        <v>44833</v>
      </c>
      <c r="B823" s="2">
        <v>366.81</v>
      </c>
      <c r="C823" s="2">
        <v>367.11</v>
      </c>
      <c r="D823" s="2">
        <v>359.7</v>
      </c>
      <c r="E823" s="2">
        <v>362.79</v>
      </c>
      <c r="F823" s="2">
        <v>112952312</v>
      </c>
      <c r="G823" s="2">
        <f>IFERROR(VLOOKUP(A823,'SPY DVD'!$A$1:$D$1256,2,FALSE),0)</f>
        <v>1.7601</v>
      </c>
      <c r="H823" s="8">
        <f>IFERROR(VLOOKUP(A823,'SPY DVD'!$A$1:$D$1256,4,FALSE),0)</f>
        <v>0.99993015720102663</v>
      </c>
      <c r="I823" s="2">
        <f t="shared" si="49"/>
        <v>366.78438096290859</v>
      </c>
      <c r="J823" s="2">
        <f t="shared" si="50"/>
        <v>367.08436001006891</v>
      </c>
      <c r="K823" s="2">
        <f t="shared" si="51"/>
        <v>359.67487754520926</v>
      </c>
      <c r="L823" s="2">
        <f t="shared" si="52"/>
        <v>362.76466173096048</v>
      </c>
    </row>
    <row r="824" spans="1:12" x14ac:dyDescent="0.25">
      <c r="A824" s="1">
        <v>44832</v>
      </c>
      <c r="B824" s="2">
        <v>364.38</v>
      </c>
      <c r="C824" s="2">
        <v>372.3</v>
      </c>
      <c r="D824" s="2">
        <v>362.6</v>
      </c>
      <c r="E824" s="2">
        <v>370.53</v>
      </c>
      <c r="F824" s="2">
        <v>110802216</v>
      </c>
      <c r="G824" s="2">
        <f>IFERROR(VLOOKUP(A824,'SPY DVD'!$A$1:$D$1256,2,FALSE),0)</f>
        <v>1.7234</v>
      </c>
      <c r="H824" s="8">
        <f>IFERROR(VLOOKUP(A824,'SPY DVD'!$A$1:$D$1256,4,FALSE),0)</f>
        <v>0.99993161344957782</v>
      </c>
      <c r="I824" s="2">
        <f t="shared" si="49"/>
        <v>364.35508130875718</v>
      </c>
      <c r="J824" s="2">
        <f t="shared" si="50"/>
        <v>372.27453968727781</v>
      </c>
      <c r="K824" s="2">
        <f t="shared" si="51"/>
        <v>362.57520303681696</v>
      </c>
      <c r="L824" s="2">
        <f t="shared" si="52"/>
        <v>370.50466073147203</v>
      </c>
    </row>
    <row r="825" spans="1:12" x14ac:dyDescent="0.25">
      <c r="A825" s="1">
        <v>44831</v>
      </c>
      <c r="B825" s="2">
        <v>368.02</v>
      </c>
      <c r="C825" s="2">
        <v>370.4</v>
      </c>
      <c r="D825" s="2">
        <v>360.87</v>
      </c>
      <c r="E825" s="2">
        <v>363.38</v>
      </c>
      <c r="F825" s="2">
        <v>108294072</v>
      </c>
      <c r="G825" s="2">
        <f>IFERROR(VLOOKUP(A825,'SPY DVD'!$A$1:$D$1256,2,FALSE),0)</f>
        <v>1.7573000000000001</v>
      </c>
      <c r="H825" s="8">
        <f>IFERROR(VLOOKUP(A825,'SPY DVD'!$A$1:$D$1256,4,FALSE),0)</f>
        <v>0.99993026830438358</v>
      </c>
      <c r="I825" s="2">
        <f t="shared" si="49"/>
        <v>367.99433734137921</v>
      </c>
      <c r="J825" s="2">
        <f t="shared" si="50"/>
        <v>370.37417137994368</v>
      </c>
      <c r="K825" s="2">
        <f t="shared" si="51"/>
        <v>360.8448359230029</v>
      </c>
      <c r="L825" s="2">
        <f t="shared" si="52"/>
        <v>363.35466089644689</v>
      </c>
    </row>
    <row r="826" spans="1:12" x14ac:dyDescent="0.25">
      <c r="A826" s="1">
        <v>44830</v>
      </c>
      <c r="B826" s="2">
        <v>366.41</v>
      </c>
      <c r="C826" s="2">
        <v>370.21</v>
      </c>
      <c r="D826" s="2">
        <v>363.0299</v>
      </c>
      <c r="E826" s="2">
        <v>364.31</v>
      </c>
      <c r="F826" s="2">
        <v>92581248</v>
      </c>
      <c r="G826" s="2">
        <f>IFERROR(VLOOKUP(A826,'SPY DVD'!$A$1:$D$1256,2,FALSE),0)</f>
        <v>1.7527999999999999</v>
      </c>
      <c r="H826" s="8">
        <f>IFERROR(VLOOKUP(A826,'SPY DVD'!$A$1:$D$1256,4,FALSE),0)</f>
        <v>0.99993044686337607</v>
      </c>
      <c r="I826" s="2">
        <f t="shared" si="49"/>
        <v>366.38451503520963</v>
      </c>
      <c r="J826" s="2">
        <f t="shared" si="50"/>
        <v>370.18425073329041</v>
      </c>
      <c r="K826" s="2">
        <f t="shared" si="51"/>
        <v>363.00465013176671</v>
      </c>
      <c r="L826" s="2">
        <f t="shared" si="52"/>
        <v>364.28466109679653</v>
      </c>
    </row>
    <row r="827" spans="1:12" x14ac:dyDescent="0.25">
      <c r="A827" s="1">
        <v>44827</v>
      </c>
      <c r="B827" s="2">
        <v>370.58</v>
      </c>
      <c r="C827" s="2">
        <v>370.62</v>
      </c>
      <c r="D827" s="2">
        <v>363.29</v>
      </c>
      <c r="E827" s="2">
        <v>367.95</v>
      </c>
      <c r="F827" s="2">
        <v>122346936</v>
      </c>
      <c r="G827" s="2">
        <f>IFERROR(VLOOKUP(A827,'SPY DVD'!$A$1:$D$1256,2,FALSE),0)</f>
        <v>1.7355</v>
      </c>
      <c r="H827" s="8">
        <f>IFERROR(VLOOKUP(A827,'SPY DVD'!$A$1:$D$1256,4,FALSE),0)</f>
        <v>0.99993113332379935</v>
      </c>
      <c r="I827" s="2">
        <f t="shared" si="49"/>
        <v>370.55447938713354</v>
      </c>
      <c r="J827" s="2">
        <f t="shared" si="50"/>
        <v>370.59447663246652</v>
      </c>
      <c r="K827" s="2">
        <f t="shared" si="51"/>
        <v>363.26498142520308</v>
      </c>
      <c r="L827" s="2">
        <f t="shared" si="52"/>
        <v>367.92466050649193</v>
      </c>
    </row>
    <row r="828" spans="1:12" x14ac:dyDescent="0.25">
      <c r="A828" s="1">
        <v>44826</v>
      </c>
      <c r="B828" s="2">
        <v>376.58</v>
      </c>
      <c r="C828" s="2">
        <v>378.3</v>
      </c>
      <c r="D828" s="2">
        <v>373.44</v>
      </c>
      <c r="E828" s="2">
        <v>374.22</v>
      </c>
      <c r="F828" s="2">
        <v>89472640</v>
      </c>
      <c r="G828" s="2">
        <f>IFERROR(VLOOKUP(A828,'SPY DVD'!$A$1:$D$1256,2,FALSE),0)</f>
        <v>1.7063999999999999</v>
      </c>
      <c r="H828" s="8">
        <f>IFERROR(VLOOKUP(A828,'SPY DVD'!$A$1:$D$1256,4,FALSE),0)</f>
        <v>0.99993228800684619</v>
      </c>
      <c r="I828" s="2">
        <f t="shared" si="49"/>
        <v>376.55450101761812</v>
      </c>
      <c r="J828" s="2">
        <f t="shared" si="50"/>
        <v>378.27438455298994</v>
      </c>
      <c r="K828" s="2">
        <f t="shared" si="51"/>
        <v>373.41471363327662</v>
      </c>
      <c r="L828" s="2">
        <f t="shared" si="52"/>
        <v>374.194660817922</v>
      </c>
    </row>
    <row r="829" spans="1:12" x14ac:dyDescent="0.25">
      <c r="A829" s="1">
        <v>44825</v>
      </c>
      <c r="B829" s="2">
        <v>386.11</v>
      </c>
      <c r="C829" s="2">
        <v>389.31</v>
      </c>
      <c r="D829" s="2">
        <v>377.38</v>
      </c>
      <c r="E829" s="2">
        <v>377.39</v>
      </c>
      <c r="F829" s="2">
        <v>106746552</v>
      </c>
      <c r="G829" s="2">
        <f>IFERROR(VLOOKUP(A829,'SPY DVD'!$A$1:$D$1256,2,FALSE),0)</f>
        <v>1.6919999999999999</v>
      </c>
      <c r="H829" s="8">
        <f>IFERROR(VLOOKUP(A829,'SPY DVD'!$A$1:$D$1256,4,FALSE),0)</f>
        <v>0.99993285939688836</v>
      </c>
      <c r="I829" s="2">
        <f t="shared" si="49"/>
        <v>386.08407634173255</v>
      </c>
      <c r="J829" s="2">
        <f t="shared" si="50"/>
        <v>389.28386149180261</v>
      </c>
      <c r="K829" s="2">
        <f t="shared" si="51"/>
        <v>377.35466247919771</v>
      </c>
      <c r="L829" s="2">
        <f t="shared" si="52"/>
        <v>377.36466180779166</v>
      </c>
    </row>
    <row r="830" spans="1:12" x14ac:dyDescent="0.25">
      <c r="A830" s="1">
        <v>44824</v>
      </c>
      <c r="B830" s="2">
        <v>385.06</v>
      </c>
      <c r="C830" s="2">
        <v>386.12</v>
      </c>
      <c r="D830" s="2">
        <v>381.19499999999999</v>
      </c>
      <c r="E830" s="2">
        <v>384.09</v>
      </c>
      <c r="F830" s="2">
        <v>77274880</v>
      </c>
      <c r="G830" s="2">
        <f>IFERROR(VLOOKUP(A830,'SPY DVD'!$A$1:$D$1256,2,FALSE),0)</f>
        <v>1.6625000000000001</v>
      </c>
      <c r="H830" s="8">
        <f>IFERROR(VLOOKUP(A830,'SPY DVD'!$A$1:$D$1256,4,FALSE),0)</f>
        <v>0.99993402995389702</v>
      </c>
      <c r="I830" s="2">
        <f t="shared" si="49"/>
        <v>385.03459757404761</v>
      </c>
      <c r="J830" s="2">
        <f t="shared" si="50"/>
        <v>386.09452764579873</v>
      </c>
      <c r="K830" s="2">
        <f t="shared" si="51"/>
        <v>381.16985254827574</v>
      </c>
      <c r="L830" s="2">
        <f t="shared" si="52"/>
        <v>384.06466156499226</v>
      </c>
    </row>
    <row r="831" spans="1:12" x14ac:dyDescent="0.25">
      <c r="A831" s="1">
        <v>44823</v>
      </c>
      <c r="B831" s="2">
        <v>382.26</v>
      </c>
      <c r="C831" s="2">
        <v>388.55</v>
      </c>
      <c r="D831" s="2">
        <v>382.17840000000001</v>
      </c>
      <c r="E831" s="2">
        <v>388.55</v>
      </c>
      <c r="F831" s="2">
        <v>73278488</v>
      </c>
      <c r="G831" s="2">
        <f>IFERROR(VLOOKUP(A831,'SPY DVD'!$A$1:$D$1256,2,FALSE),0)</f>
        <v>1.6434</v>
      </c>
      <c r="H831" s="8">
        <f>IFERROR(VLOOKUP(A831,'SPY DVD'!$A$1:$D$1256,4,FALSE),0)</f>
        <v>0.99993478784069101</v>
      </c>
      <c r="I831" s="2">
        <f t="shared" si="49"/>
        <v>382.23507199998255</v>
      </c>
      <c r="J831" s="2">
        <f t="shared" si="50"/>
        <v>388.52466181550051</v>
      </c>
      <c r="K831" s="2">
        <f t="shared" si="51"/>
        <v>382.15347732129476</v>
      </c>
      <c r="L831" s="2">
        <f t="shared" si="52"/>
        <v>388.52466181550051</v>
      </c>
    </row>
    <row r="832" spans="1:12" x14ac:dyDescent="0.25">
      <c r="A832" s="1">
        <v>44820</v>
      </c>
      <c r="B832" s="2">
        <v>384.14</v>
      </c>
      <c r="C832" s="2">
        <v>386.25</v>
      </c>
      <c r="D832" s="2">
        <v>382.11</v>
      </c>
      <c r="E832" s="2">
        <v>385.56</v>
      </c>
      <c r="F832" s="2">
        <v>103084816</v>
      </c>
      <c r="G832" s="2">
        <f>IFERROR(VLOOKUP(A832,'SPY DVD'!$A$1:$D$1256,2,FALSE),0)</f>
        <v>1.6561999999999999</v>
      </c>
      <c r="H832" s="8">
        <f>IFERROR(VLOOKUP(A832,'SPY DVD'!$A$1:$D$1256,4,FALSE),0)</f>
        <v>0.99993427993743567</v>
      </c>
      <c r="I832" s="2">
        <f t="shared" si="49"/>
        <v>384.11475429516651</v>
      </c>
      <c r="J832" s="2">
        <f t="shared" si="50"/>
        <v>386.22461562583453</v>
      </c>
      <c r="K832" s="2">
        <f t="shared" si="51"/>
        <v>382.08488770689354</v>
      </c>
      <c r="L832" s="2">
        <f t="shared" si="52"/>
        <v>385.53466097267767</v>
      </c>
    </row>
    <row r="833" spans="1:12" x14ac:dyDescent="0.25">
      <c r="A833" s="1">
        <v>44819</v>
      </c>
      <c r="B833" s="2">
        <v>392.96</v>
      </c>
      <c r="C833" s="2">
        <v>395.96</v>
      </c>
      <c r="D833" s="2">
        <v>388.78</v>
      </c>
      <c r="E833" s="2">
        <v>390.12</v>
      </c>
      <c r="F833" s="2">
        <v>87633840</v>
      </c>
      <c r="G833" s="2">
        <f>IFERROR(VLOOKUP(A833,'SPY DVD'!$A$1:$D$1256,2,FALSE),0)</f>
        <v>1.6368</v>
      </c>
      <c r="H833" s="8">
        <f>IFERROR(VLOOKUP(A833,'SPY DVD'!$A$1:$D$1256,4,FALSE),0)</f>
        <v>0.99993504972840785</v>
      </c>
      <c r="I833" s="2">
        <f t="shared" si="49"/>
        <v>392.93447714127512</v>
      </c>
      <c r="J833" s="2">
        <f t="shared" si="50"/>
        <v>395.93428229046037</v>
      </c>
      <c r="K833" s="2">
        <f t="shared" si="51"/>
        <v>388.75474863341037</v>
      </c>
      <c r="L833" s="2">
        <f t="shared" si="52"/>
        <v>390.09466160004649</v>
      </c>
    </row>
    <row r="834" spans="1:12" x14ac:dyDescent="0.25">
      <c r="A834" s="1">
        <v>44818</v>
      </c>
      <c r="B834" s="2">
        <v>394.47</v>
      </c>
      <c r="C834" s="2">
        <v>396.2</v>
      </c>
      <c r="D834" s="2">
        <v>391.12</v>
      </c>
      <c r="E834" s="2">
        <v>394.6</v>
      </c>
      <c r="F834" s="2">
        <v>85023744</v>
      </c>
      <c r="G834" s="2">
        <f>IFERROR(VLOOKUP(A834,'SPY DVD'!$A$1:$D$1256,2,FALSE),0)</f>
        <v>1.5985</v>
      </c>
      <c r="H834" s="8">
        <f>IFERROR(VLOOKUP(A834,'SPY DVD'!$A$1:$D$1256,4,FALSE),0)</f>
        <v>0.99993656947211851</v>
      </c>
      <c r="I834" s="2">
        <f t="shared" si="49"/>
        <v>394.44497855966659</v>
      </c>
      <c r="J834" s="2">
        <f t="shared" si="50"/>
        <v>396.17486882485332</v>
      </c>
      <c r="K834" s="2">
        <f t="shared" si="51"/>
        <v>391.09519105193499</v>
      </c>
      <c r="L834" s="2">
        <f t="shared" si="52"/>
        <v>394.57497031369797</v>
      </c>
    </row>
    <row r="835" spans="1:12" x14ac:dyDescent="0.25">
      <c r="A835" s="1">
        <v>44817</v>
      </c>
      <c r="B835" s="2">
        <v>401.83</v>
      </c>
      <c r="C835" s="2">
        <v>403.1</v>
      </c>
      <c r="D835" s="2">
        <v>391.92</v>
      </c>
      <c r="E835" s="2">
        <v>393.1</v>
      </c>
      <c r="F835" s="2">
        <v>122947080</v>
      </c>
      <c r="G835" s="2">
        <f>IFERROR(VLOOKUP(A835,'SPY DVD'!$A$1:$D$1256,2,FALSE),0)</f>
        <v>1.6045</v>
      </c>
      <c r="H835" s="8">
        <f>IFERROR(VLOOKUP(A835,'SPY DVD'!$A$1:$D$1256,4,FALSE),0)</f>
        <v>0.99993633139201121</v>
      </c>
      <c r="I835" s="2">
        <f t="shared" ref="I835:I898" si="53">B835*$H835</f>
        <v>401.80441604325188</v>
      </c>
      <c r="J835" s="2">
        <f t="shared" ref="J835:J898" si="54">C835*$H835</f>
        <v>403.07433518411972</v>
      </c>
      <c r="K835" s="2">
        <f t="shared" ref="K835:K898" si="55">D835*$H835</f>
        <v>391.89504699915705</v>
      </c>
      <c r="L835" s="2">
        <f t="shared" ref="L835:L898" si="56">E835*$H835</f>
        <v>393.07497187019965</v>
      </c>
    </row>
    <row r="836" spans="1:12" x14ac:dyDescent="0.25">
      <c r="A836" s="1">
        <v>44816</v>
      </c>
      <c r="B836" s="2">
        <v>408.78</v>
      </c>
      <c r="C836" s="2">
        <v>411.73</v>
      </c>
      <c r="D836" s="2">
        <v>408.46</v>
      </c>
      <c r="E836" s="2">
        <v>410.97</v>
      </c>
      <c r="F836" s="2">
        <v>69256264</v>
      </c>
      <c r="G836" s="2">
        <f>IFERROR(VLOOKUP(A836,'SPY DVD'!$A$1:$D$1256,2,FALSE),0)</f>
        <v>1.5347999999999999</v>
      </c>
      <c r="H836" s="8">
        <f>IFERROR(VLOOKUP(A836,'SPY DVD'!$A$1:$D$1256,4,FALSE),0)</f>
        <v>0.99993909709275264</v>
      </c>
      <c r="I836" s="2">
        <f t="shared" si="53"/>
        <v>408.75510410957537</v>
      </c>
      <c r="J836" s="2">
        <f t="shared" si="54"/>
        <v>411.70492444599904</v>
      </c>
      <c r="K836" s="2">
        <f t="shared" si="55"/>
        <v>408.4351235985057</v>
      </c>
      <c r="L836" s="2">
        <f t="shared" si="56"/>
        <v>410.94497073220856</v>
      </c>
    </row>
    <row r="837" spans="1:12" x14ac:dyDescent="0.25">
      <c r="A837" s="1">
        <v>44813</v>
      </c>
      <c r="B837" s="2">
        <v>402.74</v>
      </c>
      <c r="C837" s="2">
        <v>407.51</v>
      </c>
      <c r="D837" s="2">
        <v>402.46</v>
      </c>
      <c r="E837" s="2">
        <v>406.6</v>
      </c>
      <c r="F837" s="2">
        <v>76706920</v>
      </c>
      <c r="G837" s="2">
        <f>IFERROR(VLOOKUP(A837,'SPY DVD'!$A$1:$D$1256,2,FALSE),0)</f>
        <v>1.5512999999999999</v>
      </c>
      <c r="H837" s="8">
        <f>IFERROR(VLOOKUP(A837,'SPY DVD'!$A$1:$D$1256,4,FALSE),0)</f>
        <v>0.9999384423709391</v>
      </c>
      <c r="I837" s="2">
        <f t="shared" si="53"/>
        <v>402.71520828047204</v>
      </c>
      <c r="J837" s="2">
        <f t="shared" si="54"/>
        <v>407.4849146505814</v>
      </c>
      <c r="K837" s="2">
        <f t="shared" si="55"/>
        <v>402.43522551660811</v>
      </c>
      <c r="L837" s="2">
        <f t="shared" si="56"/>
        <v>406.57497066802387</v>
      </c>
    </row>
    <row r="838" spans="1:12" x14ac:dyDescent="0.25">
      <c r="A838" s="1">
        <v>44812</v>
      </c>
      <c r="B838" s="2">
        <v>395.39</v>
      </c>
      <c r="C838" s="2">
        <v>400.86</v>
      </c>
      <c r="D838" s="2">
        <v>394.12</v>
      </c>
      <c r="E838" s="2">
        <v>400.38</v>
      </c>
      <c r="F838" s="2">
        <v>80821680</v>
      </c>
      <c r="G838" s="2">
        <f>IFERROR(VLOOKUP(A838,'SPY DVD'!$A$1:$D$1256,2,FALSE),0)</f>
        <v>1.5753999999999999</v>
      </c>
      <c r="H838" s="8">
        <f>IFERROR(VLOOKUP(A838,'SPY DVD'!$A$1:$D$1256,4,FALSE),0)</f>
        <v>0.99993748608106059</v>
      </c>
      <c r="I838" s="2">
        <f t="shared" si="53"/>
        <v>395.36528262159055</v>
      </c>
      <c r="J838" s="2">
        <f t="shared" si="54"/>
        <v>400.83494067045399</v>
      </c>
      <c r="K838" s="2">
        <f t="shared" si="55"/>
        <v>394.09536201426761</v>
      </c>
      <c r="L838" s="2">
        <f t="shared" si="56"/>
        <v>400.35497067713504</v>
      </c>
    </row>
    <row r="839" spans="1:12" x14ac:dyDescent="0.25">
      <c r="A839" s="1">
        <v>44811</v>
      </c>
      <c r="B839" s="2">
        <v>390.43</v>
      </c>
      <c r="C839" s="2">
        <v>398.59</v>
      </c>
      <c r="D839" s="2">
        <v>390.2</v>
      </c>
      <c r="E839" s="2">
        <v>397.78</v>
      </c>
      <c r="F839" s="2">
        <v>70964232</v>
      </c>
      <c r="G839" s="2">
        <f>IFERROR(VLOOKUP(A839,'SPY DVD'!$A$1:$D$1256,2,FALSE),0)</f>
        <v>1.5857000000000001</v>
      </c>
      <c r="H839" s="8">
        <f>IFERROR(VLOOKUP(A839,'SPY DVD'!$A$1:$D$1256,4,FALSE),0)</f>
        <v>0.9999370773765367</v>
      </c>
      <c r="I839" s="2">
        <f t="shared" si="53"/>
        <v>390.40543312012124</v>
      </c>
      <c r="J839" s="2">
        <f t="shared" si="54"/>
        <v>398.56491967151374</v>
      </c>
      <c r="K839" s="2">
        <f t="shared" si="55"/>
        <v>390.17544759232459</v>
      </c>
      <c r="L839" s="2">
        <f t="shared" si="56"/>
        <v>397.75497063883876</v>
      </c>
    </row>
    <row r="840" spans="1:12" x14ac:dyDescent="0.25">
      <c r="A840" s="1">
        <v>44810</v>
      </c>
      <c r="B840" s="2">
        <v>393.13</v>
      </c>
      <c r="C840" s="2">
        <v>394.12</v>
      </c>
      <c r="D840" s="2">
        <v>388.42</v>
      </c>
      <c r="E840" s="2">
        <v>390.76</v>
      </c>
      <c r="F840" s="2">
        <v>76637400</v>
      </c>
      <c r="G840" s="2">
        <f>IFERROR(VLOOKUP(A840,'SPY DVD'!$A$1:$D$1256,2,FALSE),0)</f>
        <v>1.6142000000000001</v>
      </c>
      <c r="H840" s="8">
        <f>IFERROR(VLOOKUP(A840,'SPY DVD'!$A$1:$D$1256,4,FALSE),0)</f>
        <v>0.99993594649595774</v>
      </c>
      <c r="I840" s="2">
        <f t="shared" si="53"/>
        <v>393.10481864595585</v>
      </c>
      <c r="J840" s="2">
        <f t="shared" si="54"/>
        <v>394.09475523298687</v>
      </c>
      <c r="K840" s="2">
        <f t="shared" si="55"/>
        <v>388.3951203379599</v>
      </c>
      <c r="L840" s="2">
        <f t="shared" si="56"/>
        <v>390.73497045276042</v>
      </c>
    </row>
    <row r="841" spans="1:12" x14ac:dyDescent="0.25">
      <c r="A841" s="1">
        <v>44806</v>
      </c>
      <c r="B841" s="2">
        <v>400.28</v>
      </c>
      <c r="C841" s="2">
        <v>401.55500000000001</v>
      </c>
      <c r="D841" s="2">
        <v>390.33</v>
      </c>
      <c r="E841" s="2">
        <v>392.24</v>
      </c>
      <c r="F841" s="2">
        <v>99632152</v>
      </c>
      <c r="G841" s="2">
        <f>IFERROR(VLOOKUP(A841,'SPY DVD'!$A$1:$D$1256,2,FALSE),0)</f>
        <v>1.6081000000000001</v>
      </c>
      <c r="H841" s="8">
        <f>IFERROR(VLOOKUP(A841,'SPY DVD'!$A$1:$D$1256,4,FALSE),0)</f>
        <v>0.99993618854397404</v>
      </c>
      <c r="I841" s="2">
        <f t="shared" si="53"/>
        <v>400.25445755038191</v>
      </c>
      <c r="J841" s="2">
        <f t="shared" si="54"/>
        <v>401.52937619077551</v>
      </c>
      <c r="K841" s="2">
        <f t="shared" si="55"/>
        <v>390.30509247436936</v>
      </c>
      <c r="L841" s="2">
        <f t="shared" si="56"/>
        <v>392.21497059448836</v>
      </c>
    </row>
    <row r="842" spans="1:12" x14ac:dyDescent="0.25">
      <c r="A842" s="1">
        <v>44805</v>
      </c>
      <c r="B842" s="2">
        <v>392.89</v>
      </c>
      <c r="C842" s="2">
        <v>396.78</v>
      </c>
      <c r="D842" s="2">
        <v>390.04</v>
      </c>
      <c r="E842" s="2">
        <v>396.42</v>
      </c>
      <c r="F842" s="2">
        <v>78740080</v>
      </c>
      <c r="G842" s="2">
        <f>IFERROR(VLOOKUP(A842,'SPY DVD'!$A$1:$D$1256,2,FALSE),0)</f>
        <v>1.5911</v>
      </c>
      <c r="H842" s="8">
        <f>IFERROR(VLOOKUP(A842,'SPY DVD'!$A$1:$D$1256,4,FALSE),0)</f>
        <v>0.99993686310432883</v>
      </c>
      <c r="I842" s="2">
        <f t="shared" si="53"/>
        <v>392.86519414505972</v>
      </c>
      <c r="J842" s="2">
        <f t="shared" si="54"/>
        <v>396.75494854253554</v>
      </c>
      <c r="K842" s="2">
        <f t="shared" si="55"/>
        <v>390.01537408521244</v>
      </c>
      <c r="L842" s="2">
        <f t="shared" si="56"/>
        <v>396.39497127181806</v>
      </c>
    </row>
    <row r="843" spans="1:12" x14ac:dyDescent="0.25">
      <c r="A843" s="1">
        <v>44804</v>
      </c>
      <c r="B843" s="2">
        <v>399.93</v>
      </c>
      <c r="C843" s="2">
        <v>401.24</v>
      </c>
      <c r="D843" s="2">
        <v>395.04</v>
      </c>
      <c r="E843" s="2">
        <v>395.18</v>
      </c>
      <c r="F843" s="2">
        <v>76029672</v>
      </c>
      <c r="G843" s="2">
        <f>IFERROR(VLOOKUP(A843,'SPY DVD'!$A$1:$D$1256,2,FALSE),0)</f>
        <v>1.5961000000000001</v>
      </c>
      <c r="H843" s="8">
        <f>IFERROR(VLOOKUP(A843,'SPY DVD'!$A$1:$D$1256,4,FALSE),0)</f>
        <v>0.99993666470417719</v>
      </c>
      <c r="I843" s="2">
        <f t="shared" si="53"/>
        <v>399.90467031514157</v>
      </c>
      <c r="J843" s="2">
        <f t="shared" si="54"/>
        <v>401.21458734590408</v>
      </c>
      <c r="K843" s="2">
        <f t="shared" si="55"/>
        <v>395.01498002473818</v>
      </c>
      <c r="L843" s="2">
        <f t="shared" si="56"/>
        <v>395.15497115779675</v>
      </c>
    </row>
    <row r="844" spans="1:12" x14ac:dyDescent="0.25">
      <c r="A844" s="1">
        <v>44803</v>
      </c>
      <c r="B844" s="2">
        <v>403.85</v>
      </c>
      <c r="C844" s="2">
        <v>404.1</v>
      </c>
      <c r="D844" s="2">
        <v>396</v>
      </c>
      <c r="E844" s="2">
        <v>398.21</v>
      </c>
      <c r="F844" s="2">
        <v>85652440</v>
      </c>
      <c r="G844" s="2">
        <f>IFERROR(VLOOKUP(A844,'SPY DVD'!$A$1:$D$1256,2,FALSE),0)</f>
        <v>1.5840000000000001</v>
      </c>
      <c r="H844" s="8">
        <f>IFERROR(VLOOKUP(A844,'SPY DVD'!$A$1:$D$1256,4,FALSE),0)</f>
        <v>0.99993714483261165</v>
      </c>
      <c r="I844" s="2">
        <f t="shared" si="53"/>
        <v>403.82461594065023</v>
      </c>
      <c r="J844" s="2">
        <f t="shared" si="54"/>
        <v>404.07460022685837</v>
      </c>
      <c r="K844" s="2">
        <f t="shared" si="55"/>
        <v>395.97510935371423</v>
      </c>
      <c r="L844" s="2">
        <f t="shared" si="56"/>
        <v>398.18497044379427</v>
      </c>
    </row>
    <row r="845" spans="1:12" x14ac:dyDescent="0.25">
      <c r="A845" s="1">
        <v>44802</v>
      </c>
      <c r="B845" s="2">
        <v>402.2</v>
      </c>
      <c r="C845" s="2">
        <v>405.84</v>
      </c>
      <c r="D845" s="2">
        <v>401.19990000000001</v>
      </c>
      <c r="E845" s="2">
        <v>402.63</v>
      </c>
      <c r="F845" s="2">
        <v>65370808</v>
      </c>
      <c r="G845" s="2">
        <f>IFERROR(VLOOKUP(A845,'SPY DVD'!$A$1:$D$1256,2,FALSE),0)</f>
        <v>1.5666</v>
      </c>
      <c r="H845" s="8">
        <f>IFERROR(VLOOKUP(A845,'SPY DVD'!$A$1:$D$1256,4,FALSE),0)</f>
        <v>0.99993783526564051</v>
      </c>
      <c r="I845" s="2">
        <f t="shared" si="53"/>
        <v>402.17499734384057</v>
      </c>
      <c r="J845" s="2">
        <f t="shared" si="54"/>
        <v>405.81477106420749</v>
      </c>
      <c r="K845" s="2">
        <f t="shared" si="55"/>
        <v>401.17495951479145</v>
      </c>
      <c r="L845" s="2">
        <f t="shared" si="56"/>
        <v>402.60497061300481</v>
      </c>
    </row>
    <row r="846" spans="1:12" x14ac:dyDescent="0.25">
      <c r="A846" s="1">
        <v>44799</v>
      </c>
      <c r="B846" s="2">
        <v>419.39</v>
      </c>
      <c r="C846" s="2">
        <v>419.96</v>
      </c>
      <c r="D846" s="2">
        <v>405.25</v>
      </c>
      <c r="E846" s="2">
        <v>405.31</v>
      </c>
      <c r="F846" s="2">
        <v>103086976</v>
      </c>
      <c r="G846" s="2">
        <f>IFERROR(VLOOKUP(A846,'SPY DVD'!$A$1:$D$1256,2,FALSE),0)</f>
        <v>1.5562</v>
      </c>
      <c r="H846" s="8">
        <f>IFERROR(VLOOKUP(A846,'SPY DVD'!$A$1:$D$1256,4,FALSE),0)</f>
        <v>0.99993824793848307</v>
      </c>
      <c r="I846" s="2">
        <f t="shared" si="53"/>
        <v>419.3641018029204</v>
      </c>
      <c r="J846" s="2">
        <f t="shared" si="54"/>
        <v>419.93406660424534</v>
      </c>
      <c r="K846" s="2">
        <f t="shared" si="55"/>
        <v>405.22497497707025</v>
      </c>
      <c r="L846" s="2">
        <f t="shared" si="56"/>
        <v>405.28497127194657</v>
      </c>
    </row>
    <row r="847" spans="1:12" x14ac:dyDescent="0.25">
      <c r="A847" s="1">
        <v>44798</v>
      </c>
      <c r="B847" s="2">
        <v>415.24</v>
      </c>
      <c r="C847" s="2">
        <v>419.56</v>
      </c>
      <c r="D847" s="2">
        <v>414.09</v>
      </c>
      <c r="E847" s="2">
        <v>419.51</v>
      </c>
      <c r="F847" s="2">
        <v>50942252</v>
      </c>
      <c r="G847" s="2">
        <f>IFERROR(VLOOKUP(A847,'SPY DVD'!$A$1:$D$1256,2,FALSE),0)</f>
        <v>1.5035000000000001</v>
      </c>
      <c r="H847" s="8">
        <f>IFERROR(VLOOKUP(A847,'SPY DVD'!$A$1:$D$1256,4,FALSE),0)</f>
        <v>0.9999403390813707</v>
      </c>
      <c r="I847" s="2">
        <f t="shared" si="53"/>
        <v>415.21522640014837</v>
      </c>
      <c r="J847" s="2">
        <f t="shared" si="54"/>
        <v>419.53496866497989</v>
      </c>
      <c r="K847" s="2">
        <f t="shared" si="55"/>
        <v>414.06529501020475</v>
      </c>
      <c r="L847" s="2">
        <f t="shared" si="56"/>
        <v>419.48497164802581</v>
      </c>
    </row>
    <row r="848" spans="1:12" x14ac:dyDescent="0.25">
      <c r="A848" s="1">
        <v>44797</v>
      </c>
      <c r="B848" s="2">
        <v>412.11</v>
      </c>
      <c r="C848" s="2">
        <v>415.11009999999999</v>
      </c>
      <c r="D848" s="2">
        <v>411.39</v>
      </c>
      <c r="E848" s="2">
        <v>413.67</v>
      </c>
      <c r="F848" s="2">
        <v>49177804</v>
      </c>
      <c r="G848" s="2">
        <f>IFERROR(VLOOKUP(A848,'SPY DVD'!$A$1:$D$1256,2,FALSE),0)</f>
        <v>1.5247999999999999</v>
      </c>
      <c r="H848" s="8">
        <f>IFERROR(VLOOKUP(A848,'SPY DVD'!$A$1:$D$1256,4,FALSE),0)</f>
        <v>0.99993949389406034</v>
      </c>
      <c r="I848" s="2">
        <f t="shared" si="53"/>
        <v>412.0850648286812</v>
      </c>
      <c r="J848" s="2">
        <f t="shared" si="54"/>
        <v>415.08498330431274</v>
      </c>
      <c r="K848" s="2">
        <f t="shared" si="55"/>
        <v>411.36510839307749</v>
      </c>
      <c r="L848" s="2">
        <f t="shared" si="56"/>
        <v>413.64497043915594</v>
      </c>
    </row>
    <row r="849" spans="1:12" x14ac:dyDescent="0.25">
      <c r="A849" s="1">
        <v>44796</v>
      </c>
      <c r="B849" s="2">
        <v>412.9</v>
      </c>
      <c r="C849" s="2">
        <v>415.42</v>
      </c>
      <c r="D849" s="2">
        <v>411.77</v>
      </c>
      <c r="E849" s="2">
        <v>412.35</v>
      </c>
      <c r="F849" s="2">
        <v>49105248</v>
      </c>
      <c r="G849" s="2">
        <f>IFERROR(VLOOKUP(A849,'SPY DVD'!$A$1:$D$1256,2,FALSE),0)</f>
        <v>1.5296000000000001</v>
      </c>
      <c r="H849" s="8">
        <f>IFERROR(VLOOKUP(A849,'SPY DVD'!$A$1:$D$1256,4,FALSE),0)</f>
        <v>0.99993930342941295</v>
      </c>
      <c r="I849" s="2">
        <f t="shared" si="53"/>
        <v>412.8749383860046</v>
      </c>
      <c r="J849" s="2">
        <f t="shared" si="54"/>
        <v>415.39478543064672</v>
      </c>
      <c r="K849" s="2">
        <f t="shared" si="55"/>
        <v>411.74500697312936</v>
      </c>
      <c r="L849" s="2">
        <f t="shared" si="56"/>
        <v>412.32497176911846</v>
      </c>
    </row>
    <row r="850" spans="1:12" x14ac:dyDescent="0.25">
      <c r="A850" s="1">
        <v>44795</v>
      </c>
      <c r="B850" s="2">
        <v>417.05</v>
      </c>
      <c r="C850" s="2">
        <v>417.23</v>
      </c>
      <c r="D850" s="2">
        <v>412.4</v>
      </c>
      <c r="E850" s="2">
        <v>413.35</v>
      </c>
      <c r="F850" s="2">
        <v>77695640</v>
      </c>
      <c r="G850" s="2">
        <f>IFERROR(VLOOKUP(A850,'SPY DVD'!$A$1:$D$1256,2,FALSE),0)</f>
        <v>1.5259</v>
      </c>
      <c r="H850" s="8">
        <f>IFERROR(VLOOKUP(A850,'SPY DVD'!$A$1:$D$1256,4,FALSE),0)</f>
        <v>0.9999394502459088</v>
      </c>
      <c r="I850" s="2">
        <f t="shared" si="53"/>
        <v>417.02474772505627</v>
      </c>
      <c r="J850" s="2">
        <f t="shared" si="54"/>
        <v>417.20473682610054</v>
      </c>
      <c r="K850" s="2">
        <f t="shared" si="55"/>
        <v>412.37502928141276</v>
      </c>
      <c r="L850" s="2">
        <f t="shared" si="56"/>
        <v>413.32497175914642</v>
      </c>
    </row>
    <row r="851" spans="1:12" x14ac:dyDescent="0.25">
      <c r="A851" s="1">
        <v>44792</v>
      </c>
      <c r="B851" s="2">
        <v>424.98</v>
      </c>
      <c r="C851" s="2">
        <v>425.26</v>
      </c>
      <c r="D851" s="2">
        <v>421.22</v>
      </c>
      <c r="E851" s="2">
        <v>422.14</v>
      </c>
      <c r="F851" s="2">
        <v>68016904</v>
      </c>
      <c r="G851" s="2">
        <f>IFERROR(VLOOKUP(A851,'SPY DVD'!$A$1:$D$1256,2,FALSE),0)</f>
        <v>1.4942</v>
      </c>
      <c r="H851" s="8">
        <f>IFERROR(VLOOKUP(A851,'SPY DVD'!$A$1:$D$1256,4,FALSE),0)</f>
        <v>0.99994070810704017</v>
      </c>
      <c r="I851" s="2">
        <f t="shared" si="53"/>
        <v>424.95480213132993</v>
      </c>
      <c r="J851" s="2">
        <f t="shared" si="54"/>
        <v>425.23478552959989</v>
      </c>
      <c r="K851" s="2">
        <f t="shared" si="55"/>
        <v>421.19502506884749</v>
      </c>
      <c r="L851" s="2">
        <f t="shared" si="56"/>
        <v>422.11497052030592</v>
      </c>
    </row>
    <row r="852" spans="1:12" x14ac:dyDescent="0.25">
      <c r="A852" s="1">
        <v>44791</v>
      </c>
      <c r="B852" s="2">
        <v>426.86</v>
      </c>
      <c r="C852" s="2">
        <v>428.61</v>
      </c>
      <c r="D852" s="2">
        <v>425.5</v>
      </c>
      <c r="E852" s="2">
        <v>427.89</v>
      </c>
      <c r="F852" s="2">
        <v>49023208</v>
      </c>
      <c r="G852" s="2">
        <f>IFERROR(VLOOKUP(A852,'SPY DVD'!$A$1:$D$1256,2,FALSE),0)</f>
        <v>1.4741</v>
      </c>
      <c r="H852" s="8">
        <f>IFERROR(VLOOKUP(A852,'SPY DVD'!$A$1:$D$1256,4,FALSE),0)</f>
        <v>0.99994150567911344</v>
      </c>
      <c r="I852" s="2">
        <f t="shared" si="53"/>
        <v>426.83503111418639</v>
      </c>
      <c r="J852" s="2">
        <f t="shared" si="54"/>
        <v>428.5849287491248</v>
      </c>
      <c r="K852" s="2">
        <f t="shared" si="55"/>
        <v>425.4751106664628</v>
      </c>
      <c r="L852" s="2">
        <f t="shared" si="56"/>
        <v>427.86497086503584</v>
      </c>
    </row>
    <row r="853" spans="1:12" x14ac:dyDescent="0.25">
      <c r="A853" s="1">
        <v>44790</v>
      </c>
      <c r="B853" s="2">
        <v>425.91</v>
      </c>
      <c r="C853" s="2">
        <v>429.5</v>
      </c>
      <c r="D853" s="2">
        <v>424.54</v>
      </c>
      <c r="E853" s="2">
        <v>426.65</v>
      </c>
      <c r="F853" s="2">
        <v>63563392</v>
      </c>
      <c r="G853" s="2">
        <f>IFERROR(VLOOKUP(A853,'SPY DVD'!$A$1:$D$1256,2,FALSE),0)</f>
        <v>1.4783999999999999</v>
      </c>
      <c r="H853" s="8">
        <f>IFERROR(VLOOKUP(A853,'SPY DVD'!$A$1:$D$1256,4,FALSE),0)</f>
        <v>0.99994133505418858</v>
      </c>
      <c r="I853" s="2">
        <f t="shared" si="53"/>
        <v>425.8850140129295</v>
      </c>
      <c r="J853" s="2">
        <f t="shared" si="54"/>
        <v>429.47480340577397</v>
      </c>
      <c r="K853" s="2">
        <f t="shared" si="55"/>
        <v>424.51509438390525</v>
      </c>
      <c r="L853" s="2">
        <f t="shared" si="56"/>
        <v>426.62497060086952</v>
      </c>
    </row>
    <row r="854" spans="1:12" x14ac:dyDescent="0.25">
      <c r="A854" s="1">
        <v>44789</v>
      </c>
      <c r="B854" s="2">
        <v>427.73</v>
      </c>
      <c r="C854" s="2">
        <v>431.73</v>
      </c>
      <c r="D854" s="2">
        <v>426.88</v>
      </c>
      <c r="E854" s="2">
        <v>429.7</v>
      </c>
      <c r="F854" s="2">
        <v>59289040</v>
      </c>
      <c r="G854" s="2">
        <f>IFERROR(VLOOKUP(A854,'SPY DVD'!$A$1:$D$1256,2,FALSE),0)</f>
        <v>1.4679</v>
      </c>
      <c r="H854" s="8">
        <f>IFERROR(VLOOKUP(A854,'SPY DVD'!$A$1:$D$1256,4,FALSE),0)</f>
        <v>0.99994175169649835</v>
      </c>
      <c r="I854" s="2">
        <f t="shared" si="53"/>
        <v>427.70508545314328</v>
      </c>
      <c r="J854" s="2">
        <f t="shared" si="54"/>
        <v>431.70485245992927</v>
      </c>
      <c r="K854" s="2">
        <f t="shared" si="55"/>
        <v>426.85513496420123</v>
      </c>
      <c r="L854" s="2">
        <f t="shared" si="56"/>
        <v>429.67497070398531</v>
      </c>
    </row>
    <row r="855" spans="1:12" x14ac:dyDescent="0.25">
      <c r="A855" s="1">
        <v>44788</v>
      </c>
      <c r="B855" s="2">
        <v>424.76499999999999</v>
      </c>
      <c r="C855" s="2">
        <v>429.41</v>
      </c>
      <c r="D855" s="2">
        <v>424.71</v>
      </c>
      <c r="E855" s="2">
        <v>428.86</v>
      </c>
      <c r="F855" s="2">
        <v>54048280</v>
      </c>
      <c r="G855" s="2">
        <f>IFERROR(VLOOKUP(A855,'SPY DVD'!$A$1:$D$1256,2,FALSE),0)</f>
        <v>1.4708000000000001</v>
      </c>
      <c r="H855" s="8">
        <f>IFERROR(VLOOKUP(A855,'SPY DVD'!$A$1:$D$1256,4,FALSE),0)</f>
        <v>0.99994163662384306</v>
      </c>
      <c r="I855" s="2">
        <f t="shared" si="53"/>
        <v>424.7402092805267</v>
      </c>
      <c r="J855" s="2">
        <f t="shared" si="54"/>
        <v>429.38493818264448</v>
      </c>
      <c r="K855" s="2">
        <f t="shared" si="55"/>
        <v>424.68521249051236</v>
      </c>
      <c r="L855" s="2">
        <f t="shared" si="56"/>
        <v>428.83497028250133</v>
      </c>
    </row>
    <row r="856" spans="1:12" x14ac:dyDescent="0.25">
      <c r="A856" s="1">
        <v>44785</v>
      </c>
      <c r="B856" s="2">
        <v>422.03</v>
      </c>
      <c r="C856" s="2">
        <v>427.21</v>
      </c>
      <c r="D856" s="2">
        <v>421.03</v>
      </c>
      <c r="E856" s="2">
        <v>427.1</v>
      </c>
      <c r="F856" s="2">
        <v>61694544</v>
      </c>
      <c r="G856" s="2">
        <f>IFERROR(VLOOKUP(A856,'SPY DVD'!$A$1:$D$1256,2,FALSE),0)</f>
        <v>1.4767999999999999</v>
      </c>
      <c r="H856" s="8">
        <f>IFERROR(VLOOKUP(A856,'SPY DVD'!$A$1:$D$1256,4,FALSE),0)</f>
        <v>0.99994139854252928</v>
      </c>
      <c r="I856" s="2">
        <f t="shared" si="53"/>
        <v>422.00526842690363</v>
      </c>
      <c r="J856" s="2">
        <f t="shared" si="54"/>
        <v>427.18496487135394</v>
      </c>
      <c r="K856" s="2">
        <f t="shared" si="55"/>
        <v>421.00532702836108</v>
      </c>
      <c r="L856" s="2">
        <f t="shared" si="56"/>
        <v>427.07497131751427</v>
      </c>
    </row>
    <row r="857" spans="1:12" x14ac:dyDescent="0.25">
      <c r="A857" s="1">
        <v>44784</v>
      </c>
      <c r="B857" s="2">
        <v>422.99</v>
      </c>
      <c r="C857" s="2">
        <v>424.95</v>
      </c>
      <c r="D857" s="2">
        <v>419.21</v>
      </c>
      <c r="E857" s="2">
        <v>419.99</v>
      </c>
      <c r="F857" s="2">
        <v>59489704</v>
      </c>
      <c r="G857" s="2">
        <f>IFERROR(VLOOKUP(A857,'SPY DVD'!$A$1:$D$1256,2,FALSE),0)</f>
        <v>1.5018</v>
      </c>
      <c r="H857" s="8">
        <f>IFERROR(VLOOKUP(A857,'SPY DVD'!$A$1:$D$1256,4,FALSE),0)</f>
        <v>0.99994040653766569</v>
      </c>
      <c r="I857" s="2">
        <f t="shared" si="53"/>
        <v>422.96479256136723</v>
      </c>
      <c r="J857" s="2">
        <f t="shared" si="54"/>
        <v>424.92467575818102</v>
      </c>
      <c r="K857" s="2">
        <f t="shared" si="55"/>
        <v>419.18501782465484</v>
      </c>
      <c r="L857" s="2">
        <f t="shared" si="56"/>
        <v>419.96497134175422</v>
      </c>
    </row>
    <row r="858" spans="1:12" x14ac:dyDescent="0.25">
      <c r="A858" s="1">
        <v>44783</v>
      </c>
      <c r="B858" s="2">
        <v>418.78</v>
      </c>
      <c r="C858" s="2">
        <v>420.14</v>
      </c>
      <c r="D858" s="2">
        <v>416.72</v>
      </c>
      <c r="E858" s="2">
        <v>419.99</v>
      </c>
      <c r="F858" s="2">
        <v>68665712</v>
      </c>
      <c r="G858" s="2">
        <f>IFERROR(VLOOKUP(A858,'SPY DVD'!$A$1:$D$1256,2,FALSE),0)</f>
        <v>1.5018</v>
      </c>
      <c r="H858" s="8">
        <f>IFERROR(VLOOKUP(A858,'SPY DVD'!$A$1:$D$1256,4,FALSE),0)</f>
        <v>0.99994040653766569</v>
      </c>
      <c r="I858" s="2">
        <f t="shared" si="53"/>
        <v>418.75504344984364</v>
      </c>
      <c r="J858" s="2">
        <f t="shared" si="54"/>
        <v>420.11496240273488</v>
      </c>
      <c r="K858" s="2">
        <f t="shared" si="55"/>
        <v>416.69516621237608</v>
      </c>
      <c r="L858" s="2">
        <f t="shared" si="56"/>
        <v>419.96497134175422</v>
      </c>
    </row>
    <row r="859" spans="1:12" x14ac:dyDescent="0.25">
      <c r="A859" s="1">
        <v>44782</v>
      </c>
      <c r="B859" s="2">
        <v>412.22</v>
      </c>
      <c r="C859" s="2">
        <v>412.75</v>
      </c>
      <c r="D859" s="2">
        <v>410.22</v>
      </c>
      <c r="E859" s="2">
        <v>411.35</v>
      </c>
      <c r="F859" s="2">
        <v>44931772</v>
      </c>
      <c r="G859" s="2">
        <f>IFERROR(VLOOKUP(A859,'SPY DVD'!$A$1:$D$1256,2,FALSE),0)</f>
        <v>1.5334000000000001</v>
      </c>
      <c r="H859" s="8">
        <f>IFERROR(VLOOKUP(A859,'SPY DVD'!$A$1:$D$1256,4,FALSE),0)</f>
        <v>0.99993915264492617</v>
      </c>
      <c r="I859" s="2">
        <f t="shared" si="53"/>
        <v>412.19491750329149</v>
      </c>
      <c r="J859" s="2">
        <f t="shared" si="54"/>
        <v>412.72488525419328</v>
      </c>
      <c r="K859" s="2">
        <f t="shared" si="55"/>
        <v>410.19503919800167</v>
      </c>
      <c r="L859" s="2">
        <f t="shared" si="56"/>
        <v>411.3249704404904</v>
      </c>
    </row>
    <row r="860" spans="1:12" x14ac:dyDescent="0.25">
      <c r="A860" s="1">
        <v>44781</v>
      </c>
      <c r="B860" s="2">
        <v>415.25</v>
      </c>
      <c r="C860" s="2">
        <v>417.62</v>
      </c>
      <c r="D860" s="2">
        <v>411.83</v>
      </c>
      <c r="E860" s="2">
        <v>412.99</v>
      </c>
      <c r="F860" s="2">
        <v>54025964</v>
      </c>
      <c r="G860" s="2">
        <f>IFERROR(VLOOKUP(A860,'SPY DVD'!$A$1:$D$1256,2,FALSE),0)</f>
        <v>1.5273000000000001</v>
      </c>
      <c r="H860" s="8">
        <f>IFERROR(VLOOKUP(A860,'SPY DVD'!$A$1:$D$1256,4,FALSE),0)</f>
        <v>0.99993939469371862</v>
      </c>
      <c r="I860" s="2">
        <f t="shared" si="53"/>
        <v>415.22483364656665</v>
      </c>
      <c r="J860" s="2">
        <f t="shared" si="54"/>
        <v>417.59469001199079</v>
      </c>
      <c r="K860" s="2">
        <f t="shared" si="55"/>
        <v>411.80504091671412</v>
      </c>
      <c r="L860" s="2">
        <f t="shared" si="56"/>
        <v>412.96497061455887</v>
      </c>
    </row>
    <row r="861" spans="1:12" x14ac:dyDescent="0.25">
      <c r="A861" s="1">
        <v>44778</v>
      </c>
      <c r="B861" s="2">
        <v>409.66</v>
      </c>
      <c r="C861" s="2">
        <v>414.15</v>
      </c>
      <c r="D861" s="2">
        <v>409.6</v>
      </c>
      <c r="E861" s="2">
        <v>413.47</v>
      </c>
      <c r="F861" s="2">
        <v>56814928</v>
      </c>
      <c r="G861" s="2">
        <f>IFERROR(VLOOKUP(A861,'SPY DVD'!$A$1:$D$1256,2,FALSE),0)</f>
        <v>1.5255000000000001</v>
      </c>
      <c r="H861" s="8">
        <f>IFERROR(VLOOKUP(A861,'SPY DVD'!$A$1:$D$1256,4,FALSE),0)</f>
        <v>0.99993946611796369</v>
      </c>
      <c r="I861" s="2">
        <f t="shared" si="53"/>
        <v>409.63520168988504</v>
      </c>
      <c r="J861" s="2">
        <f t="shared" si="54"/>
        <v>414.12492989275466</v>
      </c>
      <c r="K861" s="2">
        <f t="shared" si="55"/>
        <v>409.57520532191796</v>
      </c>
      <c r="L861" s="2">
        <f t="shared" si="56"/>
        <v>413.4449710557945</v>
      </c>
    </row>
    <row r="862" spans="1:12" x14ac:dyDescent="0.25">
      <c r="A862" s="1">
        <v>44777</v>
      </c>
      <c r="B862" s="2">
        <v>414.37</v>
      </c>
      <c r="C862" s="2">
        <v>415.09</v>
      </c>
      <c r="D862" s="2">
        <v>412.44</v>
      </c>
      <c r="E862" s="2">
        <v>414.17</v>
      </c>
      <c r="F862" s="2">
        <v>45656576</v>
      </c>
      <c r="G862" s="2">
        <f>IFERROR(VLOOKUP(A862,'SPY DVD'!$A$1:$D$1256,2,FALSE),0)</f>
        <v>1.5228999999999999</v>
      </c>
      <c r="H862" s="8">
        <f>IFERROR(VLOOKUP(A862,'SPY DVD'!$A$1:$D$1256,4,FALSE),0)</f>
        <v>0.99993956928632666</v>
      </c>
      <c r="I862" s="2">
        <f t="shared" si="53"/>
        <v>414.34495932517518</v>
      </c>
      <c r="J862" s="2">
        <f t="shared" si="54"/>
        <v>415.06491581506128</v>
      </c>
      <c r="K862" s="2">
        <f t="shared" si="55"/>
        <v>412.41507595645254</v>
      </c>
      <c r="L862" s="2">
        <f t="shared" si="56"/>
        <v>414.14497141131795</v>
      </c>
    </row>
    <row r="863" spans="1:12" x14ac:dyDescent="0.25">
      <c r="A863" s="1">
        <v>44776</v>
      </c>
      <c r="B863" s="2">
        <v>410.3</v>
      </c>
      <c r="C863" s="2">
        <v>415.68</v>
      </c>
      <c r="D863" s="2">
        <v>410</v>
      </c>
      <c r="E863" s="2">
        <v>414.45</v>
      </c>
      <c r="F863" s="2">
        <v>67820552</v>
      </c>
      <c r="G863" s="2">
        <f>IFERROR(VLOOKUP(A863,'SPY DVD'!$A$1:$D$1256,2,FALSE),0)</f>
        <v>1.5219</v>
      </c>
      <c r="H863" s="8">
        <f>IFERROR(VLOOKUP(A863,'SPY DVD'!$A$1:$D$1256,4,FALSE),0)</f>
        <v>0.99993960896646905</v>
      </c>
      <c r="I863" s="2">
        <f t="shared" si="53"/>
        <v>410.27522155894223</v>
      </c>
      <c r="J863" s="2">
        <f t="shared" si="54"/>
        <v>415.65489665518186</v>
      </c>
      <c r="K863" s="2">
        <f t="shared" si="55"/>
        <v>409.97523967625233</v>
      </c>
      <c r="L863" s="2">
        <f t="shared" si="56"/>
        <v>414.4249709361531</v>
      </c>
    </row>
    <row r="864" spans="1:12" x14ac:dyDescent="0.25">
      <c r="A864" s="1">
        <v>44775</v>
      </c>
      <c r="B864" s="2">
        <v>409.12</v>
      </c>
      <c r="C864" s="2">
        <v>413</v>
      </c>
      <c r="D864" s="2">
        <v>406.82</v>
      </c>
      <c r="E864" s="2">
        <v>408.06</v>
      </c>
      <c r="F864" s="2">
        <v>63435416</v>
      </c>
      <c r="G864" s="2">
        <f>IFERROR(VLOOKUP(A864,'SPY DVD'!$A$1:$D$1256,2,FALSE),0)</f>
        <v>1.5457000000000001</v>
      </c>
      <c r="H864" s="8">
        <f>IFERROR(VLOOKUP(A864,'SPY DVD'!$A$1:$D$1256,4,FALSE),0)</f>
        <v>0.99993866457950653</v>
      </c>
      <c r="I864" s="2">
        <f t="shared" si="53"/>
        <v>409.0949064527677</v>
      </c>
      <c r="J864" s="2">
        <f t="shared" si="54"/>
        <v>412.9746684713362</v>
      </c>
      <c r="K864" s="2">
        <f t="shared" si="55"/>
        <v>406.79504752423486</v>
      </c>
      <c r="L864" s="2">
        <f t="shared" si="56"/>
        <v>408.03497146831342</v>
      </c>
    </row>
    <row r="865" spans="1:12" x14ac:dyDescent="0.25">
      <c r="A865" s="1">
        <v>44774</v>
      </c>
      <c r="B865" s="2">
        <v>409.15</v>
      </c>
      <c r="C865" s="2">
        <v>413.41</v>
      </c>
      <c r="D865" s="2">
        <v>408.4</v>
      </c>
      <c r="E865" s="2">
        <v>410.77</v>
      </c>
      <c r="F865" s="2">
        <v>69997472</v>
      </c>
      <c r="G865" s="2">
        <f>IFERROR(VLOOKUP(A865,'SPY DVD'!$A$1:$D$1256,2,FALSE),0)</f>
        <v>1.5355000000000001</v>
      </c>
      <c r="H865" s="8">
        <f>IFERROR(VLOOKUP(A865,'SPY DVD'!$A$1:$D$1256,4,FALSE),0)</f>
        <v>0.99993906931666698</v>
      </c>
      <c r="I865" s="2">
        <f t="shared" si="53"/>
        <v>409.12507021091426</v>
      </c>
      <c r="J865" s="2">
        <f t="shared" si="54"/>
        <v>413.38481064620333</v>
      </c>
      <c r="K865" s="2">
        <f t="shared" si="55"/>
        <v>408.37511590892677</v>
      </c>
      <c r="L865" s="2">
        <f t="shared" si="56"/>
        <v>410.7449715032073</v>
      </c>
    </row>
    <row r="866" spans="1:12" x14ac:dyDescent="0.25">
      <c r="A866" s="1">
        <v>44771</v>
      </c>
      <c r="B866" s="2">
        <v>407.58</v>
      </c>
      <c r="C866" s="2">
        <v>413.03</v>
      </c>
      <c r="D866" s="2">
        <v>406.77</v>
      </c>
      <c r="E866" s="2">
        <v>411.99</v>
      </c>
      <c r="F866" s="2">
        <v>87003672</v>
      </c>
      <c r="G866" s="2">
        <f>IFERROR(VLOOKUP(A866,'SPY DVD'!$A$1:$D$1256,2,FALSE),0)</f>
        <v>1.5309999999999999</v>
      </c>
      <c r="H866" s="8">
        <f>IFERROR(VLOOKUP(A866,'SPY DVD'!$A$1:$D$1256,4,FALSE),0)</f>
        <v>0.99993924787723099</v>
      </c>
      <c r="I866" s="2">
        <f t="shared" si="53"/>
        <v>407.55523864980177</v>
      </c>
      <c r="J866" s="2">
        <f t="shared" si="54"/>
        <v>413.0049075507327</v>
      </c>
      <c r="K866" s="2">
        <f t="shared" si="55"/>
        <v>406.74528785902123</v>
      </c>
      <c r="L866" s="2">
        <f t="shared" si="56"/>
        <v>411.9649707329404</v>
      </c>
    </row>
    <row r="867" spans="1:12" x14ac:dyDescent="0.25">
      <c r="A867" s="1">
        <v>44770</v>
      </c>
      <c r="B867" s="2">
        <v>401.89</v>
      </c>
      <c r="C867" s="2">
        <v>406.8</v>
      </c>
      <c r="D867" s="2">
        <v>398.15</v>
      </c>
      <c r="E867" s="2">
        <v>406.07</v>
      </c>
      <c r="F867" s="2">
        <v>73966560</v>
      </c>
      <c r="G867" s="2">
        <f>IFERROR(VLOOKUP(A867,'SPY DVD'!$A$1:$D$1256,2,FALSE),0)</f>
        <v>1.5532999999999999</v>
      </c>
      <c r="H867" s="8">
        <f>IFERROR(VLOOKUP(A867,'SPY DVD'!$A$1:$D$1256,4,FALSE),0)</f>
        <v>0.99993836301074834</v>
      </c>
      <c r="I867" s="2">
        <f t="shared" si="53"/>
        <v>401.86522871038966</v>
      </c>
      <c r="J867" s="2">
        <f t="shared" si="54"/>
        <v>406.77492607277242</v>
      </c>
      <c r="K867" s="2">
        <f t="shared" si="55"/>
        <v>398.12545923272944</v>
      </c>
      <c r="L867" s="2">
        <f t="shared" si="56"/>
        <v>406.04497106777455</v>
      </c>
    </row>
    <row r="868" spans="1:12" x14ac:dyDescent="0.25">
      <c r="A868" s="1">
        <v>44769</v>
      </c>
      <c r="B868" s="2">
        <v>394.36</v>
      </c>
      <c r="C868" s="2">
        <v>402.88</v>
      </c>
      <c r="D868" s="2">
        <v>394.05</v>
      </c>
      <c r="E868" s="2">
        <v>401.04</v>
      </c>
      <c r="F868" s="2">
        <v>82342104</v>
      </c>
      <c r="G868" s="2">
        <f>IFERROR(VLOOKUP(A868,'SPY DVD'!$A$1:$D$1256,2,FALSE),0)</f>
        <v>1.5728</v>
      </c>
      <c r="H868" s="8">
        <f>IFERROR(VLOOKUP(A868,'SPY DVD'!$A$1:$D$1256,4,FALSE),0)</f>
        <v>0.99993758924921927</v>
      </c>
      <c r="I868" s="2">
        <f t="shared" si="53"/>
        <v>394.33538769632213</v>
      </c>
      <c r="J868" s="2">
        <f t="shared" si="54"/>
        <v>402.85485595672543</v>
      </c>
      <c r="K868" s="2">
        <f t="shared" si="55"/>
        <v>394.02540704365487</v>
      </c>
      <c r="L868" s="2">
        <f t="shared" si="56"/>
        <v>401.01497079250692</v>
      </c>
    </row>
    <row r="869" spans="1:12" x14ac:dyDescent="0.25">
      <c r="A869" s="1">
        <v>44768</v>
      </c>
      <c r="B869" s="2">
        <v>393.84</v>
      </c>
      <c r="C869" s="2">
        <v>394.06</v>
      </c>
      <c r="D869" s="2">
        <v>389.95</v>
      </c>
      <c r="E869" s="2">
        <v>390.89</v>
      </c>
      <c r="F869" s="2">
        <v>52946392</v>
      </c>
      <c r="G869" s="2">
        <f>IFERROR(VLOOKUP(A869,'SPY DVD'!$A$1:$D$1256,2,FALSE),0)</f>
        <v>1.6135999999999999</v>
      </c>
      <c r="H869" s="8">
        <f>IFERROR(VLOOKUP(A869,'SPY DVD'!$A$1:$D$1256,4,FALSE),0)</f>
        <v>0.99993597030395676</v>
      </c>
      <c r="I869" s="2">
        <f t="shared" si="53"/>
        <v>393.81478254451031</v>
      </c>
      <c r="J869" s="2">
        <f t="shared" si="54"/>
        <v>394.03476845797718</v>
      </c>
      <c r="K869" s="2">
        <f t="shared" si="55"/>
        <v>389.92503162002794</v>
      </c>
      <c r="L869" s="2">
        <f t="shared" si="56"/>
        <v>390.86497143211363</v>
      </c>
    </row>
    <row r="870" spans="1:12" x14ac:dyDescent="0.25">
      <c r="A870" s="1">
        <v>44767</v>
      </c>
      <c r="B870" s="2">
        <v>395.75</v>
      </c>
      <c r="C870" s="2">
        <v>396.47</v>
      </c>
      <c r="D870" s="2">
        <v>393.21</v>
      </c>
      <c r="E870" s="2">
        <v>395.57</v>
      </c>
      <c r="F870" s="2">
        <v>53631484</v>
      </c>
      <c r="G870" s="2">
        <f>IFERROR(VLOOKUP(A870,'SPY DVD'!$A$1:$D$1256,2,FALSE),0)</f>
        <v>1.5945</v>
      </c>
      <c r="H870" s="8">
        <f>IFERROR(VLOOKUP(A870,'SPY DVD'!$A$1:$D$1256,4,FALSE),0)</f>
        <v>0.99993672819222146</v>
      </c>
      <c r="I870" s="2">
        <f t="shared" si="53"/>
        <v>395.72496018207164</v>
      </c>
      <c r="J870" s="2">
        <f t="shared" si="54"/>
        <v>396.44491462637006</v>
      </c>
      <c r="K870" s="2">
        <f t="shared" si="55"/>
        <v>393.18512089246337</v>
      </c>
      <c r="L870" s="2">
        <f t="shared" si="56"/>
        <v>395.54497157099706</v>
      </c>
    </row>
    <row r="871" spans="1:12" x14ac:dyDescent="0.25">
      <c r="A871" s="1">
        <v>44764</v>
      </c>
      <c r="B871" s="2">
        <v>398.92</v>
      </c>
      <c r="C871" s="2">
        <v>400.18</v>
      </c>
      <c r="D871" s="2">
        <v>392.75</v>
      </c>
      <c r="E871" s="2">
        <v>395.09</v>
      </c>
      <c r="F871" s="2">
        <v>72197328</v>
      </c>
      <c r="G871" s="2">
        <f>IFERROR(VLOOKUP(A871,'SPY DVD'!$A$1:$D$1256,2,FALSE),0)</f>
        <v>1.5965</v>
      </c>
      <c r="H871" s="8">
        <f>IFERROR(VLOOKUP(A871,'SPY DVD'!$A$1:$D$1256,4,FALSE),0)</f>
        <v>0.99993664883216682</v>
      </c>
      <c r="I871" s="2">
        <f t="shared" si="53"/>
        <v>398.89472795212799</v>
      </c>
      <c r="J871" s="2">
        <f t="shared" si="54"/>
        <v>400.15464812965655</v>
      </c>
      <c r="K871" s="2">
        <f t="shared" si="55"/>
        <v>392.7251188288335</v>
      </c>
      <c r="L871" s="2">
        <f t="shared" si="56"/>
        <v>395.06497058710079</v>
      </c>
    </row>
    <row r="872" spans="1:12" x14ac:dyDescent="0.25">
      <c r="A872" s="1">
        <v>44763</v>
      </c>
      <c r="B872" s="2">
        <v>394.16</v>
      </c>
      <c r="C872" s="2">
        <v>398.84</v>
      </c>
      <c r="D872" s="2">
        <v>391.63</v>
      </c>
      <c r="E872" s="2">
        <v>398.79</v>
      </c>
      <c r="F872" s="2">
        <v>64903856</v>
      </c>
      <c r="G872" s="2">
        <f>IFERROR(VLOOKUP(A872,'SPY DVD'!$A$1:$D$1256,2,FALSE),0)</f>
        <v>1.5817000000000001</v>
      </c>
      <c r="H872" s="8">
        <f>IFERROR(VLOOKUP(A872,'SPY DVD'!$A$1:$D$1256,4,FALSE),0)</f>
        <v>0.99993723609672036</v>
      </c>
      <c r="I872" s="2">
        <f t="shared" si="53"/>
        <v>394.1352609798833</v>
      </c>
      <c r="J872" s="2">
        <f t="shared" si="54"/>
        <v>398.81496724481593</v>
      </c>
      <c r="K872" s="2">
        <f t="shared" si="55"/>
        <v>391.60541977255861</v>
      </c>
      <c r="L872" s="2">
        <f t="shared" si="56"/>
        <v>398.76497038301113</v>
      </c>
    </row>
    <row r="873" spans="1:12" x14ac:dyDescent="0.25">
      <c r="A873" s="1">
        <v>44762</v>
      </c>
      <c r="B873" s="2">
        <v>392.47</v>
      </c>
      <c r="C873" s="2">
        <v>396.26</v>
      </c>
      <c r="D873" s="2">
        <v>391.03</v>
      </c>
      <c r="E873" s="2">
        <v>394.77</v>
      </c>
      <c r="F873" s="2">
        <v>71843768</v>
      </c>
      <c r="G873" s="2">
        <f>IFERROR(VLOOKUP(A873,'SPY DVD'!$A$1:$D$1256,2,FALSE),0)</f>
        <v>1.5978000000000001</v>
      </c>
      <c r="H873" s="8">
        <f>IFERROR(VLOOKUP(A873,'SPY DVD'!$A$1:$D$1256,4,FALSE),0)</f>
        <v>0.99993659724813466</v>
      </c>
      <c r="I873" s="2">
        <f t="shared" si="53"/>
        <v>392.44511632197543</v>
      </c>
      <c r="J873" s="2">
        <f t="shared" si="54"/>
        <v>396.23487602554582</v>
      </c>
      <c r="K873" s="2">
        <f t="shared" si="55"/>
        <v>391.0052076219381</v>
      </c>
      <c r="L873" s="2">
        <f t="shared" si="56"/>
        <v>394.7449704956461</v>
      </c>
    </row>
    <row r="874" spans="1:12" x14ac:dyDescent="0.25">
      <c r="A874" s="1">
        <v>44761</v>
      </c>
      <c r="B874" s="2">
        <v>386.08</v>
      </c>
      <c r="C874" s="2">
        <v>392.87</v>
      </c>
      <c r="D874" s="2">
        <v>385.39</v>
      </c>
      <c r="E874" s="2">
        <v>392.27</v>
      </c>
      <c r="F874" s="2">
        <v>78505968</v>
      </c>
      <c r="G874" s="2">
        <f>IFERROR(VLOOKUP(A874,'SPY DVD'!$A$1:$D$1256,2,FALSE),0)</f>
        <v>1.6079000000000001</v>
      </c>
      <c r="H874" s="8">
        <f>IFERROR(VLOOKUP(A874,'SPY DVD'!$A$1:$D$1256,4,FALSE),0)</f>
        <v>0.99993619647997556</v>
      </c>
      <c r="I874" s="2">
        <f t="shared" si="53"/>
        <v>386.05536673698896</v>
      </c>
      <c r="J874" s="2">
        <f t="shared" si="54"/>
        <v>392.84493351108802</v>
      </c>
      <c r="K874" s="2">
        <f t="shared" si="55"/>
        <v>385.36541076141776</v>
      </c>
      <c r="L874" s="2">
        <f t="shared" si="56"/>
        <v>392.24497179320002</v>
      </c>
    </row>
    <row r="875" spans="1:12" x14ac:dyDescent="0.25">
      <c r="A875" s="1">
        <v>44760</v>
      </c>
      <c r="B875" s="2">
        <v>388.38</v>
      </c>
      <c r="C875" s="2">
        <v>389.09</v>
      </c>
      <c r="D875" s="2">
        <v>380.66</v>
      </c>
      <c r="E875" s="2">
        <v>381.95</v>
      </c>
      <c r="F875" s="2">
        <v>63203624</v>
      </c>
      <c r="G875" s="2">
        <f>IFERROR(VLOOKUP(A875,'SPY DVD'!$A$1:$D$1256,2,FALSE),0)</f>
        <v>1.6514</v>
      </c>
      <c r="H875" s="8">
        <f>IFERROR(VLOOKUP(A875,'SPY DVD'!$A$1:$D$1256,4,FALSE),0)</f>
        <v>0.99993447040112626</v>
      </c>
      <c r="I875" s="2">
        <f t="shared" si="53"/>
        <v>388.35454961438944</v>
      </c>
      <c r="J875" s="2">
        <f t="shared" si="54"/>
        <v>389.06450308837418</v>
      </c>
      <c r="K875" s="2">
        <f t="shared" si="55"/>
        <v>380.63505550289273</v>
      </c>
      <c r="L875" s="2">
        <f t="shared" si="56"/>
        <v>381.92497096971016</v>
      </c>
    </row>
    <row r="876" spans="1:12" x14ac:dyDescent="0.25">
      <c r="A876" s="1">
        <v>44757</v>
      </c>
      <c r="B876" s="2">
        <v>382.55</v>
      </c>
      <c r="C876" s="2">
        <v>385.25</v>
      </c>
      <c r="D876" s="2">
        <v>380.54</v>
      </c>
      <c r="E876" s="2">
        <v>385.13</v>
      </c>
      <c r="F876" s="2">
        <v>79060384</v>
      </c>
      <c r="G876" s="2">
        <f>IFERROR(VLOOKUP(A876,'SPY DVD'!$A$1:$D$1256,2,FALSE),0)</f>
        <v>1.6377999999999999</v>
      </c>
      <c r="H876" s="8">
        <f>IFERROR(VLOOKUP(A876,'SPY DVD'!$A$1:$D$1256,4,FALSE),0)</f>
        <v>0.99993501004844632</v>
      </c>
      <c r="I876" s="2">
        <f t="shared" si="53"/>
        <v>382.52513809403314</v>
      </c>
      <c r="J876" s="2">
        <f t="shared" si="54"/>
        <v>385.22496262116397</v>
      </c>
      <c r="K876" s="2">
        <f t="shared" si="55"/>
        <v>380.51526872383579</v>
      </c>
      <c r="L876" s="2">
        <f t="shared" si="56"/>
        <v>385.10497041995814</v>
      </c>
    </row>
    <row r="877" spans="1:12" x14ac:dyDescent="0.25">
      <c r="A877" s="1">
        <v>44756</v>
      </c>
      <c r="B877" s="2">
        <v>373.61</v>
      </c>
      <c r="C877" s="2">
        <v>379.0498</v>
      </c>
      <c r="D877" s="2">
        <v>371.04</v>
      </c>
      <c r="E877" s="2">
        <v>377.91</v>
      </c>
      <c r="F877" s="2">
        <v>89704816</v>
      </c>
      <c r="G877" s="2">
        <f>IFERROR(VLOOKUP(A877,'SPY DVD'!$A$1:$D$1256,2,FALSE),0)</f>
        <v>1.669</v>
      </c>
      <c r="H877" s="8">
        <f>IFERROR(VLOOKUP(A877,'SPY DVD'!$A$1:$D$1256,4,FALSE),0)</f>
        <v>0.99993377203443834</v>
      </c>
      <c r="I877" s="2">
        <f t="shared" si="53"/>
        <v>373.58525656978651</v>
      </c>
      <c r="J877" s="2">
        <f t="shared" si="54"/>
        <v>379.02469630289943</v>
      </c>
      <c r="K877" s="2">
        <f t="shared" si="55"/>
        <v>371.015426775658</v>
      </c>
      <c r="L877" s="2">
        <f t="shared" si="56"/>
        <v>377.88497178953463</v>
      </c>
    </row>
    <row r="878" spans="1:12" x14ac:dyDescent="0.25">
      <c r="A878" s="1">
        <v>44755</v>
      </c>
      <c r="B878" s="2">
        <v>375.1</v>
      </c>
      <c r="C878" s="2">
        <v>381.92</v>
      </c>
      <c r="D878" s="2">
        <v>374.65800000000002</v>
      </c>
      <c r="E878" s="2">
        <v>378.83</v>
      </c>
      <c r="F878" s="2">
        <v>84224648</v>
      </c>
      <c r="G878" s="2">
        <f>IFERROR(VLOOKUP(A878,'SPY DVD'!$A$1:$D$1256,2,FALSE),0)</f>
        <v>1.665</v>
      </c>
      <c r="H878" s="8">
        <f>IFERROR(VLOOKUP(A878,'SPY DVD'!$A$1:$D$1256,4,FALSE),0)</f>
        <v>0.99993393075409731</v>
      </c>
      <c r="I878" s="2">
        <f t="shared" si="53"/>
        <v>375.07521742586192</v>
      </c>
      <c r="J878" s="2">
        <f t="shared" si="54"/>
        <v>381.89476683360488</v>
      </c>
      <c r="K878" s="2">
        <f t="shared" si="55"/>
        <v>374.63324662846861</v>
      </c>
      <c r="L878" s="2">
        <f t="shared" si="56"/>
        <v>378.80497098757468</v>
      </c>
    </row>
    <row r="879" spans="1:12" x14ac:dyDescent="0.25">
      <c r="A879" s="1">
        <v>44754</v>
      </c>
      <c r="B879" s="2">
        <v>383.65</v>
      </c>
      <c r="C879" s="2">
        <v>386.16</v>
      </c>
      <c r="D879" s="2">
        <v>378.99</v>
      </c>
      <c r="E879" s="2">
        <v>380.83</v>
      </c>
      <c r="F879" s="2">
        <v>62219176</v>
      </c>
      <c r="G879" s="2">
        <f>IFERROR(VLOOKUP(A879,'SPY DVD'!$A$1:$D$1256,2,FALSE),0)</f>
        <v>1.6561999999999999</v>
      </c>
      <c r="H879" s="8">
        <f>IFERROR(VLOOKUP(A879,'SPY DVD'!$A$1:$D$1256,4,FALSE),0)</f>
        <v>0.99993427993743567</v>
      </c>
      <c r="I879" s="2">
        <f t="shared" si="53"/>
        <v>383.62478649799715</v>
      </c>
      <c r="J879" s="2">
        <f t="shared" si="54"/>
        <v>386.13462154064018</v>
      </c>
      <c r="K879" s="2">
        <f t="shared" si="55"/>
        <v>378.96509275348876</v>
      </c>
      <c r="L879" s="2">
        <f t="shared" si="56"/>
        <v>380.80497182857363</v>
      </c>
    </row>
    <row r="880" spans="1:12" x14ac:dyDescent="0.25">
      <c r="A880" s="1">
        <v>44753</v>
      </c>
      <c r="B880" s="2">
        <v>385.85</v>
      </c>
      <c r="C880" s="2">
        <v>386.87</v>
      </c>
      <c r="D880" s="2">
        <v>383.5</v>
      </c>
      <c r="E880" s="2">
        <v>384.23</v>
      </c>
      <c r="F880" s="2">
        <v>58366944</v>
      </c>
      <c r="G880" s="2">
        <f>IFERROR(VLOOKUP(A880,'SPY DVD'!$A$1:$D$1256,2,FALSE),0)</f>
        <v>1.6415999999999999</v>
      </c>
      <c r="H880" s="8">
        <f>IFERROR(VLOOKUP(A880,'SPY DVD'!$A$1:$D$1256,4,FALSE),0)</f>
        <v>0.99993485926460701</v>
      </c>
      <c r="I880" s="2">
        <f t="shared" si="53"/>
        <v>385.82486544724861</v>
      </c>
      <c r="J880" s="2">
        <f t="shared" si="54"/>
        <v>386.84479900369854</v>
      </c>
      <c r="K880" s="2">
        <f t="shared" si="55"/>
        <v>383.47501852797677</v>
      </c>
      <c r="L880" s="2">
        <f t="shared" si="56"/>
        <v>384.20497097523997</v>
      </c>
    </row>
    <row r="881" spans="1:12" x14ac:dyDescent="0.25">
      <c r="A881" s="1">
        <v>44750</v>
      </c>
      <c r="B881" s="2">
        <v>387.27</v>
      </c>
      <c r="C881" s="2">
        <v>390.64</v>
      </c>
      <c r="D881" s="2">
        <v>385.66</v>
      </c>
      <c r="E881" s="2">
        <v>388.67</v>
      </c>
      <c r="F881" s="2">
        <v>72397768</v>
      </c>
      <c r="G881" s="2">
        <f>IFERROR(VLOOKUP(A881,'SPY DVD'!$A$1:$D$1256,2,FALSE),0)</f>
        <v>1.6228</v>
      </c>
      <c r="H881" s="8">
        <f>IFERROR(VLOOKUP(A881,'SPY DVD'!$A$1:$D$1256,4,FALSE),0)</f>
        <v>0.99993560524803426</v>
      </c>
      <c r="I881" s="2">
        <f t="shared" si="53"/>
        <v>387.24506184440622</v>
      </c>
      <c r="J881" s="2">
        <f t="shared" si="54"/>
        <v>390.61484483409208</v>
      </c>
      <c r="K881" s="2">
        <f t="shared" si="55"/>
        <v>385.6351655199569</v>
      </c>
      <c r="L881" s="2">
        <f t="shared" si="56"/>
        <v>388.64497169175348</v>
      </c>
    </row>
    <row r="882" spans="1:12" x14ac:dyDescent="0.25">
      <c r="A882" s="1">
        <v>44749</v>
      </c>
      <c r="B882" s="2">
        <v>385.12</v>
      </c>
      <c r="C882" s="2">
        <v>389.83</v>
      </c>
      <c r="D882" s="2">
        <v>383.267</v>
      </c>
      <c r="E882" s="2">
        <v>388.99</v>
      </c>
      <c r="F882" s="2">
        <v>64525920</v>
      </c>
      <c r="G882" s="2">
        <f>IFERROR(VLOOKUP(A882,'SPY DVD'!$A$1:$D$1256,2,FALSE),0)</f>
        <v>1.6214999999999999</v>
      </c>
      <c r="H882" s="8">
        <f>IFERROR(VLOOKUP(A882,'SPY DVD'!$A$1:$D$1256,4,FALSE),0)</f>
        <v>0.99993565683201524</v>
      </c>
      <c r="I882" s="2">
        <f t="shared" si="53"/>
        <v>385.0952201591457</v>
      </c>
      <c r="J882" s="2">
        <f t="shared" si="54"/>
        <v>389.8049171028245</v>
      </c>
      <c r="K882" s="2">
        <f t="shared" si="55"/>
        <v>383.242339387036</v>
      </c>
      <c r="L882" s="2">
        <f t="shared" si="56"/>
        <v>388.96497115108559</v>
      </c>
    </row>
    <row r="883" spans="1:12" x14ac:dyDescent="0.25">
      <c r="A883" s="1">
        <v>44748</v>
      </c>
      <c r="B883" s="2">
        <v>382.11</v>
      </c>
      <c r="C883" s="2">
        <v>385.87</v>
      </c>
      <c r="D883" s="2">
        <v>379.6</v>
      </c>
      <c r="E883" s="2">
        <v>383.25</v>
      </c>
      <c r="F883" s="2">
        <v>70426240</v>
      </c>
      <c r="G883" s="2">
        <f>IFERROR(VLOOKUP(A883,'SPY DVD'!$A$1:$D$1256,2,FALSE),0)</f>
        <v>1.6457999999999999</v>
      </c>
      <c r="H883" s="8">
        <f>IFERROR(VLOOKUP(A883,'SPY DVD'!$A$1:$D$1256,4,FALSE),0)</f>
        <v>0.99993469260881096</v>
      </c>
      <c r="I883" s="2">
        <f t="shared" si="53"/>
        <v>382.08504539275276</v>
      </c>
      <c r="J883" s="2">
        <f t="shared" si="54"/>
        <v>385.8447998369619</v>
      </c>
      <c r="K883" s="2">
        <f t="shared" si="55"/>
        <v>379.57520931430469</v>
      </c>
      <c r="L883" s="2">
        <f t="shared" si="56"/>
        <v>383.22497094232682</v>
      </c>
    </row>
    <row r="884" spans="1:12" x14ac:dyDescent="0.25">
      <c r="A884" s="1">
        <v>44747</v>
      </c>
      <c r="B884" s="2">
        <v>375.88</v>
      </c>
      <c r="C884" s="2">
        <v>381.98</v>
      </c>
      <c r="D884" s="2">
        <v>372.9</v>
      </c>
      <c r="E884" s="2">
        <v>381.96</v>
      </c>
      <c r="F884" s="2">
        <v>81437968</v>
      </c>
      <c r="G884" s="2">
        <f>IFERROR(VLOOKUP(A884,'SPY DVD'!$A$1:$D$1256,2,FALSE),0)</f>
        <v>1.6513</v>
      </c>
      <c r="H884" s="8">
        <f>IFERROR(VLOOKUP(A884,'SPY DVD'!$A$1:$D$1256,4,FALSE),0)</f>
        <v>0.9999344743691202</v>
      </c>
      <c r="I884" s="2">
        <f t="shared" si="53"/>
        <v>375.85537022586487</v>
      </c>
      <c r="J884" s="2">
        <f t="shared" si="54"/>
        <v>381.95497051951656</v>
      </c>
      <c r="K884" s="2">
        <f t="shared" si="55"/>
        <v>372.8755654922449</v>
      </c>
      <c r="L884" s="2">
        <f t="shared" si="56"/>
        <v>381.93497183002916</v>
      </c>
    </row>
    <row r="885" spans="1:12" x14ac:dyDescent="0.25">
      <c r="A885" s="1">
        <v>44743</v>
      </c>
      <c r="B885" s="2">
        <v>376.56</v>
      </c>
      <c r="C885" s="2">
        <v>381.7</v>
      </c>
      <c r="D885" s="2">
        <v>373.8</v>
      </c>
      <c r="E885" s="2">
        <v>381.24</v>
      </c>
      <c r="F885" s="2">
        <v>74839728</v>
      </c>
      <c r="G885" s="2">
        <f>IFERROR(VLOOKUP(A885,'SPY DVD'!$A$1:$D$1256,2,FALSE),0)</f>
        <v>1.6545000000000001</v>
      </c>
      <c r="H885" s="8">
        <f>IFERROR(VLOOKUP(A885,'SPY DVD'!$A$1:$D$1256,4,FALSE),0)</f>
        <v>0.99993434739332199</v>
      </c>
      <c r="I885" s="2">
        <f t="shared" si="53"/>
        <v>376.53527785442935</v>
      </c>
      <c r="J885" s="2">
        <f t="shared" si="54"/>
        <v>381.67494040003101</v>
      </c>
      <c r="K885" s="2">
        <f t="shared" si="55"/>
        <v>373.7754590556238</v>
      </c>
      <c r="L885" s="2">
        <f t="shared" si="56"/>
        <v>381.21497060023006</v>
      </c>
    </row>
    <row r="886" spans="1:12" x14ac:dyDescent="0.25">
      <c r="A886" s="1">
        <v>44742</v>
      </c>
      <c r="B886" s="2">
        <v>376.24</v>
      </c>
      <c r="C886" s="2">
        <v>380.65820000000002</v>
      </c>
      <c r="D886" s="2">
        <v>372.56</v>
      </c>
      <c r="E886" s="2">
        <v>377.25</v>
      </c>
      <c r="F886" s="2">
        <v>112508272</v>
      </c>
      <c r="G886" s="2">
        <f>IFERROR(VLOOKUP(A886,'SPY DVD'!$A$1:$D$1256,2,FALSE),0)</f>
        <v>1.6719999999999999</v>
      </c>
      <c r="H886" s="8">
        <f>IFERROR(VLOOKUP(A886,'SPY DVD'!$A$1:$D$1256,4,FALSE),0)</f>
        <v>0.99993365299471071</v>
      </c>
      <c r="I886" s="2">
        <f t="shared" si="53"/>
        <v>376.21503760272998</v>
      </c>
      <c r="J886" s="2">
        <f t="shared" si="54"/>
        <v>380.6329444683912</v>
      </c>
      <c r="K886" s="2">
        <f t="shared" si="55"/>
        <v>372.53528175970945</v>
      </c>
      <c r="L886" s="2">
        <f t="shared" si="56"/>
        <v>377.22497059225464</v>
      </c>
    </row>
    <row r="887" spans="1:12" x14ac:dyDescent="0.25">
      <c r="A887" s="1">
        <v>44741</v>
      </c>
      <c r="B887" s="2">
        <v>381.23</v>
      </c>
      <c r="C887" s="2">
        <v>382.27</v>
      </c>
      <c r="D887" s="2">
        <v>378.42</v>
      </c>
      <c r="E887" s="2">
        <v>380.34</v>
      </c>
      <c r="F887" s="2">
        <v>65676000</v>
      </c>
      <c r="G887" s="2">
        <f>IFERROR(VLOOKUP(A887,'SPY DVD'!$A$1:$D$1256,2,FALSE),0)</f>
        <v>1.6584000000000001</v>
      </c>
      <c r="H887" s="8">
        <f>IFERROR(VLOOKUP(A887,'SPY DVD'!$A$1:$D$1256,4,FALSE),0)</f>
        <v>0.99993419264158967</v>
      </c>
      <c r="I887" s="2">
        <f t="shared" si="53"/>
        <v>381.20491226075325</v>
      </c>
      <c r="J887" s="2">
        <f t="shared" si="54"/>
        <v>382.24484382110046</v>
      </c>
      <c r="K887" s="2">
        <f t="shared" si="55"/>
        <v>378.39509717943037</v>
      </c>
      <c r="L887" s="2">
        <f t="shared" si="56"/>
        <v>380.31497082930218</v>
      </c>
    </row>
    <row r="888" spans="1:12" x14ac:dyDescent="0.25">
      <c r="A888" s="1">
        <v>44740</v>
      </c>
      <c r="B888" s="2">
        <v>390.23</v>
      </c>
      <c r="C888" s="2">
        <v>393.16</v>
      </c>
      <c r="D888" s="2">
        <v>380.53</v>
      </c>
      <c r="E888" s="2">
        <v>380.65</v>
      </c>
      <c r="F888" s="2">
        <v>86689824</v>
      </c>
      <c r="G888" s="2">
        <f>IFERROR(VLOOKUP(A888,'SPY DVD'!$A$1:$D$1256,2,FALSE),0)</f>
        <v>1.657</v>
      </c>
      <c r="H888" s="8">
        <f>IFERROR(VLOOKUP(A888,'SPY DVD'!$A$1:$D$1256,4,FALSE),0)</f>
        <v>0.99993424819349086</v>
      </c>
      <c r="I888" s="2">
        <f t="shared" si="53"/>
        <v>390.20434167254598</v>
      </c>
      <c r="J888" s="2">
        <f t="shared" si="54"/>
        <v>393.1341490197529</v>
      </c>
      <c r="K888" s="2">
        <f t="shared" si="55"/>
        <v>380.50497946506903</v>
      </c>
      <c r="L888" s="2">
        <f t="shared" si="56"/>
        <v>380.62497157485228</v>
      </c>
    </row>
    <row r="889" spans="1:12" x14ac:dyDescent="0.25">
      <c r="A889" s="1">
        <v>44739</v>
      </c>
      <c r="B889" s="2">
        <v>391.05</v>
      </c>
      <c r="C889" s="2">
        <v>391.36</v>
      </c>
      <c r="D889" s="2">
        <v>387.44</v>
      </c>
      <c r="E889" s="2">
        <v>388.59</v>
      </c>
      <c r="F889" s="2">
        <v>66009616</v>
      </c>
      <c r="G889" s="2">
        <f>IFERROR(VLOOKUP(A889,'SPY DVD'!$A$1:$D$1256,2,FALSE),0)</f>
        <v>1.6232</v>
      </c>
      <c r="H889" s="8">
        <f>IFERROR(VLOOKUP(A889,'SPY DVD'!$A$1:$D$1256,4,FALSE),0)</f>
        <v>0.99993558937604066</v>
      </c>
      <c r="I889" s="2">
        <f t="shared" si="53"/>
        <v>391.02481222550068</v>
      </c>
      <c r="J889" s="2">
        <f t="shared" si="54"/>
        <v>391.3347922582073</v>
      </c>
      <c r="K889" s="2">
        <f t="shared" si="55"/>
        <v>387.41504474785319</v>
      </c>
      <c r="L889" s="2">
        <f t="shared" si="56"/>
        <v>388.56497067563561</v>
      </c>
    </row>
    <row r="890" spans="1:12" x14ac:dyDescent="0.25">
      <c r="A890" s="1">
        <v>44736</v>
      </c>
      <c r="B890" s="2">
        <v>381.4</v>
      </c>
      <c r="C890" s="2">
        <v>390.09</v>
      </c>
      <c r="D890" s="2">
        <v>381.36500000000001</v>
      </c>
      <c r="E890" s="2">
        <v>390.08</v>
      </c>
      <c r="F890" s="2">
        <v>98050336</v>
      </c>
      <c r="G890" s="2">
        <f>IFERROR(VLOOKUP(A890,'SPY DVD'!$A$1:$D$1256,2,FALSE),0)</f>
        <v>1.617</v>
      </c>
      <c r="H890" s="8">
        <f>IFERROR(VLOOKUP(A890,'SPY DVD'!$A$1:$D$1256,4,FALSE),0)</f>
        <v>0.99993583539196984</v>
      </c>
      <c r="I890" s="2">
        <f t="shared" si="53"/>
        <v>381.3755276184973</v>
      </c>
      <c r="J890" s="2">
        <f t="shared" si="54"/>
        <v>390.06497002805349</v>
      </c>
      <c r="K890" s="2">
        <f t="shared" si="55"/>
        <v>381.3405298642586</v>
      </c>
      <c r="L890" s="2">
        <f t="shared" si="56"/>
        <v>390.05497066969957</v>
      </c>
    </row>
    <row r="891" spans="1:12" x14ac:dyDescent="0.25">
      <c r="A891" s="1">
        <v>44735</v>
      </c>
      <c r="B891" s="2">
        <v>376.64</v>
      </c>
      <c r="C891" s="2">
        <v>378.83</v>
      </c>
      <c r="D891" s="2">
        <v>372.89</v>
      </c>
      <c r="E891" s="2">
        <v>378.06</v>
      </c>
      <c r="F891" s="2">
        <v>79292136</v>
      </c>
      <c r="G891" s="2">
        <f>IFERROR(VLOOKUP(A891,'SPY DVD'!$A$1:$D$1256,2,FALSE),0)</f>
        <v>1.6684000000000001</v>
      </c>
      <c r="H891" s="8">
        <f>IFERROR(VLOOKUP(A891,'SPY DVD'!$A$1:$D$1256,4,FALSE),0)</f>
        <v>0.99993379584238562</v>
      </c>
      <c r="I891" s="2">
        <f t="shared" si="53"/>
        <v>376.61506486607612</v>
      </c>
      <c r="J891" s="2">
        <f t="shared" si="54"/>
        <v>378.80491987897091</v>
      </c>
      <c r="K891" s="2">
        <f t="shared" si="55"/>
        <v>372.86531313166716</v>
      </c>
      <c r="L891" s="2">
        <f t="shared" si="56"/>
        <v>378.03497085617232</v>
      </c>
    </row>
    <row r="892" spans="1:12" x14ac:dyDescent="0.25">
      <c r="A892" s="1">
        <v>44734</v>
      </c>
      <c r="B892" s="2">
        <v>370.62</v>
      </c>
      <c r="C892" s="2">
        <v>378.72</v>
      </c>
      <c r="D892" s="2">
        <v>370.18</v>
      </c>
      <c r="E892" s="2">
        <v>374.39</v>
      </c>
      <c r="F892" s="2">
        <v>90059424</v>
      </c>
      <c r="G892" s="2">
        <f>IFERROR(VLOOKUP(A892,'SPY DVD'!$A$1:$D$1256,2,FALSE),0)</f>
        <v>1.6847000000000001</v>
      </c>
      <c r="H892" s="8">
        <f>IFERROR(VLOOKUP(A892,'SPY DVD'!$A$1:$D$1256,4,FALSE),0)</f>
        <v>0.99993314906002051</v>
      </c>
      <c r="I892" s="2">
        <f t="shared" si="53"/>
        <v>370.5952237046248</v>
      </c>
      <c r="J892" s="2">
        <f t="shared" si="54"/>
        <v>378.694682212011</v>
      </c>
      <c r="K892" s="2">
        <f t="shared" si="55"/>
        <v>370.15525311903838</v>
      </c>
      <c r="L892" s="2">
        <f t="shared" si="56"/>
        <v>374.36497167658109</v>
      </c>
    </row>
    <row r="893" spans="1:12" x14ac:dyDescent="0.25">
      <c r="A893" s="1">
        <v>44733</v>
      </c>
      <c r="B893" s="2">
        <v>371.89</v>
      </c>
      <c r="C893" s="2">
        <v>376.52499999999998</v>
      </c>
      <c r="D893" s="2">
        <v>371.81</v>
      </c>
      <c r="E893" s="2">
        <v>375.07</v>
      </c>
      <c r="F893" s="2">
        <v>76811864</v>
      </c>
      <c r="G893" s="2">
        <f>IFERROR(VLOOKUP(A893,'SPY DVD'!$A$1:$D$1256,2,FALSE),0)</f>
        <v>1.6817</v>
      </c>
      <c r="H893" s="8">
        <f>IFERROR(VLOOKUP(A893,'SPY DVD'!$A$1:$D$1256,4,FALSE),0)</f>
        <v>0.99993326809968819</v>
      </c>
      <c r="I893" s="2">
        <f t="shared" si="53"/>
        <v>371.86518307359302</v>
      </c>
      <c r="J893" s="2">
        <f t="shared" si="54"/>
        <v>376.49987377123506</v>
      </c>
      <c r="K893" s="2">
        <f t="shared" si="55"/>
        <v>371.78518841214509</v>
      </c>
      <c r="L893" s="2">
        <f t="shared" si="56"/>
        <v>375.04497086615004</v>
      </c>
    </row>
    <row r="894" spans="1:12" x14ac:dyDescent="0.25">
      <c r="A894" s="1">
        <v>44729</v>
      </c>
      <c r="B894" s="2">
        <v>365.51</v>
      </c>
      <c r="C894" s="2">
        <v>369.38</v>
      </c>
      <c r="D894" s="2">
        <v>362.17</v>
      </c>
      <c r="E894" s="2">
        <v>365.86</v>
      </c>
      <c r="F894" s="2">
        <v>111113904</v>
      </c>
      <c r="G894" s="2">
        <f>IFERROR(VLOOKUP(A894,'SPY DVD'!$A$1:$D$1256,2,FALSE),0)</f>
        <v>1.724</v>
      </c>
      <c r="H894" s="8">
        <f>IFERROR(VLOOKUP(A894,'SPY DVD'!$A$1:$D$1256,4,FALSE),0)</f>
        <v>0.99993158964168261</v>
      </c>
      <c r="I894" s="2">
        <f t="shared" si="53"/>
        <v>365.48499532993139</v>
      </c>
      <c r="J894" s="2">
        <f t="shared" si="54"/>
        <v>369.35473058184471</v>
      </c>
      <c r="K894" s="2">
        <f t="shared" si="55"/>
        <v>362.1452238205282</v>
      </c>
      <c r="L894" s="2">
        <f t="shared" si="56"/>
        <v>365.83497138630599</v>
      </c>
    </row>
    <row r="895" spans="1:12" x14ac:dyDescent="0.25">
      <c r="A895" s="1">
        <v>44728</v>
      </c>
      <c r="B895" s="2">
        <v>370.51</v>
      </c>
      <c r="C895" s="2">
        <v>370.94</v>
      </c>
      <c r="D895" s="2">
        <v>364.07990000000001</v>
      </c>
      <c r="E895" s="2">
        <v>366.65</v>
      </c>
      <c r="F895" s="2">
        <v>134473280</v>
      </c>
      <c r="G895" s="2">
        <f>IFERROR(VLOOKUP(A895,'SPY DVD'!$A$1:$D$1256,2,FALSE),0)</f>
        <v>1.7202999999999999</v>
      </c>
      <c r="H895" s="8">
        <f>IFERROR(VLOOKUP(A895,'SPY DVD'!$A$1:$D$1256,4,FALSE),0)</f>
        <v>0.99993173645704581</v>
      </c>
      <c r="I895" s="2">
        <f t="shared" si="53"/>
        <v>370.48470767470002</v>
      </c>
      <c r="J895" s="2">
        <f t="shared" si="54"/>
        <v>370.91467832137658</v>
      </c>
      <c r="K895" s="2">
        <f t="shared" si="55"/>
        <v>364.05504661610757</v>
      </c>
      <c r="L895" s="2">
        <f t="shared" si="56"/>
        <v>366.6249711719758</v>
      </c>
    </row>
    <row r="896" spans="1:12" x14ac:dyDescent="0.25">
      <c r="A896" s="1">
        <v>44727</v>
      </c>
      <c r="B896" s="2">
        <v>377.36</v>
      </c>
      <c r="C896" s="2">
        <v>383.9</v>
      </c>
      <c r="D896" s="2">
        <v>372.12</v>
      </c>
      <c r="E896" s="2">
        <v>379.2</v>
      </c>
      <c r="F896" s="2">
        <v>125666800</v>
      </c>
      <c r="G896" s="2">
        <f>IFERROR(VLOOKUP(A896,'SPY DVD'!$A$1:$D$1256,2,FALSE),0)</f>
        <v>1.4409000000000001</v>
      </c>
      <c r="H896" s="8">
        <f>IFERROR(VLOOKUP(A896,'SPY DVD'!$A$1:$D$1256,4,FALSE),0)</f>
        <v>0.99994282306323479</v>
      </c>
      <c r="I896" s="2">
        <f t="shared" si="53"/>
        <v>377.3384237111423</v>
      </c>
      <c r="J896" s="2">
        <f t="shared" si="54"/>
        <v>383.87804977397582</v>
      </c>
      <c r="K896" s="2">
        <f t="shared" si="55"/>
        <v>372.09872331829092</v>
      </c>
      <c r="L896" s="2">
        <f t="shared" si="56"/>
        <v>379.1783185055786</v>
      </c>
    </row>
    <row r="897" spans="1:12" x14ac:dyDescent="0.25">
      <c r="A897" s="1">
        <v>44726</v>
      </c>
      <c r="B897" s="2">
        <v>376.85</v>
      </c>
      <c r="C897" s="2">
        <v>377.94</v>
      </c>
      <c r="D897" s="2">
        <v>370.59</v>
      </c>
      <c r="E897" s="2">
        <v>373.87</v>
      </c>
      <c r="F897" s="2">
        <v>104011832</v>
      </c>
      <c r="G897" s="2">
        <f>IFERROR(VLOOKUP(A897,'SPY DVD'!$A$1:$D$1256,2,FALSE),0)</f>
        <v>1.4615</v>
      </c>
      <c r="H897" s="8">
        <f>IFERROR(VLOOKUP(A897,'SPY DVD'!$A$1:$D$1256,4,FALSE),0)</f>
        <v>0.99994200564999136</v>
      </c>
      <c r="I897" s="2">
        <f t="shared" si="53"/>
        <v>376.82814482919929</v>
      </c>
      <c r="J897" s="2">
        <f t="shared" si="54"/>
        <v>377.91808161535772</v>
      </c>
      <c r="K897" s="2">
        <f t="shared" si="55"/>
        <v>370.5685078738303</v>
      </c>
      <c r="L897" s="2">
        <f t="shared" si="56"/>
        <v>373.84831765236225</v>
      </c>
    </row>
    <row r="898" spans="1:12" x14ac:dyDescent="0.25">
      <c r="A898" s="1">
        <v>44725</v>
      </c>
      <c r="B898" s="2">
        <v>379.85</v>
      </c>
      <c r="C898" s="2">
        <v>381.81</v>
      </c>
      <c r="D898" s="2">
        <v>373.3</v>
      </c>
      <c r="E898" s="2">
        <v>375</v>
      </c>
      <c r="F898" s="2">
        <v>170004864</v>
      </c>
      <c r="G898" s="2">
        <f>IFERROR(VLOOKUP(A898,'SPY DVD'!$A$1:$D$1256,2,FALSE),0)</f>
        <v>1.4571000000000001</v>
      </c>
      <c r="H898" s="8">
        <f>IFERROR(VLOOKUP(A898,'SPY DVD'!$A$1:$D$1256,4,FALSE),0)</f>
        <v>0.99994218024305515</v>
      </c>
      <c r="I898" s="2">
        <f t="shared" si="53"/>
        <v>379.82803716532453</v>
      </c>
      <c r="J898" s="2">
        <f t="shared" si="54"/>
        <v>381.78792383860088</v>
      </c>
      <c r="K898" s="2">
        <f t="shared" si="55"/>
        <v>373.27841588473251</v>
      </c>
      <c r="L898" s="2">
        <f t="shared" si="56"/>
        <v>374.9783175911457</v>
      </c>
    </row>
    <row r="899" spans="1:12" x14ac:dyDescent="0.25">
      <c r="A899" s="1">
        <v>44722</v>
      </c>
      <c r="B899" s="2">
        <v>394.88</v>
      </c>
      <c r="C899" s="2">
        <v>395.77769999999998</v>
      </c>
      <c r="D899" s="2">
        <v>389.75</v>
      </c>
      <c r="E899" s="2">
        <v>389.8</v>
      </c>
      <c r="F899" s="2">
        <v>132893864</v>
      </c>
      <c r="G899" s="2">
        <f>IFERROR(VLOOKUP(A899,'SPY DVD'!$A$1:$D$1256,2,FALSE),0)</f>
        <v>1.4017999999999999</v>
      </c>
      <c r="H899" s="8">
        <f>IFERROR(VLOOKUP(A899,'SPY DVD'!$A$1:$D$1256,4,FALSE),0)</f>
        <v>0.99994437456302498</v>
      </c>
      <c r="I899" s="2">
        <f t="shared" ref="I899:I962" si="57">B899*$H899</f>
        <v>394.8580346274473</v>
      </c>
      <c r="J899" s="2">
        <f t="shared" ref="J899:J962" si="58">C899*$H899</f>
        <v>395.75568469249254</v>
      </c>
      <c r="K899" s="2">
        <f t="shared" ref="K899:K962" si="59">D899*$H899</f>
        <v>389.72831998593898</v>
      </c>
      <c r="L899" s="2">
        <f t="shared" ref="L899:L962" si="60">E899*$H899</f>
        <v>389.77831720466713</v>
      </c>
    </row>
    <row r="900" spans="1:12" x14ac:dyDescent="0.25">
      <c r="A900" s="1">
        <v>44721</v>
      </c>
      <c r="B900" s="2">
        <v>409.34</v>
      </c>
      <c r="C900" s="2">
        <v>411.74</v>
      </c>
      <c r="D900" s="2">
        <v>401.44</v>
      </c>
      <c r="E900" s="2">
        <v>401.44</v>
      </c>
      <c r="F900" s="2">
        <v>86289792</v>
      </c>
      <c r="G900" s="2">
        <f>IFERROR(VLOOKUP(A900,'SPY DVD'!$A$1:$D$1256,2,FALSE),0)</f>
        <v>1.3611</v>
      </c>
      <c r="H900" s="8">
        <f>IFERROR(VLOOKUP(A900,'SPY DVD'!$A$1:$D$1256,4,FALSE),0)</f>
        <v>0.99994598955385472</v>
      </c>
      <c r="I900" s="2">
        <f t="shared" si="57"/>
        <v>409.31789136397487</v>
      </c>
      <c r="J900" s="2">
        <f t="shared" si="58"/>
        <v>411.71776173890413</v>
      </c>
      <c r="K900" s="2">
        <f t="shared" si="59"/>
        <v>401.41831804649945</v>
      </c>
      <c r="L900" s="2">
        <f t="shared" si="60"/>
        <v>401.41831804649945</v>
      </c>
    </row>
    <row r="901" spans="1:12" x14ac:dyDescent="0.25">
      <c r="A901" s="1">
        <v>44720</v>
      </c>
      <c r="B901" s="2">
        <v>413.93</v>
      </c>
      <c r="C901" s="2">
        <v>415.82</v>
      </c>
      <c r="D901" s="2">
        <v>410.38</v>
      </c>
      <c r="E901" s="2">
        <v>411.22</v>
      </c>
      <c r="F901" s="2">
        <v>64349968</v>
      </c>
      <c r="G901" s="2">
        <f>IFERROR(VLOOKUP(A901,'SPY DVD'!$A$1:$D$1256,2,FALSE),0)</f>
        <v>1.3287</v>
      </c>
      <c r="H901" s="8">
        <f>IFERROR(VLOOKUP(A901,'SPY DVD'!$A$1:$D$1256,4,FALSE),0)</f>
        <v>0.99994727519952498</v>
      </c>
      <c r="I901" s="2">
        <f t="shared" si="57"/>
        <v>413.90817562333939</v>
      </c>
      <c r="J901" s="2">
        <f t="shared" si="58"/>
        <v>415.7980759734665</v>
      </c>
      <c r="K901" s="2">
        <f t="shared" si="59"/>
        <v>410.35836279638107</v>
      </c>
      <c r="L901" s="2">
        <f t="shared" si="60"/>
        <v>411.19831850754866</v>
      </c>
    </row>
    <row r="902" spans="1:12" x14ac:dyDescent="0.25">
      <c r="A902" s="1">
        <v>44719</v>
      </c>
      <c r="B902" s="2">
        <v>408.1</v>
      </c>
      <c r="C902" s="2">
        <v>416.22</v>
      </c>
      <c r="D902" s="2">
        <v>407.61</v>
      </c>
      <c r="E902" s="2">
        <v>415.74</v>
      </c>
      <c r="F902" s="2">
        <v>59272372</v>
      </c>
      <c r="G902" s="2">
        <f>IFERROR(VLOOKUP(A902,'SPY DVD'!$A$1:$D$1256,2,FALSE),0)</f>
        <v>1.3143</v>
      </c>
      <c r="H902" s="8">
        <f>IFERROR(VLOOKUP(A902,'SPY DVD'!$A$1:$D$1256,4,FALSE),0)</f>
        <v>0.99994784659813118</v>
      </c>
      <c r="I902" s="2">
        <f t="shared" si="57"/>
        <v>408.07871619669737</v>
      </c>
      <c r="J902" s="2">
        <f t="shared" si="58"/>
        <v>416.1982927110742</v>
      </c>
      <c r="K902" s="2">
        <f t="shared" si="59"/>
        <v>407.58874175186429</v>
      </c>
      <c r="L902" s="2">
        <f t="shared" si="60"/>
        <v>415.71831774470706</v>
      </c>
    </row>
    <row r="903" spans="1:12" x14ac:dyDescent="0.25">
      <c r="A903" s="1">
        <v>44718</v>
      </c>
      <c r="B903" s="2">
        <v>414.78</v>
      </c>
      <c r="C903" s="2">
        <v>416.60899999999998</v>
      </c>
      <c r="D903" s="2">
        <v>410.5523</v>
      </c>
      <c r="E903" s="2">
        <v>411.79</v>
      </c>
      <c r="F903" s="2">
        <v>57508856</v>
      </c>
      <c r="G903" s="2">
        <f>IFERROR(VLOOKUP(A903,'SPY DVD'!$A$1:$D$1256,2,FALSE),0)</f>
        <v>1.3269</v>
      </c>
      <c r="H903" s="8">
        <f>IFERROR(VLOOKUP(A903,'SPY DVD'!$A$1:$D$1256,4,FALSE),0)</f>
        <v>0.99994734662433293</v>
      </c>
      <c r="I903" s="2">
        <f t="shared" si="57"/>
        <v>414.75816043284078</v>
      </c>
      <c r="J903" s="2">
        <f t="shared" si="58"/>
        <v>416.58706412981672</v>
      </c>
      <c r="K903" s="2">
        <f t="shared" si="59"/>
        <v>410.53068303551714</v>
      </c>
      <c r="L903" s="2">
        <f t="shared" si="60"/>
        <v>411.76831786643407</v>
      </c>
    </row>
    <row r="904" spans="1:12" x14ac:dyDescent="0.25">
      <c r="A904" s="1">
        <v>44715</v>
      </c>
      <c r="B904" s="2">
        <v>412.4</v>
      </c>
      <c r="C904" s="2">
        <v>414.04</v>
      </c>
      <c r="D904" s="2">
        <v>409.51</v>
      </c>
      <c r="E904" s="2">
        <v>410.54</v>
      </c>
      <c r="F904" s="2">
        <v>71874280</v>
      </c>
      <c r="G904" s="2">
        <f>IFERROR(VLOOKUP(A904,'SPY DVD'!$A$1:$D$1256,2,FALSE),0)</f>
        <v>1.3309</v>
      </c>
      <c r="H904" s="8">
        <f>IFERROR(VLOOKUP(A904,'SPY DVD'!$A$1:$D$1256,4,FALSE),0)</f>
        <v>0.99994718790254444</v>
      </c>
      <c r="I904" s="2">
        <f t="shared" si="57"/>
        <v>412.37822029100931</v>
      </c>
      <c r="J904" s="2">
        <f t="shared" si="58"/>
        <v>414.01813367916952</v>
      </c>
      <c r="K904" s="2">
        <f t="shared" si="59"/>
        <v>409.48837291797099</v>
      </c>
      <c r="L904" s="2">
        <f t="shared" si="60"/>
        <v>410.51831852151059</v>
      </c>
    </row>
    <row r="905" spans="1:12" x14ac:dyDescent="0.25">
      <c r="A905" s="1">
        <v>44714</v>
      </c>
      <c r="B905" s="2">
        <v>409.42</v>
      </c>
      <c r="C905" s="2">
        <v>417.44</v>
      </c>
      <c r="D905" s="2">
        <v>407.04</v>
      </c>
      <c r="E905" s="2">
        <v>417.39</v>
      </c>
      <c r="F905" s="2">
        <v>79609632</v>
      </c>
      <c r="G905" s="2">
        <f>IFERROR(VLOOKUP(A905,'SPY DVD'!$A$1:$D$1256,2,FALSE),0)</f>
        <v>1.3090999999999999</v>
      </c>
      <c r="H905" s="8">
        <f>IFERROR(VLOOKUP(A905,'SPY DVD'!$A$1:$D$1256,4,FALSE),0)</f>
        <v>0.99994805293659705</v>
      </c>
      <c r="I905" s="2">
        <f t="shared" si="57"/>
        <v>409.39873183330155</v>
      </c>
      <c r="J905" s="2">
        <f t="shared" si="58"/>
        <v>417.41831521785309</v>
      </c>
      <c r="K905" s="2">
        <f t="shared" si="59"/>
        <v>407.01885546731251</v>
      </c>
      <c r="L905" s="2">
        <f t="shared" si="60"/>
        <v>417.36831781520624</v>
      </c>
    </row>
    <row r="906" spans="1:12" x14ac:dyDescent="0.25">
      <c r="A906" s="1">
        <v>44713</v>
      </c>
      <c r="B906" s="2">
        <v>415.17</v>
      </c>
      <c r="C906" s="2">
        <v>416.24</v>
      </c>
      <c r="D906" s="2">
        <v>406.93</v>
      </c>
      <c r="E906" s="2">
        <v>409.59</v>
      </c>
      <c r="F906" s="2">
        <v>86585816</v>
      </c>
      <c r="G906" s="2">
        <f>IFERROR(VLOOKUP(A906,'SPY DVD'!$A$1:$D$1256,2,FALSE),0)</f>
        <v>1.3340000000000001</v>
      </c>
      <c r="H906" s="8">
        <f>IFERROR(VLOOKUP(A906,'SPY DVD'!$A$1:$D$1256,4,FALSE),0)</f>
        <v>0.99994706489317575</v>
      </c>
      <c r="I906" s="2">
        <f t="shared" si="57"/>
        <v>415.14802293169981</v>
      </c>
      <c r="J906" s="2">
        <f t="shared" si="58"/>
        <v>416.2179662911355</v>
      </c>
      <c r="K906" s="2">
        <f t="shared" si="59"/>
        <v>406.90845911698</v>
      </c>
      <c r="L906" s="2">
        <f t="shared" si="60"/>
        <v>409.56831830959584</v>
      </c>
    </row>
    <row r="907" spans="1:12" x14ac:dyDescent="0.25">
      <c r="A907" s="1">
        <v>44712</v>
      </c>
      <c r="B907" s="2">
        <v>413.55</v>
      </c>
      <c r="C907" s="2">
        <v>416.46</v>
      </c>
      <c r="D907" s="2">
        <v>410.03</v>
      </c>
      <c r="E907" s="2">
        <v>412.93</v>
      </c>
      <c r="F907" s="2">
        <v>95936976</v>
      </c>
      <c r="G907" s="2">
        <f>IFERROR(VLOOKUP(A907,'SPY DVD'!$A$1:$D$1256,2,FALSE),0)</f>
        <v>1.3231999999999999</v>
      </c>
      <c r="H907" s="8">
        <f>IFERROR(VLOOKUP(A907,'SPY DVD'!$A$1:$D$1256,4,FALSE),0)</f>
        <v>0.99994749344200962</v>
      </c>
      <c r="I907" s="2">
        <f t="shared" si="57"/>
        <v>413.52828591294309</v>
      </c>
      <c r="J907" s="2">
        <f t="shared" si="58"/>
        <v>416.4381331188593</v>
      </c>
      <c r="K907" s="2">
        <f t="shared" si="59"/>
        <v>410.00847073602716</v>
      </c>
      <c r="L907" s="2">
        <f t="shared" si="60"/>
        <v>412.90831846700905</v>
      </c>
    </row>
    <row r="908" spans="1:12" x14ac:dyDescent="0.25">
      <c r="A908" s="1">
        <v>44708</v>
      </c>
      <c r="B908" s="2">
        <v>407.91</v>
      </c>
      <c r="C908" s="2">
        <v>415.38010000000003</v>
      </c>
      <c r="D908" s="2">
        <v>407.7</v>
      </c>
      <c r="E908" s="2">
        <v>415.26</v>
      </c>
      <c r="F908" s="2">
        <v>84768712</v>
      </c>
      <c r="G908" s="2">
        <f>IFERROR(VLOOKUP(A908,'SPY DVD'!$A$1:$D$1256,2,FALSE),0)</f>
        <v>1.3158000000000001</v>
      </c>
      <c r="H908" s="8">
        <f>IFERROR(VLOOKUP(A908,'SPY DVD'!$A$1:$D$1256,4,FALSE),0)</f>
        <v>0.99994778707742782</v>
      </c>
      <c r="I908" s="2">
        <f t="shared" si="57"/>
        <v>407.88870182675362</v>
      </c>
      <c r="J908" s="2">
        <f t="shared" si="58"/>
        <v>415.35841179100072</v>
      </c>
      <c r="K908" s="2">
        <f t="shared" si="59"/>
        <v>407.67871279146732</v>
      </c>
      <c r="L908" s="2">
        <f t="shared" si="60"/>
        <v>415.23831806177265</v>
      </c>
    </row>
    <row r="909" spans="1:12" x14ac:dyDescent="0.25">
      <c r="A909" s="1">
        <v>44707</v>
      </c>
      <c r="B909" s="2">
        <v>398.67</v>
      </c>
      <c r="C909" s="2">
        <v>407.04</v>
      </c>
      <c r="D909" s="2">
        <v>398.45</v>
      </c>
      <c r="E909" s="2">
        <v>405.31</v>
      </c>
      <c r="F909" s="2">
        <v>82168336</v>
      </c>
      <c r="G909" s="2">
        <f>IFERROR(VLOOKUP(A909,'SPY DVD'!$A$1:$D$1256,2,FALSE),0)</f>
        <v>1.3481000000000001</v>
      </c>
      <c r="H909" s="8">
        <f>IFERROR(VLOOKUP(A909,'SPY DVD'!$A$1:$D$1256,4,FALSE),0)</f>
        <v>0.99994650539914121</v>
      </c>
      <c r="I909" s="2">
        <f t="shared" si="57"/>
        <v>398.64867330747563</v>
      </c>
      <c r="J909" s="2">
        <f t="shared" si="58"/>
        <v>407.01822555766648</v>
      </c>
      <c r="K909" s="2">
        <f t="shared" si="59"/>
        <v>398.42868507628782</v>
      </c>
      <c r="L909" s="2">
        <f t="shared" si="60"/>
        <v>405.28831810332593</v>
      </c>
    </row>
    <row r="910" spans="1:12" x14ac:dyDescent="0.25">
      <c r="A910" s="1">
        <v>44706</v>
      </c>
      <c r="B910" s="2">
        <v>392.31</v>
      </c>
      <c r="C910" s="2">
        <v>399.45</v>
      </c>
      <c r="D910" s="2">
        <v>391.89</v>
      </c>
      <c r="E910" s="2">
        <v>397.37</v>
      </c>
      <c r="F910" s="2">
        <v>91472864</v>
      </c>
      <c r="G910" s="2">
        <f>IFERROR(VLOOKUP(A910,'SPY DVD'!$A$1:$D$1256,2,FALSE),0)</f>
        <v>1.375</v>
      </c>
      <c r="H910" s="8">
        <f>IFERROR(VLOOKUP(A910,'SPY DVD'!$A$1:$D$1256,4,FALSE),0)</f>
        <v>0.99994543799649682</v>
      </c>
      <c r="I910" s="2">
        <f t="shared" si="57"/>
        <v>392.28859478040567</v>
      </c>
      <c r="J910" s="2">
        <f t="shared" si="58"/>
        <v>399.42820520770067</v>
      </c>
      <c r="K910" s="2">
        <f t="shared" si="59"/>
        <v>391.86861769644713</v>
      </c>
      <c r="L910" s="2">
        <f t="shared" si="60"/>
        <v>397.34831869666795</v>
      </c>
    </row>
    <row r="911" spans="1:12" x14ac:dyDescent="0.25">
      <c r="A911" s="1">
        <v>44705</v>
      </c>
      <c r="B911" s="2">
        <v>392.56</v>
      </c>
      <c r="C911" s="2">
        <v>395.15</v>
      </c>
      <c r="D911" s="2">
        <v>386.96</v>
      </c>
      <c r="E911" s="2">
        <v>393.89</v>
      </c>
      <c r="F911" s="2">
        <v>91448832</v>
      </c>
      <c r="G911" s="2">
        <f>IFERROR(VLOOKUP(A911,'SPY DVD'!$A$1:$D$1256,2,FALSE),0)</f>
        <v>1.3872</v>
      </c>
      <c r="H911" s="8">
        <f>IFERROR(VLOOKUP(A911,'SPY DVD'!$A$1:$D$1256,4,FALSE),0)</f>
        <v>0.99994495389604476</v>
      </c>
      <c r="I911" s="2">
        <f t="shared" si="57"/>
        <v>392.53839110143133</v>
      </c>
      <c r="J911" s="2">
        <f t="shared" si="58"/>
        <v>395.12824853202204</v>
      </c>
      <c r="K911" s="2">
        <f t="shared" si="59"/>
        <v>386.93869935961345</v>
      </c>
      <c r="L911" s="2">
        <f t="shared" si="60"/>
        <v>393.86831789011308</v>
      </c>
    </row>
    <row r="912" spans="1:12" x14ac:dyDescent="0.25">
      <c r="A912" s="1">
        <v>44704</v>
      </c>
      <c r="B912" s="2">
        <v>392.83</v>
      </c>
      <c r="C912" s="2">
        <v>397.73</v>
      </c>
      <c r="D912" s="2">
        <v>390.38</v>
      </c>
      <c r="E912" s="2">
        <v>396.92</v>
      </c>
      <c r="F912" s="2">
        <v>76414880</v>
      </c>
      <c r="G912" s="2">
        <f>IFERROR(VLOOKUP(A912,'SPY DVD'!$A$1:$D$1256,2,FALSE),0)</f>
        <v>1.3766</v>
      </c>
      <c r="H912" s="8">
        <f>IFERROR(VLOOKUP(A912,'SPY DVD'!$A$1:$D$1256,4,FALSE),0)</f>
        <v>0.99994537450789955</v>
      </c>
      <c r="I912" s="2">
        <f t="shared" si="57"/>
        <v>392.80854146793814</v>
      </c>
      <c r="J912" s="2">
        <f t="shared" si="58"/>
        <v>397.70827380302688</v>
      </c>
      <c r="K912" s="2">
        <f t="shared" si="59"/>
        <v>390.35867530039383</v>
      </c>
      <c r="L912" s="2">
        <f t="shared" si="60"/>
        <v>396.89831804967548</v>
      </c>
    </row>
    <row r="913" spans="1:12" x14ac:dyDescent="0.25">
      <c r="A913" s="1">
        <v>44701</v>
      </c>
      <c r="B913" s="2">
        <v>393.25</v>
      </c>
      <c r="C913" s="2">
        <v>397.03</v>
      </c>
      <c r="D913" s="2">
        <v>380.54</v>
      </c>
      <c r="E913" s="2">
        <v>389.63</v>
      </c>
      <c r="F913" s="2">
        <v>131432200</v>
      </c>
      <c r="G913" s="2">
        <f>IFERROR(VLOOKUP(A913,'SPY DVD'!$A$1:$D$1256,2,FALSE),0)</f>
        <v>1.4024000000000001</v>
      </c>
      <c r="H913" s="8">
        <f>IFERROR(VLOOKUP(A913,'SPY DVD'!$A$1:$D$1256,4,FALSE),0)</f>
        <v>0.99994435075482591</v>
      </c>
      <c r="I913" s="2">
        <f t="shared" si="57"/>
        <v>393.22811593433528</v>
      </c>
      <c r="J913" s="2">
        <f t="shared" si="58"/>
        <v>397.00790558018849</v>
      </c>
      <c r="K913" s="2">
        <f t="shared" si="59"/>
        <v>380.51882323624147</v>
      </c>
      <c r="L913" s="2">
        <f t="shared" si="60"/>
        <v>389.6083173846028</v>
      </c>
    </row>
    <row r="914" spans="1:12" x14ac:dyDescent="0.25">
      <c r="A914" s="1">
        <v>44700</v>
      </c>
      <c r="B914" s="2">
        <v>388.62</v>
      </c>
      <c r="C914" s="2">
        <v>394.14</v>
      </c>
      <c r="D914" s="2">
        <v>387.11</v>
      </c>
      <c r="E914" s="2">
        <v>389.46</v>
      </c>
      <c r="F914" s="2">
        <v>98510712</v>
      </c>
      <c r="G914" s="2">
        <f>IFERROR(VLOOKUP(A914,'SPY DVD'!$A$1:$D$1256,2,FALSE),0)</f>
        <v>1.403</v>
      </c>
      <c r="H914" s="8">
        <f>IFERROR(VLOOKUP(A914,'SPY DVD'!$A$1:$D$1256,4,FALSE),0)</f>
        <v>0.99994432694662738</v>
      </c>
      <c r="I914" s="2">
        <f t="shared" si="57"/>
        <v>388.59836433799836</v>
      </c>
      <c r="J914" s="2">
        <f t="shared" si="58"/>
        <v>394.1180570227437</v>
      </c>
      <c r="K914" s="2">
        <f t="shared" si="59"/>
        <v>387.08844840430896</v>
      </c>
      <c r="L914" s="2">
        <f t="shared" si="60"/>
        <v>389.43831757263348</v>
      </c>
    </row>
    <row r="915" spans="1:12" x14ac:dyDescent="0.25">
      <c r="A915" s="1">
        <v>44699</v>
      </c>
      <c r="B915" s="2">
        <v>403.5</v>
      </c>
      <c r="C915" s="2">
        <v>403.8</v>
      </c>
      <c r="D915" s="2">
        <v>390.55</v>
      </c>
      <c r="E915" s="2">
        <v>391.86</v>
      </c>
      <c r="F915" s="2">
        <v>117674544</v>
      </c>
      <c r="G915" s="2">
        <f>IFERROR(VLOOKUP(A915,'SPY DVD'!$A$1:$D$1256,2,FALSE),0)</f>
        <v>1.3944000000000001</v>
      </c>
      <c r="H915" s="8">
        <f>IFERROR(VLOOKUP(A915,'SPY DVD'!$A$1:$D$1256,4,FALSE),0)</f>
        <v>0.99994466819752736</v>
      </c>
      <c r="I915" s="2">
        <f t="shared" si="57"/>
        <v>403.47767361770229</v>
      </c>
      <c r="J915" s="2">
        <f t="shared" si="58"/>
        <v>403.77765701816156</v>
      </c>
      <c r="K915" s="2">
        <f t="shared" si="59"/>
        <v>390.52839016454431</v>
      </c>
      <c r="L915" s="2">
        <f t="shared" si="60"/>
        <v>391.83831767988306</v>
      </c>
    </row>
    <row r="916" spans="1:12" x14ac:dyDescent="0.25">
      <c r="A916" s="1">
        <v>44698</v>
      </c>
      <c r="B916" s="2">
        <v>406.53</v>
      </c>
      <c r="C916" s="2">
        <v>408.57</v>
      </c>
      <c r="D916" s="2">
        <v>402.58240000000001</v>
      </c>
      <c r="E916" s="2">
        <v>408.32</v>
      </c>
      <c r="F916" s="2">
        <v>83029712</v>
      </c>
      <c r="G916" s="2">
        <f>IFERROR(VLOOKUP(A916,'SPY DVD'!$A$1:$D$1256,2,FALSE),0)</f>
        <v>1.3382000000000001</v>
      </c>
      <c r="H916" s="8">
        <f>IFERROR(VLOOKUP(A916,'SPY DVD'!$A$1:$D$1256,4,FALSE),0)</f>
        <v>0.99994689823534544</v>
      </c>
      <c r="I916" s="2">
        <f t="shared" si="57"/>
        <v>406.50841253961494</v>
      </c>
      <c r="J916" s="2">
        <f t="shared" si="58"/>
        <v>408.54830421201507</v>
      </c>
      <c r="K916" s="2">
        <f t="shared" si="59"/>
        <v>402.56102216414115</v>
      </c>
      <c r="L916" s="2">
        <f t="shared" si="60"/>
        <v>408.29831748745625</v>
      </c>
    </row>
    <row r="917" spans="1:12" x14ac:dyDescent="0.25">
      <c r="A917" s="1">
        <v>44697</v>
      </c>
      <c r="B917" s="2">
        <v>399.98</v>
      </c>
      <c r="C917" s="2">
        <v>403.97</v>
      </c>
      <c r="D917" s="2">
        <v>397.6</v>
      </c>
      <c r="E917" s="2">
        <v>400.09</v>
      </c>
      <c r="F917" s="2">
        <v>78622448</v>
      </c>
      <c r="G917" s="2">
        <f>IFERROR(VLOOKUP(A917,'SPY DVD'!$A$1:$D$1256,2,FALSE),0)</f>
        <v>1.3656999999999999</v>
      </c>
      <c r="H917" s="8">
        <f>IFERROR(VLOOKUP(A917,'SPY DVD'!$A$1:$D$1256,4,FALSE),0)</f>
        <v>0.99994580702404789</v>
      </c>
      <c r="I917" s="2">
        <f t="shared" si="57"/>
        <v>399.95832389347868</v>
      </c>
      <c r="J917" s="2">
        <f t="shared" si="58"/>
        <v>403.94810766350463</v>
      </c>
      <c r="K917" s="2">
        <f t="shared" si="59"/>
        <v>397.57845287276149</v>
      </c>
      <c r="L917" s="2">
        <f t="shared" si="60"/>
        <v>400.06831793225132</v>
      </c>
    </row>
    <row r="918" spans="1:12" x14ac:dyDescent="0.25">
      <c r="A918" s="1">
        <v>44694</v>
      </c>
      <c r="B918" s="2">
        <v>396.71</v>
      </c>
      <c r="C918" s="2">
        <v>403.18</v>
      </c>
      <c r="D918" s="2">
        <v>395.61</v>
      </c>
      <c r="E918" s="2">
        <v>401.72</v>
      </c>
      <c r="F918" s="2">
        <v>104174424</v>
      </c>
      <c r="G918" s="2">
        <f>IFERROR(VLOOKUP(A918,'SPY DVD'!$A$1:$D$1256,2,FALSE),0)</f>
        <v>1.3602000000000001</v>
      </c>
      <c r="H918" s="8">
        <f>IFERROR(VLOOKUP(A918,'SPY DVD'!$A$1:$D$1256,4,FALSE),0)</f>
        <v>0.99994602526621212</v>
      </c>
      <c r="I918" s="2">
        <f t="shared" si="57"/>
        <v>396.688587683359</v>
      </c>
      <c r="J918" s="2">
        <f t="shared" si="58"/>
        <v>403.15823846683139</v>
      </c>
      <c r="K918" s="2">
        <f t="shared" si="59"/>
        <v>395.58864705556618</v>
      </c>
      <c r="L918" s="2">
        <f t="shared" si="60"/>
        <v>401.69831726994278</v>
      </c>
    </row>
    <row r="919" spans="1:12" x14ac:dyDescent="0.25">
      <c r="A919" s="1">
        <v>44693</v>
      </c>
      <c r="B919" s="2">
        <v>389.37</v>
      </c>
      <c r="C919" s="2">
        <v>395.8</v>
      </c>
      <c r="D919" s="2">
        <v>385.15</v>
      </c>
      <c r="E919" s="2">
        <v>392.34</v>
      </c>
      <c r="F919" s="2">
        <v>125090752</v>
      </c>
      <c r="G919" s="2">
        <f>IFERROR(VLOOKUP(A919,'SPY DVD'!$A$1:$D$1256,2,FALSE),0)</f>
        <v>1.3927</v>
      </c>
      <c r="H919" s="8">
        <f>IFERROR(VLOOKUP(A919,'SPY DVD'!$A$1:$D$1256,4,FALSE),0)</f>
        <v>0.99994473565411435</v>
      </c>
      <c r="I919" s="2">
        <f t="shared" si="57"/>
        <v>389.34848172164249</v>
      </c>
      <c r="J919" s="2">
        <f t="shared" si="58"/>
        <v>395.77812637189845</v>
      </c>
      <c r="K919" s="2">
        <f t="shared" si="59"/>
        <v>385.12871493718211</v>
      </c>
      <c r="L919" s="2">
        <f t="shared" si="60"/>
        <v>392.31831758653522</v>
      </c>
    </row>
    <row r="920" spans="1:12" x14ac:dyDescent="0.25">
      <c r="A920" s="1">
        <v>44692</v>
      </c>
      <c r="B920" s="2">
        <v>398.07</v>
      </c>
      <c r="C920" s="2">
        <v>404.04</v>
      </c>
      <c r="D920" s="2">
        <v>391.96</v>
      </c>
      <c r="E920" s="2">
        <v>392.75</v>
      </c>
      <c r="F920" s="2">
        <v>142360992</v>
      </c>
      <c r="G920" s="2">
        <f>IFERROR(VLOOKUP(A920,'SPY DVD'!$A$1:$D$1256,2,FALSE),0)</f>
        <v>1.3912</v>
      </c>
      <c r="H920" s="8">
        <f>IFERROR(VLOOKUP(A920,'SPY DVD'!$A$1:$D$1256,4,FALSE),0)</f>
        <v>0.99994479517463608</v>
      </c>
      <c r="I920" s="2">
        <f t="shared" si="57"/>
        <v>398.04802461516738</v>
      </c>
      <c r="J920" s="2">
        <f t="shared" si="58"/>
        <v>404.01769504236</v>
      </c>
      <c r="K920" s="2">
        <f t="shared" si="59"/>
        <v>391.93836191665036</v>
      </c>
      <c r="L920" s="2">
        <f t="shared" si="60"/>
        <v>392.7283183048383</v>
      </c>
    </row>
    <row r="921" spans="1:12" x14ac:dyDescent="0.25">
      <c r="A921" s="1">
        <v>44691</v>
      </c>
      <c r="B921" s="2">
        <v>404.49</v>
      </c>
      <c r="C921" s="2">
        <v>406.08</v>
      </c>
      <c r="D921" s="2">
        <v>394.82</v>
      </c>
      <c r="E921" s="2">
        <v>399.09</v>
      </c>
      <c r="F921" s="2">
        <v>132497200</v>
      </c>
      <c r="G921" s="2">
        <f>IFERROR(VLOOKUP(A921,'SPY DVD'!$A$1:$D$1256,2,FALSE),0)</f>
        <v>1.3691</v>
      </c>
      <c r="H921" s="8">
        <f>IFERROR(VLOOKUP(A921,'SPY DVD'!$A$1:$D$1256,4,FALSE),0)</f>
        <v>0.99994567211073382</v>
      </c>
      <c r="I921" s="2">
        <f t="shared" si="57"/>
        <v>404.46802491207075</v>
      </c>
      <c r="J921" s="2">
        <f t="shared" si="58"/>
        <v>406.0579385307268</v>
      </c>
      <c r="K921" s="2">
        <f t="shared" si="59"/>
        <v>394.79855026275993</v>
      </c>
      <c r="L921" s="2">
        <f t="shared" si="60"/>
        <v>399.06831828267275</v>
      </c>
    </row>
    <row r="922" spans="1:12" x14ac:dyDescent="0.25">
      <c r="A922" s="1">
        <v>44690</v>
      </c>
      <c r="B922" s="2">
        <v>405.1</v>
      </c>
      <c r="C922" s="2">
        <v>406.41</v>
      </c>
      <c r="D922" s="2">
        <v>396.5</v>
      </c>
      <c r="E922" s="2">
        <v>398.17</v>
      </c>
      <c r="F922" s="2">
        <v>155586064</v>
      </c>
      <c r="G922" s="2">
        <f>IFERROR(VLOOKUP(A922,'SPY DVD'!$A$1:$D$1256,2,FALSE),0)</f>
        <v>1.3723000000000001</v>
      </c>
      <c r="H922" s="8">
        <f>IFERROR(VLOOKUP(A922,'SPY DVD'!$A$1:$D$1256,4,FALSE),0)</f>
        <v>0.99994554513351375</v>
      </c>
      <c r="I922" s="2">
        <f t="shared" si="57"/>
        <v>405.07794033358647</v>
      </c>
      <c r="J922" s="2">
        <f t="shared" si="58"/>
        <v>406.38786899771134</v>
      </c>
      <c r="K922" s="2">
        <f t="shared" si="59"/>
        <v>396.47840864543821</v>
      </c>
      <c r="L922" s="2">
        <f t="shared" si="60"/>
        <v>398.14831770581117</v>
      </c>
    </row>
    <row r="923" spans="1:12" x14ac:dyDescent="0.25">
      <c r="A923" s="1">
        <v>44687</v>
      </c>
      <c r="B923" s="2">
        <v>411.1</v>
      </c>
      <c r="C923" s="2">
        <v>414.8</v>
      </c>
      <c r="D923" s="2">
        <v>405.73</v>
      </c>
      <c r="E923" s="2">
        <v>411.34</v>
      </c>
      <c r="F923" s="2">
        <v>151770816</v>
      </c>
      <c r="G923" s="2">
        <f>IFERROR(VLOOKUP(A923,'SPY DVD'!$A$1:$D$1256,2,FALSE),0)</f>
        <v>1.3284</v>
      </c>
      <c r="H923" s="8">
        <f>IFERROR(VLOOKUP(A923,'SPY DVD'!$A$1:$D$1256,4,FALSE),0)</f>
        <v>0.99994728710365921</v>
      </c>
      <c r="I923" s="2">
        <f t="shared" si="57"/>
        <v>411.07832972831432</v>
      </c>
      <c r="J923" s="2">
        <f t="shared" si="58"/>
        <v>414.77813469059782</v>
      </c>
      <c r="K923" s="2">
        <f t="shared" si="59"/>
        <v>405.70861279656765</v>
      </c>
      <c r="L923" s="2">
        <f t="shared" si="60"/>
        <v>411.31831707721915</v>
      </c>
    </row>
    <row r="924" spans="1:12" x14ac:dyDescent="0.25">
      <c r="A924" s="1">
        <v>44686</v>
      </c>
      <c r="B924" s="2">
        <v>424.55</v>
      </c>
      <c r="C924" s="2">
        <v>425</v>
      </c>
      <c r="D924" s="2">
        <v>409.44</v>
      </c>
      <c r="E924" s="2">
        <v>413.81</v>
      </c>
      <c r="F924" s="2">
        <v>172929104</v>
      </c>
      <c r="G924" s="2">
        <f>IFERROR(VLOOKUP(A924,'SPY DVD'!$A$1:$D$1256,2,FALSE),0)</f>
        <v>1.3204</v>
      </c>
      <c r="H924" s="8">
        <f>IFERROR(VLOOKUP(A924,'SPY DVD'!$A$1:$D$1256,4,FALSE),0)</f>
        <v>0.99994760454729281</v>
      </c>
      <c r="I924" s="2">
        <f t="shared" si="57"/>
        <v>424.52775551055316</v>
      </c>
      <c r="J924" s="2">
        <f t="shared" si="58"/>
        <v>424.97773193259945</v>
      </c>
      <c r="K924" s="2">
        <f t="shared" si="59"/>
        <v>409.41854720584359</v>
      </c>
      <c r="L924" s="2">
        <f t="shared" si="60"/>
        <v>413.78831823771526</v>
      </c>
    </row>
    <row r="925" spans="1:12" x14ac:dyDescent="0.25">
      <c r="A925" s="1">
        <v>44685</v>
      </c>
      <c r="B925" s="2">
        <v>417.08</v>
      </c>
      <c r="C925" s="2">
        <v>429.66</v>
      </c>
      <c r="D925" s="2">
        <v>413.7099</v>
      </c>
      <c r="E925" s="2">
        <v>429.06</v>
      </c>
      <c r="F925" s="2">
        <v>144247888</v>
      </c>
      <c r="G925" s="2">
        <f>IFERROR(VLOOKUP(A925,'SPY DVD'!$A$1:$D$1256,2,FALSE),0)</f>
        <v>1.2735000000000001</v>
      </c>
      <c r="H925" s="8">
        <f>IFERROR(VLOOKUP(A925,'SPY DVD'!$A$1:$D$1256,4,FALSE),0)</f>
        <v>0.99994946556262199</v>
      </c>
      <c r="I925" s="2">
        <f t="shared" si="57"/>
        <v>417.05892309685834</v>
      </c>
      <c r="J925" s="2">
        <f t="shared" si="58"/>
        <v>429.63828737363616</v>
      </c>
      <c r="K925" s="2">
        <f t="shared" si="59"/>
        <v>413.68899340296576</v>
      </c>
      <c r="L925" s="2">
        <f t="shared" si="60"/>
        <v>429.0383176942986</v>
      </c>
    </row>
    <row r="926" spans="1:12" x14ac:dyDescent="0.25">
      <c r="A926" s="1">
        <v>44684</v>
      </c>
      <c r="B926" s="2">
        <v>415.01</v>
      </c>
      <c r="C926" s="2">
        <v>418.93</v>
      </c>
      <c r="D926" s="2">
        <v>413.36</v>
      </c>
      <c r="E926" s="2">
        <v>416.38</v>
      </c>
      <c r="F926" s="2">
        <v>100028192</v>
      </c>
      <c r="G926" s="2">
        <f>IFERROR(VLOOKUP(A926,'SPY DVD'!$A$1:$D$1256,2,FALSE),0)</f>
        <v>1.3123</v>
      </c>
      <c r="H926" s="8">
        <f>IFERROR(VLOOKUP(A926,'SPY DVD'!$A$1:$D$1256,4,FALSE),0)</f>
        <v>0.99994792595907456</v>
      </c>
      <c r="I926" s="2">
        <f t="shared" si="57"/>
        <v>414.98838875227551</v>
      </c>
      <c r="J926" s="2">
        <f t="shared" si="58"/>
        <v>418.90818462203509</v>
      </c>
      <c r="K926" s="2">
        <f t="shared" si="59"/>
        <v>413.33847467444309</v>
      </c>
      <c r="L926" s="2">
        <f t="shared" si="60"/>
        <v>416.35831741083945</v>
      </c>
    </row>
    <row r="927" spans="1:12" x14ac:dyDescent="0.25">
      <c r="A927" s="1">
        <v>44683</v>
      </c>
      <c r="B927" s="2">
        <v>412.07</v>
      </c>
      <c r="C927" s="2">
        <v>415.92</v>
      </c>
      <c r="D927" s="2">
        <v>405.02</v>
      </c>
      <c r="E927" s="2">
        <v>414.48</v>
      </c>
      <c r="F927" s="2">
        <v>158312528</v>
      </c>
      <c r="G927" s="2">
        <f>IFERROR(VLOOKUP(A927,'SPY DVD'!$A$1:$D$1256,2,FALSE),0)</f>
        <v>1.3183</v>
      </c>
      <c r="H927" s="8">
        <f>IFERROR(VLOOKUP(A927,'SPY DVD'!$A$1:$D$1256,4,FALSE),0)</f>
        <v>0.99994768787626342</v>
      </c>
      <c r="I927" s="2">
        <f t="shared" si="57"/>
        <v>412.04844374317184</v>
      </c>
      <c r="J927" s="2">
        <f t="shared" si="58"/>
        <v>415.89824234149552</v>
      </c>
      <c r="K927" s="2">
        <f t="shared" si="59"/>
        <v>404.99881254364419</v>
      </c>
      <c r="L927" s="2">
        <f t="shared" si="60"/>
        <v>414.4583176709537</v>
      </c>
    </row>
    <row r="928" spans="1:12" x14ac:dyDescent="0.25">
      <c r="A928" s="1">
        <v>44680</v>
      </c>
      <c r="B928" s="2">
        <v>423.59</v>
      </c>
      <c r="C928" s="2">
        <v>425.87</v>
      </c>
      <c r="D928" s="2">
        <v>411.21</v>
      </c>
      <c r="E928" s="2">
        <v>412</v>
      </c>
      <c r="F928" s="2">
        <v>145491088</v>
      </c>
      <c r="G928" s="2">
        <f>IFERROR(VLOOKUP(A928,'SPY DVD'!$A$1:$D$1256,2,FALSE),0)</f>
        <v>1.3262</v>
      </c>
      <c r="H928" s="8">
        <f>IFERROR(VLOOKUP(A928,'SPY DVD'!$A$1:$D$1256,4,FALSE),0)</f>
        <v>0.9999473744006484</v>
      </c>
      <c r="I928" s="2">
        <f t="shared" si="57"/>
        <v>423.56770832237061</v>
      </c>
      <c r="J928" s="2">
        <f t="shared" si="58"/>
        <v>425.84758833600415</v>
      </c>
      <c r="K928" s="2">
        <f t="shared" si="59"/>
        <v>411.18835982729058</v>
      </c>
      <c r="L928" s="2">
        <f t="shared" si="60"/>
        <v>411.97831825306713</v>
      </c>
    </row>
    <row r="929" spans="1:12" x14ac:dyDescent="0.25">
      <c r="A929" s="1">
        <v>44679</v>
      </c>
      <c r="B929" s="2">
        <v>422.29</v>
      </c>
      <c r="C929" s="2">
        <v>429.64</v>
      </c>
      <c r="D929" s="2">
        <v>417.6</v>
      </c>
      <c r="E929" s="2">
        <v>427.81</v>
      </c>
      <c r="F929" s="2">
        <v>105449088</v>
      </c>
      <c r="G929" s="2">
        <f>IFERROR(VLOOKUP(A929,'SPY DVD'!$A$1:$D$1256,2,FALSE),0)</f>
        <v>1.2771999999999999</v>
      </c>
      <c r="H929" s="8">
        <f>IFERROR(VLOOKUP(A929,'SPY DVD'!$A$1:$D$1256,4,FALSE),0)</f>
        <v>0.99994931874465565</v>
      </c>
      <c r="I929" s="2">
        <f t="shared" si="57"/>
        <v>422.26859781268064</v>
      </c>
      <c r="J929" s="2">
        <f t="shared" si="58"/>
        <v>429.61822530545385</v>
      </c>
      <c r="K929" s="2">
        <f t="shared" si="59"/>
        <v>417.57883550776825</v>
      </c>
      <c r="L929" s="2">
        <f t="shared" si="60"/>
        <v>427.78831805215111</v>
      </c>
    </row>
    <row r="930" spans="1:12" x14ac:dyDescent="0.25">
      <c r="A930" s="1">
        <v>44678</v>
      </c>
      <c r="B930" s="2">
        <v>417.24</v>
      </c>
      <c r="C930" s="2">
        <v>422.92</v>
      </c>
      <c r="D930" s="2">
        <v>415.01</v>
      </c>
      <c r="E930" s="2">
        <v>417.27</v>
      </c>
      <c r="F930" s="2">
        <v>122029992</v>
      </c>
      <c r="G930" s="2">
        <f>IFERROR(VLOOKUP(A930,'SPY DVD'!$A$1:$D$1256,2,FALSE),0)</f>
        <v>1.3095000000000001</v>
      </c>
      <c r="H930" s="8">
        <f>IFERROR(VLOOKUP(A930,'SPY DVD'!$A$1:$D$1256,4,FALSE),0)</f>
        <v>0.99994803706440583</v>
      </c>
      <c r="I930" s="2">
        <f t="shared" si="57"/>
        <v>417.21831898475267</v>
      </c>
      <c r="J930" s="2">
        <f t="shared" si="58"/>
        <v>422.89802383527854</v>
      </c>
      <c r="K930" s="2">
        <f t="shared" si="59"/>
        <v>414.98843486209904</v>
      </c>
      <c r="L930" s="2">
        <f t="shared" si="60"/>
        <v>417.24831742586463</v>
      </c>
    </row>
    <row r="931" spans="1:12" x14ac:dyDescent="0.25">
      <c r="A931" s="1">
        <v>44677</v>
      </c>
      <c r="B931" s="2">
        <v>425.83</v>
      </c>
      <c r="C931" s="2">
        <v>426.04</v>
      </c>
      <c r="D931" s="2">
        <v>416.07</v>
      </c>
      <c r="E931" s="2">
        <v>416.1</v>
      </c>
      <c r="F931" s="2">
        <v>103996312</v>
      </c>
      <c r="G931" s="2">
        <f>IFERROR(VLOOKUP(A931,'SPY DVD'!$A$1:$D$1256,2,FALSE),0)</f>
        <v>1.3131999999999999</v>
      </c>
      <c r="H931" s="8">
        <f>IFERROR(VLOOKUP(A931,'SPY DVD'!$A$1:$D$1256,4,FALSE),0)</f>
        <v>0.99994789024664921</v>
      </c>
      <c r="I931" s="2">
        <f t="shared" si="57"/>
        <v>425.80781010373062</v>
      </c>
      <c r="J931" s="2">
        <f t="shared" si="58"/>
        <v>426.01779916068244</v>
      </c>
      <c r="K931" s="2">
        <f t="shared" si="59"/>
        <v>416.04831869492335</v>
      </c>
      <c r="L931" s="2">
        <f t="shared" si="60"/>
        <v>416.07831713163074</v>
      </c>
    </row>
    <row r="932" spans="1:12" x14ac:dyDescent="0.25">
      <c r="A932" s="1">
        <v>44676</v>
      </c>
      <c r="B932" s="2">
        <v>423.67</v>
      </c>
      <c r="C932" s="2">
        <v>428.69</v>
      </c>
      <c r="D932" s="2">
        <v>418.84</v>
      </c>
      <c r="E932" s="2">
        <v>428.51</v>
      </c>
      <c r="F932" s="2">
        <v>119647744</v>
      </c>
      <c r="G932" s="2">
        <f>IFERROR(VLOOKUP(A932,'SPY DVD'!$A$1:$D$1256,2,FALSE),0)</f>
        <v>1.2750999999999999</v>
      </c>
      <c r="H932" s="8">
        <f>IFERROR(VLOOKUP(A932,'SPY DVD'!$A$1:$D$1256,4,FALSE),0)</f>
        <v>0.99994940207376903</v>
      </c>
      <c r="I932" s="2">
        <f t="shared" si="57"/>
        <v>423.64856317659377</v>
      </c>
      <c r="J932" s="2">
        <f t="shared" si="58"/>
        <v>428.66830917500403</v>
      </c>
      <c r="K932" s="2">
        <f t="shared" si="59"/>
        <v>418.81880756457741</v>
      </c>
      <c r="L932" s="2">
        <f t="shared" si="60"/>
        <v>428.48831828263076</v>
      </c>
    </row>
    <row r="933" spans="1:12" x14ac:dyDescent="0.25">
      <c r="A933" s="1">
        <v>44673</v>
      </c>
      <c r="B933" s="2">
        <v>436.91</v>
      </c>
      <c r="C933" s="2">
        <v>438.08249999999998</v>
      </c>
      <c r="D933" s="2">
        <v>425.44</v>
      </c>
      <c r="E933" s="2">
        <v>426.04</v>
      </c>
      <c r="F933" s="2">
        <v>132471776</v>
      </c>
      <c r="G933" s="2">
        <f>IFERROR(VLOOKUP(A933,'SPY DVD'!$A$1:$D$1256,2,FALSE),0)</f>
        <v>1.2825</v>
      </c>
      <c r="H933" s="8">
        <f>IFERROR(VLOOKUP(A933,'SPY DVD'!$A$1:$D$1256,4,FALSE),0)</f>
        <v>0.99994910843787665</v>
      </c>
      <c r="I933" s="2">
        <f t="shared" si="57"/>
        <v>436.88776496759272</v>
      </c>
      <c r="J933" s="2">
        <f t="shared" si="58"/>
        <v>438.06020529723611</v>
      </c>
      <c r="K933" s="2">
        <f t="shared" si="59"/>
        <v>425.41834869381023</v>
      </c>
      <c r="L933" s="2">
        <f t="shared" si="60"/>
        <v>426.018318158873</v>
      </c>
    </row>
    <row r="934" spans="1:12" x14ac:dyDescent="0.25">
      <c r="A934" s="1">
        <v>44672</v>
      </c>
      <c r="B934" s="2">
        <v>448.54</v>
      </c>
      <c r="C934" s="2">
        <v>450.01</v>
      </c>
      <c r="D934" s="2">
        <v>437.1</v>
      </c>
      <c r="E934" s="2">
        <v>438.06</v>
      </c>
      <c r="F934" s="2">
        <v>85417328</v>
      </c>
      <c r="G934" s="2">
        <f>IFERROR(VLOOKUP(A934,'SPY DVD'!$A$1:$D$1256,2,FALSE),0)</f>
        <v>1.2473000000000001</v>
      </c>
      <c r="H934" s="8">
        <f>IFERROR(VLOOKUP(A934,'SPY DVD'!$A$1:$D$1256,4,FALSE),0)</f>
        <v>0.99995050519316231</v>
      </c>
      <c r="I934" s="2">
        <f t="shared" si="57"/>
        <v>448.51779959934106</v>
      </c>
      <c r="J934" s="2">
        <f t="shared" si="58"/>
        <v>449.98772684197496</v>
      </c>
      <c r="K934" s="2">
        <f t="shared" si="59"/>
        <v>437.07836581993126</v>
      </c>
      <c r="L934" s="2">
        <f t="shared" si="60"/>
        <v>438.03831830491669</v>
      </c>
    </row>
    <row r="935" spans="1:12" x14ac:dyDescent="0.25">
      <c r="A935" s="1">
        <v>44671</v>
      </c>
      <c r="B935" s="2">
        <v>446.92</v>
      </c>
      <c r="C935" s="2">
        <v>447.57</v>
      </c>
      <c r="D935" s="2">
        <v>443.48</v>
      </c>
      <c r="E935" s="2">
        <v>444.71</v>
      </c>
      <c r="F935" s="2">
        <v>65224448</v>
      </c>
      <c r="G935" s="2">
        <f>IFERROR(VLOOKUP(A935,'SPY DVD'!$A$1:$D$1256,2,FALSE),0)</f>
        <v>1.2286999999999999</v>
      </c>
      <c r="H935" s="8">
        <f>IFERROR(VLOOKUP(A935,'SPY DVD'!$A$1:$D$1256,4,FALSE),0)</f>
        <v>0.99995124325214091</v>
      </c>
      <c r="I935" s="2">
        <f t="shared" si="57"/>
        <v>446.89820963424683</v>
      </c>
      <c r="J935" s="2">
        <f t="shared" si="58"/>
        <v>447.54817794236072</v>
      </c>
      <c r="K935" s="2">
        <f t="shared" si="59"/>
        <v>443.45837735745948</v>
      </c>
      <c r="L935" s="2">
        <f t="shared" si="60"/>
        <v>444.68831738665955</v>
      </c>
    </row>
    <row r="936" spans="1:12" x14ac:dyDescent="0.25">
      <c r="A936" s="1">
        <v>44670</v>
      </c>
      <c r="B936" s="2">
        <v>437.86</v>
      </c>
      <c r="C936" s="2">
        <v>445.8</v>
      </c>
      <c r="D936" s="2">
        <v>437.68</v>
      </c>
      <c r="E936" s="2">
        <v>445.04</v>
      </c>
      <c r="F936" s="2">
        <v>77821016</v>
      </c>
      <c r="G936" s="2">
        <f>IFERROR(VLOOKUP(A936,'SPY DVD'!$A$1:$D$1256,2,FALSE),0)</f>
        <v>1.2278</v>
      </c>
      <c r="H936" s="8">
        <f>IFERROR(VLOOKUP(A936,'SPY DVD'!$A$1:$D$1256,4,FALSE),0)</f>
        <v>0.99995127896468594</v>
      </c>
      <c r="I936" s="2">
        <f t="shared" si="57"/>
        <v>437.8386670074774</v>
      </c>
      <c r="J936" s="2">
        <f t="shared" si="58"/>
        <v>445.77828016245701</v>
      </c>
      <c r="K936" s="2">
        <f t="shared" si="59"/>
        <v>437.65867577726374</v>
      </c>
      <c r="L936" s="2">
        <f t="shared" si="60"/>
        <v>445.01831719044384</v>
      </c>
    </row>
    <row r="937" spans="1:12" x14ac:dyDescent="0.25">
      <c r="A937" s="1">
        <v>44669</v>
      </c>
      <c r="B937" s="2">
        <v>436.81</v>
      </c>
      <c r="C937" s="2">
        <v>439.75</v>
      </c>
      <c r="D937" s="2">
        <v>435.61</v>
      </c>
      <c r="E937" s="2">
        <v>437.97</v>
      </c>
      <c r="F937" s="2">
        <v>66002496</v>
      </c>
      <c r="G937" s="2">
        <f>IFERROR(VLOOKUP(A937,'SPY DVD'!$A$1:$D$1256,2,FALSE),0)</f>
        <v>1.2476</v>
      </c>
      <c r="H937" s="8">
        <f>IFERROR(VLOOKUP(A937,'SPY DVD'!$A$1:$D$1256,4,FALSE),0)</f>
        <v>0.99995049328898977</v>
      </c>
      <c r="I937" s="2">
        <f t="shared" si="57"/>
        <v>436.78837497356363</v>
      </c>
      <c r="J937" s="2">
        <f t="shared" si="58"/>
        <v>439.72822942383323</v>
      </c>
      <c r="K937" s="2">
        <f t="shared" si="59"/>
        <v>435.58843438161682</v>
      </c>
      <c r="L937" s="2">
        <f t="shared" si="60"/>
        <v>437.94831754577888</v>
      </c>
    </row>
    <row r="938" spans="1:12" x14ac:dyDescent="0.25">
      <c r="A938" s="1">
        <v>44665</v>
      </c>
      <c r="B938" s="2">
        <v>443.55</v>
      </c>
      <c r="C938" s="2">
        <v>444.73009999999999</v>
      </c>
      <c r="D938" s="2">
        <v>437.68</v>
      </c>
      <c r="E938" s="2">
        <v>437.79</v>
      </c>
      <c r="F938" s="2">
        <v>97869448</v>
      </c>
      <c r="G938" s="2">
        <f>IFERROR(VLOOKUP(A938,'SPY DVD'!$A$1:$D$1256,2,FALSE),0)</f>
        <v>1.2481</v>
      </c>
      <c r="H938" s="8">
        <f>IFERROR(VLOOKUP(A938,'SPY DVD'!$A$1:$D$1256,4,FALSE),0)</f>
        <v>0.99995047344870236</v>
      </c>
      <c r="I938" s="2">
        <f t="shared" si="57"/>
        <v>443.52803249817197</v>
      </c>
      <c r="J938" s="2">
        <f t="shared" si="58"/>
        <v>444.70807405188873</v>
      </c>
      <c r="K938" s="2">
        <f t="shared" si="59"/>
        <v>437.65832321902803</v>
      </c>
      <c r="L938" s="2">
        <f t="shared" si="60"/>
        <v>437.76831777110743</v>
      </c>
    </row>
    <row r="939" spans="1:12" x14ac:dyDescent="0.25">
      <c r="A939" s="1">
        <v>44664</v>
      </c>
      <c r="B939" s="2">
        <v>438.03</v>
      </c>
      <c r="C939" s="2">
        <v>444.11</v>
      </c>
      <c r="D939" s="2">
        <v>437.84</v>
      </c>
      <c r="E939" s="2">
        <v>443.31</v>
      </c>
      <c r="F939" s="2">
        <v>74070392</v>
      </c>
      <c r="G939" s="2">
        <f>IFERROR(VLOOKUP(A939,'SPY DVD'!$A$1:$D$1256,2,FALSE),0)</f>
        <v>1.2325999999999999</v>
      </c>
      <c r="H939" s="8">
        <f>IFERROR(VLOOKUP(A939,'SPY DVD'!$A$1:$D$1256,4,FALSE),0)</f>
        <v>0.99995108849779379</v>
      </c>
      <c r="I939" s="2">
        <f t="shared" si="57"/>
        <v>438.00857529468857</v>
      </c>
      <c r="J939" s="2">
        <f t="shared" si="58"/>
        <v>444.08827791275519</v>
      </c>
      <c r="K939" s="2">
        <f t="shared" si="59"/>
        <v>437.818584587874</v>
      </c>
      <c r="L939" s="2">
        <f t="shared" si="60"/>
        <v>443.28831704195699</v>
      </c>
    </row>
    <row r="940" spans="1:12" x14ac:dyDescent="0.25">
      <c r="A940" s="1">
        <v>44663</v>
      </c>
      <c r="B940" s="2">
        <v>443.08</v>
      </c>
      <c r="C940" s="2">
        <v>445.75</v>
      </c>
      <c r="D940" s="2">
        <v>436.65010000000001</v>
      </c>
      <c r="E940" s="2">
        <v>438.29</v>
      </c>
      <c r="F940" s="2">
        <v>84363632</v>
      </c>
      <c r="G940" s="2">
        <f>IFERROR(VLOOKUP(A940,'SPY DVD'!$A$1:$D$1256,2,FALSE),0)</f>
        <v>1.2466999999999999</v>
      </c>
      <c r="H940" s="8">
        <f>IFERROR(VLOOKUP(A940,'SPY DVD'!$A$1:$D$1256,4,FALSE),0)</f>
        <v>0.99995052900150794</v>
      </c>
      <c r="I940" s="2">
        <f t="shared" si="57"/>
        <v>443.05808038998811</v>
      </c>
      <c r="J940" s="2">
        <f t="shared" si="58"/>
        <v>445.72794830242213</v>
      </c>
      <c r="K940" s="2">
        <f t="shared" si="59"/>
        <v>436.62849848356137</v>
      </c>
      <c r="L940" s="2">
        <f t="shared" si="60"/>
        <v>438.26831735607095</v>
      </c>
    </row>
    <row r="941" spans="1:12" x14ac:dyDescent="0.25">
      <c r="A941" s="1">
        <v>44662</v>
      </c>
      <c r="B941" s="2">
        <v>444.11</v>
      </c>
      <c r="C941" s="2">
        <v>445</v>
      </c>
      <c r="D941" s="2">
        <v>439.39</v>
      </c>
      <c r="E941" s="2">
        <v>439.92</v>
      </c>
      <c r="F941" s="2">
        <v>89770536</v>
      </c>
      <c r="G941" s="2">
        <f>IFERROR(VLOOKUP(A941,'SPY DVD'!$A$1:$D$1256,2,FALSE),0)</f>
        <v>1.2421</v>
      </c>
      <c r="H941" s="8">
        <f>IFERROR(VLOOKUP(A941,'SPY DVD'!$A$1:$D$1256,4,FALSE),0)</f>
        <v>0.99995071153217674</v>
      </c>
      <c r="I941" s="2">
        <f t="shared" si="57"/>
        <v>444.08811049855501</v>
      </c>
      <c r="J941" s="2">
        <f t="shared" si="58"/>
        <v>444.97806663181865</v>
      </c>
      <c r="K941" s="2">
        <f t="shared" si="59"/>
        <v>439.3683431401231</v>
      </c>
      <c r="L941" s="2">
        <f t="shared" si="60"/>
        <v>439.89831701723523</v>
      </c>
    </row>
    <row r="942" spans="1:12" x14ac:dyDescent="0.25">
      <c r="A942" s="1">
        <v>44659</v>
      </c>
      <c r="B942" s="2">
        <v>447.97</v>
      </c>
      <c r="C942" s="2">
        <v>450.63</v>
      </c>
      <c r="D942" s="2">
        <v>445.94</v>
      </c>
      <c r="E942" s="2">
        <v>447.57</v>
      </c>
      <c r="F942" s="2">
        <v>79272712</v>
      </c>
      <c r="G942" s="2">
        <f>IFERROR(VLOOKUP(A942,'SPY DVD'!$A$1:$D$1256,2,FALSE),0)</f>
        <v>1.2208000000000001</v>
      </c>
      <c r="H942" s="8">
        <f>IFERROR(VLOOKUP(A942,'SPY DVD'!$A$1:$D$1256,4,FALSE),0)</f>
        <v>0.99995155672896874</v>
      </c>
      <c r="I942" s="2">
        <f t="shared" si="57"/>
        <v>447.94829886787613</v>
      </c>
      <c r="J942" s="2">
        <f t="shared" si="58"/>
        <v>450.60817000877518</v>
      </c>
      <c r="K942" s="2">
        <f t="shared" si="59"/>
        <v>445.91839720771634</v>
      </c>
      <c r="L942" s="2">
        <f t="shared" si="60"/>
        <v>447.54831824518453</v>
      </c>
    </row>
    <row r="943" spans="1:12" x14ac:dyDescent="0.25">
      <c r="A943" s="1">
        <v>44658</v>
      </c>
      <c r="B943" s="2">
        <v>445.59</v>
      </c>
      <c r="C943" s="2">
        <v>450.69</v>
      </c>
      <c r="D943" s="2">
        <v>443.53</v>
      </c>
      <c r="E943" s="2">
        <v>448.77</v>
      </c>
      <c r="F943" s="2">
        <v>78097216</v>
      </c>
      <c r="G943" s="2">
        <f>IFERROR(VLOOKUP(A943,'SPY DVD'!$A$1:$D$1256,2,FALSE),0)</f>
        <v>1.2176</v>
      </c>
      <c r="H943" s="8">
        <f>IFERROR(VLOOKUP(A943,'SPY DVD'!$A$1:$D$1256,4,FALSE),0)</f>
        <v>0.9999516837069522</v>
      </c>
      <c r="I943" s="2">
        <f t="shared" si="57"/>
        <v>445.56847074298082</v>
      </c>
      <c r="J943" s="2">
        <f t="shared" si="58"/>
        <v>450.6682243298863</v>
      </c>
      <c r="K943" s="2">
        <f t="shared" si="59"/>
        <v>443.50857027454447</v>
      </c>
      <c r="L943" s="2">
        <f t="shared" si="60"/>
        <v>448.74831709716892</v>
      </c>
    </row>
    <row r="944" spans="1:12" x14ac:dyDescent="0.25">
      <c r="A944" s="1">
        <v>44657</v>
      </c>
      <c r="B944" s="2">
        <v>446.89</v>
      </c>
      <c r="C944" s="2">
        <v>448.93</v>
      </c>
      <c r="D944" s="2">
        <v>443.47</v>
      </c>
      <c r="E944" s="2">
        <v>446.52</v>
      </c>
      <c r="F944" s="2">
        <v>106897968</v>
      </c>
      <c r="G944" s="2">
        <f>IFERROR(VLOOKUP(A944,'SPY DVD'!$A$1:$D$1256,2,FALSE),0)</f>
        <v>1.2237</v>
      </c>
      <c r="H944" s="8">
        <f>IFERROR(VLOOKUP(A944,'SPY DVD'!$A$1:$D$1256,4,FALSE),0)</f>
        <v>0.99995144165518501</v>
      </c>
      <c r="I944" s="2">
        <f t="shared" si="57"/>
        <v>446.86829976128564</v>
      </c>
      <c r="J944" s="2">
        <f t="shared" si="58"/>
        <v>448.90820070226221</v>
      </c>
      <c r="K944" s="2">
        <f t="shared" si="59"/>
        <v>443.44846583082494</v>
      </c>
      <c r="L944" s="2">
        <f t="shared" si="60"/>
        <v>446.4983177278732</v>
      </c>
    </row>
    <row r="945" spans="1:12" x14ac:dyDescent="0.25">
      <c r="A945" s="1">
        <v>44656</v>
      </c>
      <c r="B945" s="2">
        <v>455.22</v>
      </c>
      <c r="C945" s="2">
        <v>457.83</v>
      </c>
      <c r="D945" s="2">
        <v>449.82</v>
      </c>
      <c r="E945" s="2">
        <v>451.03</v>
      </c>
      <c r="F945" s="2">
        <v>74214504</v>
      </c>
      <c r="G945" s="2">
        <f>IFERROR(VLOOKUP(A945,'SPY DVD'!$A$1:$D$1256,2,FALSE),0)</f>
        <v>1.2115</v>
      </c>
      <c r="H945" s="8">
        <f>IFERROR(VLOOKUP(A945,'SPY DVD'!$A$1:$D$1256,4,FALSE),0)</f>
        <v>0.999951925758778</v>
      </c>
      <c r="I945" s="2">
        <f t="shared" si="57"/>
        <v>455.19811564391097</v>
      </c>
      <c r="J945" s="2">
        <f t="shared" si="58"/>
        <v>457.8079901701413</v>
      </c>
      <c r="K945" s="2">
        <f t="shared" si="59"/>
        <v>449.79837524481354</v>
      </c>
      <c r="L945" s="2">
        <f t="shared" si="60"/>
        <v>451.00831707498162</v>
      </c>
    </row>
    <row r="946" spans="1:12" x14ac:dyDescent="0.25">
      <c r="A946" s="1">
        <v>44655</v>
      </c>
      <c r="B946" s="2">
        <v>453.13</v>
      </c>
      <c r="C946" s="2">
        <v>456.91</v>
      </c>
      <c r="D946" s="2">
        <v>452.26</v>
      </c>
      <c r="E946" s="2">
        <v>456.8</v>
      </c>
      <c r="F946" s="2">
        <v>59601000</v>
      </c>
      <c r="G946" s="2">
        <f>IFERROR(VLOOKUP(A946,'SPY DVD'!$A$1:$D$1256,2,FALSE),0)</f>
        <v>1.1961999999999999</v>
      </c>
      <c r="H946" s="8">
        <f>IFERROR(VLOOKUP(A946,'SPY DVD'!$A$1:$D$1256,4,FALSE),0)</f>
        <v>0.99995253287263153</v>
      </c>
      <c r="I946" s="2">
        <f t="shared" si="57"/>
        <v>453.1084912205755</v>
      </c>
      <c r="J946" s="2">
        <f t="shared" si="58"/>
        <v>456.88831179483412</v>
      </c>
      <c r="K946" s="2">
        <f t="shared" si="59"/>
        <v>452.23853251697631</v>
      </c>
      <c r="L946" s="2">
        <f t="shared" si="60"/>
        <v>456.77831701621807</v>
      </c>
    </row>
    <row r="947" spans="1:12" x14ac:dyDescent="0.25">
      <c r="A947" s="1">
        <v>44652</v>
      </c>
      <c r="B947" s="2">
        <v>453.31</v>
      </c>
      <c r="C947" s="2">
        <v>453.46</v>
      </c>
      <c r="D947" s="2">
        <v>449.14</v>
      </c>
      <c r="E947" s="2">
        <v>452.92</v>
      </c>
      <c r="F947" s="2">
        <v>89048776</v>
      </c>
      <c r="G947" s="2">
        <f>IFERROR(VLOOKUP(A947,'SPY DVD'!$A$1:$D$1256,2,FALSE),0)</f>
        <v>1.2063999999999999</v>
      </c>
      <c r="H947" s="8">
        <f>IFERROR(VLOOKUP(A947,'SPY DVD'!$A$1:$D$1256,4,FALSE),0)</f>
        <v>0.99995212813002154</v>
      </c>
      <c r="I947" s="2">
        <f t="shared" si="57"/>
        <v>453.28829920262007</v>
      </c>
      <c r="J947" s="2">
        <f t="shared" si="58"/>
        <v>453.43829202183957</v>
      </c>
      <c r="K947" s="2">
        <f t="shared" si="59"/>
        <v>449.11849882831785</v>
      </c>
      <c r="L947" s="2">
        <f t="shared" si="60"/>
        <v>452.89831787264939</v>
      </c>
    </row>
    <row r="948" spans="1:12" x14ac:dyDescent="0.25">
      <c r="A948" s="1">
        <v>44651</v>
      </c>
      <c r="B948" s="2">
        <v>457.89</v>
      </c>
      <c r="C948" s="2">
        <v>458.76</v>
      </c>
      <c r="D948" s="2">
        <v>451.16</v>
      </c>
      <c r="E948" s="2">
        <v>451.64</v>
      </c>
      <c r="F948" s="2">
        <v>121699952</v>
      </c>
      <c r="G948" s="2">
        <f>IFERROR(VLOOKUP(A948,'SPY DVD'!$A$1:$D$1256,2,FALSE),0)</f>
        <v>1.2098</v>
      </c>
      <c r="H948" s="8">
        <f>IFERROR(VLOOKUP(A948,'SPY DVD'!$A$1:$D$1256,4,FALSE),0)</f>
        <v>0.9999519932158546</v>
      </c>
      <c r="I948" s="2">
        <f t="shared" si="57"/>
        <v>457.86801817360765</v>
      </c>
      <c r="J948" s="2">
        <f t="shared" si="58"/>
        <v>458.73797640770545</v>
      </c>
      <c r="K948" s="2">
        <f t="shared" si="59"/>
        <v>451.13834125926496</v>
      </c>
      <c r="L948" s="2">
        <f t="shared" si="60"/>
        <v>451.61831821600856</v>
      </c>
    </row>
    <row r="949" spans="1:12" x14ac:dyDescent="0.25">
      <c r="A949" s="1">
        <v>44650</v>
      </c>
      <c r="B949" s="2">
        <v>460.34</v>
      </c>
      <c r="C949" s="2">
        <v>461.19499999999999</v>
      </c>
      <c r="D949" s="2">
        <v>456.46499999999997</v>
      </c>
      <c r="E949" s="2">
        <v>458.7</v>
      </c>
      <c r="F949" s="2">
        <v>79666944</v>
      </c>
      <c r="G949" s="2">
        <f>IFERROR(VLOOKUP(A949,'SPY DVD'!$A$1:$D$1256,2,FALSE),0)</f>
        <v>1.1912</v>
      </c>
      <c r="H949" s="8">
        <f>IFERROR(VLOOKUP(A949,'SPY DVD'!$A$1:$D$1256,4,FALSE),0)</f>
        <v>0.99995273127593154</v>
      </c>
      <c r="I949" s="2">
        <f t="shared" si="57"/>
        <v>460.31824031556232</v>
      </c>
      <c r="J949" s="2">
        <f t="shared" si="58"/>
        <v>461.17319990080324</v>
      </c>
      <c r="K949" s="2">
        <f t="shared" si="59"/>
        <v>456.44342348186808</v>
      </c>
      <c r="L949" s="2">
        <f t="shared" si="60"/>
        <v>458.6783178362698</v>
      </c>
    </row>
    <row r="950" spans="1:12" x14ac:dyDescent="0.25">
      <c r="A950" s="1">
        <v>44649</v>
      </c>
      <c r="B950" s="2">
        <v>460.02</v>
      </c>
      <c r="C950" s="2">
        <v>462.07</v>
      </c>
      <c r="D950" s="2">
        <v>457.18</v>
      </c>
      <c r="E950" s="2">
        <v>461.55</v>
      </c>
      <c r="F950" s="2">
        <v>86581544</v>
      </c>
      <c r="G950" s="2">
        <f>IFERROR(VLOOKUP(A950,'SPY DVD'!$A$1:$D$1256,2,FALSE),0)</f>
        <v>1.1838</v>
      </c>
      <c r="H950" s="8">
        <f>IFERROR(VLOOKUP(A950,'SPY DVD'!$A$1:$D$1256,4,FALSE),0)</f>
        <v>0.99995302491288773</v>
      </c>
      <c r="I950" s="2">
        <f t="shared" si="57"/>
        <v>459.9983905204266</v>
      </c>
      <c r="J950" s="2">
        <f t="shared" si="58"/>
        <v>462.04829422149805</v>
      </c>
      <c r="K950" s="2">
        <f t="shared" si="59"/>
        <v>457.158523929674</v>
      </c>
      <c r="L950" s="2">
        <f t="shared" si="60"/>
        <v>461.52831864854335</v>
      </c>
    </row>
    <row r="951" spans="1:12" x14ac:dyDescent="0.25">
      <c r="A951" s="1">
        <v>44648</v>
      </c>
      <c r="B951" s="2">
        <v>452.06</v>
      </c>
      <c r="C951" s="2">
        <v>455.91</v>
      </c>
      <c r="D951" s="2">
        <v>450.06</v>
      </c>
      <c r="E951" s="2">
        <v>455.91</v>
      </c>
      <c r="F951" s="2">
        <v>68529768</v>
      </c>
      <c r="G951" s="2">
        <f>IFERROR(VLOOKUP(A951,'SPY DVD'!$A$1:$D$1256,2,FALSE),0)</f>
        <v>1.1984999999999999</v>
      </c>
      <c r="H951" s="8">
        <f>IFERROR(VLOOKUP(A951,'SPY DVD'!$A$1:$D$1256,4,FALSE),0)</f>
        <v>0.99995244160712671</v>
      </c>
      <c r="I951" s="2">
        <f t="shared" si="57"/>
        <v>452.03850075291768</v>
      </c>
      <c r="J951" s="2">
        <f t="shared" si="58"/>
        <v>455.88831765310516</v>
      </c>
      <c r="K951" s="2">
        <f t="shared" si="59"/>
        <v>450.03859586970344</v>
      </c>
      <c r="L951" s="2">
        <f t="shared" si="60"/>
        <v>455.88831765310516</v>
      </c>
    </row>
    <row r="952" spans="1:12" x14ac:dyDescent="0.25">
      <c r="A952" s="1">
        <v>44645</v>
      </c>
      <c r="B952" s="2">
        <v>451.16</v>
      </c>
      <c r="C952" s="2">
        <v>452.98</v>
      </c>
      <c r="D952" s="2">
        <v>448.43</v>
      </c>
      <c r="E952" s="2">
        <v>452.69</v>
      </c>
      <c r="F952" s="2">
        <v>77101328</v>
      </c>
      <c r="G952" s="2">
        <f>IFERROR(VLOOKUP(A952,'SPY DVD'!$A$1:$D$1256,2,FALSE),0)</f>
        <v>1.2070000000000001</v>
      </c>
      <c r="H952" s="8">
        <f>IFERROR(VLOOKUP(A952,'SPY DVD'!$A$1:$D$1256,4,FALSE),0)</f>
        <v>0.99995210432163784</v>
      </c>
      <c r="I952" s="2">
        <f t="shared" si="57"/>
        <v>451.13839138575014</v>
      </c>
      <c r="J952" s="2">
        <f t="shared" si="58"/>
        <v>452.9583042156155</v>
      </c>
      <c r="K952" s="2">
        <f t="shared" si="59"/>
        <v>448.40852214095207</v>
      </c>
      <c r="L952" s="2">
        <f t="shared" si="60"/>
        <v>452.66831810536223</v>
      </c>
    </row>
    <row r="953" spans="1:12" x14ac:dyDescent="0.25">
      <c r="A953" s="1">
        <v>44644</v>
      </c>
      <c r="B953" s="2">
        <v>445.94</v>
      </c>
      <c r="C953" s="2">
        <v>450.5</v>
      </c>
      <c r="D953" s="2">
        <v>444.76</v>
      </c>
      <c r="E953" s="2">
        <v>450.49</v>
      </c>
      <c r="F953" s="2">
        <v>64736892</v>
      </c>
      <c r="G953" s="2">
        <f>IFERROR(VLOOKUP(A953,'SPY DVD'!$A$1:$D$1256,2,FALSE),0)</f>
        <v>1.2129000000000001</v>
      </c>
      <c r="H953" s="8">
        <f>IFERROR(VLOOKUP(A953,'SPY DVD'!$A$1:$D$1256,4,FALSE),0)</f>
        <v>0.99995187020589471</v>
      </c>
      <c r="I953" s="2">
        <f t="shared" si="57"/>
        <v>445.91853699961666</v>
      </c>
      <c r="J953" s="2">
        <f t="shared" si="58"/>
        <v>450.47831752775556</v>
      </c>
      <c r="K953" s="2">
        <f t="shared" si="59"/>
        <v>444.73859379277371</v>
      </c>
      <c r="L953" s="2">
        <f t="shared" si="60"/>
        <v>450.46831800905352</v>
      </c>
    </row>
    <row r="954" spans="1:12" x14ac:dyDescent="0.25">
      <c r="A954" s="1">
        <v>44643</v>
      </c>
      <c r="B954" s="2">
        <v>446.91</v>
      </c>
      <c r="C954" s="2">
        <v>448.49</v>
      </c>
      <c r="D954" s="2">
        <v>443.71</v>
      </c>
      <c r="E954" s="2">
        <v>443.8</v>
      </c>
      <c r="F954" s="2">
        <v>79426096</v>
      </c>
      <c r="G954" s="2">
        <f>IFERROR(VLOOKUP(A954,'SPY DVD'!$A$1:$D$1256,2,FALSE),0)</f>
        <v>1.2312000000000001</v>
      </c>
      <c r="H954" s="8">
        <f>IFERROR(VLOOKUP(A954,'SPY DVD'!$A$1:$D$1256,4,FALSE),0)</f>
        <v>0.99995114405063368</v>
      </c>
      <c r="I954" s="2">
        <f t="shared" si="57"/>
        <v>446.8881657876687</v>
      </c>
      <c r="J954" s="2">
        <f t="shared" si="58"/>
        <v>448.46808859526868</v>
      </c>
      <c r="K954" s="2">
        <f t="shared" si="59"/>
        <v>443.68832212670662</v>
      </c>
      <c r="L954" s="2">
        <f t="shared" si="60"/>
        <v>443.77831772967124</v>
      </c>
    </row>
    <row r="955" spans="1:12" x14ac:dyDescent="0.25">
      <c r="A955" s="1">
        <v>44642</v>
      </c>
      <c r="B955" s="2">
        <v>445.86</v>
      </c>
      <c r="C955" s="2">
        <v>450.58</v>
      </c>
      <c r="D955" s="2">
        <v>445.86</v>
      </c>
      <c r="E955" s="2">
        <v>449.59</v>
      </c>
      <c r="F955" s="2">
        <v>74650392</v>
      </c>
      <c r="G955" s="2">
        <f>IFERROR(VLOOKUP(A955,'SPY DVD'!$A$1:$D$1256,2,FALSE),0)</f>
        <v>1.2153</v>
      </c>
      <c r="H955" s="8">
        <f>IFERROR(VLOOKUP(A955,'SPY DVD'!$A$1:$D$1256,4,FALSE),0)</f>
        <v>0.99995177497238785</v>
      </c>
      <c r="I955" s="2">
        <f t="shared" si="57"/>
        <v>445.83849838918889</v>
      </c>
      <c r="J955" s="2">
        <f t="shared" si="58"/>
        <v>450.5582707670585</v>
      </c>
      <c r="K955" s="2">
        <f t="shared" si="59"/>
        <v>445.83849838918889</v>
      </c>
      <c r="L955" s="2">
        <f t="shared" si="60"/>
        <v>449.56831850983582</v>
      </c>
    </row>
    <row r="956" spans="1:12" x14ac:dyDescent="0.25">
      <c r="A956" s="1">
        <v>44641</v>
      </c>
      <c r="B956" s="2">
        <v>444.34</v>
      </c>
      <c r="C956" s="2">
        <v>446.46</v>
      </c>
      <c r="D956" s="2">
        <v>440.68</v>
      </c>
      <c r="E956" s="2">
        <v>444.39</v>
      </c>
      <c r="F956" s="2">
        <v>88349760</v>
      </c>
      <c r="G956" s="2">
        <f>IFERROR(VLOOKUP(A956,'SPY DVD'!$A$1:$D$1256,2,FALSE),0)</f>
        <v>1.2296</v>
      </c>
      <c r="H956" s="8">
        <f>IFERROR(VLOOKUP(A956,'SPY DVD'!$A$1:$D$1256,4,FALSE),0)</f>
        <v>0.99995120753959721</v>
      </c>
      <c r="I956" s="2">
        <f t="shared" si="57"/>
        <v>444.31831955814459</v>
      </c>
      <c r="J956" s="2">
        <f t="shared" si="58"/>
        <v>446.43821611812854</v>
      </c>
      <c r="K956" s="2">
        <f t="shared" si="59"/>
        <v>440.6584981385497</v>
      </c>
      <c r="L956" s="2">
        <f t="shared" si="60"/>
        <v>444.36831711852159</v>
      </c>
    </row>
    <row r="957" spans="1:12" x14ac:dyDescent="0.25">
      <c r="A957" s="1">
        <v>44638</v>
      </c>
      <c r="B957" s="2">
        <v>438</v>
      </c>
      <c r="C957" s="2">
        <v>444.86</v>
      </c>
      <c r="D957" s="2">
        <v>437.22</v>
      </c>
      <c r="E957" s="2">
        <v>444.52</v>
      </c>
      <c r="F957" s="2">
        <v>106345544</v>
      </c>
      <c r="G957" s="2">
        <f>IFERROR(VLOOKUP(A957,'SPY DVD'!$A$1:$D$1256,2,FALSE),0)</f>
        <v>1.2292000000000001</v>
      </c>
      <c r="H957" s="8">
        <f>IFERROR(VLOOKUP(A957,'SPY DVD'!$A$1:$D$1256,4,FALSE),0)</f>
        <v>0.99995122341183873</v>
      </c>
      <c r="I957" s="2">
        <f t="shared" si="57"/>
        <v>437.97863585438535</v>
      </c>
      <c r="J957" s="2">
        <f t="shared" si="58"/>
        <v>444.83830124699057</v>
      </c>
      <c r="K957" s="2">
        <f t="shared" si="59"/>
        <v>437.19867390012416</v>
      </c>
      <c r="L957" s="2">
        <f t="shared" si="60"/>
        <v>444.49831783103053</v>
      </c>
    </row>
    <row r="958" spans="1:12" x14ac:dyDescent="0.25">
      <c r="A958" s="1">
        <v>44637</v>
      </c>
      <c r="B958" s="2">
        <v>433.59</v>
      </c>
      <c r="C958" s="2">
        <v>441.07</v>
      </c>
      <c r="D958" s="2">
        <v>433.19</v>
      </c>
      <c r="E958" s="2">
        <v>441.07</v>
      </c>
      <c r="F958" s="2">
        <v>102676872</v>
      </c>
      <c r="G958" s="2">
        <f>IFERROR(VLOOKUP(A958,'SPY DVD'!$A$1:$D$1256,2,FALSE),0)</f>
        <v>1.2387999999999999</v>
      </c>
      <c r="H958" s="8">
        <f>IFERROR(VLOOKUP(A958,'SPY DVD'!$A$1:$D$1256,4,FALSE),0)</f>
        <v>0.99995084247811183</v>
      </c>
      <c r="I958" s="2">
        <f t="shared" si="57"/>
        <v>433.56868579008449</v>
      </c>
      <c r="J958" s="2">
        <f t="shared" si="58"/>
        <v>441.04831809182076</v>
      </c>
      <c r="K958" s="2">
        <f t="shared" si="59"/>
        <v>433.16870545309325</v>
      </c>
      <c r="L958" s="2">
        <f t="shared" si="60"/>
        <v>441.04831809182076</v>
      </c>
    </row>
    <row r="959" spans="1:12" x14ac:dyDescent="0.25">
      <c r="A959" s="1">
        <v>44636</v>
      </c>
      <c r="B959" s="2">
        <v>429.89</v>
      </c>
      <c r="C959" s="2">
        <v>435.68</v>
      </c>
      <c r="D959" s="2">
        <v>424.8</v>
      </c>
      <c r="E959" s="2">
        <v>435.62</v>
      </c>
      <c r="F959" s="2">
        <v>144954800</v>
      </c>
      <c r="G959" s="2">
        <f>IFERROR(VLOOKUP(A959,'SPY DVD'!$A$1:$D$1256,2,FALSE),0)</f>
        <v>1.5025999999999999</v>
      </c>
      <c r="H959" s="8">
        <f>IFERROR(VLOOKUP(A959,'SPY DVD'!$A$1:$D$1256,4,FALSE),0)</f>
        <v>0.99994037479352627</v>
      </c>
      <c r="I959" s="2">
        <f t="shared" si="57"/>
        <v>429.86436771998899</v>
      </c>
      <c r="J959" s="2">
        <f t="shared" si="58"/>
        <v>435.65402249004353</v>
      </c>
      <c r="K959" s="2">
        <f t="shared" si="59"/>
        <v>424.77467121228995</v>
      </c>
      <c r="L959" s="2">
        <f t="shared" si="60"/>
        <v>435.59402606755594</v>
      </c>
    </row>
    <row r="960" spans="1:12" x14ac:dyDescent="0.25">
      <c r="A960" s="1">
        <v>44635</v>
      </c>
      <c r="B960" s="2">
        <v>419.77</v>
      </c>
      <c r="C960" s="2">
        <v>426.84</v>
      </c>
      <c r="D960" s="2">
        <v>418.42</v>
      </c>
      <c r="E960" s="2">
        <v>426.17</v>
      </c>
      <c r="F960" s="2">
        <v>106219120</v>
      </c>
      <c r="G960" s="2">
        <f>IFERROR(VLOOKUP(A960,'SPY DVD'!$A$1:$D$1256,2,FALSE),0)</f>
        <v>1.5359</v>
      </c>
      <c r="H960" s="8">
        <f>IFERROR(VLOOKUP(A960,'SPY DVD'!$A$1:$D$1256,4,FALSE),0)</f>
        <v>0.99993905344461831</v>
      </c>
      <c r="I960" s="2">
        <f t="shared" si="57"/>
        <v>419.7444164644474</v>
      </c>
      <c r="J960" s="2">
        <f t="shared" si="58"/>
        <v>426.81398557230085</v>
      </c>
      <c r="K960" s="2">
        <f t="shared" si="59"/>
        <v>418.39449874229723</v>
      </c>
      <c r="L960" s="2">
        <f t="shared" si="60"/>
        <v>426.14402640649303</v>
      </c>
    </row>
    <row r="961" spans="1:12" x14ac:dyDescent="0.25">
      <c r="A961" s="1">
        <v>44634</v>
      </c>
      <c r="B961" s="2">
        <v>420.89</v>
      </c>
      <c r="C961" s="2">
        <v>424.55</v>
      </c>
      <c r="D961" s="2">
        <v>415.79</v>
      </c>
      <c r="E961" s="2">
        <v>417</v>
      </c>
      <c r="F961" s="2">
        <v>95729184</v>
      </c>
      <c r="G961" s="2">
        <f>IFERROR(VLOOKUP(A961,'SPY DVD'!$A$1:$D$1256,2,FALSE),0)</f>
        <v>1.5697000000000001</v>
      </c>
      <c r="H961" s="8">
        <f>IFERROR(VLOOKUP(A961,'SPY DVD'!$A$1:$D$1256,4,FALSE),0)</f>
        <v>0.99993771225742234</v>
      </c>
      <c r="I961" s="2">
        <f t="shared" si="57"/>
        <v>420.86378371202647</v>
      </c>
      <c r="J961" s="2">
        <f t="shared" si="58"/>
        <v>424.52355573888866</v>
      </c>
      <c r="K961" s="2">
        <f t="shared" si="59"/>
        <v>415.76410137951365</v>
      </c>
      <c r="L961" s="2">
        <f t="shared" si="60"/>
        <v>416.97402601134513</v>
      </c>
    </row>
    <row r="962" spans="1:12" x14ac:dyDescent="0.25">
      <c r="A962" s="1">
        <v>44631</v>
      </c>
      <c r="B962" s="2">
        <v>428.12</v>
      </c>
      <c r="C962" s="2">
        <v>428.77</v>
      </c>
      <c r="D962" s="2">
        <v>419.53</v>
      </c>
      <c r="E962" s="2">
        <v>420.07</v>
      </c>
      <c r="F962" s="2">
        <v>95636280</v>
      </c>
      <c r="G962" s="2">
        <f>IFERROR(VLOOKUP(A962,'SPY DVD'!$A$1:$D$1256,2,FALSE),0)</f>
        <v>1.5582</v>
      </c>
      <c r="H962" s="8">
        <f>IFERROR(VLOOKUP(A962,'SPY DVD'!$A$1:$D$1256,4,FALSE),0)</f>
        <v>0.99993816857830786</v>
      </c>
      <c r="I962" s="2">
        <f t="shared" si="57"/>
        <v>428.09352873174515</v>
      </c>
      <c r="J962" s="2">
        <f t="shared" si="58"/>
        <v>428.74348854132103</v>
      </c>
      <c r="K962" s="2">
        <f t="shared" si="59"/>
        <v>419.50405986365746</v>
      </c>
      <c r="L962" s="2">
        <f t="shared" si="60"/>
        <v>420.04402647468976</v>
      </c>
    </row>
    <row r="963" spans="1:12" x14ac:dyDescent="0.25">
      <c r="A963" s="1">
        <v>44630</v>
      </c>
      <c r="B963" s="2">
        <v>422.52</v>
      </c>
      <c r="C963" s="2">
        <v>426.43</v>
      </c>
      <c r="D963" s="2">
        <v>420.44</v>
      </c>
      <c r="E963" s="2">
        <v>425.48</v>
      </c>
      <c r="F963" s="2">
        <v>93972656</v>
      </c>
      <c r="G963" s="2">
        <f>IFERROR(VLOOKUP(A963,'SPY DVD'!$A$1:$D$1256,2,FALSE),0)</f>
        <v>1.5384</v>
      </c>
      <c r="H963" s="8">
        <f>IFERROR(VLOOKUP(A963,'SPY DVD'!$A$1:$D$1256,4,FALSE),0)</f>
        <v>0.99993895424432033</v>
      </c>
      <c r="I963" s="2">
        <f t="shared" ref="I963:I1026" si="61">B963*$H963</f>
        <v>422.4942069473102</v>
      </c>
      <c r="J963" s="2">
        <f t="shared" ref="J963:J1026" si="62">C963*$H963</f>
        <v>426.40396825840554</v>
      </c>
      <c r="K963" s="2">
        <f t="shared" ref="K963:K1026" si="63">D963*$H963</f>
        <v>420.41433392248206</v>
      </c>
      <c r="L963" s="2">
        <f t="shared" ref="L963:L1026" si="64">E963*$H963</f>
        <v>425.45402625187342</v>
      </c>
    </row>
    <row r="964" spans="1:12" x14ac:dyDescent="0.25">
      <c r="A964" s="1">
        <v>44629</v>
      </c>
      <c r="B964" s="2">
        <v>425.14</v>
      </c>
      <c r="C964" s="2">
        <v>429.51</v>
      </c>
      <c r="D964" s="2">
        <v>422.82</v>
      </c>
      <c r="E964" s="2">
        <v>427.41</v>
      </c>
      <c r="F964" s="2">
        <v>116990768</v>
      </c>
      <c r="G964" s="2">
        <f>IFERROR(VLOOKUP(A964,'SPY DVD'!$A$1:$D$1256,2,FALSE),0)</f>
        <v>1.5315000000000001</v>
      </c>
      <c r="H964" s="8">
        <f>IFERROR(VLOOKUP(A964,'SPY DVD'!$A$1:$D$1256,4,FALSE),0)</f>
        <v>0.99993922803716673</v>
      </c>
      <c r="I964" s="2">
        <f t="shared" si="61"/>
        <v>425.11416340772104</v>
      </c>
      <c r="J964" s="2">
        <f t="shared" si="62"/>
        <v>429.48389783424346</v>
      </c>
      <c r="K964" s="2">
        <f t="shared" si="63"/>
        <v>422.79430439867485</v>
      </c>
      <c r="L964" s="2">
        <f t="shared" si="64"/>
        <v>427.38402545536547</v>
      </c>
    </row>
    <row r="965" spans="1:12" x14ac:dyDescent="0.25">
      <c r="A965" s="1">
        <v>44628</v>
      </c>
      <c r="B965" s="2">
        <v>419.62</v>
      </c>
      <c r="C965" s="2">
        <v>427.21</v>
      </c>
      <c r="D965" s="2">
        <v>415.12</v>
      </c>
      <c r="E965" s="2">
        <v>416.25</v>
      </c>
      <c r="F965" s="2">
        <v>164772736</v>
      </c>
      <c r="G965" s="2">
        <f>IFERROR(VLOOKUP(A965,'SPY DVD'!$A$1:$D$1256,2,FALSE),0)</f>
        <v>1.5725</v>
      </c>
      <c r="H965" s="8">
        <f>IFERROR(VLOOKUP(A965,'SPY DVD'!$A$1:$D$1256,4,FALSE),0)</f>
        <v>0.99993760115323826</v>
      </c>
      <c r="I965" s="2">
        <f t="shared" si="61"/>
        <v>419.59381619592182</v>
      </c>
      <c r="J965" s="2">
        <f t="shared" si="62"/>
        <v>427.18334258867492</v>
      </c>
      <c r="K965" s="2">
        <f t="shared" si="63"/>
        <v>415.09409699073228</v>
      </c>
      <c r="L965" s="2">
        <f t="shared" si="64"/>
        <v>416.22402648003543</v>
      </c>
    </row>
    <row r="966" spans="1:12" x14ac:dyDescent="0.25">
      <c r="A966" s="1">
        <v>44627</v>
      </c>
      <c r="B966" s="2">
        <v>431.55</v>
      </c>
      <c r="C966" s="2">
        <v>432.30180000000001</v>
      </c>
      <c r="D966" s="2">
        <v>419.36</v>
      </c>
      <c r="E966" s="2">
        <v>419.43</v>
      </c>
      <c r="F966" s="2">
        <v>137896560</v>
      </c>
      <c r="G966" s="2">
        <f>IFERROR(VLOOKUP(A966,'SPY DVD'!$A$1:$D$1256,2,FALSE),0)</f>
        <v>1.5606</v>
      </c>
      <c r="H966" s="8">
        <f>IFERROR(VLOOKUP(A966,'SPY DVD'!$A$1:$D$1256,4,FALSE),0)</f>
        <v>0.99993807334610585</v>
      </c>
      <c r="I966" s="2">
        <f t="shared" si="61"/>
        <v>431.52327555251202</v>
      </c>
      <c r="J966" s="2">
        <f t="shared" si="62"/>
        <v>432.27502899605361</v>
      </c>
      <c r="K966" s="2">
        <f t="shared" si="63"/>
        <v>419.33403043842299</v>
      </c>
      <c r="L966" s="2">
        <f t="shared" si="64"/>
        <v>419.40402610355716</v>
      </c>
    </row>
    <row r="967" spans="1:12" x14ac:dyDescent="0.25">
      <c r="A967" s="1">
        <v>44624</v>
      </c>
      <c r="B967" s="2">
        <v>431.75</v>
      </c>
      <c r="C967" s="2">
        <v>433.37</v>
      </c>
      <c r="D967" s="2">
        <v>427.88</v>
      </c>
      <c r="E967" s="2">
        <v>432.17</v>
      </c>
      <c r="F967" s="2">
        <v>114083256</v>
      </c>
      <c r="G967" s="2">
        <f>IFERROR(VLOOKUP(A967,'SPY DVD'!$A$1:$D$1256,2,FALSE),0)</f>
        <v>1.5145999999999999</v>
      </c>
      <c r="H967" s="8">
        <f>IFERROR(VLOOKUP(A967,'SPY DVD'!$A$1:$D$1256,4,FALSE),0)</f>
        <v>0.99993989863155641</v>
      </c>
      <c r="I967" s="2">
        <f t="shared" si="61"/>
        <v>431.72405123417445</v>
      </c>
      <c r="J967" s="2">
        <f t="shared" si="62"/>
        <v>433.3439538699576</v>
      </c>
      <c r="K967" s="2">
        <f t="shared" si="63"/>
        <v>427.85428382647035</v>
      </c>
      <c r="L967" s="2">
        <f t="shared" si="64"/>
        <v>432.14402599159973</v>
      </c>
    </row>
    <row r="968" spans="1:12" x14ac:dyDescent="0.25">
      <c r="A968" s="1">
        <v>44623</v>
      </c>
      <c r="B968" s="2">
        <v>440.47</v>
      </c>
      <c r="C968" s="2">
        <v>441.11</v>
      </c>
      <c r="D968" s="2">
        <v>433.8</v>
      </c>
      <c r="E968" s="2">
        <v>435.71</v>
      </c>
      <c r="F968" s="2">
        <v>105501712</v>
      </c>
      <c r="G968" s="2">
        <f>IFERROR(VLOOKUP(A968,'SPY DVD'!$A$1:$D$1256,2,FALSE),0)</f>
        <v>1.5023</v>
      </c>
      <c r="H968" s="8">
        <f>IFERROR(VLOOKUP(A968,'SPY DVD'!$A$1:$D$1256,4,FALSE),0)</f>
        <v>0.99994038669757845</v>
      </c>
      <c r="I968" s="2">
        <f t="shared" si="61"/>
        <v>440.4437421286824</v>
      </c>
      <c r="J968" s="2">
        <f t="shared" si="62"/>
        <v>441.08370397616886</v>
      </c>
      <c r="K968" s="2">
        <f t="shared" si="63"/>
        <v>433.77413974940953</v>
      </c>
      <c r="L968" s="2">
        <f t="shared" si="64"/>
        <v>435.68402588800188</v>
      </c>
    </row>
    <row r="969" spans="1:12" x14ac:dyDescent="0.25">
      <c r="A969" s="1">
        <v>44622</v>
      </c>
      <c r="B969" s="2">
        <v>432.37</v>
      </c>
      <c r="C969" s="2">
        <v>439.72</v>
      </c>
      <c r="D969" s="2">
        <v>431.57</v>
      </c>
      <c r="E969" s="2">
        <v>437.89</v>
      </c>
      <c r="F969" s="2">
        <v>117726528</v>
      </c>
      <c r="G969" s="2">
        <f>IFERROR(VLOOKUP(A969,'SPY DVD'!$A$1:$D$1256,2,FALSE),0)</f>
        <v>1.4947999999999999</v>
      </c>
      <c r="H969" s="8">
        <f>IFERROR(VLOOKUP(A969,'SPY DVD'!$A$1:$D$1256,4,FALSE),0)</f>
        <v>0.99994068429892835</v>
      </c>
      <c r="I969" s="2">
        <f t="shared" si="61"/>
        <v>432.34435367032768</v>
      </c>
      <c r="J969" s="2">
        <f t="shared" si="62"/>
        <v>439.69391769992478</v>
      </c>
      <c r="K969" s="2">
        <f t="shared" si="63"/>
        <v>431.54440112288847</v>
      </c>
      <c r="L969" s="2">
        <f t="shared" si="64"/>
        <v>437.8640262476577</v>
      </c>
    </row>
    <row r="970" spans="1:12" x14ac:dyDescent="0.25">
      <c r="A970" s="1">
        <v>44621</v>
      </c>
      <c r="B970" s="2">
        <v>435.04</v>
      </c>
      <c r="C970" s="2">
        <v>437.17</v>
      </c>
      <c r="D970" s="2">
        <v>427.11</v>
      </c>
      <c r="E970" s="2">
        <v>429.98</v>
      </c>
      <c r="F970" s="2">
        <v>137785904</v>
      </c>
      <c r="G970" s="2">
        <f>IFERROR(VLOOKUP(A970,'SPY DVD'!$A$1:$D$1256,2,FALSE),0)</f>
        <v>1.5223</v>
      </c>
      <c r="H970" s="8">
        <f>IFERROR(VLOOKUP(A970,'SPY DVD'!$A$1:$D$1256,4,FALSE),0)</f>
        <v>0.99993959309441183</v>
      </c>
      <c r="I970" s="2">
        <f t="shared" si="61"/>
        <v>435.01372057979296</v>
      </c>
      <c r="J970" s="2">
        <f t="shared" si="62"/>
        <v>437.14359191308404</v>
      </c>
      <c r="K970" s="2">
        <f t="shared" si="63"/>
        <v>427.08419960655425</v>
      </c>
      <c r="L970" s="2">
        <f t="shared" si="64"/>
        <v>429.9540262387352</v>
      </c>
    </row>
    <row r="971" spans="1:12" x14ac:dyDescent="0.25">
      <c r="A971" s="1">
        <v>44620</v>
      </c>
      <c r="B971" s="2">
        <v>432.03</v>
      </c>
      <c r="C971" s="2">
        <v>438.2</v>
      </c>
      <c r="D971" s="2">
        <v>430.7</v>
      </c>
      <c r="E971" s="2">
        <v>436.63</v>
      </c>
      <c r="F971" s="2">
        <v>145615024</v>
      </c>
      <c r="G971" s="2">
        <f>IFERROR(VLOOKUP(A971,'SPY DVD'!$A$1:$D$1256,2,FALSE),0)</f>
        <v>1.4991000000000001</v>
      </c>
      <c r="H971" s="8">
        <f>IFERROR(VLOOKUP(A971,'SPY DVD'!$A$1:$D$1256,4,FALSE),0)</f>
        <v>0.99994051367414361</v>
      </c>
      <c r="I971" s="2">
        <f t="shared" si="61"/>
        <v>432.00430012264025</v>
      </c>
      <c r="J971" s="2">
        <f t="shared" si="62"/>
        <v>438.17393309200969</v>
      </c>
      <c r="K971" s="2">
        <f t="shared" si="63"/>
        <v>430.67437923945363</v>
      </c>
      <c r="L971" s="2">
        <f t="shared" si="64"/>
        <v>436.60402648554134</v>
      </c>
    </row>
    <row r="972" spans="1:12" x14ac:dyDescent="0.25">
      <c r="A972" s="1">
        <v>44617</v>
      </c>
      <c r="B972" s="2">
        <v>429.61</v>
      </c>
      <c r="C972" s="2">
        <v>437.84</v>
      </c>
      <c r="D972" s="2">
        <v>427.86</v>
      </c>
      <c r="E972" s="2">
        <v>437.75</v>
      </c>
      <c r="F972" s="2">
        <v>121804456</v>
      </c>
      <c r="G972" s="2">
        <f>IFERROR(VLOOKUP(A972,'SPY DVD'!$A$1:$D$1256,2,FALSE),0)</f>
        <v>1.4953000000000001</v>
      </c>
      <c r="H972" s="8">
        <f>IFERROR(VLOOKUP(A972,'SPY DVD'!$A$1:$D$1256,4,FALSE),0)</f>
        <v>0.99994066445883556</v>
      </c>
      <c r="I972" s="2">
        <f t="shared" si="61"/>
        <v>429.58450885816035</v>
      </c>
      <c r="J972" s="2">
        <f t="shared" si="62"/>
        <v>437.81402052665652</v>
      </c>
      <c r="K972" s="2">
        <f t="shared" si="63"/>
        <v>427.83461269535741</v>
      </c>
      <c r="L972" s="2">
        <f t="shared" si="64"/>
        <v>437.72402586685524</v>
      </c>
    </row>
    <row r="973" spans="1:12" x14ac:dyDescent="0.25">
      <c r="A973" s="1">
        <v>44616</v>
      </c>
      <c r="B973" s="2">
        <v>411.02</v>
      </c>
      <c r="C973" s="2">
        <v>428.76</v>
      </c>
      <c r="D973" s="2">
        <v>410.64</v>
      </c>
      <c r="E973" s="2">
        <v>428.3</v>
      </c>
      <c r="F973" s="2">
        <v>213942944</v>
      </c>
      <c r="G973" s="2">
        <f>IFERROR(VLOOKUP(A973,'SPY DVD'!$A$1:$D$1256,2,FALSE),0)</f>
        <v>1.5283</v>
      </c>
      <c r="H973" s="8">
        <f>IFERROR(VLOOKUP(A973,'SPY DVD'!$A$1:$D$1256,4,FALSE),0)</f>
        <v>0.99993935501358466</v>
      </c>
      <c r="I973" s="2">
        <f t="shared" si="61"/>
        <v>410.99507369768355</v>
      </c>
      <c r="J973" s="2">
        <f t="shared" si="62"/>
        <v>428.73399785562452</v>
      </c>
      <c r="K973" s="2">
        <f t="shared" si="63"/>
        <v>410.61509674277841</v>
      </c>
      <c r="L973" s="2">
        <f t="shared" si="64"/>
        <v>428.27402575231832</v>
      </c>
    </row>
    <row r="974" spans="1:12" x14ac:dyDescent="0.25">
      <c r="A974" s="1">
        <v>44615</v>
      </c>
      <c r="B974" s="2">
        <v>432.66</v>
      </c>
      <c r="C974" s="2">
        <v>433.26</v>
      </c>
      <c r="D974" s="2">
        <v>421.35</v>
      </c>
      <c r="E974" s="2">
        <v>421.95</v>
      </c>
      <c r="F974" s="2">
        <v>132578008</v>
      </c>
      <c r="G974" s="2">
        <f>IFERROR(VLOOKUP(A974,'SPY DVD'!$A$1:$D$1256,2,FALSE),0)</f>
        <v>1.5512999999999999</v>
      </c>
      <c r="H974" s="8">
        <f>IFERROR(VLOOKUP(A974,'SPY DVD'!$A$1:$D$1256,4,FALSE),0)</f>
        <v>0.9999384423709391</v>
      </c>
      <c r="I974" s="2">
        <f t="shared" si="61"/>
        <v>432.63336647621054</v>
      </c>
      <c r="J974" s="2">
        <f t="shared" si="62"/>
        <v>433.23332954163305</v>
      </c>
      <c r="K974" s="2">
        <f t="shared" si="63"/>
        <v>421.3240626929952</v>
      </c>
      <c r="L974" s="2">
        <f t="shared" si="64"/>
        <v>421.92402575841771</v>
      </c>
    </row>
    <row r="975" spans="1:12" x14ac:dyDescent="0.25">
      <c r="A975" s="1">
        <v>44614</v>
      </c>
      <c r="B975" s="2">
        <v>431.89</v>
      </c>
      <c r="C975" s="2">
        <v>435.5</v>
      </c>
      <c r="D975" s="2">
        <v>425.86</v>
      </c>
      <c r="E975" s="2">
        <v>429.57</v>
      </c>
      <c r="F975" s="2">
        <v>124391832</v>
      </c>
      <c r="G975" s="2">
        <f>IFERROR(VLOOKUP(A975,'SPY DVD'!$A$1:$D$1256,2,FALSE),0)</f>
        <v>1.5238</v>
      </c>
      <c r="H975" s="8">
        <f>IFERROR(VLOOKUP(A975,'SPY DVD'!$A$1:$D$1256,4,FALSE),0)</f>
        <v>0.99993953357419973</v>
      </c>
      <c r="I975" s="2">
        <f t="shared" si="61"/>
        <v>431.86388515536112</v>
      </c>
      <c r="J975" s="2">
        <f t="shared" si="62"/>
        <v>435.47366687156398</v>
      </c>
      <c r="K975" s="2">
        <f t="shared" si="63"/>
        <v>425.83424976790872</v>
      </c>
      <c r="L975" s="2">
        <f t="shared" si="64"/>
        <v>429.54402543746897</v>
      </c>
    </row>
    <row r="976" spans="1:12" x14ac:dyDescent="0.25">
      <c r="A976" s="1">
        <v>44610</v>
      </c>
      <c r="B976" s="2">
        <v>437.33</v>
      </c>
      <c r="C976" s="2">
        <v>438.66</v>
      </c>
      <c r="D976" s="2">
        <v>431.82</v>
      </c>
      <c r="E976" s="2">
        <v>434.23</v>
      </c>
      <c r="F976" s="2">
        <v>132642896</v>
      </c>
      <c r="G976" s="2">
        <f>IFERROR(VLOOKUP(A976,'SPY DVD'!$A$1:$D$1256,2,FALSE),0)</f>
        <v>1.5074000000000001</v>
      </c>
      <c r="H976" s="8">
        <f>IFERROR(VLOOKUP(A976,'SPY DVD'!$A$1:$D$1256,4,FALSE),0)</f>
        <v>0.99994018432871112</v>
      </c>
      <c r="I976" s="2">
        <f t="shared" si="61"/>
        <v>437.30384081247524</v>
      </c>
      <c r="J976" s="2">
        <f t="shared" si="62"/>
        <v>438.63376125763244</v>
      </c>
      <c r="K976" s="2">
        <f t="shared" si="63"/>
        <v>431.79417039682403</v>
      </c>
      <c r="L976" s="2">
        <f t="shared" si="64"/>
        <v>434.20402624105623</v>
      </c>
    </row>
    <row r="977" spans="1:12" x14ac:dyDescent="0.25">
      <c r="A977" s="1">
        <v>44609</v>
      </c>
      <c r="B977" s="2">
        <v>443.22</v>
      </c>
      <c r="C977" s="2">
        <v>446.5652</v>
      </c>
      <c r="D977" s="2">
        <v>436.42</v>
      </c>
      <c r="E977" s="2">
        <v>437.06</v>
      </c>
      <c r="F977" s="2">
        <v>102259104</v>
      </c>
      <c r="G977" s="2">
        <f>IFERROR(VLOOKUP(A977,'SPY DVD'!$A$1:$D$1256,2,FALSE),0)</f>
        <v>1.4977</v>
      </c>
      <c r="H977" s="8">
        <f>IFERROR(VLOOKUP(A977,'SPY DVD'!$A$1:$D$1256,4,FALSE),0)</f>
        <v>0.99994056922639585</v>
      </c>
      <c r="I977" s="2">
        <f t="shared" si="61"/>
        <v>443.19365909252321</v>
      </c>
      <c r="J977" s="2">
        <f t="shared" si="62"/>
        <v>446.53866028469929</v>
      </c>
      <c r="K977" s="2">
        <f t="shared" si="63"/>
        <v>436.39406322178371</v>
      </c>
      <c r="L977" s="2">
        <f t="shared" si="64"/>
        <v>437.03402518608857</v>
      </c>
    </row>
    <row r="978" spans="1:12" x14ac:dyDescent="0.25">
      <c r="A978" s="1">
        <v>44608</v>
      </c>
      <c r="B978" s="2">
        <v>443.93</v>
      </c>
      <c r="C978" s="2">
        <v>448.05500000000001</v>
      </c>
      <c r="D978" s="2">
        <v>441.94</v>
      </c>
      <c r="E978" s="2">
        <v>446.6</v>
      </c>
      <c r="F978" s="2">
        <v>84863584</v>
      </c>
      <c r="G978" s="2">
        <f>IFERROR(VLOOKUP(A978,'SPY DVD'!$A$1:$D$1256,2,FALSE),0)</f>
        <v>1.4657</v>
      </c>
      <c r="H978" s="8">
        <f>IFERROR(VLOOKUP(A978,'SPY DVD'!$A$1:$D$1256,4,FALSE),0)</f>
        <v>0.99994183899300426</v>
      </c>
      <c r="I978" s="2">
        <f t="shared" si="61"/>
        <v>443.90418058416441</v>
      </c>
      <c r="J978" s="2">
        <f t="shared" si="62"/>
        <v>448.02894067001051</v>
      </c>
      <c r="K978" s="2">
        <f t="shared" si="63"/>
        <v>441.91429632456828</v>
      </c>
      <c r="L978" s="2">
        <f t="shared" si="64"/>
        <v>446.57402529427571</v>
      </c>
    </row>
    <row r="979" spans="1:12" x14ac:dyDescent="0.25">
      <c r="A979" s="1">
        <v>44607</v>
      </c>
      <c r="B979" s="2">
        <v>443.73</v>
      </c>
      <c r="C979" s="2">
        <v>446.28</v>
      </c>
      <c r="D979" s="2">
        <v>443.18</v>
      </c>
      <c r="E979" s="2">
        <v>446.1</v>
      </c>
      <c r="F979" s="2">
        <v>88659504</v>
      </c>
      <c r="G979" s="2">
        <f>IFERROR(VLOOKUP(A979,'SPY DVD'!$A$1:$D$1256,2,FALSE),0)</f>
        <v>1.4673</v>
      </c>
      <c r="H979" s="8">
        <f>IFERROR(VLOOKUP(A979,'SPY DVD'!$A$1:$D$1256,4,FALSE),0)</f>
        <v>0.99994177550463559</v>
      </c>
      <c r="I979" s="2">
        <f t="shared" si="61"/>
        <v>443.70416404467198</v>
      </c>
      <c r="J979" s="2">
        <f t="shared" si="62"/>
        <v>446.25401557220874</v>
      </c>
      <c r="K979" s="2">
        <f t="shared" si="63"/>
        <v>443.15419606814442</v>
      </c>
      <c r="L979" s="2">
        <f t="shared" si="64"/>
        <v>446.07402605261797</v>
      </c>
    </row>
    <row r="980" spans="1:12" x14ac:dyDescent="0.25">
      <c r="A980" s="1">
        <v>44606</v>
      </c>
      <c r="B980" s="2">
        <v>439.92</v>
      </c>
      <c r="C980" s="2">
        <v>441.6</v>
      </c>
      <c r="D980" s="2">
        <v>435.34</v>
      </c>
      <c r="E980" s="2">
        <v>439.02</v>
      </c>
      <c r="F980" s="2">
        <v>123006264</v>
      </c>
      <c r="G980" s="2">
        <f>IFERROR(VLOOKUP(A980,'SPY DVD'!$A$1:$D$1256,2,FALSE),0)</f>
        <v>1.4910000000000001</v>
      </c>
      <c r="H980" s="8">
        <f>IFERROR(VLOOKUP(A980,'SPY DVD'!$A$1:$D$1256,4,FALSE),0)</f>
        <v>0.99994083508364606</v>
      </c>
      <c r="I980" s="2">
        <f t="shared" si="61"/>
        <v>439.8939721699976</v>
      </c>
      <c r="J980" s="2">
        <f t="shared" si="62"/>
        <v>441.5738727729381</v>
      </c>
      <c r="K980" s="2">
        <f t="shared" si="63"/>
        <v>435.31424314531444</v>
      </c>
      <c r="L980" s="2">
        <f t="shared" si="64"/>
        <v>438.99402541842227</v>
      </c>
    </row>
    <row r="981" spans="1:12" x14ac:dyDescent="0.25">
      <c r="A981" s="1">
        <v>44603</v>
      </c>
      <c r="B981" s="2">
        <v>449.41</v>
      </c>
      <c r="C981" s="2">
        <v>451.60500000000002</v>
      </c>
      <c r="D981" s="2">
        <v>438.94</v>
      </c>
      <c r="E981" s="2">
        <v>440.46</v>
      </c>
      <c r="F981" s="2">
        <v>153214592</v>
      </c>
      <c r="G981" s="2">
        <f>IFERROR(VLOOKUP(A981,'SPY DVD'!$A$1:$D$1256,2,FALSE),0)</f>
        <v>1.4861</v>
      </c>
      <c r="H981" s="8">
        <f>IFERROR(VLOOKUP(A981,'SPY DVD'!$A$1:$D$1256,4,FALSE),0)</f>
        <v>0.99994102951660513</v>
      </c>
      <c r="I981" s="2">
        <f t="shared" si="61"/>
        <v>449.38349807505756</v>
      </c>
      <c r="J981" s="2">
        <f t="shared" si="62"/>
        <v>451.57836863484647</v>
      </c>
      <c r="K981" s="2">
        <f t="shared" si="63"/>
        <v>438.91411549601867</v>
      </c>
      <c r="L981" s="2">
        <f t="shared" si="64"/>
        <v>440.43402586088388</v>
      </c>
    </row>
    <row r="982" spans="1:12" x14ac:dyDescent="0.25">
      <c r="A982" s="1">
        <v>44602</v>
      </c>
      <c r="B982" s="2">
        <v>451.34</v>
      </c>
      <c r="C982" s="2">
        <v>457.71</v>
      </c>
      <c r="D982" s="2">
        <v>447.2</v>
      </c>
      <c r="E982" s="2">
        <v>449.32</v>
      </c>
      <c r="F982" s="2">
        <v>140103712</v>
      </c>
      <c r="G982" s="2">
        <f>IFERROR(VLOOKUP(A982,'SPY DVD'!$A$1:$D$1256,2,FALSE),0)</f>
        <v>1.4568000000000001</v>
      </c>
      <c r="H982" s="8">
        <f>IFERROR(VLOOKUP(A982,'SPY DVD'!$A$1:$D$1256,4,FALSE),0)</f>
        <v>0.99994219214712876</v>
      </c>
      <c r="I982" s="2">
        <f t="shared" si="61"/>
        <v>451.31390900368507</v>
      </c>
      <c r="J982" s="2">
        <f t="shared" si="62"/>
        <v>457.68354076766229</v>
      </c>
      <c r="K982" s="2">
        <f t="shared" si="63"/>
        <v>447.174148328196</v>
      </c>
      <c r="L982" s="2">
        <f t="shared" si="64"/>
        <v>449.29402577554788</v>
      </c>
    </row>
    <row r="983" spans="1:12" x14ac:dyDescent="0.25">
      <c r="A983" s="1">
        <v>44601</v>
      </c>
      <c r="B983" s="2">
        <v>455.22</v>
      </c>
      <c r="C983" s="2">
        <v>457.88</v>
      </c>
      <c r="D983" s="2">
        <v>455.005</v>
      </c>
      <c r="E983" s="2">
        <v>457.54</v>
      </c>
      <c r="F983" s="2">
        <v>92589928</v>
      </c>
      <c r="G983" s="2">
        <f>IFERROR(VLOOKUP(A983,'SPY DVD'!$A$1:$D$1256,2,FALSE),0)</f>
        <v>1.4306000000000001</v>
      </c>
      <c r="H983" s="8">
        <f>IFERROR(VLOOKUP(A983,'SPY DVD'!$A$1:$D$1256,4,FALSE),0)</f>
        <v>0.99994323177010713</v>
      </c>
      <c r="I983" s="2">
        <f t="shared" si="61"/>
        <v>455.19415796638822</v>
      </c>
      <c r="J983" s="2">
        <f t="shared" si="62"/>
        <v>457.85400696289668</v>
      </c>
      <c r="K983" s="2">
        <f t="shared" si="63"/>
        <v>454.9791701715576</v>
      </c>
      <c r="L983" s="2">
        <f t="shared" si="64"/>
        <v>457.51402626409487</v>
      </c>
    </row>
    <row r="984" spans="1:12" x14ac:dyDescent="0.25">
      <c r="A984" s="1">
        <v>44600</v>
      </c>
      <c r="B984" s="2">
        <v>446.73</v>
      </c>
      <c r="C984" s="2">
        <v>451.92</v>
      </c>
      <c r="D984" s="2">
        <v>445.22</v>
      </c>
      <c r="E984" s="2">
        <v>450.94</v>
      </c>
      <c r="F984" s="2">
        <v>81012032</v>
      </c>
      <c r="G984" s="2">
        <f>IFERROR(VLOOKUP(A984,'SPY DVD'!$A$1:$D$1256,2,FALSE),0)</f>
        <v>1.4516</v>
      </c>
      <c r="H984" s="8">
        <f>IFERROR(VLOOKUP(A984,'SPY DVD'!$A$1:$D$1256,4,FALSE),0)</f>
        <v>0.99994239848442779</v>
      </c>
      <c r="I984" s="2">
        <f t="shared" si="61"/>
        <v>446.70426767494843</v>
      </c>
      <c r="J984" s="2">
        <f t="shared" si="62"/>
        <v>451.89396872308259</v>
      </c>
      <c r="K984" s="2">
        <f t="shared" si="63"/>
        <v>445.19435465323699</v>
      </c>
      <c r="L984" s="2">
        <f t="shared" si="64"/>
        <v>450.91402517256785</v>
      </c>
    </row>
    <row r="985" spans="1:12" x14ac:dyDescent="0.25">
      <c r="A985" s="1">
        <v>44599</v>
      </c>
      <c r="B985" s="2">
        <v>449.51</v>
      </c>
      <c r="C985" s="2">
        <v>450.99</v>
      </c>
      <c r="D985" s="2">
        <v>445.85</v>
      </c>
      <c r="E985" s="2">
        <v>447.26</v>
      </c>
      <c r="F985" s="2">
        <v>84472856</v>
      </c>
      <c r="G985" s="2">
        <f>IFERROR(VLOOKUP(A985,'SPY DVD'!$A$1:$D$1256,2,FALSE),0)</f>
        <v>1.4635</v>
      </c>
      <c r="H985" s="8">
        <f>IFERROR(VLOOKUP(A985,'SPY DVD'!$A$1:$D$1256,4,FALSE),0)</f>
        <v>0.99994192628951784</v>
      </c>
      <c r="I985" s="2">
        <f t="shared" si="61"/>
        <v>449.48389528640115</v>
      </c>
      <c r="J985" s="2">
        <f t="shared" si="62"/>
        <v>450.96380933730967</v>
      </c>
      <c r="K985" s="2">
        <f t="shared" si="63"/>
        <v>445.82410783618155</v>
      </c>
      <c r="L985" s="2">
        <f t="shared" si="64"/>
        <v>447.23402595224974</v>
      </c>
    </row>
    <row r="986" spans="1:12" x14ac:dyDescent="0.25">
      <c r="A986" s="1">
        <v>44596</v>
      </c>
      <c r="B986" s="2">
        <v>446.35</v>
      </c>
      <c r="C986" s="2">
        <v>452.78</v>
      </c>
      <c r="D986" s="2">
        <v>443.83</v>
      </c>
      <c r="E986" s="2">
        <v>448.7</v>
      </c>
      <c r="F986" s="2">
        <v>118454352</v>
      </c>
      <c r="G986" s="2">
        <f>IFERROR(VLOOKUP(A986,'SPY DVD'!$A$1:$D$1256,2,FALSE),0)</f>
        <v>1.4588000000000001</v>
      </c>
      <c r="H986" s="8">
        <f>IFERROR(VLOOKUP(A986,'SPY DVD'!$A$1:$D$1256,4,FALSE),0)</f>
        <v>0.99994211278664047</v>
      </c>
      <c r="I986" s="2">
        <f t="shared" si="61"/>
        <v>446.32416204231697</v>
      </c>
      <c r="J986" s="2">
        <f t="shared" si="62"/>
        <v>452.75378982753506</v>
      </c>
      <c r="K986" s="2">
        <f t="shared" si="63"/>
        <v>443.80430791809465</v>
      </c>
      <c r="L986" s="2">
        <f t="shared" si="64"/>
        <v>448.67402600736557</v>
      </c>
    </row>
    <row r="987" spans="1:12" x14ac:dyDescent="0.25">
      <c r="A987" s="1">
        <v>44595</v>
      </c>
      <c r="B987" s="2">
        <v>450.95</v>
      </c>
      <c r="C987" s="2">
        <v>452.97</v>
      </c>
      <c r="D987" s="2">
        <v>445.71</v>
      </c>
      <c r="E987" s="2">
        <v>446.6</v>
      </c>
      <c r="F987" s="2">
        <v>118024440</v>
      </c>
      <c r="G987" s="2">
        <f>IFERROR(VLOOKUP(A987,'SPY DVD'!$A$1:$D$1256,2,FALSE),0)</f>
        <v>1.4657</v>
      </c>
      <c r="H987" s="8">
        <f>IFERROR(VLOOKUP(A987,'SPY DVD'!$A$1:$D$1256,4,FALSE),0)</f>
        <v>0.99994183899300426</v>
      </c>
      <c r="I987" s="2">
        <f t="shared" si="61"/>
        <v>450.92377229389524</v>
      </c>
      <c r="J987" s="2">
        <f t="shared" si="62"/>
        <v>452.94365480866117</v>
      </c>
      <c r="K987" s="2">
        <f t="shared" si="63"/>
        <v>445.68407705757193</v>
      </c>
      <c r="L987" s="2">
        <f t="shared" si="64"/>
        <v>446.57402529427571</v>
      </c>
    </row>
    <row r="988" spans="1:12" x14ac:dyDescent="0.25">
      <c r="A988" s="1">
        <v>44594</v>
      </c>
      <c r="B988" s="2">
        <v>455.5</v>
      </c>
      <c r="C988" s="2">
        <v>458.12</v>
      </c>
      <c r="D988" s="2">
        <v>453.05</v>
      </c>
      <c r="E988" s="2">
        <v>457.35</v>
      </c>
      <c r="F988" s="2">
        <v>117360952</v>
      </c>
      <c r="G988" s="2">
        <f>IFERROR(VLOOKUP(A988,'SPY DVD'!$A$1:$D$1256,2,FALSE),0)</f>
        <v>1.4312</v>
      </c>
      <c r="H988" s="8">
        <f>IFERROR(VLOOKUP(A988,'SPY DVD'!$A$1:$D$1256,4,FALSE),0)</f>
        <v>0.99994320796193525</v>
      </c>
      <c r="I988" s="2">
        <f t="shared" si="61"/>
        <v>455.47413122666148</v>
      </c>
      <c r="J988" s="2">
        <f t="shared" si="62"/>
        <v>458.09398243152179</v>
      </c>
      <c r="K988" s="2">
        <f t="shared" si="63"/>
        <v>453.02427036715477</v>
      </c>
      <c r="L988" s="2">
        <f t="shared" si="64"/>
        <v>457.32402616139109</v>
      </c>
    </row>
    <row r="989" spans="1:12" x14ac:dyDescent="0.25">
      <c r="A989" s="1">
        <v>44593</v>
      </c>
      <c r="B989" s="2">
        <v>450.68</v>
      </c>
      <c r="C989" s="2">
        <v>453.63</v>
      </c>
      <c r="D989" s="2">
        <v>446.9384</v>
      </c>
      <c r="E989" s="2">
        <v>452.95</v>
      </c>
      <c r="F989" s="2">
        <v>123155384</v>
      </c>
      <c r="G989" s="2">
        <f>IFERROR(VLOOKUP(A989,'SPY DVD'!$A$1:$D$1256,2,FALSE),0)</f>
        <v>1.4451000000000001</v>
      </c>
      <c r="H989" s="8">
        <f>IFERROR(VLOOKUP(A989,'SPY DVD'!$A$1:$D$1256,4,FALSE),0)</f>
        <v>0.99994265640611146</v>
      </c>
      <c r="I989" s="2">
        <f t="shared" si="61"/>
        <v>450.65415638910633</v>
      </c>
      <c r="J989" s="2">
        <f t="shared" si="62"/>
        <v>453.60398722550434</v>
      </c>
      <c r="K989" s="2">
        <f t="shared" si="63"/>
        <v>446.91277094589719</v>
      </c>
      <c r="L989" s="2">
        <f t="shared" si="64"/>
        <v>452.92402621914817</v>
      </c>
    </row>
    <row r="990" spans="1:12" x14ac:dyDescent="0.25">
      <c r="A990" s="1">
        <v>44592</v>
      </c>
      <c r="B990" s="2">
        <v>441.24</v>
      </c>
      <c r="C990" s="2">
        <v>450.28</v>
      </c>
      <c r="D990" s="2">
        <v>439.81</v>
      </c>
      <c r="E990" s="2">
        <v>449.91</v>
      </c>
      <c r="F990" s="2">
        <v>152251424</v>
      </c>
      <c r="G990" s="2">
        <f>IFERROR(VLOOKUP(A990,'SPY DVD'!$A$1:$D$1256,2,FALSE),0)</f>
        <v>1.4549000000000001</v>
      </c>
      <c r="H990" s="8">
        <f>IFERROR(VLOOKUP(A990,'SPY DVD'!$A$1:$D$1256,4,FALSE),0)</f>
        <v>0.99994226753959847</v>
      </c>
      <c r="I990" s="2">
        <f t="shared" si="61"/>
        <v>441.21452612917244</v>
      </c>
      <c r="J990" s="2">
        <f t="shared" si="62"/>
        <v>450.25400422773038</v>
      </c>
      <c r="K990" s="2">
        <f t="shared" si="63"/>
        <v>439.78460868659079</v>
      </c>
      <c r="L990" s="2">
        <f t="shared" si="64"/>
        <v>449.88402558874077</v>
      </c>
    </row>
    <row r="991" spans="1:12" x14ac:dyDescent="0.25">
      <c r="A991" s="1">
        <v>44589</v>
      </c>
      <c r="B991" s="2">
        <v>432.68</v>
      </c>
      <c r="C991" s="2">
        <v>442</v>
      </c>
      <c r="D991" s="2">
        <v>427.82</v>
      </c>
      <c r="E991" s="2">
        <v>441.95</v>
      </c>
      <c r="F991" s="2">
        <v>164457376</v>
      </c>
      <c r="G991" s="2">
        <f>IFERROR(VLOOKUP(A991,'SPY DVD'!$A$1:$D$1256,2,FALSE),0)</f>
        <v>1.4811000000000001</v>
      </c>
      <c r="H991" s="8">
        <f>IFERROR(VLOOKUP(A991,'SPY DVD'!$A$1:$D$1256,4,FALSE),0)</f>
        <v>0.99994122791762274</v>
      </c>
      <c r="I991" s="2">
        <f t="shared" si="61"/>
        <v>432.65457049539702</v>
      </c>
      <c r="J991" s="2">
        <f t="shared" si="62"/>
        <v>441.97402273958926</v>
      </c>
      <c r="K991" s="2">
        <f t="shared" si="63"/>
        <v>427.79485612771737</v>
      </c>
      <c r="L991" s="2">
        <f t="shared" si="64"/>
        <v>441.92402567819335</v>
      </c>
    </row>
    <row r="992" spans="1:12" x14ac:dyDescent="0.25">
      <c r="A992" s="1">
        <v>44588</v>
      </c>
      <c r="B992" s="2">
        <v>438.26</v>
      </c>
      <c r="C992" s="2">
        <v>441.59</v>
      </c>
      <c r="D992" s="2">
        <v>429.45</v>
      </c>
      <c r="E992" s="2">
        <v>431.24</v>
      </c>
      <c r="F992" s="2">
        <v>149878304</v>
      </c>
      <c r="G992" s="2">
        <f>IFERROR(VLOOKUP(A992,'SPY DVD'!$A$1:$D$1256,2,FALSE),0)</f>
        <v>1.5179</v>
      </c>
      <c r="H992" s="8">
        <f>IFERROR(VLOOKUP(A992,'SPY DVD'!$A$1:$D$1256,4,FALSE),0)</f>
        <v>0.9999397676870545</v>
      </c>
      <c r="I992" s="2">
        <f t="shared" si="61"/>
        <v>438.23360258652849</v>
      </c>
      <c r="J992" s="2">
        <f t="shared" si="62"/>
        <v>441.56340201292636</v>
      </c>
      <c r="K992" s="2">
        <f t="shared" si="63"/>
        <v>429.42413323320557</v>
      </c>
      <c r="L992" s="2">
        <f t="shared" si="64"/>
        <v>431.21402541736541</v>
      </c>
    </row>
    <row r="993" spans="1:12" x14ac:dyDescent="0.25">
      <c r="A993" s="1">
        <v>44587</v>
      </c>
      <c r="B993" s="2">
        <v>440.72</v>
      </c>
      <c r="C993" s="2">
        <v>444.04</v>
      </c>
      <c r="D993" s="2">
        <v>428.86</v>
      </c>
      <c r="E993" s="2">
        <v>433.38</v>
      </c>
      <c r="F993" s="2">
        <v>186391088</v>
      </c>
      <c r="G993" s="2">
        <f>IFERROR(VLOOKUP(A993,'SPY DVD'!$A$1:$D$1256,2,FALSE),0)</f>
        <v>1.5104</v>
      </c>
      <c r="H993" s="8">
        <f>IFERROR(VLOOKUP(A993,'SPY DVD'!$A$1:$D$1256,4,FALSE),0)</f>
        <v>0.9999400652882201</v>
      </c>
      <c r="I993" s="2">
        <f t="shared" si="61"/>
        <v>440.69358557382441</v>
      </c>
      <c r="J993" s="2">
        <f t="shared" si="62"/>
        <v>444.01338659058126</v>
      </c>
      <c r="K993" s="2">
        <f t="shared" si="63"/>
        <v>428.83429639950612</v>
      </c>
      <c r="L993" s="2">
        <f t="shared" si="64"/>
        <v>433.35402549460883</v>
      </c>
    </row>
    <row r="994" spans="1:12" x14ac:dyDescent="0.25">
      <c r="A994" s="1">
        <v>44586</v>
      </c>
      <c r="B994" s="2">
        <v>433.06</v>
      </c>
      <c r="C994" s="2">
        <v>439.72</v>
      </c>
      <c r="D994" s="2">
        <v>427.15</v>
      </c>
      <c r="E994" s="2">
        <v>434.47</v>
      </c>
      <c r="F994" s="2">
        <v>167997328</v>
      </c>
      <c r="G994" s="2">
        <f>IFERROR(VLOOKUP(A994,'SPY DVD'!$A$1:$D$1256,2,FALSE),0)</f>
        <v>1.5065999999999999</v>
      </c>
      <c r="H994" s="8">
        <f>IFERROR(VLOOKUP(A994,'SPY DVD'!$A$1:$D$1256,4,FALSE),0)</f>
        <v>0.99994021607284445</v>
      </c>
      <c r="I994" s="2">
        <f t="shared" si="61"/>
        <v>433.03410997250603</v>
      </c>
      <c r="J994" s="2">
        <f t="shared" si="62"/>
        <v>439.69371181155117</v>
      </c>
      <c r="K994" s="2">
        <f t="shared" si="63"/>
        <v>427.12446329551545</v>
      </c>
      <c r="L994" s="2">
        <f t="shared" si="64"/>
        <v>434.44402567716878</v>
      </c>
    </row>
    <row r="995" spans="1:12" x14ac:dyDescent="0.25">
      <c r="A995" s="1">
        <v>44585</v>
      </c>
      <c r="B995" s="2">
        <v>432.03</v>
      </c>
      <c r="C995" s="2">
        <v>440.38</v>
      </c>
      <c r="D995" s="2">
        <v>420.76</v>
      </c>
      <c r="E995" s="2">
        <v>439.84</v>
      </c>
      <c r="F995" s="2">
        <v>252496720</v>
      </c>
      <c r="G995" s="2">
        <f>IFERROR(VLOOKUP(A995,'SPY DVD'!$A$1:$D$1256,2,FALSE),0)</f>
        <v>1.4882</v>
      </c>
      <c r="H995" s="8">
        <f>IFERROR(VLOOKUP(A995,'SPY DVD'!$A$1:$D$1256,4,FALSE),0)</f>
        <v>0.99994094618818941</v>
      </c>
      <c r="I995" s="2">
        <f t="shared" si="61"/>
        <v>432.00448698168344</v>
      </c>
      <c r="J995" s="2">
        <f t="shared" si="62"/>
        <v>440.35399388235487</v>
      </c>
      <c r="K995" s="2">
        <f t="shared" si="63"/>
        <v>420.73515251814257</v>
      </c>
      <c r="L995" s="2">
        <f t="shared" si="64"/>
        <v>439.81402577141318</v>
      </c>
    </row>
    <row r="996" spans="1:12" x14ac:dyDescent="0.25">
      <c r="A996" s="1">
        <v>44582</v>
      </c>
      <c r="B996" s="2">
        <v>445.56</v>
      </c>
      <c r="C996" s="2">
        <v>448.06</v>
      </c>
      <c r="D996" s="2">
        <v>437.95</v>
      </c>
      <c r="E996" s="2">
        <v>437.98</v>
      </c>
      <c r="F996" s="2">
        <v>202271248</v>
      </c>
      <c r="G996" s="2">
        <f>IFERROR(VLOOKUP(A996,'SPY DVD'!$A$1:$D$1256,2,FALSE),0)</f>
        <v>1.4944999999999999</v>
      </c>
      <c r="H996" s="8">
        <f>IFERROR(VLOOKUP(A996,'SPY DVD'!$A$1:$D$1256,4,FALSE),0)</f>
        <v>0.99994069620298409</v>
      </c>
      <c r="I996" s="2">
        <f t="shared" si="61"/>
        <v>445.53357660020157</v>
      </c>
      <c r="J996" s="2">
        <f t="shared" si="62"/>
        <v>448.03342834070907</v>
      </c>
      <c r="K996" s="2">
        <f t="shared" si="63"/>
        <v>437.9240279020969</v>
      </c>
      <c r="L996" s="2">
        <f t="shared" si="64"/>
        <v>437.95402612298301</v>
      </c>
    </row>
    <row r="997" spans="1:12" x14ac:dyDescent="0.25">
      <c r="A997" s="1">
        <v>44581</v>
      </c>
      <c r="B997" s="2">
        <v>453.75</v>
      </c>
      <c r="C997" s="2">
        <v>458.74</v>
      </c>
      <c r="D997" s="2">
        <v>444.5</v>
      </c>
      <c r="E997" s="2">
        <v>446.75</v>
      </c>
      <c r="F997" s="2">
        <v>122379696</v>
      </c>
      <c r="G997" s="2">
        <f>IFERROR(VLOOKUP(A997,'SPY DVD'!$A$1:$D$1256,2,FALSE),0)</f>
        <v>1.4652000000000001</v>
      </c>
      <c r="H997" s="8">
        <f>IFERROR(VLOOKUP(A997,'SPY DVD'!$A$1:$D$1256,4,FALSE),0)</f>
        <v>0.99994185883312026</v>
      </c>
      <c r="I997" s="2">
        <f t="shared" si="61"/>
        <v>453.7236184455283</v>
      </c>
      <c r="J997" s="2">
        <f t="shared" si="62"/>
        <v>458.71332832110562</v>
      </c>
      <c r="K997" s="2">
        <f t="shared" si="63"/>
        <v>444.47415625132197</v>
      </c>
      <c r="L997" s="2">
        <f t="shared" si="64"/>
        <v>446.72402543369645</v>
      </c>
    </row>
    <row r="998" spans="1:12" x14ac:dyDescent="0.25">
      <c r="A998" s="1">
        <v>44580</v>
      </c>
      <c r="B998" s="2">
        <v>458.13</v>
      </c>
      <c r="C998" s="2">
        <v>459.61239999999998</v>
      </c>
      <c r="D998" s="2">
        <v>451.46</v>
      </c>
      <c r="E998" s="2">
        <v>451.75</v>
      </c>
      <c r="F998" s="2">
        <v>109357568</v>
      </c>
      <c r="G998" s="2">
        <f>IFERROR(VLOOKUP(A998,'SPY DVD'!$A$1:$D$1256,2,FALSE),0)</f>
        <v>1.4490000000000001</v>
      </c>
      <c r="H998" s="8">
        <f>IFERROR(VLOOKUP(A998,'SPY DVD'!$A$1:$D$1256,4,FALSE),0)</f>
        <v>0.99994250165309329</v>
      </c>
      <c r="I998" s="2">
        <f t="shared" si="61"/>
        <v>458.10365828233159</v>
      </c>
      <c r="J998" s="2">
        <f t="shared" si="62"/>
        <v>459.58597304678216</v>
      </c>
      <c r="K998" s="2">
        <f t="shared" si="63"/>
        <v>451.43404179630545</v>
      </c>
      <c r="L998" s="2">
        <f t="shared" si="64"/>
        <v>451.7240251217849</v>
      </c>
    </row>
    <row r="999" spans="1:12" x14ac:dyDescent="0.25">
      <c r="A999" s="1">
        <v>44579</v>
      </c>
      <c r="B999" s="2">
        <v>459.74</v>
      </c>
      <c r="C999" s="2">
        <v>459.96</v>
      </c>
      <c r="D999" s="2">
        <v>455.31</v>
      </c>
      <c r="E999" s="2">
        <v>456.49</v>
      </c>
      <c r="F999" s="2">
        <v>109872376</v>
      </c>
      <c r="G999" s="2">
        <f>IFERROR(VLOOKUP(A999,'SPY DVD'!$A$1:$D$1256,2,FALSE),0)</f>
        <v>1.4339</v>
      </c>
      <c r="H999" s="8">
        <f>IFERROR(VLOOKUP(A999,'SPY DVD'!$A$1:$D$1256,4,FALSE),0)</f>
        <v>0.99994310082516868</v>
      </c>
      <c r="I999" s="2">
        <f t="shared" si="61"/>
        <v>459.71384117336305</v>
      </c>
      <c r="J999" s="2">
        <f t="shared" si="62"/>
        <v>459.93382865554457</v>
      </c>
      <c r="K999" s="2">
        <f t="shared" si="63"/>
        <v>455.28409323670758</v>
      </c>
      <c r="L999" s="2">
        <f t="shared" si="64"/>
        <v>456.46402609568128</v>
      </c>
    </row>
    <row r="1000" spans="1:12" x14ac:dyDescent="0.25">
      <c r="A1000" s="1">
        <v>44575</v>
      </c>
      <c r="B1000" s="2">
        <v>461.19</v>
      </c>
      <c r="C1000" s="2">
        <v>465.09</v>
      </c>
      <c r="D1000" s="2">
        <v>459.9</v>
      </c>
      <c r="E1000" s="2">
        <v>464.72</v>
      </c>
      <c r="F1000" s="2">
        <v>95890944</v>
      </c>
      <c r="G1000" s="2">
        <f>IFERROR(VLOOKUP(A1000,'SPY DVD'!$A$1:$D$1256,2,FALSE),0)</f>
        <v>1.4085000000000001</v>
      </c>
      <c r="H1000" s="8">
        <f>IFERROR(VLOOKUP(A1000,'SPY DVD'!$A$1:$D$1256,4,FALSE),0)</f>
        <v>0.99994410870483375</v>
      </c>
      <c r="I1000" s="2">
        <f t="shared" si="61"/>
        <v>461.16422349358226</v>
      </c>
      <c r="J1000" s="2">
        <f t="shared" si="62"/>
        <v>465.06400551753109</v>
      </c>
      <c r="K1000" s="2">
        <f t="shared" si="63"/>
        <v>459.874295593353</v>
      </c>
      <c r="L1000" s="2">
        <f t="shared" si="64"/>
        <v>464.69402619731039</v>
      </c>
    </row>
    <row r="1001" spans="1:12" x14ac:dyDescent="0.25">
      <c r="A1001" s="1">
        <v>44574</v>
      </c>
      <c r="B1001" s="2">
        <v>472.19</v>
      </c>
      <c r="C1001" s="2">
        <v>472.88</v>
      </c>
      <c r="D1001" s="2">
        <v>463.44</v>
      </c>
      <c r="E1001" s="2">
        <v>464.53</v>
      </c>
      <c r="F1001" s="2">
        <v>91173120</v>
      </c>
      <c r="G1001" s="2">
        <f>IFERROR(VLOOKUP(A1001,'SPY DVD'!$A$1:$D$1256,2,FALSE),0)</f>
        <v>1.4091</v>
      </c>
      <c r="H1001" s="8">
        <f>IFERROR(VLOOKUP(A1001,'SPY DVD'!$A$1:$D$1256,4,FALSE),0)</f>
        <v>0.99994408489664099</v>
      </c>
      <c r="I1001" s="2">
        <f t="shared" si="61"/>
        <v>472.1635974473449</v>
      </c>
      <c r="J1001" s="2">
        <f t="shared" si="62"/>
        <v>472.85355886592362</v>
      </c>
      <c r="K1001" s="2">
        <f t="shared" si="63"/>
        <v>463.41408670449931</v>
      </c>
      <c r="L1001" s="2">
        <f t="shared" si="64"/>
        <v>464.50402575703663</v>
      </c>
    </row>
    <row r="1002" spans="1:12" x14ac:dyDescent="0.25">
      <c r="A1002" s="1">
        <v>44573</v>
      </c>
      <c r="B1002" s="2">
        <v>471.59</v>
      </c>
      <c r="C1002" s="2">
        <v>473.2</v>
      </c>
      <c r="D1002" s="2">
        <v>468.94</v>
      </c>
      <c r="E1002" s="2">
        <v>471.02</v>
      </c>
      <c r="F1002" s="2">
        <v>67605440</v>
      </c>
      <c r="G1002" s="2">
        <f>IFERROR(VLOOKUP(A1002,'SPY DVD'!$A$1:$D$1256,2,FALSE),0)</f>
        <v>1.3896999999999999</v>
      </c>
      <c r="H1002" s="8">
        <f>IFERROR(VLOOKUP(A1002,'SPY DVD'!$A$1:$D$1256,4,FALSE),0)</f>
        <v>0.99994485469516137</v>
      </c>
      <c r="I1002" s="2">
        <f t="shared" si="61"/>
        <v>471.5639940256911</v>
      </c>
      <c r="J1002" s="2">
        <f t="shared" si="62"/>
        <v>473.17390524175033</v>
      </c>
      <c r="K1002" s="2">
        <f t="shared" si="63"/>
        <v>468.91414016074896</v>
      </c>
      <c r="L1002" s="2">
        <f t="shared" si="64"/>
        <v>470.9940254585149</v>
      </c>
    </row>
    <row r="1003" spans="1:12" x14ac:dyDescent="0.25">
      <c r="A1003" s="1">
        <v>44572</v>
      </c>
      <c r="B1003" s="2">
        <v>465.23</v>
      </c>
      <c r="C1003" s="2">
        <v>469.85</v>
      </c>
      <c r="D1003" s="2">
        <v>462.05</v>
      </c>
      <c r="E1003" s="2">
        <v>469.75</v>
      </c>
      <c r="F1003" s="2">
        <v>74303064</v>
      </c>
      <c r="G1003" s="2">
        <f>IFERROR(VLOOKUP(A1003,'SPY DVD'!$A$1:$D$1256,2,FALSE),0)</f>
        <v>1.3934</v>
      </c>
      <c r="H1003" s="8">
        <f>IFERROR(VLOOKUP(A1003,'SPY DVD'!$A$1:$D$1256,4,FALSE),0)</f>
        <v>0.99994470787787204</v>
      </c>
      <c r="I1003" s="2">
        <f t="shared" si="61"/>
        <v>465.20427644602245</v>
      </c>
      <c r="J1003" s="2">
        <f t="shared" si="62"/>
        <v>469.8240209964182</v>
      </c>
      <c r="K1003" s="2">
        <f t="shared" si="63"/>
        <v>462.02445227497077</v>
      </c>
      <c r="L1003" s="2">
        <f t="shared" si="64"/>
        <v>469.72402652563039</v>
      </c>
    </row>
    <row r="1004" spans="1:12" x14ac:dyDescent="0.25">
      <c r="A1004" s="1">
        <v>44571</v>
      </c>
      <c r="B1004" s="2">
        <v>462.7</v>
      </c>
      <c r="C1004" s="2">
        <v>465.74</v>
      </c>
      <c r="D1004" s="2">
        <v>456.59730000000002</v>
      </c>
      <c r="E1004" s="2">
        <v>465.51</v>
      </c>
      <c r="F1004" s="2">
        <v>119361992</v>
      </c>
      <c r="G1004" s="2">
        <f>IFERROR(VLOOKUP(A1004,'SPY DVD'!$A$1:$D$1256,2,FALSE),0)</f>
        <v>1.4060999999999999</v>
      </c>
      <c r="H1004" s="8">
        <f>IFERROR(VLOOKUP(A1004,'SPY DVD'!$A$1:$D$1256,4,FALSE),0)</f>
        <v>0.99994420393761052</v>
      </c>
      <c r="I1004" s="2">
        <f t="shared" si="61"/>
        <v>462.67418316193238</v>
      </c>
      <c r="J1004" s="2">
        <f t="shared" si="62"/>
        <v>465.71401354190272</v>
      </c>
      <c r="K1004" s="2">
        <f t="shared" si="63"/>
        <v>456.57182366856233</v>
      </c>
      <c r="L1004" s="2">
        <f t="shared" si="64"/>
        <v>465.48402637499709</v>
      </c>
    </row>
    <row r="1005" spans="1:12" x14ac:dyDescent="0.25">
      <c r="A1005" s="1">
        <v>44568</v>
      </c>
      <c r="B1005" s="2">
        <v>467.95</v>
      </c>
      <c r="C1005" s="2">
        <v>469.2</v>
      </c>
      <c r="D1005" s="2">
        <v>464.65</v>
      </c>
      <c r="E1005" s="2">
        <v>466.09</v>
      </c>
      <c r="F1005" s="2">
        <v>85111592</v>
      </c>
      <c r="G1005" s="2">
        <f>IFERROR(VLOOKUP(A1005,'SPY DVD'!$A$1:$D$1256,2,FALSE),0)</f>
        <v>1.4044000000000001</v>
      </c>
      <c r="H1005" s="8">
        <f>IFERROR(VLOOKUP(A1005,'SPY DVD'!$A$1:$D$1256,4,FALSE),0)</f>
        <v>0.99994427139416631</v>
      </c>
      <c r="I1005" s="2">
        <f t="shared" si="61"/>
        <v>467.9239217989001</v>
      </c>
      <c r="J1005" s="2">
        <f t="shared" si="62"/>
        <v>469.17385213814282</v>
      </c>
      <c r="K1005" s="2">
        <f t="shared" si="63"/>
        <v>464.62410570329934</v>
      </c>
      <c r="L1005" s="2">
        <f t="shared" si="64"/>
        <v>466.06402545410697</v>
      </c>
    </row>
    <row r="1006" spans="1:12" x14ac:dyDescent="0.25">
      <c r="A1006" s="1">
        <v>44567</v>
      </c>
      <c r="B1006" s="2">
        <v>467.89</v>
      </c>
      <c r="C1006" s="2">
        <v>470.82</v>
      </c>
      <c r="D1006" s="2">
        <v>465.43</v>
      </c>
      <c r="E1006" s="2">
        <v>467.94</v>
      </c>
      <c r="F1006" s="2">
        <v>86858896</v>
      </c>
      <c r="G1006" s="2">
        <f>IFERROR(VLOOKUP(A1006,'SPY DVD'!$A$1:$D$1256,2,FALSE),0)</f>
        <v>1.3988</v>
      </c>
      <c r="H1006" s="8">
        <f>IFERROR(VLOOKUP(A1006,'SPY DVD'!$A$1:$D$1256,4,FALSE),0)</f>
        <v>0.99994449360402904</v>
      </c>
      <c r="I1006" s="2">
        <f t="shared" si="61"/>
        <v>467.86402911238912</v>
      </c>
      <c r="J1006" s="2">
        <f t="shared" si="62"/>
        <v>470.79386647864897</v>
      </c>
      <c r="K1006" s="2">
        <f t="shared" si="63"/>
        <v>465.40416565812325</v>
      </c>
      <c r="L1006" s="2">
        <f t="shared" si="64"/>
        <v>467.91402633706934</v>
      </c>
    </row>
    <row r="1007" spans="1:12" x14ac:dyDescent="0.25">
      <c r="A1007" s="1">
        <v>44566</v>
      </c>
      <c r="B1007" s="2">
        <v>477.16</v>
      </c>
      <c r="C1007" s="2">
        <v>477.98</v>
      </c>
      <c r="D1007" s="2">
        <v>468.2801</v>
      </c>
      <c r="E1007" s="2">
        <v>468.38</v>
      </c>
      <c r="F1007" s="2">
        <v>104538944</v>
      </c>
      <c r="G1007" s="2">
        <f>IFERROR(VLOOKUP(A1007,'SPY DVD'!$A$1:$D$1256,2,FALSE),0)</f>
        <v>1.3975</v>
      </c>
      <c r="H1007" s="8">
        <f>IFERROR(VLOOKUP(A1007,'SPY DVD'!$A$1:$D$1256,4,FALSE),0)</f>
        <v>0.99994454518846854</v>
      </c>
      <c r="I1007" s="2">
        <f t="shared" si="61"/>
        <v>477.13353918212965</v>
      </c>
      <c r="J1007" s="2">
        <f t="shared" si="62"/>
        <v>477.95349370918422</v>
      </c>
      <c r="K1007" s="2">
        <f t="shared" si="63"/>
        <v>468.25413161531054</v>
      </c>
      <c r="L1007" s="2">
        <f t="shared" si="64"/>
        <v>468.35402607537486</v>
      </c>
    </row>
    <row r="1008" spans="1:12" x14ac:dyDescent="0.25">
      <c r="A1008" s="1">
        <v>44565</v>
      </c>
      <c r="B1008" s="2">
        <v>479.22</v>
      </c>
      <c r="C1008" s="2">
        <v>479.98</v>
      </c>
      <c r="D1008" s="2">
        <v>475.58</v>
      </c>
      <c r="E1008" s="2">
        <v>477.55</v>
      </c>
      <c r="F1008" s="2">
        <v>71178680</v>
      </c>
      <c r="G1008" s="2">
        <f>IFERROR(VLOOKUP(A1008,'SPY DVD'!$A$1:$D$1256,2,FALSE),0)</f>
        <v>1.3707</v>
      </c>
      <c r="H1008" s="8">
        <f>IFERROR(VLOOKUP(A1008,'SPY DVD'!$A$1:$D$1256,4,FALSE),0)</f>
        <v>0.99994560862212178</v>
      </c>
      <c r="I1008" s="2">
        <f t="shared" si="61"/>
        <v>479.19393456389321</v>
      </c>
      <c r="J1008" s="2">
        <f t="shared" si="62"/>
        <v>479.95389322644604</v>
      </c>
      <c r="K1008" s="2">
        <f t="shared" si="63"/>
        <v>475.55413254850868</v>
      </c>
      <c r="L1008" s="2">
        <f t="shared" si="64"/>
        <v>477.52402539749426</v>
      </c>
    </row>
    <row r="1009" spans="1:12" x14ac:dyDescent="0.25">
      <c r="A1009" s="1">
        <v>44564</v>
      </c>
      <c r="B1009" s="2">
        <v>476.3</v>
      </c>
      <c r="C1009" s="2">
        <v>477.85</v>
      </c>
      <c r="D1009" s="2">
        <v>473.85</v>
      </c>
      <c r="E1009" s="2">
        <v>477.71</v>
      </c>
      <c r="F1009" s="2">
        <v>72668232</v>
      </c>
      <c r="G1009" s="2">
        <f>IFERROR(VLOOKUP(A1009,'SPY DVD'!$A$1:$D$1256,2,FALSE),0)</f>
        <v>1.3702000000000001</v>
      </c>
      <c r="H1009" s="8">
        <f>IFERROR(VLOOKUP(A1009,'SPY DVD'!$A$1:$D$1256,4,FALSE),0)</f>
        <v>0.99994562846231261</v>
      </c>
      <c r="I1009" s="2">
        <f t="shared" si="61"/>
        <v>476.27410283659952</v>
      </c>
      <c r="J1009" s="2">
        <f t="shared" si="62"/>
        <v>477.82401856071613</v>
      </c>
      <c r="K1009" s="2">
        <f t="shared" si="63"/>
        <v>473.82423604686687</v>
      </c>
      <c r="L1009" s="2">
        <f t="shared" si="64"/>
        <v>477.68402617273131</v>
      </c>
    </row>
    <row r="1010" spans="1:12" x14ac:dyDescent="0.25">
      <c r="A1010" s="1">
        <v>44561</v>
      </c>
      <c r="B1010" s="2">
        <v>475.64</v>
      </c>
      <c r="C1010" s="2">
        <v>476.86</v>
      </c>
      <c r="D1010" s="2">
        <v>474.67</v>
      </c>
      <c r="E1010" s="2">
        <v>474.96</v>
      </c>
      <c r="F1010" s="2">
        <v>65237432</v>
      </c>
      <c r="G1010" s="2">
        <f>IFERROR(VLOOKUP(A1010,'SPY DVD'!$A$1:$D$1256,2,FALSE),0)</f>
        <v>1.3782000000000001</v>
      </c>
      <c r="H1010" s="8">
        <f>IFERROR(VLOOKUP(A1010,'SPY DVD'!$A$1:$D$1256,4,FALSE),0)</f>
        <v>0.99994531101930639</v>
      </c>
      <c r="I1010" s="2">
        <f t="shared" si="61"/>
        <v>475.61398773322287</v>
      </c>
      <c r="J1010" s="2">
        <f t="shared" si="62"/>
        <v>476.83392101266645</v>
      </c>
      <c r="K1010" s="2">
        <f t="shared" si="63"/>
        <v>474.64404078153416</v>
      </c>
      <c r="L1010" s="2">
        <f t="shared" si="64"/>
        <v>474.93402492172976</v>
      </c>
    </row>
    <row r="1011" spans="1:12" x14ac:dyDescent="0.25">
      <c r="A1011" s="1">
        <v>44560</v>
      </c>
      <c r="B1011" s="2">
        <v>477.93</v>
      </c>
      <c r="C1011" s="2">
        <v>479</v>
      </c>
      <c r="D1011" s="2">
        <v>475.67</v>
      </c>
      <c r="E1011" s="2">
        <v>476.16</v>
      </c>
      <c r="F1011" s="2">
        <v>55329040</v>
      </c>
      <c r="G1011" s="2">
        <f>IFERROR(VLOOKUP(A1011,'SPY DVD'!$A$1:$D$1256,2,FALSE),0)</f>
        <v>1.3747</v>
      </c>
      <c r="H1011" s="8">
        <f>IFERROR(VLOOKUP(A1011,'SPY DVD'!$A$1:$D$1256,4,FALSE),0)</f>
        <v>0.99994544990060918</v>
      </c>
      <c r="I1011" s="2">
        <f t="shared" si="61"/>
        <v>477.90392887099813</v>
      </c>
      <c r="J1011" s="2">
        <f t="shared" si="62"/>
        <v>478.97387050239178</v>
      </c>
      <c r="K1011" s="2">
        <f t="shared" si="63"/>
        <v>475.64405215422278</v>
      </c>
      <c r="L1011" s="2">
        <f t="shared" si="64"/>
        <v>476.13402542467412</v>
      </c>
    </row>
    <row r="1012" spans="1:12" x14ac:dyDescent="0.25">
      <c r="A1012" s="1">
        <v>44559</v>
      </c>
      <c r="B1012" s="2">
        <v>476.98</v>
      </c>
      <c r="C1012" s="2">
        <v>478.56</v>
      </c>
      <c r="D1012" s="2">
        <v>475.92</v>
      </c>
      <c r="E1012" s="2">
        <v>477.48</v>
      </c>
      <c r="F1012" s="2">
        <v>54502964</v>
      </c>
      <c r="G1012" s="2">
        <f>IFERROR(VLOOKUP(A1012,'SPY DVD'!$A$1:$D$1256,2,FALSE),0)</f>
        <v>1.3709</v>
      </c>
      <c r="H1012" s="8">
        <f>IFERROR(VLOOKUP(A1012,'SPY DVD'!$A$1:$D$1256,4,FALSE),0)</f>
        <v>0.99994560068604554</v>
      </c>
      <c r="I1012" s="2">
        <f t="shared" si="61"/>
        <v>476.95405261523001</v>
      </c>
      <c r="J1012" s="2">
        <f t="shared" si="62"/>
        <v>478.53396666431394</v>
      </c>
      <c r="K1012" s="2">
        <f t="shared" si="63"/>
        <v>475.89411027850281</v>
      </c>
      <c r="L1012" s="2">
        <f t="shared" si="64"/>
        <v>477.45402541557303</v>
      </c>
    </row>
    <row r="1013" spans="1:12" x14ac:dyDescent="0.25">
      <c r="A1013" s="1">
        <v>44558</v>
      </c>
      <c r="B1013" s="2">
        <v>477.72</v>
      </c>
      <c r="C1013" s="2">
        <v>478.81</v>
      </c>
      <c r="D1013" s="2">
        <v>476.06</v>
      </c>
      <c r="E1013" s="2">
        <v>476.87</v>
      </c>
      <c r="F1013" s="2">
        <v>47274584</v>
      </c>
      <c r="G1013" s="2">
        <f>IFERROR(VLOOKUP(A1013,'SPY DVD'!$A$1:$D$1256,2,FALSE),0)</f>
        <v>1.3726</v>
      </c>
      <c r="H1013" s="8">
        <f>IFERROR(VLOOKUP(A1013,'SPY DVD'!$A$1:$D$1256,4,FALSE),0)</f>
        <v>0.99994553322940016</v>
      </c>
      <c r="I1013" s="2">
        <f t="shared" si="61"/>
        <v>477.69398013434909</v>
      </c>
      <c r="J1013" s="2">
        <f t="shared" si="62"/>
        <v>478.78392076556912</v>
      </c>
      <c r="K1013" s="2">
        <f t="shared" si="63"/>
        <v>476.03407054918824</v>
      </c>
      <c r="L1013" s="2">
        <f t="shared" si="64"/>
        <v>476.84402643110406</v>
      </c>
    </row>
    <row r="1014" spans="1:12" x14ac:dyDescent="0.25">
      <c r="A1014" s="1">
        <v>44557</v>
      </c>
      <c r="B1014" s="2">
        <v>472.06</v>
      </c>
      <c r="C1014" s="2">
        <v>477.31</v>
      </c>
      <c r="D1014" s="2">
        <v>472.01</v>
      </c>
      <c r="E1014" s="2">
        <v>477.26</v>
      </c>
      <c r="F1014" s="2">
        <v>56808620</v>
      </c>
      <c r="G1014" s="2">
        <f>IFERROR(VLOOKUP(A1014,'SPY DVD'!$A$1:$D$1256,2,FALSE),0)</f>
        <v>1.3714999999999999</v>
      </c>
      <c r="H1014" s="8">
        <f>IFERROR(VLOOKUP(A1014,'SPY DVD'!$A$1:$D$1256,4,FALSE),0)</f>
        <v>0.99994557687781727</v>
      </c>
      <c r="I1014" s="2">
        <f t="shared" si="61"/>
        <v>472.03430902094243</v>
      </c>
      <c r="J1014" s="2">
        <f t="shared" si="62"/>
        <v>477.28402329955094</v>
      </c>
      <c r="K1014" s="2">
        <f t="shared" si="63"/>
        <v>471.9843117420985</v>
      </c>
      <c r="L1014" s="2">
        <f t="shared" si="64"/>
        <v>477.23402602070706</v>
      </c>
    </row>
    <row r="1015" spans="1:12" x14ac:dyDescent="0.25">
      <c r="A1015" s="1">
        <v>44553</v>
      </c>
      <c r="B1015" s="2">
        <v>468.75</v>
      </c>
      <c r="C1015" s="2">
        <v>472.19</v>
      </c>
      <c r="D1015" s="2">
        <v>468.64</v>
      </c>
      <c r="E1015" s="2">
        <v>470.6</v>
      </c>
      <c r="F1015" s="2">
        <v>56439744</v>
      </c>
      <c r="G1015" s="2">
        <f>IFERROR(VLOOKUP(A1015,'SPY DVD'!$A$1:$D$1256,2,FALSE),0)</f>
        <v>1.3909</v>
      </c>
      <c r="H1015" s="8">
        <f>IFERROR(VLOOKUP(A1015,'SPY DVD'!$A$1:$D$1256,4,FALSE),0)</f>
        <v>0.99994480707874089</v>
      </c>
      <c r="I1015" s="2">
        <f t="shared" si="61"/>
        <v>468.72412831815979</v>
      </c>
      <c r="J1015" s="2">
        <f t="shared" si="62"/>
        <v>472.16393845451069</v>
      </c>
      <c r="K1015" s="2">
        <f t="shared" si="63"/>
        <v>468.61413438938109</v>
      </c>
      <c r="L1015" s="2">
        <f t="shared" si="64"/>
        <v>470.5740262112555</v>
      </c>
    </row>
    <row r="1016" spans="1:12" x14ac:dyDescent="0.25">
      <c r="A1016" s="1">
        <v>44552</v>
      </c>
      <c r="B1016" s="2">
        <v>462.79</v>
      </c>
      <c r="C1016" s="2">
        <v>467.81</v>
      </c>
      <c r="D1016" s="2">
        <v>462.58</v>
      </c>
      <c r="E1016" s="2">
        <v>467.69</v>
      </c>
      <c r="F1016" s="2">
        <v>58890224</v>
      </c>
      <c r="G1016" s="2">
        <f>IFERROR(VLOOKUP(A1016,'SPY DVD'!$A$1:$D$1256,2,FALSE),0)</f>
        <v>1.3996</v>
      </c>
      <c r="H1016" s="8">
        <f>IFERROR(VLOOKUP(A1016,'SPY DVD'!$A$1:$D$1256,4,FALSE),0)</f>
        <v>0.99994446185975994</v>
      </c>
      <c r="I1016" s="2">
        <f t="shared" si="61"/>
        <v>462.76429750407834</v>
      </c>
      <c r="J1016" s="2">
        <f t="shared" si="62"/>
        <v>467.78401870261428</v>
      </c>
      <c r="K1016" s="2">
        <f t="shared" si="63"/>
        <v>462.55430916708775</v>
      </c>
      <c r="L1016" s="2">
        <f t="shared" si="64"/>
        <v>467.66402536719113</v>
      </c>
    </row>
    <row r="1017" spans="1:12" x14ac:dyDescent="0.25">
      <c r="A1017" s="1">
        <v>44551</v>
      </c>
      <c r="B1017" s="2">
        <v>458.61</v>
      </c>
      <c r="C1017" s="2">
        <v>463.21</v>
      </c>
      <c r="D1017" s="2">
        <v>456.31</v>
      </c>
      <c r="E1017" s="2">
        <v>463.06</v>
      </c>
      <c r="F1017" s="2">
        <v>69806256</v>
      </c>
      <c r="G1017" s="2">
        <f>IFERROR(VLOOKUP(A1017,'SPY DVD'!$A$1:$D$1256,2,FALSE),0)</f>
        <v>1.4136</v>
      </c>
      <c r="H1017" s="8">
        <f>IFERROR(VLOOKUP(A1017,'SPY DVD'!$A$1:$D$1256,4,FALSE),0)</f>
        <v>0.99994390633521324</v>
      </c>
      <c r="I1017" s="2">
        <f t="shared" si="61"/>
        <v>458.58427488439213</v>
      </c>
      <c r="J1017" s="2">
        <f t="shared" si="62"/>
        <v>463.1840168535341</v>
      </c>
      <c r="K1017" s="2">
        <f t="shared" si="63"/>
        <v>456.28440389982114</v>
      </c>
      <c r="L1017" s="2">
        <f t="shared" si="64"/>
        <v>463.03402526758384</v>
      </c>
    </row>
    <row r="1018" spans="1:12" x14ac:dyDescent="0.25">
      <c r="A1018" s="1">
        <v>44550</v>
      </c>
      <c r="B1018" s="2">
        <v>454.48</v>
      </c>
      <c r="C1018" s="2">
        <v>455.4</v>
      </c>
      <c r="D1018" s="2">
        <v>451.14</v>
      </c>
      <c r="E1018" s="2">
        <v>454.98</v>
      </c>
      <c r="F1018" s="2">
        <v>107134824</v>
      </c>
      <c r="G1018" s="2">
        <f>IFERROR(VLOOKUP(A1018,'SPY DVD'!$A$1:$D$1256,2,FALSE),0)</f>
        <v>1.4387000000000001</v>
      </c>
      <c r="H1018" s="8">
        <f>IFERROR(VLOOKUP(A1018,'SPY DVD'!$A$1:$D$1256,4,FALSE),0)</f>
        <v>0.99994291035983429</v>
      </c>
      <c r="I1018" s="2">
        <f t="shared" si="61"/>
        <v>454.4540539003375</v>
      </c>
      <c r="J1018" s="2">
        <f t="shared" si="62"/>
        <v>455.37400137786852</v>
      </c>
      <c r="K1018" s="2">
        <f t="shared" si="63"/>
        <v>451.11424457973561</v>
      </c>
      <c r="L1018" s="2">
        <f t="shared" si="64"/>
        <v>454.95402535551744</v>
      </c>
    </row>
    <row r="1019" spans="1:12" x14ac:dyDescent="0.25">
      <c r="A1019" s="1">
        <v>44547</v>
      </c>
      <c r="B1019" s="2">
        <v>461.55</v>
      </c>
      <c r="C1019" s="2">
        <v>464.74</v>
      </c>
      <c r="D1019" s="2">
        <v>458.06</v>
      </c>
      <c r="E1019" s="2">
        <v>459.87</v>
      </c>
      <c r="F1019" s="2">
        <v>135636512</v>
      </c>
      <c r="G1019" s="2">
        <f>IFERROR(VLOOKUP(A1019,'SPY DVD'!$A$1:$D$1256,2,FALSE),0)</f>
        <v>1.4234</v>
      </c>
      <c r="H1019" s="8">
        <f>IFERROR(VLOOKUP(A1019,'SPY DVD'!$A$1:$D$1256,4,FALSE),0)</f>
        <v>0.99994351746821419</v>
      </c>
      <c r="I1019" s="2">
        <f t="shared" si="61"/>
        <v>461.52393048745427</v>
      </c>
      <c r="J1019" s="2">
        <f t="shared" si="62"/>
        <v>464.71375030817785</v>
      </c>
      <c r="K1019" s="2">
        <f t="shared" si="63"/>
        <v>458.03412761149019</v>
      </c>
      <c r="L1019" s="2">
        <f t="shared" si="64"/>
        <v>459.84402537810769</v>
      </c>
    </row>
    <row r="1020" spans="1:12" x14ac:dyDescent="0.25">
      <c r="A1020" s="1">
        <v>44546</v>
      </c>
      <c r="B1020" s="2">
        <v>472.57</v>
      </c>
      <c r="C1020" s="2">
        <v>472.87</v>
      </c>
      <c r="D1020" s="2">
        <v>464.8</v>
      </c>
      <c r="E1020" s="2">
        <v>466.45</v>
      </c>
      <c r="F1020" s="2">
        <v>116568624</v>
      </c>
      <c r="G1020" s="2">
        <f>IFERROR(VLOOKUP(A1020,'SPY DVD'!$A$1:$D$1256,2,FALSE),0)</f>
        <v>1.4033</v>
      </c>
      <c r="H1020" s="8">
        <f>IFERROR(VLOOKUP(A1020,'SPY DVD'!$A$1:$D$1256,4,FALSE),0)</f>
        <v>0.99994431504252834</v>
      </c>
      <c r="I1020" s="2">
        <f t="shared" si="61"/>
        <v>472.54368495964763</v>
      </c>
      <c r="J1020" s="2">
        <f t="shared" si="62"/>
        <v>472.84366825416038</v>
      </c>
      <c r="K1020" s="2">
        <f t="shared" si="63"/>
        <v>464.77411763176718</v>
      </c>
      <c r="L1020" s="2">
        <f t="shared" si="64"/>
        <v>466.42402575158735</v>
      </c>
    </row>
    <row r="1021" spans="1:12" x14ac:dyDescent="0.25">
      <c r="A1021" s="1">
        <v>44545</v>
      </c>
      <c r="B1021" s="2">
        <v>463.42</v>
      </c>
      <c r="C1021" s="2">
        <v>470.86</v>
      </c>
      <c r="D1021" s="2">
        <v>460.74</v>
      </c>
      <c r="E1021" s="2">
        <v>470.6</v>
      </c>
      <c r="F1021" s="2">
        <v>116899248</v>
      </c>
      <c r="G1021" s="2">
        <f>IFERROR(VLOOKUP(A1021,'SPY DVD'!$A$1:$D$1256,2,FALSE),0)</f>
        <v>1.2139</v>
      </c>
      <c r="H1021" s="8">
        <f>IFERROR(VLOOKUP(A1021,'SPY DVD'!$A$1:$D$1256,4,FALSE),0)</f>
        <v>0.99995183052526582</v>
      </c>
      <c r="I1021" s="2">
        <f t="shared" si="61"/>
        <v>463.39767730201868</v>
      </c>
      <c r="J1021" s="2">
        <f t="shared" si="62"/>
        <v>470.83731892112667</v>
      </c>
      <c r="K1021" s="2">
        <f t="shared" si="63"/>
        <v>460.71780639621096</v>
      </c>
      <c r="L1021" s="2">
        <f t="shared" si="64"/>
        <v>470.57733144519011</v>
      </c>
    </row>
    <row r="1022" spans="1:12" x14ac:dyDescent="0.25">
      <c r="A1022" s="1">
        <v>44544</v>
      </c>
      <c r="B1022" s="2">
        <v>463.09</v>
      </c>
      <c r="C1022" s="2">
        <v>465.74</v>
      </c>
      <c r="D1022" s="2">
        <v>460.25</v>
      </c>
      <c r="E1022" s="2">
        <v>463.36</v>
      </c>
      <c r="F1022" s="2">
        <v>97264128</v>
      </c>
      <c r="G1022" s="2">
        <f>IFERROR(VLOOKUP(A1022,'SPY DVD'!$A$1:$D$1256,2,FALSE),0)</f>
        <v>1.2327999999999999</v>
      </c>
      <c r="H1022" s="8">
        <f>IFERROR(VLOOKUP(A1022,'SPY DVD'!$A$1:$D$1256,4,FALSE),0)</f>
        <v>0.99995108056167414</v>
      </c>
      <c r="I1022" s="2">
        <f t="shared" si="61"/>
        <v>463.06734589730564</v>
      </c>
      <c r="J1022" s="2">
        <f t="shared" si="62"/>
        <v>465.71721626079415</v>
      </c>
      <c r="K1022" s="2">
        <f t="shared" si="63"/>
        <v>460.22748482851051</v>
      </c>
      <c r="L1022" s="2">
        <f t="shared" si="64"/>
        <v>463.33733268905735</v>
      </c>
    </row>
    <row r="1023" spans="1:12" x14ac:dyDescent="0.25">
      <c r="A1023" s="1">
        <v>44543</v>
      </c>
      <c r="B1023" s="2">
        <v>470.19</v>
      </c>
      <c r="C1023" s="2">
        <v>470.56</v>
      </c>
      <c r="D1023" s="2">
        <v>466.27</v>
      </c>
      <c r="E1023" s="2">
        <v>466.57</v>
      </c>
      <c r="F1023" s="2">
        <v>87724680</v>
      </c>
      <c r="G1023" s="2">
        <f>IFERROR(VLOOKUP(A1023,'SPY DVD'!$A$1:$D$1256,2,FALSE),0)</f>
        <v>1.2243999999999999</v>
      </c>
      <c r="H1023" s="8">
        <f>IFERROR(VLOOKUP(A1023,'SPY DVD'!$A$1:$D$1256,4,FALSE),0)</f>
        <v>0.99995141387875652</v>
      </c>
      <c r="I1023" s="2">
        <f t="shared" si="61"/>
        <v>470.16715529165253</v>
      </c>
      <c r="J1023" s="2">
        <f t="shared" si="62"/>
        <v>470.53713731478769</v>
      </c>
      <c r="K1023" s="2">
        <f t="shared" si="63"/>
        <v>466.24734574924781</v>
      </c>
      <c r="L1023" s="2">
        <f t="shared" si="64"/>
        <v>466.54733117341141</v>
      </c>
    </row>
    <row r="1024" spans="1:12" x14ac:dyDescent="0.25">
      <c r="A1024" s="1">
        <v>44540</v>
      </c>
      <c r="B1024" s="2">
        <v>469.23</v>
      </c>
      <c r="C1024" s="2">
        <v>470.9</v>
      </c>
      <c r="D1024" s="2">
        <v>466.51</v>
      </c>
      <c r="E1024" s="2">
        <v>470.74</v>
      </c>
      <c r="F1024" s="2">
        <v>77159760</v>
      </c>
      <c r="G1024" s="2">
        <f>IFERROR(VLOOKUP(A1024,'SPY DVD'!$A$1:$D$1256,2,FALSE),0)</f>
        <v>1.2135</v>
      </c>
      <c r="H1024" s="8">
        <f>IFERROR(VLOOKUP(A1024,'SPY DVD'!$A$1:$D$1256,4,FALSE),0)</f>
        <v>0.99995184639751722</v>
      </c>
      <c r="I1024" s="2">
        <f t="shared" si="61"/>
        <v>469.207404885107</v>
      </c>
      <c r="J1024" s="2">
        <f t="shared" si="62"/>
        <v>470.87732446859081</v>
      </c>
      <c r="K1024" s="2">
        <f t="shared" si="63"/>
        <v>466.48753586290576</v>
      </c>
      <c r="L1024" s="2">
        <f t="shared" si="64"/>
        <v>470.71733217316728</v>
      </c>
    </row>
    <row r="1025" spans="1:12" x14ac:dyDescent="0.25">
      <c r="A1025" s="1">
        <v>44539</v>
      </c>
      <c r="B1025" s="2">
        <v>468.15</v>
      </c>
      <c r="C1025" s="2">
        <v>469.62909999999999</v>
      </c>
      <c r="D1025" s="2">
        <v>466.14</v>
      </c>
      <c r="E1025" s="2">
        <v>466.35</v>
      </c>
      <c r="F1025" s="2">
        <v>61272568</v>
      </c>
      <c r="G1025" s="2">
        <f>IFERROR(VLOOKUP(A1025,'SPY DVD'!$A$1:$D$1256,2,FALSE),0)</f>
        <v>1.2249000000000001</v>
      </c>
      <c r="H1025" s="8">
        <f>IFERROR(VLOOKUP(A1025,'SPY DVD'!$A$1:$D$1256,4,FALSE),0)</f>
        <v>0.9999513940384509</v>
      </c>
      <c r="I1025" s="2">
        <f t="shared" si="61"/>
        <v>468.12724511910079</v>
      </c>
      <c r="J1025" s="2">
        <f t="shared" si="62"/>
        <v>469.60627322602306</v>
      </c>
      <c r="K1025" s="2">
        <f t="shared" si="63"/>
        <v>466.11734281708351</v>
      </c>
      <c r="L1025" s="2">
        <f t="shared" si="64"/>
        <v>466.32733260983161</v>
      </c>
    </row>
    <row r="1026" spans="1:12" x14ac:dyDescent="0.25">
      <c r="A1026" s="1">
        <v>44538</v>
      </c>
      <c r="B1026" s="2">
        <v>468.7</v>
      </c>
      <c r="C1026" s="2">
        <v>470</v>
      </c>
      <c r="D1026" s="2">
        <v>466.83</v>
      </c>
      <c r="E1026" s="2">
        <v>469.52</v>
      </c>
      <c r="F1026" s="2">
        <v>72238776</v>
      </c>
      <c r="G1026" s="2">
        <f>IFERROR(VLOOKUP(A1026,'SPY DVD'!$A$1:$D$1256,2,FALSE),0)</f>
        <v>1.2166999999999999</v>
      </c>
      <c r="H1026" s="8">
        <f>IFERROR(VLOOKUP(A1026,'SPY DVD'!$A$1:$D$1256,4,FALSE),0)</f>
        <v>0.999951719419513</v>
      </c>
      <c r="I1026" s="2">
        <f t="shared" si="61"/>
        <v>468.6773708919257</v>
      </c>
      <c r="J1026" s="2">
        <f t="shared" si="62"/>
        <v>469.97730812717111</v>
      </c>
      <c r="K1026" s="2">
        <f t="shared" si="63"/>
        <v>466.80746117661124</v>
      </c>
      <c r="L1026" s="2">
        <f t="shared" si="64"/>
        <v>469.49733130184973</v>
      </c>
    </row>
    <row r="1027" spans="1:12" x14ac:dyDescent="0.25">
      <c r="A1027" s="1">
        <v>44537</v>
      </c>
      <c r="B1027" s="2">
        <v>464.41</v>
      </c>
      <c r="C1027" s="2">
        <v>468.88</v>
      </c>
      <c r="D1027" s="2">
        <v>458.65460000000002</v>
      </c>
      <c r="E1027" s="2">
        <v>468.28</v>
      </c>
      <c r="F1027" s="2">
        <v>95484688</v>
      </c>
      <c r="G1027" s="2">
        <f>IFERROR(VLOOKUP(A1027,'SPY DVD'!$A$1:$D$1256,2,FALSE),0)</f>
        <v>1.2199</v>
      </c>
      <c r="H1027" s="8">
        <f>IFERROR(VLOOKUP(A1027,'SPY DVD'!$A$1:$D$1256,4,FALSE),0)</f>
        <v>0.99995159244152498</v>
      </c>
      <c r="I1027" s="2">
        <f t="shared" ref="I1027:I1090" si="65">B1027*$H1027</f>
        <v>464.38751904576867</v>
      </c>
      <c r="J1027" s="2">
        <f t="shared" ref="J1027:J1090" si="66">C1027*$H1027</f>
        <v>468.85730266398224</v>
      </c>
      <c r="K1027" s="2">
        <f t="shared" ref="K1027:K1090" si="67">D1027*$H1027</f>
        <v>458.63239765063071</v>
      </c>
      <c r="L1027" s="2">
        <f t="shared" ref="L1027:L1090" si="68">E1027*$H1027</f>
        <v>468.25733170851731</v>
      </c>
    </row>
    <row r="1028" spans="1:12" x14ac:dyDescent="0.25">
      <c r="A1028" s="1">
        <v>44536</v>
      </c>
      <c r="B1028" s="2">
        <v>456.13</v>
      </c>
      <c r="C1028" s="2">
        <v>460.79</v>
      </c>
      <c r="D1028" s="2">
        <v>453.56</v>
      </c>
      <c r="E1028" s="2">
        <v>458.79</v>
      </c>
      <c r="F1028" s="2">
        <v>98977536</v>
      </c>
      <c r="G1028" s="2">
        <f>IFERROR(VLOOKUP(A1028,'SPY DVD'!$A$1:$D$1256,2,FALSE),0)</f>
        <v>1.2451000000000001</v>
      </c>
      <c r="H1028" s="8">
        <f>IFERROR(VLOOKUP(A1028,'SPY DVD'!$A$1:$D$1256,4,FALSE),0)</f>
        <v>0.9999505924904325</v>
      </c>
      <c r="I1028" s="2">
        <f t="shared" si="65"/>
        <v>456.10746375266098</v>
      </c>
      <c r="J1028" s="2">
        <f t="shared" si="66"/>
        <v>460.76723351366644</v>
      </c>
      <c r="K1028" s="2">
        <f t="shared" si="67"/>
        <v>453.53759072996058</v>
      </c>
      <c r="L1028" s="2">
        <f t="shared" si="68"/>
        <v>458.76733232868554</v>
      </c>
    </row>
    <row r="1029" spans="1:12" x14ac:dyDescent="0.25">
      <c r="A1029" s="1">
        <v>44533</v>
      </c>
      <c r="B1029" s="2">
        <v>459.17</v>
      </c>
      <c r="C1029" s="2">
        <v>460.3</v>
      </c>
      <c r="D1029" s="2">
        <v>448.92</v>
      </c>
      <c r="E1029" s="2">
        <v>453.42</v>
      </c>
      <c r="F1029" s="2">
        <v>137331648</v>
      </c>
      <c r="G1029" s="2">
        <f>IFERROR(VLOOKUP(A1029,'SPY DVD'!$A$1:$D$1256,2,FALSE),0)</f>
        <v>1.2599</v>
      </c>
      <c r="H1029" s="8">
        <f>IFERROR(VLOOKUP(A1029,'SPY DVD'!$A$1:$D$1256,4,FALSE),0)</f>
        <v>0.99995000521803479</v>
      </c>
      <c r="I1029" s="2">
        <f t="shared" si="65"/>
        <v>459.14704389596506</v>
      </c>
      <c r="J1029" s="2">
        <f t="shared" si="66"/>
        <v>460.27698740186145</v>
      </c>
      <c r="K1029" s="2">
        <f t="shared" si="67"/>
        <v>448.89755634248019</v>
      </c>
      <c r="L1029" s="2">
        <f t="shared" si="68"/>
        <v>453.39733136596135</v>
      </c>
    </row>
    <row r="1030" spans="1:12" x14ac:dyDescent="0.25">
      <c r="A1030" s="1">
        <v>44532</v>
      </c>
      <c r="B1030" s="2">
        <v>450.73</v>
      </c>
      <c r="C1030" s="2">
        <v>459.07</v>
      </c>
      <c r="D1030" s="2">
        <v>450.31</v>
      </c>
      <c r="E1030" s="2">
        <v>457.4</v>
      </c>
      <c r="F1030" s="2">
        <v>127637760</v>
      </c>
      <c r="G1030" s="2">
        <f>IFERROR(VLOOKUP(A1030,'SPY DVD'!$A$1:$D$1256,2,FALSE),0)</f>
        <v>1.2488999999999999</v>
      </c>
      <c r="H1030" s="8">
        <f>IFERROR(VLOOKUP(A1030,'SPY DVD'!$A$1:$D$1256,4,FALSE),0)</f>
        <v>0.99995044170424341</v>
      </c>
      <c r="I1030" s="2">
        <f t="shared" si="65"/>
        <v>450.70766258935367</v>
      </c>
      <c r="J1030" s="2">
        <f t="shared" si="66"/>
        <v>459.04724927316704</v>
      </c>
      <c r="K1030" s="2">
        <f t="shared" si="67"/>
        <v>450.28768340383783</v>
      </c>
      <c r="L1030" s="2">
        <f t="shared" si="68"/>
        <v>457.37733203552091</v>
      </c>
    </row>
    <row r="1031" spans="1:12" x14ac:dyDescent="0.25">
      <c r="A1031" s="1">
        <v>44531</v>
      </c>
      <c r="B1031" s="2">
        <v>461.64</v>
      </c>
      <c r="C1031" s="2">
        <v>464.67</v>
      </c>
      <c r="D1031" s="2">
        <v>450.29</v>
      </c>
      <c r="E1031" s="2">
        <v>450.5</v>
      </c>
      <c r="F1031" s="2">
        <v>132485832</v>
      </c>
      <c r="G1031" s="2">
        <f>IFERROR(VLOOKUP(A1031,'SPY DVD'!$A$1:$D$1256,2,FALSE),0)</f>
        <v>1.268</v>
      </c>
      <c r="H1031" s="8">
        <f>IFERROR(VLOOKUP(A1031,'SPY DVD'!$A$1:$D$1256,4,FALSE),0)</f>
        <v>0.99994968380558469</v>
      </c>
      <c r="I1031" s="2">
        <f t="shared" si="65"/>
        <v>461.61677203201009</v>
      </c>
      <c r="J1031" s="2">
        <f t="shared" si="66"/>
        <v>464.64661957394105</v>
      </c>
      <c r="K1031" s="2">
        <f t="shared" si="67"/>
        <v>450.26734312081675</v>
      </c>
      <c r="L1031" s="2">
        <f t="shared" si="68"/>
        <v>450.47733255441591</v>
      </c>
    </row>
    <row r="1032" spans="1:12" x14ac:dyDescent="0.25">
      <c r="A1032" s="1">
        <v>44530</v>
      </c>
      <c r="B1032" s="2">
        <v>462</v>
      </c>
      <c r="C1032" s="2">
        <v>464.03</v>
      </c>
      <c r="D1032" s="2">
        <v>455.3</v>
      </c>
      <c r="E1032" s="2">
        <v>455.56</v>
      </c>
      <c r="F1032" s="2">
        <v>148559600</v>
      </c>
      <c r="G1032" s="2">
        <f>IFERROR(VLOOKUP(A1032,'SPY DVD'!$A$1:$D$1256,2,FALSE),0)</f>
        <v>1.2539</v>
      </c>
      <c r="H1032" s="8">
        <f>IFERROR(VLOOKUP(A1032,'SPY DVD'!$A$1:$D$1256,4,FALSE),0)</f>
        <v>0.9999502433013977</v>
      </c>
      <c r="I1032" s="2">
        <f t="shared" si="65"/>
        <v>461.97701240524572</v>
      </c>
      <c r="J1032" s="2">
        <f t="shared" si="66"/>
        <v>464.00691139914755</v>
      </c>
      <c r="K1032" s="2">
        <f t="shared" si="67"/>
        <v>455.27734577512638</v>
      </c>
      <c r="L1032" s="2">
        <f t="shared" si="68"/>
        <v>455.53733283838471</v>
      </c>
    </row>
    <row r="1033" spans="1:12" x14ac:dyDescent="0.25">
      <c r="A1033" s="1">
        <v>44529</v>
      </c>
      <c r="B1033" s="2">
        <v>464.07</v>
      </c>
      <c r="C1033" s="2">
        <v>466.56</v>
      </c>
      <c r="D1033" s="2">
        <v>461.73</v>
      </c>
      <c r="E1033" s="2">
        <v>464.6</v>
      </c>
      <c r="F1033" s="2">
        <v>86268816</v>
      </c>
      <c r="G1033" s="2">
        <f>IFERROR(VLOOKUP(A1033,'SPY DVD'!$A$1:$D$1256,2,FALSE),0)</f>
        <v>1.2295</v>
      </c>
      <c r="H1033" s="8">
        <f>IFERROR(VLOOKUP(A1033,'SPY DVD'!$A$1:$D$1256,4,FALSE),0)</f>
        <v>0.99995121150765753</v>
      </c>
      <c r="I1033" s="2">
        <f t="shared" si="65"/>
        <v>464.04735872435862</v>
      </c>
      <c r="J1033" s="2">
        <f t="shared" si="66"/>
        <v>466.53723724101269</v>
      </c>
      <c r="K1033" s="2">
        <f t="shared" si="67"/>
        <v>461.70747288943073</v>
      </c>
      <c r="L1033" s="2">
        <f t="shared" si="68"/>
        <v>464.57733286645771</v>
      </c>
    </row>
    <row r="1034" spans="1:12" x14ac:dyDescent="0.25">
      <c r="A1034" s="1">
        <v>44526</v>
      </c>
      <c r="B1034" s="2">
        <v>462.34</v>
      </c>
      <c r="C1034" s="2">
        <v>463.9</v>
      </c>
      <c r="D1034" s="2">
        <v>457.77</v>
      </c>
      <c r="E1034" s="2">
        <v>458.97</v>
      </c>
      <c r="F1034" s="2">
        <v>112669632</v>
      </c>
      <c r="G1034" s="2">
        <f>IFERROR(VLOOKUP(A1034,'SPY DVD'!$A$1:$D$1256,2,FALSE),0)</f>
        <v>1.2445999999999999</v>
      </c>
      <c r="H1034" s="8">
        <f>IFERROR(VLOOKUP(A1034,'SPY DVD'!$A$1:$D$1256,4,FALSE),0)</f>
        <v>0.99995061233072224</v>
      </c>
      <c r="I1034" s="2">
        <f t="shared" si="65"/>
        <v>462.31716610498609</v>
      </c>
      <c r="J1034" s="2">
        <f t="shared" si="66"/>
        <v>463.87708906022203</v>
      </c>
      <c r="K1034" s="2">
        <f t="shared" si="67"/>
        <v>457.74739180663471</v>
      </c>
      <c r="L1034" s="2">
        <f t="shared" si="68"/>
        <v>458.94733254143159</v>
      </c>
    </row>
    <row r="1035" spans="1:12" x14ac:dyDescent="0.25">
      <c r="A1035" s="1">
        <v>44524</v>
      </c>
      <c r="B1035" s="2">
        <v>466.06</v>
      </c>
      <c r="C1035" s="2">
        <v>469.57</v>
      </c>
      <c r="D1035" s="2">
        <v>465.19</v>
      </c>
      <c r="E1035" s="2">
        <v>469.44</v>
      </c>
      <c r="F1035" s="2">
        <v>61858812</v>
      </c>
      <c r="G1035" s="2">
        <f>IFERROR(VLOOKUP(A1035,'SPY DVD'!$A$1:$D$1256,2,FALSE),0)</f>
        <v>1.2169000000000001</v>
      </c>
      <c r="H1035" s="8">
        <f>IFERROR(VLOOKUP(A1035,'SPY DVD'!$A$1:$D$1256,4,FALSE),0)</f>
        <v>0.99995171148338824</v>
      </c>
      <c r="I1035" s="2">
        <f t="shared" si="65"/>
        <v>466.03749465394793</v>
      </c>
      <c r="J1035" s="2">
        <f t="shared" si="66"/>
        <v>469.54732516125461</v>
      </c>
      <c r="K1035" s="2">
        <f t="shared" si="67"/>
        <v>465.16753666495737</v>
      </c>
      <c r="L1035" s="2">
        <f t="shared" si="68"/>
        <v>469.41733143876178</v>
      </c>
    </row>
    <row r="1036" spans="1:12" x14ac:dyDescent="0.25">
      <c r="A1036" s="1">
        <v>44523</v>
      </c>
      <c r="B1036" s="2">
        <v>467.22</v>
      </c>
      <c r="C1036" s="2">
        <v>469.09500000000003</v>
      </c>
      <c r="D1036" s="2">
        <v>464.45</v>
      </c>
      <c r="E1036" s="2">
        <v>468.19</v>
      </c>
      <c r="F1036" s="2">
        <v>73206536</v>
      </c>
      <c r="G1036" s="2">
        <f>IFERROR(VLOOKUP(A1036,'SPY DVD'!$A$1:$D$1256,2,FALSE),0)</f>
        <v>1.2201</v>
      </c>
      <c r="H1036" s="8">
        <f>IFERROR(VLOOKUP(A1036,'SPY DVD'!$A$1:$D$1256,4,FALSE),0)</f>
        <v>0.99995158450540123</v>
      </c>
      <c r="I1036" s="2">
        <f t="shared" si="65"/>
        <v>467.19737931261358</v>
      </c>
      <c r="J1036" s="2">
        <f t="shared" si="66"/>
        <v>469.07228853356122</v>
      </c>
      <c r="K1036" s="2">
        <f t="shared" si="67"/>
        <v>464.42751342353358</v>
      </c>
      <c r="L1036" s="2">
        <f t="shared" si="68"/>
        <v>468.16733234958377</v>
      </c>
    </row>
    <row r="1037" spans="1:12" x14ac:dyDescent="0.25">
      <c r="A1037" s="1">
        <v>44522</v>
      </c>
      <c r="B1037" s="2">
        <v>470.89</v>
      </c>
      <c r="C1037" s="2">
        <v>473.54</v>
      </c>
      <c r="D1037" s="2">
        <v>467.35</v>
      </c>
      <c r="E1037" s="2">
        <v>467.57</v>
      </c>
      <c r="F1037" s="2">
        <v>72761952</v>
      </c>
      <c r="G1037" s="2">
        <f>IFERROR(VLOOKUP(A1037,'SPY DVD'!$A$1:$D$1256,2,FALSE),0)</f>
        <v>1.2217</v>
      </c>
      <c r="H1037" s="8">
        <f>IFERROR(VLOOKUP(A1037,'SPY DVD'!$A$1:$D$1256,4,FALSE),0)</f>
        <v>0.99995152101641371</v>
      </c>
      <c r="I1037" s="2">
        <f t="shared" si="65"/>
        <v>470.86717173141903</v>
      </c>
      <c r="J1037" s="2">
        <f t="shared" si="66"/>
        <v>473.51704326211257</v>
      </c>
      <c r="K1037" s="2">
        <f t="shared" si="67"/>
        <v>467.32734334702099</v>
      </c>
      <c r="L1037" s="2">
        <f t="shared" si="68"/>
        <v>467.54733268164455</v>
      </c>
    </row>
    <row r="1038" spans="1:12" x14ac:dyDescent="0.25">
      <c r="A1038" s="1">
        <v>44519</v>
      </c>
      <c r="B1038" s="2">
        <v>469.61</v>
      </c>
      <c r="C1038" s="2">
        <v>470.94</v>
      </c>
      <c r="D1038" s="2">
        <v>468.5</v>
      </c>
      <c r="E1038" s="2">
        <v>468.89</v>
      </c>
      <c r="F1038" s="2">
        <v>57315572</v>
      </c>
      <c r="G1038" s="2">
        <f>IFERROR(VLOOKUP(A1038,'SPY DVD'!$A$1:$D$1256,2,FALSE),0)</f>
        <v>1.2182999999999999</v>
      </c>
      <c r="H1038" s="8">
        <f>IFERROR(VLOOKUP(A1038,'SPY DVD'!$A$1:$D$1256,4,FALSE),0)</f>
        <v>0.99995165593051694</v>
      </c>
      <c r="I1038" s="2">
        <f t="shared" si="65"/>
        <v>469.58729714153009</v>
      </c>
      <c r="J1038" s="2">
        <f t="shared" si="66"/>
        <v>470.91723284391765</v>
      </c>
      <c r="K1038" s="2">
        <f t="shared" si="67"/>
        <v>468.47735080344717</v>
      </c>
      <c r="L1038" s="2">
        <f t="shared" si="68"/>
        <v>468.86733194926006</v>
      </c>
    </row>
    <row r="1039" spans="1:12" x14ac:dyDescent="0.25">
      <c r="A1039" s="1">
        <v>44518</v>
      </c>
      <c r="B1039" s="2">
        <v>469.24</v>
      </c>
      <c r="C1039" s="2">
        <v>470.01</v>
      </c>
      <c r="D1039" s="2">
        <v>466.34</v>
      </c>
      <c r="E1039" s="2">
        <v>469.73</v>
      </c>
      <c r="F1039" s="2">
        <v>50625608</v>
      </c>
      <c r="G1039" s="2">
        <f>IFERROR(VLOOKUP(A1039,'SPY DVD'!$A$1:$D$1256,2,FALSE),0)</f>
        <v>1.2161</v>
      </c>
      <c r="H1039" s="8">
        <f>IFERROR(VLOOKUP(A1039,'SPY DVD'!$A$1:$D$1256,4,FALSE),0)</f>
        <v>0.9999517432278876</v>
      </c>
      <c r="I1039" s="2">
        <f t="shared" si="65"/>
        <v>469.217355992254</v>
      </c>
      <c r="J1039" s="2">
        <f t="shared" si="66"/>
        <v>469.98731883453945</v>
      </c>
      <c r="K1039" s="2">
        <f t="shared" si="67"/>
        <v>466.31749593689307</v>
      </c>
      <c r="L1039" s="2">
        <f t="shared" si="68"/>
        <v>469.70733234643563</v>
      </c>
    </row>
    <row r="1040" spans="1:12" x14ac:dyDescent="0.25">
      <c r="A1040" s="1">
        <v>44517</v>
      </c>
      <c r="B1040" s="2">
        <v>469</v>
      </c>
      <c r="C1040" s="2">
        <v>469.19</v>
      </c>
      <c r="D1040" s="2">
        <v>467.48</v>
      </c>
      <c r="E1040" s="2">
        <v>468.14</v>
      </c>
      <c r="F1040" s="2">
        <v>47858288</v>
      </c>
      <c r="G1040" s="2">
        <f>IFERROR(VLOOKUP(A1040,'SPY DVD'!$A$1:$D$1256,2,FALSE),0)</f>
        <v>1.2202</v>
      </c>
      <c r="H1040" s="8">
        <f>IFERROR(VLOOKUP(A1040,'SPY DVD'!$A$1:$D$1256,4,FALSE),0)</f>
        <v>0.99995158053733935</v>
      </c>
      <c r="I1040" s="2">
        <f t="shared" si="65"/>
        <v>468.97729127201217</v>
      </c>
      <c r="J1040" s="2">
        <f t="shared" si="66"/>
        <v>469.16728207231426</v>
      </c>
      <c r="K1040" s="2">
        <f t="shared" si="67"/>
        <v>467.45736486959544</v>
      </c>
      <c r="L1040" s="2">
        <f t="shared" si="68"/>
        <v>468.11733291275004</v>
      </c>
    </row>
    <row r="1041" spans="1:12" x14ac:dyDescent="0.25">
      <c r="A1041" s="1">
        <v>44516</v>
      </c>
      <c r="B1041" s="2">
        <v>467.15</v>
      </c>
      <c r="C1041" s="2">
        <v>470.48500000000001</v>
      </c>
      <c r="D1041" s="2">
        <v>467.07</v>
      </c>
      <c r="E1041" s="2">
        <v>469.28</v>
      </c>
      <c r="F1041" s="2">
        <v>48857504</v>
      </c>
      <c r="G1041" s="2">
        <f>IFERROR(VLOOKUP(A1041,'SPY DVD'!$A$1:$D$1256,2,FALSE),0)</f>
        <v>1.2173</v>
      </c>
      <c r="H1041" s="8">
        <f>IFERROR(VLOOKUP(A1041,'SPY DVD'!$A$1:$D$1256,4,FALSE),0)</f>
        <v>0.99995169561113906</v>
      </c>
      <c r="I1041" s="2">
        <f t="shared" si="65"/>
        <v>467.1274346047436</v>
      </c>
      <c r="J1041" s="2">
        <f t="shared" si="66"/>
        <v>470.46227350960675</v>
      </c>
      <c r="K1041" s="2">
        <f t="shared" si="67"/>
        <v>467.04743846909469</v>
      </c>
      <c r="L1041" s="2">
        <f t="shared" si="68"/>
        <v>469.2573317163953</v>
      </c>
    </row>
    <row r="1042" spans="1:12" x14ac:dyDescent="0.25">
      <c r="A1042" s="1">
        <v>44515</v>
      </c>
      <c r="B1042" s="2">
        <v>468.64</v>
      </c>
      <c r="C1042" s="2">
        <v>468.81</v>
      </c>
      <c r="D1042" s="2">
        <v>466.23</v>
      </c>
      <c r="E1042" s="2">
        <v>467.43</v>
      </c>
      <c r="F1042" s="2">
        <v>46980500</v>
      </c>
      <c r="G1042" s="2">
        <f>IFERROR(VLOOKUP(A1042,'SPY DVD'!$A$1:$D$1256,2,FALSE),0)</f>
        <v>1.2221</v>
      </c>
      <c r="H1042" s="8">
        <f>IFERROR(VLOOKUP(A1042,'SPY DVD'!$A$1:$D$1256,4,FALSE),0)</f>
        <v>0.99995150514416753</v>
      </c>
      <c r="I1042" s="2">
        <f t="shared" si="65"/>
        <v>468.61727337076263</v>
      </c>
      <c r="J1042" s="2">
        <f t="shared" si="66"/>
        <v>468.78726512663718</v>
      </c>
      <c r="K1042" s="2">
        <f t="shared" si="67"/>
        <v>466.20739024336524</v>
      </c>
      <c r="L1042" s="2">
        <f t="shared" si="68"/>
        <v>467.40733204953824</v>
      </c>
    </row>
    <row r="1043" spans="1:12" x14ac:dyDescent="0.25">
      <c r="A1043" s="1">
        <v>44512</v>
      </c>
      <c r="B1043" s="2">
        <v>465.12</v>
      </c>
      <c r="C1043" s="2">
        <v>467.86</v>
      </c>
      <c r="D1043" s="2">
        <v>464.11</v>
      </c>
      <c r="E1043" s="2">
        <v>467.27</v>
      </c>
      <c r="F1043" s="2">
        <v>53466656</v>
      </c>
      <c r="G1043" s="2">
        <f>IFERROR(VLOOKUP(A1043,'SPY DVD'!$A$1:$D$1256,2,FALSE),0)</f>
        <v>1.2224999999999999</v>
      </c>
      <c r="H1043" s="8">
        <f>IFERROR(VLOOKUP(A1043,'SPY DVD'!$A$1:$D$1256,4,FALSE),0)</f>
        <v>0.99995148927192157</v>
      </c>
      <c r="I1043" s="2">
        <f t="shared" si="65"/>
        <v>465.09743669015614</v>
      </c>
      <c r="J1043" s="2">
        <f t="shared" si="66"/>
        <v>467.83730377076125</v>
      </c>
      <c r="K1043" s="2">
        <f t="shared" si="67"/>
        <v>464.08748568599151</v>
      </c>
      <c r="L1043" s="2">
        <f t="shared" si="68"/>
        <v>467.24733239209075</v>
      </c>
    </row>
    <row r="1044" spans="1:12" x14ac:dyDescent="0.25">
      <c r="A1044" s="1">
        <v>44511</v>
      </c>
      <c r="B1044" s="2">
        <v>465.21</v>
      </c>
      <c r="C1044" s="2">
        <v>465.29</v>
      </c>
      <c r="D1044" s="2">
        <v>463.75</v>
      </c>
      <c r="E1044" s="2">
        <v>463.77</v>
      </c>
      <c r="F1044" s="2">
        <v>34848496</v>
      </c>
      <c r="G1044" s="2">
        <f>IFERROR(VLOOKUP(A1044,'SPY DVD'!$A$1:$D$1256,2,FALSE),0)</f>
        <v>1.2317</v>
      </c>
      <c r="H1044" s="8">
        <f>IFERROR(VLOOKUP(A1044,'SPY DVD'!$A$1:$D$1256,4,FALSE),0)</f>
        <v>0.99995112421033339</v>
      </c>
      <c r="I1044" s="2">
        <f t="shared" si="65"/>
        <v>465.18726249388919</v>
      </c>
      <c r="J1044" s="2">
        <f t="shared" si="66"/>
        <v>465.26725858382605</v>
      </c>
      <c r="K1044" s="2">
        <f t="shared" si="67"/>
        <v>463.72733385254213</v>
      </c>
      <c r="L1044" s="2">
        <f t="shared" si="68"/>
        <v>463.7473328750263</v>
      </c>
    </row>
    <row r="1045" spans="1:12" x14ac:dyDescent="0.25">
      <c r="A1045" s="1">
        <v>44510</v>
      </c>
      <c r="B1045" s="2">
        <v>465.58</v>
      </c>
      <c r="C1045" s="2">
        <v>467.38</v>
      </c>
      <c r="D1045" s="2">
        <v>462.04</v>
      </c>
      <c r="E1045" s="2">
        <v>463.62</v>
      </c>
      <c r="F1045" s="2">
        <v>69429656</v>
      </c>
      <c r="G1045" s="2">
        <f>IFERROR(VLOOKUP(A1045,'SPY DVD'!$A$1:$D$1256,2,FALSE),0)</f>
        <v>1.2321</v>
      </c>
      <c r="H1045" s="8">
        <f>IFERROR(VLOOKUP(A1045,'SPY DVD'!$A$1:$D$1256,4,FALSE),0)</f>
        <v>0.99995110833809342</v>
      </c>
      <c r="I1045" s="2">
        <f t="shared" si="65"/>
        <v>465.55723702004951</v>
      </c>
      <c r="J1045" s="2">
        <f t="shared" si="66"/>
        <v>467.3571490150581</v>
      </c>
      <c r="K1045" s="2">
        <f t="shared" si="67"/>
        <v>462.01741009653273</v>
      </c>
      <c r="L1045" s="2">
        <f t="shared" si="68"/>
        <v>463.59733284770687</v>
      </c>
    </row>
    <row r="1046" spans="1:12" x14ac:dyDescent="0.25">
      <c r="A1046" s="1">
        <v>44509</v>
      </c>
      <c r="B1046" s="2">
        <v>469.32</v>
      </c>
      <c r="C1046" s="2">
        <v>469.57</v>
      </c>
      <c r="D1046" s="2">
        <v>465.88</v>
      </c>
      <c r="E1046" s="2">
        <v>467.38</v>
      </c>
      <c r="F1046" s="2">
        <v>51149148</v>
      </c>
      <c r="G1046" s="2">
        <f>IFERROR(VLOOKUP(A1046,'SPY DVD'!$A$1:$D$1256,2,FALSE),0)</f>
        <v>1.2222</v>
      </c>
      <c r="H1046" s="8">
        <f>IFERROR(VLOOKUP(A1046,'SPY DVD'!$A$1:$D$1256,4,FALSE),0)</f>
        <v>0.99995150117610598</v>
      </c>
      <c r="I1046" s="2">
        <f t="shared" si="65"/>
        <v>469.29723853197004</v>
      </c>
      <c r="J1046" s="2">
        <f t="shared" si="66"/>
        <v>469.54722640726408</v>
      </c>
      <c r="K1046" s="2">
        <f t="shared" si="67"/>
        <v>465.85740536792423</v>
      </c>
      <c r="L1046" s="2">
        <f t="shared" si="68"/>
        <v>467.35733261968841</v>
      </c>
    </row>
    <row r="1047" spans="1:12" x14ac:dyDescent="0.25">
      <c r="A1047" s="1">
        <v>44508</v>
      </c>
      <c r="B1047" s="2">
        <v>469.7</v>
      </c>
      <c r="C1047" s="2">
        <v>470.23</v>
      </c>
      <c r="D1047" s="2">
        <v>468.20310000000001</v>
      </c>
      <c r="E1047" s="2">
        <v>468.93</v>
      </c>
      <c r="F1047" s="2">
        <v>50405192</v>
      </c>
      <c r="G1047" s="2">
        <f>IFERROR(VLOOKUP(A1047,'SPY DVD'!$A$1:$D$1256,2,FALSE),0)</f>
        <v>1.2181999999999999</v>
      </c>
      <c r="H1047" s="8">
        <f>IFERROR(VLOOKUP(A1047,'SPY DVD'!$A$1:$D$1256,4,FALSE),0)</f>
        <v>0.99995165989857904</v>
      </c>
      <c r="I1047" s="2">
        <f t="shared" si="65"/>
        <v>469.67729465436258</v>
      </c>
      <c r="J1047" s="2">
        <f t="shared" si="66"/>
        <v>470.20726903410883</v>
      </c>
      <c r="K1047" s="2">
        <f t="shared" si="67"/>
        <v>468.18046701466039</v>
      </c>
      <c r="L1047" s="2">
        <f t="shared" si="68"/>
        <v>468.90733187624068</v>
      </c>
    </row>
    <row r="1048" spans="1:12" x14ac:dyDescent="0.25">
      <c r="A1048" s="1">
        <v>44505</v>
      </c>
      <c r="B1048" s="2">
        <v>469.28</v>
      </c>
      <c r="C1048" s="2">
        <v>470.65</v>
      </c>
      <c r="D1048" s="2">
        <v>466.92</v>
      </c>
      <c r="E1048" s="2">
        <v>468.53</v>
      </c>
      <c r="F1048" s="2">
        <v>66390564</v>
      </c>
      <c r="G1048" s="2">
        <f>IFERROR(VLOOKUP(A1048,'SPY DVD'!$A$1:$D$1256,2,FALSE),0)</f>
        <v>1.2192000000000001</v>
      </c>
      <c r="H1048" s="8">
        <f>IFERROR(VLOOKUP(A1048,'SPY DVD'!$A$1:$D$1256,4,FALSE),0)</f>
        <v>0.99995162021795847</v>
      </c>
      <c r="I1048" s="2">
        <f t="shared" si="65"/>
        <v>469.2572963358835</v>
      </c>
      <c r="J1048" s="2">
        <f t="shared" si="66"/>
        <v>470.62723005558212</v>
      </c>
      <c r="K1048" s="2">
        <f t="shared" si="67"/>
        <v>466.89741051216919</v>
      </c>
      <c r="L1048" s="2">
        <f t="shared" si="68"/>
        <v>468.50733262072004</v>
      </c>
    </row>
    <row r="1049" spans="1:12" x14ac:dyDescent="0.25">
      <c r="A1049" s="1">
        <v>44504</v>
      </c>
      <c r="B1049" s="2">
        <v>465.36</v>
      </c>
      <c r="C1049" s="2">
        <v>467</v>
      </c>
      <c r="D1049" s="2">
        <v>464.99</v>
      </c>
      <c r="E1049" s="2">
        <v>466.91</v>
      </c>
      <c r="F1049" s="2">
        <v>52847088</v>
      </c>
      <c r="G1049" s="2">
        <f>IFERROR(VLOOKUP(A1049,'SPY DVD'!$A$1:$D$1256,2,FALSE),0)</f>
        <v>1.2235</v>
      </c>
      <c r="H1049" s="8">
        <f>IFERROR(VLOOKUP(A1049,'SPY DVD'!$A$1:$D$1256,4,FALSE),0)</f>
        <v>0.99995144959130766</v>
      </c>
      <c r="I1049" s="2">
        <f t="shared" si="65"/>
        <v>465.33740658181097</v>
      </c>
      <c r="J1049" s="2">
        <f t="shared" si="66"/>
        <v>466.97732695914067</v>
      </c>
      <c r="K1049" s="2">
        <f t="shared" si="67"/>
        <v>464.96742454546217</v>
      </c>
      <c r="L1049" s="2">
        <f t="shared" si="68"/>
        <v>466.88733132867748</v>
      </c>
    </row>
    <row r="1050" spans="1:12" x14ac:dyDescent="0.25">
      <c r="A1050" s="1">
        <v>44503</v>
      </c>
      <c r="B1050" s="2">
        <v>461.3</v>
      </c>
      <c r="C1050" s="2">
        <v>465.15</v>
      </c>
      <c r="D1050" s="2">
        <v>460.83</v>
      </c>
      <c r="E1050" s="2">
        <v>464.72</v>
      </c>
      <c r="F1050" s="2">
        <v>52509824</v>
      </c>
      <c r="G1050" s="2">
        <f>IFERROR(VLOOKUP(A1050,'SPY DVD'!$A$1:$D$1256,2,FALSE),0)</f>
        <v>1.2292000000000001</v>
      </c>
      <c r="H1050" s="8">
        <f>IFERROR(VLOOKUP(A1050,'SPY DVD'!$A$1:$D$1256,4,FALSE),0)</f>
        <v>0.99995122341183873</v>
      </c>
      <c r="I1050" s="2">
        <f t="shared" si="65"/>
        <v>461.27749935988123</v>
      </c>
      <c r="J1050" s="2">
        <f t="shared" si="66"/>
        <v>465.12731157001679</v>
      </c>
      <c r="K1050" s="2">
        <f t="shared" si="67"/>
        <v>460.80752228487762</v>
      </c>
      <c r="L1050" s="2">
        <f t="shared" si="68"/>
        <v>464.6973325439497</v>
      </c>
    </row>
    <row r="1051" spans="1:12" x14ac:dyDescent="0.25">
      <c r="A1051" s="1">
        <v>44502</v>
      </c>
      <c r="B1051" s="2">
        <v>460.22</v>
      </c>
      <c r="C1051" s="2">
        <v>462.23</v>
      </c>
      <c r="D1051" s="2">
        <v>460.08</v>
      </c>
      <c r="E1051" s="2">
        <v>461.9</v>
      </c>
      <c r="F1051" s="2">
        <v>48908416</v>
      </c>
      <c r="G1051" s="2">
        <f>IFERROR(VLOOKUP(A1051,'SPY DVD'!$A$1:$D$1256,2,FALSE),0)</f>
        <v>1.2366999999999999</v>
      </c>
      <c r="H1051" s="8">
        <f>IFERROR(VLOOKUP(A1051,'SPY DVD'!$A$1:$D$1256,4,FALSE),0)</f>
        <v>0.99995092580735223</v>
      </c>
      <c r="I1051" s="2">
        <f t="shared" si="65"/>
        <v>460.19741507505967</v>
      </c>
      <c r="J1051" s="2">
        <f t="shared" si="66"/>
        <v>462.20731643593246</v>
      </c>
      <c r="K1051" s="2">
        <f t="shared" si="67"/>
        <v>460.05742194544661</v>
      </c>
      <c r="L1051" s="2">
        <f t="shared" si="68"/>
        <v>461.87733263041599</v>
      </c>
    </row>
    <row r="1052" spans="1:12" x14ac:dyDescent="0.25">
      <c r="A1052" s="1">
        <v>44501</v>
      </c>
      <c r="B1052" s="2">
        <v>460.3</v>
      </c>
      <c r="C1052" s="2">
        <v>460.70209999999997</v>
      </c>
      <c r="D1052" s="2">
        <v>458.2</v>
      </c>
      <c r="E1052" s="2">
        <v>460.04</v>
      </c>
      <c r="F1052" s="2">
        <v>48433640</v>
      </c>
      <c r="G1052" s="2">
        <f>IFERROR(VLOOKUP(A1052,'SPY DVD'!$A$1:$D$1256,2,FALSE),0)</f>
        <v>1.2417</v>
      </c>
      <c r="H1052" s="8">
        <f>IFERROR(VLOOKUP(A1052,'SPY DVD'!$A$1:$D$1256,4,FALSE),0)</f>
        <v>0.99995072740441038</v>
      </c>
      <c r="I1052" s="2">
        <f t="shared" si="65"/>
        <v>460.27731982425013</v>
      </c>
      <c r="J1052" s="2">
        <f t="shared" si="66"/>
        <v>460.6794000117394</v>
      </c>
      <c r="K1052" s="2">
        <f t="shared" si="67"/>
        <v>458.17742329670085</v>
      </c>
      <c r="L1052" s="2">
        <f t="shared" si="68"/>
        <v>460.01733263512494</v>
      </c>
    </row>
    <row r="1053" spans="1:12" x14ac:dyDescent="0.25">
      <c r="A1053" s="1">
        <v>44498</v>
      </c>
      <c r="B1053" s="2">
        <v>455.87</v>
      </c>
      <c r="C1053" s="2">
        <v>459.56</v>
      </c>
      <c r="D1053" s="2">
        <v>455.56</v>
      </c>
      <c r="E1053" s="2">
        <v>459.25</v>
      </c>
      <c r="F1053" s="2">
        <v>70162424</v>
      </c>
      <c r="G1053" s="2">
        <f>IFERROR(VLOOKUP(A1053,'SPY DVD'!$A$1:$D$1256,2,FALSE),0)</f>
        <v>1.2439</v>
      </c>
      <c r="H1053" s="8">
        <f>IFERROR(VLOOKUP(A1053,'SPY DVD'!$A$1:$D$1256,4,FALSE),0)</f>
        <v>0.99995064010712853</v>
      </c>
      <c r="I1053" s="2">
        <f t="shared" si="65"/>
        <v>455.84749830563669</v>
      </c>
      <c r="J1053" s="2">
        <f t="shared" si="66"/>
        <v>459.53731616763201</v>
      </c>
      <c r="K1053" s="2">
        <f t="shared" si="67"/>
        <v>455.53751360720349</v>
      </c>
      <c r="L1053" s="2">
        <f t="shared" si="68"/>
        <v>459.22733146919876</v>
      </c>
    </row>
    <row r="1054" spans="1:12" x14ac:dyDescent="0.25">
      <c r="A1054" s="1">
        <v>44497</v>
      </c>
      <c r="B1054" s="2">
        <v>455.46</v>
      </c>
      <c r="C1054" s="2">
        <v>458.4</v>
      </c>
      <c r="D1054" s="2">
        <v>455.45</v>
      </c>
      <c r="E1054" s="2">
        <v>458.32</v>
      </c>
      <c r="F1054" s="2">
        <v>51437944</v>
      </c>
      <c r="G1054" s="2">
        <f>IFERROR(VLOOKUP(A1054,'SPY DVD'!$A$1:$D$1256,2,FALSE),0)</f>
        <v>1.2464</v>
      </c>
      <c r="H1054" s="8">
        <f>IFERROR(VLOOKUP(A1054,'SPY DVD'!$A$1:$D$1256,4,FALSE),0)</f>
        <v>0.99995054090568103</v>
      </c>
      <c r="I1054" s="2">
        <f t="shared" si="65"/>
        <v>455.43747336090144</v>
      </c>
      <c r="J1054" s="2">
        <f t="shared" si="66"/>
        <v>458.37732795116415</v>
      </c>
      <c r="K1054" s="2">
        <f t="shared" si="67"/>
        <v>455.42747385549239</v>
      </c>
      <c r="L1054" s="2">
        <f t="shared" si="68"/>
        <v>458.2973319078917</v>
      </c>
    </row>
    <row r="1055" spans="1:12" x14ac:dyDescent="0.25">
      <c r="A1055" s="1">
        <v>44496</v>
      </c>
      <c r="B1055" s="2">
        <v>456.45</v>
      </c>
      <c r="C1055" s="2">
        <v>457.16</v>
      </c>
      <c r="D1055" s="2">
        <v>453.86</v>
      </c>
      <c r="E1055" s="2">
        <v>453.94</v>
      </c>
      <c r="F1055" s="2">
        <v>72438000</v>
      </c>
      <c r="G1055" s="2">
        <f>IFERROR(VLOOKUP(A1055,'SPY DVD'!$A$1:$D$1256,2,FALSE),0)</f>
        <v>1.2584</v>
      </c>
      <c r="H1055" s="8">
        <f>IFERROR(VLOOKUP(A1055,'SPY DVD'!$A$1:$D$1256,4,FALSE),0)</f>
        <v>0.99995006473887016</v>
      </c>
      <c r="I1055" s="2">
        <f t="shared" si="65"/>
        <v>456.42720705005729</v>
      </c>
      <c r="J1055" s="2">
        <f t="shared" si="66"/>
        <v>457.13717159602191</v>
      </c>
      <c r="K1055" s="2">
        <f t="shared" si="67"/>
        <v>453.83733638238363</v>
      </c>
      <c r="L1055" s="2">
        <f t="shared" si="68"/>
        <v>453.91733238756274</v>
      </c>
    </row>
    <row r="1056" spans="1:12" x14ac:dyDescent="0.25">
      <c r="A1056" s="1">
        <v>44495</v>
      </c>
      <c r="B1056" s="2">
        <v>457.2</v>
      </c>
      <c r="C1056" s="2">
        <v>458.49</v>
      </c>
      <c r="D1056" s="2">
        <v>455.56</v>
      </c>
      <c r="E1056" s="2">
        <v>455.96</v>
      </c>
      <c r="F1056" s="2">
        <v>56075116</v>
      </c>
      <c r="G1056" s="2">
        <f>IFERROR(VLOOKUP(A1056,'SPY DVD'!$A$1:$D$1256,2,FALSE),0)</f>
        <v>1.2527999999999999</v>
      </c>
      <c r="H1056" s="8">
        <f>IFERROR(VLOOKUP(A1056,'SPY DVD'!$A$1:$D$1256,4,FALSE),0)</f>
        <v>0.99995028695002031</v>
      </c>
      <c r="I1056" s="2">
        <f t="shared" si="65"/>
        <v>457.17727119354925</v>
      </c>
      <c r="J1056" s="2">
        <f t="shared" si="66"/>
        <v>458.4672070637148</v>
      </c>
      <c r="K1056" s="2">
        <f t="shared" si="67"/>
        <v>455.53735272295125</v>
      </c>
      <c r="L1056" s="2">
        <f t="shared" si="68"/>
        <v>455.93733283773122</v>
      </c>
    </row>
    <row r="1057" spans="1:12" x14ac:dyDescent="0.25">
      <c r="A1057" s="1">
        <v>44494</v>
      </c>
      <c r="B1057" s="2">
        <v>454.28</v>
      </c>
      <c r="C1057" s="2">
        <v>455.9</v>
      </c>
      <c r="D1057" s="2">
        <v>452.39</v>
      </c>
      <c r="E1057" s="2">
        <v>455.55</v>
      </c>
      <c r="F1057" s="2">
        <v>45214508</v>
      </c>
      <c r="G1057" s="2">
        <f>IFERROR(VLOOKUP(A1057,'SPY DVD'!$A$1:$D$1256,2,FALSE),0)</f>
        <v>1.254</v>
      </c>
      <c r="H1057" s="8">
        <f>IFERROR(VLOOKUP(A1057,'SPY DVD'!$A$1:$D$1256,4,FALSE),0)</f>
        <v>0.99995023933334115</v>
      </c>
      <c r="I1057" s="2">
        <f t="shared" si="65"/>
        <v>454.25739472435021</v>
      </c>
      <c r="J1057" s="2">
        <f t="shared" si="66"/>
        <v>455.87731411207022</v>
      </c>
      <c r="K1057" s="2">
        <f t="shared" si="67"/>
        <v>452.36748877201018</v>
      </c>
      <c r="L1057" s="2">
        <f t="shared" si="68"/>
        <v>455.52733152830359</v>
      </c>
    </row>
    <row r="1058" spans="1:12" x14ac:dyDescent="0.25">
      <c r="A1058" s="1">
        <v>44491</v>
      </c>
      <c r="B1058" s="2">
        <v>453.13</v>
      </c>
      <c r="C1058" s="2">
        <v>454.67</v>
      </c>
      <c r="D1058" s="2">
        <v>451.05</v>
      </c>
      <c r="E1058" s="2">
        <v>453.12</v>
      </c>
      <c r="F1058" s="2">
        <v>58845088</v>
      </c>
      <c r="G1058" s="2">
        <f>IFERROR(VLOOKUP(A1058,'SPY DVD'!$A$1:$D$1256,2,FALSE),0)</f>
        <v>1.2606999999999999</v>
      </c>
      <c r="H1058" s="8">
        <f>IFERROR(VLOOKUP(A1058,'SPY DVD'!$A$1:$D$1256,4,FALSE),0)</f>
        <v>0.9999499734735906</v>
      </c>
      <c r="I1058" s="2">
        <f t="shared" si="65"/>
        <v>453.10733148008808</v>
      </c>
      <c r="J1058" s="2">
        <f t="shared" si="66"/>
        <v>454.64725443923743</v>
      </c>
      <c r="K1058" s="2">
        <f t="shared" si="67"/>
        <v>451.02743553526307</v>
      </c>
      <c r="L1058" s="2">
        <f t="shared" si="68"/>
        <v>453.09733198035337</v>
      </c>
    </row>
    <row r="1059" spans="1:12" x14ac:dyDescent="0.25">
      <c r="A1059" s="1">
        <v>44490</v>
      </c>
      <c r="B1059" s="2">
        <v>451.77</v>
      </c>
      <c r="C1059" s="2">
        <v>453.82900000000001</v>
      </c>
      <c r="D1059" s="2">
        <v>451.31</v>
      </c>
      <c r="E1059" s="2">
        <v>453.59</v>
      </c>
      <c r="F1059" s="2">
        <v>41305440</v>
      </c>
      <c r="G1059" s="2">
        <f>IFERROR(VLOOKUP(A1059,'SPY DVD'!$A$1:$D$1256,2,FALSE),0)</f>
        <v>1.2594000000000001</v>
      </c>
      <c r="H1059" s="8">
        <f>IFERROR(VLOOKUP(A1059,'SPY DVD'!$A$1:$D$1256,4,FALSE),0)</f>
        <v>0.99995002505831276</v>
      </c>
      <c r="I1059" s="2">
        <f t="shared" si="65"/>
        <v>451.74742282059395</v>
      </c>
      <c r="J1059" s="2">
        <f t="shared" si="66"/>
        <v>453.806319922189</v>
      </c>
      <c r="K1059" s="2">
        <f t="shared" si="67"/>
        <v>451.28744580906715</v>
      </c>
      <c r="L1059" s="2">
        <f t="shared" si="68"/>
        <v>453.56733186620005</v>
      </c>
    </row>
    <row r="1060" spans="1:12" x14ac:dyDescent="0.25">
      <c r="A1060" s="1">
        <v>44489</v>
      </c>
      <c r="B1060" s="2">
        <v>451.13</v>
      </c>
      <c r="C1060" s="2">
        <v>452.73200000000003</v>
      </c>
      <c r="D1060" s="2">
        <v>451.01</v>
      </c>
      <c r="E1060" s="2">
        <v>452.41</v>
      </c>
      <c r="F1060" s="2">
        <v>49571568</v>
      </c>
      <c r="G1060" s="2">
        <f>IFERROR(VLOOKUP(A1060,'SPY DVD'!$A$1:$D$1256,2,FALSE),0)</f>
        <v>1.2626999999999999</v>
      </c>
      <c r="H1060" s="8">
        <f>IFERROR(VLOOKUP(A1060,'SPY DVD'!$A$1:$D$1256,4,FALSE),0)</f>
        <v>0.99994989411248481</v>
      </c>
      <c r="I1060" s="2">
        <f t="shared" si="65"/>
        <v>451.10739573096527</v>
      </c>
      <c r="J1060" s="2">
        <f t="shared" si="66"/>
        <v>452.70931546133352</v>
      </c>
      <c r="K1060" s="2">
        <f t="shared" si="67"/>
        <v>450.98740174367174</v>
      </c>
      <c r="L1060" s="2">
        <f t="shared" si="68"/>
        <v>452.38733159542926</v>
      </c>
    </row>
    <row r="1061" spans="1:12" x14ac:dyDescent="0.25">
      <c r="A1061" s="1">
        <v>44488</v>
      </c>
      <c r="B1061" s="2">
        <v>448.92</v>
      </c>
      <c r="C1061" s="2">
        <v>450.71</v>
      </c>
      <c r="D1061" s="2">
        <v>448.27</v>
      </c>
      <c r="E1061" s="2">
        <v>450.64</v>
      </c>
      <c r="F1061" s="2">
        <v>46996828</v>
      </c>
      <c r="G1061" s="2">
        <f>IFERROR(VLOOKUP(A1061,'SPY DVD'!$A$1:$D$1256,2,FALSE),0)</f>
        <v>1.2676000000000001</v>
      </c>
      <c r="H1061" s="8">
        <f>IFERROR(VLOOKUP(A1061,'SPY DVD'!$A$1:$D$1256,4,FALSE),0)</f>
        <v>0.99994969967780201</v>
      </c>
      <c r="I1061" s="2">
        <f t="shared" si="65"/>
        <v>448.89741917935891</v>
      </c>
      <c r="J1061" s="2">
        <f t="shared" si="66"/>
        <v>450.68732914178213</v>
      </c>
      <c r="K1061" s="2">
        <f t="shared" si="67"/>
        <v>448.2474518745683</v>
      </c>
      <c r="L1061" s="2">
        <f t="shared" si="68"/>
        <v>450.6173326628047</v>
      </c>
    </row>
    <row r="1062" spans="1:12" x14ac:dyDescent="0.25">
      <c r="A1062" s="1">
        <v>44487</v>
      </c>
      <c r="B1062" s="2">
        <v>443.97</v>
      </c>
      <c r="C1062" s="2">
        <v>447.55</v>
      </c>
      <c r="D1062" s="2">
        <v>443.27</v>
      </c>
      <c r="E1062" s="2">
        <v>447.19</v>
      </c>
      <c r="F1062" s="2">
        <v>62213228</v>
      </c>
      <c r="G1062" s="2">
        <f>IFERROR(VLOOKUP(A1062,'SPY DVD'!$A$1:$D$1256,2,FALSE),0)</f>
        <v>1.2774000000000001</v>
      </c>
      <c r="H1062" s="8">
        <f>IFERROR(VLOOKUP(A1062,'SPY DVD'!$A$1:$D$1256,4,FALSE),0)</f>
        <v>0.99994931080854998</v>
      </c>
      <c r="I1062" s="2">
        <f t="shared" si="65"/>
        <v>443.94749551967197</v>
      </c>
      <c r="J1062" s="2">
        <f t="shared" si="66"/>
        <v>447.52731405236653</v>
      </c>
      <c r="K1062" s="2">
        <f t="shared" si="67"/>
        <v>443.24753100210592</v>
      </c>
      <c r="L1062" s="2">
        <f t="shared" si="68"/>
        <v>447.16733230047549</v>
      </c>
    </row>
    <row r="1063" spans="1:12" x14ac:dyDescent="0.25">
      <c r="A1063" s="1">
        <v>44484</v>
      </c>
      <c r="B1063" s="2">
        <v>444.75</v>
      </c>
      <c r="C1063" s="2">
        <v>446.26</v>
      </c>
      <c r="D1063" s="2">
        <v>444.09</v>
      </c>
      <c r="E1063" s="2">
        <v>445.87</v>
      </c>
      <c r="F1063" s="2">
        <v>66260208</v>
      </c>
      <c r="G1063" s="2">
        <f>IFERROR(VLOOKUP(A1063,'SPY DVD'!$A$1:$D$1256,2,FALSE),0)</f>
        <v>1.2811999999999999</v>
      </c>
      <c r="H1063" s="8">
        <f>IFERROR(VLOOKUP(A1063,'SPY DVD'!$A$1:$D$1256,4,FALSE),0)</f>
        <v>0.99994916002255418</v>
      </c>
      <c r="I1063" s="2">
        <f t="shared" si="65"/>
        <v>444.72738892003099</v>
      </c>
      <c r="J1063" s="2">
        <f t="shared" si="66"/>
        <v>446.23731215166504</v>
      </c>
      <c r="K1063" s="2">
        <f t="shared" si="67"/>
        <v>444.06742247441605</v>
      </c>
      <c r="L1063" s="2">
        <f t="shared" si="68"/>
        <v>445.84733197925624</v>
      </c>
    </row>
    <row r="1064" spans="1:12" x14ac:dyDescent="0.25">
      <c r="A1064" s="1">
        <v>44483</v>
      </c>
      <c r="B1064" s="2">
        <v>439.08</v>
      </c>
      <c r="C1064" s="2">
        <v>442.66</v>
      </c>
      <c r="D1064" s="2">
        <v>438.58</v>
      </c>
      <c r="E1064" s="2">
        <v>442.5</v>
      </c>
      <c r="F1064" s="2">
        <v>70236824</v>
      </c>
      <c r="G1064" s="2">
        <f>IFERROR(VLOOKUP(A1064,'SPY DVD'!$A$1:$D$1256,2,FALSE),0)</f>
        <v>1.2909999999999999</v>
      </c>
      <c r="H1064" s="8">
        <f>IFERROR(VLOOKUP(A1064,'SPY DVD'!$A$1:$D$1256,4,FALSE),0)</f>
        <v>0.99994877115351199</v>
      </c>
      <c r="I1064" s="2">
        <f t="shared" si="65"/>
        <v>439.05750643808403</v>
      </c>
      <c r="J1064" s="2">
        <f t="shared" si="66"/>
        <v>442.63732303881363</v>
      </c>
      <c r="K1064" s="2">
        <f t="shared" si="67"/>
        <v>438.55753205250727</v>
      </c>
      <c r="L1064" s="2">
        <f t="shared" si="68"/>
        <v>442.47733123542906</v>
      </c>
    </row>
    <row r="1065" spans="1:12" x14ac:dyDescent="0.25">
      <c r="A1065" s="1">
        <v>44482</v>
      </c>
      <c r="B1065" s="2">
        <v>434.71</v>
      </c>
      <c r="C1065" s="2">
        <v>436.05</v>
      </c>
      <c r="D1065" s="2">
        <v>431.54</v>
      </c>
      <c r="E1065" s="2">
        <v>435.18</v>
      </c>
      <c r="F1065" s="2">
        <v>72973976</v>
      </c>
      <c r="G1065" s="2">
        <f>IFERROR(VLOOKUP(A1065,'SPY DVD'!$A$1:$D$1256,2,FALSE),0)</f>
        <v>1.3127</v>
      </c>
      <c r="H1065" s="8">
        <f>IFERROR(VLOOKUP(A1065,'SPY DVD'!$A$1:$D$1256,4,FALSE),0)</f>
        <v>0.99994791008688533</v>
      </c>
      <c r="I1065" s="2">
        <f t="shared" si="65"/>
        <v>434.68735599386991</v>
      </c>
      <c r="J1065" s="2">
        <f t="shared" si="66"/>
        <v>436.02728619338637</v>
      </c>
      <c r="K1065" s="2">
        <f t="shared" si="67"/>
        <v>431.51752111889454</v>
      </c>
      <c r="L1065" s="2">
        <f t="shared" si="68"/>
        <v>435.15733151161078</v>
      </c>
    </row>
    <row r="1066" spans="1:12" x14ac:dyDescent="0.25">
      <c r="A1066" s="1">
        <v>44481</v>
      </c>
      <c r="B1066" s="2">
        <v>435.67</v>
      </c>
      <c r="C1066" s="2">
        <v>436.1</v>
      </c>
      <c r="D1066" s="2">
        <v>432.78</v>
      </c>
      <c r="E1066" s="2">
        <v>433.62</v>
      </c>
      <c r="F1066" s="2">
        <v>71181160</v>
      </c>
      <c r="G1066" s="2">
        <f>IFERROR(VLOOKUP(A1066,'SPY DVD'!$A$1:$D$1256,2,FALSE),0)</f>
        <v>1.3173999999999999</v>
      </c>
      <c r="H1066" s="8">
        <f>IFERROR(VLOOKUP(A1066,'SPY DVD'!$A$1:$D$1256,4,FALSE),0)</f>
        <v>0.99994772358868145</v>
      </c>
      <c r="I1066" s="2">
        <f t="shared" si="65"/>
        <v>435.64722473588085</v>
      </c>
      <c r="J1066" s="2">
        <f t="shared" si="66"/>
        <v>436.077202257024</v>
      </c>
      <c r="K1066" s="2">
        <f t="shared" si="67"/>
        <v>432.75737581470952</v>
      </c>
      <c r="L1066" s="2">
        <f t="shared" si="68"/>
        <v>433.59733190252405</v>
      </c>
    </row>
    <row r="1067" spans="1:12" x14ac:dyDescent="0.25">
      <c r="A1067" s="1">
        <v>44480</v>
      </c>
      <c r="B1067" s="2">
        <v>437.16</v>
      </c>
      <c r="C1067" s="2">
        <v>440.26</v>
      </c>
      <c r="D1067" s="2">
        <v>434.62</v>
      </c>
      <c r="E1067" s="2">
        <v>434.69</v>
      </c>
      <c r="F1067" s="2">
        <v>65233284</v>
      </c>
      <c r="G1067" s="2">
        <f>IFERROR(VLOOKUP(A1067,'SPY DVD'!$A$1:$D$1256,2,FALSE),0)</f>
        <v>1.3141</v>
      </c>
      <c r="H1067" s="8">
        <f>IFERROR(VLOOKUP(A1067,'SPY DVD'!$A$1:$D$1256,4,FALSE),0)</f>
        <v>0.99994785453422519</v>
      </c>
      <c r="I1067" s="2">
        <f t="shared" si="65"/>
        <v>437.13720408818193</v>
      </c>
      <c r="J1067" s="2">
        <f t="shared" si="66"/>
        <v>440.23704243723796</v>
      </c>
      <c r="K1067" s="2">
        <f t="shared" si="67"/>
        <v>434.59733653766494</v>
      </c>
      <c r="L1067" s="2">
        <f t="shared" si="68"/>
        <v>434.66733288748236</v>
      </c>
    </row>
    <row r="1068" spans="1:12" x14ac:dyDescent="0.25">
      <c r="A1068" s="1">
        <v>44477</v>
      </c>
      <c r="B1068" s="2">
        <v>439.48</v>
      </c>
      <c r="C1068" s="2">
        <v>439.89</v>
      </c>
      <c r="D1068" s="2">
        <v>437.19</v>
      </c>
      <c r="E1068" s="2">
        <v>437.86</v>
      </c>
      <c r="F1068" s="2">
        <v>74557408</v>
      </c>
      <c r="G1068" s="2">
        <f>IFERROR(VLOOKUP(A1068,'SPY DVD'!$A$1:$D$1256,2,FALSE),0)</f>
        <v>1.3046</v>
      </c>
      <c r="H1068" s="8">
        <f>IFERROR(VLOOKUP(A1068,'SPY DVD'!$A$1:$D$1256,4,FALSE),0)</f>
        <v>0.99994823149876522</v>
      </c>
      <c r="I1068" s="2">
        <f t="shared" si="65"/>
        <v>439.45724877907736</v>
      </c>
      <c r="J1068" s="2">
        <f t="shared" si="66"/>
        <v>439.86722755399182</v>
      </c>
      <c r="K1068" s="2">
        <f t="shared" si="67"/>
        <v>437.16736732894515</v>
      </c>
      <c r="L1068" s="2">
        <f t="shared" si="68"/>
        <v>437.83733264404935</v>
      </c>
    </row>
    <row r="1069" spans="1:12" x14ac:dyDescent="0.25">
      <c r="A1069" s="1">
        <v>44476</v>
      </c>
      <c r="B1069" s="2">
        <v>438.39</v>
      </c>
      <c r="C1069" s="2">
        <v>441.68</v>
      </c>
      <c r="D1069" s="2">
        <v>438.2</v>
      </c>
      <c r="E1069" s="2">
        <v>438.66</v>
      </c>
      <c r="F1069" s="2">
        <v>72437496</v>
      </c>
      <c r="G1069" s="2">
        <f>IFERROR(VLOOKUP(A1069,'SPY DVD'!$A$1:$D$1256,2,FALSE),0)</f>
        <v>1.3023</v>
      </c>
      <c r="H1069" s="8">
        <f>IFERROR(VLOOKUP(A1069,'SPY DVD'!$A$1:$D$1256,4,FALSE),0)</f>
        <v>0.99994832276388579</v>
      </c>
      <c r="I1069" s="2">
        <f t="shared" si="65"/>
        <v>438.36734521645985</v>
      </c>
      <c r="J1069" s="2">
        <f t="shared" si="66"/>
        <v>441.65717519835306</v>
      </c>
      <c r="K1069" s="2">
        <f t="shared" si="67"/>
        <v>438.17735503513472</v>
      </c>
      <c r="L1069" s="2">
        <f t="shared" si="68"/>
        <v>438.63733126360614</v>
      </c>
    </row>
    <row r="1070" spans="1:12" x14ac:dyDescent="0.25">
      <c r="A1070" s="1">
        <v>44475</v>
      </c>
      <c r="B1070" s="2">
        <v>429.27</v>
      </c>
      <c r="C1070" s="2">
        <v>435.11989999999997</v>
      </c>
      <c r="D1070" s="2">
        <v>427.54</v>
      </c>
      <c r="E1070" s="2">
        <v>434.9</v>
      </c>
      <c r="F1070" s="2">
        <v>113032248</v>
      </c>
      <c r="G1070" s="2">
        <f>IFERROR(VLOOKUP(A1070,'SPY DVD'!$A$1:$D$1256,2,FALSE),0)</f>
        <v>1.3134999999999999</v>
      </c>
      <c r="H1070" s="8">
        <f>IFERROR(VLOOKUP(A1070,'SPY DVD'!$A$1:$D$1256,4,FALSE),0)</f>
        <v>0.99994787834250776</v>
      </c>
      <c r="I1070" s="2">
        <f t="shared" si="65"/>
        <v>429.24762573608831</v>
      </c>
      <c r="J1070" s="2">
        <f t="shared" si="66"/>
        <v>435.09722082960411</v>
      </c>
      <c r="K1070" s="2">
        <f t="shared" si="67"/>
        <v>427.51771590655579</v>
      </c>
      <c r="L1070" s="2">
        <f t="shared" si="68"/>
        <v>434.87733229115662</v>
      </c>
    </row>
    <row r="1071" spans="1:12" x14ac:dyDescent="0.25">
      <c r="A1071" s="1">
        <v>44474</v>
      </c>
      <c r="B1071" s="2">
        <v>430.24</v>
      </c>
      <c r="C1071" s="2">
        <v>435.49</v>
      </c>
      <c r="D1071" s="2">
        <v>429.39</v>
      </c>
      <c r="E1071" s="2">
        <v>433.1</v>
      </c>
      <c r="F1071" s="2">
        <v>90682520</v>
      </c>
      <c r="G1071" s="2">
        <f>IFERROR(VLOOKUP(A1071,'SPY DVD'!$A$1:$D$1256,2,FALSE),0)</f>
        <v>1.319</v>
      </c>
      <c r="H1071" s="8">
        <f>IFERROR(VLOOKUP(A1071,'SPY DVD'!$A$1:$D$1256,4,FALSE),0)</f>
        <v>0.99994766009993907</v>
      </c>
      <c r="I1071" s="2">
        <f t="shared" si="65"/>
        <v>430.2174812813978</v>
      </c>
      <c r="J1071" s="2">
        <f t="shared" si="66"/>
        <v>435.46720649692247</v>
      </c>
      <c r="K1071" s="2">
        <f t="shared" si="67"/>
        <v>429.36752577031285</v>
      </c>
      <c r="L1071" s="2">
        <f t="shared" si="68"/>
        <v>433.07733158928363</v>
      </c>
    </row>
    <row r="1072" spans="1:12" x14ac:dyDescent="0.25">
      <c r="A1072" s="1">
        <v>44473</v>
      </c>
      <c r="B1072" s="2">
        <v>433</v>
      </c>
      <c r="C1072" s="2">
        <v>433.96</v>
      </c>
      <c r="D1072" s="2">
        <v>426.36</v>
      </c>
      <c r="E1072" s="2">
        <v>428.64</v>
      </c>
      <c r="F1072" s="2">
        <v>128569960</v>
      </c>
      <c r="G1072" s="2">
        <f>IFERROR(VLOOKUP(A1072,'SPY DVD'!$A$1:$D$1256,2,FALSE),0)</f>
        <v>1.3327</v>
      </c>
      <c r="H1072" s="8">
        <f>IFERROR(VLOOKUP(A1072,'SPY DVD'!$A$1:$D$1256,4,FALSE),0)</f>
        <v>0.99994711647774781</v>
      </c>
      <c r="I1072" s="2">
        <f t="shared" si="65"/>
        <v>432.97710143486478</v>
      </c>
      <c r="J1072" s="2">
        <f t="shared" si="66"/>
        <v>433.93705066668343</v>
      </c>
      <c r="K1072" s="2">
        <f t="shared" si="67"/>
        <v>426.33745258145257</v>
      </c>
      <c r="L1072" s="2">
        <f t="shared" si="68"/>
        <v>428.61733200702179</v>
      </c>
    </row>
    <row r="1073" spans="1:12" x14ac:dyDescent="0.25">
      <c r="A1073" s="1">
        <v>44470</v>
      </c>
      <c r="B1073" s="2">
        <v>430.98</v>
      </c>
      <c r="C1073" s="2">
        <v>436.03289999999998</v>
      </c>
      <c r="D1073" s="2">
        <v>427.23</v>
      </c>
      <c r="E1073" s="2">
        <v>434.24</v>
      </c>
      <c r="F1073" s="2">
        <v>129240104</v>
      </c>
      <c r="G1073" s="2">
        <f>IFERROR(VLOOKUP(A1073,'SPY DVD'!$A$1:$D$1256,2,FALSE),0)</f>
        <v>1.3154999999999999</v>
      </c>
      <c r="H1073" s="8">
        <f>IFERROR(VLOOKUP(A1073,'SPY DVD'!$A$1:$D$1256,4,FALSE),0)</f>
        <v>0.99994779898156816</v>
      </c>
      <c r="I1073" s="2">
        <f t="shared" si="65"/>
        <v>430.95750240507624</v>
      </c>
      <c r="J1073" s="2">
        <f t="shared" si="66"/>
        <v>436.01013863855019</v>
      </c>
      <c r="K1073" s="2">
        <f t="shared" si="67"/>
        <v>427.20769815889537</v>
      </c>
      <c r="L1073" s="2">
        <f t="shared" si="68"/>
        <v>434.21733222975615</v>
      </c>
    </row>
    <row r="1074" spans="1:12" x14ac:dyDescent="0.25">
      <c r="A1074" s="1">
        <v>44469</v>
      </c>
      <c r="B1074" s="2">
        <v>436.02</v>
      </c>
      <c r="C1074" s="2">
        <v>436.77</v>
      </c>
      <c r="D1074" s="2">
        <v>428.78</v>
      </c>
      <c r="E1074" s="2">
        <v>429.14</v>
      </c>
      <c r="F1074" s="2">
        <v>140505984</v>
      </c>
      <c r="G1074" s="2">
        <f>IFERROR(VLOOKUP(A1074,'SPY DVD'!$A$1:$D$1256,2,FALSE),0)</f>
        <v>1.3310999999999999</v>
      </c>
      <c r="H1074" s="8">
        <f>IFERROR(VLOOKUP(A1074,'SPY DVD'!$A$1:$D$1256,4,FALSE),0)</f>
        <v>0.99994717996645566</v>
      </c>
      <c r="I1074" s="2">
        <f t="shared" si="65"/>
        <v>435.996969408974</v>
      </c>
      <c r="J1074" s="2">
        <f t="shared" si="66"/>
        <v>436.74692979394882</v>
      </c>
      <c r="K1074" s="2">
        <f t="shared" si="67"/>
        <v>428.75735182601682</v>
      </c>
      <c r="L1074" s="2">
        <f t="shared" si="68"/>
        <v>429.11733281080478</v>
      </c>
    </row>
    <row r="1075" spans="1:12" x14ac:dyDescent="0.25">
      <c r="A1075" s="1">
        <v>44468</v>
      </c>
      <c r="B1075" s="2">
        <v>435.19</v>
      </c>
      <c r="C1075" s="2">
        <v>437.04</v>
      </c>
      <c r="D1075" s="2">
        <v>433.85</v>
      </c>
      <c r="E1075" s="2">
        <v>434.45</v>
      </c>
      <c r="F1075" s="2">
        <v>82329216</v>
      </c>
      <c r="G1075" s="2">
        <f>IFERROR(VLOOKUP(A1075,'SPY DVD'!$A$1:$D$1256,2,FALSE),0)</f>
        <v>1.3149</v>
      </c>
      <c r="H1075" s="8">
        <f>IFERROR(VLOOKUP(A1075,'SPY DVD'!$A$1:$D$1256,4,FALSE),0)</f>
        <v>0.99994782278984939</v>
      </c>
      <c r="I1075" s="2">
        <f t="shared" si="65"/>
        <v>435.16729299991454</v>
      </c>
      <c r="J1075" s="2">
        <f t="shared" si="66"/>
        <v>437.0171964720758</v>
      </c>
      <c r="K1075" s="2">
        <f t="shared" si="67"/>
        <v>433.82736291737621</v>
      </c>
      <c r="L1075" s="2">
        <f t="shared" si="68"/>
        <v>434.42733161105008</v>
      </c>
    </row>
    <row r="1076" spans="1:12" x14ac:dyDescent="0.25">
      <c r="A1076" s="1">
        <v>44467</v>
      </c>
      <c r="B1076" s="2">
        <v>439.69</v>
      </c>
      <c r="C1076" s="2">
        <v>440.04</v>
      </c>
      <c r="D1076" s="2">
        <v>432.94</v>
      </c>
      <c r="E1076" s="2">
        <v>433.72</v>
      </c>
      <c r="F1076" s="2">
        <v>130436304</v>
      </c>
      <c r="G1076" s="2">
        <f>IFERROR(VLOOKUP(A1076,'SPY DVD'!$A$1:$D$1256,2,FALSE),0)</f>
        <v>1.3170999999999999</v>
      </c>
      <c r="H1076" s="8">
        <f>IFERROR(VLOOKUP(A1076,'SPY DVD'!$A$1:$D$1256,4,FALSE),0)</f>
        <v>0.99994773549282112</v>
      </c>
      <c r="I1076" s="2">
        <f t="shared" si="65"/>
        <v>439.66701981883853</v>
      </c>
      <c r="J1076" s="2">
        <f t="shared" si="66"/>
        <v>440.01700152626103</v>
      </c>
      <c r="K1076" s="2">
        <f t="shared" si="67"/>
        <v>432.91737260426197</v>
      </c>
      <c r="L1076" s="2">
        <f t="shared" si="68"/>
        <v>433.69733183794642</v>
      </c>
    </row>
    <row r="1077" spans="1:12" x14ac:dyDescent="0.25">
      <c r="A1077" s="1">
        <v>44466</v>
      </c>
      <c r="B1077" s="2">
        <v>442.81</v>
      </c>
      <c r="C1077" s="2">
        <v>444.05</v>
      </c>
      <c r="D1077" s="2">
        <v>441.9</v>
      </c>
      <c r="E1077" s="2">
        <v>442.64</v>
      </c>
      <c r="F1077" s="2">
        <v>61371108</v>
      </c>
      <c r="G1077" s="2">
        <f>IFERROR(VLOOKUP(A1077,'SPY DVD'!$A$1:$D$1256,2,FALSE),0)</f>
        <v>1.2905</v>
      </c>
      <c r="H1077" s="8">
        <f>IFERROR(VLOOKUP(A1077,'SPY DVD'!$A$1:$D$1256,4,FALSE),0)</f>
        <v>0.99994879099376566</v>
      </c>
      <c r="I1077" s="2">
        <f t="shared" si="65"/>
        <v>442.78732413994936</v>
      </c>
      <c r="J1077" s="2">
        <f t="shared" si="66"/>
        <v>444.02726064078166</v>
      </c>
      <c r="K1077" s="2">
        <f t="shared" si="67"/>
        <v>441.87737074014501</v>
      </c>
      <c r="L1077" s="2">
        <f t="shared" si="68"/>
        <v>442.61733284548041</v>
      </c>
    </row>
    <row r="1078" spans="1:12" x14ac:dyDescent="0.25">
      <c r="A1078" s="1">
        <v>44463</v>
      </c>
      <c r="B1078" s="2">
        <v>441.44</v>
      </c>
      <c r="C1078" s="2">
        <v>444.67</v>
      </c>
      <c r="D1078" s="2">
        <v>441.21</v>
      </c>
      <c r="E1078" s="2">
        <v>443.91</v>
      </c>
      <c r="F1078" s="2">
        <v>62094836</v>
      </c>
      <c r="G1078" s="2">
        <f>IFERROR(VLOOKUP(A1078,'SPY DVD'!$A$1:$D$1256,2,FALSE),0)</f>
        <v>1.2868999999999999</v>
      </c>
      <c r="H1078" s="8">
        <f>IFERROR(VLOOKUP(A1078,'SPY DVD'!$A$1:$D$1256,4,FALSE),0)</f>
        <v>0.99994893384360306</v>
      </c>
      <c r="I1078" s="2">
        <f t="shared" si="65"/>
        <v>441.41745735592013</v>
      </c>
      <c r="J1078" s="2">
        <f t="shared" si="66"/>
        <v>444.647292412235</v>
      </c>
      <c r="K1078" s="2">
        <f t="shared" si="67"/>
        <v>441.18746910113606</v>
      </c>
      <c r="L1078" s="2">
        <f t="shared" si="68"/>
        <v>443.88733122251386</v>
      </c>
    </row>
    <row r="1079" spans="1:12" x14ac:dyDescent="0.25">
      <c r="A1079" s="1">
        <v>44462</v>
      </c>
      <c r="B1079" s="2">
        <v>439.85</v>
      </c>
      <c r="C1079" s="2">
        <v>444.89</v>
      </c>
      <c r="D1079" s="2">
        <v>439.6</v>
      </c>
      <c r="E1079" s="2">
        <v>443.18</v>
      </c>
      <c r="F1079" s="2">
        <v>76395984</v>
      </c>
      <c r="G1079" s="2">
        <f>IFERROR(VLOOKUP(A1079,'SPY DVD'!$A$1:$D$1256,2,FALSE),0)</f>
        <v>1.2889999999999999</v>
      </c>
      <c r="H1079" s="8">
        <f>IFERROR(VLOOKUP(A1079,'SPY DVD'!$A$1:$D$1256,4,FALSE),0)</f>
        <v>0.99994885051452875</v>
      </c>
      <c r="I1079" s="2">
        <f t="shared" si="65"/>
        <v>439.82750189881551</v>
      </c>
      <c r="J1079" s="2">
        <f t="shared" si="66"/>
        <v>444.8672441054087</v>
      </c>
      <c r="K1079" s="2">
        <f t="shared" si="67"/>
        <v>439.57751468618687</v>
      </c>
      <c r="L1079" s="2">
        <f t="shared" si="68"/>
        <v>443.15733157102886</v>
      </c>
    </row>
    <row r="1080" spans="1:12" x14ac:dyDescent="0.25">
      <c r="A1080" s="1">
        <v>44461</v>
      </c>
      <c r="B1080" s="2">
        <v>436.05</v>
      </c>
      <c r="C1080" s="2">
        <v>440.03</v>
      </c>
      <c r="D1080" s="2">
        <v>433.74700000000001</v>
      </c>
      <c r="E1080" s="2">
        <v>437.86</v>
      </c>
      <c r="F1080" s="2">
        <v>102350144</v>
      </c>
      <c r="G1080" s="2">
        <f>IFERROR(VLOOKUP(A1080,'SPY DVD'!$A$1:$D$1256,2,FALSE),0)</f>
        <v>1.3046</v>
      </c>
      <c r="H1080" s="8">
        <f>IFERROR(VLOOKUP(A1080,'SPY DVD'!$A$1:$D$1256,4,FALSE),0)</f>
        <v>0.99994823149876522</v>
      </c>
      <c r="I1080" s="2">
        <f t="shared" si="65"/>
        <v>436.02742634503659</v>
      </c>
      <c r="J1080" s="2">
        <f t="shared" si="66"/>
        <v>440.00722030640162</v>
      </c>
      <c r="K1080" s="2">
        <f t="shared" si="67"/>
        <v>433.72454556789495</v>
      </c>
      <c r="L1080" s="2">
        <f t="shared" si="68"/>
        <v>437.83733264404935</v>
      </c>
    </row>
    <row r="1081" spans="1:12" x14ac:dyDescent="0.25">
      <c r="A1081" s="1">
        <v>44460</v>
      </c>
      <c r="B1081" s="2">
        <v>436.53</v>
      </c>
      <c r="C1081" s="2">
        <v>437.91</v>
      </c>
      <c r="D1081" s="2">
        <v>433.07</v>
      </c>
      <c r="E1081" s="2">
        <v>433.63</v>
      </c>
      <c r="F1081" s="2">
        <v>92526112</v>
      </c>
      <c r="G1081" s="2">
        <f>IFERROR(VLOOKUP(A1081,'SPY DVD'!$A$1:$D$1256,2,FALSE),0)</f>
        <v>1.3173999999999999</v>
      </c>
      <c r="H1081" s="8">
        <f>IFERROR(VLOOKUP(A1081,'SPY DVD'!$A$1:$D$1256,4,FALSE),0)</f>
        <v>0.99994772358868145</v>
      </c>
      <c r="I1081" s="2">
        <f t="shared" si="65"/>
        <v>436.50717977816709</v>
      </c>
      <c r="J1081" s="2">
        <f t="shared" si="66"/>
        <v>437.88710763671952</v>
      </c>
      <c r="K1081" s="2">
        <f t="shared" si="67"/>
        <v>433.04736065455029</v>
      </c>
      <c r="L1081" s="2">
        <f t="shared" si="68"/>
        <v>433.60733137975996</v>
      </c>
    </row>
    <row r="1082" spans="1:12" x14ac:dyDescent="0.25">
      <c r="A1082" s="1">
        <v>44459</v>
      </c>
      <c r="B1082" s="2">
        <v>434.88</v>
      </c>
      <c r="C1082" s="2">
        <v>436.56</v>
      </c>
      <c r="D1082" s="2">
        <v>428.86</v>
      </c>
      <c r="E1082" s="2">
        <v>434.04</v>
      </c>
      <c r="F1082" s="2">
        <v>166445536</v>
      </c>
      <c r="G1082" s="2">
        <f>IFERROR(VLOOKUP(A1082,'SPY DVD'!$A$1:$D$1256,2,FALSE),0)</f>
        <v>1.3161</v>
      </c>
      <c r="H1082" s="8">
        <f>IFERROR(VLOOKUP(A1082,'SPY DVD'!$A$1:$D$1256,4,FALSE),0)</f>
        <v>0.99994777517328759</v>
      </c>
      <c r="I1082" s="2">
        <f t="shared" si="65"/>
        <v>434.8572884673593</v>
      </c>
      <c r="J1082" s="2">
        <f t="shared" si="66"/>
        <v>436.53720072965041</v>
      </c>
      <c r="K1082" s="2">
        <f t="shared" si="67"/>
        <v>428.83760286081611</v>
      </c>
      <c r="L1082" s="2">
        <f t="shared" si="68"/>
        <v>434.01733233621377</v>
      </c>
    </row>
    <row r="1083" spans="1:12" x14ac:dyDescent="0.25">
      <c r="A1083" s="1">
        <v>44456</v>
      </c>
      <c r="B1083" s="2">
        <v>444.92</v>
      </c>
      <c r="C1083" s="2">
        <v>445.37</v>
      </c>
      <c r="D1083" s="2">
        <v>441.02</v>
      </c>
      <c r="E1083" s="2">
        <v>441.4</v>
      </c>
      <c r="F1083" s="2">
        <v>118425040</v>
      </c>
      <c r="G1083" s="2">
        <f>IFERROR(VLOOKUP(A1083,'SPY DVD'!$A$1:$D$1256,2,FALSE),0)</f>
        <v>1.2942</v>
      </c>
      <c r="H1083" s="8">
        <f>IFERROR(VLOOKUP(A1083,'SPY DVD'!$A$1:$D$1256,4,FALSE),0)</f>
        <v>0.99994864417589835</v>
      </c>
      <c r="I1083" s="2">
        <f t="shared" si="65"/>
        <v>444.89715076674071</v>
      </c>
      <c r="J1083" s="2">
        <f t="shared" si="66"/>
        <v>445.34712765661988</v>
      </c>
      <c r="K1083" s="2">
        <f t="shared" si="67"/>
        <v>440.99735105445467</v>
      </c>
      <c r="L1083" s="2">
        <f t="shared" si="68"/>
        <v>441.37733153924148</v>
      </c>
    </row>
    <row r="1084" spans="1:12" x14ac:dyDescent="0.25">
      <c r="A1084" s="1">
        <v>44455</v>
      </c>
      <c r="B1084" s="2">
        <v>447.32</v>
      </c>
      <c r="C1084" s="2">
        <v>448.36</v>
      </c>
      <c r="D1084" s="2">
        <v>444.02</v>
      </c>
      <c r="E1084" s="2">
        <v>447.17</v>
      </c>
      <c r="F1084" s="2">
        <v>77786736</v>
      </c>
      <c r="G1084" s="2">
        <f>IFERROR(VLOOKUP(A1084,'SPY DVD'!$A$1:$D$1256,2,FALSE),0)</f>
        <v>1.2775000000000001</v>
      </c>
      <c r="H1084" s="8">
        <f>IFERROR(VLOOKUP(A1084,'SPY DVD'!$A$1:$D$1256,4,FALSE),0)</f>
        <v>0.99994930684049721</v>
      </c>
      <c r="I1084" s="2">
        <f t="shared" si="65"/>
        <v>447.2973239358912</v>
      </c>
      <c r="J1084" s="2">
        <f t="shared" si="66"/>
        <v>448.33727121500533</v>
      </c>
      <c r="K1084" s="2">
        <f t="shared" si="67"/>
        <v>443.99749122331752</v>
      </c>
      <c r="L1084" s="2">
        <f t="shared" si="68"/>
        <v>447.14733153986515</v>
      </c>
    </row>
    <row r="1085" spans="1:12" x14ac:dyDescent="0.25">
      <c r="A1085" s="1">
        <v>44454</v>
      </c>
      <c r="B1085" s="2">
        <v>444.62</v>
      </c>
      <c r="C1085" s="2">
        <v>448.41</v>
      </c>
      <c r="D1085" s="2">
        <v>443.44</v>
      </c>
      <c r="E1085" s="2">
        <v>447.88</v>
      </c>
      <c r="F1085" s="2">
        <v>78792224</v>
      </c>
      <c r="G1085" s="2">
        <f>IFERROR(VLOOKUP(A1085,'SPY DVD'!$A$1:$D$1256,2,FALSE),0)</f>
        <v>1.2287999999999999</v>
      </c>
      <c r="H1085" s="8">
        <f>IFERROR(VLOOKUP(A1085,'SPY DVD'!$A$1:$D$1256,4,FALSE),0)</f>
        <v>0.99995123928408047</v>
      </c>
      <c r="I1085" s="2">
        <f t="shared" si="65"/>
        <v>444.59832001048784</v>
      </c>
      <c r="J1085" s="2">
        <f t="shared" si="66"/>
        <v>448.38813520737455</v>
      </c>
      <c r="K1085" s="2">
        <f t="shared" si="67"/>
        <v>443.41837754813264</v>
      </c>
      <c r="L1085" s="2">
        <f t="shared" si="68"/>
        <v>447.85816105055397</v>
      </c>
    </row>
    <row r="1086" spans="1:12" x14ac:dyDescent="0.25">
      <c r="A1086" s="1">
        <v>44453</v>
      </c>
      <c r="B1086" s="2">
        <v>448.12</v>
      </c>
      <c r="C1086" s="2">
        <v>448.34</v>
      </c>
      <c r="D1086" s="2">
        <v>443.22</v>
      </c>
      <c r="E1086" s="2">
        <v>444.17</v>
      </c>
      <c r="F1086" s="2">
        <v>78197136</v>
      </c>
      <c r="G1086" s="2">
        <f>IFERROR(VLOOKUP(A1086,'SPY DVD'!$A$1:$D$1256,2,FALSE),0)</f>
        <v>1.2391000000000001</v>
      </c>
      <c r="H1086" s="8">
        <f>IFERROR(VLOOKUP(A1086,'SPY DVD'!$A$1:$D$1256,4,FALSE),0)</f>
        <v>0.99995083057393519</v>
      </c>
      <c r="I1086" s="2">
        <f t="shared" si="65"/>
        <v>448.09796619679184</v>
      </c>
      <c r="J1086" s="2">
        <f t="shared" si="66"/>
        <v>448.31795537951808</v>
      </c>
      <c r="K1086" s="2">
        <f t="shared" si="67"/>
        <v>443.19820712697958</v>
      </c>
      <c r="L1086" s="2">
        <f t="shared" si="68"/>
        <v>444.14816041602484</v>
      </c>
    </row>
    <row r="1087" spans="1:12" x14ac:dyDescent="0.25">
      <c r="A1087" s="1">
        <v>44452</v>
      </c>
      <c r="B1087" s="2">
        <v>448.64</v>
      </c>
      <c r="C1087" s="2">
        <v>448.92</v>
      </c>
      <c r="D1087" s="2">
        <v>444.11</v>
      </c>
      <c r="E1087" s="2">
        <v>446.58</v>
      </c>
      <c r="F1087" s="2">
        <v>83738648</v>
      </c>
      <c r="G1087" s="2">
        <f>IFERROR(VLOOKUP(A1087,'SPY DVD'!$A$1:$D$1256,2,FALSE),0)</f>
        <v>1.2323999999999999</v>
      </c>
      <c r="H1087" s="8">
        <f>IFERROR(VLOOKUP(A1087,'SPY DVD'!$A$1:$D$1256,4,FALSE),0)</f>
        <v>0.99995109643391367</v>
      </c>
      <c r="I1087" s="2">
        <f t="shared" si="65"/>
        <v>448.61805990411102</v>
      </c>
      <c r="J1087" s="2">
        <f t="shared" si="66"/>
        <v>448.89804621111256</v>
      </c>
      <c r="K1087" s="2">
        <f t="shared" si="67"/>
        <v>444.08828143726544</v>
      </c>
      <c r="L1087" s="2">
        <f t="shared" si="68"/>
        <v>446.55816064545712</v>
      </c>
    </row>
    <row r="1088" spans="1:12" x14ac:dyDescent="0.25">
      <c r="A1088" s="1">
        <v>44449</v>
      </c>
      <c r="B1088" s="2">
        <v>451.04</v>
      </c>
      <c r="C1088" s="2">
        <v>451.49</v>
      </c>
      <c r="D1088" s="2">
        <v>445.31</v>
      </c>
      <c r="E1088" s="2">
        <v>445.44</v>
      </c>
      <c r="F1088" s="2">
        <v>89948176</v>
      </c>
      <c r="G1088" s="2">
        <f>IFERROR(VLOOKUP(A1088,'SPY DVD'!$A$1:$D$1256,2,FALSE),0)</f>
        <v>1.2355</v>
      </c>
      <c r="H1088" s="8">
        <f>IFERROR(VLOOKUP(A1088,'SPY DVD'!$A$1:$D$1256,4,FALSE),0)</f>
        <v>0.99995097342406403</v>
      </c>
      <c r="I1088" s="2">
        <f t="shared" si="65"/>
        <v>451.01788705318984</v>
      </c>
      <c r="J1088" s="2">
        <f t="shared" si="66"/>
        <v>451.46786499123067</v>
      </c>
      <c r="K1088" s="2">
        <f t="shared" si="67"/>
        <v>445.28816797546995</v>
      </c>
      <c r="L1088" s="2">
        <f t="shared" si="68"/>
        <v>445.41816160201506</v>
      </c>
    </row>
    <row r="1089" spans="1:12" x14ac:dyDescent="0.25">
      <c r="A1089" s="1">
        <v>44448</v>
      </c>
      <c r="B1089" s="2">
        <v>450.7</v>
      </c>
      <c r="C1089" s="2">
        <v>452.57</v>
      </c>
      <c r="D1089" s="2">
        <v>448.72</v>
      </c>
      <c r="E1089" s="2">
        <v>448.98</v>
      </c>
      <c r="F1089" s="2">
        <v>57970408</v>
      </c>
      <c r="G1089" s="2">
        <f>IFERROR(VLOOKUP(A1089,'SPY DVD'!$A$1:$D$1256,2,FALSE),0)</f>
        <v>1.2258</v>
      </c>
      <c r="H1089" s="8">
        <f>IFERROR(VLOOKUP(A1089,'SPY DVD'!$A$1:$D$1256,4,FALSE),0)</f>
        <v>0.99995135832590176</v>
      </c>
      <c r="I1089" s="2">
        <f t="shared" si="65"/>
        <v>450.6780771974839</v>
      </c>
      <c r="J1089" s="2">
        <f t="shared" si="66"/>
        <v>452.54798623755335</v>
      </c>
      <c r="K1089" s="2">
        <f t="shared" si="67"/>
        <v>448.69817350799866</v>
      </c>
      <c r="L1089" s="2">
        <f t="shared" si="68"/>
        <v>448.95816086116338</v>
      </c>
    </row>
    <row r="1090" spans="1:12" x14ac:dyDescent="0.25">
      <c r="A1090" s="1">
        <v>44447</v>
      </c>
      <c r="B1090" s="2">
        <v>450.89</v>
      </c>
      <c r="C1090" s="2">
        <v>451.67</v>
      </c>
      <c r="D1090" s="2">
        <v>448.86</v>
      </c>
      <c r="E1090" s="2">
        <v>450.91</v>
      </c>
      <c r="F1090" s="2">
        <v>56181908</v>
      </c>
      <c r="G1090" s="2">
        <f>IFERROR(VLOOKUP(A1090,'SPY DVD'!$A$1:$D$1256,2,FALSE),0)</f>
        <v>1.2204999999999999</v>
      </c>
      <c r="H1090" s="8">
        <f>IFERROR(VLOOKUP(A1090,'SPY DVD'!$A$1:$D$1256,4,FALSE),0)</f>
        <v>0.99995156863315393</v>
      </c>
      <c r="I1090" s="2">
        <f t="shared" si="65"/>
        <v>450.86816278100275</v>
      </c>
      <c r="J1090" s="2">
        <f t="shared" si="66"/>
        <v>451.64812500453667</v>
      </c>
      <c r="K1090" s="2">
        <f t="shared" si="67"/>
        <v>448.83826109667751</v>
      </c>
      <c r="L1090" s="2">
        <f t="shared" si="68"/>
        <v>450.88816181237547</v>
      </c>
    </row>
    <row r="1091" spans="1:12" x14ac:dyDescent="0.25">
      <c r="A1091" s="1">
        <v>44446</v>
      </c>
      <c r="B1091" s="2">
        <v>452.71</v>
      </c>
      <c r="C1091" s="2">
        <v>452.81</v>
      </c>
      <c r="D1091" s="2">
        <v>450.7423</v>
      </c>
      <c r="E1091" s="2">
        <v>451.46</v>
      </c>
      <c r="F1091" s="2">
        <v>51671536</v>
      </c>
      <c r="G1091" s="2">
        <f>IFERROR(VLOOKUP(A1091,'SPY DVD'!$A$1:$D$1256,2,FALSE),0)</f>
        <v>1.2190000000000001</v>
      </c>
      <c r="H1091" s="8">
        <f>IFERROR(VLOOKUP(A1091,'SPY DVD'!$A$1:$D$1256,4,FALSE),0)</f>
        <v>0.99995162815408245</v>
      </c>
      <c r="I1091" s="2">
        <f t="shared" ref="I1091:I1154" si="69">B1091*$H1091</f>
        <v>452.68810158163467</v>
      </c>
      <c r="J1091" s="2">
        <f t="shared" ref="J1091:J1154" si="70">C1091*$H1091</f>
        <v>452.78809674445006</v>
      </c>
      <c r="K1091" s="2">
        <f t="shared" ref="K1091:K1154" si="71">D1091*$H1091</f>
        <v>450.7204967629159</v>
      </c>
      <c r="L1091" s="2">
        <f t="shared" ref="L1091:L1154" si="72">E1091*$H1091</f>
        <v>451.43816204644202</v>
      </c>
    </row>
    <row r="1092" spans="1:12" x14ac:dyDescent="0.25">
      <c r="A1092" s="1">
        <v>44442</v>
      </c>
      <c r="B1092" s="2">
        <v>451.98</v>
      </c>
      <c r="C1092" s="2">
        <v>453.63</v>
      </c>
      <c r="D1092" s="2">
        <v>451.55</v>
      </c>
      <c r="E1092" s="2">
        <v>453.08</v>
      </c>
      <c r="F1092" s="2">
        <v>47234364</v>
      </c>
      <c r="G1092" s="2">
        <f>IFERROR(VLOOKUP(A1092,'SPY DVD'!$A$1:$D$1256,2,FALSE),0)</f>
        <v>1.2146999999999999</v>
      </c>
      <c r="H1092" s="8">
        <f>IFERROR(VLOOKUP(A1092,'SPY DVD'!$A$1:$D$1256,4,FALSE),0)</f>
        <v>0.99995179878076368</v>
      </c>
      <c r="I1092" s="2">
        <f t="shared" si="69"/>
        <v>451.9582140129296</v>
      </c>
      <c r="J1092" s="2">
        <f t="shared" si="70"/>
        <v>453.60813448091784</v>
      </c>
      <c r="K1092" s="2">
        <f t="shared" si="71"/>
        <v>451.52823473945386</v>
      </c>
      <c r="L1092" s="2">
        <f t="shared" si="72"/>
        <v>453.05816099158841</v>
      </c>
    </row>
    <row r="1093" spans="1:12" x14ac:dyDescent="0.25">
      <c r="A1093" s="1">
        <v>44441</v>
      </c>
      <c r="B1093" s="2">
        <v>453.32</v>
      </c>
      <c r="C1093" s="2">
        <v>454.05</v>
      </c>
      <c r="D1093" s="2">
        <v>451.91</v>
      </c>
      <c r="E1093" s="2">
        <v>453.19</v>
      </c>
      <c r="F1093" s="2">
        <v>42830868</v>
      </c>
      <c r="G1093" s="2">
        <f>IFERROR(VLOOKUP(A1093,'SPY DVD'!$A$1:$D$1256,2,FALSE),0)</f>
        <v>1.2143999999999999</v>
      </c>
      <c r="H1093" s="8">
        <f>IFERROR(VLOOKUP(A1093,'SPY DVD'!$A$1:$D$1256,4,FALSE),0)</f>
        <v>0.99995181068495187</v>
      </c>
      <c r="I1093" s="2">
        <f t="shared" si="69"/>
        <v>453.29815481970235</v>
      </c>
      <c r="J1093" s="2">
        <f t="shared" si="70"/>
        <v>454.02811964150243</v>
      </c>
      <c r="K1093" s="2">
        <f t="shared" si="71"/>
        <v>451.8882227666366</v>
      </c>
      <c r="L1093" s="2">
        <f t="shared" si="72"/>
        <v>453.16816108431334</v>
      </c>
    </row>
    <row r="1094" spans="1:12" x14ac:dyDescent="0.25">
      <c r="A1094" s="1">
        <v>44440</v>
      </c>
      <c r="B1094" s="2">
        <v>452.56</v>
      </c>
      <c r="C1094" s="2">
        <v>453.11</v>
      </c>
      <c r="D1094" s="2">
        <v>451.54500000000002</v>
      </c>
      <c r="E1094" s="2">
        <v>451.8</v>
      </c>
      <c r="F1094" s="2">
        <v>48721376</v>
      </c>
      <c r="G1094" s="2">
        <f>IFERROR(VLOOKUP(A1094,'SPY DVD'!$A$1:$D$1256,2,FALSE),0)</f>
        <v>1.2181</v>
      </c>
      <c r="H1094" s="8">
        <f>IFERROR(VLOOKUP(A1094,'SPY DVD'!$A$1:$D$1256,4,FALSE),0)</f>
        <v>0.99995166386664125</v>
      </c>
      <c r="I1094" s="2">
        <f t="shared" si="69"/>
        <v>452.53812499948714</v>
      </c>
      <c r="J1094" s="2">
        <f t="shared" si="70"/>
        <v>453.08809841461385</v>
      </c>
      <c r="K1094" s="2">
        <f t="shared" si="71"/>
        <v>451.52317406066254</v>
      </c>
      <c r="L1094" s="2">
        <f t="shared" si="72"/>
        <v>451.77816173494853</v>
      </c>
    </row>
    <row r="1095" spans="1:12" x14ac:dyDescent="0.25">
      <c r="A1095" s="1">
        <v>44439</v>
      </c>
      <c r="B1095" s="2">
        <v>452.13</v>
      </c>
      <c r="C1095" s="2">
        <v>452.49</v>
      </c>
      <c r="D1095" s="2">
        <v>450.92</v>
      </c>
      <c r="E1095" s="2">
        <v>451.56</v>
      </c>
      <c r="F1095" s="2">
        <v>59300212</v>
      </c>
      <c r="G1095" s="2">
        <f>IFERROR(VLOOKUP(A1095,'SPY DVD'!$A$1:$D$1256,2,FALSE),0)</f>
        <v>1.2188000000000001</v>
      </c>
      <c r="H1095" s="8">
        <f>IFERROR(VLOOKUP(A1095,'SPY DVD'!$A$1:$D$1256,4,FALSE),0)</f>
        <v>0.99995163609020654</v>
      </c>
      <c r="I1095" s="2">
        <f t="shared" si="69"/>
        <v>452.10813322546505</v>
      </c>
      <c r="J1095" s="2">
        <f t="shared" si="70"/>
        <v>452.46811581445758</v>
      </c>
      <c r="K1095" s="2">
        <f t="shared" si="71"/>
        <v>450.89819174579594</v>
      </c>
      <c r="L1095" s="2">
        <f t="shared" si="72"/>
        <v>451.53816079289368</v>
      </c>
    </row>
    <row r="1096" spans="1:12" x14ac:dyDescent="0.25">
      <c r="A1096" s="1">
        <v>44438</v>
      </c>
      <c r="B1096" s="2">
        <v>450.97</v>
      </c>
      <c r="C1096" s="2">
        <v>453.07</v>
      </c>
      <c r="D1096" s="2">
        <v>450.71</v>
      </c>
      <c r="E1096" s="2">
        <v>452.23</v>
      </c>
      <c r="F1096" s="2">
        <v>48357356</v>
      </c>
      <c r="G1096" s="2">
        <f>IFERROR(VLOOKUP(A1096,'SPY DVD'!$A$1:$D$1256,2,FALSE),0)</f>
        <v>1.2170000000000001</v>
      </c>
      <c r="H1096" s="8">
        <f>IFERROR(VLOOKUP(A1096,'SPY DVD'!$A$1:$D$1256,4,FALSE),0)</f>
        <v>0.99995170751532592</v>
      </c>
      <c r="I1096" s="2">
        <f t="shared" si="69"/>
        <v>450.94822153818654</v>
      </c>
      <c r="J1096" s="2">
        <f t="shared" si="70"/>
        <v>453.04812012396872</v>
      </c>
      <c r="K1096" s="2">
        <f t="shared" si="71"/>
        <v>450.68823409423254</v>
      </c>
      <c r="L1096" s="2">
        <f t="shared" si="72"/>
        <v>452.20816068965587</v>
      </c>
    </row>
    <row r="1097" spans="1:12" x14ac:dyDescent="0.25">
      <c r="A1097" s="1">
        <v>44435</v>
      </c>
      <c r="B1097" s="2">
        <v>447.12</v>
      </c>
      <c r="C1097" s="2">
        <v>450.65</v>
      </c>
      <c r="D1097" s="2">
        <v>447.06</v>
      </c>
      <c r="E1097" s="2">
        <v>450.25</v>
      </c>
      <c r="F1097" s="2">
        <v>77235112</v>
      </c>
      <c r="G1097" s="2">
        <f>IFERROR(VLOOKUP(A1097,'SPY DVD'!$A$1:$D$1256,2,FALSE),0)</f>
        <v>1.2222999999999999</v>
      </c>
      <c r="H1097" s="8">
        <f>IFERROR(VLOOKUP(A1097,'SPY DVD'!$A$1:$D$1256,4,FALSE),0)</f>
        <v>0.99995149720804444</v>
      </c>
      <c r="I1097" s="2">
        <f t="shared" si="69"/>
        <v>447.09831343166081</v>
      </c>
      <c r="J1097" s="2">
        <f t="shared" si="70"/>
        <v>450.6281422168052</v>
      </c>
      <c r="K1097" s="2">
        <f t="shared" si="71"/>
        <v>447.03831634182836</v>
      </c>
      <c r="L1097" s="2">
        <f t="shared" si="72"/>
        <v>450.22816161792201</v>
      </c>
    </row>
    <row r="1098" spans="1:12" x14ac:dyDescent="0.25">
      <c r="A1098" s="1">
        <v>44434</v>
      </c>
      <c r="B1098" s="2">
        <v>448.61</v>
      </c>
      <c r="C1098" s="2">
        <v>448.86</v>
      </c>
      <c r="D1098" s="2">
        <v>446.16</v>
      </c>
      <c r="E1098" s="2">
        <v>446.26</v>
      </c>
      <c r="F1098" s="2">
        <v>57829572</v>
      </c>
      <c r="G1098" s="2">
        <f>IFERROR(VLOOKUP(A1098,'SPY DVD'!$A$1:$D$1256,2,FALSE),0)</f>
        <v>1.2332000000000001</v>
      </c>
      <c r="H1098" s="8">
        <f>IFERROR(VLOOKUP(A1098,'SPY DVD'!$A$1:$D$1256,4,FALSE),0)</f>
        <v>0.99995106468943484</v>
      </c>
      <c r="I1098" s="2">
        <f t="shared" si="69"/>
        <v>448.58804713032737</v>
      </c>
      <c r="J1098" s="2">
        <f t="shared" si="70"/>
        <v>448.83803489649972</v>
      </c>
      <c r="K1098" s="2">
        <f t="shared" si="71"/>
        <v>446.13816702183829</v>
      </c>
      <c r="L1098" s="2">
        <f t="shared" si="72"/>
        <v>446.23816212830718</v>
      </c>
    </row>
    <row r="1099" spans="1:12" x14ac:dyDescent="0.25">
      <c r="A1099" s="1">
        <v>44433</v>
      </c>
      <c r="B1099" s="2">
        <v>448.17</v>
      </c>
      <c r="C1099" s="2">
        <v>449.45699999999999</v>
      </c>
      <c r="D1099" s="2">
        <v>447.77</v>
      </c>
      <c r="E1099" s="2">
        <v>448.91</v>
      </c>
      <c r="F1099" s="2">
        <v>40529712</v>
      </c>
      <c r="G1099" s="2">
        <f>IFERROR(VLOOKUP(A1099,'SPY DVD'!$A$1:$D$1256,2,FALSE),0)</f>
        <v>1.226</v>
      </c>
      <c r="H1099" s="8">
        <f>IFERROR(VLOOKUP(A1099,'SPY DVD'!$A$1:$D$1256,4,FALSE),0)</f>
        <v>0.99995135038977989</v>
      </c>
      <c r="I1099" s="2">
        <f t="shared" si="69"/>
        <v>448.14819670418768</v>
      </c>
      <c r="J1099" s="2">
        <f t="shared" si="70"/>
        <v>449.43513409213932</v>
      </c>
      <c r="K1099" s="2">
        <f t="shared" si="71"/>
        <v>447.7482161640317</v>
      </c>
      <c r="L1099" s="2">
        <f t="shared" si="72"/>
        <v>448.8881607034761</v>
      </c>
    </row>
    <row r="1100" spans="1:12" x14ac:dyDescent="0.25">
      <c r="A1100" s="1">
        <v>44432</v>
      </c>
      <c r="B1100" s="2">
        <v>447.97</v>
      </c>
      <c r="C1100" s="2">
        <v>448.54</v>
      </c>
      <c r="D1100" s="2">
        <v>447.42</v>
      </c>
      <c r="E1100" s="2">
        <v>447.97</v>
      </c>
      <c r="F1100" s="2">
        <v>38744712</v>
      </c>
      <c r="G1100" s="2">
        <f>IFERROR(VLOOKUP(A1100,'SPY DVD'!$A$1:$D$1256,2,FALSE),0)</f>
        <v>1.2284999999999999</v>
      </c>
      <c r="H1100" s="8">
        <f>IFERROR(VLOOKUP(A1100,'SPY DVD'!$A$1:$D$1256,4,FALSE),0)</f>
        <v>0.99995125118826189</v>
      </c>
      <c r="I1100" s="2">
        <f t="shared" si="69"/>
        <v>447.94816199480573</v>
      </c>
      <c r="J1100" s="2">
        <f t="shared" si="70"/>
        <v>448.518134207983</v>
      </c>
      <c r="K1100" s="2">
        <f t="shared" si="71"/>
        <v>447.39818880665217</v>
      </c>
      <c r="L1100" s="2">
        <f t="shared" si="72"/>
        <v>447.94816199480573</v>
      </c>
    </row>
    <row r="1101" spans="1:12" x14ac:dyDescent="0.25">
      <c r="A1101" s="1">
        <v>44431</v>
      </c>
      <c r="B1101" s="2">
        <v>445.16</v>
      </c>
      <c r="C1101" s="2">
        <v>448.23</v>
      </c>
      <c r="D1101" s="2">
        <v>443.43549999999999</v>
      </c>
      <c r="E1101" s="2">
        <v>447.26</v>
      </c>
      <c r="F1101" s="2">
        <v>54973040</v>
      </c>
      <c r="G1101" s="2">
        <f>IFERROR(VLOOKUP(A1101,'SPY DVD'!$A$1:$D$1256,2,FALSE),0)</f>
        <v>1.2304999999999999</v>
      </c>
      <c r="H1101" s="8">
        <f>IFERROR(VLOOKUP(A1101,'SPY DVD'!$A$1:$D$1256,4,FALSE),0)</f>
        <v>0.99995117182705473</v>
      </c>
      <c r="I1101" s="2">
        <f t="shared" si="69"/>
        <v>445.13826365053171</v>
      </c>
      <c r="J1101" s="2">
        <f t="shared" si="70"/>
        <v>448.20811374804077</v>
      </c>
      <c r="K1101" s="2">
        <f t="shared" si="71"/>
        <v>443.41384785471593</v>
      </c>
      <c r="L1101" s="2">
        <f t="shared" si="72"/>
        <v>447.23816111136847</v>
      </c>
    </row>
    <row r="1102" spans="1:12" x14ac:dyDescent="0.25">
      <c r="A1102" s="1">
        <v>44428</v>
      </c>
      <c r="B1102" s="2">
        <v>440.23</v>
      </c>
      <c r="C1102" s="2">
        <v>443.71</v>
      </c>
      <c r="D1102" s="2">
        <v>439.71</v>
      </c>
      <c r="E1102" s="2">
        <v>443.36</v>
      </c>
      <c r="F1102" s="2">
        <v>72008712</v>
      </c>
      <c r="G1102" s="2">
        <f>IFERROR(VLOOKUP(A1102,'SPY DVD'!$A$1:$D$1256,2,FALSE),0)</f>
        <v>1.2413000000000001</v>
      </c>
      <c r="H1102" s="8">
        <f>IFERROR(VLOOKUP(A1102,'SPY DVD'!$A$1:$D$1256,4,FALSE),0)</f>
        <v>0.99995074327664435</v>
      </c>
      <c r="I1102" s="2">
        <f t="shared" si="69"/>
        <v>440.20831571267718</v>
      </c>
      <c r="J1102" s="2">
        <f t="shared" si="70"/>
        <v>443.68814429927983</v>
      </c>
      <c r="K1102" s="2">
        <f t="shared" si="71"/>
        <v>439.68834132617326</v>
      </c>
      <c r="L1102" s="2">
        <f t="shared" si="72"/>
        <v>443.33816153913307</v>
      </c>
    </row>
    <row r="1103" spans="1:12" x14ac:dyDescent="0.25">
      <c r="A1103" s="1">
        <v>44427</v>
      </c>
      <c r="B1103" s="2">
        <v>436.27</v>
      </c>
      <c r="C1103" s="2">
        <v>441.14</v>
      </c>
      <c r="D1103" s="2">
        <v>436.12</v>
      </c>
      <c r="E1103" s="2">
        <v>439.86</v>
      </c>
      <c r="F1103" s="2">
        <v>92812248</v>
      </c>
      <c r="G1103" s="2">
        <f>IFERROR(VLOOKUP(A1103,'SPY DVD'!$A$1:$D$1256,2,FALSE),0)</f>
        <v>1.2512000000000001</v>
      </c>
      <c r="H1103" s="8">
        <f>IFERROR(VLOOKUP(A1103,'SPY DVD'!$A$1:$D$1256,4,FALSE),0)</f>
        <v>0.99995035043892944</v>
      </c>
      <c r="I1103" s="2">
        <f t="shared" si="69"/>
        <v>436.2483393859917</v>
      </c>
      <c r="J1103" s="2">
        <f t="shared" si="70"/>
        <v>441.11809759262934</v>
      </c>
      <c r="K1103" s="2">
        <f t="shared" si="71"/>
        <v>436.09834683342592</v>
      </c>
      <c r="L1103" s="2">
        <f t="shared" si="72"/>
        <v>439.8381611440675</v>
      </c>
    </row>
    <row r="1104" spans="1:12" x14ac:dyDescent="0.25">
      <c r="A1104" s="1">
        <v>44426</v>
      </c>
      <c r="B1104" s="2">
        <v>442.96</v>
      </c>
      <c r="C1104" s="2">
        <v>444.625</v>
      </c>
      <c r="D1104" s="2">
        <v>438.92</v>
      </c>
      <c r="E1104" s="2">
        <v>439.18</v>
      </c>
      <c r="F1104" s="2">
        <v>89351928</v>
      </c>
      <c r="G1104" s="2">
        <f>IFERROR(VLOOKUP(A1104,'SPY DVD'!$A$1:$D$1256,2,FALSE),0)</f>
        <v>1.2531000000000001</v>
      </c>
      <c r="H1104" s="8">
        <f>IFERROR(VLOOKUP(A1104,'SPY DVD'!$A$1:$D$1256,4,FALSE),0)</f>
        <v>0.99995027504585032</v>
      </c>
      <c r="I1104" s="2">
        <f t="shared" si="69"/>
        <v>442.93797383430984</v>
      </c>
      <c r="J1104" s="2">
        <f t="shared" si="70"/>
        <v>444.60289104226121</v>
      </c>
      <c r="K1104" s="2">
        <f t="shared" si="71"/>
        <v>438.89817472312461</v>
      </c>
      <c r="L1104" s="2">
        <f t="shared" si="72"/>
        <v>439.15816179463656</v>
      </c>
    </row>
    <row r="1105" spans="1:12" x14ac:dyDescent="0.25">
      <c r="A1105" s="1">
        <v>44425</v>
      </c>
      <c r="B1105" s="2">
        <v>444.24</v>
      </c>
      <c r="C1105" s="2">
        <v>444.96</v>
      </c>
      <c r="D1105" s="2">
        <v>440.85</v>
      </c>
      <c r="E1105" s="2">
        <v>444.04</v>
      </c>
      <c r="F1105" s="2">
        <v>92673936</v>
      </c>
      <c r="G1105" s="2">
        <f>IFERROR(VLOOKUP(A1105,'SPY DVD'!$A$1:$D$1256,2,FALSE),0)</f>
        <v>1.2394000000000001</v>
      </c>
      <c r="H1105" s="8">
        <f>IFERROR(VLOOKUP(A1105,'SPY DVD'!$A$1:$D$1256,4,FALSE),0)</f>
        <v>0.99995081866975877</v>
      </c>
      <c r="I1105" s="2">
        <f t="shared" si="69"/>
        <v>444.21815168585363</v>
      </c>
      <c r="J1105" s="2">
        <f t="shared" si="70"/>
        <v>444.93811627529584</v>
      </c>
      <c r="K1105" s="2">
        <f t="shared" si="71"/>
        <v>440.82831841056316</v>
      </c>
      <c r="L1105" s="2">
        <f t="shared" si="72"/>
        <v>444.01816152211973</v>
      </c>
    </row>
    <row r="1106" spans="1:12" x14ac:dyDescent="0.25">
      <c r="A1106" s="1">
        <v>44424</v>
      </c>
      <c r="B1106" s="2">
        <v>444.53</v>
      </c>
      <c r="C1106" s="2">
        <v>447.11</v>
      </c>
      <c r="D1106" s="2">
        <v>442.87</v>
      </c>
      <c r="E1106" s="2">
        <v>446.97</v>
      </c>
      <c r="F1106" s="2">
        <v>73930864</v>
      </c>
      <c r="G1106" s="2">
        <f>IFERROR(VLOOKUP(A1106,'SPY DVD'!$A$1:$D$1256,2,FALSE),0)</f>
        <v>1.2313000000000001</v>
      </c>
      <c r="H1106" s="8">
        <f>IFERROR(VLOOKUP(A1106,'SPY DVD'!$A$1:$D$1256,4,FALSE),0)</f>
        <v>0.99995114008257358</v>
      </c>
      <c r="I1106" s="2">
        <f t="shared" si="69"/>
        <v>444.50828030090639</v>
      </c>
      <c r="J1106" s="2">
        <f t="shared" si="70"/>
        <v>447.08815424231949</v>
      </c>
      <c r="K1106" s="2">
        <f t="shared" si="71"/>
        <v>442.84836140836939</v>
      </c>
      <c r="L1106" s="2">
        <f t="shared" si="72"/>
        <v>446.94816108270794</v>
      </c>
    </row>
    <row r="1107" spans="1:12" x14ac:dyDescent="0.25">
      <c r="A1107" s="1">
        <v>44421</v>
      </c>
      <c r="B1107" s="2">
        <v>445.59</v>
      </c>
      <c r="C1107" s="2">
        <v>445.94</v>
      </c>
      <c r="D1107" s="2">
        <v>445.07</v>
      </c>
      <c r="E1107" s="2">
        <v>445.92</v>
      </c>
      <c r="F1107" s="2">
        <v>39470252</v>
      </c>
      <c r="G1107" s="2">
        <f>IFERROR(VLOOKUP(A1107,'SPY DVD'!$A$1:$D$1256,2,FALSE),0)</f>
        <v>1.2342</v>
      </c>
      <c r="H1107" s="8">
        <f>IFERROR(VLOOKUP(A1107,'SPY DVD'!$A$1:$D$1256,4,FALSE),0)</f>
        <v>0.99995102500883781</v>
      </c>
      <c r="I1107" s="2">
        <f t="shared" si="69"/>
        <v>445.568177233688</v>
      </c>
      <c r="J1107" s="2">
        <f t="shared" si="70"/>
        <v>445.91816009244116</v>
      </c>
      <c r="K1107" s="2">
        <f t="shared" si="71"/>
        <v>445.04820270068342</v>
      </c>
      <c r="L1107" s="2">
        <f t="shared" si="72"/>
        <v>445.89816107194099</v>
      </c>
    </row>
    <row r="1108" spans="1:12" x14ac:dyDescent="0.25">
      <c r="A1108" s="1">
        <v>44420</v>
      </c>
      <c r="B1108" s="2">
        <v>443.62</v>
      </c>
      <c r="C1108" s="2">
        <v>445.25720000000001</v>
      </c>
      <c r="D1108" s="2">
        <v>442.66</v>
      </c>
      <c r="E1108" s="2">
        <v>445.11</v>
      </c>
      <c r="F1108" s="2">
        <v>38942416</v>
      </c>
      <c r="G1108" s="2">
        <f>IFERROR(VLOOKUP(A1108,'SPY DVD'!$A$1:$D$1256,2,FALSE),0)</f>
        <v>1.2363999999999999</v>
      </c>
      <c r="H1108" s="8">
        <f>IFERROR(VLOOKUP(A1108,'SPY DVD'!$A$1:$D$1256,4,FALSE),0)</f>
        <v>0.99995093771152999</v>
      </c>
      <c r="I1108" s="2">
        <f t="shared" si="69"/>
        <v>443.59823498758891</v>
      </c>
      <c r="J1108" s="2">
        <f t="shared" si="70"/>
        <v>445.23535466281027</v>
      </c>
      <c r="K1108" s="2">
        <f t="shared" si="71"/>
        <v>442.6382820873859</v>
      </c>
      <c r="L1108" s="2">
        <f t="shared" si="72"/>
        <v>445.08816188477914</v>
      </c>
    </row>
    <row r="1109" spans="1:12" x14ac:dyDescent="0.25">
      <c r="A1109" s="1">
        <v>44419</v>
      </c>
      <c r="B1109" s="2">
        <v>443.82</v>
      </c>
      <c r="C1109" s="2">
        <v>443.88200000000001</v>
      </c>
      <c r="D1109" s="2">
        <v>442.62</v>
      </c>
      <c r="E1109" s="2">
        <v>443.78</v>
      </c>
      <c r="F1109" s="2">
        <v>44034340</v>
      </c>
      <c r="G1109" s="2">
        <f>IFERROR(VLOOKUP(A1109,'SPY DVD'!$A$1:$D$1256,2,FALSE),0)</f>
        <v>1.2401</v>
      </c>
      <c r="H1109" s="8">
        <f>IFERROR(VLOOKUP(A1109,'SPY DVD'!$A$1:$D$1256,4,FALSE),0)</f>
        <v>0.99995079089334749</v>
      </c>
      <c r="I1109" s="2">
        <f t="shared" si="69"/>
        <v>443.79816001428549</v>
      </c>
      <c r="J1109" s="2">
        <f t="shared" si="70"/>
        <v>443.86015696332089</v>
      </c>
      <c r="K1109" s="2">
        <f t="shared" si="71"/>
        <v>442.59821906521347</v>
      </c>
      <c r="L1109" s="2">
        <f t="shared" si="72"/>
        <v>443.75816198264971</v>
      </c>
    </row>
    <row r="1110" spans="1:12" x14ac:dyDescent="0.25">
      <c r="A1110" s="1">
        <v>44418</v>
      </c>
      <c r="B1110" s="2">
        <v>442.61</v>
      </c>
      <c r="C1110" s="2">
        <v>443.44</v>
      </c>
      <c r="D1110" s="2">
        <v>441.88</v>
      </c>
      <c r="E1110" s="2">
        <v>442.68</v>
      </c>
      <c r="F1110" s="2">
        <v>43339276</v>
      </c>
      <c r="G1110" s="2">
        <f>IFERROR(VLOOKUP(A1110,'SPY DVD'!$A$1:$D$1256,2,FALSE),0)</f>
        <v>1.2432000000000001</v>
      </c>
      <c r="H1110" s="8">
        <f>IFERROR(VLOOKUP(A1110,'SPY DVD'!$A$1:$D$1256,4,FALSE),0)</f>
        <v>0.99995066788353559</v>
      </c>
      <c r="I1110" s="2">
        <f t="shared" si="69"/>
        <v>442.58816511193169</v>
      </c>
      <c r="J1110" s="2">
        <f t="shared" si="70"/>
        <v>443.41812416627505</v>
      </c>
      <c r="K1110" s="2">
        <f t="shared" si="71"/>
        <v>441.85820112437671</v>
      </c>
      <c r="L1110" s="2">
        <f t="shared" si="72"/>
        <v>442.65816165868353</v>
      </c>
    </row>
    <row r="1111" spans="1:12" x14ac:dyDescent="0.25">
      <c r="A1111" s="1">
        <v>44417</v>
      </c>
      <c r="B1111" s="2">
        <v>442.46</v>
      </c>
      <c r="C1111" s="2">
        <v>442.79500000000002</v>
      </c>
      <c r="D1111" s="2">
        <v>441.31</v>
      </c>
      <c r="E1111" s="2">
        <v>442.13</v>
      </c>
      <c r="F1111" s="2">
        <v>41222584</v>
      </c>
      <c r="G1111" s="2">
        <f>IFERROR(VLOOKUP(A1111,'SPY DVD'!$A$1:$D$1256,2,FALSE),0)</f>
        <v>1.2447999999999999</v>
      </c>
      <c r="H1111" s="8">
        <f>IFERROR(VLOOKUP(A1111,'SPY DVD'!$A$1:$D$1256,4,FALSE),0)</f>
        <v>0.99995060439460626</v>
      </c>
      <c r="I1111" s="2">
        <f t="shared" si="69"/>
        <v>442.43814442043748</v>
      </c>
      <c r="J1111" s="2">
        <f t="shared" si="70"/>
        <v>442.7731278729097</v>
      </c>
      <c r="K1111" s="2">
        <f t="shared" si="71"/>
        <v>441.28820122538372</v>
      </c>
      <c r="L1111" s="2">
        <f t="shared" si="72"/>
        <v>442.10816072098726</v>
      </c>
    </row>
    <row r="1112" spans="1:12" x14ac:dyDescent="0.25">
      <c r="A1112" s="1">
        <v>44414</v>
      </c>
      <c r="B1112" s="2">
        <v>442.1</v>
      </c>
      <c r="C1112" s="2">
        <v>442.94</v>
      </c>
      <c r="D1112" s="2">
        <v>441.8</v>
      </c>
      <c r="E1112" s="2">
        <v>442.49</v>
      </c>
      <c r="F1112" s="2">
        <v>46930008</v>
      </c>
      <c r="G1112" s="2">
        <f>IFERROR(VLOOKUP(A1112,'SPY DVD'!$A$1:$D$1256,2,FALSE),0)</f>
        <v>1.2438</v>
      </c>
      <c r="H1112" s="8">
        <f>IFERROR(VLOOKUP(A1112,'SPY DVD'!$A$1:$D$1256,4,FALSE),0)</f>
        <v>0.99995064407518663</v>
      </c>
      <c r="I1112" s="2">
        <f t="shared" si="69"/>
        <v>442.07817974564006</v>
      </c>
      <c r="J1112" s="2">
        <f t="shared" si="70"/>
        <v>442.91813828666318</v>
      </c>
      <c r="K1112" s="2">
        <f t="shared" si="71"/>
        <v>441.77819455241746</v>
      </c>
      <c r="L1112" s="2">
        <f t="shared" si="72"/>
        <v>442.46816049682934</v>
      </c>
    </row>
    <row r="1113" spans="1:12" x14ac:dyDescent="0.25">
      <c r="A1113" s="1">
        <v>44413</v>
      </c>
      <c r="B1113" s="2">
        <v>440.22</v>
      </c>
      <c r="C1113" s="2">
        <v>441.85</v>
      </c>
      <c r="D1113" s="2">
        <v>439.88</v>
      </c>
      <c r="E1113" s="2">
        <v>441.76</v>
      </c>
      <c r="F1113" s="2">
        <v>38969660</v>
      </c>
      <c r="G1113" s="2">
        <f>IFERROR(VLOOKUP(A1113,'SPY DVD'!$A$1:$D$1256,2,FALSE),0)</f>
        <v>1.2458</v>
      </c>
      <c r="H1113" s="8">
        <f>IFERROR(VLOOKUP(A1113,'SPY DVD'!$A$1:$D$1256,4,FALSE),0)</f>
        <v>0.99995056471402755</v>
      </c>
      <c r="I1113" s="2">
        <f t="shared" si="69"/>
        <v>440.19823759840921</v>
      </c>
      <c r="J1113" s="2">
        <f t="shared" si="70"/>
        <v>441.82815701889308</v>
      </c>
      <c r="K1113" s="2">
        <f t="shared" si="71"/>
        <v>439.85825440640645</v>
      </c>
      <c r="L1113" s="2">
        <f t="shared" si="72"/>
        <v>441.73816146806882</v>
      </c>
    </row>
    <row r="1114" spans="1:12" x14ac:dyDescent="0.25">
      <c r="A1114" s="1">
        <v>44412</v>
      </c>
      <c r="B1114" s="2">
        <v>439.78</v>
      </c>
      <c r="C1114" s="2">
        <v>441.12430000000001</v>
      </c>
      <c r="D1114" s="2">
        <v>438.73</v>
      </c>
      <c r="E1114" s="2">
        <v>438.98</v>
      </c>
      <c r="F1114" s="2">
        <v>46732212</v>
      </c>
      <c r="G1114" s="2">
        <f>IFERROR(VLOOKUP(A1114,'SPY DVD'!$A$1:$D$1256,2,FALSE),0)</f>
        <v>1.2537</v>
      </c>
      <c r="H1114" s="8">
        <f>IFERROR(VLOOKUP(A1114,'SPY DVD'!$A$1:$D$1256,4,FALSE),0)</f>
        <v>0.99995025123751069</v>
      </c>
      <c r="I1114" s="2">
        <f t="shared" si="69"/>
        <v>439.75812148923245</v>
      </c>
      <c r="J1114" s="2">
        <f t="shared" si="70"/>
        <v>441.10235461197107</v>
      </c>
      <c r="K1114" s="2">
        <f t="shared" si="71"/>
        <v>438.70817372543308</v>
      </c>
      <c r="L1114" s="2">
        <f t="shared" si="72"/>
        <v>438.95816128824248</v>
      </c>
    </row>
    <row r="1115" spans="1:12" x14ac:dyDescent="0.25">
      <c r="A1115" s="1">
        <v>44411</v>
      </c>
      <c r="B1115" s="2">
        <v>438.44</v>
      </c>
      <c r="C1115" s="2">
        <v>441.28</v>
      </c>
      <c r="D1115" s="2">
        <v>436.1</v>
      </c>
      <c r="E1115" s="2">
        <v>441.15</v>
      </c>
      <c r="F1115" s="2">
        <v>58053896</v>
      </c>
      <c r="G1115" s="2">
        <f>IFERROR(VLOOKUP(A1115,'SPY DVD'!$A$1:$D$1256,2,FALSE),0)</f>
        <v>1.2475000000000001</v>
      </c>
      <c r="H1115" s="8">
        <f>IFERROR(VLOOKUP(A1115,'SPY DVD'!$A$1:$D$1256,4,FALSE),0)</f>
        <v>0.99995049725704721</v>
      </c>
      <c r="I1115" s="2">
        <f t="shared" si="69"/>
        <v>438.41829601737976</v>
      </c>
      <c r="J1115" s="2">
        <f t="shared" si="70"/>
        <v>441.25815542958975</v>
      </c>
      <c r="K1115" s="2">
        <f t="shared" si="71"/>
        <v>436.07841185379829</v>
      </c>
      <c r="L1115" s="2">
        <f t="shared" si="72"/>
        <v>441.12816186494638</v>
      </c>
    </row>
    <row r="1116" spans="1:12" x14ac:dyDescent="0.25">
      <c r="A1116" s="1">
        <v>44410</v>
      </c>
      <c r="B1116" s="2">
        <v>440.34</v>
      </c>
      <c r="C1116" s="2">
        <v>440.93</v>
      </c>
      <c r="D1116" s="2">
        <v>437.21</v>
      </c>
      <c r="E1116" s="2">
        <v>437.59</v>
      </c>
      <c r="F1116" s="2">
        <v>58783296</v>
      </c>
      <c r="G1116" s="2">
        <f>IFERROR(VLOOKUP(A1116,'SPY DVD'!$A$1:$D$1256,2,FALSE),0)</f>
        <v>1.2577</v>
      </c>
      <c r="H1116" s="8">
        <f>IFERROR(VLOOKUP(A1116,'SPY DVD'!$A$1:$D$1256,4,FALSE),0)</f>
        <v>0.99995009251526124</v>
      </c>
      <c r="I1116" s="2">
        <f t="shared" si="69"/>
        <v>440.3180237381701</v>
      </c>
      <c r="J1116" s="2">
        <f t="shared" si="70"/>
        <v>440.90799429275415</v>
      </c>
      <c r="K1116" s="2">
        <f t="shared" si="71"/>
        <v>437.18817994859734</v>
      </c>
      <c r="L1116" s="2">
        <f t="shared" si="72"/>
        <v>437.56816098375316</v>
      </c>
    </row>
    <row r="1117" spans="1:12" x14ac:dyDescent="0.25">
      <c r="A1117" s="1">
        <v>44407</v>
      </c>
      <c r="B1117" s="2">
        <v>437.91</v>
      </c>
      <c r="C1117" s="2">
        <v>440.06</v>
      </c>
      <c r="D1117" s="2">
        <v>437.77</v>
      </c>
      <c r="E1117" s="2">
        <v>438.51</v>
      </c>
      <c r="F1117" s="2">
        <v>68951200</v>
      </c>
      <c r="G1117" s="2">
        <f>IFERROR(VLOOKUP(A1117,'SPY DVD'!$A$1:$D$1256,2,FALSE),0)</f>
        <v>1.2549999999999999</v>
      </c>
      <c r="H1117" s="8">
        <f>IFERROR(VLOOKUP(A1117,'SPY DVD'!$A$1:$D$1256,4,FALSE),0)</f>
        <v>0.99995019965277687</v>
      </c>
      <c r="I1117" s="2">
        <f t="shared" si="69"/>
        <v>437.88819192994754</v>
      </c>
      <c r="J1117" s="2">
        <f t="shared" si="70"/>
        <v>440.03808485920098</v>
      </c>
      <c r="K1117" s="2">
        <f t="shared" si="71"/>
        <v>437.74819890199609</v>
      </c>
      <c r="L1117" s="2">
        <f t="shared" si="72"/>
        <v>438.48816204973917</v>
      </c>
    </row>
    <row r="1118" spans="1:12" x14ac:dyDescent="0.25">
      <c r="A1118" s="1">
        <v>44406</v>
      </c>
      <c r="B1118" s="2">
        <v>439.815</v>
      </c>
      <c r="C1118" s="2">
        <v>441.8</v>
      </c>
      <c r="D1118" s="2">
        <v>439.81</v>
      </c>
      <c r="E1118" s="2">
        <v>440.65</v>
      </c>
      <c r="F1118" s="2">
        <v>47435344</v>
      </c>
      <c r="G1118" s="2">
        <f>IFERROR(VLOOKUP(A1118,'SPY DVD'!$A$1:$D$1256,2,FALSE),0)</f>
        <v>1.2490000000000001</v>
      </c>
      <c r="H1118" s="8">
        <f>IFERROR(VLOOKUP(A1118,'SPY DVD'!$A$1:$D$1256,4,FALSE),0)</f>
        <v>0.99995043773618608</v>
      </c>
      <c r="I1118" s="2">
        <f t="shared" si="69"/>
        <v>439.79320177294068</v>
      </c>
      <c r="J1118" s="2">
        <f t="shared" si="70"/>
        <v>441.77810339184703</v>
      </c>
      <c r="K1118" s="2">
        <f t="shared" si="71"/>
        <v>439.78820202075201</v>
      </c>
      <c r="L1118" s="2">
        <f t="shared" si="72"/>
        <v>440.6281603884504</v>
      </c>
    </row>
    <row r="1119" spans="1:12" x14ac:dyDescent="0.25">
      <c r="A1119" s="1">
        <v>44405</v>
      </c>
      <c r="B1119" s="2">
        <v>439.68</v>
      </c>
      <c r="C1119" s="2">
        <v>440.3</v>
      </c>
      <c r="D1119" s="2">
        <v>437.31</v>
      </c>
      <c r="E1119" s="2">
        <v>438.83</v>
      </c>
      <c r="F1119" s="2">
        <v>52472360</v>
      </c>
      <c r="G1119" s="2">
        <f>IFERROR(VLOOKUP(A1119,'SPY DVD'!$A$1:$D$1256,2,FALSE),0)</f>
        <v>1.2541</v>
      </c>
      <c r="H1119" s="8">
        <f>IFERROR(VLOOKUP(A1119,'SPY DVD'!$A$1:$D$1256,4,FALSE),0)</f>
        <v>0.9999502353652846</v>
      </c>
      <c r="I1119" s="2">
        <f t="shared" si="69"/>
        <v>439.65811948540835</v>
      </c>
      <c r="J1119" s="2">
        <f t="shared" si="70"/>
        <v>440.27808863133481</v>
      </c>
      <c r="K1119" s="2">
        <f t="shared" si="71"/>
        <v>437.28823742759261</v>
      </c>
      <c r="L1119" s="2">
        <f t="shared" si="72"/>
        <v>438.80816178534781</v>
      </c>
    </row>
    <row r="1120" spans="1:12" x14ac:dyDescent="0.25">
      <c r="A1120" s="1">
        <v>44404</v>
      </c>
      <c r="B1120" s="2">
        <v>439.91</v>
      </c>
      <c r="C1120" s="2">
        <v>439.94</v>
      </c>
      <c r="D1120" s="2">
        <v>435.99</v>
      </c>
      <c r="E1120" s="2">
        <v>439.01</v>
      </c>
      <c r="F1120" s="2">
        <v>67397136</v>
      </c>
      <c r="G1120" s="2">
        <f>IFERROR(VLOOKUP(A1120,'SPY DVD'!$A$1:$D$1256,2,FALSE),0)</f>
        <v>1.2536</v>
      </c>
      <c r="H1120" s="8">
        <f>IFERROR(VLOOKUP(A1120,'SPY DVD'!$A$1:$D$1256,4,FALSE),0)</f>
        <v>0.99995025520556724</v>
      </c>
      <c r="I1120" s="2">
        <f t="shared" si="69"/>
        <v>439.88811676748111</v>
      </c>
      <c r="J1120" s="2">
        <f t="shared" si="70"/>
        <v>439.91811527513727</v>
      </c>
      <c r="K1120" s="2">
        <f t="shared" si="71"/>
        <v>435.96831176707525</v>
      </c>
      <c r="L1120" s="2">
        <f t="shared" si="72"/>
        <v>438.98816153779609</v>
      </c>
    </row>
    <row r="1121" spans="1:12" x14ac:dyDescent="0.25">
      <c r="A1121" s="1">
        <v>44403</v>
      </c>
      <c r="B1121" s="2">
        <v>439.31</v>
      </c>
      <c r="C1121" s="2">
        <v>441.03</v>
      </c>
      <c r="D1121" s="2">
        <v>439.26</v>
      </c>
      <c r="E1121" s="2">
        <v>441.02</v>
      </c>
      <c r="F1121" s="2">
        <v>43719188</v>
      </c>
      <c r="G1121" s="2">
        <f>IFERROR(VLOOKUP(A1121,'SPY DVD'!$A$1:$D$1256,2,FALSE),0)</f>
        <v>1.2479</v>
      </c>
      <c r="H1121" s="8">
        <f>IFERROR(VLOOKUP(A1121,'SPY DVD'!$A$1:$D$1256,4,FALSE),0)</f>
        <v>0.99995048138481724</v>
      </c>
      <c r="I1121" s="2">
        <f t="shared" si="69"/>
        <v>439.28824597716408</v>
      </c>
      <c r="J1121" s="2">
        <f t="shared" si="70"/>
        <v>441.00816080514591</v>
      </c>
      <c r="K1121" s="2">
        <f t="shared" si="71"/>
        <v>439.2382484530948</v>
      </c>
      <c r="L1121" s="2">
        <f t="shared" si="72"/>
        <v>440.99816130033207</v>
      </c>
    </row>
    <row r="1122" spans="1:12" x14ac:dyDescent="0.25">
      <c r="A1122" s="1">
        <v>44400</v>
      </c>
      <c r="B1122" s="2">
        <v>437.52</v>
      </c>
      <c r="C1122" s="2">
        <v>440.3</v>
      </c>
      <c r="D1122" s="2">
        <v>436.79</v>
      </c>
      <c r="E1122" s="2">
        <v>439.94</v>
      </c>
      <c r="F1122" s="2">
        <v>63766636</v>
      </c>
      <c r="G1122" s="2">
        <f>IFERROR(VLOOKUP(A1122,'SPY DVD'!$A$1:$D$1256,2,FALSE),0)</f>
        <v>1.2509999999999999</v>
      </c>
      <c r="H1122" s="8">
        <f>IFERROR(VLOOKUP(A1122,'SPY DVD'!$A$1:$D$1256,4,FALSE),0)</f>
        <v>0.99995035837504342</v>
      </c>
      <c r="I1122" s="2">
        <f t="shared" si="69"/>
        <v>437.49828079624899</v>
      </c>
      <c r="J1122" s="2">
        <f t="shared" si="70"/>
        <v>440.27814279253164</v>
      </c>
      <c r="K1122" s="2">
        <f t="shared" si="71"/>
        <v>436.76831703463523</v>
      </c>
      <c r="L1122" s="2">
        <f t="shared" si="72"/>
        <v>439.91816066351657</v>
      </c>
    </row>
    <row r="1123" spans="1:12" x14ac:dyDescent="0.25">
      <c r="A1123" s="1">
        <v>44399</v>
      </c>
      <c r="B1123" s="2">
        <v>434.74</v>
      </c>
      <c r="C1123" s="2">
        <v>435.72</v>
      </c>
      <c r="D1123" s="2">
        <v>433.69</v>
      </c>
      <c r="E1123" s="2">
        <v>435.46</v>
      </c>
      <c r="F1123" s="2">
        <v>47878540</v>
      </c>
      <c r="G1123" s="2">
        <f>IFERROR(VLOOKUP(A1123,'SPY DVD'!$A$1:$D$1256,2,FALSE),0)</f>
        <v>1.2638</v>
      </c>
      <c r="H1123" s="8">
        <f>IFERROR(VLOOKUP(A1123,'SPY DVD'!$A$1:$D$1256,4,FALSE),0)</f>
        <v>0.99994985046387919</v>
      </c>
      <c r="I1123" s="2">
        <f t="shared" si="69"/>
        <v>434.71819799066685</v>
      </c>
      <c r="J1123" s="2">
        <f t="shared" si="70"/>
        <v>435.69814884412148</v>
      </c>
      <c r="K1123" s="2">
        <f t="shared" si="71"/>
        <v>433.66825064767977</v>
      </c>
      <c r="L1123" s="2">
        <f t="shared" si="72"/>
        <v>435.43816188300082</v>
      </c>
    </row>
    <row r="1124" spans="1:12" x14ac:dyDescent="0.25">
      <c r="A1124" s="1">
        <v>44398</v>
      </c>
      <c r="B1124" s="2">
        <v>432.34</v>
      </c>
      <c r="C1124" s="2">
        <v>434.7</v>
      </c>
      <c r="D1124" s="2">
        <v>431.0111</v>
      </c>
      <c r="E1124" s="2">
        <v>434.55</v>
      </c>
      <c r="F1124" s="2">
        <v>64724388</v>
      </c>
      <c r="G1124" s="2">
        <f>IFERROR(VLOOKUP(A1124,'SPY DVD'!$A$1:$D$1256,2,FALSE),0)</f>
        <v>1.2665</v>
      </c>
      <c r="H1124" s="8">
        <f>IFERROR(VLOOKUP(A1124,'SPY DVD'!$A$1:$D$1256,4,FALSE),0)</f>
        <v>0.99994974332640096</v>
      </c>
      <c r="I1124" s="2">
        <f t="shared" si="69"/>
        <v>432.31827202973619</v>
      </c>
      <c r="J1124" s="2">
        <f t="shared" si="70"/>
        <v>434.67815342398649</v>
      </c>
      <c r="K1124" s="2">
        <f t="shared" si="71"/>
        <v>430.98943881582971</v>
      </c>
      <c r="L1124" s="2">
        <f t="shared" si="72"/>
        <v>434.52816096248756</v>
      </c>
    </row>
    <row r="1125" spans="1:12" x14ac:dyDescent="0.25">
      <c r="A1125" s="1">
        <v>44397</v>
      </c>
      <c r="B1125" s="2">
        <v>425.68</v>
      </c>
      <c r="C1125" s="2">
        <v>432.42</v>
      </c>
      <c r="D1125" s="2">
        <v>424.83</v>
      </c>
      <c r="E1125" s="2">
        <v>431.06</v>
      </c>
      <c r="F1125" s="2">
        <v>99608176</v>
      </c>
      <c r="G1125" s="2">
        <f>IFERROR(VLOOKUP(A1125,'SPY DVD'!$A$1:$D$1256,2,FALSE),0)</f>
        <v>1.2766999999999999</v>
      </c>
      <c r="H1125" s="8">
        <f>IFERROR(VLOOKUP(A1125,'SPY DVD'!$A$1:$D$1256,4,FALSE),0)</f>
        <v>0.99994933858492019</v>
      </c>
      <c r="I1125" s="2">
        <f t="shared" si="69"/>
        <v>425.65843444882881</v>
      </c>
      <c r="J1125" s="2">
        <f t="shared" si="70"/>
        <v>432.3980929908912</v>
      </c>
      <c r="K1125" s="2">
        <f t="shared" si="71"/>
        <v>424.80847751103164</v>
      </c>
      <c r="L1125" s="2">
        <f t="shared" si="72"/>
        <v>431.03816189041572</v>
      </c>
    </row>
    <row r="1126" spans="1:12" x14ac:dyDescent="0.25">
      <c r="A1126" s="1">
        <v>44396</v>
      </c>
      <c r="B1126" s="2">
        <v>426.19</v>
      </c>
      <c r="C1126" s="2">
        <v>431.40890000000002</v>
      </c>
      <c r="D1126" s="2">
        <v>421.97</v>
      </c>
      <c r="E1126" s="2">
        <v>424.97</v>
      </c>
      <c r="F1126" s="2">
        <v>147987008</v>
      </c>
      <c r="G1126" s="2">
        <f>IFERROR(VLOOKUP(A1126,'SPY DVD'!$A$1:$D$1256,2,FALSE),0)</f>
        <v>1.2949999999999999</v>
      </c>
      <c r="H1126" s="8">
        <f>IFERROR(VLOOKUP(A1126,'SPY DVD'!$A$1:$D$1256,4,FALSE),0)</f>
        <v>0.99994861243149746</v>
      </c>
      <c r="I1126" s="2">
        <f t="shared" si="69"/>
        <v>426.16809913217992</v>
      </c>
      <c r="J1126" s="2">
        <f t="shared" si="70"/>
        <v>431.38673094559869</v>
      </c>
      <c r="K1126" s="2">
        <f t="shared" si="71"/>
        <v>421.94831598771901</v>
      </c>
      <c r="L1126" s="2">
        <f t="shared" si="72"/>
        <v>424.94816182501353</v>
      </c>
    </row>
    <row r="1127" spans="1:12" x14ac:dyDescent="0.25">
      <c r="A1127" s="1">
        <v>44393</v>
      </c>
      <c r="B1127" s="2">
        <v>436.01</v>
      </c>
      <c r="C1127" s="2">
        <v>436.06</v>
      </c>
      <c r="D1127" s="2">
        <v>430.92</v>
      </c>
      <c r="E1127" s="2">
        <v>431.34</v>
      </c>
      <c r="F1127" s="2">
        <v>75874664</v>
      </c>
      <c r="G1127" s="2">
        <f>IFERROR(VLOOKUP(A1127,'SPY DVD'!$A$1:$D$1256,2,FALSE),0)</f>
        <v>1.2759</v>
      </c>
      <c r="H1127" s="8">
        <f>IFERROR(VLOOKUP(A1127,'SPY DVD'!$A$1:$D$1256,4,FALSE),0)</f>
        <v>0.99994937032934406</v>
      </c>
      <c r="I1127" s="2">
        <f t="shared" si="69"/>
        <v>435.98792495729731</v>
      </c>
      <c r="J1127" s="2">
        <f t="shared" si="70"/>
        <v>436.03792242581375</v>
      </c>
      <c r="K1127" s="2">
        <f t="shared" si="71"/>
        <v>430.89818266232095</v>
      </c>
      <c r="L1127" s="2">
        <f t="shared" si="72"/>
        <v>431.31816139785923</v>
      </c>
    </row>
    <row r="1128" spans="1:12" x14ac:dyDescent="0.25">
      <c r="A1128" s="1">
        <v>44392</v>
      </c>
      <c r="B1128" s="2">
        <v>434.81</v>
      </c>
      <c r="C1128" s="2">
        <v>435.53</v>
      </c>
      <c r="D1128" s="2">
        <v>432.72</v>
      </c>
      <c r="E1128" s="2">
        <v>434.75</v>
      </c>
      <c r="F1128" s="2">
        <v>55126360</v>
      </c>
      <c r="G1128" s="2">
        <f>IFERROR(VLOOKUP(A1128,'SPY DVD'!$A$1:$D$1256,2,FALSE),0)</f>
        <v>1.2659</v>
      </c>
      <c r="H1128" s="8">
        <f>IFERROR(VLOOKUP(A1128,'SPY DVD'!$A$1:$D$1256,4,FALSE),0)</f>
        <v>0.9999497671347285</v>
      </c>
      <c r="I1128" s="2">
        <f t="shared" si="69"/>
        <v>434.7881582478513</v>
      </c>
      <c r="J1128" s="2">
        <f t="shared" si="70"/>
        <v>435.50812208018829</v>
      </c>
      <c r="K1128" s="2">
        <f t="shared" si="71"/>
        <v>432.69826323453975</v>
      </c>
      <c r="L1128" s="2">
        <f t="shared" si="72"/>
        <v>434.72816126182323</v>
      </c>
    </row>
    <row r="1129" spans="1:12" x14ac:dyDescent="0.25">
      <c r="A1129" s="1">
        <v>44391</v>
      </c>
      <c r="B1129" s="2">
        <v>437.4</v>
      </c>
      <c r="C1129" s="2">
        <v>437.92</v>
      </c>
      <c r="D1129" s="2">
        <v>434.91</v>
      </c>
      <c r="E1129" s="2">
        <v>436.24</v>
      </c>
      <c r="F1129" s="2">
        <v>64130352</v>
      </c>
      <c r="G1129" s="2">
        <f>IFERROR(VLOOKUP(A1129,'SPY DVD'!$A$1:$D$1256,2,FALSE),0)</f>
        <v>1.2616000000000001</v>
      </c>
      <c r="H1129" s="8">
        <f>IFERROR(VLOOKUP(A1129,'SPY DVD'!$A$1:$D$1256,4,FALSE),0)</f>
        <v>0.9999499377610922</v>
      </c>
      <c r="I1129" s="2">
        <f t="shared" si="69"/>
        <v>437.37810277670172</v>
      </c>
      <c r="J1129" s="2">
        <f t="shared" si="70"/>
        <v>437.89807674433752</v>
      </c>
      <c r="K1129" s="2">
        <f t="shared" si="71"/>
        <v>434.88822743167663</v>
      </c>
      <c r="L1129" s="2">
        <f t="shared" si="72"/>
        <v>436.21816084889889</v>
      </c>
    </row>
    <row r="1130" spans="1:12" x14ac:dyDescent="0.25">
      <c r="A1130" s="1">
        <v>44390</v>
      </c>
      <c r="B1130" s="2">
        <v>436.24</v>
      </c>
      <c r="C1130" s="2">
        <v>437.84</v>
      </c>
      <c r="D1130" s="2">
        <v>435.31</v>
      </c>
      <c r="E1130" s="2">
        <v>435.59</v>
      </c>
      <c r="F1130" s="2">
        <v>52911312</v>
      </c>
      <c r="G1130" s="2">
        <f>IFERROR(VLOOKUP(A1130,'SPY DVD'!$A$1:$D$1256,2,FALSE),0)</f>
        <v>1.2635000000000001</v>
      </c>
      <c r="H1130" s="8">
        <f>IFERROR(VLOOKUP(A1130,'SPY DVD'!$A$1:$D$1256,4,FALSE),0)</f>
        <v>0.99994986236804417</v>
      </c>
      <c r="I1130" s="2">
        <f t="shared" si="69"/>
        <v>436.21812795943561</v>
      </c>
      <c r="J1130" s="2">
        <f t="shared" si="70"/>
        <v>437.81804773922443</v>
      </c>
      <c r="K1130" s="2">
        <f t="shared" si="71"/>
        <v>435.28817458743333</v>
      </c>
      <c r="L1130" s="2">
        <f t="shared" si="72"/>
        <v>435.56816054889634</v>
      </c>
    </row>
    <row r="1131" spans="1:12" x14ac:dyDescent="0.25">
      <c r="A1131" s="1">
        <v>44389</v>
      </c>
      <c r="B1131" s="2">
        <v>435.43</v>
      </c>
      <c r="C1131" s="2">
        <v>437.35</v>
      </c>
      <c r="D1131" s="2">
        <v>434.97</v>
      </c>
      <c r="E1131" s="2">
        <v>437.08</v>
      </c>
      <c r="F1131" s="2">
        <v>52889584</v>
      </c>
      <c r="G1131" s="2">
        <f>IFERROR(VLOOKUP(A1131,'SPY DVD'!$A$1:$D$1256,2,FALSE),0)</f>
        <v>1.2592000000000001</v>
      </c>
      <c r="H1131" s="8">
        <f>IFERROR(VLOOKUP(A1131,'SPY DVD'!$A$1:$D$1256,4,FALSE),0)</f>
        <v>0.9999500329944242</v>
      </c>
      <c r="I1131" s="2">
        <f t="shared" si="69"/>
        <v>435.40824286676212</v>
      </c>
      <c r="J1131" s="2">
        <f t="shared" si="70"/>
        <v>437.32814693011147</v>
      </c>
      <c r="K1131" s="2">
        <f t="shared" si="71"/>
        <v>434.94826585158472</v>
      </c>
      <c r="L1131" s="2">
        <f t="shared" si="72"/>
        <v>437.0581604212029</v>
      </c>
    </row>
    <row r="1132" spans="1:12" x14ac:dyDescent="0.25">
      <c r="A1132" s="1">
        <v>44386</v>
      </c>
      <c r="B1132" s="2">
        <v>432.53</v>
      </c>
      <c r="C1132" s="2">
        <v>435.84</v>
      </c>
      <c r="D1132" s="2">
        <v>430.714</v>
      </c>
      <c r="E1132" s="2">
        <v>435.52</v>
      </c>
      <c r="F1132" s="2">
        <v>76238584</v>
      </c>
      <c r="G1132" s="2">
        <f>IFERROR(VLOOKUP(A1132,'SPY DVD'!$A$1:$D$1256,2,FALSE),0)</f>
        <v>1.2637</v>
      </c>
      <c r="H1132" s="8">
        <f>IFERROR(VLOOKUP(A1132,'SPY DVD'!$A$1:$D$1256,4,FALSE),0)</f>
        <v>0.99994985443193418</v>
      </c>
      <c r="I1132" s="2">
        <f t="shared" si="69"/>
        <v>432.50831053744446</v>
      </c>
      <c r="J1132" s="2">
        <f t="shared" si="70"/>
        <v>435.8181445556142</v>
      </c>
      <c r="K1132" s="2">
        <f t="shared" si="71"/>
        <v>430.69240160179612</v>
      </c>
      <c r="L1132" s="2">
        <f t="shared" si="72"/>
        <v>435.49816060219598</v>
      </c>
    </row>
    <row r="1133" spans="1:12" x14ac:dyDescent="0.25">
      <c r="A1133" s="1">
        <v>44385</v>
      </c>
      <c r="B1133" s="2">
        <v>428.78</v>
      </c>
      <c r="C1133" s="2">
        <v>431.73</v>
      </c>
      <c r="D1133" s="2">
        <v>427.52</v>
      </c>
      <c r="E1133" s="2">
        <v>430.92</v>
      </c>
      <c r="F1133" s="2">
        <v>97595232</v>
      </c>
      <c r="G1133" s="2">
        <f>IFERROR(VLOOKUP(A1133,'SPY DVD'!$A$1:$D$1256,2,FALSE),0)</f>
        <v>1.2771999999999999</v>
      </c>
      <c r="H1133" s="8">
        <f>IFERROR(VLOOKUP(A1133,'SPY DVD'!$A$1:$D$1256,4,FALSE),0)</f>
        <v>0.99994931874465565</v>
      </c>
      <c r="I1133" s="2">
        <f t="shared" si="69"/>
        <v>428.75826889133344</v>
      </c>
      <c r="J1133" s="2">
        <f t="shared" si="70"/>
        <v>431.70811938163018</v>
      </c>
      <c r="K1133" s="2">
        <f t="shared" si="71"/>
        <v>427.49833274971519</v>
      </c>
      <c r="L1133" s="2">
        <f t="shared" si="72"/>
        <v>430.898160433447</v>
      </c>
    </row>
    <row r="1134" spans="1:12" x14ac:dyDescent="0.25">
      <c r="A1134" s="1">
        <v>44384</v>
      </c>
      <c r="B1134" s="2">
        <v>433.66</v>
      </c>
      <c r="C1134" s="2">
        <v>434.76</v>
      </c>
      <c r="D1134" s="2">
        <v>431.51</v>
      </c>
      <c r="E1134" s="2">
        <v>434.46</v>
      </c>
      <c r="F1134" s="2">
        <v>63549456</v>
      </c>
      <c r="G1134" s="2">
        <f>IFERROR(VLOOKUP(A1134,'SPY DVD'!$A$1:$D$1256,2,FALSE),0)</f>
        <v>1.2666999999999999</v>
      </c>
      <c r="H1134" s="8">
        <f>IFERROR(VLOOKUP(A1134,'SPY DVD'!$A$1:$D$1256,4,FALSE),0)</f>
        <v>0.99994973539029197</v>
      </c>
      <c r="I1134" s="2">
        <f t="shared" si="69"/>
        <v>433.63820224935404</v>
      </c>
      <c r="J1134" s="2">
        <f t="shared" si="70"/>
        <v>434.73814695828332</v>
      </c>
      <c r="K1134" s="2">
        <f t="shared" si="71"/>
        <v>431.48831031826489</v>
      </c>
      <c r="L1134" s="2">
        <f t="shared" si="72"/>
        <v>434.43816203766625</v>
      </c>
    </row>
    <row r="1135" spans="1:12" x14ac:dyDescent="0.25">
      <c r="A1135" s="1">
        <v>44383</v>
      </c>
      <c r="B1135" s="2">
        <v>433.78</v>
      </c>
      <c r="C1135" s="2">
        <v>434.01</v>
      </c>
      <c r="D1135" s="2">
        <v>430.01</v>
      </c>
      <c r="E1135" s="2">
        <v>432.93</v>
      </c>
      <c r="F1135" s="2">
        <v>68710416</v>
      </c>
      <c r="G1135" s="2">
        <f>IFERROR(VLOOKUP(A1135,'SPY DVD'!$A$1:$D$1256,2,FALSE),0)</f>
        <v>1.2712000000000001</v>
      </c>
      <c r="H1135" s="8">
        <f>IFERROR(VLOOKUP(A1135,'SPY DVD'!$A$1:$D$1256,4,FALSE),0)</f>
        <v>0.99994955682785513</v>
      </c>
      <c r="I1135" s="2">
        <f t="shared" si="69"/>
        <v>433.758118760787</v>
      </c>
      <c r="J1135" s="2">
        <f t="shared" si="70"/>
        <v>433.98810715885742</v>
      </c>
      <c r="K1135" s="2">
        <f t="shared" si="71"/>
        <v>429.98830893154599</v>
      </c>
      <c r="L1135" s="2">
        <f t="shared" si="72"/>
        <v>432.90816163748332</v>
      </c>
    </row>
    <row r="1136" spans="1:12" x14ac:dyDescent="0.25">
      <c r="A1136" s="1">
        <v>44379</v>
      </c>
      <c r="B1136" s="2">
        <v>431.67</v>
      </c>
      <c r="C1136" s="2">
        <v>434.1</v>
      </c>
      <c r="D1136" s="2">
        <v>430.52179999999998</v>
      </c>
      <c r="E1136" s="2">
        <v>433.72</v>
      </c>
      <c r="F1136" s="2">
        <v>57697668</v>
      </c>
      <c r="G1136" s="2">
        <f>IFERROR(VLOOKUP(A1136,'SPY DVD'!$A$1:$D$1256,2,FALSE),0)</f>
        <v>1.2688999999999999</v>
      </c>
      <c r="H1136" s="8">
        <f>IFERROR(VLOOKUP(A1136,'SPY DVD'!$A$1:$D$1256,4,FALSE),0)</f>
        <v>0.99994964809309661</v>
      </c>
      <c r="I1136" s="2">
        <f t="shared" si="69"/>
        <v>431.648264592347</v>
      </c>
      <c r="J1136" s="2">
        <f t="shared" si="70"/>
        <v>434.07814223721329</v>
      </c>
      <c r="K1136" s="2">
        <f t="shared" si="71"/>
        <v>430.50012240640649</v>
      </c>
      <c r="L1136" s="2">
        <f t="shared" si="72"/>
        <v>433.6981613709379</v>
      </c>
    </row>
    <row r="1137" spans="1:12" x14ac:dyDescent="0.25">
      <c r="A1137" s="1">
        <v>44378</v>
      </c>
      <c r="B1137" s="2">
        <v>428.87</v>
      </c>
      <c r="C1137" s="2">
        <v>430.6</v>
      </c>
      <c r="D1137" s="2">
        <v>428.8</v>
      </c>
      <c r="E1137" s="2">
        <v>430.43</v>
      </c>
      <c r="F1137" s="2">
        <v>53441028</v>
      </c>
      <c r="G1137" s="2">
        <f>IFERROR(VLOOKUP(A1137,'SPY DVD'!$A$1:$D$1256,2,FALSE),0)</f>
        <v>1.2786</v>
      </c>
      <c r="H1137" s="8">
        <f>IFERROR(VLOOKUP(A1137,'SPY DVD'!$A$1:$D$1256,4,FALSE),0)</f>
        <v>0.99994926319191724</v>
      </c>
      <c r="I1137" s="2">
        <f t="shared" si="69"/>
        <v>428.84824050511753</v>
      </c>
      <c r="J1137" s="2">
        <f t="shared" si="70"/>
        <v>430.57815273043957</v>
      </c>
      <c r="K1137" s="2">
        <f t="shared" si="71"/>
        <v>428.77824405669412</v>
      </c>
      <c r="L1137" s="2">
        <f t="shared" si="72"/>
        <v>430.40816135569696</v>
      </c>
    </row>
    <row r="1138" spans="1:12" x14ac:dyDescent="0.25">
      <c r="A1138" s="1">
        <v>44377</v>
      </c>
      <c r="B1138" s="2">
        <v>427.21</v>
      </c>
      <c r="C1138" s="2">
        <v>428.78</v>
      </c>
      <c r="D1138" s="2">
        <v>427.18</v>
      </c>
      <c r="E1138" s="2">
        <v>428.06</v>
      </c>
      <c r="F1138" s="2">
        <v>64827856</v>
      </c>
      <c r="G1138" s="2">
        <f>IFERROR(VLOOKUP(A1138,'SPY DVD'!$A$1:$D$1256,2,FALSE),0)</f>
        <v>1.2857000000000001</v>
      </c>
      <c r="H1138" s="8">
        <f>IFERROR(VLOOKUP(A1138,'SPY DVD'!$A$1:$D$1256,4,FALSE),0)</f>
        <v>0.99994898146022015</v>
      </c>
      <c r="I1138" s="2">
        <f t="shared" si="69"/>
        <v>427.18820436962062</v>
      </c>
      <c r="J1138" s="2">
        <f t="shared" si="70"/>
        <v>428.75812427051318</v>
      </c>
      <c r="K1138" s="2">
        <f t="shared" si="71"/>
        <v>427.15820590017682</v>
      </c>
      <c r="L1138" s="2">
        <f t="shared" si="72"/>
        <v>428.03816100386183</v>
      </c>
    </row>
    <row r="1139" spans="1:12" x14ac:dyDescent="0.25">
      <c r="A1139" s="1">
        <v>44376</v>
      </c>
      <c r="B1139" s="2">
        <v>427.88</v>
      </c>
      <c r="C1139" s="2">
        <v>428.56</v>
      </c>
      <c r="D1139" s="2">
        <v>427.13</v>
      </c>
      <c r="E1139" s="2">
        <v>427.7</v>
      </c>
      <c r="F1139" s="2">
        <v>35970516</v>
      </c>
      <c r="G1139" s="2">
        <f>IFERROR(VLOOKUP(A1139,'SPY DVD'!$A$1:$D$1256,2,FALSE),0)</f>
        <v>1.2867999999999999</v>
      </c>
      <c r="H1139" s="8">
        <f>IFERROR(VLOOKUP(A1139,'SPY DVD'!$A$1:$D$1256,4,FALSE),0)</f>
        <v>0.99994893781165439</v>
      </c>
      <c r="I1139" s="2">
        <f t="shared" si="69"/>
        <v>427.85815151085069</v>
      </c>
      <c r="J1139" s="2">
        <f t="shared" si="70"/>
        <v>428.5381167885626</v>
      </c>
      <c r="K1139" s="2">
        <f t="shared" si="71"/>
        <v>427.10818980749195</v>
      </c>
      <c r="L1139" s="2">
        <f t="shared" si="72"/>
        <v>427.67816070204458</v>
      </c>
    </row>
    <row r="1140" spans="1:12" x14ac:dyDescent="0.25">
      <c r="A1140" s="1">
        <v>44375</v>
      </c>
      <c r="B1140" s="2">
        <v>427.17</v>
      </c>
      <c r="C1140" s="2">
        <v>427.65</v>
      </c>
      <c r="D1140" s="2">
        <v>425.89</v>
      </c>
      <c r="E1140" s="2">
        <v>427.47</v>
      </c>
      <c r="F1140" s="2">
        <v>53159580</v>
      </c>
      <c r="G1140" s="2">
        <f>IFERROR(VLOOKUP(A1140,'SPY DVD'!$A$1:$D$1256,2,FALSE),0)</f>
        <v>1.2875000000000001</v>
      </c>
      <c r="H1140" s="8">
        <f>IFERROR(VLOOKUP(A1140,'SPY DVD'!$A$1:$D$1256,4,FALSE),0)</f>
        <v>0.9999489100352954</v>
      </c>
      <c r="I1140" s="2">
        <f t="shared" si="69"/>
        <v>427.14817589977713</v>
      </c>
      <c r="J1140" s="2">
        <f t="shared" si="70"/>
        <v>427.62815137659408</v>
      </c>
      <c r="K1140" s="2">
        <f t="shared" si="71"/>
        <v>425.86824129493192</v>
      </c>
      <c r="L1140" s="2">
        <f t="shared" si="72"/>
        <v>427.44816057278774</v>
      </c>
    </row>
    <row r="1141" spans="1:12" x14ac:dyDescent="0.25">
      <c r="A1141" s="1">
        <v>44372</v>
      </c>
      <c r="B1141" s="2">
        <v>425.9</v>
      </c>
      <c r="C1141" s="2">
        <v>427.09429999999998</v>
      </c>
      <c r="D1141" s="2">
        <v>425.55</v>
      </c>
      <c r="E1141" s="2">
        <v>426.61</v>
      </c>
      <c r="F1141" s="2">
        <v>58129524</v>
      </c>
      <c r="G1141" s="2">
        <f>IFERROR(VLOOKUP(A1141,'SPY DVD'!$A$1:$D$1256,2,FALSE),0)</f>
        <v>1.2901</v>
      </c>
      <c r="H1141" s="8">
        <f>IFERROR(VLOOKUP(A1141,'SPY DVD'!$A$1:$D$1256,4,FALSE),0)</f>
        <v>0.99994880686596876</v>
      </c>
      <c r="I1141" s="2">
        <f t="shared" si="69"/>
        <v>425.87819684421606</v>
      </c>
      <c r="J1141" s="2">
        <f t="shared" si="70"/>
        <v>427.07243570425612</v>
      </c>
      <c r="K1141" s="2">
        <f t="shared" si="71"/>
        <v>425.52821476181305</v>
      </c>
      <c r="L1141" s="2">
        <f t="shared" si="72"/>
        <v>426.58816049709094</v>
      </c>
    </row>
    <row r="1142" spans="1:12" x14ac:dyDescent="0.25">
      <c r="A1142" s="1">
        <v>44371</v>
      </c>
      <c r="B1142" s="2">
        <v>424.89</v>
      </c>
      <c r="C1142" s="2">
        <v>425.55</v>
      </c>
      <c r="D1142" s="2">
        <v>424.62</v>
      </c>
      <c r="E1142" s="2">
        <v>425.1</v>
      </c>
      <c r="F1142" s="2">
        <v>45110288</v>
      </c>
      <c r="G1142" s="2">
        <f>IFERROR(VLOOKUP(A1142,'SPY DVD'!$A$1:$D$1256,2,FALSE),0)</f>
        <v>1.2946</v>
      </c>
      <c r="H1142" s="8">
        <f>IFERROR(VLOOKUP(A1142,'SPY DVD'!$A$1:$D$1256,4,FALSE),0)</f>
        <v>0.9999486283036978</v>
      </c>
      <c r="I1142" s="2">
        <f t="shared" si="69"/>
        <v>424.86817267995815</v>
      </c>
      <c r="J1142" s="2">
        <f t="shared" si="70"/>
        <v>425.52813877463859</v>
      </c>
      <c r="K1142" s="2">
        <f t="shared" si="71"/>
        <v>424.59818655031614</v>
      </c>
      <c r="L1142" s="2">
        <f t="shared" si="72"/>
        <v>425.07816189190197</v>
      </c>
    </row>
    <row r="1143" spans="1:12" x14ac:dyDescent="0.25">
      <c r="A1143" s="1">
        <v>44370</v>
      </c>
      <c r="B1143" s="2">
        <v>423.19</v>
      </c>
      <c r="C1143" s="2">
        <v>424.05</v>
      </c>
      <c r="D1143" s="2">
        <v>422.51</v>
      </c>
      <c r="E1143" s="2">
        <v>422.6</v>
      </c>
      <c r="F1143" s="2">
        <v>49445416</v>
      </c>
      <c r="G1143" s="2">
        <f>IFERROR(VLOOKUP(A1143,'SPY DVD'!$A$1:$D$1256,2,FALSE),0)</f>
        <v>1.3023</v>
      </c>
      <c r="H1143" s="8">
        <f>IFERROR(VLOOKUP(A1143,'SPY DVD'!$A$1:$D$1256,4,FALSE),0)</f>
        <v>0.99994832276388579</v>
      </c>
      <c r="I1143" s="2">
        <f t="shared" si="69"/>
        <v>423.16813071044885</v>
      </c>
      <c r="J1143" s="2">
        <f t="shared" si="70"/>
        <v>424.02808626802579</v>
      </c>
      <c r="K1143" s="2">
        <f t="shared" si="71"/>
        <v>422.48816585096938</v>
      </c>
      <c r="L1143" s="2">
        <f t="shared" si="72"/>
        <v>422.57816120001814</v>
      </c>
    </row>
    <row r="1144" spans="1:12" x14ac:dyDescent="0.25">
      <c r="A1144" s="1">
        <v>44369</v>
      </c>
      <c r="B1144" s="2">
        <v>420.85</v>
      </c>
      <c r="C1144" s="2">
        <v>424</v>
      </c>
      <c r="D1144" s="2">
        <v>420.08</v>
      </c>
      <c r="E1144" s="2">
        <v>423.11</v>
      </c>
      <c r="F1144" s="2">
        <v>57700304</v>
      </c>
      <c r="G1144" s="2">
        <f>IFERROR(VLOOKUP(A1144,'SPY DVD'!$A$1:$D$1256,2,FALSE),0)</f>
        <v>1.3007</v>
      </c>
      <c r="H1144" s="8">
        <f>IFERROR(VLOOKUP(A1144,'SPY DVD'!$A$1:$D$1256,4,FALSE),0)</f>
        <v>0.99994838625267024</v>
      </c>
      <c r="I1144" s="2">
        <f t="shared" si="69"/>
        <v>420.82827835443629</v>
      </c>
      <c r="J1144" s="2">
        <f t="shared" si="70"/>
        <v>423.9781157711322</v>
      </c>
      <c r="K1144" s="2">
        <f t="shared" si="71"/>
        <v>420.0583180970217</v>
      </c>
      <c r="L1144" s="2">
        <f t="shared" si="72"/>
        <v>423.08816170736731</v>
      </c>
    </row>
    <row r="1145" spans="1:12" x14ac:dyDescent="0.25">
      <c r="A1145" s="1">
        <v>44368</v>
      </c>
      <c r="B1145" s="2">
        <v>416.8</v>
      </c>
      <c r="C1145" s="2">
        <v>421.06</v>
      </c>
      <c r="D1145" s="2">
        <v>415.93</v>
      </c>
      <c r="E1145" s="2">
        <v>420.86</v>
      </c>
      <c r="F1145" s="2">
        <v>72822032</v>
      </c>
      <c r="G1145" s="2">
        <f>IFERROR(VLOOKUP(A1145,'SPY DVD'!$A$1:$D$1256,2,FALSE),0)</f>
        <v>1.3077000000000001</v>
      </c>
      <c r="H1145" s="8">
        <f>IFERROR(VLOOKUP(A1145,'SPY DVD'!$A$1:$D$1256,4,FALSE),0)</f>
        <v>0.99994810848926818</v>
      </c>
      <c r="I1145" s="2">
        <f t="shared" si="69"/>
        <v>416.77837161832701</v>
      </c>
      <c r="J1145" s="2">
        <f t="shared" si="70"/>
        <v>421.03815056049126</v>
      </c>
      <c r="K1145" s="2">
        <f t="shared" si="71"/>
        <v>415.90841676394132</v>
      </c>
      <c r="L1145" s="2">
        <f t="shared" si="72"/>
        <v>420.83816093879341</v>
      </c>
    </row>
    <row r="1146" spans="1:12" x14ac:dyDescent="0.25">
      <c r="A1146" s="1">
        <v>44365</v>
      </c>
      <c r="B1146" s="2">
        <v>417.09</v>
      </c>
      <c r="C1146" s="2">
        <v>417.82810000000001</v>
      </c>
      <c r="D1146" s="2">
        <v>414.7</v>
      </c>
      <c r="E1146" s="2">
        <v>414.92</v>
      </c>
      <c r="F1146" s="2">
        <v>118676304</v>
      </c>
      <c r="G1146" s="2">
        <f>IFERROR(VLOOKUP(A1146,'SPY DVD'!$A$1:$D$1256,2,FALSE),0)</f>
        <v>1.3264</v>
      </c>
      <c r="H1146" s="8">
        <f>IFERROR(VLOOKUP(A1146,'SPY DVD'!$A$1:$D$1256,4,FALSE),0)</f>
        <v>0.99994736646455817</v>
      </c>
      <c r="I1146" s="2">
        <f t="shared" si="69"/>
        <v>417.06804707870253</v>
      </c>
      <c r="J1146" s="2">
        <f t="shared" si="70"/>
        <v>417.80610822989007</v>
      </c>
      <c r="K1146" s="2">
        <f t="shared" si="71"/>
        <v>414.67817287285226</v>
      </c>
      <c r="L1146" s="2">
        <f t="shared" si="72"/>
        <v>414.89816129347452</v>
      </c>
    </row>
    <row r="1147" spans="1:12" x14ac:dyDescent="0.25">
      <c r="A1147" s="1">
        <v>44364</v>
      </c>
      <c r="B1147" s="2">
        <v>421.67</v>
      </c>
      <c r="C1147" s="2">
        <v>423.02</v>
      </c>
      <c r="D1147" s="2">
        <v>419.32</v>
      </c>
      <c r="E1147" s="2">
        <v>421.97</v>
      </c>
      <c r="F1147" s="2">
        <v>90949656</v>
      </c>
      <c r="G1147" s="2">
        <f>IFERROR(VLOOKUP(A1147,'SPY DVD'!$A$1:$D$1256,2,FALSE),0)</f>
        <v>1.3042</v>
      </c>
      <c r="H1147" s="8">
        <f>IFERROR(VLOOKUP(A1147,'SPY DVD'!$A$1:$D$1256,4,FALSE),0)</f>
        <v>0.99994824737095955</v>
      </c>
      <c r="I1147" s="2">
        <f t="shared" si="69"/>
        <v>421.64817746891254</v>
      </c>
      <c r="J1147" s="2">
        <f t="shared" si="70"/>
        <v>422.99810760286329</v>
      </c>
      <c r="K1147" s="2">
        <f t="shared" si="71"/>
        <v>419.29829908759075</v>
      </c>
      <c r="L1147" s="2">
        <f t="shared" si="72"/>
        <v>421.94816194312381</v>
      </c>
    </row>
    <row r="1148" spans="1:12" x14ac:dyDescent="0.25">
      <c r="A1148" s="1">
        <v>44363</v>
      </c>
      <c r="B1148" s="2">
        <v>424.63</v>
      </c>
      <c r="C1148" s="2">
        <v>424.87</v>
      </c>
      <c r="D1148" s="2">
        <v>419.92</v>
      </c>
      <c r="E1148" s="2">
        <v>422.11</v>
      </c>
      <c r="F1148" s="2">
        <v>80386080</v>
      </c>
      <c r="G1148" s="2">
        <f>IFERROR(VLOOKUP(A1148,'SPY DVD'!$A$1:$D$1256,2,FALSE),0)</f>
        <v>1.2109000000000001</v>
      </c>
      <c r="H1148" s="8">
        <f>IFERROR(VLOOKUP(A1148,'SPY DVD'!$A$1:$D$1256,4,FALSE),0)</f>
        <v>0.99995194956715749</v>
      </c>
      <c r="I1148" s="2">
        <f t="shared" si="69"/>
        <v>424.60959634470208</v>
      </c>
      <c r="J1148" s="2">
        <f t="shared" si="70"/>
        <v>424.84958481259821</v>
      </c>
      <c r="K1148" s="2">
        <f t="shared" si="71"/>
        <v>419.89982266224081</v>
      </c>
      <c r="L1148" s="2">
        <f t="shared" si="72"/>
        <v>422.08971743179285</v>
      </c>
    </row>
    <row r="1149" spans="1:12" x14ac:dyDescent="0.25">
      <c r="A1149" s="1">
        <v>44362</v>
      </c>
      <c r="B1149" s="2">
        <v>425.42</v>
      </c>
      <c r="C1149" s="2">
        <v>425.46</v>
      </c>
      <c r="D1149" s="2">
        <v>423.54</v>
      </c>
      <c r="E1149" s="2">
        <v>424.48</v>
      </c>
      <c r="F1149" s="2">
        <v>51508508</v>
      </c>
      <c r="G1149" s="2">
        <f>IFERROR(VLOOKUP(A1149,'SPY DVD'!$A$1:$D$1256,2,FALSE),0)</f>
        <v>1.2040999999999999</v>
      </c>
      <c r="H1149" s="8">
        <f>IFERROR(VLOOKUP(A1149,'SPY DVD'!$A$1:$D$1256,4,FALSE),0)</f>
        <v>0.99995221939549772</v>
      </c>
      <c r="I1149" s="2">
        <f t="shared" si="69"/>
        <v>425.39967317523264</v>
      </c>
      <c r="J1149" s="2">
        <f t="shared" si="70"/>
        <v>425.43967126400844</v>
      </c>
      <c r="K1149" s="2">
        <f t="shared" si="71"/>
        <v>423.51976300276914</v>
      </c>
      <c r="L1149" s="2">
        <f t="shared" si="72"/>
        <v>424.45971808900089</v>
      </c>
    </row>
    <row r="1150" spans="1:12" x14ac:dyDescent="0.25">
      <c r="A1150" s="1">
        <v>44361</v>
      </c>
      <c r="B1150" s="2">
        <v>424.43</v>
      </c>
      <c r="C1150" s="2">
        <v>425.37</v>
      </c>
      <c r="D1150" s="2">
        <v>423.1</v>
      </c>
      <c r="E1150" s="2">
        <v>425.26</v>
      </c>
      <c r="F1150" s="2">
        <v>42358480</v>
      </c>
      <c r="G1150" s="2">
        <f>IFERROR(VLOOKUP(A1150,'SPY DVD'!$A$1:$D$1256,2,FALSE),0)</f>
        <v>1.2019</v>
      </c>
      <c r="H1150" s="8">
        <f>IFERROR(VLOOKUP(A1150,'SPY DVD'!$A$1:$D$1256,4,FALSE),0)</f>
        <v>0.99995230669291746</v>
      </c>
      <c r="I1150" s="2">
        <f t="shared" si="69"/>
        <v>424.40975752967495</v>
      </c>
      <c r="J1150" s="2">
        <f t="shared" si="70"/>
        <v>425.34971269796631</v>
      </c>
      <c r="K1150" s="2">
        <f t="shared" si="71"/>
        <v>423.07982096177341</v>
      </c>
      <c r="L1150" s="2">
        <f t="shared" si="72"/>
        <v>425.23971794423005</v>
      </c>
    </row>
    <row r="1151" spans="1:12" x14ac:dyDescent="0.25">
      <c r="A1151" s="1">
        <v>44358</v>
      </c>
      <c r="B1151" s="2">
        <v>424.2</v>
      </c>
      <c r="C1151" s="2">
        <v>424.43</v>
      </c>
      <c r="D1151" s="2">
        <v>422.82</v>
      </c>
      <c r="E1151" s="2">
        <v>424.31</v>
      </c>
      <c r="F1151" s="2">
        <v>45570828</v>
      </c>
      <c r="G1151" s="2">
        <f>IFERROR(VLOOKUP(A1151,'SPY DVD'!$A$1:$D$1256,2,FALSE),0)</f>
        <v>1.2045999999999999</v>
      </c>
      <c r="H1151" s="8">
        <f>IFERROR(VLOOKUP(A1151,'SPY DVD'!$A$1:$D$1256,4,FALSE),0)</f>
        <v>0.99995219955517611</v>
      </c>
      <c r="I1151" s="2">
        <f t="shared" si="69"/>
        <v>424.1797230513057</v>
      </c>
      <c r="J1151" s="2">
        <f t="shared" si="70"/>
        <v>424.40971205720342</v>
      </c>
      <c r="K1151" s="2">
        <f t="shared" si="71"/>
        <v>422.79978901591954</v>
      </c>
      <c r="L1151" s="2">
        <f t="shared" si="72"/>
        <v>424.28971779325678</v>
      </c>
    </row>
    <row r="1152" spans="1:12" x14ac:dyDescent="0.25">
      <c r="A1152" s="1">
        <v>44357</v>
      </c>
      <c r="B1152" s="2">
        <v>422.96</v>
      </c>
      <c r="C1152" s="2">
        <v>424.63</v>
      </c>
      <c r="D1152" s="2">
        <v>421.55</v>
      </c>
      <c r="E1152" s="2">
        <v>423.61</v>
      </c>
      <c r="F1152" s="2">
        <v>51020148</v>
      </c>
      <c r="G1152" s="2">
        <f>IFERROR(VLOOKUP(A1152,'SPY DVD'!$A$1:$D$1256,2,FALSE),0)</f>
        <v>1.2065999999999999</v>
      </c>
      <c r="H1152" s="8">
        <f>IFERROR(VLOOKUP(A1152,'SPY DVD'!$A$1:$D$1256,4,FALSE),0)</f>
        <v>0.99995212019389357</v>
      </c>
      <c r="I1152" s="2">
        <f t="shared" si="69"/>
        <v>422.9397487572092</v>
      </c>
      <c r="J1152" s="2">
        <f t="shared" si="70"/>
        <v>424.60966879793301</v>
      </c>
      <c r="K1152" s="2">
        <f t="shared" si="71"/>
        <v>421.52981626773584</v>
      </c>
      <c r="L1152" s="2">
        <f t="shared" si="72"/>
        <v>423.58971763533526</v>
      </c>
    </row>
    <row r="1153" spans="1:12" x14ac:dyDescent="0.25">
      <c r="A1153" s="1">
        <v>44356</v>
      </c>
      <c r="B1153" s="2">
        <v>423.18</v>
      </c>
      <c r="C1153" s="2">
        <v>423.26</v>
      </c>
      <c r="D1153" s="2">
        <v>421.41</v>
      </c>
      <c r="E1153" s="2">
        <v>421.65</v>
      </c>
      <c r="F1153" s="2">
        <v>48436344</v>
      </c>
      <c r="G1153" s="2">
        <f>IFERROR(VLOOKUP(A1153,'SPY DVD'!$A$1:$D$1256,2,FALSE),0)</f>
        <v>1.2121999999999999</v>
      </c>
      <c r="H1153" s="8">
        <f>IFERROR(VLOOKUP(A1153,'SPY DVD'!$A$1:$D$1256,4,FALSE),0)</f>
        <v>0.99995189798233597</v>
      </c>
      <c r="I1153" s="2">
        <f t="shared" si="69"/>
        <v>423.15964418816492</v>
      </c>
      <c r="J1153" s="2">
        <f t="shared" si="70"/>
        <v>423.23964034000352</v>
      </c>
      <c r="K1153" s="2">
        <f t="shared" si="71"/>
        <v>421.38972932873622</v>
      </c>
      <c r="L1153" s="2">
        <f t="shared" si="72"/>
        <v>421.62971778425197</v>
      </c>
    </row>
    <row r="1154" spans="1:12" x14ac:dyDescent="0.25">
      <c r="A1154" s="1">
        <v>44355</v>
      </c>
      <c r="B1154" s="2">
        <v>423.11</v>
      </c>
      <c r="C1154" s="2">
        <v>423.21</v>
      </c>
      <c r="D1154" s="2">
        <v>420.32</v>
      </c>
      <c r="E1154" s="2">
        <v>422.28</v>
      </c>
      <c r="F1154" s="2">
        <v>47134280</v>
      </c>
      <c r="G1154" s="2">
        <f>IFERROR(VLOOKUP(A1154,'SPY DVD'!$A$1:$D$1256,2,FALSE),0)</f>
        <v>1.2103999999999999</v>
      </c>
      <c r="H1154" s="8">
        <f>IFERROR(VLOOKUP(A1154,'SPY DVD'!$A$1:$D$1256,4,FALSE),0)</f>
        <v>0.99995196940747411</v>
      </c>
      <c r="I1154" s="2">
        <f t="shared" si="69"/>
        <v>423.08967777599639</v>
      </c>
      <c r="J1154" s="2">
        <f t="shared" si="70"/>
        <v>423.1896729729371</v>
      </c>
      <c r="K1154" s="2">
        <f t="shared" si="71"/>
        <v>420.29981178134949</v>
      </c>
      <c r="L1154" s="2">
        <f t="shared" si="72"/>
        <v>422.25971764138814</v>
      </c>
    </row>
    <row r="1155" spans="1:12" x14ac:dyDescent="0.25">
      <c r="A1155" s="1">
        <v>44354</v>
      </c>
      <c r="B1155" s="2">
        <v>422.59</v>
      </c>
      <c r="C1155" s="2">
        <v>422.78</v>
      </c>
      <c r="D1155" s="2">
        <v>421.19</v>
      </c>
      <c r="E1155" s="2">
        <v>422.19</v>
      </c>
      <c r="F1155" s="2">
        <v>51555032</v>
      </c>
      <c r="G1155" s="2">
        <f>IFERROR(VLOOKUP(A1155,'SPY DVD'!$A$1:$D$1256,2,FALSE),0)</f>
        <v>1.2105999999999999</v>
      </c>
      <c r="H1155" s="8">
        <f>IFERROR(VLOOKUP(A1155,'SPY DVD'!$A$1:$D$1256,4,FALSE),0)</f>
        <v>0.99995196147134735</v>
      </c>
      <c r="I1155" s="2">
        <f t="shared" ref="I1155:I1218" si="73">B1155*$H1155</f>
        <v>422.56969939817662</v>
      </c>
      <c r="J1155" s="2">
        <f t="shared" ref="J1155:J1218" si="74">C1155*$H1155</f>
        <v>422.7596902708562</v>
      </c>
      <c r="K1155" s="2">
        <f t="shared" ref="K1155:K1218" si="75">D1155*$H1155</f>
        <v>421.16976665211678</v>
      </c>
      <c r="L1155" s="2">
        <f t="shared" ref="L1155:L1218" si="76">E1155*$H1155</f>
        <v>422.16971861358815</v>
      </c>
    </row>
    <row r="1156" spans="1:12" x14ac:dyDescent="0.25">
      <c r="A1156" s="1">
        <v>44351</v>
      </c>
      <c r="B1156" s="2">
        <v>420.75</v>
      </c>
      <c r="C1156" s="2">
        <v>422.92</v>
      </c>
      <c r="D1156" s="2">
        <v>418.84219999999999</v>
      </c>
      <c r="E1156" s="2">
        <v>422.6</v>
      </c>
      <c r="F1156" s="2">
        <v>55938788</v>
      </c>
      <c r="G1156" s="2">
        <f>IFERROR(VLOOKUP(A1156,'SPY DVD'!$A$1:$D$1256,2,FALSE),0)</f>
        <v>1.2095</v>
      </c>
      <c r="H1156" s="8">
        <f>IFERROR(VLOOKUP(A1156,'SPY DVD'!$A$1:$D$1256,4,FALSE),0)</f>
        <v>0.99995200512004512</v>
      </c>
      <c r="I1156" s="2">
        <f t="shared" si="73"/>
        <v>420.72980615425899</v>
      </c>
      <c r="J1156" s="2">
        <f t="shared" si="74"/>
        <v>422.89970200536948</v>
      </c>
      <c r="K1156" s="2">
        <f t="shared" si="75"/>
        <v>418.82209771889097</v>
      </c>
      <c r="L1156" s="2">
        <f t="shared" si="76"/>
        <v>422.57971736373111</v>
      </c>
    </row>
    <row r="1157" spans="1:12" x14ac:dyDescent="0.25">
      <c r="A1157" s="1">
        <v>44350</v>
      </c>
      <c r="B1157" s="2">
        <v>417.85</v>
      </c>
      <c r="C1157" s="2">
        <v>419.99</v>
      </c>
      <c r="D1157" s="2">
        <v>416.28</v>
      </c>
      <c r="E1157" s="2">
        <v>418.77</v>
      </c>
      <c r="F1157" s="2">
        <v>58138764</v>
      </c>
      <c r="G1157" s="2">
        <f>IFERROR(VLOOKUP(A1157,'SPY DVD'!$A$1:$D$1256,2,FALSE),0)</f>
        <v>1.2204999999999999</v>
      </c>
      <c r="H1157" s="8">
        <f>IFERROR(VLOOKUP(A1157,'SPY DVD'!$A$1:$D$1256,4,FALSE),0)</f>
        <v>0.99995156863315393</v>
      </c>
      <c r="I1157" s="2">
        <f t="shared" si="73"/>
        <v>417.8297629533634</v>
      </c>
      <c r="J1157" s="2">
        <f t="shared" si="74"/>
        <v>419.96965931023834</v>
      </c>
      <c r="K1157" s="2">
        <f t="shared" si="75"/>
        <v>416.2598389906093</v>
      </c>
      <c r="L1157" s="2">
        <f t="shared" si="76"/>
        <v>418.74971839650584</v>
      </c>
    </row>
    <row r="1158" spans="1:12" x14ac:dyDescent="0.25">
      <c r="A1158" s="1">
        <v>44349</v>
      </c>
      <c r="B1158" s="2">
        <v>420.37</v>
      </c>
      <c r="C1158" s="2">
        <v>421.23</v>
      </c>
      <c r="D1158" s="2">
        <v>419.29</v>
      </c>
      <c r="E1158" s="2">
        <v>420.33</v>
      </c>
      <c r="F1158" s="2">
        <v>49097060</v>
      </c>
      <c r="G1158" s="2">
        <f>IFERROR(VLOOKUP(A1158,'SPY DVD'!$A$1:$D$1256,2,FALSE),0)</f>
        <v>1.216</v>
      </c>
      <c r="H1158" s="8">
        <f>IFERROR(VLOOKUP(A1158,'SPY DVD'!$A$1:$D$1256,4,FALSE),0)</f>
        <v>0.99995174719595004</v>
      </c>
      <c r="I1158" s="2">
        <f t="shared" si="73"/>
        <v>420.34971596876153</v>
      </c>
      <c r="J1158" s="2">
        <f t="shared" si="74"/>
        <v>421.20967447135007</v>
      </c>
      <c r="K1158" s="2">
        <f t="shared" si="75"/>
        <v>419.26976808178989</v>
      </c>
      <c r="L1158" s="2">
        <f t="shared" si="76"/>
        <v>420.30971789887366</v>
      </c>
    </row>
    <row r="1159" spans="1:12" x14ac:dyDescent="0.25">
      <c r="A1159" s="1">
        <v>44348</v>
      </c>
      <c r="B1159" s="2">
        <v>422.57</v>
      </c>
      <c r="C1159" s="2">
        <v>422.72</v>
      </c>
      <c r="D1159" s="2">
        <v>419.2</v>
      </c>
      <c r="E1159" s="2">
        <v>419.67</v>
      </c>
      <c r="F1159" s="2">
        <v>54216624</v>
      </c>
      <c r="G1159" s="2">
        <f>IFERROR(VLOOKUP(A1159,'SPY DVD'!$A$1:$D$1256,2,FALSE),0)</f>
        <v>1.2179</v>
      </c>
      <c r="H1159" s="8">
        <f>IFERROR(VLOOKUP(A1159,'SPY DVD'!$A$1:$D$1256,4,FALSE),0)</f>
        <v>0.99995167180276556</v>
      </c>
      <c r="I1159" s="2">
        <f t="shared" si="73"/>
        <v>422.54957795369461</v>
      </c>
      <c r="J1159" s="2">
        <f t="shared" si="74"/>
        <v>422.69957070446509</v>
      </c>
      <c r="K1159" s="2">
        <f t="shared" si="75"/>
        <v>419.17974081971931</v>
      </c>
      <c r="L1159" s="2">
        <f t="shared" si="76"/>
        <v>419.64971810546666</v>
      </c>
    </row>
    <row r="1160" spans="1:12" x14ac:dyDescent="0.25">
      <c r="A1160" s="1">
        <v>44344</v>
      </c>
      <c r="B1160" s="2">
        <v>420.97</v>
      </c>
      <c r="C1160" s="2">
        <v>421.25</v>
      </c>
      <c r="D1160" s="2">
        <v>419.79</v>
      </c>
      <c r="E1160" s="2">
        <v>420.04</v>
      </c>
      <c r="F1160" s="2">
        <v>58520164</v>
      </c>
      <c r="G1160" s="2">
        <f>IFERROR(VLOOKUP(A1160,'SPY DVD'!$A$1:$D$1256,2,FALSE),0)</f>
        <v>1.2168000000000001</v>
      </c>
      <c r="H1160" s="8">
        <f>IFERROR(VLOOKUP(A1160,'SPY DVD'!$A$1:$D$1256,4,FALSE),0)</f>
        <v>0.99995171545145067</v>
      </c>
      <c r="I1160" s="2">
        <f t="shared" si="73"/>
        <v>420.94967365359724</v>
      </c>
      <c r="J1160" s="2">
        <f t="shared" si="74"/>
        <v>421.22966013392357</v>
      </c>
      <c r="K1160" s="2">
        <f t="shared" si="75"/>
        <v>419.76973062936452</v>
      </c>
      <c r="L1160" s="2">
        <f t="shared" si="76"/>
        <v>420.01971855822734</v>
      </c>
    </row>
    <row r="1161" spans="1:12" x14ac:dyDescent="0.25">
      <c r="A1161" s="1">
        <v>44343</v>
      </c>
      <c r="B1161" s="2">
        <v>420.17</v>
      </c>
      <c r="C1161" s="2">
        <v>420.72</v>
      </c>
      <c r="D1161" s="2">
        <v>418.98509999999999</v>
      </c>
      <c r="E1161" s="2">
        <v>419.29</v>
      </c>
      <c r="F1161" s="2">
        <v>56707676</v>
      </c>
      <c r="G1161" s="2">
        <f>IFERROR(VLOOKUP(A1161,'SPY DVD'!$A$1:$D$1256,2,FALSE),0)</f>
        <v>1.2190000000000001</v>
      </c>
      <c r="H1161" s="8">
        <f>IFERROR(VLOOKUP(A1161,'SPY DVD'!$A$1:$D$1256,4,FALSE),0)</f>
        <v>0.99995162815408245</v>
      </c>
      <c r="I1161" s="2">
        <f t="shared" si="73"/>
        <v>420.14967560150086</v>
      </c>
      <c r="J1161" s="2">
        <f t="shared" si="74"/>
        <v>420.69964899698562</v>
      </c>
      <c r="K1161" s="2">
        <f t="shared" si="75"/>
        <v>418.96483291730107</v>
      </c>
      <c r="L1161" s="2">
        <f t="shared" si="76"/>
        <v>419.26971816872526</v>
      </c>
    </row>
    <row r="1162" spans="1:12" x14ac:dyDescent="0.25">
      <c r="A1162" s="1">
        <v>44342</v>
      </c>
      <c r="B1162" s="2">
        <v>418.87</v>
      </c>
      <c r="C1162" s="2">
        <v>419.61</v>
      </c>
      <c r="D1162" s="2">
        <v>417.76</v>
      </c>
      <c r="E1162" s="2">
        <v>419.07</v>
      </c>
      <c r="F1162" s="2">
        <v>43088616</v>
      </c>
      <c r="G1162" s="2">
        <f>IFERROR(VLOOKUP(A1162,'SPY DVD'!$A$1:$D$1256,2,FALSE),0)</f>
        <v>1.2196</v>
      </c>
      <c r="H1162" s="8">
        <f>IFERROR(VLOOKUP(A1162,'SPY DVD'!$A$1:$D$1256,4,FALSE),0)</f>
        <v>0.99995160434571062</v>
      </c>
      <c r="I1162" s="2">
        <f t="shared" si="73"/>
        <v>418.84972851228781</v>
      </c>
      <c r="J1162" s="2">
        <f t="shared" si="74"/>
        <v>419.58969269950364</v>
      </c>
      <c r="K1162" s="2">
        <f t="shared" si="75"/>
        <v>417.73978223146406</v>
      </c>
      <c r="L1162" s="2">
        <f t="shared" si="76"/>
        <v>419.04971883315693</v>
      </c>
    </row>
    <row r="1163" spans="1:12" x14ac:dyDescent="0.25">
      <c r="A1163" s="1">
        <v>44341</v>
      </c>
      <c r="B1163" s="2">
        <v>420.33</v>
      </c>
      <c r="C1163" s="2">
        <v>420.71</v>
      </c>
      <c r="D1163" s="2">
        <v>417.62</v>
      </c>
      <c r="E1163" s="2">
        <v>418.24</v>
      </c>
      <c r="F1163" s="2">
        <v>57451396</v>
      </c>
      <c r="G1163" s="2">
        <f>IFERROR(VLOOKUP(A1163,'SPY DVD'!$A$1:$D$1256,2,FALSE),0)</f>
        <v>1.2221</v>
      </c>
      <c r="H1163" s="8">
        <f>IFERROR(VLOOKUP(A1163,'SPY DVD'!$A$1:$D$1256,4,FALSE),0)</f>
        <v>0.99995150514416753</v>
      </c>
      <c r="I1163" s="2">
        <f t="shared" si="73"/>
        <v>420.30961615724794</v>
      </c>
      <c r="J1163" s="2">
        <f t="shared" si="74"/>
        <v>420.68959772920272</v>
      </c>
      <c r="K1163" s="2">
        <f t="shared" si="75"/>
        <v>417.59974757830724</v>
      </c>
      <c r="L1163" s="2">
        <f t="shared" si="76"/>
        <v>418.21971751149664</v>
      </c>
    </row>
    <row r="1164" spans="1:12" x14ac:dyDescent="0.25">
      <c r="A1164" s="1">
        <v>44340</v>
      </c>
      <c r="B1164" s="2">
        <v>417.34</v>
      </c>
      <c r="C1164" s="2">
        <v>420.32</v>
      </c>
      <c r="D1164" s="2">
        <v>417.08</v>
      </c>
      <c r="E1164" s="2">
        <v>419.17</v>
      </c>
      <c r="F1164" s="2">
        <v>51376704</v>
      </c>
      <c r="G1164" s="2">
        <f>IFERROR(VLOOKUP(A1164,'SPY DVD'!$A$1:$D$1256,2,FALSE),0)</f>
        <v>1.2194</v>
      </c>
      <c r="H1164" s="8">
        <f>IFERROR(VLOOKUP(A1164,'SPY DVD'!$A$1:$D$1256,4,FALSE),0)</f>
        <v>0.99995161228183449</v>
      </c>
      <c r="I1164" s="2">
        <f t="shared" si="73"/>
        <v>417.31980586970076</v>
      </c>
      <c r="J1164" s="2">
        <f t="shared" si="74"/>
        <v>420.29966167430069</v>
      </c>
      <c r="K1164" s="2">
        <f t="shared" si="75"/>
        <v>417.05981845050752</v>
      </c>
      <c r="L1164" s="2">
        <f t="shared" si="76"/>
        <v>419.14971732017659</v>
      </c>
    </row>
    <row r="1165" spans="1:12" x14ac:dyDescent="0.25">
      <c r="A1165" s="1">
        <v>44337</v>
      </c>
      <c r="B1165" s="2">
        <v>416.87</v>
      </c>
      <c r="C1165" s="2">
        <v>418.2</v>
      </c>
      <c r="D1165" s="2">
        <v>414.45</v>
      </c>
      <c r="E1165" s="2">
        <v>414.94</v>
      </c>
      <c r="F1165" s="2">
        <v>76578664</v>
      </c>
      <c r="G1165" s="2">
        <f>IFERROR(VLOOKUP(A1165,'SPY DVD'!$A$1:$D$1256,2,FALSE),0)</f>
        <v>1.2318</v>
      </c>
      <c r="H1165" s="8">
        <f>IFERROR(VLOOKUP(A1165,'SPY DVD'!$A$1:$D$1256,4,FALSE),0)</f>
        <v>0.99995112024227328</v>
      </c>
      <c r="I1165" s="2">
        <f t="shared" si="73"/>
        <v>416.84962349539649</v>
      </c>
      <c r="J1165" s="2">
        <f t="shared" si="74"/>
        <v>418.17955848531869</v>
      </c>
      <c r="K1165" s="2">
        <f t="shared" si="75"/>
        <v>414.42974178441017</v>
      </c>
      <c r="L1165" s="2">
        <f t="shared" si="76"/>
        <v>414.91971783332889</v>
      </c>
    </row>
    <row r="1166" spans="1:12" x14ac:dyDescent="0.25">
      <c r="A1166" s="1">
        <v>44336</v>
      </c>
      <c r="B1166" s="2">
        <v>411.8</v>
      </c>
      <c r="C1166" s="2">
        <v>416.625</v>
      </c>
      <c r="D1166" s="2">
        <v>411.67</v>
      </c>
      <c r="E1166" s="2">
        <v>415.28</v>
      </c>
      <c r="F1166" s="2">
        <v>78022216</v>
      </c>
      <c r="G1166" s="2">
        <f>IFERROR(VLOOKUP(A1166,'SPY DVD'!$A$1:$D$1256,2,FALSE),0)</f>
        <v>1.2307999999999999</v>
      </c>
      <c r="H1166" s="8">
        <f>IFERROR(VLOOKUP(A1166,'SPY DVD'!$A$1:$D$1256,4,FALSE),0)</f>
        <v>0.99995115992287409</v>
      </c>
      <c r="I1166" s="2">
        <f t="shared" si="73"/>
        <v>411.77988765623957</v>
      </c>
      <c r="J1166" s="2">
        <f t="shared" si="74"/>
        <v>416.6046520028674</v>
      </c>
      <c r="K1166" s="2">
        <f t="shared" si="75"/>
        <v>411.6498940054496</v>
      </c>
      <c r="L1166" s="2">
        <f t="shared" si="76"/>
        <v>415.25971769277112</v>
      </c>
    </row>
    <row r="1167" spans="1:12" x14ac:dyDescent="0.25">
      <c r="A1167" s="1">
        <v>44335</v>
      </c>
      <c r="B1167" s="2">
        <v>406.92</v>
      </c>
      <c r="C1167" s="2">
        <v>411.05</v>
      </c>
      <c r="D1167" s="2">
        <v>405.33</v>
      </c>
      <c r="E1167" s="2">
        <v>410.86</v>
      </c>
      <c r="F1167" s="2">
        <v>106467056</v>
      </c>
      <c r="G1167" s="2">
        <f>IFERROR(VLOOKUP(A1167,'SPY DVD'!$A$1:$D$1256,2,FALSE),0)</f>
        <v>1.244</v>
      </c>
      <c r="H1167" s="8">
        <f>IFERROR(VLOOKUP(A1167,'SPY DVD'!$A$1:$D$1256,4,FALSE),0)</f>
        <v>0.99995063613907043</v>
      </c>
      <c r="I1167" s="2">
        <f t="shared" si="73"/>
        <v>406.89991285771055</v>
      </c>
      <c r="J1167" s="2">
        <f t="shared" si="74"/>
        <v>411.02970898496488</v>
      </c>
      <c r="K1167" s="2">
        <f t="shared" si="75"/>
        <v>405.30999134624938</v>
      </c>
      <c r="L1167" s="2">
        <f t="shared" si="76"/>
        <v>410.83971836409847</v>
      </c>
    </row>
    <row r="1168" spans="1:12" x14ac:dyDescent="0.25">
      <c r="A1168" s="1">
        <v>44334</v>
      </c>
      <c r="B1168" s="2">
        <v>415.8</v>
      </c>
      <c r="C1168" s="2">
        <v>416.06</v>
      </c>
      <c r="D1168" s="2">
        <v>411.77</v>
      </c>
      <c r="E1168" s="2">
        <v>411.94</v>
      </c>
      <c r="F1168" s="2">
        <v>59810240</v>
      </c>
      <c r="G1168" s="2">
        <f>IFERROR(VLOOKUP(A1168,'SPY DVD'!$A$1:$D$1256,2,FALSE),0)</f>
        <v>1.2407999999999999</v>
      </c>
      <c r="H1168" s="8">
        <f>IFERROR(VLOOKUP(A1168,'SPY DVD'!$A$1:$D$1256,4,FALSE),0)</f>
        <v>0.99995076311693698</v>
      </c>
      <c r="I1168" s="2">
        <f t="shared" si="73"/>
        <v>415.77952730402239</v>
      </c>
      <c r="J1168" s="2">
        <f t="shared" si="74"/>
        <v>416.03951450243278</v>
      </c>
      <c r="K1168" s="2">
        <f t="shared" si="75"/>
        <v>411.74972572866113</v>
      </c>
      <c r="L1168" s="2">
        <f t="shared" si="76"/>
        <v>411.91971735839104</v>
      </c>
    </row>
    <row r="1169" spans="1:12" x14ac:dyDescent="0.25">
      <c r="A1169" s="1">
        <v>44333</v>
      </c>
      <c r="B1169" s="2">
        <v>415.39</v>
      </c>
      <c r="C1169" s="2">
        <v>416.39</v>
      </c>
      <c r="D1169" s="2">
        <v>413.36</v>
      </c>
      <c r="E1169" s="2">
        <v>415.52</v>
      </c>
      <c r="F1169" s="2">
        <v>65129220</v>
      </c>
      <c r="G1169" s="2">
        <f>IFERROR(VLOOKUP(A1169,'SPY DVD'!$A$1:$D$1256,2,FALSE),0)</f>
        <v>1.2301</v>
      </c>
      <c r="H1169" s="8">
        <f>IFERROR(VLOOKUP(A1169,'SPY DVD'!$A$1:$D$1256,4,FALSE),0)</f>
        <v>0.99995118769929558</v>
      </c>
      <c r="I1169" s="2">
        <f t="shared" si="73"/>
        <v>415.3697238584104</v>
      </c>
      <c r="J1169" s="2">
        <f t="shared" si="74"/>
        <v>416.36967504610965</v>
      </c>
      <c r="K1169" s="2">
        <f t="shared" si="75"/>
        <v>413.33982294738081</v>
      </c>
      <c r="L1169" s="2">
        <f t="shared" si="76"/>
        <v>415.49971751281129</v>
      </c>
    </row>
    <row r="1170" spans="1:12" x14ac:dyDescent="0.25">
      <c r="A1170" s="1">
        <v>44330</v>
      </c>
      <c r="B1170" s="2">
        <v>413.21</v>
      </c>
      <c r="C1170" s="2">
        <v>417.49</v>
      </c>
      <c r="D1170" s="2">
        <v>413.18</v>
      </c>
      <c r="E1170" s="2">
        <v>416.58</v>
      </c>
      <c r="F1170" s="2">
        <v>82201632</v>
      </c>
      <c r="G1170" s="2">
        <f>IFERROR(VLOOKUP(A1170,'SPY DVD'!$A$1:$D$1256,2,FALSE),0)</f>
        <v>1.2269000000000001</v>
      </c>
      <c r="H1170" s="8">
        <f>IFERROR(VLOOKUP(A1170,'SPY DVD'!$A$1:$D$1256,4,FALSE),0)</f>
        <v>0.99995131467723231</v>
      </c>
      <c r="I1170" s="2">
        <f t="shared" si="73"/>
        <v>413.18988273777916</v>
      </c>
      <c r="J1170" s="2">
        <f t="shared" si="74"/>
        <v>417.46967436459772</v>
      </c>
      <c r="K1170" s="2">
        <f t="shared" si="75"/>
        <v>413.15988419833883</v>
      </c>
      <c r="L1170" s="2">
        <f t="shared" si="76"/>
        <v>416.55971866824143</v>
      </c>
    </row>
    <row r="1171" spans="1:12" x14ac:dyDescent="0.25">
      <c r="A1171" s="1">
        <v>44329</v>
      </c>
      <c r="B1171" s="2">
        <v>407.07</v>
      </c>
      <c r="C1171" s="2">
        <v>412.35</v>
      </c>
      <c r="D1171" s="2">
        <v>407.02</v>
      </c>
      <c r="E1171" s="2">
        <v>410.28</v>
      </c>
      <c r="F1171" s="2">
        <v>106393960</v>
      </c>
      <c r="G1171" s="2">
        <f>IFERROR(VLOOKUP(A1171,'SPY DVD'!$A$1:$D$1256,2,FALSE),0)</f>
        <v>1.2458</v>
      </c>
      <c r="H1171" s="8">
        <f>IFERROR(VLOOKUP(A1171,'SPY DVD'!$A$1:$D$1256,4,FALSE),0)</f>
        <v>0.99995056471402755</v>
      </c>
      <c r="I1171" s="2">
        <f t="shared" si="73"/>
        <v>407.04987637813917</v>
      </c>
      <c r="J1171" s="2">
        <f t="shared" si="74"/>
        <v>412.32961535982929</v>
      </c>
      <c r="K1171" s="2">
        <f t="shared" si="75"/>
        <v>406.9998788499035</v>
      </c>
      <c r="L1171" s="2">
        <f t="shared" si="76"/>
        <v>410.25971769087118</v>
      </c>
    </row>
    <row r="1172" spans="1:12" x14ac:dyDescent="0.25">
      <c r="A1172" s="1">
        <v>44328</v>
      </c>
      <c r="B1172" s="2">
        <v>411.23</v>
      </c>
      <c r="C1172" s="2">
        <v>412.59</v>
      </c>
      <c r="D1172" s="2">
        <v>404</v>
      </c>
      <c r="E1172" s="2">
        <v>405.41</v>
      </c>
      <c r="F1172" s="2">
        <v>134811040</v>
      </c>
      <c r="G1172" s="2">
        <f>IFERROR(VLOOKUP(A1172,'SPY DVD'!$A$1:$D$1256,2,FALSE),0)</f>
        <v>1.2606999999999999</v>
      </c>
      <c r="H1172" s="8">
        <f>IFERROR(VLOOKUP(A1172,'SPY DVD'!$A$1:$D$1256,4,FALSE),0)</f>
        <v>0.9999499734735906</v>
      </c>
      <c r="I1172" s="2">
        <f t="shared" si="73"/>
        <v>411.20942759154468</v>
      </c>
      <c r="J1172" s="2">
        <f t="shared" si="74"/>
        <v>412.56935955546874</v>
      </c>
      <c r="K1172" s="2">
        <f t="shared" si="75"/>
        <v>403.9797892833306</v>
      </c>
      <c r="L1172" s="2">
        <f t="shared" si="76"/>
        <v>405.38971874592841</v>
      </c>
    </row>
    <row r="1173" spans="1:12" x14ac:dyDescent="0.25">
      <c r="A1173" s="1">
        <v>44327</v>
      </c>
      <c r="B1173" s="2">
        <v>413.1</v>
      </c>
      <c r="C1173" s="2">
        <v>415.27</v>
      </c>
      <c r="D1173" s="2">
        <v>410.06</v>
      </c>
      <c r="E1173" s="2">
        <v>414.21</v>
      </c>
      <c r="F1173" s="2">
        <v>116887976</v>
      </c>
      <c r="G1173" s="2">
        <f>IFERROR(VLOOKUP(A1173,'SPY DVD'!$A$1:$D$1256,2,FALSE),0)</f>
        <v>1.234</v>
      </c>
      <c r="H1173" s="8">
        <f>IFERROR(VLOOKUP(A1173,'SPY DVD'!$A$1:$D$1256,4,FALSE),0)</f>
        <v>0.99995103294495713</v>
      </c>
      <c r="I1173" s="2">
        <f t="shared" si="73"/>
        <v>413.07977170956184</v>
      </c>
      <c r="J1173" s="2">
        <f t="shared" si="74"/>
        <v>415.24966545105235</v>
      </c>
      <c r="K1173" s="2">
        <f t="shared" si="75"/>
        <v>410.03992056940911</v>
      </c>
      <c r="L1173" s="2">
        <f t="shared" si="76"/>
        <v>414.1897173561307</v>
      </c>
    </row>
    <row r="1174" spans="1:12" x14ac:dyDescent="0.25">
      <c r="A1174" s="1">
        <v>44326</v>
      </c>
      <c r="B1174" s="2">
        <v>422.5</v>
      </c>
      <c r="C1174" s="2">
        <v>422.74</v>
      </c>
      <c r="D1174" s="2">
        <v>417.81</v>
      </c>
      <c r="E1174" s="2">
        <v>417.94</v>
      </c>
      <c r="F1174" s="2">
        <v>81852448</v>
      </c>
      <c r="G1174" s="2">
        <f>IFERROR(VLOOKUP(A1174,'SPY DVD'!$A$1:$D$1256,2,FALSE),0)</f>
        <v>1.2229000000000001</v>
      </c>
      <c r="H1174" s="8">
        <f>IFERROR(VLOOKUP(A1174,'SPY DVD'!$A$1:$D$1256,4,FALSE),0)</f>
        <v>0.99995147339967583</v>
      </c>
      <c r="I1174" s="2">
        <f t="shared" si="73"/>
        <v>422.47949751136304</v>
      </c>
      <c r="J1174" s="2">
        <f t="shared" si="74"/>
        <v>422.71948586497899</v>
      </c>
      <c r="K1174" s="2">
        <f t="shared" si="75"/>
        <v>417.78972510111856</v>
      </c>
      <c r="L1174" s="2">
        <f t="shared" si="76"/>
        <v>417.91971879266049</v>
      </c>
    </row>
    <row r="1175" spans="1:12" x14ac:dyDescent="0.25">
      <c r="A1175" s="1">
        <v>44323</v>
      </c>
      <c r="B1175" s="2">
        <v>419.89</v>
      </c>
      <c r="C1175" s="2">
        <v>422.815</v>
      </c>
      <c r="D1175" s="2">
        <v>419.16</v>
      </c>
      <c r="E1175" s="2">
        <v>422.12</v>
      </c>
      <c r="F1175" s="2">
        <v>67733792</v>
      </c>
      <c r="G1175" s="2">
        <f>IFERROR(VLOOKUP(A1175,'SPY DVD'!$A$1:$D$1256,2,FALSE),0)</f>
        <v>1.2108000000000001</v>
      </c>
      <c r="H1175" s="8">
        <f>IFERROR(VLOOKUP(A1175,'SPY DVD'!$A$1:$D$1256,4,FALSE),0)</f>
        <v>0.99995195353522071</v>
      </c>
      <c r="I1175" s="2">
        <f t="shared" si="73"/>
        <v>419.8698257699038</v>
      </c>
      <c r="J1175" s="2">
        <f t="shared" si="74"/>
        <v>422.79468523399436</v>
      </c>
      <c r="K1175" s="2">
        <f t="shared" si="75"/>
        <v>419.13986084382316</v>
      </c>
      <c r="L1175" s="2">
        <f t="shared" si="76"/>
        <v>422.09971862628737</v>
      </c>
    </row>
    <row r="1176" spans="1:12" x14ac:dyDescent="0.25">
      <c r="A1176" s="1">
        <v>44322</v>
      </c>
      <c r="B1176" s="2">
        <v>415.83</v>
      </c>
      <c r="C1176" s="2">
        <v>419.21</v>
      </c>
      <c r="D1176" s="2">
        <v>413.67500000000001</v>
      </c>
      <c r="E1176" s="2">
        <v>419.07</v>
      </c>
      <c r="F1176" s="2">
        <v>74321368</v>
      </c>
      <c r="G1176" s="2">
        <f>IFERROR(VLOOKUP(A1176,'SPY DVD'!$A$1:$D$1256,2,FALSE),0)</f>
        <v>1.2196</v>
      </c>
      <c r="H1176" s="8">
        <f>IFERROR(VLOOKUP(A1176,'SPY DVD'!$A$1:$D$1256,4,FALSE),0)</f>
        <v>0.99995160434571062</v>
      </c>
      <c r="I1176" s="2">
        <f t="shared" si="73"/>
        <v>415.80987563507682</v>
      </c>
      <c r="J1176" s="2">
        <f t="shared" si="74"/>
        <v>419.18971205776535</v>
      </c>
      <c r="K1176" s="2">
        <f t="shared" si="75"/>
        <v>413.65497992771185</v>
      </c>
      <c r="L1176" s="2">
        <f t="shared" si="76"/>
        <v>419.04971883315693</v>
      </c>
    </row>
    <row r="1177" spans="1:12" x14ac:dyDescent="0.25">
      <c r="A1177" s="1">
        <v>44321</v>
      </c>
      <c r="B1177" s="2">
        <v>417.38</v>
      </c>
      <c r="C1177" s="2">
        <v>417.63</v>
      </c>
      <c r="D1177" s="2">
        <v>414.94</v>
      </c>
      <c r="E1177" s="2">
        <v>415.75</v>
      </c>
      <c r="F1177" s="2">
        <v>60162208</v>
      </c>
      <c r="G1177" s="2">
        <f>IFERROR(VLOOKUP(A1177,'SPY DVD'!$A$1:$D$1256,2,FALSE),0)</f>
        <v>1.2294</v>
      </c>
      <c r="H1177" s="8">
        <f>IFERROR(VLOOKUP(A1177,'SPY DVD'!$A$1:$D$1256,4,FALSE),0)</f>
        <v>0.99995121547571786</v>
      </c>
      <c r="I1177" s="2">
        <f t="shared" si="73"/>
        <v>417.3596383152551</v>
      </c>
      <c r="J1177" s="2">
        <f t="shared" si="74"/>
        <v>417.60962611912407</v>
      </c>
      <c r="K1177" s="2">
        <f t="shared" si="75"/>
        <v>414.91975734949438</v>
      </c>
      <c r="L1177" s="2">
        <f t="shared" si="76"/>
        <v>415.72971783402971</v>
      </c>
    </row>
    <row r="1178" spans="1:12" x14ac:dyDescent="0.25">
      <c r="A1178" s="1">
        <v>44320</v>
      </c>
      <c r="B1178" s="2">
        <v>416.07</v>
      </c>
      <c r="C1178" s="2">
        <v>416.6</v>
      </c>
      <c r="D1178" s="2">
        <v>411.67</v>
      </c>
      <c r="E1178" s="2">
        <v>415.62</v>
      </c>
      <c r="F1178" s="2">
        <v>101591168</v>
      </c>
      <c r="G1178" s="2">
        <f>IFERROR(VLOOKUP(A1178,'SPY DVD'!$A$1:$D$1256,2,FALSE),0)</f>
        <v>1.2298</v>
      </c>
      <c r="H1178" s="8">
        <f>IFERROR(VLOOKUP(A1178,'SPY DVD'!$A$1:$D$1256,4,FALSE),0)</f>
        <v>0.99995119960347645</v>
      </c>
      <c r="I1178" s="2">
        <f t="shared" si="73"/>
        <v>416.04969561901845</v>
      </c>
      <c r="J1178" s="2">
        <f t="shared" si="74"/>
        <v>416.57966975480832</v>
      </c>
      <c r="K1178" s="2">
        <f t="shared" si="75"/>
        <v>411.64991034076314</v>
      </c>
      <c r="L1178" s="2">
        <f t="shared" si="76"/>
        <v>415.59971757919686</v>
      </c>
    </row>
    <row r="1179" spans="1:12" x14ac:dyDescent="0.25">
      <c r="A1179" s="1">
        <v>44319</v>
      </c>
      <c r="B1179" s="2">
        <v>419.43</v>
      </c>
      <c r="C1179" s="2">
        <v>419.84</v>
      </c>
      <c r="D1179" s="2">
        <v>417.66500000000002</v>
      </c>
      <c r="E1179" s="2">
        <v>418.2</v>
      </c>
      <c r="F1179" s="2">
        <v>68128288</v>
      </c>
      <c r="G1179" s="2">
        <f>IFERROR(VLOOKUP(A1179,'SPY DVD'!$A$1:$D$1256,2,FALSE),0)</f>
        <v>1.2222</v>
      </c>
      <c r="H1179" s="8">
        <f>IFERROR(VLOOKUP(A1179,'SPY DVD'!$A$1:$D$1256,4,FALSE),0)</f>
        <v>0.99995150117610598</v>
      </c>
      <c r="I1179" s="2">
        <f t="shared" si="73"/>
        <v>419.40965813829416</v>
      </c>
      <c r="J1179" s="2">
        <f t="shared" si="74"/>
        <v>419.8196382537763</v>
      </c>
      <c r="K1179" s="2">
        <f t="shared" si="75"/>
        <v>417.64474373871832</v>
      </c>
      <c r="L1179" s="2">
        <f t="shared" si="76"/>
        <v>418.17971779184751</v>
      </c>
    </row>
    <row r="1180" spans="1:12" x14ac:dyDescent="0.25">
      <c r="A1180" s="1">
        <v>44316</v>
      </c>
      <c r="B1180" s="2">
        <v>417.63</v>
      </c>
      <c r="C1180" s="2">
        <v>418.54</v>
      </c>
      <c r="D1180" s="2">
        <v>416.34</v>
      </c>
      <c r="E1180" s="2">
        <v>417.3</v>
      </c>
      <c r="F1180" s="2">
        <v>85527032</v>
      </c>
      <c r="G1180" s="2">
        <f>IFERROR(VLOOKUP(A1180,'SPY DVD'!$A$1:$D$1256,2,FALSE),0)</f>
        <v>1.2248000000000001</v>
      </c>
      <c r="H1180" s="8">
        <f>IFERROR(VLOOKUP(A1180,'SPY DVD'!$A$1:$D$1256,4,FALSE),0)</f>
        <v>0.999951398006512</v>
      </c>
      <c r="I1180" s="2">
        <f t="shared" si="73"/>
        <v>417.60970234945961</v>
      </c>
      <c r="J1180" s="2">
        <f t="shared" si="74"/>
        <v>418.51965812164553</v>
      </c>
      <c r="K1180" s="2">
        <f t="shared" si="75"/>
        <v>416.31976504603119</v>
      </c>
      <c r="L1180" s="2">
        <f t="shared" si="76"/>
        <v>417.27971838811749</v>
      </c>
    </row>
    <row r="1181" spans="1:12" x14ac:dyDescent="0.25">
      <c r="A1181" s="1">
        <v>44315</v>
      </c>
      <c r="B1181" s="2">
        <v>420.32</v>
      </c>
      <c r="C1181" s="2">
        <v>420.72</v>
      </c>
      <c r="D1181" s="2">
        <v>416.44</v>
      </c>
      <c r="E1181" s="2">
        <v>420.06</v>
      </c>
      <c r="F1181" s="2">
        <v>78544328</v>
      </c>
      <c r="G1181" s="2">
        <f>IFERROR(VLOOKUP(A1181,'SPY DVD'!$A$1:$D$1256,2,FALSE),0)</f>
        <v>1.2168000000000001</v>
      </c>
      <c r="H1181" s="8">
        <f>IFERROR(VLOOKUP(A1181,'SPY DVD'!$A$1:$D$1256,4,FALSE),0)</f>
        <v>0.99995171545145067</v>
      </c>
      <c r="I1181" s="2">
        <f t="shared" si="73"/>
        <v>420.29970503855372</v>
      </c>
      <c r="J1181" s="2">
        <f t="shared" si="74"/>
        <v>420.69968572473437</v>
      </c>
      <c r="K1181" s="2">
        <f t="shared" si="75"/>
        <v>416.41989238260214</v>
      </c>
      <c r="L1181" s="2">
        <f t="shared" si="76"/>
        <v>420.03971759253636</v>
      </c>
    </row>
    <row r="1182" spans="1:12" x14ac:dyDescent="0.25">
      <c r="A1182" s="1">
        <v>44314</v>
      </c>
      <c r="B1182" s="2">
        <v>417.81</v>
      </c>
      <c r="C1182" s="2">
        <v>419.01</v>
      </c>
      <c r="D1182" s="2">
        <v>416.9</v>
      </c>
      <c r="E1182" s="2">
        <v>417.4</v>
      </c>
      <c r="F1182" s="2">
        <v>51238856</v>
      </c>
      <c r="G1182" s="2">
        <f>IFERROR(VLOOKUP(A1182,'SPY DVD'!$A$1:$D$1256,2,FALSE),0)</f>
        <v>1.2244999999999999</v>
      </c>
      <c r="H1182" s="8">
        <f>IFERROR(VLOOKUP(A1182,'SPY DVD'!$A$1:$D$1256,4,FALSE),0)</f>
        <v>0.99995140991069531</v>
      </c>
      <c r="I1182" s="2">
        <f t="shared" si="73"/>
        <v>417.78969857478762</v>
      </c>
      <c r="J1182" s="2">
        <f t="shared" si="74"/>
        <v>418.98964026668045</v>
      </c>
      <c r="K1182" s="2">
        <f t="shared" si="75"/>
        <v>416.87974279176888</v>
      </c>
      <c r="L1182" s="2">
        <f t="shared" si="76"/>
        <v>417.37971849672419</v>
      </c>
    </row>
    <row r="1183" spans="1:12" x14ac:dyDescent="0.25">
      <c r="A1183" s="1">
        <v>44313</v>
      </c>
      <c r="B1183" s="2">
        <v>417.93</v>
      </c>
      <c r="C1183" s="2">
        <v>418.14</v>
      </c>
      <c r="D1183" s="2">
        <v>416.3</v>
      </c>
      <c r="E1183" s="2">
        <v>417.52</v>
      </c>
      <c r="F1183" s="2">
        <v>51303056</v>
      </c>
      <c r="G1183" s="2">
        <f>IFERROR(VLOOKUP(A1183,'SPY DVD'!$A$1:$D$1256,2,FALSE),0)</f>
        <v>1.2242</v>
      </c>
      <c r="H1183" s="8">
        <f>IFERROR(VLOOKUP(A1183,'SPY DVD'!$A$1:$D$1256,4,FALSE),0)</f>
        <v>0.99995142181487884</v>
      </c>
      <c r="I1183" s="2">
        <f t="shared" si="73"/>
        <v>417.90969771909232</v>
      </c>
      <c r="J1183" s="2">
        <f t="shared" si="74"/>
        <v>418.11968751767341</v>
      </c>
      <c r="K1183" s="2">
        <f t="shared" si="75"/>
        <v>416.27977690153409</v>
      </c>
      <c r="L1183" s="2">
        <f t="shared" si="76"/>
        <v>417.4997176361482</v>
      </c>
    </row>
    <row r="1184" spans="1:12" x14ac:dyDescent="0.25">
      <c r="A1184" s="1">
        <v>44312</v>
      </c>
      <c r="B1184" s="2">
        <v>417.44</v>
      </c>
      <c r="C1184" s="2">
        <v>418.22</v>
      </c>
      <c r="D1184" s="2">
        <v>416.81110000000001</v>
      </c>
      <c r="E1184" s="2">
        <v>417.61</v>
      </c>
      <c r="F1184" s="2">
        <v>52182392</v>
      </c>
      <c r="G1184" s="2">
        <f>IFERROR(VLOOKUP(A1184,'SPY DVD'!$A$1:$D$1256,2,FALSE),0)</f>
        <v>1.2239</v>
      </c>
      <c r="H1184" s="8">
        <f>IFERROR(VLOOKUP(A1184,'SPY DVD'!$A$1:$D$1256,4,FALSE),0)</f>
        <v>0.99995143371906259</v>
      </c>
      <c r="I1184" s="2">
        <f t="shared" si="73"/>
        <v>417.41972649168548</v>
      </c>
      <c r="J1184" s="2">
        <f t="shared" si="74"/>
        <v>418.19968860998637</v>
      </c>
      <c r="K1184" s="2">
        <f t="shared" si="75"/>
        <v>416.7908570350196</v>
      </c>
      <c r="L1184" s="2">
        <f t="shared" si="76"/>
        <v>417.58971823541776</v>
      </c>
    </row>
    <row r="1185" spans="1:12" x14ac:dyDescent="0.25">
      <c r="A1185" s="1">
        <v>44309</v>
      </c>
      <c r="B1185" s="2">
        <v>412.87</v>
      </c>
      <c r="C1185" s="2">
        <v>418.25</v>
      </c>
      <c r="D1185" s="2">
        <v>412.79</v>
      </c>
      <c r="E1185" s="2">
        <v>416.74</v>
      </c>
      <c r="F1185" s="2">
        <v>73276192</v>
      </c>
      <c r="G1185" s="2">
        <f>IFERROR(VLOOKUP(A1185,'SPY DVD'!$A$1:$D$1256,2,FALSE),0)</f>
        <v>1.2264999999999999</v>
      </c>
      <c r="H1185" s="8">
        <f>IFERROR(VLOOKUP(A1185,'SPY DVD'!$A$1:$D$1256,4,FALSE),0)</f>
        <v>0.99995133054947549</v>
      </c>
      <c r="I1185" s="2">
        <f t="shared" si="73"/>
        <v>412.84990584396195</v>
      </c>
      <c r="J1185" s="2">
        <f t="shared" si="74"/>
        <v>418.22964400231814</v>
      </c>
      <c r="K1185" s="2">
        <f t="shared" si="75"/>
        <v>412.76990973751799</v>
      </c>
      <c r="L1185" s="2">
        <f t="shared" si="76"/>
        <v>416.7197174931884</v>
      </c>
    </row>
    <row r="1186" spans="1:12" x14ac:dyDescent="0.25">
      <c r="A1186" s="1">
        <v>44308</v>
      </c>
      <c r="B1186" s="2">
        <v>415.89</v>
      </c>
      <c r="C1186" s="2">
        <v>416.78</v>
      </c>
      <c r="D1186" s="2">
        <v>411.13</v>
      </c>
      <c r="E1186" s="2">
        <v>412.27</v>
      </c>
      <c r="F1186" s="2">
        <v>97582784</v>
      </c>
      <c r="G1186" s="2">
        <f>IFERROR(VLOOKUP(A1186,'SPY DVD'!$A$1:$D$1256,2,FALSE),0)</f>
        <v>1.2398</v>
      </c>
      <c r="H1186" s="8">
        <f>IFERROR(VLOOKUP(A1186,'SPY DVD'!$A$1:$D$1256,4,FALSE),0)</f>
        <v>0.99995080279752369</v>
      </c>
      <c r="I1186" s="2">
        <f t="shared" si="73"/>
        <v>415.86953937546213</v>
      </c>
      <c r="J1186" s="2">
        <f t="shared" si="74"/>
        <v>416.75949558995188</v>
      </c>
      <c r="K1186" s="2">
        <f t="shared" si="75"/>
        <v>411.10977355414593</v>
      </c>
      <c r="L1186" s="2">
        <f t="shared" si="76"/>
        <v>412.24971746933505</v>
      </c>
    </row>
    <row r="1187" spans="1:12" x14ac:dyDescent="0.25">
      <c r="A1187" s="1">
        <v>44307</v>
      </c>
      <c r="B1187" s="2">
        <v>411.51</v>
      </c>
      <c r="C1187" s="2">
        <v>416.29</v>
      </c>
      <c r="D1187" s="2">
        <v>411.36</v>
      </c>
      <c r="E1187" s="2">
        <v>416.07</v>
      </c>
      <c r="F1187" s="2">
        <v>66792984</v>
      </c>
      <c r="G1187" s="2">
        <f>IFERROR(VLOOKUP(A1187,'SPY DVD'!$A$1:$D$1256,2,FALSE),0)</f>
        <v>1.2283999999999999</v>
      </c>
      <c r="H1187" s="8">
        <f>IFERROR(VLOOKUP(A1187,'SPY DVD'!$A$1:$D$1256,4,FALSE),0)</f>
        <v>0.99995125515632244</v>
      </c>
      <c r="I1187" s="2">
        <f t="shared" si="73"/>
        <v>411.48994100937824</v>
      </c>
      <c r="J1187" s="2">
        <f t="shared" si="74"/>
        <v>416.26970800902546</v>
      </c>
      <c r="K1187" s="2">
        <f t="shared" si="75"/>
        <v>411.33994832110483</v>
      </c>
      <c r="L1187" s="2">
        <f t="shared" si="76"/>
        <v>416.04971873289105</v>
      </c>
    </row>
    <row r="1188" spans="1:12" x14ac:dyDescent="0.25">
      <c r="A1188" s="1">
        <v>44306</v>
      </c>
      <c r="B1188" s="2">
        <v>413.91</v>
      </c>
      <c r="C1188" s="2">
        <v>415.08589999999998</v>
      </c>
      <c r="D1188" s="2">
        <v>410.59</v>
      </c>
      <c r="E1188" s="2">
        <v>412.17</v>
      </c>
      <c r="F1188" s="2">
        <v>81851824</v>
      </c>
      <c r="G1188" s="2">
        <f>IFERROR(VLOOKUP(A1188,'SPY DVD'!$A$1:$D$1256,2,FALSE),0)</f>
        <v>1.2401</v>
      </c>
      <c r="H1188" s="8">
        <f>IFERROR(VLOOKUP(A1188,'SPY DVD'!$A$1:$D$1256,4,FALSE),0)</f>
        <v>0.99995079089334749</v>
      </c>
      <c r="I1188" s="2">
        <f t="shared" si="73"/>
        <v>413.8896318586655</v>
      </c>
      <c r="J1188" s="2">
        <f t="shared" si="74"/>
        <v>415.0654739936769</v>
      </c>
      <c r="K1188" s="2">
        <f t="shared" si="75"/>
        <v>410.56979523289954</v>
      </c>
      <c r="L1188" s="2">
        <f t="shared" si="76"/>
        <v>412.14971748251105</v>
      </c>
    </row>
    <row r="1189" spans="1:12" x14ac:dyDescent="0.25">
      <c r="A1189" s="1">
        <v>44305</v>
      </c>
      <c r="B1189" s="2">
        <v>416.26</v>
      </c>
      <c r="C1189" s="2">
        <v>416.74</v>
      </c>
      <c r="D1189" s="2">
        <v>413.79</v>
      </c>
      <c r="E1189" s="2">
        <v>415.21</v>
      </c>
      <c r="F1189" s="2">
        <v>78498496</v>
      </c>
      <c r="G1189" s="2">
        <f>IFERROR(VLOOKUP(A1189,'SPY DVD'!$A$1:$D$1256,2,FALSE),0)</f>
        <v>1.2310000000000001</v>
      </c>
      <c r="H1189" s="8">
        <f>IFERROR(VLOOKUP(A1189,'SPY DVD'!$A$1:$D$1256,4,FALSE),0)</f>
        <v>0.99995115198675388</v>
      </c>
      <c r="I1189" s="2">
        <f t="shared" si="73"/>
        <v>416.23966652600615</v>
      </c>
      <c r="J1189" s="2">
        <f t="shared" si="74"/>
        <v>416.71964307895985</v>
      </c>
      <c r="K1189" s="2">
        <f t="shared" si="75"/>
        <v>413.76978718059888</v>
      </c>
      <c r="L1189" s="2">
        <f t="shared" si="76"/>
        <v>415.18971781642006</v>
      </c>
    </row>
    <row r="1190" spans="1:12" x14ac:dyDescent="0.25">
      <c r="A1190" s="1">
        <v>44302</v>
      </c>
      <c r="B1190" s="2">
        <v>417.25</v>
      </c>
      <c r="C1190" s="2">
        <v>417.91</v>
      </c>
      <c r="D1190" s="2">
        <v>415.73</v>
      </c>
      <c r="E1190" s="2">
        <v>417.26</v>
      </c>
      <c r="F1190" s="2">
        <v>82037280</v>
      </c>
      <c r="G1190" s="2">
        <f>IFERROR(VLOOKUP(A1190,'SPY DVD'!$A$1:$D$1256,2,FALSE),0)</f>
        <v>1.2249000000000001</v>
      </c>
      <c r="H1190" s="8">
        <f>IFERROR(VLOOKUP(A1190,'SPY DVD'!$A$1:$D$1256,4,FALSE),0)</f>
        <v>0.9999513940384509</v>
      </c>
      <c r="I1190" s="2">
        <f t="shared" si="73"/>
        <v>417.22971916254363</v>
      </c>
      <c r="J1190" s="2">
        <f t="shared" si="74"/>
        <v>417.88968708260904</v>
      </c>
      <c r="K1190" s="2">
        <f t="shared" si="75"/>
        <v>415.7097930436052</v>
      </c>
      <c r="L1190" s="2">
        <f t="shared" si="76"/>
        <v>417.23971867648402</v>
      </c>
    </row>
    <row r="1191" spans="1:12" x14ac:dyDescent="0.25">
      <c r="A1191" s="1">
        <v>44301</v>
      </c>
      <c r="B1191" s="2">
        <v>413.74</v>
      </c>
      <c r="C1191" s="2">
        <v>416.16</v>
      </c>
      <c r="D1191" s="2">
        <v>413.69</v>
      </c>
      <c r="E1191" s="2">
        <v>415.87</v>
      </c>
      <c r="F1191" s="2">
        <v>60229840</v>
      </c>
      <c r="G1191" s="2">
        <f>IFERROR(VLOOKUP(A1191,'SPY DVD'!$A$1:$D$1256,2,FALSE),0)</f>
        <v>1.2290000000000001</v>
      </c>
      <c r="H1191" s="8">
        <f>IFERROR(VLOOKUP(A1191,'SPY DVD'!$A$1:$D$1256,4,FALSE),0)</f>
        <v>0.99995123134795949</v>
      </c>
      <c r="I1191" s="2">
        <f t="shared" si="73"/>
        <v>413.71982245790474</v>
      </c>
      <c r="J1191" s="2">
        <f t="shared" si="74"/>
        <v>416.13970443776685</v>
      </c>
      <c r="K1191" s="2">
        <f t="shared" si="75"/>
        <v>413.66982489633733</v>
      </c>
      <c r="L1191" s="2">
        <f t="shared" si="76"/>
        <v>415.84971858067593</v>
      </c>
    </row>
    <row r="1192" spans="1:12" x14ac:dyDescent="0.25">
      <c r="A1192" s="1">
        <v>44300</v>
      </c>
      <c r="B1192" s="2">
        <v>412.83</v>
      </c>
      <c r="C1192" s="2">
        <v>413.96</v>
      </c>
      <c r="D1192" s="2">
        <v>410.87</v>
      </c>
      <c r="E1192" s="2">
        <v>411.45</v>
      </c>
      <c r="F1192" s="2">
        <v>61659908</v>
      </c>
      <c r="G1192" s="2">
        <f>IFERROR(VLOOKUP(A1192,'SPY DVD'!$A$1:$D$1256,2,FALSE),0)</f>
        <v>1.2422</v>
      </c>
      <c r="H1192" s="8">
        <f>IFERROR(VLOOKUP(A1192,'SPY DVD'!$A$1:$D$1256,4,FALSE),0)</f>
        <v>0.99995070756411841</v>
      </c>
      <c r="I1192" s="2">
        <f t="shared" si="73"/>
        <v>412.80965060369499</v>
      </c>
      <c r="J1192" s="2">
        <f t="shared" si="74"/>
        <v>413.93959490324244</v>
      </c>
      <c r="K1192" s="2">
        <f t="shared" si="75"/>
        <v>410.84974721686933</v>
      </c>
      <c r="L1192" s="2">
        <f t="shared" si="76"/>
        <v>411.42971862725653</v>
      </c>
    </row>
    <row r="1193" spans="1:12" x14ac:dyDescent="0.25">
      <c r="A1193" s="1">
        <v>44299</v>
      </c>
      <c r="B1193" s="2">
        <v>411.53</v>
      </c>
      <c r="C1193" s="2">
        <v>413.529</v>
      </c>
      <c r="D1193" s="2">
        <v>411.12</v>
      </c>
      <c r="E1193" s="2">
        <v>412.86</v>
      </c>
      <c r="F1193" s="2">
        <v>56550988</v>
      </c>
      <c r="G1193" s="2">
        <f>IFERROR(VLOOKUP(A1193,'SPY DVD'!$A$1:$D$1256,2,FALSE),0)</f>
        <v>1.238</v>
      </c>
      <c r="H1193" s="8">
        <f>IFERROR(VLOOKUP(A1193,'SPY DVD'!$A$1:$D$1256,4,FALSE),0)</f>
        <v>0.99995087422258355</v>
      </c>
      <c r="I1193" s="2">
        <f t="shared" si="73"/>
        <v>411.50978326881977</v>
      </c>
      <c r="J1193" s="2">
        <f t="shared" si="74"/>
        <v>413.50868506639074</v>
      </c>
      <c r="K1193" s="2">
        <f t="shared" si="75"/>
        <v>411.09980341038857</v>
      </c>
      <c r="L1193" s="2">
        <f t="shared" si="76"/>
        <v>412.83971793153586</v>
      </c>
    </row>
    <row r="1194" spans="1:12" x14ac:dyDescent="0.25">
      <c r="A1194" s="1">
        <v>44298</v>
      </c>
      <c r="B1194" s="2">
        <v>410.85</v>
      </c>
      <c r="C1194" s="2">
        <v>411.93</v>
      </c>
      <c r="D1194" s="2">
        <v>410.2</v>
      </c>
      <c r="E1194" s="2">
        <v>411.64</v>
      </c>
      <c r="F1194" s="2">
        <v>56704900</v>
      </c>
      <c r="G1194" s="2">
        <f>IFERROR(VLOOKUP(A1194,'SPY DVD'!$A$1:$D$1256,2,FALSE),0)</f>
        <v>1.2417</v>
      </c>
      <c r="H1194" s="8">
        <f>IFERROR(VLOOKUP(A1194,'SPY DVD'!$A$1:$D$1256,4,FALSE),0)</f>
        <v>0.99995072740441038</v>
      </c>
      <c r="I1194" s="2">
        <f t="shared" si="73"/>
        <v>410.82975635410202</v>
      </c>
      <c r="J1194" s="2">
        <f t="shared" si="74"/>
        <v>411.90970313969876</v>
      </c>
      <c r="K1194" s="2">
        <f t="shared" si="75"/>
        <v>410.17978838128914</v>
      </c>
      <c r="L1194" s="2">
        <f t="shared" si="76"/>
        <v>411.61971742875147</v>
      </c>
    </row>
    <row r="1195" spans="1:12" x14ac:dyDescent="0.25">
      <c r="A1195" s="1">
        <v>44295</v>
      </c>
      <c r="B1195" s="2">
        <v>408.39</v>
      </c>
      <c r="C1195" s="2">
        <v>411.67</v>
      </c>
      <c r="D1195" s="2">
        <v>408.26</v>
      </c>
      <c r="E1195" s="2">
        <v>411.49</v>
      </c>
      <c r="F1195" s="2">
        <v>61104560</v>
      </c>
      <c r="G1195" s="2">
        <f>IFERROR(VLOOKUP(A1195,'SPY DVD'!$A$1:$D$1256,2,FALSE),0)</f>
        <v>1.2421</v>
      </c>
      <c r="H1195" s="8">
        <f>IFERROR(VLOOKUP(A1195,'SPY DVD'!$A$1:$D$1256,4,FALSE),0)</f>
        <v>0.99995071153217674</v>
      </c>
      <c r="I1195" s="2">
        <f t="shared" si="73"/>
        <v>408.36987108262565</v>
      </c>
      <c r="J1195" s="2">
        <f t="shared" si="74"/>
        <v>411.64970941645123</v>
      </c>
      <c r="K1195" s="2">
        <f t="shared" si="75"/>
        <v>408.23987749012645</v>
      </c>
      <c r="L1195" s="2">
        <f t="shared" si="76"/>
        <v>411.46971828837542</v>
      </c>
    </row>
    <row r="1196" spans="1:12" x14ac:dyDescent="0.25">
      <c r="A1196" s="1">
        <v>44294</v>
      </c>
      <c r="B1196" s="2">
        <v>407.93</v>
      </c>
      <c r="C1196" s="2">
        <v>408.58</v>
      </c>
      <c r="D1196" s="2">
        <v>406.93</v>
      </c>
      <c r="E1196" s="2">
        <v>408.52</v>
      </c>
      <c r="F1196" s="2">
        <v>57863112</v>
      </c>
      <c r="G1196" s="2">
        <f>IFERROR(VLOOKUP(A1196,'SPY DVD'!$A$1:$D$1256,2,FALSE),0)</f>
        <v>1.2511000000000001</v>
      </c>
      <c r="H1196" s="8">
        <f>IFERROR(VLOOKUP(A1196,'SPY DVD'!$A$1:$D$1256,4,FALSE),0)</f>
        <v>0.99995035440698643</v>
      </c>
      <c r="I1196" s="2">
        <f t="shared" si="73"/>
        <v>407.90974807324199</v>
      </c>
      <c r="J1196" s="2">
        <f t="shared" si="74"/>
        <v>408.55971580360648</v>
      </c>
      <c r="K1196" s="2">
        <f t="shared" si="75"/>
        <v>406.90979771883502</v>
      </c>
      <c r="L1196" s="2">
        <f t="shared" si="76"/>
        <v>408.49971878234209</v>
      </c>
    </row>
    <row r="1197" spans="1:12" x14ac:dyDescent="0.25">
      <c r="A1197" s="1">
        <v>44293</v>
      </c>
      <c r="B1197" s="2">
        <v>405.94</v>
      </c>
      <c r="C1197" s="2">
        <v>406.96</v>
      </c>
      <c r="D1197" s="2">
        <v>405.45</v>
      </c>
      <c r="E1197" s="2">
        <v>406.59</v>
      </c>
      <c r="F1197" s="2">
        <v>55836280</v>
      </c>
      <c r="G1197" s="2">
        <f>IFERROR(VLOOKUP(A1197,'SPY DVD'!$A$1:$D$1256,2,FALSE),0)</f>
        <v>1.2571000000000001</v>
      </c>
      <c r="H1197" s="8">
        <f>IFERROR(VLOOKUP(A1197,'SPY DVD'!$A$1:$D$1256,4,FALSE),0)</f>
        <v>0.99995011632359709</v>
      </c>
      <c r="I1197" s="2">
        <f t="shared" si="73"/>
        <v>405.919750220401</v>
      </c>
      <c r="J1197" s="2">
        <f t="shared" si="74"/>
        <v>406.93969933905106</v>
      </c>
      <c r="K1197" s="2">
        <f t="shared" si="75"/>
        <v>405.42977466340244</v>
      </c>
      <c r="L1197" s="2">
        <f t="shared" si="76"/>
        <v>406.56971779601133</v>
      </c>
    </row>
    <row r="1198" spans="1:12" x14ac:dyDescent="0.25">
      <c r="A1198" s="1">
        <v>44292</v>
      </c>
      <c r="B1198" s="2">
        <v>405.76</v>
      </c>
      <c r="C1198" s="2">
        <v>407.24</v>
      </c>
      <c r="D1198" s="2">
        <v>405.4</v>
      </c>
      <c r="E1198" s="2">
        <v>406.12</v>
      </c>
      <c r="F1198" s="2">
        <v>62020952</v>
      </c>
      <c r="G1198" s="2">
        <f>IFERROR(VLOOKUP(A1198,'SPY DVD'!$A$1:$D$1256,2,FALSE),0)</f>
        <v>1.2585</v>
      </c>
      <c r="H1198" s="8">
        <f>IFERROR(VLOOKUP(A1198,'SPY DVD'!$A$1:$D$1256,4,FALSE),0)</f>
        <v>0.99995006077081439</v>
      </c>
      <c r="I1198" s="2">
        <f t="shared" si="73"/>
        <v>405.73973665836564</v>
      </c>
      <c r="J1198" s="2">
        <f t="shared" si="74"/>
        <v>407.21966274830646</v>
      </c>
      <c r="K1198" s="2">
        <f t="shared" si="75"/>
        <v>405.37975463648814</v>
      </c>
      <c r="L1198" s="2">
        <f t="shared" si="76"/>
        <v>406.09971868024314</v>
      </c>
    </row>
    <row r="1199" spans="1:12" x14ac:dyDescent="0.25">
      <c r="A1199" s="1">
        <v>44291</v>
      </c>
      <c r="B1199" s="2">
        <v>403.46</v>
      </c>
      <c r="C1199" s="2">
        <v>406.94</v>
      </c>
      <c r="D1199" s="2">
        <v>403.38</v>
      </c>
      <c r="E1199" s="2">
        <v>406.36</v>
      </c>
      <c r="F1199" s="2">
        <v>91684768</v>
      </c>
      <c r="G1199" s="2">
        <f>IFERROR(VLOOKUP(A1199,'SPY DVD'!$A$1:$D$1256,2,FALSE),0)</f>
        <v>1.2578</v>
      </c>
      <c r="H1199" s="8">
        <f>IFERROR(VLOOKUP(A1199,'SPY DVD'!$A$1:$D$1256,4,FALSE),0)</f>
        <v>0.99995008854720535</v>
      </c>
      <c r="I1199" s="2">
        <f t="shared" si="73"/>
        <v>403.43986272525547</v>
      </c>
      <c r="J1199" s="2">
        <f t="shared" si="74"/>
        <v>406.91968903339972</v>
      </c>
      <c r="K1199" s="2">
        <f t="shared" si="75"/>
        <v>403.3598667181717</v>
      </c>
      <c r="L1199" s="2">
        <f t="shared" si="76"/>
        <v>406.33971798204237</v>
      </c>
    </row>
    <row r="1200" spans="1:12" x14ac:dyDescent="0.25">
      <c r="A1200" s="1">
        <v>44287</v>
      </c>
      <c r="B1200" s="2">
        <v>398.4</v>
      </c>
      <c r="C1200" s="2">
        <v>400.67</v>
      </c>
      <c r="D1200" s="2">
        <v>398.18</v>
      </c>
      <c r="E1200" s="2">
        <v>400.61</v>
      </c>
      <c r="F1200" s="2">
        <v>99682880</v>
      </c>
      <c r="G1200" s="2">
        <f>IFERROR(VLOOKUP(A1200,'SPY DVD'!$A$1:$D$1256,2,FALSE),0)</f>
        <v>1.2758</v>
      </c>
      <c r="H1200" s="8">
        <f>IFERROR(VLOOKUP(A1200,'SPY DVD'!$A$1:$D$1256,4,FALSE),0)</f>
        <v>0.99994937429739716</v>
      </c>
      <c r="I1200" s="2">
        <f t="shared" si="73"/>
        <v>398.37983072008302</v>
      </c>
      <c r="J1200" s="2">
        <f t="shared" si="74"/>
        <v>400.64971579973815</v>
      </c>
      <c r="K1200" s="2">
        <f t="shared" si="75"/>
        <v>398.1598418577376</v>
      </c>
      <c r="L1200" s="2">
        <f t="shared" si="76"/>
        <v>400.58971883728032</v>
      </c>
    </row>
    <row r="1201" spans="1:12" x14ac:dyDescent="0.25">
      <c r="A1201" s="1">
        <v>44286</v>
      </c>
      <c r="B1201" s="2">
        <v>395.34</v>
      </c>
      <c r="C1201" s="2">
        <v>398</v>
      </c>
      <c r="D1201" s="2">
        <v>395.31</v>
      </c>
      <c r="E1201" s="2">
        <v>396.33</v>
      </c>
      <c r="F1201" s="2">
        <v>112734216</v>
      </c>
      <c r="G1201" s="2">
        <f>IFERROR(VLOOKUP(A1201,'SPY DVD'!$A$1:$D$1256,2,FALSE),0)</f>
        <v>1.2896000000000001</v>
      </c>
      <c r="H1201" s="8">
        <f>IFERROR(VLOOKUP(A1201,'SPY DVD'!$A$1:$D$1256,4,FALSE),0)</f>
        <v>0.99994882670622309</v>
      </c>
      <c r="I1201" s="2">
        <f t="shared" si="73"/>
        <v>395.31976915003821</v>
      </c>
      <c r="J1201" s="2">
        <f t="shared" si="74"/>
        <v>397.97963302907681</v>
      </c>
      <c r="K1201" s="2">
        <f t="shared" si="75"/>
        <v>395.28977068523704</v>
      </c>
      <c r="L1201" s="2">
        <f t="shared" si="76"/>
        <v>396.30971848847736</v>
      </c>
    </row>
    <row r="1202" spans="1:12" x14ac:dyDescent="0.25">
      <c r="A1202" s="1">
        <v>44285</v>
      </c>
      <c r="B1202" s="2">
        <v>394.42</v>
      </c>
      <c r="C1202" s="2">
        <v>395.45</v>
      </c>
      <c r="D1202" s="2">
        <v>393.02</v>
      </c>
      <c r="E1202" s="2">
        <v>394.73</v>
      </c>
      <c r="F1202" s="2">
        <v>76262248</v>
      </c>
      <c r="G1202" s="2">
        <f>IFERROR(VLOOKUP(A1202,'SPY DVD'!$A$1:$D$1256,2,FALSE),0)</f>
        <v>1.2948</v>
      </c>
      <c r="H1202" s="8">
        <f>IFERROR(VLOOKUP(A1202,'SPY DVD'!$A$1:$D$1256,4,FALSE),0)</f>
        <v>0.99994862036759757</v>
      </c>
      <c r="I1202" s="2">
        <f t="shared" si="73"/>
        <v>394.39973484538785</v>
      </c>
      <c r="J1202" s="2">
        <f t="shared" si="74"/>
        <v>395.42968192436643</v>
      </c>
      <c r="K1202" s="2">
        <f t="shared" si="75"/>
        <v>392.99980677687319</v>
      </c>
      <c r="L1202" s="2">
        <f t="shared" si="76"/>
        <v>394.70971891770182</v>
      </c>
    </row>
    <row r="1203" spans="1:12" x14ac:dyDescent="0.25">
      <c r="A1203" s="1">
        <v>44284</v>
      </c>
      <c r="B1203" s="2">
        <v>394.4</v>
      </c>
      <c r="C1203" s="2">
        <v>396.75</v>
      </c>
      <c r="D1203" s="2">
        <v>392.81</v>
      </c>
      <c r="E1203" s="2">
        <v>395.78</v>
      </c>
      <c r="F1203" s="2">
        <v>108107624</v>
      </c>
      <c r="G1203" s="2">
        <f>IFERROR(VLOOKUP(A1203,'SPY DVD'!$A$1:$D$1256,2,FALSE),0)</f>
        <v>1.2914000000000001</v>
      </c>
      <c r="H1203" s="8">
        <f>IFERROR(VLOOKUP(A1203,'SPY DVD'!$A$1:$D$1256,4,FALSE),0)</f>
        <v>0.99994875528130944</v>
      </c>
      <c r="I1203" s="2">
        <f t="shared" si="73"/>
        <v>394.37978908294843</v>
      </c>
      <c r="J1203" s="2">
        <f t="shared" si="74"/>
        <v>396.72966865785952</v>
      </c>
      <c r="K1203" s="2">
        <f t="shared" si="75"/>
        <v>392.78987056205119</v>
      </c>
      <c r="L1203" s="2">
        <f t="shared" si="76"/>
        <v>395.75971836523661</v>
      </c>
    </row>
    <row r="1204" spans="1:12" x14ac:dyDescent="0.25">
      <c r="A1204" s="1">
        <v>44281</v>
      </c>
      <c r="B1204" s="2">
        <v>390.93</v>
      </c>
      <c r="C1204" s="2">
        <v>396.41</v>
      </c>
      <c r="D1204" s="2">
        <v>390.29</v>
      </c>
      <c r="E1204" s="2">
        <v>395.98</v>
      </c>
      <c r="F1204" s="2">
        <v>114409112</v>
      </c>
      <c r="G1204" s="2">
        <f>IFERROR(VLOOKUP(A1204,'SPY DVD'!$A$1:$D$1256,2,FALSE),0)</f>
        <v>1.2907999999999999</v>
      </c>
      <c r="H1204" s="8">
        <f>IFERROR(VLOOKUP(A1204,'SPY DVD'!$A$1:$D$1256,4,FALSE),0)</f>
        <v>0.99994877908961344</v>
      </c>
      <c r="I1204" s="2">
        <f t="shared" si="73"/>
        <v>390.90997620950259</v>
      </c>
      <c r="J1204" s="2">
        <f t="shared" si="74"/>
        <v>396.3896955189137</v>
      </c>
      <c r="K1204" s="2">
        <f t="shared" si="75"/>
        <v>390.27000899088523</v>
      </c>
      <c r="L1204" s="2">
        <f t="shared" si="76"/>
        <v>395.95971754390513</v>
      </c>
    </row>
    <row r="1205" spans="1:12" x14ac:dyDescent="0.25">
      <c r="A1205" s="1">
        <v>44280</v>
      </c>
      <c r="B1205" s="2">
        <v>385.98</v>
      </c>
      <c r="C1205" s="2">
        <v>390.55</v>
      </c>
      <c r="D1205" s="2">
        <v>383.9</v>
      </c>
      <c r="E1205" s="2">
        <v>389.7</v>
      </c>
      <c r="F1205" s="2">
        <v>116128624</v>
      </c>
      <c r="G1205" s="2">
        <f>IFERROR(VLOOKUP(A1205,'SPY DVD'!$A$1:$D$1256,2,FALSE),0)</f>
        <v>1.3116000000000001</v>
      </c>
      <c r="H1205" s="8">
        <f>IFERROR(VLOOKUP(A1205,'SPY DVD'!$A$1:$D$1256,4,FALSE),0)</f>
        <v>0.99994795373540624</v>
      </c>
      <c r="I1205" s="2">
        <f t="shared" si="73"/>
        <v>385.9599111827921</v>
      </c>
      <c r="J1205" s="2">
        <f t="shared" si="74"/>
        <v>390.52967333136291</v>
      </c>
      <c r="K1205" s="2">
        <f t="shared" si="75"/>
        <v>383.88001943902242</v>
      </c>
      <c r="L1205" s="2">
        <f t="shared" si="76"/>
        <v>389.67971757068779</v>
      </c>
    </row>
    <row r="1206" spans="1:12" x14ac:dyDescent="0.25">
      <c r="A1206" s="1">
        <v>44279</v>
      </c>
      <c r="B1206" s="2">
        <v>391</v>
      </c>
      <c r="C1206" s="2">
        <v>392.75</v>
      </c>
      <c r="D1206" s="2">
        <v>387.47</v>
      </c>
      <c r="E1206" s="2">
        <v>387.52</v>
      </c>
      <c r="F1206" s="2">
        <v>97588640</v>
      </c>
      <c r="G1206" s="2">
        <f>IFERROR(VLOOKUP(A1206,'SPY DVD'!$A$1:$D$1256,2,FALSE),0)</f>
        <v>1.3189</v>
      </c>
      <c r="H1206" s="8">
        <f>IFERROR(VLOOKUP(A1206,'SPY DVD'!$A$1:$D$1256,4,FALSE),0)</f>
        <v>0.99994766406798541</v>
      </c>
      <c r="I1206" s="2">
        <f t="shared" si="73"/>
        <v>390.9795366505823</v>
      </c>
      <c r="J1206" s="2">
        <f t="shared" si="74"/>
        <v>392.72944506270125</v>
      </c>
      <c r="K1206" s="2">
        <f t="shared" si="75"/>
        <v>387.44972139642232</v>
      </c>
      <c r="L1206" s="2">
        <f t="shared" si="76"/>
        <v>387.49971877962571</v>
      </c>
    </row>
    <row r="1207" spans="1:12" x14ac:dyDescent="0.25">
      <c r="A1207" s="1">
        <v>44278</v>
      </c>
      <c r="B1207" s="2">
        <v>391.91</v>
      </c>
      <c r="C1207" s="2">
        <v>393.46</v>
      </c>
      <c r="D1207" s="2">
        <v>388.66</v>
      </c>
      <c r="E1207" s="2">
        <v>389.5</v>
      </c>
      <c r="F1207" s="2">
        <v>90686552</v>
      </c>
      <c r="G1207" s="2">
        <f>IFERROR(VLOOKUP(A1207,'SPY DVD'!$A$1:$D$1256,2,FALSE),0)</f>
        <v>1.3122</v>
      </c>
      <c r="H1207" s="8">
        <f>IFERROR(VLOOKUP(A1207,'SPY DVD'!$A$1:$D$1256,4,FALSE),0)</f>
        <v>0.99994792992712189</v>
      </c>
      <c r="I1207" s="2">
        <f t="shared" si="73"/>
        <v>391.88959321773837</v>
      </c>
      <c r="J1207" s="2">
        <f t="shared" si="74"/>
        <v>393.43951250912534</v>
      </c>
      <c r="K1207" s="2">
        <f t="shared" si="75"/>
        <v>388.63976244547524</v>
      </c>
      <c r="L1207" s="2">
        <f t="shared" si="76"/>
        <v>389.47971870661399</v>
      </c>
    </row>
    <row r="1208" spans="1:12" x14ac:dyDescent="0.25">
      <c r="A1208" s="1">
        <v>44277</v>
      </c>
      <c r="B1208" s="2">
        <v>390.03</v>
      </c>
      <c r="C1208" s="2">
        <v>394.07</v>
      </c>
      <c r="D1208" s="2">
        <v>389.97</v>
      </c>
      <c r="E1208" s="2">
        <v>392.59</v>
      </c>
      <c r="F1208" s="2">
        <v>73778648</v>
      </c>
      <c r="G1208" s="2">
        <f>IFERROR(VLOOKUP(A1208,'SPY DVD'!$A$1:$D$1256,2,FALSE),0)</f>
        <v>1.3019000000000001</v>
      </c>
      <c r="H1208" s="8">
        <f>IFERROR(VLOOKUP(A1208,'SPY DVD'!$A$1:$D$1256,4,FALSE),0)</f>
        <v>0.99994833863608157</v>
      </c>
      <c r="I1208" s="2">
        <f t="shared" si="73"/>
        <v>390.00985051823085</v>
      </c>
      <c r="J1208" s="2">
        <f t="shared" si="74"/>
        <v>394.04964180632066</v>
      </c>
      <c r="K1208" s="2">
        <f t="shared" si="75"/>
        <v>389.94985361791277</v>
      </c>
      <c r="L1208" s="2">
        <f t="shared" si="76"/>
        <v>392.56971826513922</v>
      </c>
    </row>
    <row r="1209" spans="1:12" x14ac:dyDescent="0.25">
      <c r="A1209" s="1">
        <v>44274</v>
      </c>
      <c r="B1209" s="2">
        <v>389.88</v>
      </c>
      <c r="C1209" s="2">
        <v>391.56900000000002</v>
      </c>
      <c r="D1209" s="2">
        <v>387.15</v>
      </c>
      <c r="E1209" s="2">
        <v>389.48</v>
      </c>
      <c r="F1209" s="2">
        <v>113624488</v>
      </c>
      <c r="G1209" s="2">
        <f>IFERROR(VLOOKUP(A1209,'SPY DVD'!$A$1:$D$1256,2,FALSE),0)</f>
        <v>1.3123</v>
      </c>
      <c r="H1209" s="8">
        <f>IFERROR(VLOOKUP(A1209,'SPY DVD'!$A$1:$D$1256,4,FALSE),0)</f>
        <v>0.99994792595907456</v>
      </c>
      <c r="I1209" s="2">
        <f t="shared" si="73"/>
        <v>389.85969737292396</v>
      </c>
      <c r="J1209" s="2">
        <f t="shared" si="74"/>
        <v>391.54860941986891</v>
      </c>
      <c r="K1209" s="2">
        <f t="shared" si="75"/>
        <v>387.12983953505568</v>
      </c>
      <c r="L1209" s="2">
        <f t="shared" si="76"/>
        <v>389.45971820254039</v>
      </c>
    </row>
    <row r="1210" spans="1:12" x14ac:dyDescent="0.25">
      <c r="A1210" s="1">
        <v>44273</v>
      </c>
      <c r="B1210" s="2">
        <v>394.47500000000002</v>
      </c>
      <c r="C1210" s="2">
        <v>396.72</v>
      </c>
      <c r="D1210" s="2">
        <v>390.75</v>
      </c>
      <c r="E1210" s="2">
        <v>391.48</v>
      </c>
      <c r="F1210" s="2">
        <v>115349104</v>
      </c>
      <c r="G1210" s="2">
        <f>IFERROR(VLOOKUP(A1210,'SPY DVD'!$A$1:$D$1256,2,FALSE),0)</f>
        <v>1.3056000000000001</v>
      </c>
      <c r="H1210" s="8">
        <f>IFERROR(VLOOKUP(A1210,'SPY DVD'!$A$1:$D$1256,4,FALSE),0)</f>
        <v>0.99994819181828065</v>
      </c>
      <c r="I1210" s="2">
        <f t="shared" si="73"/>
        <v>394.45456296751627</v>
      </c>
      <c r="J1210" s="2">
        <f t="shared" si="74"/>
        <v>396.6994466581483</v>
      </c>
      <c r="K1210" s="2">
        <f t="shared" si="75"/>
        <v>390.72975595299317</v>
      </c>
      <c r="L1210" s="2">
        <f t="shared" si="76"/>
        <v>391.45971813302054</v>
      </c>
    </row>
    <row r="1211" spans="1:12" x14ac:dyDescent="0.25">
      <c r="A1211" s="1">
        <v>44272</v>
      </c>
      <c r="B1211" s="2">
        <v>394.53</v>
      </c>
      <c r="C1211" s="2">
        <v>398.12</v>
      </c>
      <c r="D1211" s="2">
        <v>393.3</v>
      </c>
      <c r="E1211" s="2">
        <v>397.26</v>
      </c>
      <c r="F1211" s="2">
        <v>97959264</v>
      </c>
      <c r="G1211" s="2">
        <f>IFERROR(VLOOKUP(A1211,'SPY DVD'!$A$1:$D$1256,2,FALSE),0)</f>
        <v>1.5909</v>
      </c>
      <c r="H1211" s="8">
        <f>IFERROR(VLOOKUP(A1211,'SPY DVD'!$A$1:$D$1256,4,FALSE),0)</f>
        <v>0.99993687104033568</v>
      </c>
      <c r="I1211" s="2">
        <f t="shared" si="73"/>
        <v>394.50509373154364</v>
      </c>
      <c r="J1211" s="2">
        <f t="shared" si="74"/>
        <v>398.09486709857845</v>
      </c>
      <c r="K1211" s="2">
        <f t="shared" si="75"/>
        <v>393.27517138016401</v>
      </c>
      <c r="L1211" s="2">
        <f t="shared" si="76"/>
        <v>397.23492138948376</v>
      </c>
    </row>
    <row r="1212" spans="1:12" x14ac:dyDescent="0.25">
      <c r="A1212" s="1">
        <v>44271</v>
      </c>
      <c r="B1212" s="2">
        <v>397.07</v>
      </c>
      <c r="C1212" s="2">
        <v>397.83</v>
      </c>
      <c r="D1212" s="2">
        <v>395.08</v>
      </c>
      <c r="E1212" s="2">
        <v>395.91</v>
      </c>
      <c r="F1212" s="2">
        <v>73722504</v>
      </c>
      <c r="G1212" s="2">
        <f>IFERROR(VLOOKUP(A1212,'SPY DVD'!$A$1:$D$1256,2,FALSE),0)</f>
        <v>1.5963000000000001</v>
      </c>
      <c r="H1212" s="8">
        <f>IFERROR(VLOOKUP(A1212,'SPY DVD'!$A$1:$D$1256,4,FALSE),0)</f>
        <v>0.99993665676817201</v>
      </c>
      <c r="I1212" s="2">
        <f t="shared" si="73"/>
        <v>397.04484830293808</v>
      </c>
      <c r="J1212" s="2">
        <f t="shared" si="74"/>
        <v>397.80480016208185</v>
      </c>
      <c r="K1212" s="2">
        <f t="shared" si="75"/>
        <v>395.05497435596936</v>
      </c>
      <c r="L1212" s="2">
        <f t="shared" si="76"/>
        <v>395.88492178108703</v>
      </c>
    </row>
    <row r="1213" spans="1:12" x14ac:dyDescent="0.25">
      <c r="A1213" s="1">
        <v>44270</v>
      </c>
      <c r="B1213" s="2">
        <v>394.33</v>
      </c>
      <c r="C1213" s="2">
        <v>396.685</v>
      </c>
      <c r="D1213" s="2">
        <v>392.03</v>
      </c>
      <c r="E1213" s="2">
        <v>396.41</v>
      </c>
      <c r="F1213" s="2">
        <v>73592304</v>
      </c>
      <c r="G1213" s="2">
        <f>IFERROR(VLOOKUP(A1213,'SPY DVD'!$A$1:$D$1256,2,FALSE),0)</f>
        <v>1.5943000000000001</v>
      </c>
      <c r="H1213" s="8">
        <f>IFERROR(VLOOKUP(A1213,'SPY DVD'!$A$1:$D$1256,4,FALSE),0)</f>
        <v>0.99993673612822731</v>
      </c>
      <c r="I1213" s="2">
        <f t="shared" si="73"/>
        <v>394.30505315744387</v>
      </c>
      <c r="J1213" s="2">
        <f t="shared" si="74"/>
        <v>396.65990417102586</v>
      </c>
      <c r="K1213" s="2">
        <f t="shared" si="75"/>
        <v>392.00519866434894</v>
      </c>
      <c r="L1213" s="2">
        <f t="shared" si="76"/>
        <v>396.38492156859058</v>
      </c>
    </row>
    <row r="1214" spans="1:12" x14ac:dyDescent="0.25">
      <c r="A1214" s="1">
        <v>44267</v>
      </c>
      <c r="B1214" s="2">
        <v>392.07</v>
      </c>
      <c r="C1214" s="2">
        <v>394.21</v>
      </c>
      <c r="D1214" s="2">
        <v>391.2</v>
      </c>
      <c r="E1214" s="2">
        <v>394.06</v>
      </c>
      <c r="F1214" s="2">
        <v>64653564</v>
      </c>
      <c r="G1214" s="2">
        <f>IFERROR(VLOOKUP(A1214,'SPY DVD'!$A$1:$D$1256,2,FALSE),0)</f>
        <v>1.6037999999999999</v>
      </c>
      <c r="H1214" s="8">
        <f>IFERROR(VLOOKUP(A1214,'SPY DVD'!$A$1:$D$1256,4,FALSE),0)</f>
        <v>0.99993635916802082</v>
      </c>
      <c r="I1214" s="2">
        <f t="shared" si="73"/>
        <v>392.04504833900592</v>
      </c>
      <c r="J1214" s="2">
        <f t="shared" si="74"/>
        <v>394.18491214762548</v>
      </c>
      <c r="K1214" s="2">
        <f t="shared" si="75"/>
        <v>391.17510370652974</v>
      </c>
      <c r="L1214" s="2">
        <f t="shared" si="76"/>
        <v>394.03492169375028</v>
      </c>
    </row>
    <row r="1215" spans="1:12" x14ac:dyDescent="0.25">
      <c r="A1215" s="1">
        <v>44266</v>
      </c>
      <c r="B1215" s="2">
        <v>392.23</v>
      </c>
      <c r="C1215" s="2">
        <v>395.65</v>
      </c>
      <c r="D1215" s="2">
        <v>391.74</v>
      </c>
      <c r="E1215" s="2">
        <v>393.53</v>
      </c>
      <c r="F1215" s="2">
        <v>86245040</v>
      </c>
      <c r="G1215" s="2">
        <f>IFERROR(VLOOKUP(A1215,'SPY DVD'!$A$1:$D$1256,2,FALSE),0)</f>
        <v>1.6060000000000001</v>
      </c>
      <c r="H1215" s="8">
        <f>IFERROR(VLOOKUP(A1215,'SPY DVD'!$A$1:$D$1256,4,FALSE),0)</f>
        <v>0.9999362718719933</v>
      </c>
      <c r="I1215" s="2">
        <f t="shared" si="73"/>
        <v>392.20500391635193</v>
      </c>
      <c r="J1215" s="2">
        <f t="shared" si="74"/>
        <v>395.62478596615415</v>
      </c>
      <c r="K1215" s="2">
        <f t="shared" si="75"/>
        <v>391.71503514313468</v>
      </c>
      <c r="L1215" s="2">
        <f t="shared" si="76"/>
        <v>393.5049210697855</v>
      </c>
    </row>
    <row r="1216" spans="1:12" x14ac:dyDescent="0.25">
      <c r="A1216" s="1">
        <v>44265</v>
      </c>
      <c r="B1216" s="2">
        <v>389.69</v>
      </c>
      <c r="C1216" s="2">
        <v>391.4</v>
      </c>
      <c r="D1216" s="2">
        <v>388.17020000000002</v>
      </c>
      <c r="E1216" s="2">
        <v>389.58</v>
      </c>
      <c r="F1216" s="2">
        <v>109899408</v>
      </c>
      <c r="G1216" s="2">
        <f>IFERROR(VLOOKUP(A1216,'SPY DVD'!$A$1:$D$1256,2,FALSE),0)</f>
        <v>1.6223000000000001</v>
      </c>
      <c r="H1216" s="8">
        <f>IFERROR(VLOOKUP(A1216,'SPY DVD'!$A$1:$D$1256,4,FALSE),0)</f>
        <v>0.99993562508802658</v>
      </c>
      <c r="I1216" s="2">
        <f t="shared" si="73"/>
        <v>389.66491374055306</v>
      </c>
      <c r="J1216" s="2">
        <f t="shared" si="74"/>
        <v>391.37480365945356</v>
      </c>
      <c r="K1216" s="2">
        <f t="shared" si="75"/>
        <v>388.14521157754433</v>
      </c>
      <c r="L1216" s="2">
        <f t="shared" si="76"/>
        <v>389.55492082179336</v>
      </c>
    </row>
    <row r="1217" spans="1:12" x14ac:dyDescent="0.25">
      <c r="A1217" s="1">
        <v>44264</v>
      </c>
      <c r="B1217" s="2">
        <v>385.85</v>
      </c>
      <c r="C1217" s="2">
        <v>389.91</v>
      </c>
      <c r="D1217" s="2">
        <v>381.72989999999999</v>
      </c>
      <c r="E1217" s="2">
        <v>387.17</v>
      </c>
      <c r="F1217" s="2">
        <v>113633552</v>
      </c>
      <c r="G1217" s="2">
        <f>IFERROR(VLOOKUP(A1217,'SPY DVD'!$A$1:$D$1256,2,FALSE),0)</f>
        <v>1.6324000000000001</v>
      </c>
      <c r="H1217" s="8">
        <f>IFERROR(VLOOKUP(A1217,'SPY DVD'!$A$1:$D$1256,4,FALSE),0)</f>
        <v>0.99993522432025717</v>
      </c>
      <c r="I1217" s="2">
        <f t="shared" si="73"/>
        <v>385.82500630397124</v>
      </c>
      <c r="J1217" s="2">
        <f t="shared" si="74"/>
        <v>389.8847433147115</v>
      </c>
      <c r="K1217" s="2">
        <f t="shared" si="75"/>
        <v>381.70517318624934</v>
      </c>
      <c r="L1217" s="2">
        <f t="shared" si="76"/>
        <v>387.14492080007398</v>
      </c>
    </row>
    <row r="1218" spans="1:12" x14ac:dyDescent="0.25">
      <c r="A1218" s="1">
        <v>44263</v>
      </c>
      <c r="B1218" s="2">
        <v>384.66</v>
      </c>
      <c r="C1218" s="2">
        <v>387.68</v>
      </c>
      <c r="D1218" s="2">
        <v>381.42</v>
      </c>
      <c r="E1218" s="2">
        <v>381.72</v>
      </c>
      <c r="F1218" s="2">
        <v>123149248</v>
      </c>
      <c r="G1218" s="2">
        <f>IFERROR(VLOOKUP(A1218,'SPY DVD'!$A$1:$D$1256,2,FALSE),0)</f>
        <v>1.6556999999999999</v>
      </c>
      <c r="H1218" s="8">
        <f>IFERROR(VLOOKUP(A1218,'SPY DVD'!$A$1:$D$1256,4,FALSE),0)</f>
        <v>0.99993429977740178</v>
      </c>
      <c r="I1218" s="2">
        <f t="shared" si="73"/>
        <v>384.6347277523754</v>
      </c>
      <c r="J1218" s="2">
        <f t="shared" si="74"/>
        <v>387.65452933770314</v>
      </c>
      <c r="K1218" s="2">
        <f t="shared" si="75"/>
        <v>381.39494062109662</v>
      </c>
      <c r="L1218" s="2">
        <f t="shared" si="76"/>
        <v>381.69492091102984</v>
      </c>
    </row>
    <row r="1219" spans="1:12" x14ac:dyDescent="0.25">
      <c r="A1219" s="1">
        <v>44260</v>
      </c>
      <c r="B1219" s="2">
        <v>380.46</v>
      </c>
      <c r="C1219" s="2">
        <v>384.76</v>
      </c>
      <c r="D1219" s="2">
        <v>372.64</v>
      </c>
      <c r="E1219" s="2">
        <v>383.63</v>
      </c>
      <c r="F1219" s="2">
        <v>152039616</v>
      </c>
      <c r="G1219" s="2">
        <f>IFERROR(VLOOKUP(A1219,'SPY DVD'!$A$1:$D$1256,2,FALSE),0)</f>
        <v>1.6474</v>
      </c>
      <c r="H1219" s="8">
        <f>IFERROR(VLOOKUP(A1219,'SPY DVD'!$A$1:$D$1256,4,FALSE),0)</f>
        <v>0.99993462912089603</v>
      </c>
      <c r="I1219" s="2">
        <f t="shared" ref="I1219:I1282" si="77">B1219*$H1219</f>
        <v>380.43512899533607</v>
      </c>
      <c r="J1219" s="2">
        <f t="shared" ref="J1219:J1282" si="78">C1219*$H1219</f>
        <v>384.73484790055596</v>
      </c>
      <c r="K1219" s="2">
        <f t="shared" ref="K1219:K1282" si="79">D1219*$H1219</f>
        <v>372.61564019561069</v>
      </c>
      <c r="L1219" s="2">
        <f t="shared" ref="L1219:L1282" si="80">E1219*$H1219</f>
        <v>383.60492176964937</v>
      </c>
    </row>
    <row r="1220" spans="1:12" x14ac:dyDescent="0.25">
      <c r="A1220" s="1">
        <v>44259</v>
      </c>
      <c r="B1220" s="2">
        <v>381.22</v>
      </c>
      <c r="C1220" s="2">
        <v>384</v>
      </c>
      <c r="D1220" s="2">
        <v>371.88</v>
      </c>
      <c r="E1220" s="2">
        <v>376.7</v>
      </c>
      <c r="F1220" s="2">
        <v>183433024</v>
      </c>
      <c r="G1220" s="2">
        <f>IFERROR(VLOOKUP(A1220,'SPY DVD'!$A$1:$D$1256,2,FALSE),0)</f>
        <v>1.6777</v>
      </c>
      <c r="H1220" s="8">
        <f>IFERROR(VLOOKUP(A1220,'SPY DVD'!$A$1:$D$1256,4,FALSE),0)</f>
        <v>0.99993342681926711</v>
      </c>
      <c r="I1220" s="2">
        <f t="shared" si="77"/>
        <v>381.19462097204104</v>
      </c>
      <c r="J1220" s="2">
        <f t="shared" si="78"/>
        <v>383.97443589859859</v>
      </c>
      <c r="K1220" s="2">
        <f t="shared" si="79"/>
        <v>371.85524276554906</v>
      </c>
      <c r="L1220" s="2">
        <f t="shared" si="80"/>
        <v>376.6749218828179</v>
      </c>
    </row>
    <row r="1221" spans="1:12" x14ac:dyDescent="0.25">
      <c r="A1221" s="1">
        <v>44258</v>
      </c>
      <c r="B1221" s="2">
        <v>385.79</v>
      </c>
      <c r="C1221" s="2">
        <v>386.83</v>
      </c>
      <c r="D1221" s="2">
        <v>381.31</v>
      </c>
      <c r="E1221" s="2">
        <v>381.42</v>
      </c>
      <c r="F1221" s="2">
        <v>119940208</v>
      </c>
      <c r="G1221" s="2">
        <f>IFERROR(VLOOKUP(A1221,'SPY DVD'!$A$1:$D$1256,2,FALSE),0)</f>
        <v>1.657</v>
      </c>
      <c r="H1221" s="8">
        <f>IFERROR(VLOOKUP(A1221,'SPY DVD'!$A$1:$D$1256,4,FALSE),0)</f>
        <v>0.99993424819349086</v>
      </c>
      <c r="I1221" s="2">
        <f t="shared" si="77"/>
        <v>385.76463361056688</v>
      </c>
      <c r="J1221" s="2">
        <f t="shared" si="78"/>
        <v>386.80456522868803</v>
      </c>
      <c r="K1221" s="2">
        <f t="shared" si="79"/>
        <v>381.28492817865998</v>
      </c>
      <c r="L1221" s="2">
        <f t="shared" si="80"/>
        <v>381.3949209459613</v>
      </c>
    </row>
    <row r="1222" spans="1:12" x14ac:dyDescent="0.25">
      <c r="A1222" s="1">
        <v>44257</v>
      </c>
      <c r="B1222" s="2">
        <v>389.82</v>
      </c>
      <c r="C1222" s="2">
        <v>390.07</v>
      </c>
      <c r="D1222" s="2">
        <v>386</v>
      </c>
      <c r="E1222" s="2">
        <v>386.54</v>
      </c>
      <c r="F1222" s="2">
        <v>79595328</v>
      </c>
      <c r="G1222" s="2">
        <f>IFERROR(VLOOKUP(A1222,'SPY DVD'!$A$1:$D$1256,2,FALSE),0)</f>
        <v>1.635</v>
      </c>
      <c r="H1222" s="8">
        <f>IFERROR(VLOOKUP(A1222,'SPY DVD'!$A$1:$D$1256,4,FALSE),0)</f>
        <v>0.99993512115234251</v>
      </c>
      <c r="I1222" s="2">
        <f t="shared" si="77"/>
        <v>389.79470892760617</v>
      </c>
      <c r="J1222" s="2">
        <f t="shared" si="78"/>
        <v>390.04469270789423</v>
      </c>
      <c r="K1222" s="2">
        <f t="shared" si="79"/>
        <v>385.97495676480423</v>
      </c>
      <c r="L1222" s="2">
        <f t="shared" si="80"/>
        <v>386.51492173022649</v>
      </c>
    </row>
    <row r="1223" spans="1:12" x14ac:dyDescent="0.25">
      <c r="A1223" s="1">
        <v>44256</v>
      </c>
      <c r="B1223" s="2">
        <v>385.59</v>
      </c>
      <c r="C1223" s="2">
        <v>390.92</v>
      </c>
      <c r="D1223" s="2">
        <v>380.572</v>
      </c>
      <c r="E1223" s="2">
        <v>389.58</v>
      </c>
      <c r="F1223" s="2">
        <v>105348800</v>
      </c>
      <c r="G1223" s="2">
        <f>IFERROR(VLOOKUP(A1223,'SPY DVD'!$A$1:$D$1256,2,FALSE),0)</f>
        <v>1.6223000000000001</v>
      </c>
      <c r="H1223" s="8">
        <f>IFERROR(VLOOKUP(A1223,'SPY DVD'!$A$1:$D$1256,4,FALSE),0)</f>
        <v>0.99993562508802658</v>
      </c>
      <c r="I1223" s="2">
        <f t="shared" si="77"/>
        <v>385.56517767769213</v>
      </c>
      <c r="J1223" s="2">
        <f t="shared" si="78"/>
        <v>390.89483455941138</v>
      </c>
      <c r="K1223" s="2">
        <f t="shared" si="79"/>
        <v>380.54750071100045</v>
      </c>
      <c r="L1223" s="2">
        <f t="shared" si="80"/>
        <v>389.55492082179336</v>
      </c>
    </row>
    <row r="1224" spans="1:12" x14ac:dyDescent="0.25">
      <c r="A1224" s="1">
        <v>44253</v>
      </c>
      <c r="B1224" s="2">
        <v>384.35</v>
      </c>
      <c r="C1224" s="2">
        <v>385.58</v>
      </c>
      <c r="D1224" s="2">
        <v>378.23</v>
      </c>
      <c r="E1224" s="2">
        <v>380.36</v>
      </c>
      <c r="F1224" s="2">
        <v>152701632</v>
      </c>
      <c r="G1224" s="2">
        <f>IFERROR(VLOOKUP(A1224,'SPY DVD'!$A$1:$D$1256,2,FALSE),0)</f>
        <v>1.6616</v>
      </c>
      <c r="H1224" s="8">
        <f>IFERROR(VLOOKUP(A1224,'SPY DVD'!$A$1:$D$1256,4,FALSE),0)</f>
        <v>0.99993406566582721</v>
      </c>
      <c r="I1224" s="2">
        <f t="shared" si="77"/>
        <v>384.32465813866071</v>
      </c>
      <c r="J1224" s="2">
        <f t="shared" si="78"/>
        <v>385.55457703942966</v>
      </c>
      <c r="K1224" s="2">
        <f t="shared" si="79"/>
        <v>378.20506165678586</v>
      </c>
      <c r="L1224" s="2">
        <f t="shared" si="80"/>
        <v>380.33492121665404</v>
      </c>
    </row>
    <row r="1225" spans="1:12" x14ac:dyDescent="0.25">
      <c r="A1225" s="1">
        <v>44252</v>
      </c>
      <c r="B1225" s="2">
        <v>390.41</v>
      </c>
      <c r="C1225" s="2">
        <v>391.88</v>
      </c>
      <c r="D1225" s="2">
        <v>380.77890000000002</v>
      </c>
      <c r="E1225" s="2">
        <v>382.33</v>
      </c>
      <c r="F1225" s="2">
        <v>146670496</v>
      </c>
      <c r="G1225" s="2">
        <f>IFERROR(VLOOKUP(A1225,'SPY DVD'!$A$1:$D$1256,2,FALSE),0)</f>
        <v>1.653</v>
      </c>
      <c r="H1225" s="8">
        <f>IFERROR(VLOOKUP(A1225,'SPY DVD'!$A$1:$D$1256,4,FALSE),0)</f>
        <v>0.99993440691322533</v>
      </c>
      <c r="I1225" s="2">
        <f t="shared" si="77"/>
        <v>390.3843918029923</v>
      </c>
      <c r="J1225" s="2">
        <f t="shared" si="78"/>
        <v>391.85429538115471</v>
      </c>
      <c r="K1225" s="2">
        <f t="shared" si="79"/>
        <v>380.75392353657037</v>
      </c>
      <c r="L1225" s="2">
        <f t="shared" si="80"/>
        <v>382.3049217951334</v>
      </c>
    </row>
    <row r="1226" spans="1:12" x14ac:dyDescent="0.25">
      <c r="A1226" s="1">
        <v>44251</v>
      </c>
      <c r="B1226" s="2">
        <v>386.33</v>
      </c>
      <c r="C1226" s="2">
        <v>392.23</v>
      </c>
      <c r="D1226" s="2">
        <v>385.27</v>
      </c>
      <c r="E1226" s="2">
        <v>391.77</v>
      </c>
      <c r="F1226" s="2">
        <v>72433944</v>
      </c>
      <c r="G1226" s="2">
        <f>IFERROR(VLOOKUP(A1226,'SPY DVD'!$A$1:$D$1256,2,FALSE),0)</f>
        <v>1.6132</v>
      </c>
      <c r="H1226" s="8">
        <f>IFERROR(VLOOKUP(A1226,'SPY DVD'!$A$1:$D$1256,4,FALSE),0)</f>
        <v>0.99993598617595636</v>
      </c>
      <c r="I1226" s="2">
        <f t="shared" si="77"/>
        <v>386.3052695393572</v>
      </c>
      <c r="J1226" s="2">
        <f t="shared" si="78"/>
        <v>392.20489185779536</v>
      </c>
      <c r="K1226" s="2">
        <f t="shared" si="79"/>
        <v>385.24533739401068</v>
      </c>
      <c r="L1226" s="2">
        <f t="shared" si="80"/>
        <v>391.74492130415439</v>
      </c>
    </row>
    <row r="1227" spans="1:12" x14ac:dyDescent="0.25">
      <c r="A1227" s="1">
        <v>44250</v>
      </c>
      <c r="B1227" s="2">
        <v>384.66</v>
      </c>
      <c r="C1227" s="2">
        <v>388.94499999999999</v>
      </c>
      <c r="D1227" s="2">
        <v>380.2</v>
      </c>
      <c r="E1227" s="2">
        <v>387.5</v>
      </c>
      <c r="F1227" s="2">
        <v>107284128</v>
      </c>
      <c r="G1227" s="2">
        <f>IFERROR(VLOOKUP(A1227,'SPY DVD'!$A$1:$D$1256,2,FALSE),0)</f>
        <v>1.631</v>
      </c>
      <c r="H1227" s="8">
        <f>IFERROR(VLOOKUP(A1227,'SPY DVD'!$A$1:$D$1256,4,FALSE),0)</f>
        <v>0.99993527987221564</v>
      </c>
      <c r="I1227" s="2">
        <f t="shared" si="77"/>
        <v>384.63510475564647</v>
      </c>
      <c r="J1227" s="2">
        <f t="shared" si="78"/>
        <v>388.91982742989893</v>
      </c>
      <c r="K1227" s="2">
        <f t="shared" si="79"/>
        <v>380.17539340741638</v>
      </c>
      <c r="L1227" s="2">
        <f t="shared" si="80"/>
        <v>387.47492095048358</v>
      </c>
    </row>
    <row r="1228" spans="1:12" x14ac:dyDescent="0.25">
      <c r="A1228" s="1">
        <v>44249</v>
      </c>
      <c r="B1228" s="2">
        <v>387.06</v>
      </c>
      <c r="C1228" s="2">
        <v>389.62</v>
      </c>
      <c r="D1228" s="2">
        <v>386.74</v>
      </c>
      <c r="E1228" s="2">
        <v>387.03</v>
      </c>
      <c r="F1228" s="2">
        <v>67414168</v>
      </c>
      <c r="G1228" s="2">
        <f>IFERROR(VLOOKUP(A1228,'SPY DVD'!$A$1:$D$1256,2,FALSE),0)</f>
        <v>1.6329</v>
      </c>
      <c r="H1228" s="8">
        <f>IFERROR(VLOOKUP(A1228,'SPY DVD'!$A$1:$D$1256,4,FALSE),0)</f>
        <v>0.99993520448027273</v>
      </c>
      <c r="I1228" s="2">
        <f t="shared" si="77"/>
        <v>387.03492024613439</v>
      </c>
      <c r="J1228" s="2">
        <f t="shared" si="78"/>
        <v>389.59475436960389</v>
      </c>
      <c r="K1228" s="2">
        <f t="shared" si="79"/>
        <v>386.7149409807007</v>
      </c>
      <c r="L1228" s="2">
        <f t="shared" si="80"/>
        <v>387.00492218999995</v>
      </c>
    </row>
    <row r="1229" spans="1:12" x14ac:dyDescent="0.25">
      <c r="A1229" s="1">
        <v>44246</v>
      </c>
      <c r="B1229" s="2">
        <v>392.07</v>
      </c>
      <c r="C1229" s="2">
        <v>392.38</v>
      </c>
      <c r="D1229" s="2">
        <v>389.55</v>
      </c>
      <c r="E1229" s="2">
        <v>390.03</v>
      </c>
      <c r="F1229" s="2">
        <v>83240968</v>
      </c>
      <c r="G1229" s="2">
        <f>IFERROR(VLOOKUP(A1229,'SPY DVD'!$A$1:$D$1256,2,FALSE),0)</f>
        <v>1.6204000000000001</v>
      </c>
      <c r="H1229" s="8">
        <f>IFERROR(VLOOKUP(A1229,'SPY DVD'!$A$1:$D$1256,4,FALSE),0)</f>
        <v>0.99993570048000113</v>
      </c>
      <c r="I1229" s="2">
        <f t="shared" si="77"/>
        <v>392.04479008719403</v>
      </c>
      <c r="J1229" s="2">
        <f t="shared" si="78"/>
        <v>392.35477015434282</v>
      </c>
      <c r="K1229" s="2">
        <f t="shared" si="79"/>
        <v>389.52495212198443</v>
      </c>
      <c r="L1229" s="2">
        <f t="shared" si="80"/>
        <v>390.00492125821484</v>
      </c>
    </row>
    <row r="1230" spans="1:12" x14ac:dyDescent="0.25">
      <c r="A1230" s="1">
        <v>44245</v>
      </c>
      <c r="B1230" s="2">
        <v>389.59</v>
      </c>
      <c r="C1230" s="2">
        <v>391.51499999999999</v>
      </c>
      <c r="D1230" s="2">
        <v>387.74</v>
      </c>
      <c r="E1230" s="2">
        <v>390.72</v>
      </c>
      <c r="F1230" s="2">
        <v>59712772</v>
      </c>
      <c r="G1230" s="2">
        <f>IFERROR(VLOOKUP(A1230,'SPY DVD'!$A$1:$D$1256,2,FALSE),0)</f>
        <v>1.6174999999999999</v>
      </c>
      <c r="H1230" s="8">
        <f>IFERROR(VLOOKUP(A1230,'SPY DVD'!$A$1:$D$1256,4,FALSE),0)</f>
        <v>0.99993581555197331</v>
      </c>
      <c r="I1230" s="2">
        <f t="shared" si="77"/>
        <v>389.56499438089327</v>
      </c>
      <c r="J1230" s="2">
        <f t="shared" si="78"/>
        <v>391.48987082583079</v>
      </c>
      <c r="K1230" s="2">
        <f t="shared" si="79"/>
        <v>387.71511312212215</v>
      </c>
      <c r="L1230" s="2">
        <f t="shared" si="80"/>
        <v>390.69492185246702</v>
      </c>
    </row>
    <row r="1231" spans="1:12" x14ac:dyDescent="0.25">
      <c r="A1231" s="1">
        <v>44244</v>
      </c>
      <c r="B1231" s="2">
        <v>390.42</v>
      </c>
      <c r="C1231" s="2">
        <v>392.66</v>
      </c>
      <c r="D1231" s="2">
        <v>389.33</v>
      </c>
      <c r="E1231" s="2">
        <v>392.39</v>
      </c>
      <c r="F1231" s="2">
        <v>52806680</v>
      </c>
      <c r="G1231" s="2">
        <f>IFERROR(VLOOKUP(A1231,'SPY DVD'!$A$1:$D$1256,2,FALSE),0)</f>
        <v>1.6106</v>
      </c>
      <c r="H1231" s="8">
        <f>IFERROR(VLOOKUP(A1231,'SPY DVD'!$A$1:$D$1256,4,FALSE),0)</f>
        <v>0.99993608934396028</v>
      </c>
      <c r="I1231" s="2">
        <f t="shared" si="77"/>
        <v>390.39504800166901</v>
      </c>
      <c r="J1231" s="2">
        <f t="shared" si="78"/>
        <v>392.63490484179948</v>
      </c>
      <c r="K1231" s="2">
        <f t="shared" si="79"/>
        <v>389.30511766428401</v>
      </c>
      <c r="L1231" s="2">
        <f t="shared" si="80"/>
        <v>392.36492209767658</v>
      </c>
    </row>
    <row r="1232" spans="1:12" x14ac:dyDescent="0.25">
      <c r="A1232" s="1">
        <v>44243</v>
      </c>
      <c r="B1232" s="2">
        <v>393.96</v>
      </c>
      <c r="C1232" s="2">
        <v>394.17</v>
      </c>
      <c r="D1232" s="2">
        <v>391.53</v>
      </c>
      <c r="E1232" s="2">
        <v>392.3</v>
      </c>
      <c r="F1232" s="2">
        <v>50972368</v>
      </c>
      <c r="G1232" s="2">
        <f>IFERROR(VLOOKUP(A1232,'SPY DVD'!$A$1:$D$1256,2,FALSE),0)</f>
        <v>1.611</v>
      </c>
      <c r="H1232" s="8">
        <f>IFERROR(VLOOKUP(A1232,'SPY DVD'!$A$1:$D$1256,4,FALSE),0)</f>
        <v>0.99993607347195901</v>
      </c>
      <c r="I1232" s="2">
        <f t="shared" si="77"/>
        <v>393.93481550501298</v>
      </c>
      <c r="J1232" s="2">
        <f t="shared" si="78"/>
        <v>394.1448020804421</v>
      </c>
      <c r="K1232" s="2">
        <f t="shared" si="79"/>
        <v>391.50497084647606</v>
      </c>
      <c r="L1232" s="2">
        <f t="shared" si="80"/>
        <v>392.27492162304952</v>
      </c>
    </row>
    <row r="1233" spans="1:12" x14ac:dyDescent="0.25">
      <c r="A1233" s="1">
        <v>44239</v>
      </c>
      <c r="B1233" s="2">
        <v>389.85</v>
      </c>
      <c r="C1233" s="2">
        <v>392.9</v>
      </c>
      <c r="D1233" s="2">
        <v>389.77</v>
      </c>
      <c r="E1233" s="2">
        <v>392.64</v>
      </c>
      <c r="F1233" s="2">
        <v>50593272</v>
      </c>
      <c r="G1233" s="2">
        <f>IFERROR(VLOOKUP(A1233,'SPY DVD'!$A$1:$D$1256,2,FALSE),0)</f>
        <v>1.6095999999999999</v>
      </c>
      <c r="H1233" s="8">
        <f>IFERROR(VLOOKUP(A1233,'SPY DVD'!$A$1:$D$1256,4,FALSE),0)</f>
        <v>0.99993612902396467</v>
      </c>
      <c r="I1233" s="2">
        <f t="shared" si="77"/>
        <v>389.82509989999267</v>
      </c>
      <c r="J1233" s="2">
        <f t="shared" si="78"/>
        <v>392.87490509351568</v>
      </c>
      <c r="K1233" s="2">
        <f t="shared" si="79"/>
        <v>389.74510500967068</v>
      </c>
      <c r="L1233" s="2">
        <f t="shared" si="80"/>
        <v>392.6149216999695</v>
      </c>
    </row>
    <row r="1234" spans="1:12" x14ac:dyDescent="0.25">
      <c r="A1234" s="1">
        <v>44238</v>
      </c>
      <c r="B1234" s="2">
        <v>391.24</v>
      </c>
      <c r="C1234" s="2">
        <v>391.69</v>
      </c>
      <c r="D1234" s="2">
        <v>388.1</v>
      </c>
      <c r="E1234" s="2">
        <v>390.71</v>
      </c>
      <c r="F1234" s="2">
        <v>42913288</v>
      </c>
      <c r="G1234" s="2">
        <f>IFERROR(VLOOKUP(A1234,'SPY DVD'!$A$1:$D$1256,2,FALSE),0)</f>
        <v>1.6175999999999999</v>
      </c>
      <c r="H1234" s="8">
        <f>IFERROR(VLOOKUP(A1234,'SPY DVD'!$A$1:$D$1256,4,FALSE),0)</f>
        <v>0.99993581158397404</v>
      </c>
      <c r="I1234" s="2">
        <f t="shared" si="77"/>
        <v>391.21488692411401</v>
      </c>
      <c r="J1234" s="2">
        <f t="shared" si="78"/>
        <v>391.66485803932682</v>
      </c>
      <c r="K1234" s="2">
        <f t="shared" si="79"/>
        <v>388.07508847574036</v>
      </c>
      <c r="L1234" s="2">
        <f t="shared" si="80"/>
        <v>390.68492094397448</v>
      </c>
    </row>
    <row r="1235" spans="1:12" x14ac:dyDescent="0.25">
      <c r="A1235" s="1">
        <v>44237</v>
      </c>
      <c r="B1235" s="2">
        <v>392.12</v>
      </c>
      <c r="C1235" s="2">
        <v>392.28</v>
      </c>
      <c r="D1235" s="2">
        <v>387.5</v>
      </c>
      <c r="E1235" s="2">
        <v>390.08</v>
      </c>
      <c r="F1235" s="2">
        <v>59154368</v>
      </c>
      <c r="G1235" s="2">
        <f>IFERROR(VLOOKUP(A1235,'SPY DVD'!$A$1:$D$1256,2,FALSE),0)</f>
        <v>1.6202000000000001</v>
      </c>
      <c r="H1235" s="8">
        <f>IFERROR(VLOOKUP(A1235,'SPY DVD'!$A$1:$D$1256,4,FALSE),0)</f>
        <v>0.99993570841599877</v>
      </c>
      <c r="I1235" s="2">
        <f t="shared" si="77"/>
        <v>392.09478998408144</v>
      </c>
      <c r="J1235" s="2">
        <f t="shared" si="78"/>
        <v>392.25477969742798</v>
      </c>
      <c r="K1235" s="2">
        <f t="shared" si="79"/>
        <v>387.47508701119955</v>
      </c>
      <c r="L1235" s="2">
        <f t="shared" si="80"/>
        <v>390.05492113891279</v>
      </c>
    </row>
    <row r="1236" spans="1:12" x14ac:dyDescent="0.25">
      <c r="A1236" s="1">
        <v>44236</v>
      </c>
      <c r="B1236" s="2">
        <v>389.61</v>
      </c>
      <c r="C1236" s="2">
        <v>390.89</v>
      </c>
      <c r="D1236" s="2">
        <v>389.17</v>
      </c>
      <c r="E1236" s="2">
        <v>390.25</v>
      </c>
      <c r="F1236" s="2">
        <v>35551060</v>
      </c>
      <c r="G1236" s="2">
        <f>IFERROR(VLOOKUP(A1236,'SPY DVD'!$A$1:$D$1256,2,FALSE),0)</f>
        <v>1.6194999999999999</v>
      </c>
      <c r="H1236" s="8">
        <f>IFERROR(VLOOKUP(A1236,'SPY DVD'!$A$1:$D$1256,4,FALSE),0)</f>
        <v>0.99993573619199105</v>
      </c>
      <c r="I1236" s="2">
        <f t="shared" si="77"/>
        <v>389.58496217776167</v>
      </c>
      <c r="J1236" s="2">
        <f t="shared" si="78"/>
        <v>390.86487992008739</v>
      </c>
      <c r="K1236" s="2">
        <f t="shared" si="79"/>
        <v>389.14499045383718</v>
      </c>
      <c r="L1236" s="2">
        <f t="shared" si="80"/>
        <v>390.2249210489245</v>
      </c>
    </row>
    <row r="1237" spans="1:12" x14ac:dyDescent="0.25">
      <c r="A1237" s="1">
        <v>44235</v>
      </c>
      <c r="B1237" s="2">
        <v>389.27</v>
      </c>
      <c r="C1237" s="2">
        <v>390.56</v>
      </c>
      <c r="D1237" s="2">
        <v>388.35</v>
      </c>
      <c r="E1237" s="2">
        <v>390.51</v>
      </c>
      <c r="F1237" s="2">
        <v>38365184</v>
      </c>
      <c r="G1237" s="2">
        <f>IFERROR(VLOOKUP(A1237,'SPY DVD'!$A$1:$D$1256,2,FALSE),0)</f>
        <v>1.6184000000000001</v>
      </c>
      <c r="H1237" s="8">
        <f>IFERROR(VLOOKUP(A1237,'SPY DVD'!$A$1:$D$1256,4,FALSE),0)</f>
        <v>0.9999357798399805</v>
      </c>
      <c r="I1237" s="2">
        <f t="shared" si="77"/>
        <v>389.24500101830921</v>
      </c>
      <c r="J1237" s="2">
        <f t="shared" si="78"/>
        <v>390.53491817430279</v>
      </c>
      <c r="K1237" s="2">
        <f t="shared" si="79"/>
        <v>388.32506010085643</v>
      </c>
      <c r="L1237" s="2">
        <f t="shared" si="80"/>
        <v>390.48492138531077</v>
      </c>
    </row>
    <row r="1238" spans="1:12" x14ac:dyDescent="0.25">
      <c r="A1238" s="1">
        <v>44232</v>
      </c>
      <c r="B1238" s="2">
        <v>388.2</v>
      </c>
      <c r="C1238" s="2">
        <v>388.47</v>
      </c>
      <c r="D1238" s="2">
        <v>386.14440000000002</v>
      </c>
      <c r="E1238" s="2">
        <v>387.71</v>
      </c>
      <c r="F1238" s="2">
        <v>48669772</v>
      </c>
      <c r="G1238" s="2">
        <f>IFERROR(VLOOKUP(A1238,'SPY DVD'!$A$1:$D$1256,2,FALSE),0)</f>
        <v>1.6301000000000001</v>
      </c>
      <c r="H1238" s="8">
        <f>IFERROR(VLOOKUP(A1238,'SPY DVD'!$A$1:$D$1256,4,FALSE),0)</f>
        <v>0.99993531558419058</v>
      </c>
      <c r="I1238" s="2">
        <f t="shared" si="77"/>
        <v>388.17488950978276</v>
      </c>
      <c r="J1238" s="2">
        <f t="shared" si="78"/>
        <v>388.44487204499052</v>
      </c>
      <c r="K1238" s="2">
        <f t="shared" si="79"/>
        <v>386.11942247506795</v>
      </c>
      <c r="L1238" s="2">
        <f t="shared" si="80"/>
        <v>387.68492120514651</v>
      </c>
    </row>
    <row r="1239" spans="1:12" x14ac:dyDescent="0.25">
      <c r="A1239" s="1">
        <v>44231</v>
      </c>
      <c r="B1239" s="2">
        <v>382.96</v>
      </c>
      <c r="C1239" s="2">
        <v>386.24</v>
      </c>
      <c r="D1239" s="2">
        <v>381.96550000000002</v>
      </c>
      <c r="E1239" s="2">
        <v>386.19</v>
      </c>
      <c r="F1239" s="2">
        <v>47142556</v>
      </c>
      <c r="G1239" s="2">
        <f>IFERROR(VLOOKUP(A1239,'SPY DVD'!$A$1:$D$1256,2,FALSE),0)</f>
        <v>1.6365000000000001</v>
      </c>
      <c r="H1239" s="8">
        <f>IFERROR(VLOOKUP(A1239,'SPY DVD'!$A$1:$D$1256,4,FALSE),0)</f>
        <v>0.99993506163239665</v>
      </c>
      <c r="I1239" s="2">
        <f t="shared" si="77"/>
        <v>382.93513120274258</v>
      </c>
      <c r="J1239" s="2">
        <f t="shared" si="78"/>
        <v>386.21491820489689</v>
      </c>
      <c r="K1239" s="2">
        <f t="shared" si="79"/>
        <v>381.9406957839492</v>
      </c>
      <c r="L1239" s="2">
        <f t="shared" si="80"/>
        <v>386.16492145181525</v>
      </c>
    </row>
    <row r="1240" spans="1:12" x14ac:dyDescent="0.25">
      <c r="A1240" s="1">
        <v>44230</v>
      </c>
      <c r="B1240" s="2">
        <v>382.435</v>
      </c>
      <c r="C1240" s="2">
        <v>383.7</v>
      </c>
      <c r="D1240" s="2">
        <v>380.48</v>
      </c>
      <c r="E1240" s="2">
        <v>381.85</v>
      </c>
      <c r="F1240" s="2">
        <v>52427088</v>
      </c>
      <c r="G1240" s="2">
        <f>IFERROR(VLOOKUP(A1240,'SPY DVD'!$A$1:$D$1256,2,FALSE),0)</f>
        <v>1.6551</v>
      </c>
      <c r="H1240" s="8">
        <f>IFERROR(VLOOKUP(A1240,'SPY DVD'!$A$1:$D$1256,4,FALSE),0)</f>
        <v>0.99993432358536161</v>
      </c>
      <c r="I1240" s="2">
        <f t="shared" si="77"/>
        <v>382.40988304036779</v>
      </c>
      <c r="J1240" s="2">
        <f t="shared" si="78"/>
        <v>383.67479995970325</v>
      </c>
      <c r="K1240" s="2">
        <f t="shared" si="79"/>
        <v>380.4550114377584</v>
      </c>
      <c r="L1240" s="2">
        <f t="shared" si="80"/>
        <v>381.82492146107035</v>
      </c>
    </row>
    <row r="1241" spans="1:12" x14ac:dyDescent="0.25">
      <c r="A1241" s="1">
        <v>44229</v>
      </c>
      <c r="B1241" s="2">
        <v>379.65</v>
      </c>
      <c r="C1241" s="2">
        <v>383.22</v>
      </c>
      <c r="D1241" s="2">
        <v>376.31810000000002</v>
      </c>
      <c r="E1241" s="2">
        <v>381.55</v>
      </c>
      <c r="F1241" s="2">
        <v>64450664</v>
      </c>
      <c r="G1241" s="2">
        <f>IFERROR(VLOOKUP(A1241,'SPY DVD'!$A$1:$D$1256,2,FALSE),0)</f>
        <v>1.6564000000000001</v>
      </c>
      <c r="H1241" s="8">
        <f>IFERROR(VLOOKUP(A1241,'SPY DVD'!$A$1:$D$1256,4,FALSE),0)</f>
        <v>0.99993427200144935</v>
      </c>
      <c r="I1241" s="2">
        <f t="shared" si="77"/>
        <v>379.62504636535022</v>
      </c>
      <c r="J1241" s="2">
        <f t="shared" si="78"/>
        <v>383.19481171639546</v>
      </c>
      <c r="K1241" s="2">
        <f t="shared" si="79"/>
        <v>376.29336536446863</v>
      </c>
      <c r="L1241" s="2">
        <f t="shared" si="80"/>
        <v>381.52492148215299</v>
      </c>
    </row>
    <row r="1242" spans="1:12" x14ac:dyDescent="0.25">
      <c r="A1242" s="1">
        <v>44228</v>
      </c>
      <c r="B1242" s="2">
        <v>373.72</v>
      </c>
      <c r="C1242" s="2">
        <v>377.34</v>
      </c>
      <c r="D1242" s="2">
        <v>370.37599999999998</v>
      </c>
      <c r="E1242" s="2">
        <v>376.23</v>
      </c>
      <c r="F1242" s="2">
        <v>75817600</v>
      </c>
      <c r="G1242" s="2">
        <f>IFERROR(VLOOKUP(A1242,'SPY DVD'!$A$1:$D$1256,2,FALSE),0)</f>
        <v>1.6798</v>
      </c>
      <c r="H1242" s="8">
        <f>IFERROR(VLOOKUP(A1242,'SPY DVD'!$A$1:$D$1256,4,FALSE),0)</f>
        <v>0.9999333434914851</v>
      </c>
      <c r="I1242" s="2">
        <f t="shared" si="77"/>
        <v>373.69508912963784</v>
      </c>
      <c r="J1242" s="2">
        <f t="shared" si="78"/>
        <v>377.31484783307695</v>
      </c>
      <c r="K1242" s="2">
        <f t="shared" si="79"/>
        <v>370.35131202900226</v>
      </c>
      <c r="L1242" s="2">
        <f t="shared" si="80"/>
        <v>376.20492182180146</v>
      </c>
    </row>
    <row r="1243" spans="1:12" x14ac:dyDescent="0.25">
      <c r="A1243" s="1">
        <v>44225</v>
      </c>
      <c r="B1243" s="2">
        <v>375.63</v>
      </c>
      <c r="C1243" s="2">
        <v>376.67</v>
      </c>
      <c r="D1243" s="2">
        <v>368.27</v>
      </c>
      <c r="E1243" s="2">
        <v>370.07</v>
      </c>
      <c r="F1243" s="2">
        <v>126765120</v>
      </c>
      <c r="G1243" s="2">
        <f>IFERROR(VLOOKUP(A1243,'SPY DVD'!$A$1:$D$1256,2,FALSE),0)</f>
        <v>1.7078</v>
      </c>
      <c r="H1243" s="8">
        <f>IFERROR(VLOOKUP(A1243,'SPY DVD'!$A$1:$D$1256,4,FALSE),0)</f>
        <v>0.99993223245505403</v>
      </c>
      <c r="I1243" s="2">
        <f t="shared" si="77"/>
        <v>375.60454447709196</v>
      </c>
      <c r="J1243" s="2">
        <f t="shared" si="78"/>
        <v>376.64447399884523</v>
      </c>
      <c r="K1243" s="2">
        <f t="shared" si="79"/>
        <v>368.24504324622274</v>
      </c>
      <c r="L1243" s="2">
        <f t="shared" si="80"/>
        <v>370.04492126464186</v>
      </c>
    </row>
    <row r="1244" spans="1:12" x14ac:dyDescent="0.25">
      <c r="A1244" s="1">
        <v>44224</v>
      </c>
      <c r="B1244" s="2">
        <v>376.36</v>
      </c>
      <c r="C1244" s="2">
        <v>381.93</v>
      </c>
      <c r="D1244" s="2">
        <v>375.89</v>
      </c>
      <c r="E1244" s="2">
        <v>377.63</v>
      </c>
      <c r="F1244" s="2">
        <v>94198104</v>
      </c>
      <c r="G1244" s="2">
        <f>IFERROR(VLOOKUP(A1244,'SPY DVD'!$A$1:$D$1256,2,FALSE),0)</f>
        <v>1.6736</v>
      </c>
      <c r="H1244" s="8">
        <f>IFERROR(VLOOKUP(A1244,'SPY DVD'!$A$1:$D$1256,4,FALSE),0)</f>
        <v>0.99993358950686173</v>
      </c>
      <c r="I1244" s="2">
        <f t="shared" si="77"/>
        <v>376.33500574680249</v>
      </c>
      <c r="J1244" s="2">
        <f t="shared" si="78"/>
        <v>381.9046358403557</v>
      </c>
      <c r="K1244" s="2">
        <f t="shared" si="79"/>
        <v>375.86503695973425</v>
      </c>
      <c r="L1244" s="2">
        <f t="shared" si="80"/>
        <v>377.6049214054762</v>
      </c>
    </row>
    <row r="1245" spans="1:12" x14ac:dyDescent="0.25">
      <c r="A1245" s="1">
        <v>44223</v>
      </c>
      <c r="B1245" s="2">
        <v>380.22</v>
      </c>
      <c r="C1245" s="2">
        <v>380.32</v>
      </c>
      <c r="D1245" s="2">
        <v>372.01</v>
      </c>
      <c r="E1245" s="2">
        <v>374.41</v>
      </c>
      <c r="F1245" s="2">
        <v>123351080</v>
      </c>
      <c r="G1245" s="2">
        <f>IFERROR(VLOOKUP(A1245,'SPY DVD'!$A$1:$D$1256,2,FALSE),0)</f>
        <v>1.6879999999999999</v>
      </c>
      <c r="H1245" s="8">
        <f>IFERROR(VLOOKUP(A1245,'SPY DVD'!$A$1:$D$1256,4,FALSE),0)</f>
        <v>0.99993301811640245</v>
      </c>
      <c r="I1245" s="2">
        <f t="shared" si="77"/>
        <v>380.19453214821857</v>
      </c>
      <c r="J1245" s="2">
        <f t="shared" si="78"/>
        <v>380.29452545003016</v>
      </c>
      <c r="K1245" s="2">
        <f t="shared" si="79"/>
        <v>371.98508206948287</v>
      </c>
      <c r="L1245" s="2">
        <f t="shared" si="80"/>
        <v>374.38492131296226</v>
      </c>
    </row>
    <row r="1246" spans="1:12" x14ac:dyDescent="0.25">
      <c r="A1246" s="1">
        <v>44222</v>
      </c>
      <c r="B1246" s="2">
        <v>385.41</v>
      </c>
      <c r="C1246" s="2">
        <v>385.85</v>
      </c>
      <c r="D1246" s="2">
        <v>383.54</v>
      </c>
      <c r="E1246" s="2">
        <v>383.79</v>
      </c>
      <c r="F1246" s="2">
        <v>42665280</v>
      </c>
      <c r="G1246" s="2">
        <f>IFERROR(VLOOKUP(A1246,'SPY DVD'!$A$1:$D$1256,2,FALSE),0)</f>
        <v>1.6467000000000001</v>
      </c>
      <c r="H1246" s="8">
        <f>IFERROR(VLOOKUP(A1246,'SPY DVD'!$A$1:$D$1256,4,FALSE),0)</f>
        <v>0.99993465689685834</v>
      </c>
      <c r="I1246" s="2">
        <f t="shared" si="77"/>
        <v>385.38481611461822</v>
      </c>
      <c r="J1246" s="2">
        <f t="shared" si="78"/>
        <v>385.82478736365283</v>
      </c>
      <c r="K1246" s="2">
        <f t="shared" si="79"/>
        <v>383.5149383062211</v>
      </c>
      <c r="L1246" s="2">
        <f t="shared" si="80"/>
        <v>383.7649219704453</v>
      </c>
    </row>
    <row r="1247" spans="1:12" x14ac:dyDescent="0.25">
      <c r="A1247" s="1">
        <v>44221</v>
      </c>
      <c r="B1247" s="2">
        <v>383.67</v>
      </c>
      <c r="C1247" s="2">
        <v>384.77</v>
      </c>
      <c r="D1247" s="2">
        <v>378.46</v>
      </c>
      <c r="E1247" s="2">
        <v>384.39</v>
      </c>
      <c r="F1247" s="2">
        <v>70401968</v>
      </c>
      <c r="G1247" s="2">
        <f>IFERROR(VLOOKUP(A1247,'SPY DVD'!$A$1:$D$1256,2,FALSE),0)</f>
        <v>1.6442000000000001</v>
      </c>
      <c r="H1247" s="8">
        <f>IFERROR(VLOOKUP(A1247,'SPY DVD'!$A$1:$D$1256,4,FALSE),0)</f>
        <v>0.99993475609672999</v>
      </c>
      <c r="I1247" s="2">
        <f t="shared" si="77"/>
        <v>383.64496787163239</v>
      </c>
      <c r="J1247" s="2">
        <f t="shared" si="78"/>
        <v>384.74489610333876</v>
      </c>
      <c r="K1247" s="2">
        <f t="shared" si="79"/>
        <v>378.43530779236841</v>
      </c>
      <c r="L1247" s="2">
        <f t="shared" si="80"/>
        <v>384.36492089602206</v>
      </c>
    </row>
    <row r="1248" spans="1:12" x14ac:dyDescent="0.25">
      <c r="A1248" s="1">
        <v>44218</v>
      </c>
      <c r="B1248" s="2">
        <v>382.25</v>
      </c>
      <c r="C1248" s="2">
        <v>384.12560000000002</v>
      </c>
      <c r="D1248" s="2">
        <v>381.83499999999998</v>
      </c>
      <c r="E1248" s="2">
        <v>382.88</v>
      </c>
      <c r="F1248" s="2">
        <v>52136932</v>
      </c>
      <c r="G1248" s="2">
        <f>IFERROR(VLOOKUP(A1248,'SPY DVD'!$A$1:$D$1256,2,FALSE),0)</f>
        <v>1.6506000000000001</v>
      </c>
      <c r="H1248" s="8">
        <f>IFERROR(VLOOKUP(A1248,'SPY DVD'!$A$1:$D$1256,4,FALSE),0)</f>
        <v>0.99993450214507817</v>
      </c>
      <c r="I1248" s="2">
        <f t="shared" si="77"/>
        <v>382.22496344495613</v>
      </c>
      <c r="J1248" s="2">
        <f t="shared" si="78"/>
        <v>384.10044059717944</v>
      </c>
      <c r="K1248" s="2">
        <f t="shared" si="79"/>
        <v>381.80999062656588</v>
      </c>
      <c r="L1248" s="2">
        <f t="shared" si="80"/>
        <v>382.85492218130753</v>
      </c>
    </row>
    <row r="1249" spans="1:12" x14ac:dyDescent="0.25">
      <c r="A1249" s="1">
        <v>44217</v>
      </c>
      <c r="B1249" s="2">
        <v>384.49</v>
      </c>
      <c r="C1249" s="2">
        <v>384.95</v>
      </c>
      <c r="D1249" s="2">
        <v>383.25</v>
      </c>
      <c r="E1249" s="2">
        <v>384.24</v>
      </c>
      <c r="F1249" s="2">
        <v>47955808</v>
      </c>
      <c r="G1249" s="2">
        <f>IFERROR(VLOOKUP(A1249,'SPY DVD'!$A$1:$D$1256,2,FALSE),0)</f>
        <v>1.6448</v>
      </c>
      <c r="H1249" s="8">
        <f>IFERROR(VLOOKUP(A1249,'SPY DVD'!$A$1:$D$1256,4,FALSE),0)</f>
        <v>0.99993473228875995</v>
      </c>
      <c r="I1249" s="2">
        <f t="shared" si="77"/>
        <v>384.46490521770534</v>
      </c>
      <c r="J1249" s="2">
        <f t="shared" si="78"/>
        <v>384.92487519455813</v>
      </c>
      <c r="K1249" s="2">
        <f t="shared" si="79"/>
        <v>383.22498614966725</v>
      </c>
      <c r="L1249" s="2">
        <f t="shared" si="80"/>
        <v>384.21492153463311</v>
      </c>
    </row>
    <row r="1250" spans="1:12" x14ac:dyDescent="0.25">
      <c r="A1250" s="1">
        <v>44216</v>
      </c>
      <c r="B1250" s="2">
        <v>381.11</v>
      </c>
      <c r="C1250" s="2">
        <v>384.79</v>
      </c>
      <c r="D1250" s="2">
        <v>380.69</v>
      </c>
      <c r="E1250" s="2">
        <v>383.89</v>
      </c>
      <c r="F1250" s="2">
        <v>61836064</v>
      </c>
      <c r="G1250" s="2">
        <f>IFERROR(VLOOKUP(A1250,'SPY DVD'!$A$1:$D$1256,2,FALSE),0)</f>
        <v>1.6463000000000001</v>
      </c>
      <c r="H1250" s="8">
        <f>IFERROR(VLOOKUP(A1250,'SPY DVD'!$A$1:$D$1256,4,FALSE),0)</f>
        <v>0.99993467276883718</v>
      </c>
      <c r="I1250" s="2">
        <f t="shared" si="77"/>
        <v>381.08510313893157</v>
      </c>
      <c r="J1250" s="2">
        <f t="shared" si="78"/>
        <v>384.76486273472091</v>
      </c>
      <c r="K1250" s="2">
        <f t="shared" si="79"/>
        <v>380.66513057636865</v>
      </c>
      <c r="L1250" s="2">
        <f t="shared" si="80"/>
        <v>383.86492152922887</v>
      </c>
    </row>
    <row r="1251" spans="1:12" x14ac:dyDescent="0.25">
      <c r="A1251" s="1">
        <v>44215</v>
      </c>
      <c r="B1251" s="2">
        <v>378.34</v>
      </c>
      <c r="C1251" s="2">
        <v>379.23</v>
      </c>
      <c r="D1251" s="2">
        <v>376.75</v>
      </c>
      <c r="E1251" s="2">
        <v>378.65</v>
      </c>
      <c r="F1251" s="2">
        <v>51233300</v>
      </c>
      <c r="G1251" s="2">
        <f>IFERROR(VLOOKUP(A1251,'SPY DVD'!$A$1:$D$1256,2,FALSE),0)</f>
        <v>1.6691</v>
      </c>
      <c r="H1251" s="8">
        <f>IFERROR(VLOOKUP(A1251,'SPY DVD'!$A$1:$D$1256,4,FALSE),0)</f>
        <v>0.99993376806644718</v>
      </c>
      <c r="I1251" s="2">
        <f t="shared" si="77"/>
        <v>378.3149418102596</v>
      </c>
      <c r="J1251" s="2">
        <f t="shared" si="78"/>
        <v>379.2048828638388</v>
      </c>
      <c r="K1251" s="2">
        <f t="shared" si="79"/>
        <v>376.725047119034</v>
      </c>
      <c r="L1251" s="2">
        <f t="shared" si="80"/>
        <v>378.6249212783602</v>
      </c>
    </row>
    <row r="1252" spans="1:12" x14ac:dyDescent="0.25">
      <c r="A1252" s="1">
        <v>44211</v>
      </c>
      <c r="B1252" s="2">
        <v>376.72</v>
      </c>
      <c r="C1252" s="2">
        <v>377.58</v>
      </c>
      <c r="D1252" s="2">
        <v>373.7</v>
      </c>
      <c r="E1252" s="2">
        <v>375.7</v>
      </c>
      <c r="F1252" s="2">
        <v>107159960</v>
      </c>
      <c r="G1252" s="2">
        <f>IFERROR(VLOOKUP(A1252,'SPY DVD'!$A$1:$D$1256,2,FALSE),0)</f>
        <v>1.6821999999999999</v>
      </c>
      <c r="H1252" s="8">
        <f>IFERROR(VLOOKUP(A1252,'SPY DVD'!$A$1:$D$1256,4,FALSE),0)</f>
        <v>0.99993324825974261</v>
      </c>
      <c r="I1252" s="2">
        <f t="shared" si="77"/>
        <v>376.69485328441027</v>
      </c>
      <c r="J1252" s="2">
        <f t="shared" si="78"/>
        <v>377.55479587791359</v>
      </c>
      <c r="K1252" s="2">
        <f t="shared" si="79"/>
        <v>373.67505487466582</v>
      </c>
      <c r="L1252" s="2">
        <f t="shared" si="80"/>
        <v>375.67492137118529</v>
      </c>
    </row>
    <row r="1253" spans="1:12" x14ac:dyDescent="0.25">
      <c r="A1253" s="1">
        <v>44210</v>
      </c>
      <c r="B1253" s="2">
        <v>380.59</v>
      </c>
      <c r="C1253" s="2">
        <v>381.13</v>
      </c>
      <c r="D1253" s="2">
        <v>378.1</v>
      </c>
      <c r="E1253" s="2">
        <v>378.46</v>
      </c>
      <c r="F1253" s="2">
        <v>49989112</v>
      </c>
      <c r="G1253" s="2">
        <f>IFERROR(VLOOKUP(A1253,'SPY DVD'!$A$1:$D$1256,2,FALSE),0)</f>
        <v>1.6698999999999999</v>
      </c>
      <c r="H1253" s="8">
        <f>IFERROR(VLOOKUP(A1253,'SPY DVD'!$A$1:$D$1256,4,FALSE),0)</f>
        <v>0.99993373632251858</v>
      </c>
      <c r="I1253" s="2">
        <f t="shared" si="77"/>
        <v>380.56478070698734</v>
      </c>
      <c r="J1253" s="2">
        <f t="shared" si="78"/>
        <v>381.1047449246015</v>
      </c>
      <c r="K1253" s="2">
        <f t="shared" si="79"/>
        <v>378.0749457035443</v>
      </c>
      <c r="L1253" s="2">
        <f t="shared" si="80"/>
        <v>378.43492184862038</v>
      </c>
    </row>
    <row r="1254" spans="1:12" x14ac:dyDescent="0.25">
      <c r="A1254" s="1">
        <v>44209</v>
      </c>
      <c r="B1254" s="2">
        <v>378.69</v>
      </c>
      <c r="C1254" s="2">
        <v>380.86</v>
      </c>
      <c r="D1254" s="2">
        <v>377.85</v>
      </c>
      <c r="E1254" s="2">
        <v>379.79</v>
      </c>
      <c r="F1254" s="2">
        <v>45303620</v>
      </c>
      <c r="G1254" s="2">
        <f>IFERROR(VLOOKUP(A1254,'SPY DVD'!$A$1:$D$1256,2,FALSE),0)</f>
        <v>1.6640999999999999</v>
      </c>
      <c r="H1254" s="8">
        <f>IFERROR(VLOOKUP(A1254,'SPY DVD'!$A$1:$D$1256,4,FALSE),0)</f>
        <v>0.99993396646602406</v>
      </c>
      <c r="I1254" s="2">
        <f t="shared" si="77"/>
        <v>378.66499376101865</v>
      </c>
      <c r="J1254" s="2">
        <f t="shared" si="78"/>
        <v>380.83485046824995</v>
      </c>
      <c r="K1254" s="2">
        <f t="shared" si="79"/>
        <v>377.82504922918719</v>
      </c>
      <c r="L1254" s="2">
        <f t="shared" si="80"/>
        <v>379.76492112413132</v>
      </c>
    </row>
    <row r="1255" spans="1:12" x14ac:dyDescent="0.25">
      <c r="A1255" s="1">
        <v>44208</v>
      </c>
      <c r="B1255" s="2">
        <v>378.89</v>
      </c>
      <c r="C1255" s="2">
        <v>379.86</v>
      </c>
      <c r="D1255" s="2">
        <v>376.36</v>
      </c>
      <c r="E1255" s="2">
        <v>378.77</v>
      </c>
      <c r="F1255" s="2">
        <v>52547716</v>
      </c>
      <c r="G1255" s="2">
        <f>IFERROR(VLOOKUP(A1255,'SPY DVD'!$A$1:$D$1256,2,FALSE),0)</f>
        <v>1.6686000000000001</v>
      </c>
      <c r="H1255" s="8">
        <f>IFERROR(VLOOKUP(A1255,'SPY DVD'!$A$1:$D$1256,4,FALSE),0)</f>
        <v>0.99993378790640319</v>
      </c>
      <c r="I1255" s="2">
        <f t="shared" si="77"/>
        <v>378.86491289985707</v>
      </c>
      <c r="J1255" s="2">
        <f t="shared" si="78"/>
        <v>379.83484867412631</v>
      </c>
      <c r="K1255" s="2">
        <f t="shared" si="79"/>
        <v>376.33508041645393</v>
      </c>
      <c r="L1255" s="2">
        <f t="shared" si="80"/>
        <v>378.74492084530834</v>
      </c>
    </row>
    <row r="1256" spans="1:12" x14ac:dyDescent="0.25">
      <c r="A1256" s="1">
        <v>44207</v>
      </c>
      <c r="B1256" s="2">
        <v>377.85</v>
      </c>
      <c r="C1256" s="2">
        <v>380.58</v>
      </c>
      <c r="D1256" s="2">
        <v>377.71890000000002</v>
      </c>
      <c r="E1256" s="2">
        <v>378.69</v>
      </c>
      <c r="F1256" s="2">
        <v>51176720</v>
      </c>
      <c r="G1256" s="2">
        <f>IFERROR(VLOOKUP(A1256,'SPY DVD'!$A$1:$D$1256,2,FALSE),0)</f>
        <v>1.6689000000000001</v>
      </c>
      <c r="H1256" s="8">
        <f>IFERROR(VLOOKUP(A1256,'SPY DVD'!$A$1:$D$1256,4,FALSE),0)</f>
        <v>0.9999337760024295</v>
      </c>
      <c r="I1256" s="2">
        <f t="shared" si="77"/>
        <v>377.82497726251802</v>
      </c>
      <c r="J1256" s="2">
        <f t="shared" si="78"/>
        <v>380.55479647100458</v>
      </c>
      <c r="K1256" s="2">
        <f t="shared" si="79"/>
        <v>377.69388594448407</v>
      </c>
      <c r="L1256" s="2">
        <f t="shared" si="80"/>
        <v>378.66492163436004</v>
      </c>
    </row>
    <row r="1257" spans="1:12" x14ac:dyDescent="0.25">
      <c r="A1257" s="1">
        <v>44204</v>
      </c>
      <c r="B1257" s="2">
        <v>380.59</v>
      </c>
      <c r="C1257" s="2">
        <v>381.49</v>
      </c>
      <c r="D1257" s="2">
        <v>377.1</v>
      </c>
      <c r="E1257" s="2">
        <v>381.26</v>
      </c>
      <c r="F1257" s="2">
        <v>71677208</v>
      </c>
      <c r="G1257" s="2">
        <f>IFERROR(VLOOKUP(A1257,'SPY DVD'!$A$1:$D$1256,2,FALSE),0)</f>
        <v>0</v>
      </c>
      <c r="H1257" s="8">
        <f>IFERROR(VLOOKUP(A1257,'SPY DVD'!$A$1:$D$1256,4,FALSE),0)</f>
        <v>0</v>
      </c>
      <c r="I1257" s="2">
        <f t="shared" si="77"/>
        <v>0</v>
      </c>
      <c r="J1257" s="2">
        <f t="shared" si="78"/>
        <v>0</v>
      </c>
      <c r="K1257" s="2">
        <f t="shared" si="79"/>
        <v>0</v>
      </c>
      <c r="L1257" s="2">
        <f t="shared" si="80"/>
        <v>0</v>
      </c>
    </row>
    <row r="1258" spans="1:12" x14ac:dyDescent="0.25">
      <c r="A1258" s="1">
        <v>44203</v>
      </c>
      <c r="B1258" s="2">
        <v>376.1</v>
      </c>
      <c r="C1258" s="2">
        <v>379.9</v>
      </c>
      <c r="D1258" s="2">
        <v>375.91</v>
      </c>
      <c r="E1258" s="2">
        <v>379.1</v>
      </c>
      <c r="F1258" s="2">
        <v>68766816</v>
      </c>
      <c r="G1258" s="2">
        <f>IFERROR(VLOOKUP(A1258,'SPY DVD'!$A$1:$D$1256,2,FALSE),0)</f>
        <v>0</v>
      </c>
      <c r="H1258" s="8">
        <f>IFERROR(VLOOKUP(A1258,'SPY DVD'!$A$1:$D$1256,4,FALSE),0)</f>
        <v>0</v>
      </c>
      <c r="I1258" s="2">
        <f t="shared" si="77"/>
        <v>0</v>
      </c>
      <c r="J1258" s="2">
        <f t="shared" si="78"/>
        <v>0</v>
      </c>
      <c r="K1258" s="2">
        <f t="shared" si="79"/>
        <v>0</v>
      </c>
      <c r="L1258" s="2">
        <f t="shared" si="80"/>
        <v>0</v>
      </c>
    </row>
    <row r="1259" spans="1:12" x14ac:dyDescent="0.25">
      <c r="A1259" s="1">
        <v>44202</v>
      </c>
      <c r="B1259" s="2">
        <v>369.71</v>
      </c>
      <c r="C1259" s="2">
        <v>376.98</v>
      </c>
      <c r="D1259" s="2">
        <v>369.12</v>
      </c>
      <c r="E1259" s="2">
        <v>373.55</v>
      </c>
      <c r="F1259" s="2">
        <v>107997672</v>
      </c>
      <c r="G1259" s="2">
        <f>IFERROR(VLOOKUP(A1259,'SPY DVD'!$A$1:$D$1256,2,FALSE),0)</f>
        <v>0</v>
      </c>
      <c r="H1259" s="8">
        <f>IFERROR(VLOOKUP(A1259,'SPY DVD'!$A$1:$D$1256,4,FALSE),0)</f>
        <v>0</v>
      </c>
      <c r="I1259" s="2">
        <f t="shared" si="77"/>
        <v>0</v>
      </c>
      <c r="J1259" s="2">
        <f t="shared" si="78"/>
        <v>0</v>
      </c>
      <c r="K1259" s="2">
        <f t="shared" si="79"/>
        <v>0</v>
      </c>
      <c r="L1259" s="2">
        <f t="shared" si="80"/>
        <v>0</v>
      </c>
    </row>
    <row r="1260" spans="1:12" x14ac:dyDescent="0.25">
      <c r="A1260" s="1">
        <v>44201</v>
      </c>
      <c r="B1260" s="2">
        <v>368.1</v>
      </c>
      <c r="C1260" s="2">
        <v>372.5</v>
      </c>
      <c r="D1260" s="2">
        <v>368.05</v>
      </c>
      <c r="E1260" s="2">
        <v>371.33</v>
      </c>
      <c r="F1260" s="2">
        <v>66426228</v>
      </c>
      <c r="G1260" s="2">
        <f>IFERROR(VLOOKUP(A1260,'SPY DVD'!$A$1:$D$1256,2,FALSE),0)</f>
        <v>0</v>
      </c>
      <c r="H1260" s="8">
        <f>IFERROR(VLOOKUP(A1260,'SPY DVD'!$A$1:$D$1256,4,FALSE),0)</f>
        <v>0</v>
      </c>
      <c r="I1260" s="2">
        <f t="shared" si="77"/>
        <v>0</v>
      </c>
      <c r="J1260" s="2">
        <f t="shared" si="78"/>
        <v>0</v>
      </c>
      <c r="K1260" s="2">
        <f t="shared" si="79"/>
        <v>0</v>
      </c>
      <c r="L1260" s="2">
        <f t="shared" si="80"/>
        <v>0</v>
      </c>
    </row>
    <row r="1261" spans="1:12" x14ac:dyDescent="0.25">
      <c r="A1261" s="1">
        <v>44200</v>
      </c>
      <c r="B1261" s="2">
        <v>375.31</v>
      </c>
      <c r="C1261" s="2">
        <v>375.45</v>
      </c>
      <c r="D1261" s="2">
        <v>364.82</v>
      </c>
      <c r="E1261" s="2">
        <v>368.79</v>
      </c>
      <c r="F1261" s="2">
        <v>110210808</v>
      </c>
      <c r="G1261" s="2">
        <f>IFERROR(VLOOKUP(A1261,'SPY DVD'!$A$1:$D$1256,2,FALSE),0)</f>
        <v>0</v>
      </c>
      <c r="H1261" s="8">
        <f>IFERROR(VLOOKUP(A1261,'SPY DVD'!$A$1:$D$1256,4,FALSE),0)</f>
        <v>0</v>
      </c>
      <c r="I1261" s="2">
        <f t="shared" si="77"/>
        <v>0</v>
      </c>
      <c r="J1261" s="2">
        <f t="shared" si="78"/>
        <v>0</v>
      </c>
      <c r="K1261" s="2">
        <f t="shared" si="79"/>
        <v>0</v>
      </c>
      <c r="L1261" s="2">
        <f t="shared" si="80"/>
        <v>0</v>
      </c>
    </row>
    <row r="1262" spans="1:12" x14ac:dyDescent="0.25">
      <c r="A1262" s="1">
        <v>44196</v>
      </c>
      <c r="B1262" s="2">
        <v>371.78</v>
      </c>
      <c r="C1262" s="2">
        <v>374.66</v>
      </c>
      <c r="D1262" s="2">
        <v>371.23200000000003</v>
      </c>
      <c r="E1262" s="2">
        <v>373.88</v>
      </c>
      <c r="F1262" s="2">
        <v>78520704</v>
      </c>
      <c r="G1262" s="2">
        <f>IFERROR(VLOOKUP(A1262,'SPY DVD'!$A$1:$D$1256,2,FALSE),0)</f>
        <v>0</v>
      </c>
      <c r="H1262" s="8">
        <f>IFERROR(VLOOKUP(A1262,'SPY DVD'!$A$1:$D$1256,4,FALSE),0)</f>
        <v>0</v>
      </c>
      <c r="I1262" s="2">
        <f t="shared" si="77"/>
        <v>0</v>
      </c>
      <c r="J1262" s="2">
        <f t="shared" si="78"/>
        <v>0</v>
      </c>
      <c r="K1262" s="2">
        <f t="shared" si="79"/>
        <v>0</v>
      </c>
      <c r="L1262" s="2">
        <f t="shared" si="80"/>
        <v>0</v>
      </c>
    </row>
    <row r="1263" spans="1:12" x14ac:dyDescent="0.25">
      <c r="A1263" s="1">
        <v>44195</v>
      </c>
      <c r="B1263" s="2">
        <v>372.34</v>
      </c>
      <c r="C1263" s="2">
        <v>373.1</v>
      </c>
      <c r="D1263" s="2">
        <v>371.57</v>
      </c>
      <c r="E1263" s="2">
        <v>371.99</v>
      </c>
      <c r="F1263" s="2">
        <v>49455260</v>
      </c>
      <c r="G1263" s="2">
        <f>IFERROR(VLOOKUP(A1263,'SPY DVD'!$A$1:$D$1256,2,FALSE),0)</f>
        <v>0</v>
      </c>
      <c r="H1263" s="8">
        <f>IFERROR(VLOOKUP(A1263,'SPY DVD'!$A$1:$D$1256,4,FALSE),0)</f>
        <v>0</v>
      </c>
      <c r="I1263" s="2">
        <f t="shared" si="77"/>
        <v>0</v>
      </c>
      <c r="J1263" s="2">
        <f t="shared" si="78"/>
        <v>0</v>
      </c>
      <c r="K1263" s="2">
        <f t="shared" si="79"/>
        <v>0</v>
      </c>
      <c r="L1263" s="2">
        <f t="shared" si="80"/>
        <v>0</v>
      </c>
    </row>
    <row r="1264" spans="1:12" x14ac:dyDescent="0.25">
      <c r="A1264" s="1">
        <v>44194</v>
      </c>
      <c r="B1264" s="2">
        <v>373.81</v>
      </c>
      <c r="C1264" s="2">
        <v>374</v>
      </c>
      <c r="D1264" s="2">
        <v>370.83</v>
      </c>
      <c r="E1264" s="2">
        <v>371.46</v>
      </c>
      <c r="F1264" s="2">
        <v>53680452</v>
      </c>
      <c r="G1264" s="2">
        <f>IFERROR(VLOOKUP(A1264,'SPY DVD'!$A$1:$D$1256,2,FALSE),0)</f>
        <v>0</v>
      </c>
      <c r="H1264" s="8">
        <f>IFERROR(VLOOKUP(A1264,'SPY DVD'!$A$1:$D$1256,4,FALSE),0)</f>
        <v>0</v>
      </c>
      <c r="I1264" s="2">
        <f t="shared" si="77"/>
        <v>0</v>
      </c>
      <c r="J1264" s="2">
        <f t="shared" si="78"/>
        <v>0</v>
      </c>
      <c r="K1264" s="2">
        <f t="shared" si="79"/>
        <v>0</v>
      </c>
      <c r="L1264" s="2">
        <f t="shared" si="80"/>
        <v>0</v>
      </c>
    </row>
    <row r="1265" spans="1:12" x14ac:dyDescent="0.25">
      <c r="A1265" s="1">
        <v>44193</v>
      </c>
      <c r="B1265" s="2">
        <v>371.74</v>
      </c>
      <c r="C1265" s="2">
        <v>372.59</v>
      </c>
      <c r="D1265" s="2">
        <v>371.07</v>
      </c>
      <c r="E1265" s="2">
        <v>372.17</v>
      </c>
      <c r="F1265" s="2">
        <v>39000400</v>
      </c>
      <c r="G1265" s="2">
        <f>IFERROR(VLOOKUP(A1265,'SPY DVD'!$A$1:$D$1256,2,FALSE),0)</f>
        <v>0</v>
      </c>
      <c r="H1265" s="8">
        <f>IFERROR(VLOOKUP(A1265,'SPY DVD'!$A$1:$D$1256,4,FALSE),0)</f>
        <v>0</v>
      </c>
      <c r="I1265" s="2">
        <f t="shared" si="77"/>
        <v>0</v>
      </c>
      <c r="J1265" s="2">
        <f t="shared" si="78"/>
        <v>0</v>
      </c>
      <c r="K1265" s="2">
        <f t="shared" si="79"/>
        <v>0</v>
      </c>
      <c r="L1265" s="2">
        <f t="shared" si="80"/>
        <v>0</v>
      </c>
    </row>
    <row r="1266" spans="1:12" x14ac:dyDescent="0.25">
      <c r="A1266" s="1">
        <v>44189</v>
      </c>
      <c r="B1266" s="2">
        <v>368.08</v>
      </c>
      <c r="C1266" s="2">
        <v>369.03</v>
      </c>
      <c r="D1266" s="2">
        <v>367.45</v>
      </c>
      <c r="E1266" s="2">
        <v>369</v>
      </c>
      <c r="F1266" s="2">
        <v>26457852</v>
      </c>
      <c r="G1266" s="2">
        <f>IFERROR(VLOOKUP(A1266,'SPY DVD'!$A$1:$D$1256,2,FALSE),0)</f>
        <v>0</v>
      </c>
      <c r="H1266" s="8">
        <f>IFERROR(VLOOKUP(A1266,'SPY DVD'!$A$1:$D$1256,4,FALSE),0)</f>
        <v>0</v>
      </c>
      <c r="I1266" s="2">
        <f t="shared" si="77"/>
        <v>0</v>
      </c>
      <c r="J1266" s="2">
        <f t="shared" si="78"/>
        <v>0</v>
      </c>
      <c r="K1266" s="2">
        <f t="shared" si="79"/>
        <v>0</v>
      </c>
      <c r="L1266" s="2">
        <f t="shared" si="80"/>
        <v>0</v>
      </c>
    </row>
    <row r="1267" spans="1:12" x14ac:dyDescent="0.25">
      <c r="A1267" s="1">
        <v>44188</v>
      </c>
      <c r="B1267" s="2">
        <v>368.28</v>
      </c>
      <c r="C1267" s="2">
        <v>369.62</v>
      </c>
      <c r="D1267" s="2">
        <v>367.21719999999999</v>
      </c>
      <c r="E1267" s="2">
        <v>367.57</v>
      </c>
      <c r="F1267" s="2">
        <v>46201400</v>
      </c>
      <c r="G1267" s="2">
        <f>IFERROR(VLOOKUP(A1267,'SPY DVD'!$A$1:$D$1256,2,FALSE),0)</f>
        <v>0</v>
      </c>
      <c r="H1267" s="8">
        <f>IFERROR(VLOOKUP(A1267,'SPY DVD'!$A$1:$D$1256,4,FALSE),0)</f>
        <v>0</v>
      </c>
      <c r="I1267" s="2">
        <f t="shared" si="77"/>
        <v>0</v>
      </c>
      <c r="J1267" s="2">
        <f t="shared" si="78"/>
        <v>0</v>
      </c>
      <c r="K1267" s="2">
        <f t="shared" si="79"/>
        <v>0</v>
      </c>
      <c r="L1267" s="2">
        <f t="shared" si="80"/>
        <v>0</v>
      </c>
    </row>
    <row r="1268" spans="1:12" x14ac:dyDescent="0.25">
      <c r="A1268" s="1">
        <v>44187</v>
      </c>
      <c r="B1268" s="2">
        <v>368.21</v>
      </c>
      <c r="C1268" s="2">
        <v>368.33170000000001</v>
      </c>
      <c r="D1268" s="2">
        <v>366.03</v>
      </c>
      <c r="E1268" s="2">
        <v>367.24</v>
      </c>
      <c r="F1268" s="2">
        <v>48388464</v>
      </c>
      <c r="G1268" s="2">
        <f>IFERROR(VLOOKUP(A1268,'SPY DVD'!$A$1:$D$1256,2,FALSE),0)</f>
        <v>0</v>
      </c>
      <c r="H1268" s="8">
        <f>IFERROR(VLOOKUP(A1268,'SPY DVD'!$A$1:$D$1256,4,FALSE),0)</f>
        <v>0</v>
      </c>
      <c r="I1268" s="2">
        <f t="shared" si="77"/>
        <v>0</v>
      </c>
      <c r="J1268" s="2">
        <f t="shared" si="78"/>
        <v>0</v>
      </c>
      <c r="K1268" s="2">
        <f t="shared" si="79"/>
        <v>0</v>
      </c>
      <c r="L1268" s="2">
        <f t="shared" si="80"/>
        <v>0</v>
      </c>
    </row>
    <row r="1269" spans="1:12" x14ac:dyDescent="0.25">
      <c r="A1269" s="1">
        <v>44186</v>
      </c>
      <c r="B1269" s="2">
        <v>364.97</v>
      </c>
      <c r="C1269" s="2">
        <v>378.46</v>
      </c>
      <c r="D1269" s="2">
        <v>362.03</v>
      </c>
      <c r="E1269" s="2">
        <v>367.86</v>
      </c>
      <c r="F1269" s="2">
        <v>96386744</v>
      </c>
      <c r="G1269" s="2">
        <f>IFERROR(VLOOKUP(A1269,'SPY DVD'!$A$1:$D$1256,2,FALSE),0)</f>
        <v>0</v>
      </c>
      <c r="H1269" s="8">
        <f>IFERROR(VLOOKUP(A1269,'SPY DVD'!$A$1:$D$1256,4,FALSE),0)</f>
        <v>0</v>
      </c>
      <c r="I1269" s="2">
        <f t="shared" si="77"/>
        <v>0</v>
      </c>
      <c r="J1269" s="2">
        <f t="shared" si="78"/>
        <v>0</v>
      </c>
      <c r="K1269" s="2">
        <f t="shared" si="79"/>
        <v>0</v>
      </c>
      <c r="L1269" s="2">
        <f t="shared" si="80"/>
        <v>0</v>
      </c>
    </row>
    <row r="1270" spans="1:12" x14ac:dyDescent="0.25">
      <c r="A1270" s="1">
        <v>44183</v>
      </c>
      <c r="B1270" s="2">
        <v>370.97</v>
      </c>
      <c r="C1270" s="2">
        <v>371.15</v>
      </c>
      <c r="D1270" s="2">
        <v>367.02</v>
      </c>
      <c r="E1270" s="2">
        <v>369.18</v>
      </c>
      <c r="F1270" s="2">
        <v>136542336</v>
      </c>
      <c r="G1270" s="2">
        <f>IFERROR(VLOOKUP(A1270,'SPY DVD'!$A$1:$D$1256,2,FALSE),0)</f>
        <v>0</v>
      </c>
      <c r="H1270" s="8">
        <f>IFERROR(VLOOKUP(A1270,'SPY DVD'!$A$1:$D$1256,4,FALSE),0)</f>
        <v>0</v>
      </c>
      <c r="I1270" s="2">
        <f t="shared" si="77"/>
        <v>0</v>
      </c>
      <c r="J1270" s="2">
        <f t="shared" si="78"/>
        <v>0</v>
      </c>
      <c r="K1270" s="2">
        <f t="shared" si="79"/>
        <v>0</v>
      </c>
      <c r="L1270" s="2">
        <f t="shared" si="80"/>
        <v>0</v>
      </c>
    </row>
    <row r="1271" spans="1:12" x14ac:dyDescent="0.25">
      <c r="A1271" s="1">
        <v>44182</v>
      </c>
      <c r="B1271" s="2">
        <v>371.94</v>
      </c>
      <c r="C1271" s="2">
        <v>372.46</v>
      </c>
      <c r="D1271" s="2">
        <v>371.05</v>
      </c>
      <c r="E1271" s="2">
        <v>372.24</v>
      </c>
      <c r="F1271" s="2">
        <v>64119472</v>
      </c>
      <c r="G1271" s="2">
        <f>IFERROR(VLOOKUP(A1271,'SPY DVD'!$A$1:$D$1256,2,FALSE),0)</f>
        <v>0</v>
      </c>
      <c r="H1271" s="8">
        <f>IFERROR(VLOOKUP(A1271,'SPY DVD'!$A$1:$D$1256,4,FALSE),0)</f>
        <v>0</v>
      </c>
      <c r="I1271" s="2">
        <f t="shared" si="77"/>
        <v>0</v>
      </c>
      <c r="J1271" s="2">
        <f t="shared" si="78"/>
        <v>0</v>
      </c>
      <c r="K1271" s="2">
        <f t="shared" si="79"/>
        <v>0</v>
      </c>
      <c r="L1271" s="2">
        <f t="shared" si="80"/>
        <v>0</v>
      </c>
    </row>
    <row r="1272" spans="1:12" x14ac:dyDescent="0.25">
      <c r="A1272" s="1">
        <v>44181</v>
      </c>
      <c r="B1272" s="2">
        <v>369.82</v>
      </c>
      <c r="C1272" s="2">
        <v>371.16</v>
      </c>
      <c r="D1272" s="2">
        <v>368.86759999999998</v>
      </c>
      <c r="E1272" s="2">
        <v>370.17</v>
      </c>
      <c r="F1272" s="2">
        <v>58420516</v>
      </c>
      <c r="G1272" s="2">
        <f>IFERROR(VLOOKUP(A1272,'SPY DVD'!$A$1:$D$1256,2,FALSE),0)</f>
        <v>0</v>
      </c>
      <c r="H1272" s="8">
        <f>IFERROR(VLOOKUP(A1272,'SPY DVD'!$A$1:$D$1256,4,FALSE),0)</f>
        <v>0</v>
      </c>
      <c r="I1272" s="2">
        <f t="shared" si="77"/>
        <v>0</v>
      </c>
      <c r="J1272" s="2">
        <f t="shared" si="78"/>
        <v>0</v>
      </c>
      <c r="K1272" s="2">
        <f t="shared" si="79"/>
        <v>0</v>
      </c>
      <c r="L1272" s="2">
        <f t="shared" si="80"/>
        <v>0</v>
      </c>
    </row>
    <row r="1273" spans="1:12" x14ac:dyDescent="0.25">
      <c r="A1273" s="1">
        <v>44180</v>
      </c>
      <c r="B1273" s="2">
        <v>367.4</v>
      </c>
      <c r="C1273" s="2">
        <v>369.59</v>
      </c>
      <c r="D1273" s="2">
        <v>365.92</v>
      </c>
      <c r="E1273" s="2">
        <v>369.59</v>
      </c>
      <c r="F1273" s="2">
        <v>64071100</v>
      </c>
      <c r="G1273" s="2">
        <f>IFERROR(VLOOKUP(A1273,'SPY DVD'!$A$1:$D$1256,2,FALSE),0)</f>
        <v>0</v>
      </c>
      <c r="H1273" s="8">
        <f>IFERROR(VLOOKUP(A1273,'SPY DVD'!$A$1:$D$1256,4,FALSE),0)</f>
        <v>0</v>
      </c>
      <c r="I1273" s="2">
        <f t="shared" si="77"/>
        <v>0</v>
      </c>
      <c r="J1273" s="2">
        <f t="shared" si="78"/>
        <v>0</v>
      </c>
      <c r="K1273" s="2">
        <f t="shared" si="79"/>
        <v>0</v>
      </c>
      <c r="L1273" s="2">
        <f t="shared" si="80"/>
        <v>0</v>
      </c>
    </row>
    <row r="1274" spans="1:12" x14ac:dyDescent="0.25">
      <c r="A1274" s="1">
        <v>44179</v>
      </c>
      <c r="B1274" s="2">
        <v>368.64</v>
      </c>
      <c r="C1274" s="2">
        <v>369.8</v>
      </c>
      <c r="D1274" s="2">
        <v>364.47</v>
      </c>
      <c r="E1274" s="2">
        <v>364.66</v>
      </c>
      <c r="F1274" s="2">
        <v>69216176</v>
      </c>
      <c r="G1274" s="2">
        <f>IFERROR(VLOOKUP(A1274,'SPY DVD'!$A$1:$D$1256,2,FALSE),0)</f>
        <v>0</v>
      </c>
      <c r="H1274" s="8">
        <f>IFERROR(VLOOKUP(A1274,'SPY DVD'!$A$1:$D$1256,4,FALSE),0)</f>
        <v>0</v>
      </c>
      <c r="I1274" s="2">
        <f t="shared" si="77"/>
        <v>0</v>
      </c>
      <c r="J1274" s="2">
        <f t="shared" si="78"/>
        <v>0</v>
      </c>
      <c r="K1274" s="2">
        <f t="shared" si="79"/>
        <v>0</v>
      </c>
      <c r="L1274" s="2">
        <f t="shared" si="80"/>
        <v>0</v>
      </c>
    </row>
    <row r="1275" spans="1:12" x14ac:dyDescent="0.25">
      <c r="A1275" s="1">
        <v>44176</v>
      </c>
      <c r="B1275" s="2">
        <v>364.9</v>
      </c>
      <c r="C1275" s="2">
        <v>366.74020000000002</v>
      </c>
      <c r="D1275" s="2">
        <v>363.26</v>
      </c>
      <c r="E1275" s="2">
        <v>366.3</v>
      </c>
      <c r="F1275" s="2">
        <v>57698616</v>
      </c>
      <c r="G1275" s="2">
        <f>IFERROR(VLOOKUP(A1275,'SPY DVD'!$A$1:$D$1256,2,FALSE),0)</f>
        <v>0</v>
      </c>
      <c r="H1275" s="8">
        <f>IFERROR(VLOOKUP(A1275,'SPY DVD'!$A$1:$D$1256,4,FALSE),0)</f>
        <v>0</v>
      </c>
      <c r="I1275" s="2">
        <f t="shared" si="77"/>
        <v>0</v>
      </c>
      <c r="J1275" s="2">
        <f t="shared" si="78"/>
        <v>0</v>
      </c>
      <c r="K1275" s="2">
        <f t="shared" si="79"/>
        <v>0</v>
      </c>
      <c r="L1275" s="2">
        <f t="shared" si="80"/>
        <v>0</v>
      </c>
    </row>
    <row r="1276" spans="1:12" x14ac:dyDescent="0.25">
      <c r="A1276" s="1">
        <v>44175</v>
      </c>
      <c r="B1276" s="2">
        <v>365.37</v>
      </c>
      <c r="C1276" s="2">
        <v>367.86</v>
      </c>
      <c r="D1276" s="2">
        <v>364.43</v>
      </c>
      <c r="E1276" s="2">
        <v>366.73</v>
      </c>
      <c r="F1276" s="2">
        <v>57735352</v>
      </c>
      <c r="G1276" s="2">
        <f>IFERROR(VLOOKUP(A1276,'SPY DVD'!$A$1:$D$1256,2,FALSE),0)</f>
        <v>0</v>
      </c>
      <c r="H1276" s="8">
        <f>IFERROR(VLOOKUP(A1276,'SPY DVD'!$A$1:$D$1256,4,FALSE),0)</f>
        <v>0</v>
      </c>
      <c r="I1276" s="2">
        <f t="shared" si="77"/>
        <v>0</v>
      </c>
      <c r="J1276" s="2">
        <f t="shared" si="78"/>
        <v>0</v>
      </c>
      <c r="K1276" s="2">
        <f t="shared" si="79"/>
        <v>0</v>
      </c>
      <c r="L1276" s="2">
        <f t="shared" si="80"/>
        <v>0</v>
      </c>
    </row>
    <row r="1277" spans="1:12" x14ac:dyDescent="0.25">
      <c r="A1277" s="1">
        <v>44174</v>
      </c>
      <c r="B1277" s="2">
        <v>370.88</v>
      </c>
      <c r="C1277" s="2">
        <v>371.05</v>
      </c>
      <c r="D1277" s="2">
        <v>365.95</v>
      </c>
      <c r="E1277" s="2">
        <v>366.85</v>
      </c>
      <c r="F1277" s="2">
        <v>74098312</v>
      </c>
      <c r="G1277" s="2">
        <f>IFERROR(VLOOKUP(A1277,'SPY DVD'!$A$1:$D$1256,2,FALSE),0)</f>
        <v>0</v>
      </c>
      <c r="H1277" s="8">
        <f>IFERROR(VLOOKUP(A1277,'SPY DVD'!$A$1:$D$1256,4,FALSE),0)</f>
        <v>0</v>
      </c>
      <c r="I1277" s="2">
        <f t="shared" si="77"/>
        <v>0</v>
      </c>
      <c r="J1277" s="2">
        <f t="shared" si="78"/>
        <v>0</v>
      </c>
      <c r="K1277" s="2">
        <f t="shared" si="79"/>
        <v>0</v>
      </c>
      <c r="L1277" s="2">
        <f t="shared" si="80"/>
        <v>0</v>
      </c>
    </row>
    <row r="1278" spans="1:12" x14ac:dyDescent="0.25">
      <c r="A1278" s="1">
        <v>44173</v>
      </c>
      <c r="B1278" s="2">
        <v>367.72</v>
      </c>
      <c r="C1278" s="2">
        <v>370.78</v>
      </c>
      <c r="D1278" s="2">
        <v>367.67</v>
      </c>
      <c r="E1278" s="2">
        <v>370.17</v>
      </c>
      <c r="F1278" s="2">
        <v>42458860</v>
      </c>
      <c r="G1278" s="2">
        <f>IFERROR(VLOOKUP(A1278,'SPY DVD'!$A$1:$D$1256,2,FALSE),0)</f>
        <v>0</v>
      </c>
      <c r="H1278" s="8">
        <f>IFERROR(VLOOKUP(A1278,'SPY DVD'!$A$1:$D$1256,4,FALSE),0)</f>
        <v>0</v>
      </c>
      <c r="I1278" s="2">
        <f t="shared" si="77"/>
        <v>0</v>
      </c>
      <c r="J1278" s="2">
        <f t="shared" si="78"/>
        <v>0</v>
      </c>
      <c r="K1278" s="2">
        <f t="shared" si="79"/>
        <v>0</v>
      </c>
      <c r="L1278" s="2">
        <f t="shared" si="80"/>
        <v>0</v>
      </c>
    </row>
    <row r="1279" spans="1:12" x14ac:dyDescent="0.25">
      <c r="A1279" s="1">
        <v>44172</v>
      </c>
      <c r="B1279" s="2">
        <v>369.02</v>
      </c>
      <c r="C1279" s="2">
        <v>369.62</v>
      </c>
      <c r="D1279" s="2">
        <v>367.72</v>
      </c>
      <c r="E1279" s="2">
        <v>369.09</v>
      </c>
      <c r="F1279" s="2">
        <v>48944268</v>
      </c>
      <c r="G1279" s="2">
        <f>IFERROR(VLOOKUP(A1279,'SPY DVD'!$A$1:$D$1256,2,FALSE),0)</f>
        <v>0</v>
      </c>
      <c r="H1279" s="8">
        <f>IFERROR(VLOOKUP(A1279,'SPY DVD'!$A$1:$D$1256,4,FALSE),0)</f>
        <v>0</v>
      </c>
      <c r="I1279" s="2">
        <f t="shared" si="77"/>
        <v>0</v>
      </c>
      <c r="J1279" s="2">
        <f t="shared" si="78"/>
        <v>0</v>
      </c>
      <c r="K1279" s="2">
        <f t="shared" si="79"/>
        <v>0</v>
      </c>
      <c r="L1279" s="2">
        <f t="shared" si="80"/>
        <v>0</v>
      </c>
    </row>
    <row r="1280" spans="1:12" x14ac:dyDescent="0.25">
      <c r="A1280" s="1">
        <v>44169</v>
      </c>
      <c r="B1280" s="2">
        <v>367.32</v>
      </c>
      <c r="C1280" s="2">
        <v>369.85</v>
      </c>
      <c r="D1280" s="2">
        <v>367.22</v>
      </c>
      <c r="E1280" s="2">
        <v>369.85</v>
      </c>
      <c r="F1280" s="2">
        <v>50749860</v>
      </c>
      <c r="G1280" s="2">
        <f>IFERROR(VLOOKUP(A1280,'SPY DVD'!$A$1:$D$1256,2,FALSE),0)</f>
        <v>0</v>
      </c>
      <c r="H1280" s="8">
        <f>IFERROR(VLOOKUP(A1280,'SPY DVD'!$A$1:$D$1256,4,FALSE),0)</f>
        <v>0</v>
      </c>
      <c r="I1280" s="2">
        <f t="shared" si="77"/>
        <v>0</v>
      </c>
      <c r="J1280" s="2">
        <f t="shared" si="78"/>
        <v>0</v>
      </c>
      <c r="K1280" s="2">
        <f t="shared" si="79"/>
        <v>0</v>
      </c>
      <c r="L1280" s="2">
        <f t="shared" si="80"/>
        <v>0</v>
      </c>
    </row>
    <row r="1281" spans="1:12" x14ac:dyDescent="0.25">
      <c r="A1281" s="1">
        <v>44168</v>
      </c>
      <c r="B1281" s="2">
        <v>366.68</v>
      </c>
      <c r="C1281" s="2">
        <v>368.19</v>
      </c>
      <c r="D1281" s="2">
        <v>365.5</v>
      </c>
      <c r="E1281" s="2">
        <v>366.69</v>
      </c>
      <c r="F1281" s="2">
        <v>62882000</v>
      </c>
      <c r="G1281" s="2">
        <f>IFERROR(VLOOKUP(A1281,'SPY DVD'!$A$1:$D$1256,2,FALSE),0)</f>
        <v>0</v>
      </c>
      <c r="H1281" s="8">
        <f>IFERROR(VLOOKUP(A1281,'SPY DVD'!$A$1:$D$1256,4,FALSE),0)</f>
        <v>0</v>
      </c>
      <c r="I1281" s="2">
        <f t="shared" si="77"/>
        <v>0</v>
      </c>
      <c r="J1281" s="2">
        <f t="shared" si="78"/>
        <v>0</v>
      </c>
      <c r="K1281" s="2">
        <f t="shared" si="79"/>
        <v>0</v>
      </c>
      <c r="L1281" s="2">
        <f t="shared" si="80"/>
        <v>0</v>
      </c>
    </row>
    <row r="1282" spans="1:12" x14ac:dyDescent="0.25">
      <c r="A1282" s="1">
        <v>44167</v>
      </c>
      <c r="B1282" s="2">
        <v>364.82</v>
      </c>
      <c r="C1282" s="2">
        <v>366.96</v>
      </c>
      <c r="D1282" s="2">
        <v>364.2</v>
      </c>
      <c r="E1282" s="2">
        <v>366.79</v>
      </c>
      <c r="F1282" s="2">
        <v>45927000</v>
      </c>
      <c r="G1282" s="2">
        <f>IFERROR(VLOOKUP(A1282,'SPY DVD'!$A$1:$D$1256,2,FALSE),0)</f>
        <v>0</v>
      </c>
      <c r="H1282" s="8">
        <f>IFERROR(VLOOKUP(A1282,'SPY DVD'!$A$1:$D$1256,4,FALSE),0)</f>
        <v>0</v>
      </c>
      <c r="I1282" s="2">
        <f t="shared" si="77"/>
        <v>0</v>
      </c>
      <c r="J1282" s="2">
        <f t="shared" si="78"/>
        <v>0</v>
      </c>
      <c r="K1282" s="2">
        <f t="shared" si="79"/>
        <v>0</v>
      </c>
      <c r="L1282" s="2">
        <f t="shared" si="80"/>
        <v>0</v>
      </c>
    </row>
    <row r="1283" spans="1:12" x14ac:dyDescent="0.25">
      <c r="A1283" s="1">
        <v>44166</v>
      </c>
      <c r="B1283" s="2">
        <v>365.57</v>
      </c>
      <c r="C1283" s="2">
        <v>367.68</v>
      </c>
      <c r="D1283" s="2">
        <v>364.93</v>
      </c>
      <c r="E1283" s="2">
        <v>366.02</v>
      </c>
      <c r="F1283" s="2">
        <v>74504968</v>
      </c>
      <c r="G1283" s="2">
        <f>IFERROR(VLOOKUP(A1283,'SPY DVD'!$A$1:$D$1256,2,FALSE),0)</f>
        <v>0</v>
      </c>
      <c r="H1283" s="8">
        <f>IFERROR(VLOOKUP(A1283,'SPY DVD'!$A$1:$D$1256,4,FALSE),0)</f>
        <v>0</v>
      </c>
      <c r="I1283" s="2">
        <f t="shared" ref="I1283:I1346" si="81">B1283*$H1283</f>
        <v>0</v>
      </c>
      <c r="J1283" s="2">
        <f t="shared" ref="J1283:J1346" si="82">C1283*$H1283</f>
        <v>0</v>
      </c>
      <c r="K1283" s="2">
        <f t="shared" ref="K1283:K1346" si="83">D1283*$H1283</f>
        <v>0</v>
      </c>
      <c r="L1283" s="2">
        <f t="shared" ref="L1283:L1346" si="84">E1283*$H1283</f>
        <v>0</v>
      </c>
    </row>
    <row r="1284" spans="1:12" x14ac:dyDescent="0.25">
      <c r="A1284" s="1">
        <v>44165</v>
      </c>
      <c r="B1284" s="2">
        <v>362.83</v>
      </c>
      <c r="C1284" s="2">
        <v>363.12</v>
      </c>
      <c r="D1284" s="2">
        <v>359.17</v>
      </c>
      <c r="E1284" s="2">
        <v>362.06</v>
      </c>
      <c r="F1284" s="2">
        <v>83872712</v>
      </c>
      <c r="G1284" s="2">
        <f>IFERROR(VLOOKUP(A1284,'SPY DVD'!$A$1:$D$1256,2,FALSE),0)</f>
        <v>0</v>
      </c>
      <c r="H1284" s="8">
        <f>IFERROR(VLOOKUP(A1284,'SPY DVD'!$A$1:$D$1256,4,FALSE),0)</f>
        <v>0</v>
      </c>
      <c r="I1284" s="2">
        <f t="shared" si="81"/>
        <v>0</v>
      </c>
      <c r="J1284" s="2">
        <f t="shared" si="82"/>
        <v>0</v>
      </c>
      <c r="K1284" s="2">
        <f t="shared" si="83"/>
        <v>0</v>
      </c>
      <c r="L1284" s="2">
        <f t="shared" si="84"/>
        <v>0</v>
      </c>
    </row>
    <row r="1285" spans="1:12" x14ac:dyDescent="0.25">
      <c r="A1285" s="1">
        <v>44162</v>
      </c>
      <c r="B1285" s="2">
        <v>363.84</v>
      </c>
      <c r="C1285" s="2">
        <v>364.18</v>
      </c>
      <c r="D1285" s="2">
        <v>362.58</v>
      </c>
      <c r="E1285" s="2">
        <v>363.67</v>
      </c>
      <c r="F1285" s="2">
        <v>28514072</v>
      </c>
      <c r="G1285" s="2">
        <f>IFERROR(VLOOKUP(A1285,'SPY DVD'!$A$1:$D$1256,2,FALSE),0)</f>
        <v>0</v>
      </c>
      <c r="H1285" s="8">
        <f>IFERROR(VLOOKUP(A1285,'SPY DVD'!$A$1:$D$1256,4,FALSE),0)</f>
        <v>0</v>
      </c>
      <c r="I1285" s="2">
        <f t="shared" si="81"/>
        <v>0</v>
      </c>
      <c r="J1285" s="2">
        <f t="shared" si="82"/>
        <v>0</v>
      </c>
      <c r="K1285" s="2">
        <f t="shared" si="83"/>
        <v>0</v>
      </c>
      <c r="L1285" s="2">
        <f t="shared" si="84"/>
        <v>0</v>
      </c>
    </row>
    <row r="1286" spans="1:12" x14ac:dyDescent="0.25">
      <c r="A1286" s="1">
        <v>44160</v>
      </c>
      <c r="B1286" s="2">
        <v>363.13</v>
      </c>
      <c r="C1286" s="2">
        <v>363.16</v>
      </c>
      <c r="D1286" s="2">
        <v>361.48</v>
      </c>
      <c r="E1286" s="2">
        <v>362.66</v>
      </c>
      <c r="F1286" s="2">
        <v>45330888</v>
      </c>
      <c r="G1286" s="2">
        <f>IFERROR(VLOOKUP(A1286,'SPY DVD'!$A$1:$D$1256,2,FALSE),0)</f>
        <v>0</v>
      </c>
      <c r="H1286" s="8">
        <f>IFERROR(VLOOKUP(A1286,'SPY DVD'!$A$1:$D$1256,4,FALSE),0)</f>
        <v>0</v>
      </c>
      <c r="I1286" s="2">
        <f t="shared" si="81"/>
        <v>0</v>
      </c>
      <c r="J1286" s="2">
        <f t="shared" si="82"/>
        <v>0</v>
      </c>
      <c r="K1286" s="2">
        <f t="shared" si="83"/>
        <v>0</v>
      </c>
      <c r="L1286" s="2">
        <f t="shared" si="84"/>
        <v>0</v>
      </c>
    </row>
    <row r="1287" spans="1:12" x14ac:dyDescent="0.25">
      <c r="A1287" s="1">
        <v>44159</v>
      </c>
      <c r="B1287" s="2">
        <v>360.21</v>
      </c>
      <c r="C1287" s="2">
        <v>363.81</v>
      </c>
      <c r="D1287" s="2">
        <v>359.29</v>
      </c>
      <c r="E1287" s="2">
        <v>363.22</v>
      </c>
      <c r="F1287" s="2">
        <v>62415876</v>
      </c>
      <c r="G1287" s="2">
        <f>IFERROR(VLOOKUP(A1287,'SPY DVD'!$A$1:$D$1256,2,FALSE),0)</f>
        <v>0</v>
      </c>
      <c r="H1287" s="8">
        <f>IFERROR(VLOOKUP(A1287,'SPY DVD'!$A$1:$D$1256,4,FALSE),0)</f>
        <v>0</v>
      </c>
      <c r="I1287" s="2">
        <f t="shared" si="81"/>
        <v>0</v>
      </c>
      <c r="J1287" s="2">
        <f t="shared" si="82"/>
        <v>0</v>
      </c>
      <c r="K1287" s="2">
        <f t="shared" si="83"/>
        <v>0</v>
      </c>
      <c r="L1287" s="2">
        <f t="shared" si="84"/>
        <v>0</v>
      </c>
    </row>
    <row r="1288" spans="1:12" x14ac:dyDescent="0.25">
      <c r="A1288" s="1">
        <v>44158</v>
      </c>
      <c r="B1288" s="2">
        <v>357.28</v>
      </c>
      <c r="C1288" s="2">
        <v>358.82</v>
      </c>
      <c r="D1288" s="2">
        <v>354.86500000000001</v>
      </c>
      <c r="E1288" s="2">
        <v>357.46</v>
      </c>
      <c r="F1288" s="2">
        <v>63230608</v>
      </c>
      <c r="G1288" s="2">
        <f>IFERROR(VLOOKUP(A1288,'SPY DVD'!$A$1:$D$1256,2,FALSE),0)</f>
        <v>0</v>
      </c>
      <c r="H1288" s="8">
        <f>IFERROR(VLOOKUP(A1288,'SPY DVD'!$A$1:$D$1256,4,FALSE),0)</f>
        <v>0</v>
      </c>
      <c r="I1288" s="2">
        <f t="shared" si="81"/>
        <v>0</v>
      </c>
      <c r="J1288" s="2">
        <f t="shared" si="82"/>
        <v>0</v>
      </c>
      <c r="K1288" s="2">
        <f t="shared" si="83"/>
        <v>0</v>
      </c>
      <c r="L1288" s="2">
        <f t="shared" si="84"/>
        <v>0</v>
      </c>
    </row>
    <row r="1289" spans="1:12" x14ac:dyDescent="0.25">
      <c r="A1289" s="1">
        <v>44155</v>
      </c>
      <c r="B1289" s="2">
        <v>357.5</v>
      </c>
      <c r="C1289" s="2">
        <v>357.72</v>
      </c>
      <c r="D1289" s="2">
        <v>355.25</v>
      </c>
      <c r="E1289" s="2">
        <v>355.33</v>
      </c>
      <c r="F1289" s="2">
        <v>70411888</v>
      </c>
      <c r="G1289" s="2">
        <f>IFERROR(VLOOKUP(A1289,'SPY DVD'!$A$1:$D$1256,2,FALSE),0)</f>
        <v>0</v>
      </c>
      <c r="H1289" s="8">
        <f>IFERROR(VLOOKUP(A1289,'SPY DVD'!$A$1:$D$1256,4,FALSE),0)</f>
        <v>0</v>
      </c>
      <c r="I1289" s="2">
        <f t="shared" si="81"/>
        <v>0</v>
      </c>
      <c r="J1289" s="2">
        <f t="shared" si="82"/>
        <v>0</v>
      </c>
      <c r="K1289" s="2">
        <f t="shared" si="83"/>
        <v>0</v>
      </c>
      <c r="L1289" s="2">
        <f t="shared" si="84"/>
        <v>0</v>
      </c>
    </row>
    <row r="1290" spans="1:12" x14ac:dyDescent="0.25">
      <c r="A1290" s="1">
        <v>44154</v>
      </c>
      <c r="B1290" s="2">
        <v>355.6</v>
      </c>
      <c r="C1290" s="2">
        <v>358.18</v>
      </c>
      <c r="D1290" s="2">
        <v>354.15</v>
      </c>
      <c r="E1290" s="2">
        <v>357.78</v>
      </c>
      <c r="F1290" s="2">
        <v>59940948</v>
      </c>
      <c r="G1290" s="2">
        <f>IFERROR(VLOOKUP(A1290,'SPY DVD'!$A$1:$D$1256,2,FALSE),0)</f>
        <v>0</v>
      </c>
      <c r="H1290" s="8">
        <f>IFERROR(VLOOKUP(A1290,'SPY DVD'!$A$1:$D$1256,4,FALSE),0)</f>
        <v>0</v>
      </c>
      <c r="I1290" s="2">
        <f t="shared" si="81"/>
        <v>0</v>
      </c>
      <c r="J1290" s="2">
        <f t="shared" si="82"/>
        <v>0</v>
      </c>
      <c r="K1290" s="2">
        <f t="shared" si="83"/>
        <v>0</v>
      </c>
      <c r="L1290" s="2">
        <f t="shared" si="84"/>
        <v>0</v>
      </c>
    </row>
    <row r="1291" spans="1:12" x14ac:dyDescent="0.25">
      <c r="A1291" s="1">
        <v>44153</v>
      </c>
      <c r="B1291" s="2">
        <v>360.91</v>
      </c>
      <c r="C1291" s="2">
        <v>361.5</v>
      </c>
      <c r="D1291" s="2">
        <v>356.24</v>
      </c>
      <c r="E1291" s="2">
        <v>356.28</v>
      </c>
      <c r="F1291" s="2">
        <v>70591296</v>
      </c>
      <c r="G1291" s="2">
        <f>IFERROR(VLOOKUP(A1291,'SPY DVD'!$A$1:$D$1256,2,FALSE),0)</f>
        <v>0</v>
      </c>
      <c r="H1291" s="8">
        <f>IFERROR(VLOOKUP(A1291,'SPY DVD'!$A$1:$D$1256,4,FALSE),0)</f>
        <v>0</v>
      </c>
      <c r="I1291" s="2">
        <f t="shared" si="81"/>
        <v>0</v>
      </c>
      <c r="J1291" s="2">
        <f t="shared" si="82"/>
        <v>0</v>
      </c>
      <c r="K1291" s="2">
        <f t="shared" si="83"/>
        <v>0</v>
      </c>
      <c r="L1291" s="2">
        <f t="shared" si="84"/>
        <v>0</v>
      </c>
    </row>
    <row r="1292" spans="1:12" x14ac:dyDescent="0.25">
      <c r="A1292" s="1">
        <v>44152</v>
      </c>
      <c r="B1292" s="2">
        <v>359.97</v>
      </c>
      <c r="C1292" s="2">
        <v>361.92</v>
      </c>
      <c r="D1292" s="2">
        <v>358.34</v>
      </c>
      <c r="E1292" s="2">
        <v>360.62</v>
      </c>
      <c r="F1292" s="2">
        <v>66111008</v>
      </c>
      <c r="G1292" s="2">
        <f>IFERROR(VLOOKUP(A1292,'SPY DVD'!$A$1:$D$1256,2,FALSE),0)</f>
        <v>0</v>
      </c>
      <c r="H1292" s="8">
        <f>IFERROR(VLOOKUP(A1292,'SPY DVD'!$A$1:$D$1256,4,FALSE),0)</f>
        <v>0</v>
      </c>
      <c r="I1292" s="2">
        <f t="shared" si="81"/>
        <v>0</v>
      </c>
      <c r="J1292" s="2">
        <f t="shared" si="82"/>
        <v>0</v>
      </c>
      <c r="K1292" s="2">
        <f t="shared" si="83"/>
        <v>0</v>
      </c>
      <c r="L1292" s="2">
        <f t="shared" si="84"/>
        <v>0</v>
      </c>
    </row>
    <row r="1293" spans="1:12" x14ac:dyDescent="0.25">
      <c r="A1293" s="1">
        <v>44151</v>
      </c>
      <c r="B1293" s="2">
        <v>360.98</v>
      </c>
      <c r="C1293" s="2">
        <v>362.78</v>
      </c>
      <c r="D1293" s="2">
        <v>359.59</v>
      </c>
      <c r="E1293" s="2">
        <v>362.57</v>
      </c>
      <c r="F1293" s="2">
        <v>74541136</v>
      </c>
      <c r="G1293" s="2">
        <f>IFERROR(VLOOKUP(A1293,'SPY DVD'!$A$1:$D$1256,2,FALSE),0)</f>
        <v>0</v>
      </c>
      <c r="H1293" s="8">
        <f>IFERROR(VLOOKUP(A1293,'SPY DVD'!$A$1:$D$1256,4,FALSE),0)</f>
        <v>0</v>
      </c>
      <c r="I1293" s="2">
        <f t="shared" si="81"/>
        <v>0</v>
      </c>
      <c r="J1293" s="2">
        <f t="shared" si="82"/>
        <v>0</v>
      </c>
      <c r="K1293" s="2">
        <f t="shared" si="83"/>
        <v>0</v>
      </c>
      <c r="L1293" s="2">
        <f t="shared" si="84"/>
        <v>0</v>
      </c>
    </row>
    <row r="1294" spans="1:12" x14ac:dyDescent="0.25">
      <c r="A1294" s="1">
        <v>44148</v>
      </c>
      <c r="B1294" s="2">
        <v>355.27</v>
      </c>
      <c r="C1294" s="2">
        <v>358.9</v>
      </c>
      <c r="D1294" s="2">
        <v>354.71</v>
      </c>
      <c r="E1294" s="2">
        <v>358.1</v>
      </c>
      <c r="F1294" s="2">
        <v>62959428</v>
      </c>
      <c r="G1294" s="2">
        <f>IFERROR(VLOOKUP(A1294,'SPY DVD'!$A$1:$D$1256,2,FALSE),0)</f>
        <v>0</v>
      </c>
      <c r="H1294" s="8">
        <f>IFERROR(VLOOKUP(A1294,'SPY DVD'!$A$1:$D$1256,4,FALSE),0)</f>
        <v>0</v>
      </c>
      <c r="I1294" s="2">
        <f t="shared" si="81"/>
        <v>0</v>
      </c>
      <c r="J1294" s="2">
        <f t="shared" si="82"/>
        <v>0</v>
      </c>
      <c r="K1294" s="2">
        <f t="shared" si="83"/>
        <v>0</v>
      </c>
      <c r="L1294" s="2">
        <f t="shared" si="84"/>
        <v>0</v>
      </c>
    </row>
    <row r="1295" spans="1:12" x14ac:dyDescent="0.25">
      <c r="A1295" s="1">
        <v>44147</v>
      </c>
      <c r="B1295" s="2">
        <v>355.58</v>
      </c>
      <c r="C1295" s="2">
        <v>356.71820000000002</v>
      </c>
      <c r="D1295" s="2">
        <v>351.26</v>
      </c>
      <c r="E1295" s="2">
        <v>353.21</v>
      </c>
      <c r="F1295" s="2">
        <v>68118560</v>
      </c>
      <c r="G1295" s="2">
        <f>IFERROR(VLOOKUP(A1295,'SPY DVD'!$A$1:$D$1256,2,FALSE),0)</f>
        <v>0</v>
      </c>
      <c r="H1295" s="8">
        <f>IFERROR(VLOOKUP(A1295,'SPY DVD'!$A$1:$D$1256,4,FALSE),0)</f>
        <v>0</v>
      </c>
      <c r="I1295" s="2">
        <f t="shared" si="81"/>
        <v>0</v>
      </c>
      <c r="J1295" s="2">
        <f t="shared" si="82"/>
        <v>0</v>
      </c>
      <c r="K1295" s="2">
        <f t="shared" si="83"/>
        <v>0</v>
      </c>
      <c r="L1295" s="2">
        <f t="shared" si="84"/>
        <v>0</v>
      </c>
    </row>
    <row r="1296" spans="1:12" x14ac:dyDescent="0.25">
      <c r="A1296" s="1">
        <v>44146</v>
      </c>
      <c r="B1296" s="2">
        <v>356.4</v>
      </c>
      <c r="C1296" s="2">
        <v>357.56</v>
      </c>
      <c r="D1296" s="2">
        <v>355.06</v>
      </c>
      <c r="E1296" s="2">
        <v>356.67</v>
      </c>
      <c r="F1296" s="2">
        <v>58649048</v>
      </c>
      <c r="G1296" s="2">
        <f>IFERROR(VLOOKUP(A1296,'SPY DVD'!$A$1:$D$1256,2,FALSE),0)</f>
        <v>0</v>
      </c>
      <c r="H1296" s="8">
        <f>IFERROR(VLOOKUP(A1296,'SPY DVD'!$A$1:$D$1256,4,FALSE),0)</f>
        <v>0</v>
      </c>
      <c r="I1296" s="2">
        <f t="shared" si="81"/>
        <v>0</v>
      </c>
      <c r="J1296" s="2">
        <f t="shared" si="82"/>
        <v>0</v>
      </c>
      <c r="K1296" s="2">
        <f t="shared" si="83"/>
        <v>0</v>
      </c>
      <c r="L1296" s="2">
        <f t="shared" si="84"/>
        <v>0</v>
      </c>
    </row>
    <row r="1297" spans="1:12" x14ac:dyDescent="0.25">
      <c r="A1297" s="1">
        <v>44145</v>
      </c>
      <c r="B1297" s="2">
        <v>353.49</v>
      </c>
      <c r="C1297" s="2">
        <v>355.18</v>
      </c>
      <c r="D1297" s="2">
        <v>350.51</v>
      </c>
      <c r="E1297" s="2">
        <v>354.04</v>
      </c>
      <c r="F1297" s="2">
        <v>85552024</v>
      </c>
      <c r="G1297" s="2">
        <f>IFERROR(VLOOKUP(A1297,'SPY DVD'!$A$1:$D$1256,2,FALSE),0)</f>
        <v>0</v>
      </c>
      <c r="H1297" s="8">
        <f>IFERROR(VLOOKUP(A1297,'SPY DVD'!$A$1:$D$1256,4,FALSE),0)</f>
        <v>0</v>
      </c>
      <c r="I1297" s="2">
        <f t="shared" si="81"/>
        <v>0</v>
      </c>
      <c r="J1297" s="2">
        <f t="shared" si="82"/>
        <v>0</v>
      </c>
      <c r="K1297" s="2">
        <f t="shared" si="83"/>
        <v>0</v>
      </c>
      <c r="L1297" s="2">
        <f t="shared" si="84"/>
        <v>0</v>
      </c>
    </row>
    <row r="1298" spans="1:12" x14ac:dyDescent="0.25">
      <c r="A1298" s="1">
        <v>44144</v>
      </c>
      <c r="B1298" s="2">
        <v>363.97</v>
      </c>
      <c r="C1298" s="2">
        <v>364.38</v>
      </c>
      <c r="D1298" s="2">
        <v>354.06</v>
      </c>
      <c r="E1298" s="2">
        <v>354.56</v>
      </c>
      <c r="F1298" s="2">
        <v>172304208</v>
      </c>
      <c r="G1298" s="2">
        <f>IFERROR(VLOOKUP(A1298,'SPY DVD'!$A$1:$D$1256,2,FALSE),0)</f>
        <v>0</v>
      </c>
      <c r="H1298" s="8">
        <f>IFERROR(VLOOKUP(A1298,'SPY DVD'!$A$1:$D$1256,4,FALSE),0)</f>
        <v>0</v>
      </c>
      <c r="I1298" s="2">
        <f t="shared" si="81"/>
        <v>0</v>
      </c>
      <c r="J1298" s="2">
        <f t="shared" si="82"/>
        <v>0</v>
      </c>
      <c r="K1298" s="2">
        <f t="shared" si="83"/>
        <v>0</v>
      </c>
      <c r="L1298" s="2">
        <f t="shared" si="84"/>
        <v>0</v>
      </c>
    </row>
    <row r="1299" spans="1:12" x14ac:dyDescent="0.25">
      <c r="A1299" s="1">
        <v>44141</v>
      </c>
      <c r="B1299" s="2">
        <v>349.93</v>
      </c>
      <c r="C1299" s="2">
        <v>351.51</v>
      </c>
      <c r="D1299" s="2">
        <v>347.65</v>
      </c>
      <c r="E1299" s="2">
        <v>350.16</v>
      </c>
      <c r="F1299" s="2">
        <v>74972976</v>
      </c>
      <c r="G1299" s="2">
        <f>IFERROR(VLOOKUP(A1299,'SPY DVD'!$A$1:$D$1256,2,FALSE),0)</f>
        <v>0</v>
      </c>
      <c r="H1299" s="8">
        <f>IFERROR(VLOOKUP(A1299,'SPY DVD'!$A$1:$D$1256,4,FALSE),0)</f>
        <v>0</v>
      </c>
      <c r="I1299" s="2">
        <f t="shared" si="81"/>
        <v>0</v>
      </c>
      <c r="J1299" s="2">
        <f t="shared" si="82"/>
        <v>0</v>
      </c>
      <c r="K1299" s="2">
        <f t="shared" si="83"/>
        <v>0</v>
      </c>
      <c r="L1299" s="2">
        <f t="shared" si="84"/>
        <v>0</v>
      </c>
    </row>
    <row r="1300" spans="1:12" x14ac:dyDescent="0.25">
      <c r="A1300" s="1">
        <v>44140</v>
      </c>
      <c r="B1300" s="2">
        <v>349.24</v>
      </c>
      <c r="C1300" s="2">
        <v>352.19</v>
      </c>
      <c r="D1300" s="2">
        <v>348.86</v>
      </c>
      <c r="E1300" s="2">
        <v>350.24</v>
      </c>
      <c r="F1300" s="2">
        <v>82039752</v>
      </c>
      <c r="G1300" s="2">
        <f>IFERROR(VLOOKUP(A1300,'SPY DVD'!$A$1:$D$1256,2,FALSE),0)</f>
        <v>0</v>
      </c>
      <c r="H1300" s="8">
        <f>IFERROR(VLOOKUP(A1300,'SPY DVD'!$A$1:$D$1256,4,FALSE),0)</f>
        <v>0</v>
      </c>
      <c r="I1300" s="2">
        <f t="shared" si="81"/>
        <v>0</v>
      </c>
      <c r="J1300" s="2">
        <f t="shared" si="82"/>
        <v>0</v>
      </c>
      <c r="K1300" s="2">
        <f t="shared" si="83"/>
        <v>0</v>
      </c>
      <c r="L1300" s="2">
        <f t="shared" si="84"/>
        <v>0</v>
      </c>
    </row>
    <row r="1301" spans="1:12" x14ac:dyDescent="0.25">
      <c r="A1301" s="1">
        <v>44139</v>
      </c>
      <c r="B1301" s="2">
        <v>340.86</v>
      </c>
      <c r="C1301" s="2">
        <v>347.94</v>
      </c>
      <c r="D1301" s="2">
        <v>339.59</v>
      </c>
      <c r="E1301" s="2">
        <v>343.54</v>
      </c>
      <c r="F1301" s="2">
        <v>126959696</v>
      </c>
      <c r="G1301" s="2">
        <f>IFERROR(VLOOKUP(A1301,'SPY DVD'!$A$1:$D$1256,2,FALSE),0)</f>
        <v>0</v>
      </c>
      <c r="H1301" s="8">
        <f>IFERROR(VLOOKUP(A1301,'SPY DVD'!$A$1:$D$1256,4,FALSE),0)</f>
        <v>0</v>
      </c>
      <c r="I1301" s="2">
        <f t="shared" si="81"/>
        <v>0</v>
      </c>
      <c r="J1301" s="2">
        <f t="shared" si="82"/>
        <v>0</v>
      </c>
      <c r="K1301" s="2">
        <f t="shared" si="83"/>
        <v>0</v>
      </c>
      <c r="L1301" s="2">
        <f t="shared" si="84"/>
        <v>0</v>
      </c>
    </row>
    <row r="1302" spans="1:12" x14ac:dyDescent="0.25">
      <c r="A1302" s="1">
        <v>44138</v>
      </c>
      <c r="B1302" s="2">
        <v>333.69</v>
      </c>
      <c r="C1302" s="2">
        <v>338.25</v>
      </c>
      <c r="D1302" s="2">
        <v>330.29349999999999</v>
      </c>
      <c r="E1302" s="2">
        <v>336.03</v>
      </c>
      <c r="F1302" s="2">
        <v>93294192</v>
      </c>
      <c r="G1302" s="2">
        <f>IFERROR(VLOOKUP(A1302,'SPY DVD'!$A$1:$D$1256,2,FALSE),0)</f>
        <v>0</v>
      </c>
      <c r="H1302" s="8">
        <f>IFERROR(VLOOKUP(A1302,'SPY DVD'!$A$1:$D$1256,4,FALSE),0)</f>
        <v>0</v>
      </c>
      <c r="I1302" s="2">
        <f t="shared" si="81"/>
        <v>0</v>
      </c>
      <c r="J1302" s="2">
        <f t="shared" si="82"/>
        <v>0</v>
      </c>
      <c r="K1302" s="2">
        <f t="shared" si="83"/>
        <v>0</v>
      </c>
      <c r="L1302" s="2">
        <f t="shared" si="84"/>
        <v>0</v>
      </c>
    </row>
    <row r="1303" spans="1:12" x14ac:dyDescent="0.25">
      <c r="A1303" s="1">
        <v>44137</v>
      </c>
      <c r="B1303" s="2">
        <v>330.2</v>
      </c>
      <c r="C1303" s="2">
        <v>332.36</v>
      </c>
      <c r="D1303" s="2">
        <v>327.24</v>
      </c>
      <c r="E1303" s="2">
        <v>330.2</v>
      </c>
      <c r="F1303" s="2">
        <v>86068296</v>
      </c>
      <c r="G1303" s="2">
        <f>IFERROR(VLOOKUP(A1303,'SPY DVD'!$A$1:$D$1256,2,FALSE),0)</f>
        <v>0</v>
      </c>
      <c r="H1303" s="8">
        <f>IFERROR(VLOOKUP(A1303,'SPY DVD'!$A$1:$D$1256,4,FALSE),0)</f>
        <v>0</v>
      </c>
      <c r="I1303" s="2">
        <f t="shared" si="81"/>
        <v>0</v>
      </c>
      <c r="J1303" s="2">
        <f t="shared" si="82"/>
        <v>0</v>
      </c>
      <c r="K1303" s="2">
        <f t="shared" si="83"/>
        <v>0</v>
      </c>
      <c r="L1303" s="2">
        <f t="shared" si="84"/>
        <v>0</v>
      </c>
    </row>
    <row r="1304" spans="1:12" x14ac:dyDescent="0.25">
      <c r="A1304" s="1">
        <v>44134</v>
      </c>
      <c r="B1304" s="2">
        <v>328.28</v>
      </c>
      <c r="C1304" s="2">
        <v>329.69</v>
      </c>
      <c r="D1304" s="2">
        <v>322.60000000000002</v>
      </c>
      <c r="E1304" s="2">
        <v>326.54000000000002</v>
      </c>
      <c r="F1304" s="2">
        <v>120448688</v>
      </c>
      <c r="G1304" s="2">
        <f>IFERROR(VLOOKUP(A1304,'SPY DVD'!$A$1:$D$1256,2,FALSE),0)</f>
        <v>0</v>
      </c>
      <c r="H1304" s="8">
        <f>IFERROR(VLOOKUP(A1304,'SPY DVD'!$A$1:$D$1256,4,FALSE),0)</f>
        <v>0</v>
      </c>
      <c r="I1304" s="2">
        <f t="shared" si="81"/>
        <v>0</v>
      </c>
      <c r="J1304" s="2">
        <f t="shared" si="82"/>
        <v>0</v>
      </c>
      <c r="K1304" s="2">
        <f t="shared" si="83"/>
        <v>0</v>
      </c>
      <c r="L1304" s="2">
        <f t="shared" si="84"/>
        <v>0</v>
      </c>
    </row>
    <row r="1305" spans="1:12" x14ac:dyDescent="0.25">
      <c r="A1305" s="1">
        <v>44133</v>
      </c>
      <c r="B1305" s="2">
        <v>326.91000000000003</v>
      </c>
      <c r="C1305" s="2">
        <v>333.39499999999998</v>
      </c>
      <c r="D1305" s="2">
        <v>325.08999999999997</v>
      </c>
      <c r="E1305" s="2">
        <v>329.98</v>
      </c>
      <c r="F1305" s="2">
        <v>90597688</v>
      </c>
      <c r="G1305" s="2">
        <f>IFERROR(VLOOKUP(A1305,'SPY DVD'!$A$1:$D$1256,2,FALSE),0)</f>
        <v>0</v>
      </c>
      <c r="H1305" s="8">
        <f>IFERROR(VLOOKUP(A1305,'SPY DVD'!$A$1:$D$1256,4,FALSE),0)</f>
        <v>0</v>
      </c>
      <c r="I1305" s="2">
        <f t="shared" si="81"/>
        <v>0</v>
      </c>
      <c r="J1305" s="2">
        <f t="shared" si="82"/>
        <v>0</v>
      </c>
      <c r="K1305" s="2">
        <f t="shared" si="83"/>
        <v>0</v>
      </c>
      <c r="L1305" s="2">
        <f t="shared" si="84"/>
        <v>0</v>
      </c>
    </row>
    <row r="1306" spans="1:12" x14ac:dyDescent="0.25">
      <c r="A1306" s="1">
        <v>44132</v>
      </c>
      <c r="B1306" s="2">
        <v>332.1</v>
      </c>
      <c r="C1306" s="2">
        <v>338.24829999999997</v>
      </c>
      <c r="D1306" s="2">
        <v>326.13</v>
      </c>
      <c r="E1306" s="2">
        <v>326.66000000000003</v>
      </c>
      <c r="F1306" s="2">
        <v>127094304</v>
      </c>
      <c r="G1306" s="2">
        <f>IFERROR(VLOOKUP(A1306,'SPY DVD'!$A$1:$D$1256,2,FALSE),0)</f>
        <v>0</v>
      </c>
      <c r="H1306" s="8">
        <f>IFERROR(VLOOKUP(A1306,'SPY DVD'!$A$1:$D$1256,4,FALSE),0)</f>
        <v>0</v>
      </c>
      <c r="I1306" s="2">
        <f t="shared" si="81"/>
        <v>0</v>
      </c>
      <c r="J1306" s="2">
        <f t="shared" si="82"/>
        <v>0</v>
      </c>
      <c r="K1306" s="2">
        <f t="shared" si="83"/>
        <v>0</v>
      </c>
      <c r="L1306" s="2">
        <f t="shared" si="84"/>
        <v>0</v>
      </c>
    </row>
    <row r="1307" spans="1:12" x14ac:dyDescent="0.25">
      <c r="A1307" s="1">
        <v>44131</v>
      </c>
      <c r="B1307" s="2">
        <v>339.76</v>
      </c>
      <c r="C1307" s="2">
        <v>340.12</v>
      </c>
      <c r="D1307" s="2">
        <v>337.99</v>
      </c>
      <c r="E1307" s="2">
        <v>338.22</v>
      </c>
      <c r="F1307" s="2">
        <v>65994108</v>
      </c>
      <c r="G1307" s="2">
        <f>IFERROR(VLOOKUP(A1307,'SPY DVD'!$A$1:$D$1256,2,FALSE),0)</f>
        <v>0</v>
      </c>
      <c r="H1307" s="8">
        <f>IFERROR(VLOOKUP(A1307,'SPY DVD'!$A$1:$D$1256,4,FALSE),0)</f>
        <v>0</v>
      </c>
      <c r="I1307" s="2">
        <f t="shared" si="81"/>
        <v>0</v>
      </c>
      <c r="J1307" s="2">
        <f t="shared" si="82"/>
        <v>0</v>
      </c>
      <c r="K1307" s="2">
        <f t="shared" si="83"/>
        <v>0</v>
      </c>
      <c r="L1307" s="2">
        <f t="shared" si="84"/>
        <v>0</v>
      </c>
    </row>
    <row r="1308" spans="1:12" x14ac:dyDescent="0.25">
      <c r="A1308" s="1">
        <v>44130</v>
      </c>
      <c r="B1308" s="2">
        <v>342.13</v>
      </c>
      <c r="C1308" s="2">
        <v>342.98</v>
      </c>
      <c r="D1308" s="2">
        <v>335.62</v>
      </c>
      <c r="E1308" s="2">
        <v>339.39</v>
      </c>
      <c r="F1308" s="2">
        <v>91473000</v>
      </c>
      <c r="G1308" s="2">
        <f>IFERROR(VLOOKUP(A1308,'SPY DVD'!$A$1:$D$1256,2,FALSE),0)</f>
        <v>0</v>
      </c>
      <c r="H1308" s="8">
        <f>IFERROR(VLOOKUP(A1308,'SPY DVD'!$A$1:$D$1256,4,FALSE),0)</f>
        <v>0</v>
      </c>
      <c r="I1308" s="2">
        <f t="shared" si="81"/>
        <v>0</v>
      </c>
      <c r="J1308" s="2">
        <f t="shared" si="82"/>
        <v>0</v>
      </c>
      <c r="K1308" s="2">
        <f t="shared" si="83"/>
        <v>0</v>
      </c>
      <c r="L1308" s="2">
        <f t="shared" si="84"/>
        <v>0</v>
      </c>
    </row>
    <row r="1309" spans="1:12" x14ac:dyDescent="0.25">
      <c r="A1309" s="1">
        <v>44127</v>
      </c>
      <c r="B1309" s="2">
        <v>345.93</v>
      </c>
      <c r="C1309" s="2">
        <v>345.99</v>
      </c>
      <c r="D1309" s="2">
        <v>343.13</v>
      </c>
      <c r="E1309" s="2">
        <v>345.78</v>
      </c>
      <c r="F1309" s="2">
        <v>49143932</v>
      </c>
      <c r="G1309" s="2">
        <f>IFERROR(VLOOKUP(A1309,'SPY DVD'!$A$1:$D$1256,2,FALSE),0)</f>
        <v>0</v>
      </c>
      <c r="H1309" s="8">
        <f>IFERROR(VLOOKUP(A1309,'SPY DVD'!$A$1:$D$1256,4,FALSE),0)</f>
        <v>0</v>
      </c>
      <c r="I1309" s="2">
        <f t="shared" si="81"/>
        <v>0</v>
      </c>
      <c r="J1309" s="2">
        <f t="shared" si="82"/>
        <v>0</v>
      </c>
      <c r="K1309" s="2">
        <f t="shared" si="83"/>
        <v>0</v>
      </c>
      <c r="L1309" s="2">
        <f t="shared" si="84"/>
        <v>0</v>
      </c>
    </row>
    <row r="1310" spans="1:12" x14ac:dyDescent="0.25">
      <c r="A1310" s="1">
        <v>44126</v>
      </c>
      <c r="B1310" s="2">
        <v>342.96</v>
      </c>
      <c r="C1310" s="2">
        <v>345.24</v>
      </c>
      <c r="D1310" s="2">
        <v>340.65</v>
      </c>
      <c r="E1310" s="2">
        <v>344.61</v>
      </c>
      <c r="F1310" s="2">
        <v>55399292</v>
      </c>
      <c r="G1310" s="2">
        <f>IFERROR(VLOOKUP(A1310,'SPY DVD'!$A$1:$D$1256,2,FALSE),0)</f>
        <v>0</v>
      </c>
      <c r="H1310" s="8">
        <f>IFERROR(VLOOKUP(A1310,'SPY DVD'!$A$1:$D$1256,4,FALSE),0)</f>
        <v>0</v>
      </c>
      <c r="I1310" s="2">
        <f t="shared" si="81"/>
        <v>0</v>
      </c>
      <c r="J1310" s="2">
        <f t="shared" si="82"/>
        <v>0</v>
      </c>
      <c r="K1310" s="2">
        <f t="shared" si="83"/>
        <v>0</v>
      </c>
      <c r="L1310" s="2">
        <f t="shared" si="84"/>
        <v>0</v>
      </c>
    </row>
    <row r="1311" spans="1:12" x14ac:dyDescent="0.25">
      <c r="A1311" s="1">
        <v>44125</v>
      </c>
      <c r="B1311" s="2">
        <v>343.33</v>
      </c>
      <c r="C1311" s="2">
        <v>348.68470000000002</v>
      </c>
      <c r="D1311" s="2">
        <v>342.4</v>
      </c>
      <c r="E1311" s="2">
        <v>342.73</v>
      </c>
      <c r="F1311" s="2">
        <v>63574980</v>
      </c>
      <c r="G1311" s="2">
        <f>IFERROR(VLOOKUP(A1311,'SPY DVD'!$A$1:$D$1256,2,FALSE),0)</f>
        <v>0</v>
      </c>
      <c r="H1311" s="8">
        <f>IFERROR(VLOOKUP(A1311,'SPY DVD'!$A$1:$D$1256,4,FALSE),0)</f>
        <v>0</v>
      </c>
      <c r="I1311" s="2">
        <f t="shared" si="81"/>
        <v>0</v>
      </c>
      <c r="J1311" s="2">
        <f t="shared" si="82"/>
        <v>0</v>
      </c>
      <c r="K1311" s="2">
        <f t="shared" si="83"/>
        <v>0</v>
      </c>
      <c r="L1311" s="2">
        <f t="shared" si="84"/>
        <v>0</v>
      </c>
    </row>
    <row r="1312" spans="1:12" x14ac:dyDescent="0.25">
      <c r="A1312" s="1">
        <v>44124</v>
      </c>
      <c r="B1312" s="2">
        <v>343.46</v>
      </c>
      <c r="C1312" s="2">
        <v>346.88</v>
      </c>
      <c r="D1312" s="2">
        <v>342.64</v>
      </c>
      <c r="E1312" s="2">
        <v>343.38</v>
      </c>
      <c r="F1312" s="2">
        <v>60051880</v>
      </c>
      <c r="G1312" s="2">
        <f>IFERROR(VLOOKUP(A1312,'SPY DVD'!$A$1:$D$1256,2,FALSE),0)</f>
        <v>0</v>
      </c>
      <c r="H1312" s="8">
        <f>IFERROR(VLOOKUP(A1312,'SPY DVD'!$A$1:$D$1256,4,FALSE),0)</f>
        <v>0</v>
      </c>
      <c r="I1312" s="2">
        <f t="shared" si="81"/>
        <v>0</v>
      </c>
      <c r="J1312" s="2">
        <f t="shared" si="82"/>
        <v>0</v>
      </c>
      <c r="K1312" s="2">
        <f t="shared" si="83"/>
        <v>0</v>
      </c>
      <c r="L1312" s="2">
        <f t="shared" si="84"/>
        <v>0</v>
      </c>
    </row>
    <row r="1313" spans="1:12" x14ac:dyDescent="0.25">
      <c r="A1313" s="1">
        <v>44123</v>
      </c>
      <c r="B1313" s="2">
        <v>348.65</v>
      </c>
      <c r="C1313" s="2">
        <v>349.33</v>
      </c>
      <c r="D1313" s="2">
        <v>341.04</v>
      </c>
      <c r="E1313" s="2">
        <v>342.01</v>
      </c>
      <c r="F1313" s="2">
        <v>68425616</v>
      </c>
      <c r="G1313" s="2">
        <f>IFERROR(VLOOKUP(A1313,'SPY DVD'!$A$1:$D$1256,2,FALSE),0)</f>
        <v>0</v>
      </c>
      <c r="H1313" s="8">
        <f>IFERROR(VLOOKUP(A1313,'SPY DVD'!$A$1:$D$1256,4,FALSE),0)</f>
        <v>0</v>
      </c>
      <c r="I1313" s="2">
        <f t="shared" si="81"/>
        <v>0</v>
      </c>
      <c r="J1313" s="2">
        <f t="shared" si="82"/>
        <v>0</v>
      </c>
      <c r="K1313" s="2">
        <f t="shared" si="83"/>
        <v>0</v>
      </c>
      <c r="L1313" s="2">
        <f t="shared" si="84"/>
        <v>0</v>
      </c>
    </row>
    <row r="1314" spans="1:12" x14ac:dyDescent="0.25">
      <c r="A1314" s="1">
        <v>44120</v>
      </c>
      <c r="B1314" s="2">
        <v>348.96</v>
      </c>
      <c r="C1314" s="2">
        <v>350.75</v>
      </c>
      <c r="D1314" s="2">
        <v>347.1</v>
      </c>
      <c r="E1314" s="2">
        <v>347.29</v>
      </c>
      <c r="F1314" s="2">
        <v>89501872</v>
      </c>
      <c r="G1314" s="2">
        <f>IFERROR(VLOOKUP(A1314,'SPY DVD'!$A$1:$D$1256,2,FALSE),0)</f>
        <v>0</v>
      </c>
      <c r="H1314" s="8">
        <f>IFERROR(VLOOKUP(A1314,'SPY DVD'!$A$1:$D$1256,4,FALSE),0)</f>
        <v>0</v>
      </c>
      <c r="I1314" s="2">
        <f t="shared" si="81"/>
        <v>0</v>
      </c>
      <c r="J1314" s="2">
        <f t="shared" si="82"/>
        <v>0</v>
      </c>
      <c r="K1314" s="2">
        <f t="shared" si="83"/>
        <v>0</v>
      </c>
      <c r="L1314" s="2">
        <f t="shared" si="84"/>
        <v>0</v>
      </c>
    </row>
    <row r="1315" spans="1:12" x14ac:dyDescent="0.25">
      <c r="A1315" s="1">
        <v>44119</v>
      </c>
      <c r="B1315" s="2">
        <v>343.71</v>
      </c>
      <c r="C1315" s="2">
        <v>348.02</v>
      </c>
      <c r="D1315" s="2">
        <v>343.13</v>
      </c>
      <c r="E1315" s="2">
        <v>347.5</v>
      </c>
      <c r="F1315" s="2">
        <v>60357660</v>
      </c>
      <c r="G1315" s="2">
        <f>IFERROR(VLOOKUP(A1315,'SPY DVD'!$A$1:$D$1256,2,FALSE),0)</f>
        <v>0</v>
      </c>
      <c r="H1315" s="8">
        <f>IFERROR(VLOOKUP(A1315,'SPY DVD'!$A$1:$D$1256,4,FALSE),0)</f>
        <v>0</v>
      </c>
      <c r="I1315" s="2">
        <f t="shared" si="81"/>
        <v>0</v>
      </c>
      <c r="J1315" s="2">
        <f t="shared" si="82"/>
        <v>0</v>
      </c>
      <c r="K1315" s="2">
        <f t="shared" si="83"/>
        <v>0</v>
      </c>
      <c r="L1315" s="2">
        <f t="shared" si="84"/>
        <v>0</v>
      </c>
    </row>
    <row r="1316" spans="1:12" x14ac:dyDescent="0.25">
      <c r="A1316" s="1">
        <v>44118</v>
      </c>
      <c r="B1316" s="2">
        <v>350.75</v>
      </c>
      <c r="C1316" s="2">
        <v>351.93</v>
      </c>
      <c r="D1316" s="2">
        <v>347.14</v>
      </c>
      <c r="E1316" s="2">
        <v>347.93</v>
      </c>
      <c r="F1316" s="2">
        <v>57958748</v>
      </c>
      <c r="G1316" s="2">
        <f>IFERROR(VLOOKUP(A1316,'SPY DVD'!$A$1:$D$1256,2,FALSE),0)</f>
        <v>0</v>
      </c>
      <c r="H1316" s="8">
        <f>IFERROR(VLOOKUP(A1316,'SPY DVD'!$A$1:$D$1256,4,FALSE),0)</f>
        <v>0</v>
      </c>
      <c r="I1316" s="2">
        <f t="shared" si="81"/>
        <v>0</v>
      </c>
      <c r="J1316" s="2">
        <f t="shared" si="82"/>
        <v>0</v>
      </c>
      <c r="K1316" s="2">
        <f t="shared" si="83"/>
        <v>0</v>
      </c>
      <c r="L1316" s="2">
        <f t="shared" si="84"/>
        <v>0</v>
      </c>
    </row>
    <row r="1317" spans="1:12" x14ac:dyDescent="0.25">
      <c r="A1317" s="1">
        <v>44117</v>
      </c>
      <c r="B1317" s="2">
        <v>352.28</v>
      </c>
      <c r="C1317" s="2">
        <v>352.46510000000001</v>
      </c>
      <c r="D1317" s="2">
        <v>349.09</v>
      </c>
      <c r="E1317" s="2">
        <v>350.13</v>
      </c>
      <c r="F1317" s="2">
        <v>73255512</v>
      </c>
      <c r="G1317" s="2">
        <f>IFERROR(VLOOKUP(A1317,'SPY DVD'!$A$1:$D$1256,2,FALSE),0)</f>
        <v>0</v>
      </c>
      <c r="H1317" s="8">
        <f>IFERROR(VLOOKUP(A1317,'SPY DVD'!$A$1:$D$1256,4,FALSE),0)</f>
        <v>0</v>
      </c>
      <c r="I1317" s="2">
        <f t="shared" si="81"/>
        <v>0</v>
      </c>
      <c r="J1317" s="2">
        <f t="shared" si="82"/>
        <v>0</v>
      </c>
      <c r="K1317" s="2">
        <f t="shared" si="83"/>
        <v>0</v>
      </c>
      <c r="L1317" s="2">
        <f t="shared" si="84"/>
        <v>0</v>
      </c>
    </row>
    <row r="1318" spans="1:12" x14ac:dyDescent="0.25">
      <c r="A1318" s="1">
        <v>44116</v>
      </c>
      <c r="B1318" s="2">
        <v>349.59</v>
      </c>
      <c r="C1318" s="2">
        <v>354.02</v>
      </c>
      <c r="D1318" s="2">
        <v>349.06</v>
      </c>
      <c r="E1318" s="2">
        <v>352.43</v>
      </c>
      <c r="F1318" s="2">
        <v>80388536</v>
      </c>
      <c r="G1318" s="2">
        <f>IFERROR(VLOOKUP(A1318,'SPY DVD'!$A$1:$D$1256,2,FALSE),0)</f>
        <v>0</v>
      </c>
      <c r="H1318" s="8">
        <f>IFERROR(VLOOKUP(A1318,'SPY DVD'!$A$1:$D$1256,4,FALSE),0)</f>
        <v>0</v>
      </c>
      <c r="I1318" s="2">
        <f t="shared" si="81"/>
        <v>0</v>
      </c>
      <c r="J1318" s="2">
        <f t="shared" si="82"/>
        <v>0</v>
      </c>
      <c r="K1318" s="2">
        <f t="shared" si="83"/>
        <v>0</v>
      </c>
      <c r="L1318" s="2">
        <f t="shared" si="84"/>
        <v>0</v>
      </c>
    </row>
    <row r="1319" spans="1:12" x14ac:dyDescent="0.25">
      <c r="A1319" s="1">
        <v>44113</v>
      </c>
      <c r="B1319" s="2">
        <v>345.56</v>
      </c>
      <c r="C1319" s="2">
        <v>347.35</v>
      </c>
      <c r="D1319" s="2">
        <v>344.89</v>
      </c>
      <c r="E1319" s="2">
        <v>346.85</v>
      </c>
      <c r="F1319" s="2">
        <v>59528608</v>
      </c>
      <c r="G1319" s="2">
        <f>IFERROR(VLOOKUP(A1319,'SPY DVD'!$A$1:$D$1256,2,FALSE),0)</f>
        <v>0</v>
      </c>
      <c r="H1319" s="8">
        <f>IFERROR(VLOOKUP(A1319,'SPY DVD'!$A$1:$D$1256,4,FALSE),0)</f>
        <v>0</v>
      </c>
      <c r="I1319" s="2">
        <f t="shared" si="81"/>
        <v>0</v>
      </c>
      <c r="J1319" s="2">
        <f t="shared" si="82"/>
        <v>0</v>
      </c>
      <c r="K1319" s="2">
        <f t="shared" si="83"/>
        <v>0</v>
      </c>
      <c r="L1319" s="2">
        <f t="shared" si="84"/>
        <v>0</v>
      </c>
    </row>
    <row r="1320" spans="1:12" x14ac:dyDescent="0.25">
      <c r="A1320" s="1">
        <v>44112</v>
      </c>
      <c r="B1320" s="2">
        <v>342.85</v>
      </c>
      <c r="C1320" s="2">
        <v>343.85</v>
      </c>
      <c r="D1320" s="2">
        <v>341.86</v>
      </c>
      <c r="E1320" s="2">
        <v>343.78</v>
      </c>
      <c r="F1320" s="2">
        <v>45242476</v>
      </c>
      <c r="G1320" s="2">
        <f>IFERROR(VLOOKUP(A1320,'SPY DVD'!$A$1:$D$1256,2,FALSE),0)</f>
        <v>0</v>
      </c>
      <c r="H1320" s="8">
        <f>IFERROR(VLOOKUP(A1320,'SPY DVD'!$A$1:$D$1256,4,FALSE),0)</f>
        <v>0</v>
      </c>
      <c r="I1320" s="2">
        <f t="shared" si="81"/>
        <v>0</v>
      </c>
      <c r="J1320" s="2">
        <f t="shared" si="82"/>
        <v>0</v>
      </c>
      <c r="K1320" s="2">
        <f t="shared" si="83"/>
        <v>0</v>
      </c>
      <c r="L1320" s="2">
        <f t="shared" si="84"/>
        <v>0</v>
      </c>
    </row>
    <row r="1321" spans="1:12" x14ac:dyDescent="0.25">
      <c r="A1321" s="1">
        <v>44111</v>
      </c>
      <c r="B1321" s="2">
        <v>338.12</v>
      </c>
      <c r="C1321" s="2">
        <v>341.63</v>
      </c>
      <c r="D1321" s="2">
        <v>338.09</v>
      </c>
      <c r="E1321" s="2">
        <v>340.76</v>
      </c>
      <c r="F1321" s="2">
        <v>56999596</v>
      </c>
      <c r="G1321" s="2">
        <f>IFERROR(VLOOKUP(A1321,'SPY DVD'!$A$1:$D$1256,2,FALSE),0)</f>
        <v>0</v>
      </c>
      <c r="H1321" s="8">
        <f>IFERROR(VLOOKUP(A1321,'SPY DVD'!$A$1:$D$1256,4,FALSE),0)</f>
        <v>0</v>
      </c>
      <c r="I1321" s="2">
        <f t="shared" si="81"/>
        <v>0</v>
      </c>
      <c r="J1321" s="2">
        <f t="shared" si="82"/>
        <v>0</v>
      </c>
      <c r="K1321" s="2">
        <f t="shared" si="83"/>
        <v>0</v>
      </c>
      <c r="L1321" s="2">
        <f t="shared" si="84"/>
        <v>0</v>
      </c>
    </row>
    <row r="1322" spans="1:12" x14ac:dyDescent="0.25">
      <c r="A1322" s="1">
        <v>44110</v>
      </c>
      <c r="B1322" s="2">
        <v>339.91</v>
      </c>
      <c r="C1322" s="2">
        <v>342.17</v>
      </c>
      <c r="D1322" s="2">
        <v>334.38</v>
      </c>
      <c r="E1322" s="2">
        <v>334.93</v>
      </c>
      <c r="F1322" s="2">
        <v>90128880</v>
      </c>
      <c r="G1322" s="2">
        <f>IFERROR(VLOOKUP(A1322,'SPY DVD'!$A$1:$D$1256,2,FALSE),0)</f>
        <v>0</v>
      </c>
      <c r="H1322" s="8">
        <f>IFERROR(VLOOKUP(A1322,'SPY DVD'!$A$1:$D$1256,4,FALSE),0)</f>
        <v>0</v>
      </c>
      <c r="I1322" s="2">
        <f t="shared" si="81"/>
        <v>0</v>
      </c>
      <c r="J1322" s="2">
        <f t="shared" si="82"/>
        <v>0</v>
      </c>
      <c r="K1322" s="2">
        <f t="shared" si="83"/>
        <v>0</v>
      </c>
      <c r="L1322" s="2">
        <f t="shared" si="84"/>
        <v>0</v>
      </c>
    </row>
    <row r="1323" spans="1:12" x14ac:dyDescent="0.25">
      <c r="A1323" s="1">
        <v>44109</v>
      </c>
      <c r="B1323" s="2">
        <v>336.06</v>
      </c>
      <c r="C1323" s="2">
        <v>339.96</v>
      </c>
      <c r="D1323" s="2">
        <v>336.01</v>
      </c>
      <c r="E1323" s="2">
        <v>339.76</v>
      </c>
      <c r="F1323" s="2">
        <v>45713108</v>
      </c>
      <c r="G1323" s="2">
        <f>IFERROR(VLOOKUP(A1323,'SPY DVD'!$A$1:$D$1256,2,FALSE),0)</f>
        <v>0</v>
      </c>
      <c r="H1323" s="8">
        <f>IFERROR(VLOOKUP(A1323,'SPY DVD'!$A$1:$D$1256,4,FALSE),0)</f>
        <v>0</v>
      </c>
      <c r="I1323" s="2">
        <f t="shared" si="81"/>
        <v>0</v>
      </c>
      <c r="J1323" s="2">
        <f t="shared" si="82"/>
        <v>0</v>
      </c>
      <c r="K1323" s="2">
        <f t="shared" si="83"/>
        <v>0</v>
      </c>
      <c r="L1323" s="2">
        <f t="shared" si="84"/>
        <v>0</v>
      </c>
    </row>
    <row r="1324" spans="1:12" x14ac:dyDescent="0.25">
      <c r="A1324" s="1">
        <v>44106</v>
      </c>
      <c r="B1324" s="2">
        <v>331.7</v>
      </c>
      <c r="C1324" s="2">
        <v>337.01260000000002</v>
      </c>
      <c r="D1324" s="2">
        <v>331.19</v>
      </c>
      <c r="E1324" s="2">
        <v>333.84</v>
      </c>
      <c r="F1324" s="2">
        <v>89431112</v>
      </c>
      <c r="G1324" s="2">
        <f>IFERROR(VLOOKUP(A1324,'SPY DVD'!$A$1:$D$1256,2,FALSE),0)</f>
        <v>0</v>
      </c>
      <c r="H1324" s="8">
        <f>IFERROR(VLOOKUP(A1324,'SPY DVD'!$A$1:$D$1256,4,FALSE),0)</f>
        <v>0</v>
      </c>
      <c r="I1324" s="2">
        <f t="shared" si="81"/>
        <v>0</v>
      </c>
      <c r="J1324" s="2">
        <f t="shared" si="82"/>
        <v>0</v>
      </c>
      <c r="K1324" s="2">
        <f t="shared" si="83"/>
        <v>0</v>
      </c>
      <c r="L1324" s="2">
        <f t="shared" si="84"/>
        <v>0</v>
      </c>
    </row>
    <row r="1325" spans="1:12" x14ac:dyDescent="0.25">
      <c r="A1325" s="1">
        <v>44105</v>
      </c>
      <c r="B1325" s="2">
        <v>337.69</v>
      </c>
      <c r="C1325" s="2">
        <v>338.74</v>
      </c>
      <c r="D1325" s="2">
        <v>335.01</v>
      </c>
      <c r="E1325" s="2">
        <v>337.04</v>
      </c>
      <c r="F1325" s="2">
        <v>88698744</v>
      </c>
      <c r="G1325" s="2">
        <f>IFERROR(VLOOKUP(A1325,'SPY DVD'!$A$1:$D$1256,2,FALSE),0)</f>
        <v>0</v>
      </c>
      <c r="H1325" s="8">
        <f>IFERROR(VLOOKUP(A1325,'SPY DVD'!$A$1:$D$1256,4,FALSE),0)</f>
        <v>0</v>
      </c>
      <c r="I1325" s="2">
        <f t="shared" si="81"/>
        <v>0</v>
      </c>
      <c r="J1325" s="2">
        <f t="shared" si="82"/>
        <v>0</v>
      </c>
      <c r="K1325" s="2">
        <f t="shared" si="83"/>
        <v>0</v>
      </c>
      <c r="L1325" s="2">
        <f t="shared" si="84"/>
        <v>0</v>
      </c>
    </row>
    <row r="1326" spans="1:12" x14ac:dyDescent="0.25">
      <c r="A1326" s="1">
        <v>44104</v>
      </c>
      <c r="B1326" s="2">
        <v>333.09</v>
      </c>
      <c r="C1326" s="2">
        <v>338.29</v>
      </c>
      <c r="D1326" s="2">
        <v>332.88</v>
      </c>
      <c r="E1326" s="2">
        <v>334.89</v>
      </c>
      <c r="F1326" s="2">
        <v>104081136</v>
      </c>
      <c r="G1326" s="2">
        <f>IFERROR(VLOOKUP(A1326,'SPY DVD'!$A$1:$D$1256,2,FALSE),0)</f>
        <v>0</v>
      </c>
      <c r="H1326" s="8">
        <f>IFERROR(VLOOKUP(A1326,'SPY DVD'!$A$1:$D$1256,4,FALSE),0)</f>
        <v>0</v>
      </c>
      <c r="I1326" s="2">
        <f t="shared" si="81"/>
        <v>0</v>
      </c>
      <c r="J1326" s="2">
        <f t="shared" si="82"/>
        <v>0</v>
      </c>
      <c r="K1326" s="2">
        <f t="shared" si="83"/>
        <v>0</v>
      </c>
      <c r="L1326" s="2">
        <f t="shared" si="84"/>
        <v>0</v>
      </c>
    </row>
    <row r="1327" spans="1:12" x14ac:dyDescent="0.25">
      <c r="A1327" s="1">
        <v>44103</v>
      </c>
      <c r="B1327" s="2">
        <v>333.97</v>
      </c>
      <c r="C1327" s="2">
        <v>334.77</v>
      </c>
      <c r="D1327" s="2">
        <v>331.62090000000001</v>
      </c>
      <c r="E1327" s="2">
        <v>332.37</v>
      </c>
      <c r="F1327" s="2">
        <v>51531592</v>
      </c>
      <c r="G1327" s="2">
        <f>IFERROR(VLOOKUP(A1327,'SPY DVD'!$A$1:$D$1256,2,FALSE),0)</f>
        <v>0</v>
      </c>
      <c r="H1327" s="8">
        <f>IFERROR(VLOOKUP(A1327,'SPY DVD'!$A$1:$D$1256,4,FALSE),0)</f>
        <v>0</v>
      </c>
      <c r="I1327" s="2">
        <f t="shared" si="81"/>
        <v>0</v>
      </c>
      <c r="J1327" s="2">
        <f t="shared" si="82"/>
        <v>0</v>
      </c>
      <c r="K1327" s="2">
        <f t="shared" si="83"/>
        <v>0</v>
      </c>
      <c r="L1327" s="2">
        <f t="shared" si="84"/>
        <v>0</v>
      </c>
    </row>
    <row r="1328" spans="1:12" x14ac:dyDescent="0.25">
      <c r="A1328" s="1">
        <v>44102</v>
      </c>
      <c r="B1328" s="2">
        <v>333.22</v>
      </c>
      <c r="C1328" s="2">
        <v>334.96</v>
      </c>
      <c r="D1328" s="2">
        <v>332.15</v>
      </c>
      <c r="E1328" s="2">
        <v>334.19</v>
      </c>
      <c r="F1328" s="2">
        <v>64584616</v>
      </c>
      <c r="G1328" s="2">
        <f>IFERROR(VLOOKUP(A1328,'SPY DVD'!$A$1:$D$1256,2,FALSE),0)</f>
        <v>0</v>
      </c>
      <c r="H1328" s="8">
        <f>IFERROR(VLOOKUP(A1328,'SPY DVD'!$A$1:$D$1256,4,FALSE),0)</f>
        <v>0</v>
      </c>
      <c r="I1328" s="2">
        <f t="shared" si="81"/>
        <v>0</v>
      </c>
      <c r="J1328" s="2">
        <f t="shared" si="82"/>
        <v>0</v>
      </c>
      <c r="K1328" s="2">
        <f t="shared" si="83"/>
        <v>0</v>
      </c>
      <c r="L1328" s="2">
        <f t="shared" si="84"/>
        <v>0</v>
      </c>
    </row>
    <row r="1329" spans="1:12" x14ac:dyDescent="0.25">
      <c r="A1329" s="1">
        <v>44099</v>
      </c>
      <c r="B1329" s="2">
        <v>322.58</v>
      </c>
      <c r="C1329" s="2">
        <v>329.58</v>
      </c>
      <c r="D1329" s="2">
        <v>321.64</v>
      </c>
      <c r="E1329" s="2">
        <v>328.73</v>
      </c>
      <c r="F1329" s="2">
        <v>71069424</v>
      </c>
      <c r="G1329" s="2">
        <f>IFERROR(VLOOKUP(A1329,'SPY DVD'!$A$1:$D$1256,2,FALSE),0)</f>
        <v>0</v>
      </c>
      <c r="H1329" s="8">
        <f>IFERROR(VLOOKUP(A1329,'SPY DVD'!$A$1:$D$1256,4,FALSE),0)</f>
        <v>0</v>
      </c>
      <c r="I1329" s="2">
        <f t="shared" si="81"/>
        <v>0</v>
      </c>
      <c r="J1329" s="2">
        <f t="shared" si="82"/>
        <v>0</v>
      </c>
      <c r="K1329" s="2">
        <f t="shared" si="83"/>
        <v>0</v>
      </c>
      <c r="L1329" s="2">
        <f t="shared" si="84"/>
        <v>0</v>
      </c>
    </row>
    <row r="1330" spans="1:12" x14ac:dyDescent="0.25">
      <c r="A1330" s="1">
        <v>44098</v>
      </c>
      <c r="B1330" s="2">
        <v>321.22000000000003</v>
      </c>
      <c r="C1330" s="2">
        <v>326.79700000000003</v>
      </c>
      <c r="D1330" s="2">
        <v>319.8</v>
      </c>
      <c r="E1330" s="2">
        <v>323.5</v>
      </c>
      <c r="F1330" s="2">
        <v>76681328</v>
      </c>
      <c r="G1330" s="2">
        <f>IFERROR(VLOOKUP(A1330,'SPY DVD'!$A$1:$D$1256,2,FALSE),0)</f>
        <v>0</v>
      </c>
      <c r="H1330" s="8">
        <f>IFERROR(VLOOKUP(A1330,'SPY DVD'!$A$1:$D$1256,4,FALSE),0)</f>
        <v>0</v>
      </c>
      <c r="I1330" s="2">
        <f t="shared" si="81"/>
        <v>0</v>
      </c>
      <c r="J1330" s="2">
        <f t="shared" si="82"/>
        <v>0</v>
      </c>
      <c r="K1330" s="2">
        <f t="shared" si="83"/>
        <v>0</v>
      </c>
      <c r="L1330" s="2">
        <f t="shared" si="84"/>
        <v>0</v>
      </c>
    </row>
    <row r="1331" spans="1:12" x14ac:dyDescent="0.25">
      <c r="A1331" s="1">
        <v>44097</v>
      </c>
      <c r="B1331" s="2">
        <v>330.9</v>
      </c>
      <c r="C1331" s="2">
        <v>331.2</v>
      </c>
      <c r="D1331" s="2">
        <v>322.10000000000002</v>
      </c>
      <c r="E1331" s="2">
        <v>322.64</v>
      </c>
      <c r="F1331" s="2">
        <v>93112240</v>
      </c>
      <c r="G1331" s="2">
        <f>IFERROR(VLOOKUP(A1331,'SPY DVD'!$A$1:$D$1256,2,FALSE),0)</f>
        <v>0</v>
      </c>
      <c r="H1331" s="8">
        <f>IFERROR(VLOOKUP(A1331,'SPY DVD'!$A$1:$D$1256,4,FALSE),0)</f>
        <v>0</v>
      </c>
      <c r="I1331" s="2">
        <f t="shared" si="81"/>
        <v>0</v>
      </c>
      <c r="J1331" s="2">
        <f t="shared" si="82"/>
        <v>0</v>
      </c>
      <c r="K1331" s="2">
        <f t="shared" si="83"/>
        <v>0</v>
      </c>
      <c r="L1331" s="2">
        <f t="shared" si="84"/>
        <v>0</v>
      </c>
    </row>
    <row r="1332" spans="1:12" x14ac:dyDescent="0.25">
      <c r="A1332" s="1">
        <v>44096</v>
      </c>
      <c r="B1332" s="2">
        <v>328.57</v>
      </c>
      <c r="C1332" s="2">
        <v>330.9</v>
      </c>
      <c r="D1332" s="2">
        <v>325.86</v>
      </c>
      <c r="E1332" s="2">
        <v>330.3</v>
      </c>
      <c r="F1332" s="2">
        <v>63612108</v>
      </c>
      <c r="G1332" s="2">
        <f>IFERROR(VLOOKUP(A1332,'SPY DVD'!$A$1:$D$1256,2,FALSE),0)</f>
        <v>0</v>
      </c>
      <c r="H1332" s="8">
        <f>IFERROR(VLOOKUP(A1332,'SPY DVD'!$A$1:$D$1256,4,FALSE),0)</f>
        <v>0</v>
      </c>
      <c r="I1332" s="2">
        <f t="shared" si="81"/>
        <v>0</v>
      </c>
      <c r="J1332" s="2">
        <f t="shared" si="82"/>
        <v>0</v>
      </c>
      <c r="K1332" s="2">
        <f t="shared" si="83"/>
        <v>0</v>
      </c>
      <c r="L1332" s="2">
        <f t="shared" si="84"/>
        <v>0</v>
      </c>
    </row>
    <row r="1333" spans="1:12" x14ac:dyDescent="0.25">
      <c r="A1333" s="1">
        <v>44095</v>
      </c>
      <c r="B1333" s="2">
        <v>325.7</v>
      </c>
      <c r="C1333" s="2">
        <v>327.13</v>
      </c>
      <c r="D1333" s="2">
        <v>321.73</v>
      </c>
      <c r="E1333" s="2">
        <v>326.97000000000003</v>
      </c>
      <c r="F1333" s="2">
        <v>99450832</v>
      </c>
      <c r="G1333" s="2">
        <f>IFERROR(VLOOKUP(A1333,'SPY DVD'!$A$1:$D$1256,2,FALSE),0)</f>
        <v>0</v>
      </c>
      <c r="H1333" s="8">
        <f>IFERROR(VLOOKUP(A1333,'SPY DVD'!$A$1:$D$1256,4,FALSE),0)</f>
        <v>0</v>
      </c>
      <c r="I1333" s="2">
        <f t="shared" si="81"/>
        <v>0</v>
      </c>
      <c r="J1333" s="2">
        <f t="shared" si="82"/>
        <v>0</v>
      </c>
      <c r="K1333" s="2">
        <f t="shared" si="83"/>
        <v>0</v>
      </c>
      <c r="L1333" s="2">
        <f t="shared" si="84"/>
        <v>0</v>
      </c>
    </row>
    <row r="1334" spans="1:12" x14ac:dyDescent="0.25">
      <c r="A1334" s="1">
        <v>44092</v>
      </c>
      <c r="B1334" s="2">
        <v>335.37</v>
      </c>
      <c r="C1334" s="2">
        <v>335.49</v>
      </c>
      <c r="D1334" s="2">
        <v>327.97</v>
      </c>
      <c r="E1334" s="2">
        <v>330.65</v>
      </c>
      <c r="F1334" s="2">
        <v>105877944</v>
      </c>
      <c r="G1334" s="2">
        <f>IFERROR(VLOOKUP(A1334,'SPY DVD'!$A$1:$D$1256,2,FALSE),0)</f>
        <v>0</v>
      </c>
      <c r="H1334" s="8">
        <f>IFERROR(VLOOKUP(A1334,'SPY DVD'!$A$1:$D$1256,4,FALSE),0)</f>
        <v>0</v>
      </c>
      <c r="I1334" s="2">
        <f t="shared" si="81"/>
        <v>0</v>
      </c>
      <c r="J1334" s="2">
        <f t="shared" si="82"/>
        <v>0</v>
      </c>
      <c r="K1334" s="2">
        <f t="shared" si="83"/>
        <v>0</v>
      </c>
      <c r="L1334" s="2">
        <f t="shared" si="84"/>
        <v>0</v>
      </c>
    </row>
    <row r="1335" spans="1:12" x14ac:dyDescent="0.25">
      <c r="A1335" s="1">
        <v>44091</v>
      </c>
      <c r="B1335" s="2">
        <v>333.56</v>
      </c>
      <c r="C1335" s="2">
        <v>337.69959999999998</v>
      </c>
      <c r="D1335" s="2">
        <v>332.99099999999999</v>
      </c>
      <c r="E1335" s="2">
        <v>335.84</v>
      </c>
      <c r="F1335" s="2">
        <v>91523336</v>
      </c>
      <c r="G1335" s="2">
        <f>IFERROR(VLOOKUP(A1335,'SPY DVD'!$A$1:$D$1256,2,FALSE),0)</f>
        <v>0</v>
      </c>
      <c r="H1335" s="8">
        <f>IFERROR(VLOOKUP(A1335,'SPY DVD'!$A$1:$D$1256,4,FALSE),0)</f>
        <v>0</v>
      </c>
      <c r="I1335" s="2">
        <f t="shared" si="81"/>
        <v>0</v>
      </c>
      <c r="J1335" s="2">
        <f t="shared" si="82"/>
        <v>0</v>
      </c>
      <c r="K1335" s="2">
        <f t="shared" si="83"/>
        <v>0</v>
      </c>
      <c r="L1335" s="2">
        <f t="shared" si="84"/>
        <v>0</v>
      </c>
    </row>
    <row r="1336" spans="1:12" x14ac:dyDescent="0.25">
      <c r="A1336" s="1">
        <v>44090</v>
      </c>
      <c r="B1336" s="2">
        <v>341.51</v>
      </c>
      <c r="C1336" s="2">
        <v>343.06</v>
      </c>
      <c r="D1336" s="2">
        <v>338.52</v>
      </c>
      <c r="E1336" s="2">
        <v>338.82</v>
      </c>
      <c r="F1336" s="2">
        <v>82211256</v>
      </c>
      <c r="G1336" s="2">
        <f>IFERROR(VLOOKUP(A1336,'SPY DVD'!$A$1:$D$1256,2,FALSE),0)</f>
        <v>0</v>
      </c>
      <c r="H1336" s="8">
        <f>IFERROR(VLOOKUP(A1336,'SPY DVD'!$A$1:$D$1256,4,FALSE),0)</f>
        <v>0</v>
      </c>
      <c r="I1336" s="2">
        <f t="shared" si="81"/>
        <v>0</v>
      </c>
      <c r="J1336" s="2">
        <f t="shared" si="82"/>
        <v>0</v>
      </c>
      <c r="K1336" s="2">
        <f t="shared" si="83"/>
        <v>0</v>
      </c>
      <c r="L1336" s="2">
        <f t="shared" si="84"/>
        <v>0</v>
      </c>
    </row>
    <row r="1337" spans="1:12" x14ac:dyDescent="0.25">
      <c r="A1337" s="1">
        <v>44089</v>
      </c>
      <c r="B1337" s="2">
        <v>341.12</v>
      </c>
      <c r="C1337" s="2">
        <v>342.02</v>
      </c>
      <c r="D1337" s="2">
        <v>338.4683</v>
      </c>
      <c r="E1337" s="2">
        <v>340.17</v>
      </c>
      <c r="F1337" s="2">
        <v>52920864</v>
      </c>
      <c r="G1337" s="2">
        <f>IFERROR(VLOOKUP(A1337,'SPY DVD'!$A$1:$D$1256,2,FALSE),0)</f>
        <v>0</v>
      </c>
      <c r="H1337" s="8">
        <f>IFERROR(VLOOKUP(A1337,'SPY DVD'!$A$1:$D$1256,4,FALSE),0)</f>
        <v>0</v>
      </c>
      <c r="I1337" s="2">
        <f t="shared" si="81"/>
        <v>0</v>
      </c>
      <c r="J1337" s="2">
        <f t="shared" si="82"/>
        <v>0</v>
      </c>
      <c r="K1337" s="2">
        <f t="shared" si="83"/>
        <v>0</v>
      </c>
      <c r="L1337" s="2">
        <f t="shared" si="84"/>
        <v>0</v>
      </c>
    </row>
    <row r="1338" spans="1:12" x14ac:dyDescent="0.25">
      <c r="A1338" s="1">
        <v>44088</v>
      </c>
      <c r="B1338" s="2">
        <v>337.49</v>
      </c>
      <c r="C1338" s="2">
        <v>340.38</v>
      </c>
      <c r="D1338" s="2">
        <v>334.2208</v>
      </c>
      <c r="E1338" s="2">
        <v>338.46</v>
      </c>
      <c r="F1338" s="2">
        <v>65605688</v>
      </c>
      <c r="G1338" s="2">
        <f>IFERROR(VLOOKUP(A1338,'SPY DVD'!$A$1:$D$1256,2,FALSE),0)</f>
        <v>0</v>
      </c>
      <c r="H1338" s="8">
        <f>IFERROR(VLOOKUP(A1338,'SPY DVD'!$A$1:$D$1256,4,FALSE),0)</f>
        <v>0</v>
      </c>
      <c r="I1338" s="2">
        <f t="shared" si="81"/>
        <v>0</v>
      </c>
      <c r="J1338" s="2">
        <f t="shared" si="82"/>
        <v>0</v>
      </c>
      <c r="K1338" s="2">
        <f t="shared" si="83"/>
        <v>0</v>
      </c>
      <c r="L1338" s="2">
        <f t="shared" si="84"/>
        <v>0</v>
      </c>
    </row>
    <row r="1339" spans="1:12" x14ac:dyDescent="0.25">
      <c r="A1339" s="1">
        <v>44085</v>
      </c>
      <c r="B1339" s="2">
        <v>335.82</v>
      </c>
      <c r="C1339" s="2">
        <v>336.97</v>
      </c>
      <c r="D1339" s="2">
        <v>331</v>
      </c>
      <c r="E1339" s="2">
        <v>334.06</v>
      </c>
      <c r="F1339" s="2">
        <v>84680192</v>
      </c>
      <c r="G1339" s="2">
        <f>IFERROR(VLOOKUP(A1339,'SPY DVD'!$A$1:$D$1256,2,FALSE),0)</f>
        <v>0</v>
      </c>
      <c r="H1339" s="8">
        <f>IFERROR(VLOOKUP(A1339,'SPY DVD'!$A$1:$D$1256,4,FALSE),0)</f>
        <v>0</v>
      </c>
      <c r="I1339" s="2">
        <f t="shared" si="81"/>
        <v>0</v>
      </c>
      <c r="J1339" s="2">
        <f t="shared" si="82"/>
        <v>0</v>
      </c>
      <c r="K1339" s="2">
        <f t="shared" si="83"/>
        <v>0</v>
      </c>
      <c r="L1339" s="2">
        <f t="shared" si="84"/>
        <v>0</v>
      </c>
    </row>
    <row r="1340" spans="1:12" x14ac:dyDescent="0.25">
      <c r="A1340" s="1">
        <v>44084</v>
      </c>
      <c r="B1340" s="2">
        <v>341.82</v>
      </c>
      <c r="C1340" s="2">
        <v>342.53</v>
      </c>
      <c r="D1340" s="2">
        <v>332.85</v>
      </c>
      <c r="E1340" s="2">
        <v>333.89</v>
      </c>
      <c r="F1340" s="2">
        <v>90569552</v>
      </c>
      <c r="G1340" s="2">
        <f>IFERROR(VLOOKUP(A1340,'SPY DVD'!$A$1:$D$1256,2,FALSE),0)</f>
        <v>0</v>
      </c>
      <c r="H1340" s="8">
        <f>IFERROR(VLOOKUP(A1340,'SPY DVD'!$A$1:$D$1256,4,FALSE),0)</f>
        <v>0</v>
      </c>
      <c r="I1340" s="2">
        <f t="shared" si="81"/>
        <v>0</v>
      </c>
      <c r="J1340" s="2">
        <f t="shared" si="82"/>
        <v>0</v>
      </c>
      <c r="K1340" s="2">
        <f t="shared" si="83"/>
        <v>0</v>
      </c>
      <c r="L1340" s="2">
        <f t="shared" si="84"/>
        <v>0</v>
      </c>
    </row>
    <row r="1341" spans="1:12" x14ac:dyDescent="0.25">
      <c r="A1341" s="1">
        <v>44083</v>
      </c>
      <c r="B1341" s="2">
        <v>337.55</v>
      </c>
      <c r="C1341" s="2">
        <v>342.46</v>
      </c>
      <c r="D1341" s="2">
        <v>336.61</v>
      </c>
      <c r="E1341" s="2">
        <v>339.79</v>
      </c>
      <c r="F1341" s="2">
        <v>91462288</v>
      </c>
      <c r="G1341" s="2">
        <f>IFERROR(VLOOKUP(A1341,'SPY DVD'!$A$1:$D$1256,2,FALSE),0)</f>
        <v>0</v>
      </c>
      <c r="H1341" s="8">
        <f>IFERROR(VLOOKUP(A1341,'SPY DVD'!$A$1:$D$1256,4,FALSE),0)</f>
        <v>0</v>
      </c>
      <c r="I1341" s="2">
        <f t="shared" si="81"/>
        <v>0</v>
      </c>
      <c r="J1341" s="2">
        <f t="shared" si="82"/>
        <v>0</v>
      </c>
      <c r="K1341" s="2">
        <f t="shared" si="83"/>
        <v>0</v>
      </c>
      <c r="L1341" s="2">
        <f t="shared" si="84"/>
        <v>0</v>
      </c>
    </row>
    <row r="1342" spans="1:12" x14ac:dyDescent="0.25">
      <c r="A1342" s="1">
        <v>44082</v>
      </c>
      <c r="B1342" s="2">
        <v>336.71</v>
      </c>
      <c r="C1342" s="2">
        <v>342.64</v>
      </c>
      <c r="D1342" s="2">
        <v>332.88</v>
      </c>
      <c r="E1342" s="2">
        <v>333.21</v>
      </c>
      <c r="F1342" s="2">
        <v>114465320</v>
      </c>
      <c r="G1342" s="2">
        <f>IFERROR(VLOOKUP(A1342,'SPY DVD'!$A$1:$D$1256,2,FALSE),0)</f>
        <v>0</v>
      </c>
      <c r="H1342" s="8">
        <f>IFERROR(VLOOKUP(A1342,'SPY DVD'!$A$1:$D$1256,4,FALSE),0)</f>
        <v>0</v>
      </c>
      <c r="I1342" s="2">
        <f t="shared" si="81"/>
        <v>0</v>
      </c>
      <c r="J1342" s="2">
        <f t="shared" si="82"/>
        <v>0</v>
      </c>
      <c r="K1342" s="2">
        <f t="shared" si="83"/>
        <v>0</v>
      </c>
      <c r="L1342" s="2">
        <f t="shared" si="84"/>
        <v>0</v>
      </c>
    </row>
    <row r="1343" spans="1:12" x14ac:dyDescent="0.25">
      <c r="A1343" s="1">
        <v>44078</v>
      </c>
      <c r="B1343" s="2">
        <v>346.13</v>
      </c>
      <c r="C1343" s="2">
        <v>347.83</v>
      </c>
      <c r="D1343" s="2">
        <v>334.87</v>
      </c>
      <c r="E1343" s="2">
        <v>342.57</v>
      </c>
      <c r="F1343" s="2">
        <v>139156288</v>
      </c>
      <c r="G1343" s="2">
        <f>IFERROR(VLOOKUP(A1343,'SPY DVD'!$A$1:$D$1256,2,FALSE),0)</f>
        <v>0</v>
      </c>
      <c r="H1343" s="8">
        <f>IFERROR(VLOOKUP(A1343,'SPY DVD'!$A$1:$D$1256,4,FALSE),0)</f>
        <v>0</v>
      </c>
      <c r="I1343" s="2">
        <f t="shared" si="81"/>
        <v>0</v>
      </c>
      <c r="J1343" s="2">
        <f t="shared" si="82"/>
        <v>0</v>
      </c>
      <c r="K1343" s="2">
        <f t="shared" si="83"/>
        <v>0</v>
      </c>
      <c r="L1343" s="2">
        <f t="shared" si="84"/>
        <v>0</v>
      </c>
    </row>
    <row r="1344" spans="1:12" x14ac:dyDescent="0.25">
      <c r="A1344" s="1">
        <v>44077</v>
      </c>
      <c r="B1344" s="2">
        <v>355.87</v>
      </c>
      <c r="C1344" s="2">
        <v>356.38</v>
      </c>
      <c r="D1344" s="2">
        <v>342.59</v>
      </c>
      <c r="E1344" s="2">
        <v>345.39</v>
      </c>
      <c r="F1344" s="2">
        <v>148011136</v>
      </c>
      <c r="G1344" s="2">
        <f>IFERROR(VLOOKUP(A1344,'SPY DVD'!$A$1:$D$1256,2,FALSE),0)</f>
        <v>0</v>
      </c>
      <c r="H1344" s="8">
        <f>IFERROR(VLOOKUP(A1344,'SPY DVD'!$A$1:$D$1256,4,FALSE),0)</f>
        <v>0</v>
      </c>
      <c r="I1344" s="2">
        <f t="shared" si="81"/>
        <v>0</v>
      </c>
      <c r="J1344" s="2">
        <f t="shared" si="82"/>
        <v>0</v>
      </c>
      <c r="K1344" s="2">
        <f t="shared" si="83"/>
        <v>0</v>
      </c>
      <c r="L1344" s="2">
        <f t="shared" si="84"/>
        <v>0</v>
      </c>
    </row>
    <row r="1345" spans="1:12" x14ac:dyDescent="0.25">
      <c r="A1345" s="1">
        <v>44076</v>
      </c>
      <c r="B1345" s="2">
        <v>354.67</v>
      </c>
      <c r="C1345" s="2">
        <v>358.75</v>
      </c>
      <c r="D1345" s="2">
        <v>353.43</v>
      </c>
      <c r="E1345" s="2">
        <v>357.7</v>
      </c>
      <c r="F1345" s="2">
        <v>69540032</v>
      </c>
      <c r="G1345" s="2">
        <f>IFERROR(VLOOKUP(A1345,'SPY DVD'!$A$1:$D$1256,2,FALSE),0)</f>
        <v>0</v>
      </c>
      <c r="H1345" s="8">
        <f>IFERROR(VLOOKUP(A1345,'SPY DVD'!$A$1:$D$1256,4,FALSE),0)</f>
        <v>0</v>
      </c>
      <c r="I1345" s="2">
        <f t="shared" si="81"/>
        <v>0</v>
      </c>
      <c r="J1345" s="2">
        <f t="shared" si="82"/>
        <v>0</v>
      </c>
      <c r="K1345" s="2">
        <f t="shared" si="83"/>
        <v>0</v>
      </c>
      <c r="L1345" s="2">
        <f t="shared" si="84"/>
        <v>0</v>
      </c>
    </row>
    <row r="1346" spans="1:12" x14ac:dyDescent="0.25">
      <c r="A1346" s="1">
        <v>44075</v>
      </c>
      <c r="B1346" s="2">
        <v>350.21</v>
      </c>
      <c r="C1346" s="2">
        <v>352.71</v>
      </c>
      <c r="D1346" s="2">
        <v>349.24</v>
      </c>
      <c r="E1346" s="2">
        <v>352.6</v>
      </c>
      <c r="F1346" s="2">
        <v>54999324</v>
      </c>
      <c r="G1346" s="2">
        <f>IFERROR(VLOOKUP(A1346,'SPY DVD'!$A$1:$D$1256,2,FALSE),0)</f>
        <v>0</v>
      </c>
      <c r="H1346" s="8">
        <f>IFERROR(VLOOKUP(A1346,'SPY DVD'!$A$1:$D$1256,4,FALSE),0)</f>
        <v>0</v>
      </c>
      <c r="I1346" s="2">
        <f t="shared" si="81"/>
        <v>0</v>
      </c>
      <c r="J1346" s="2">
        <f t="shared" si="82"/>
        <v>0</v>
      </c>
      <c r="K1346" s="2">
        <f t="shared" si="83"/>
        <v>0</v>
      </c>
      <c r="L1346" s="2">
        <f t="shared" si="84"/>
        <v>0</v>
      </c>
    </row>
    <row r="1347" spans="1:12" x14ac:dyDescent="0.25">
      <c r="A1347" s="1">
        <v>44074</v>
      </c>
      <c r="B1347" s="2">
        <v>350.35</v>
      </c>
      <c r="C1347" s="2">
        <v>351.3</v>
      </c>
      <c r="D1347" s="2">
        <v>349.06</v>
      </c>
      <c r="E1347" s="2">
        <v>349.31</v>
      </c>
      <c r="F1347" s="2">
        <v>66099184</v>
      </c>
      <c r="G1347" s="2">
        <f>IFERROR(VLOOKUP(A1347,'SPY DVD'!$A$1:$D$1256,2,FALSE),0)</f>
        <v>0</v>
      </c>
      <c r="H1347" s="8">
        <f>IFERROR(VLOOKUP(A1347,'SPY DVD'!$A$1:$D$1256,4,FALSE),0)</f>
        <v>0</v>
      </c>
      <c r="I1347" s="2">
        <f t="shared" ref="I1347:I1410" si="85">B1347*$H1347</f>
        <v>0</v>
      </c>
      <c r="J1347" s="2">
        <f t="shared" ref="J1347:J1410" si="86">C1347*$H1347</f>
        <v>0</v>
      </c>
      <c r="K1347" s="2">
        <f t="shared" ref="K1347:K1410" si="87">D1347*$H1347</f>
        <v>0</v>
      </c>
      <c r="L1347" s="2">
        <f t="shared" ref="L1347:L1410" si="88">E1347*$H1347</f>
        <v>0</v>
      </c>
    </row>
    <row r="1348" spans="1:12" x14ac:dyDescent="0.25">
      <c r="A1348" s="1">
        <v>44071</v>
      </c>
      <c r="B1348" s="2">
        <v>349.44</v>
      </c>
      <c r="C1348" s="2">
        <v>350.72</v>
      </c>
      <c r="D1348" s="2">
        <v>348.15</v>
      </c>
      <c r="E1348" s="2">
        <v>350.58</v>
      </c>
      <c r="F1348" s="2">
        <v>48588940</v>
      </c>
      <c r="G1348" s="2">
        <f>IFERROR(VLOOKUP(A1348,'SPY DVD'!$A$1:$D$1256,2,FALSE),0)</f>
        <v>0</v>
      </c>
      <c r="H1348" s="8">
        <f>IFERROR(VLOOKUP(A1348,'SPY DVD'!$A$1:$D$1256,4,FALSE),0)</f>
        <v>0</v>
      </c>
      <c r="I1348" s="2">
        <f t="shared" si="85"/>
        <v>0</v>
      </c>
      <c r="J1348" s="2">
        <f t="shared" si="86"/>
        <v>0</v>
      </c>
      <c r="K1348" s="2">
        <f t="shared" si="87"/>
        <v>0</v>
      </c>
      <c r="L1348" s="2">
        <f t="shared" si="88"/>
        <v>0</v>
      </c>
    </row>
    <row r="1349" spans="1:12" x14ac:dyDescent="0.25">
      <c r="A1349" s="1">
        <v>44070</v>
      </c>
      <c r="B1349" s="2">
        <v>348.51</v>
      </c>
      <c r="C1349" s="2">
        <v>349.9</v>
      </c>
      <c r="D1349" s="2">
        <v>346.53</v>
      </c>
      <c r="E1349" s="2">
        <v>348.33</v>
      </c>
      <c r="F1349" s="2">
        <v>58034144</v>
      </c>
      <c r="G1349" s="2">
        <f>IFERROR(VLOOKUP(A1349,'SPY DVD'!$A$1:$D$1256,2,FALSE),0)</f>
        <v>0</v>
      </c>
      <c r="H1349" s="8">
        <f>IFERROR(VLOOKUP(A1349,'SPY DVD'!$A$1:$D$1256,4,FALSE),0)</f>
        <v>0</v>
      </c>
      <c r="I1349" s="2">
        <f t="shared" si="85"/>
        <v>0</v>
      </c>
      <c r="J1349" s="2">
        <f t="shared" si="86"/>
        <v>0</v>
      </c>
      <c r="K1349" s="2">
        <f t="shared" si="87"/>
        <v>0</v>
      </c>
      <c r="L1349" s="2">
        <f t="shared" si="88"/>
        <v>0</v>
      </c>
    </row>
    <row r="1350" spans="1:12" x14ac:dyDescent="0.25">
      <c r="A1350" s="1">
        <v>44069</v>
      </c>
      <c r="B1350" s="2">
        <v>344.76</v>
      </c>
      <c r="C1350" s="2">
        <v>347.86</v>
      </c>
      <c r="D1350" s="2">
        <v>344.17</v>
      </c>
      <c r="E1350" s="2">
        <v>347.57</v>
      </c>
      <c r="F1350" s="2">
        <v>50790236</v>
      </c>
      <c r="G1350" s="2">
        <f>IFERROR(VLOOKUP(A1350,'SPY DVD'!$A$1:$D$1256,2,FALSE),0)</f>
        <v>0</v>
      </c>
      <c r="H1350" s="8">
        <f>IFERROR(VLOOKUP(A1350,'SPY DVD'!$A$1:$D$1256,4,FALSE),0)</f>
        <v>0</v>
      </c>
      <c r="I1350" s="2">
        <f t="shared" si="85"/>
        <v>0</v>
      </c>
      <c r="J1350" s="2">
        <f t="shared" si="86"/>
        <v>0</v>
      </c>
      <c r="K1350" s="2">
        <f t="shared" si="87"/>
        <v>0</v>
      </c>
      <c r="L1350" s="2">
        <f t="shared" si="88"/>
        <v>0</v>
      </c>
    </row>
    <row r="1351" spans="1:12" x14ac:dyDescent="0.25">
      <c r="A1351" s="1">
        <v>44068</v>
      </c>
      <c r="B1351" s="2">
        <v>343.53</v>
      </c>
      <c r="C1351" s="2">
        <v>344.21</v>
      </c>
      <c r="D1351" s="2">
        <v>342.27</v>
      </c>
      <c r="E1351" s="2">
        <v>344.12</v>
      </c>
      <c r="F1351" s="2">
        <v>38463380</v>
      </c>
      <c r="G1351" s="2">
        <f>IFERROR(VLOOKUP(A1351,'SPY DVD'!$A$1:$D$1256,2,FALSE),0)</f>
        <v>0</v>
      </c>
      <c r="H1351" s="8">
        <f>IFERROR(VLOOKUP(A1351,'SPY DVD'!$A$1:$D$1256,4,FALSE),0)</f>
        <v>0</v>
      </c>
      <c r="I1351" s="2">
        <f t="shared" si="85"/>
        <v>0</v>
      </c>
      <c r="J1351" s="2">
        <f t="shared" si="86"/>
        <v>0</v>
      </c>
      <c r="K1351" s="2">
        <f t="shared" si="87"/>
        <v>0</v>
      </c>
      <c r="L1351" s="2">
        <f t="shared" si="88"/>
        <v>0</v>
      </c>
    </row>
    <row r="1352" spans="1:12" x14ac:dyDescent="0.25">
      <c r="A1352" s="1">
        <v>44067</v>
      </c>
      <c r="B1352" s="2">
        <v>342.12</v>
      </c>
      <c r="C1352" s="2">
        <v>343</v>
      </c>
      <c r="D1352" s="2">
        <v>339.4504</v>
      </c>
      <c r="E1352" s="2">
        <v>342.92</v>
      </c>
      <c r="F1352" s="2">
        <v>48588664</v>
      </c>
      <c r="G1352" s="2">
        <f>IFERROR(VLOOKUP(A1352,'SPY DVD'!$A$1:$D$1256,2,FALSE),0)</f>
        <v>0</v>
      </c>
      <c r="H1352" s="8">
        <f>IFERROR(VLOOKUP(A1352,'SPY DVD'!$A$1:$D$1256,4,FALSE),0)</f>
        <v>0</v>
      </c>
      <c r="I1352" s="2">
        <f t="shared" si="85"/>
        <v>0</v>
      </c>
      <c r="J1352" s="2">
        <f t="shared" si="86"/>
        <v>0</v>
      </c>
      <c r="K1352" s="2">
        <f t="shared" si="87"/>
        <v>0</v>
      </c>
      <c r="L1352" s="2">
        <f t="shared" si="88"/>
        <v>0</v>
      </c>
    </row>
    <row r="1353" spans="1:12" x14ac:dyDescent="0.25">
      <c r="A1353" s="1">
        <v>44064</v>
      </c>
      <c r="B1353" s="2">
        <v>337.92</v>
      </c>
      <c r="C1353" s="2">
        <v>339.72</v>
      </c>
      <c r="D1353" s="2">
        <v>337.55</v>
      </c>
      <c r="E1353" s="2">
        <v>339.48</v>
      </c>
      <c r="F1353" s="2">
        <v>55106628</v>
      </c>
      <c r="G1353" s="2">
        <f>IFERROR(VLOOKUP(A1353,'SPY DVD'!$A$1:$D$1256,2,FALSE),0)</f>
        <v>0</v>
      </c>
      <c r="H1353" s="8">
        <f>IFERROR(VLOOKUP(A1353,'SPY DVD'!$A$1:$D$1256,4,FALSE),0)</f>
        <v>0</v>
      </c>
      <c r="I1353" s="2">
        <f t="shared" si="85"/>
        <v>0</v>
      </c>
      <c r="J1353" s="2">
        <f t="shared" si="86"/>
        <v>0</v>
      </c>
      <c r="K1353" s="2">
        <f t="shared" si="87"/>
        <v>0</v>
      </c>
      <c r="L1353" s="2">
        <f t="shared" si="88"/>
        <v>0</v>
      </c>
    </row>
    <row r="1354" spans="1:12" x14ac:dyDescent="0.25">
      <c r="A1354" s="1">
        <v>44063</v>
      </c>
      <c r="B1354" s="2">
        <v>335.36</v>
      </c>
      <c r="C1354" s="2">
        <v>338.8</v>
      </c>
      <c r="D1354" s="2">
        <v>335.22</v>
      </c>
      <c r="E1354" s="2">
        <v>338.28</v>
      </c>
      <c r="F1354" s="2">
        <v>42207824</v>
      </c>
      <c r="G1354" s="2">
        <f>IFERROR(VLOOKUP(A1354,'SPY DVD'!$A$1:$D$1256,2,FALSE),0)</f>
        <v>0</v>
      </c>
      <c r="H1354" s="8">
        <f>IFERROR(VLOOKUP(A1354,'SPY DVD'!$A$1:$D$1256,4,FALSE),0)</f>
        <v>0</v>
      </c>
      <c r="I1354" s="2">
        <f t="shared" si="85"/>
        <v>0</v>
      </c>
      <c r="J1354" s="2">
        <f t="shared" si="86"/>
        <v>0</v>
      </c>
      <c r="K1354" s="2">
        <f t="shared" si="87"/>
        <v>0</v>
      </c>
      <c r="L1354" s="2">
        <f t="shared" si="88"/>
        <v>0</v>
      </c>
    </row>
    <row r="1355" spans="1:12" x14ac:dyDescent="0.25">
      <c r="A1355" s="1">
        <v>44062</v>
      </c>
      <c r="B1355" s="2">
        <v>339.05</v>
      </c>
      <c r="C1355" s="2">
        <v>339.61</v>
      </c>
      <c r="D1355" s="2">
        <v>336.62</v>
      </c>
      <c r="E1355" s="2">
        <v>337.23</v>
      </c>
      <c r="F1355" s="2">
        <v>68054240</v>
      </c>
      <c r="G1355" s="2">
        <f>IFERROR(VLOOKUP(A1355,'SPY DVD'!$A$1:$D$1256,2,FALSE),0)</f>
        <v>0</v>
      </c>
      <c r="H1355" s="8">
        <f>IFERROR(VLOOKUP(A1355,'SPY DVD'!$A$1:$D$1256,4,FALSE),0)</f>
        <v>0</v>
      </c>
      <c r="I1355" s="2">
        <f t="shared" si="85"/>
        <v>0</v>
      </c>
      <c r="J1355" s="2">
        <f t="shared" si="86"/>
        <v>0</v>
      </c>
      <c r="K1355" s="2">
        <f t="shared" si="87"/>
        <v>0</v>
      </c>
      <c r="L1355" s="2">
        <f t="shared" si="88"/>
        <v>0</v>
      </c>
    </row>
    <row r="1356" spans="1:12" x14ac:dyDescent="0.25">
      <c r="A1356" s="1">
        <v>44061</v>
      </c>
      <c r="B1356" s="2">
        <v>338.34</v>
      </c>
      <c r="C1356" s="2">
        <v>339.1</v>
      </c>
      <c r="D1356" s="2">
        <v>336.61</v>
      </c>
      <c r="E1356" s="2">
        <v>338.64</v>
      </c>
      <c r="F1356" s="2">
        <v>38733908</v>
      </c>
      <c r="G1356" s="2">
        <f>IFERROR(VLOOKUP(A1356,'SPY DVD'!$A$1:$D$1256,2,FALSE),0)</f>
        <v>0</v>
      </c>
      <c r="H1356" s="8">
        <f>IFERROR(VLOOKUP(A1356,'SPY DVD'!$A$1:$D$1256,4,FALSE),0)</f>
        <v>0</v>
      </c>
      <c r="I1356" s="2">
        <f t="shared" si="85"/>
        <v>0</v>
      </c>
      <c r="J1356" s="2">
        <f t="shared" si="86"/>
        <v>0</v>
      </c>
      <c r="K1356" s="2">
        <f t="shared" si="87"/>
        <v>0</v>
      </c>
      <c r="L1356" s="2">
        <f t="shared" si="88"/>
        <v>0</v>
      </c>
    </row>
    <row r="1357" spans="1:12" x14ac:dyDescent="0.25">
      <c r="A1357" s="1">
        <v>44060</v>
      </c>
      <c r="B1357" s="2">
        <v>337.94</v>
      </c>
      <c r="C1357" s="2">
        <v>338.34</v>
      </c>
      <c r="D1357" s="2">
        <v>336.85169999999999</v>
      </c>
      <c r="E1357" s="2">
        <v>337.91</v>
      </c>
      <c r="F1357" s="2">
        <v>35480976</v>
      </c>
      <c r="G1357" s="2">
        <f>IFERROR(VLOOKUP(A1357,'SPY DVD'!$A$1:$D$1256,2,FALSE),0)</f>
        <v>0</v>
      </c>
      <c r="H1357" s="8">
        <f>IFERROR(VLOOKUP(A1357,'SPY DVD'!$A$1:$D$1256,4,FALSE),0)</f>
        <v>0</v>
      </c>
      <c r="I1357" s="2">
        <f t="shared" si="85"/>
        <v>0</v>
      </c>
      <c r="J1357" s="2">
        <f t="shared" si="86"/>
        <v>0</v>
      </c>
      <c r="K1357" s="2">
        <f t="shared" si="87"/>
        <v>0</v>
      </c>
      <c r="L1357" s="2">
        <f t="shared" si="88"/>
        <v>0</v>
      </c>
    </row>
    <row r="1358" spans="1:12" x14ac:dyDescent="0.25">
      <c r="A1358" s="1">
        <v>44057</v>
      </c>
      <c r="B1358" s="2">
        <v>336.41</v>
      </c>
      <c r="C1358" s="2">
        <v>337.42</v>
      </c>
      <c r="D1358" s="2">
        <v>335.62</v>
      </c>
      <c r="E1358" s="2">
        <v>336.84</v>
      </c>
      <c r="F1358" s="2">
        <v>47260392</v>
      </c>
      <c r="G1358" s="2">
        <f>IFERROR(VLOOKUP(A1358,'SPY DVD'!$A$1:$D$1256,2,FALSE),0)</f>
        <v>0</v>
      </c>
      <c r="H1358" s="8">
        <f>IFERROR(VLOOKUP(A1358,'SPY DVD'!$A$1:$D$1256,4,FALSE),0)</f>
        <v>0</v>
      </c>
      <c r="I1358" s="2">
        <f t="shared" si="85"/>
        <v>0</v>
      </c>
      <c r="J1358" s="2">
        <f t="shared" si="86"/>
        <v>0</v>
      </c>
      <c r="K1358" s="2">
        <f t="shared" si="87"/>
        <v>0</v>
      </c>
      <c r="L1358" s="2">
        <f t="shared" si="88"/>
        <v>0</v>
      </c>
    </row>
    <row r="1359" spans="1:12" x14ac:dyDescent="0.25">
      <c r="A1359" s="1">
        <v>44056</v>
      </c>
      <c r="B1359" s="2">
        <v>336.61</v>
      </c>
      <c r="C1359" s="2">
        <v>338.25139999999999</v>
      </c>
      <c r="D1359" s="2">
        <v>335.83</v>
      </c>
      <c r="E1359" s="2">
        <v>336.83</v>
      </c>
      <c r="F1359" s="2">
        <v>41816144</v>
      </c>
      <c r="G1359" s="2">
        <f>IFERROR(VLOOKUP(A1359,'SPY DVD'!$A$1:$D$1256,2,FALSE),0)</f>
        <v>0</v>
      </c>
      <c r="H1359" s="8">
        <f>IFERROR(VLOOKUP(A1359,'SPY DVD'!$A$1:$D$1256,4,FALSE),0)</f>
        <v>0</v>
      </c>
      <c r="I1359" s="2">
        <f t="shared" si="85"/>
        <v>0</v>
      </c>
      <c r="J1359" s="2">
        <f t="shared" si="86"/>
        <v>0</v>
      </c>
      <c r="K1359" s="2">
        <f t="shared" si="87"/>
        <v>0</v>
      </c>
      <c r="L1359" s="2">
        <f t="shared" si="88"/>
        <v>0</v>
      </c>
    </row>
    <row r="1360" spans="1:12" x14ac:dyDescent="0.25">
      <c r="A1360" s="1">
        <v>44055</v>
      </c>
      <c r="B1360" s="2">
        <v>335.44</v>
      </c>
      <c r="C1360" s="2">
        <v>338.28</v>
      </c>
      <c r="D1360" s="2">
        <v>332.83769999999998</v>
      </c>
      <c r="E1360" s="2">
        <v>337.44</v>
      </c>
      <c r="F1360" s="2">
        <v>53826128</v>
      </c>
      <c r="G1360" s="2">
        <f>IFERROR(VLOOKUP(A1360,'SPY DVD'!$A$1:$D$1256,2,FALSE),0)</f>
        <v>0</v>
      </c>
      <c r="H1360" s="8">
        <f>IFERROR(VLOOKUP(A1360,'SPY DVD'!$A$1:$D$1256,4,FALSE),0)</f>
        <v>0</v>
      </c>
      <c r="I1360" s="2">
        <f t="shared" si="85"/>
        <v>0</v>
      </c>
      <c r="J1360" s="2">
        <f t="shared" si="86"/>
        <v>0</v>
      </c>
      <c r="K1360" s="2">
        <f t="shared" si="87"/>
        <v>0</v>
      </c>
      <c r="L1360" s="2">
        <f t="shared" si="88"/>
        <v>0</v>
      </c>
    </row>
    <row r="1361" spans="1:12" x14ac:dyDescent="0.25">
      <c r="A1361" s="1">
        <v>44054</v>
      </c>
      <c r="B1361" s="2">
        <v>336.85</v>
      </c>
      <c r="C1361" s="2">
        <v>337.54</v>
      </c>
      <c r="D1361" s="2">
        <v>332.01</v>
      </c>
      <c r="E1361" s="2">
        <v>332.8</v>
      </c>
      <c r="F1361" s="2">
        <v>69601088</v>
      </c>
      <c r="G1361" s="2">
        <f>IFERROR(VLOOKUP(A1361,'SPY DVD'!$A$1:$D$1256,2,FALSE),0)</f>
        <v>0</v>
      </c>
      <c r="H1361" s="8">
        <f>IFERROR(VLOOKUP(A1361,'SPY DVD'!$A$1:$D$1256,4,FALSE),0)</f>
        <v>0</v>
      </c>
      <c r="I1361" s="2">
        <f t="shared" si="85"/>
        <v>0</v>
      </c>
      <c r="J1361" s="2">
        <f t="shared" si="86"/>
        <v>0</v>
      </c>
      <c r="K1361" s="2">
        <f t="shared" si="87"/>
        <v>0</v>
      </c>
      <c r="L1361" s="2">
        <f t="shared" si="88"/>
        <v>0</v>
      </c>
    </row>
    <row r="1362" spans="1:12" x14ac:dyDescent="0.25">
      <c r="A1362" s="1">
        <v>44053</v>
      </c>
      <c r="B1362" s="2">
        <v>335.06</v>
      </c>
      <c r="C1362" s="2">
        <v>335.77</v>
      </c>
      <c r="D1362" s="2">
        <v>332.95499999999998</v>
      </c>
      <c r="E1362" s="2">
        <v>335.57</v>
      </c>
      <c r="F1362" s="2">
        <v>44282088</v>
      </c>
      <c r="G1362" s="2">
        <f>IFERROR(VLOOKUP(A1362,'SPY DVD'!$A$1:$D$1256,2,FALSE),0)</f>
        <v>0</v>
      </c>
      <c r="H1362" s="8">
        <f>IFERROR(VLOOKUP(A1362,'SPY DVD'!$A$1:$D$1256,4,FALSE),0)</f>
        <v>0</v>
      </c>
      <c r="I1362" s="2">
        <f t="shared" si="85"/>
        <v>0</v>
      </c>
      <c r="J1362" s="2">
        <f t="shared" si="86"/>
        <v>0</v>
      </c>
      <c r="K1362" s="2">
        <f t="shared" si="87"/>
        <v>0</v>
      </c>
      <c r="L1362" s="2">
        <f t="shared" si="88"/>
        <v>0</v>
      </c>
    </row>
    <row r="1363" spans="1:12" x14ac:dyDescent="0.25">
      <c r="A1363" s="1">
        <v>44050</v>
      </c>
      <c r="B1363" s="2">
        <v>333.28</v>
      </c>
      <c r="C1363" s="2">
        <v>334.88</v>
      </c>
      <c r="D1363" s="2">
        <v>332.3</v>
      </c>
      <c r="E1363" s="2">
        <v>334.57</v>
      </c>
      <c r="F1363" s="2">
        <v>57308272</v>
      </c>
      <c r="G1363" s="2">
        <f>IFERROR(VLOOKUP(A1363,'SPY DVD'!$A$1:$D$1256,2,FALSE),0)</f>
        <v>0</v>
      </c>
      <c r="H1363" s="8">
        <f>IFERROR(VLOOKUP(A1363,'SPY DVD'!$A$1:$D$1256,4,FALSE),0)</f>
        <v>0</v>
      </c>
      <c r="I1363" s="2">
        <f t="shared" si="85"/>
        <v>0</v>
      </c>
      <c r="J1363" s="2">
        <f t="shared" si="86"/>
        <v>0</v>
      </c>
      <c r="K1363" s="2">
        <f t="shared" si="87"/>
        <v>0</v>
      </c>
      <c r="L1363" s="2">
        <f t="shared" si="88"/>
        <v>0</v>
      </c>
    </row>
    <row r="1364" spans="1:12" x14ac:dyDescent="0.25">
      <c r="A1364" s="1">
        <v>44049</v>
      </c>
      <c r="B1364" s="2">
        <v>331.47989999999999</v>
      </c>
      <c r="C1364" s="2">
        <v>334.46</v>
      </c>
      <c r="D1364" s="2">
        <v>331.13</v>
      </c>
      <c r="E1364" s="2">
        <v>334.33</v>
      </c>
      <c r="F1364" s="2">
        <v>43679448</v>
      </c>
      <c r="G1364" s="2">
        <f>IFERROR(VLOOKUP(A1364,'SPY DVD'!$A$1:$D$1256,2,FALSE),0)</f>
        <v>0</v>
      </c>
      <c r="H1364" s="8">
        <f>IFERROR(VLOOKUP(A1364,'SPY DVD'!$A$1:$D$1256,4,FALSE),0)</f>
        <v>0</v>
      </c>
      <c r="I1364" s="2">
        <f t="shared" si="85"/>
        <v>0</v>
      </c>
      <c r="J1364" s="2">
        <f t="shared" si="86"/>
        <v>0</v>
      </c>
      <c r="K1364" s="2">
        <f t="shared" si="87"/>
        <v>0</v>
      </c>
      <c r="L1364" s="2">
        <f t="shared" si="88"/>
        <v>0</v>
      </c>
    </row>
    <row r="1365" spans="1:12" x14ac:dyDescent="0.25">
      <c r="A1365" s="1">
        <v>44048</v>
      </c>
      <c r="B1365" s="2">
        <v>331.47</v>
      </c>
      <c r="C1365" s="2">
        <v>332.39</v>
      </c>
      <c r="D1365" s="2">
        <v>331.18</v>
      </c>
      <c r="E1365" s="2">
        <v>332.11</v>
      </c>
      <c r="F1365" s="2">
        <v>42866352</v>
      </c>
      <c r="G1365" s="2">
        <f>IFERROR(VLOOKUP(A1365,'SPY DVD'!$A$1:$D$1256,2,FALSE),0)</f>
        <v>0</v>
      </c>
      <c r="H1365" s="8">
        <f>IFERROR(VLOOKUP(A1365,'SPY DVD'!$A$1:$D$1256,4,FALSE),0)</f>
        <v>0</v>
      </c>
      <c r="I1365" s="2">
        <f t="shared" si="85"/>
        <v>0</v>
      </c>
      <c r="J1365" s="2">
        <f t="shared" si="86"/>
        <v>0</v>
      </c>
      <c r="K1365" s="2">
        <f t="shared" si="87"/>
        <v>0</v>
      </c>
      <c r="L1365" s="2">
        <f t="shared" si="88"/>
        <v>0</v>
      </c>
    </row>
    <row r="1366" spans="1:12" x14ac:dyDescent="0.25">
      <c r="A1366" s="1">
        <v>44047</v>
      </c>
      <c r="B1366" s="2">
        <v>327.86</v>
      </c>
      <c r="C1366" s="2">
        <v>330.06</v>
      </c>
      <c r="D1366" s="2">
        <v>327.86</v>
      </c>
      <c r="E1366" s="2">
        <v>330.06</v>
      </c>
      <c r="F1366" s="2">
        <v>41917892</v>
      </c>
      <c r="G1366" s="2">
        <f>IFERROR(VLOOKUP(A1366,'SPY DVD'!$A$1:$D$1256,2,FALSE),0)</f>
        <v>0</v>
      </c>
      <c r="H1366" s="8">
        <f>IFERROR(VLOOKUP(A1366,'SPY DVD'!$A$1:$D$1256,4,FALSE),0)</f>
        <v>0</v>
      </c>
      <c r="I1366" s="2">
        <f t="shared" si="85"/>
        <v>0</v>
      </c>
      <c r="J1366" s="2">
        <f t="shared" si="86"/>
        <v>0</v>
      </c>
      <c r="K1366" s="2">
        <f t="shared" si="87"/>
        <v>0</v>
      </c>
      <c r="L1366" s="2">
        <f t="shared" si="88"/>
        <v>0</v>
      </c>
    </row>
    <row r="1367" spans="1:12" x14ac:dyDescent="0.25">
      <c r="A1367" s="1">
        <v>44046</v>
      </c>
      <c r="B1367" s="2">
        <v>328.32</v>
      </c>
      <c r="C1367" s="2">
        <v>329.62</v>
      </c>
      <c r="D1367" s="2">
        <v>327.73</v>
      </c>
      <c r="E1367" s="2">
        <v>328.79</v>
      </c>
      <c r="F1367" s="2">
        <v>53077948</v>
      </c>
      <c r="G1367" s="2">
        <f>IFERROR(VLOOKUP(A1367,'SPY DVD'!$A$1:$D$1256,2,FALSE),0)</f>
        <v>0</v>
      </c>
      <c r="H1367" s="8">
        <f>IFERROR(VLOOKUP(A1367,'SPY DVD'!$A$1:$D$1256,4,FALSE),0)</f>
        <v>0</v>
      </c>
      <c r="I1367" s="2">
        <f t="shared" si="85"/>
        <v>0</v>
      </c>
      <c r="J1367" s="2">
        <f t="shared" si="86"/>
        <v>0</v>
      </c>
      <c r="K1367" s="2">
        <f t="shared" si="87"/>
        <v>0</v>
      </c>
      <c r="L1367" s="2">
        <f t="shared" si="88"/>
        <v>0</v>
      </c>
    </row>
    <row r="1368" spans="1:12" x14ac:dyDescent="0.25">
      <c r="A1368" s="1">
        <v>44043</v>
      </c>
      <c r="B1368" s="2">
        <v>325.89999999999998</v>
      </c>
      <c r="C1368" s="2">
        <v>326.63</v>
      </c>
      <c r="D1368" s="2">
        <v>321.33</v>
      </c>
      <c r="E1368" s="2">
        <v>326.52</v>
      </c>
      <c r="F1368" s="2">
        <v>85210752</v>
      </c>
      <c r="G1368" s="2">
        <f>IFERROR(VLOOKUP(A1368,'SPY DVD'!$A$1:$D$1256,2,FALSE),0)</f>
        <v>0</v>
      </c>
      <c r="H1368" s="8">
        <f>IFERROR(VLOOKUP(A1368,'SPY DVD'!$A$1:$D$1256,4,FALSE),0)</f>
        <v>0</v>
      </c>
      <c r="I1368" s="2">
        <f t="shared" si="85"/>
        <v>0</v>
      </c>
      <c r="J1368" s="2">
        <f t="shared" si="86"/>
        <v>0</v>
      </c>
      <c r="K1368" s="2">
        <f t="shared" si="87"/>
        <v>0</v>
      </c>
      <c r="L1368" s="2">
        <f t="shared" si="88"/>
        <v>0</v>
      </c>
    </row>
    <row r="1369" spans="1:12" x14ac:dyDescent="0.25">
      <c r="A1369" s="1">
        <v>44042</v>
      </c>
      <c r="B1369" s="2">
        <v>321.89999999999998</v>
      </c>
      <c r="C1369" s="2">
        <v>324.41000000000003</v>
      </c>
      <c r="D1369" s="2">
        <v>319.64</v>
      </c>
      <c r="E1369" s="2">
        <v>323.95999999999998</v>
      </c>
      <c r="F1369" s="2">
        <v>61861712</v>
      </c>
      <c r="G1369" s="2">
        <f>IFERROR(VLOOKUP(A1369,'SPY DVD'!$A$1:$D$1256,2,FALSE),0)</f>
        <v>0</v>
      </c>
      <c r="H1369" s="8">
        <f>IFERROR(VLOOKUP(A1369,'SPY DVD'!$A$1:$D$1256,4,FALSE),0)</f>
        <v>0</v>
      </c>
      <c r="I1369" s="2">
        <f t="shared" si="85"/>
        <v>0</v>
      </c>
      <c r="J1369" s="2">
        <f t="shared" si="86"/>
        <v>0</v>
      </c>
      <c r="K1369" s="2">
        <f t="shared" si="87"/>
        <v>0</v>
      </c>
      <c r="L1369" s="2">
        <f t="shared" si="88"/>
        <v>0</v>
      </c>
    </row>
    <row r="1370" spans="1:12" x14ac:dyDescent="0.25">
      <c r="A1370" s="1">
        <v>44041</v>
      </c>
      <c r="B1370" s="2">
        <v>322.12</v>
      </c>
      <c r="C1370" s="2">
        <v>325.73</v>
      </c>
      <c r="D1370" s="2">
        <v>322.07499999999999</v>
      </c>
      <c r="E1370" s="2">
        <v>325.12</v>
      </c>
      <c r="F1370" s="2">
        <v>48454160</v>
      </c>
      <c r="G1370" s="2">
        <f>IFERROR(VLOOKUP(A1370,'SPY DVD'!$A$1:$D$1256,2,FALSE),0)</f>
        <v>0</v>
      </c>
      <c r="H1370" s="8">
        <f>IFERROR(VLOOKUP(A1370,'SPY DVD'!$A$1:$D$1256,4,FALSE),0)</f>
        <v>0</v>
      </c>
      <c r="I1370" s="2">
        <f t="shared" si="85"/>
        <v>0</v>
      </c>
      <c r="J1370" s="2">
        <f t="shared" si="86"/>
        <v>0</v>
      </c>
      <c r="K1370" s="2">
        <f t="shared" si="87"/>
        <v>0</v>
      </c>
      <c r="L1370" s="2">
        <f t="shared" si="88"/>
        <v>0</v>
      </c>
    </row>
    <row r="1371" spans="1:12" x14ac:dyDescent="0.25">
      <c r="A1371" s="1">
        <v>44040</v>
      </c>
      <c r="B1371" s="2">
        <v>322.43</v>
      </c>
      <c r="C1371" s="2">
        <v>323.64</v>
      </c>
      <c r="D1371" s="2">
        <v>320.85000000000002</v>
      </c>
      <c r="E1371" s="2">
        <v>321.17</v>
      </c>
      <c r="F1371" s="2">
        <v>57494980</v>
      </c>
      <c r="G1371" s="2">
        <f>IFERROR(VLOOKUP(A1371,'SPY DVD'!$A$1:$D$1256,2,FALSE),0)</f>
        <v>0</v>
      </c>
      <c r="H1371" s="8">
        <f>IFERROR(VLOOKUP(A1371,'SPY DVD'!$A$1:$D$1256,4,FALSE),0)</f>
        <v>0</v>
      </c>
      <c r="I1371" s="2">
        <f t="shared" si="85"/>
        <v>0</v>
      </c>
      <c r="J1371" s="2">
        <f t="shared" si="86"/>
        <v>0</v>
      </c>
      <c r="K1371" s="2">
        <f t="shared" si="87"/>
        <v>0</v>
      </c>
      <c r="L1371" s="2">
        <f t="shared" si="88"/>
        <v>0</v>
      </c>
    </row>
    <row r="1372" spans="1:12" x14ac:dyDescent="0.25">
      <c r="A1372" s="1">
        <v>44039</v>
      </c>
      <c r="B1372" s="2">
        <v>321.63</v>
      </c>
      <c r="C1372" s="2">
        <v>323.41000000000003</v>
      </c>
      <c r="D1372" s="2">
        <v>320.77499999999998</v>
      </c>
      <c r="E1372" s="2">
        <v>323.22000000000003</v>
      </c>
      <c r="F1372" s="2">
        <v>48292968</v>
      </c>
      <c r="G1372" s="2">
        <f>IFERROR(VLOOKUP(A1372,'SPY DVD'!$A$1:$D$1256,2,FALSE),0)</f>
        <v>0</v>
      </c>
      <c r="H1372" s="8">
        <f>IFERROR(VLOOKUP(A1372,'SPY DVD'!$A$1:$D$1256,4,FALSE),0)</f>
        <v>0</v>
      </c>
      <c r="I1372" s="2">
        <f t="shared" si="85"/>
        <v>0</v>
      </c>
      <c r="J1372" s="2">
        <f t="shared" si="86"/>
        <v>0</v>
      </c>
      <c r="K1372" s="2">
        <f t="shared" si="87"/>
        <v>0</v>
      </c>
      <c r="L1372" s="2">
        <f t="shared" si="88"/>
        <v>0</v>
      </c>
    </row>
    <row r="1373" spans="1:12" x14ac:dyDescent="0.25">
      <c r="A1373" s="1">
        <v>44036</v>
      </c>
      <c r="B1373" s="2">
        <v>320.95</v>
      </c>
      <c r="C1373" s="2">
        <v>321.99</v>
      </c>
      <c r="D1373" s="2">
        <v>319.24599999999998</v>
      </c>
      <c r="E1373" s="2">
        <v>320.88</v>
      </c>
      <c r="F1373" s="2">
        <v>73766600</v>
      </c>
      <c r="G1373" s="2">
        <f>IFERROR(VLOOKUP(A1373,'SPY DVD'!$A$1:$D$1256,2,FALSE),0)</f>
        <v>0</v>
      </c>
      <c r="H1373" s="8">
        <f>IFERROR(VLOOKUP(A1373,'SPY DVD'!$A$1:$D$1256,4,FALSE),0)</f>
        <v>0</v>
      </c>
      <c r="I1373" s="2">
        <f t="shared" si="85"/>
        <v>0</v>
      </c>
      <c r="J1373" s="2">
        <f t="shared" si="86"/>
        <v>0</v>
      </c>
      <c r="K1373" s="2">
        <f t="shared" si="87"/>
        <v>0</v>
      </c>
      <c r="L1373" s="2">
        <f t="shared" si="88"/>
        <v>0</v>
      </c>
    </row>
    <row r="1374" spans="1:12" x14ac:dyDescent="0.25">
      <c r="A1374" s="1">
        <v>44035</v>
      </c>
      <c r="B1374" s="2">
        <v>326.47000000000003</v>
      </c>
      <c r="C1374" s="2">
        <v>327.23</v>
      </c>
      <c r="D1374" s="2">
        <v>321.48</v>
      </c>
      <c r="E1374" s="2">
        <v>322.95999999999998</v>
      </c>
      <c r="F1374" s="2">
        <v>75737992</v>
      </c>
      <c r="G1374" s="2">
        <f>IFERROR(VLOOKUP(A1374,'SPY DVD'!$A$1:$D$1256,2,FALSE),0)</f>
        <v>0</v>
      </c>
      <c r="H1374" s="8">
        <f>IFERROR(VLOOKUP(A1374,'SPY DVD'!$A$1:$D$1256,4,FALSE),0)</f>
        <v>0</v>
      </c>
      <c r="I1374" s="2">
        <f t="shared" si="85"/>
        <v>0</v>
      </c>
      <c r="J1374" s="2">
        <f t="shared" si="86"/>
        <v>0</v>
      </c>
      <c r="K1374" s="2">
        <f t="shared" si="87"/>
        <v>0</v>
      </c>
      <c r="L1374" s="2">
        <f t="shared" si="88"/>
        <v>0</v>
      </c>
    </row>
    <row r="1375" spans="1:12" x14ac:dyDescent="0.25">
      <c r="A1375" s="1">
        <v>44034</v>
      </c>
      <c r="B1375" s="2">
        <v>324.62</v>
      </c>
      <c r="C1375" s="2">
        <v>327.2</v>
      </c>
      <c r="D1375" s="2">
        <v>324.5</v>
      </c>
      <c r="E1375" s="2">
        <v>326.86</v>
      </c>
      <c r="F1375" s="2">
        <v>57792916</v>
      </c>
      <c r="G1375" s="2">
        <f>IFERROR(VLOOKUP(A1375,'SPY DVD'!$A$1:$D$1256,2,FALSE),0)</f>
        <v>0</v>
      </c>
      <c r="H1375" s="8">
        <f>IFERROR(VLOOKUP(A1375,'SPY DVD'!$A$1:$D$1256,4,FALSE),0)</f>
        <v>0</v>
      </c>
      <c r="I1375" s="2">
        <f t="shared" si="85"/>
        <v>0</v>
      </c>
      <c r="J1375" s="2">
        <f t="shared" si="86"/>
        <v>0</v>
      </c>
      <c r="K1375" s="2">
        <f t="shared" si="87"/>
        <v>0</v>
      </c>
      <c r="L1375" s="2">
        <f t="shared" si="88"/>
        <v>0</v>
      </c>
    </row>
    <row r="1376" spans="1:12" x14ac:dyDescent="0.25">
      <c r="A1376" s="1">
        <v>44033</v>
      </c>
      <c r="B1376" s="2">
        <v>326.45</v>
      </c>
      <c r="C1376" s="2">
        <v>326.93</v>
      </c>
      <c r="D1376" s="2">
        <v>323.94</v>
      </c>
      <c r="E1376" s="2">
        <v>325.01</v>
      </c>
      <c r="F1376" s="2">
        <v>57498968</v>
      </c>
      <c r="G1376" s="2">
        <f>IFERROR(VLOOKUP(A1376,'SPY DVD'!$A$1:$D$1256,2,FALSE),0)</f>
        <v>0</v>
      </c>
      <c r="H1376" s="8">
        <f>IFERROR(VLOOKUP(A1376,'SPY DVD'!$A$1:$D$1256,4,FALSE),0)</f>
        <v>0</v>
      </c>
      <c r="I1376" s="2">
        <f t="shared" si="85"/>
        <v>0</v>
      </c>
      <c r="J1376" s="2">
        <f t="shared" si="86"/>
        <v>0</v>
      </c>
      <c r="K1376" s="2">
        <f t="shared" si="87"/>
        <v>0</v>
      </c>
      <c r="L1376" s="2">
        <f t="shared" si="88"/>
        <v>0</v>
      </c>
    </row>
    <row r="1377" spans="1:12" x14ac:dyDescent="0.25">
      <c r="A1377" s="1">
        <v>44032</v>
      </c>
      <c r="B1377" s="2">
        <v>321.43</v>
      </c>
      <c r="C1377" s="2">
        <v>325.13</v>
      </c>
      <c r="D1377" s="2">
        <v>320.62</v>
      </c>
      <c r="E1377" s="2">
        <v>324.32</v>
      </c>
      <c r="F1377" s="2">
        <v>56308848</v>
      </c>
      <c r="G1377" s="2">
        <f>IFERROR(VLOOKUP(A1377,'SPY DVD'!$A$1:$D$1256,2,FALSE),0)</f>
        <v>0</v>
      </c>
      <c r="H1377" s="8">
        <f>IFERROR(VLOOKUP(A1377,'SPY DVD'!$A$1:$D$1256,4,FALSE),0)</f>
        <v>0</v>
      </c>
      <c r="I1377" s="2">
        <f t="shared" si="85"/>
        <v>0</v>
      </c>
      <c r="J1377" s="2">
        <f t="shared" si="86"/>
        <v>0</v>
      </c>
      <c r="K1377" s="2">
        <f t="shared" si="87"/>
        <v>0</v>
      </c>
      <c r="L1377" s="2">
        <f t="shared" si="88"/>
        <v>0</v>
      </c>
    </row>
    <row r="1378" spans="1:12" x14ac:dyDescent="0.25">
      <c r="A1378" s="1">
        <v>44029</v>
      </c>
      <c r="B1378" s="2">
        <v>321.88</v>
      </c>
      <c r="C1378" s="2">
        <v>322.57</v>
      </c>
      <c r="D1378" s="2">
        <v>319.73500000000001</v>
      </c>
      <c r="E1378" s="2">
        <v>321.72000000000003</v>
      </c>
      <c r="F1378" s="2">
        <v>62774912</v>
      </c>
      <c r="G1378" s="2">
        <f>IFERROR(VLOOKUP(A1378,'SPY DVD'!$A$1:$D$1256,2,FALSE),0)</f>
        <v>0</v>
      </c>
      <c r="H1378" s="8">
        <f>IFERROR(VLOOKUP(A1378,'SPY DVD'!$A$1:$D$1256,4,FALSE),0)</f>
        <v>0</v>
      </c>
      <c r="I1378" s="2">
        <f t="shared" si="85"/>
        <v>0</v>
      </c>
      <c r="J1378" s="2">
        <f t="shared" si="86"/>
        <v>0</v>
      </c>
      <c r="K1378" s="2">
        <f t="shared" si="87"/>
        <v>0</v>
      </c>
      <c r="L1378" s="2">
        <f t="shared" si="88"/>
        <v>0</v>
      </c>
    </row>
    <row r="1379" spans="1:12" x14ac:dyDescent="0.25">
      <c r="A1379" s="1">
        <v>44028</v>
      </c>
      <c r="B1379" s="2">
        <v>319.79000000000002</v>
      </c>
      <c r="C1379" s="2">
        <v>321.27999999999997</v>
      </c>
      <c r="D1379" s="2">
        <v>319.08999999999997</v>
      </c>
      <c r="E1379" s="2">
        <v>320.79000000000002</v>
      </c>
      <c r="F1379" s="2">
        <v>54622520</v>
      </c>
      <c r="G1379" s="2">
        <f>IFERROR(VLOOKUP(A1379,'SPY DVD'!$A$1:$D$1256,2,FALSE),0)</f>
        <v>0</v>
      </c>
      <c r="H1379" s="8">
        <f>IFERROR(VLOOKUP(A1379,'SPY DVD'!$A$1:$D$1256,4,FALSE),0)</f>
        <v>0</v>
      </c>
      <c r="I1379" s="2">
        <f t="shared" si="85"/>
        <v>0</v>
      </c>
      <c r="J1379" s="2">
        <f t="shared" si="86"/>
        <v>0</v>
      </c>
      <c r="K1379" s="2">
        <f t="shared" si="87"/>
        <v>0</v>
      </c>
      <c r="L1379" s="2">
        <f t="shared" si="88"/>
        <v>0</v>
      </c>
    </row>
    <row r="1380" spans="1:12" x14ac:dyDescent="0.25">
      <c r="A1380" s="1">
        <v>44027</v>
      </c>
      <c r="B1380" s="2">
        <v>322.41000000000003</v>
      </c>
      <c r="C1380" s="2">
        <v>323.04000000000002</v>
      </c>
      <c r="D1380" s="2">
        <v>319.26499999999999</v>
      </c>
      <c r="E1380" s="2">
        <v>321.85000000000002</v>
      </c>
      <c r="F1380" s="2">
        <v>87196528</v>
      </c>
      <c r="G1380" s="2">
        <f>IFERROR(VLOOKUP(A1380,'SPY DVD'!$A$1:$D$1256,2,FALSE),0)</f>
        <v>0</v>
      </c>
      <c r="H1380" s="8">
        <f>IFERROR(VLOOKUP(A1380,'SPY DVD'!$A$1:$D$1256,4,FALSE),0)</f>
        <v>0</v>
      </c>
      <c r="I1380" s="2">
        <f t="shared" si="85"/>
        <v>0</v>
      </c>
      <c r="J1380" s="2">
        <f t="shared" si="86"/>
        <v>0</v>
      </c>
      <c r="K1380" s="2">
        <f t="shared" si="87"/>
        <v>0</v>
      </c>
      <c r="L1380" s="2">
        <f t="shared" si="88"/>
        <v>0</v>
      </c>
    </row>
    <row r="1381" spans="1:12" x14ac:dyDescent="0.25">
      <c r="A1381" s="1">
        <v>44026</v>
      </c>
      <c r="B1381" s="2">
        <v>313.3</v>
      </c>
      <c r="C1381" s="2">
        <v>319.76</v>
      </c>
      <c r="D1381" s="2">
        <v>312</v>
      </c>
      <c r="E1381" s="2">
        <v>318.92</v>
      </c>
      <c r="F1381" s="2">
        <v>93656952</v>
      </c>
      <c r="G1381" s="2">
        <f>IFERROR(VLOOKUP(A1381,'SPY DVD'!$A$1:$D$1256,2,FALSE),0)</f>
        <v>0</v>
      </c>
      <c r="H1381" s="8">
        <f>IFERROR(VLOOKUP(A1381,'SPY DVD'!$A$1:$D$1256,4,FALSE),0)</f>
        <v>0</v>
      </c>
      <c r="I1381" s="2">
        <f t="shared" si="85"/>
        <v>0</v>
      </c>
      <c r="J1381" s="2">
        <f t="shared" si="86"/>
        <v>0</v>
      </c>
      <c r="K1381" s="2">
        <f t="shared" si="87"/>
        <v>0</v>
      </c>
      <c r="L1381" s="2">
        <f t="shared" si="88"/>
        <v>0</v>
      </c>
    </row>
    <row r="1382" spans="1:12" x14ac:dyDescent="0.25">
      <c r="A1382" s="1">
        <v>44025</v>
      </c>
      <c r="B1382" s="2">
        <v>320.13</v>
      </c>
      <c r="C1382" s="2">
        <v>322.70999999999998</v>
      </c>
      <c r="D1382" s="2">
        <v>314.13</v>
      </c>
      <c r="E1382" s="2">
        <v>314.83999999999997</v>
      </c>
      <c r="F1382" s="2">
        <v>102997488</v>
      </c>
      <c r="G1382" s="2">
        <f>IFERROR(VLOOKUP(A1382,'SPY DVD'!$A$1:$D$1256,2,FALSE),0)</f>
        <v>0</v>
      </c>
      <c r="H1382" s="8">
        <f>IFERROR(VLOOKUP(A1382,'SPY DVD'!$A$1:$D$1256,4,FALSE),0)</f>
        <v>0</v>
      </c>
      <c r="I1382" s="2">
        <f t="shared" si="85"/>
        <v>0</v>
      </c>
      <c r="J1382" s="2">
        <f t="shared" si="86"/>
        <v>0</v>
      </c>
      <c r="K1382" s="2">
        <f t="shared" si="87"/>
        <v>0</v>
      </c>
      <c r="L1382" s="2">
        <f t="shared" si="88"/>
        <v>0</v>
      </c>
    </row>
    <row r="1383" spans="1:12" x14ac:dyDescent="0.25">
      <c r="A1383" s="1">
        <v>44022</v>
      </c>
      <c r="B1383" s="2">
        <v>314.31</v>
      </c>
      <c r="C1383" s="2">
        <v>317.88</v>
      </c>
      <c r="D1383" s="2">
        <v>312.76</v>
      </c>
      <c r="E1383" s="2">
        <v>317.58999999999997</v>
      </c>
      <c r="F1383" s="2">
        <v>57550364</v>
      </c>
      <c r="G1383" s="2">
        <f>IFERROR(VLOOKUP(A1383,'SPY DVD'!$A$1:$D$1256,2,FALSE),0)</f>
        <v>0</v>
      </c>
      <c r="H1383" s="8">
        <f>IFERROR(VLOOKUP(A1383,'SPY DVD'!$A$1:$D$1256,4,FALSE),0)</f>
        <v>0</v>
      </c>
      <c r="I1383" s="2">
        <f t="shared" si="85"/>
        <v>0</v>
      </c>
      <c r="J1383" s="2">
        <f t="shared" si="86"/>
        <v>0</v>
      </c>
      <c r="K1383" s="2">
        <f t="shared" si="87"/>
        <v>0</v>
      </c>
      <c r="L1383" s="2">
        <f t="shared" si="88"/>
        <v>0</v>
      </c>
    </row>
    <row r="1384" spans="1:12" x14ac:dyDescent="0.25">
      <c r="A1384" s="1">
        <v>44021</v>
      </c>
      <c r="B1384" s="2">
        <v>316.83999999999997</v>
      </c>
      <c r="C1384" s="2">
        <v>317.10000000000002</v>
      </c>
      <c r="D1384" s="2">
        <v>310.68</v>
      </c>
      <c r="E1384" s="2">
        <v>314.38</v>
      </c>
      <c r="F1384" s="2">
        <v>83354160</v>
      </c>
      <c r="G1384" s="2">
        <f>IFERROR(VLOOKUP(A1384,'SPY DVD'!$A$1:$D$1256,2,FALSE),0)</f>
        <v>0</v>
      </c>
      <c r="H1384" s="8">
        <f>IFERROR(VLOOKUP(A1384,'SPY DVD'!$A$1:$D$1256,4,FALSE),0)</f>
        <v>0</v>
      </c>
      <c r="I1384" s="2">
        <f t="shared" si="85"/>
        <v>0</v>
      </c>
      <c r="J1384" s="2">
        <f t="shared" si="86"/>
        <v>0</v>
      </c>
      <c r="K1384" s="2">
        <f t="shared" si="87"/>
        <v>0</v>
      </c>
      <c r="L1384" s="2">
        <f t="shared" si="88"/>
        <v>0</v>
      </c>
    </row>
    <row r="1385" spans="1:12" x14ac:dyDescent="0.25">
      <c r="A1385" s="1">
        <v>44020</v>
      </c>
      <c r="B1385" s="2">
        <v>314.61</v>
      </c>
      <c r="C1385" s="2">
        <v>316.3</v>
      </c>
      <c r="D1385" s="2">
        <v>312.7</v>
      </c>
      <c r="E1385" s="2">
        <v>316.18</v>
      </c>
      <c r="F1385" s="2">
        <v>54638596</v>
      </c>
      <c r="G1385" s="2">
        <f>IFERROR(VLOOKUP(A1385,'SPY DVD'!$A$1:$D$1256,2,FALSE),0)</f>
        <v>0</v>
      </c>
      <c r="H1385" s="8">
        <f>IFERROR(VLOOKUP(A1385,'SPY DVD'!$A$1:$D$1256,4,FALSE),0)</f>
        <v>0</v>
      </c>
      <c r="I1385" s="2">
        <f t="shared" si="85"/>
        <v>0</v>
      </c>
      <c r="J1385" s="2">
        <f t="shared" si="86"/>
        <v>0</v>
      </c>
      <c r="K1385" s="2">
        <f t="shared" si="87"/>
        <v>0</v>
      </c>
      <c r="L1385" s="2">
        <f t="shared" si="88"/>
        <v>0</v>
      </c>
    </row>
    <row r="1386" spans="1:12" x14ac:dyDescent="0.25">
      <c r="A1386" s="1">
        <v>44019</v>
      </c>
      <c r="B1386" s="2">
        <v>315.38</v>
      </c>
      <c r="C1386" s="2">
        <v>317.52</v>
      </c>
      <c r="D1386" s="2">
        <v>313.37</v>
      </c>
      <c r="E1386" s="2">
        <v>313.77999999999997</v>
      </c>
      <c r="F1386" s="2">
        <v>82909960</v>
      </c>
      <c r="G1386" s="2">
        <f>IFERROR(VLOOKUP(A1386,'SPY DVD'!$A$1:$D$1256,2,FALSE),0)</f>
        <v>0</v>
      </c>
      <c r="H1386" s="8">
        <f>IFERROR(VLOOKUP(A1386,'SPY DVD'!$A$1:$D$1256,4,FALSE),0)</f>
        <v>0</v>
      </c>
      <c r="I1386" s="2">
        <f t="shared" si="85"/>
        <v>0</v>
      </c>
      <c r="J1386" s="2">
        <f t="shared" si="86"/>
        <v>0</v>
      </c>
      <c r="K1386" s="2">
        <f t="shared" si="87"/>
        <v>0</v>
      </c>
      <c r="L1386" s="2">
        <f t="shared" si="88"/>
        <v>0</v>
      </c>
    </row>
    <row r="1387" spans="1:12" x14ac:dyDescent="0.25">
      <c r="A1387" s="1">
        <v>44018</v>
      </c>
      <c r="B1387" s="2">
        <v>316.37</v>
      </c>
      <c r="C1387" s="2">
        <v>317.68</v>
      </c>
      <c r="D1387" s="2">
        <v>315.56</v>
      </c>
      <c r="E1387" s="2">
        <v>317.05</v>
      </c>
      <c r="F1387" s="2">
        <v>61713828</v>
      </c>
      <c r="G1387" s="2">
        <f>IFERROR(VLOOKUP(A1387,'SPY DVD'!$A$1:$D$1256,2,FALSE),0)</f>
        <v>0</v>
      </c>
      <c r="H1387" s="8">
        <f>IFERROR(VLOOKUP(A1387,'SPY DVD'!$A$1:$D$1256,4,FALSE),0)</f>
        <v>0</v>
      </c>
      <c r="I1387" s="2">
        <f t="shared" si="85"/>
        <v>0</v>
      </c>
      <c r="J1387" s="2">
        <f t="shared" si="86"/>
        <v>0</v>
      </c>
      <c r="K1387" s="2">
        <f t="shared" si="87"/>
        <v>0</v>
      </c>
      <c r="L1387" s="2">
        <f t="shared" si="88"/>
        <v>0</v>
      </c>
    </row>
    <row r="1388" spans="1:12" x14ac:dyDescent="0.25">
      <c r="A1388" s="1">
        <v>44014</v>
      </c>
      <c r="B1388" s="2">
        <v>314.24</v>
      </c>
      <c r="C1388" s="2">
        <v>315.7</v>
      </c>
      <c r="D1388" s="2">
        <v>311.51</v>
      </c>
      <c r="E1388" s="2">
        <v>312.23</v>
      </c>
      <c r="F1388" s="2">
        <v>69344216</v>
      </c>
      <c r="G1388" s="2">
        <f>IFERROR(VLOOKUP(A1388,'SPY DVD'!$A$1:$D$1256,2,FALSE),0)</f>
        <v>0</v>
      </c>
      <c r="H1388" s="8">
        <f>IFERROR(VLOOKUP(A1388,'SPY DVD'!$A$1:$D$1256,4,FALSE),0)</f>
        <v>0</v>
      </c>
      <c r="I1388" s="2">
        <f t="shared" si="85"/>
        <v>0</v>
      </c>
      <c r="J1388" s="2">
        <f t="shared" si="86"/>
        <v>0</v>
      </c>
      <c r="K1388" s="2">
        <f t="shared" si="87"/>
        <v>0</v>
      </c>
      <c r="L1388" s="2">
        <f t="shared" si="88"/>
        <v>0</v>
      </c>
    </row>
    <row r="1389" spans="1:12" x14ac:dyDescent="0.25">
      <c r="A1389" s="1">
        <v>44013</v>
      </c>
      <c r="B1389" s="2">
        <v>309.57</v>
      </c>
      <c r="C1389" s="2">
        <v>311.89</v>
      </c>
      <c r="D1389" s="2">
        <v>309.07</v>
      </c>
      <c r="E1389" s="2">
        <v>310.52</v>
      </c>
      <c r="F1389" s="2">
        <v>72396544</v>
      </c>
      <c r="G1389" s="2">
        <f>IFERROR(VLOOKUP(A1389,'SPY DVD'!$A$1:$D$1256,2,FALSE),0)</f>
        <v>0</v>
      </c>
      <c r="H1389" s="8">
        <f>IFERROR(VLOOKUP(A1389,'SPY DVD'!$A$1:$D$1256,4,FALSE),0)</f>
        <v>0</v>
      </c>
      <c r="I1389" s="2">
        <f t="shared" si="85"/>
        <v>0</v>
      </c>
      <c r="J1389" s="2">
        <f t="shared" si="86"/>
        <v>0</v>
      </c>
      <c r="K1389" s="2">
        <f t="shared" si="87"/>
        <v>0</v>
      </c>
      <c r="L1389" s="2">
        <f t="shared" si="88"/>
        <v>0</v>
      </c>
    </row>
    <row r="1390" spans="1:12" x14ac:dyDescent="0.25">
      <c r="A1390" s="1">
        <v>44012</v>
      </c>
      <c r="B1390" s="2">
        <v>303.99</v>
      </c>
      <c r="C1390" s="2">
        <v>310.2</v>
      </c>
      <c r="D1390" s="2">
        <v>303.82</v>
      </c>
      <c r="E1390" s="2">
        <v>308.36</v>
      </c>
      <c r="F1390" s="2">
        <v>113394768</v>
      </c>
      <c r="G1390" s="2">
        <f>IFERROR(VLOOKUP(A1390,'SPY DVD'!$A$1:$D$1256,2,FALSE),0)</f>
        <v>0</v>
      </c>
      <c r="H1390" s="8">
        <f>IFERROR(VLOOKUP(A1390,'SPY DVD'!$A$1:$D$1256,4,FALSE),0)</f>
        <v>0</v>
      </c>
      <c r="I1390" s="2">
        <f t="shared" si="85"/>
        <v>0</v>
      </c>
      <c r="J1390" s="2">
        <f t="shared" si="86"/>
        <v>0</v>
      </c>
      <c r="K1390" s="2">
        <f t="shared" si="87"/>
        <v>0</v>
      </c>
      <c r="L1390" s="2">
        <f t="shared" si="88"/>
        <v>0</v>
      </c>
    </row>
    <row r="1391" spans="1:12" x14ac:dyDescent="0.25">
      <c r="A1391" s="1">
        <v>44011</v>
      </c>
      <c r="B1391" s="2">
        <v>301.41000000000003</v>
      </c>
      <c r="C1391" s="2">
        <v>304.61</v>
      </c>
      <c r="D1391" s="2">
        <v>298.93</v>
      </c>
      <c r="E1391" s="2">
        <v>304.45999999999998</v>
      </c>
      <c r="F1391" s="2">
        <v>79773264</v>
      </c>
      <c r="G1391" s="2">
        <f>IFERROR(VLOOKUP(A1391,'SPY DVD'!$A$1:$D$1256,2,FALSE),0)</f>
        <v>0</v>
      </c>
      <c r="H1391" s="8">
        <f>IFERROR(VLOOKUP(A1391,'SPY DVD'!$A$1:$D$1256,4,FALSE),0)</f>
        <v>0</v>
      </c>
      <c r="I1391" s="2">
        <f t="shared" si="85"/>
        <v>0</v>
      </c>
      <c r="J1391" s="2">
        <f t="shared" si="86"/>
        <v>0</v>
      </c>
      <c r="K1391" s="2">
        <f t="shared" si="87"/>
        <v>0</v>
      </c>
      <c r="L1391" s="2">
        <f t="shared" si="88"/>
        <v>0</v>
      </c>
    </row>
    <row r="1392" spans="1:12" x14ac:dyDescent="0.25">
      <c r="A1392" s="1">
        <v>44008</v>
      </c>
      <c r="B1392" s="2">
        <v>306.16000000000003</v>
      </c>
      <c r="C1392" s="2">
        <v>306.39</v>
      </c>
      <c r="D1392" s="2">
        <v>299.42</v>
      </c>
      <c r="E1392" s="2">
        <v>300.05</v>
      </c>
      <c r="F1392" s="2">
        <v>127961016</v>
      </c>
      <c r="G1392" s="2">
        <f>IFERROR(VLOOKUP(A1392,'SPY DVD'!$A$1:$D$1256,2,FALSE),0)</f>
        <v>0</v>
      </c>
      <c r="H1392" s="8">
        <f>IFERROR(VLOOKUP(A1392,'SPY DVD'!$A$1:$D$1256,4,FALSE),0)</f>
        <v>0</v>
      </c>
      <c r="I1392" s="2">
        <f t="shared" si="85"/>
        <v>0</v>
      </c>
      <c r="J1392" s="2">
        <f t="shared" si="86"/>
        <v>0</v>
      </c>
      <c r="K1392" s="2">
        <f t="shared" si="87"/>
        <v>0</v>
      </c>
      <c r="L1392" s="2">
        <f t="shared" si="88"/>
        <v>0</v>
      </c>
    </row>
    <row r="1393" spans="1:12" x14ac:dyDescent="0.25">
      <c r="A1393" s="1">
        <v>44007</v>
      </c>
      <c r="B1393" s="2">
        <v>303.47000000000003</v>
      </c>
      <c r="C1393" s="2">
        <v>307.64</v>
      </c>
      <c r="D1393" s="2">
        <v>301.27999999999997</v>
      </c>
      <c r="E1393" s="2">
        <v>307.35000000000002</v>
      </c>
      <c r="F1393" s="2">
        <v>89467968</v>
      </c>
      <c r="G1393" s="2">
        <f>IFERROR(VLOOKUP(A1393,'SPY DVD'!$A$1:$D$1256,2,FALSE),0)</f>
        <v>0</v>
      </c>
      <c r="H1393" s="8">
        <f>IFERROR(VLOOKUP(A1393,'SPY DVD'!$A$1:$D$1256,4,FALSE),0)</f>
        <v>0</v>
      </c>
      <c r="I1393" s="2">
        <f t="shared" si="85"/>
        <v>0</v>
      </c>
      <c r="J1393" s="2">
        <f t="shared" si="86"/>
        <v>0</v>
      </c>
      <c r="K1393" s="2">
        <f t="shared" si="87"/>
        <v>0</v>
      </c>
      <c r="L1393" s="2">
        <f t="shared" si="88"/>
        <v>0</v>
      </c>
    </row>
    <row r="1394" spans="1:12" x14ac:dyDescent="0.25">
      <c r="A1394" s="1">
        <v>44006</v>
      </c>
      <c r="B1394" s="2">
        <v>309.83999999999997</v>
      </c>
      <c r="C1394" s="2">
        <v>310.51</v>
      </c>
      <c r="D1394" s="2">
        <v>302.10000000000002</v>
      </c>
      <c r="E1394" s="2">
        <v>304.08999999999997</v>
      </c>
      <c r="F1394" s="2">
        <v>132813488</v>
      </c>
      <c r="G1394" s="2">
        <f>IFERROR(VLOOKUP(A1394,'SPY DVD'!$A$1:$D$1256,2,FALSE),0)</f>
        <v>0</v>
      </c>
      <c r="H1394" s="8">
        <f>IFERROR(VLOOKUP(A1394,'SPY DVD'!$A$1:$D$1256,4,FALSE),0)</f>
        <v>0</v>
      </c>
      <c r="I1394" s="2">
        <f t="shared" si="85"/>
        <v>0</v>
      </c>
      <c r="J1394" s="2">
        <f t="shared" si="86"/>
        <v>0</v>
      </c>
      <c r="K1394" s="2">
        <f t="shared" si="87"/>
        <v>0</v>
      </c>
      <c r="L1394" s="2">
        <f t="shared" si="88"/>
        <v>0</v>
      </c>
    </row>
    <row r="1395" spans="1:12" x14ac:dyDescent="0.25">
      <c r="A1395" s="1">
        <v>44005</v>
      </c>
      <c r="B1395" s="2">
        <v>313.49</v>
      </c>
      <c r="C1395" s="2">
        <v>314.5</v>
      </c>
      <c r="D1395" s="2">
        <v>311.61009999999999</v>
      </c>
      <c r="E1395" s="2">
        <v>312.05</v>
      </c>
      <c r="F1395" s="2">
        <v>68471248</v>
      </c>
      <c r="G1395" s="2">
        <f>IFERROR(VLOOKUP(A1395,'SPY DVD'!$A$1:$D$1256,2,FALSE),0)</f>
        <v>0</v>
      </c>
      <c r="H1395" s="8">
        <f>IFERROR(VLOOKUP(A1395,'SPY DVD'!$A$1:$D$1256,4,FALSE),0)</f>
        <v>0</v>
      </c>
      <c r="I1395" s="2">
        <f t="shared" si="85"/>
        <v>0</v>
      </c>
      <c r="J1395" s="2">
        <f t="shared" si="86"/>
        <v>0</v>
      </c>
      <c r="K1395" s="2">
        <f t="shared" si="87"/>
        <v>0</v>
      </c>
      <c r="L1395" s="2">
        <f t="shared" si="88"/>
        <v>0</v>
      </c>
    </row>
    <row r="1396" spans="1:12" x14ac:dyDescent="0.25">
      <c r="A1396" s="1">
        <v>44004</v>
      </c>
      <c r="B1396" s="2">
        <v>307.99</v>
      </c>
      <c r="C1396" s="2">
        <v>311.05</v>
      </c>
      <c r="D1396" s="2">
        <v>306.75</v>
      </c>
      <c r="E1396" s="2">
        <v>310.62</v>
      </c>
      <c r="F1396" s="2">
        <v>74649392</v>
      </c>
      <c r="G1396" s="2">
        <f>IFERROR(VLOOKUP(A1396,'SPY DVD'!$A$1:$D$1256,2,FALSE),0)</f>
        <v>0</v>
      </c>
      <c r="H1396" s="8">
        <f>IFERROR(VLOOKUP(A1396,'SPY DVD'!$A$1:$D$1256,4,FALSE),0)</f>
        <v>0</v>
      </c>
      <c r="I1396" s="2">
        <f t="shared" si="85"/>
        <v>0</v>
      </c>
      <c r="J1396" s="2">
        <f t="shared" si="86"/>
        <v>0</v>
      </c>
      <c r="K1396" s="2">
        <f t="shared" si="87"/>
        <v>0</v>
      </c>
      <c r="L1396" s="2">
        <f t="shared" si="88"/>
        <v>0</v>
      </c>
    </row>
    <row r="1397" spans="1:12" x14ac:dyDescent="0.25">
      <c r="A1397" s="1">
        <v>44001</v>
      </c>
      <c r="B1397" s="2">
        <v>314.17</v>
      </c>
      <c r="C1397" s="2">
        <v>314.38</v>
      </c>
      <c r="D1397" s="2">
        <v>306.52999999999997</v>
      </c>
      <c r="E1397" s="2">
        <v>308.64</v>
      </c>
      <c r="F1397" s="2">
        <v>135549632</v>
      </c>
      <c r="G1397" s="2">
        <f>IFERROR(VLOOKUP(A1397,'SPY DVD'!$A$1:$D$1256,2,FALSE),0)</f>
        <v>0</v>
      </c>
      <c r="H1397" s="8">
        <f>IFERROR(VLOOKUP(A1397,'SPY DVD'!$A$1:$D$1256,4,FALSE),0)</f>
        <v>0</v>
      </c>
      <c r="I1397" s="2">
        <f t="shared" si="85"/>
        <v>0</v>
      </c>
      <c r="J1397" s="2">
        <f t="shared" si="86"/>
        <v>0</v>
      </c>
      <c r="K1397" s="2">
        <f t="shared" si="87"/>
        <v>0</v>
      </c>
      <c r="L1397" s="2">
        <f t="shared" si="88"/>
        <v>0</v>
      </c>
    </row>
    <row r="1398" spans="1:12" x14ac:dyDescent="0.25">
      <c r="A1398" s="1">
        <v>44000</v>
      </c>
      <c r="B1398" s="2">
        <v>310.005</v>
      </c>
      <c r="C1398" s="2">
        <v>312.3</v>
      </c>
      <c r="D1398" s="2">
        <v>309.51</v>
      </c>
      <c r="E1398" s="2">
        <v>311.77999999999997</v>
      </c>
      <c r="F1398" s="2">
        <v>80828656</v>
      </c>
      <c r="G1398" s="2">
        <f>IFERROR(VLOOKUP(A1398,'SPY DVD'!$A$1:$D$1256,2,FALSE),0)</f>
        <v>0</v>
      </c>
      <c r="H1398" s="8">
        <f>IFERROR(VLOOKUP(A1398,'SPY DVD'!$A$1:$D$1256,4,FALSE),0)</f>
        <v>0</v>
      </c>
      <c r="I1398" s="2">
        <f t="shared" si="85"/>
        <v>0</v>
      </c>
      <c r="J1398" s="2">
        <f t="shared" si="86"/>
        <v>0</v>
      </c>
      <c r="K1398" s="2">
        <f t="shared" si="87"/>
        <v>0</v>
      </c>
      <c r="L1398" s="2">
        <f t="shared" si="88"/>
        <v>0</v>
      </c>
    </row>
    <row r="1399" spans="1:12" x14ac:dyDescent="0.25">
      <c r="A1399" s="1">
        <v>43999</v>
      </c>
      <c r="B1399" s="2">
        <v>314.07</v>
      </c>
      <c r="C1399" s="2">
        <v>314.39</v>
      </c>
      <c r="D1399" s="2">
        <v>310.86</v>
      </c>
      <c r="E1399" s="2">
        <v>311.66000000000003</v>
      </c>
      <c r="F1399" s="2">
        <v>83398944</v>
      </c>
      <c r="G1399" s="2">
        <f>IFERROR(VLOOKUP(A1399,'SPY DVD'!$A$1:$D$1256,2,FALSE),0)</f>
        <v>0</v>
      </c>
      <c r="H1399" s="8">
        <f>IFERROR(VLOOKUP(A1399,'SPY DVD'!$A$1:$D$1256,4,FALSE),0)</f>
        <v>0</v>
      </c>
      <c r="I1399" s="2">
        <f t="shared" si="85"/>
        <v>0</v>
      </c>
      <c r="J1399" s="2">
        <f t="shared" si="86"/>
        <v>0</v>
      </c>
      <c r="K1399" s="2">
        <f t="shared" si="87"/>
        <v>0</v>
      </c>
      <c r="L1399" s="2">
        <f t="shared" si="88"/>
        <v>0</v>
      </c>
    </row>
    <row r="1400" spans="1:12" x14ac:dyDescent="0.25">
      <c r="A1400" s="1">
        <v>43998</v>
      </c>
      <c r="B1400" s="2">
        <v>315.48</v>
      </c>
      <c r="C1400" s="2">
        <v>315.64</v>
      </c>
      <c r="D1400" s="2">
        <v>307.67</v>
      </c>
      <c r="E1400" s="2">
        <v>312.95999999999998</v>
      </c>
      <c r="F1400" s="2">
        <v>137627504</v>
      </c>
      <c r="G1400" s="2">
        <f>IFERROR(VLOOKUP(A1400,'SPY DVD'!$A$1:$D$1256,2,FALSE),0)</f>
        <v>0</v>
      </c>
      <c r="H1400" s="8">
        <f>IFERROR(VLOOKUP(A1400,'SPY DVD'!$A$1:$D$1256,4,FALSE),0)</f>
        <v>0</v>
      </c>
      <c r="I1400" s="2">
        <f t="shared" si="85"/>
        <v>0</v>
      </c>
      <c r="J1400" s="2">
        <f t="shared" si="86"/>
        <v>0</v>
      </c>
      <c r="K1400" s="2">
        <f t="shared" si="87"/>
        <v>0</v>
      </c>
      <c r="L1400" s="2">
        <f t="shared" si="88"/>
        <v>0</v>
      </c>
    </row>
    <row r="1401" spans="1:12" x14ac:dyDescent="0.25">
      <c r="A1401" s="1">
        <v>43997</v>
      </c>
      <c r="B1401" s="2">
        <v>298.02</v>
      </c>
      <c r="C1401" s="2">
        <v>308.27999999999997</v>
      </c>
      <c r="D1401" s="2">
        <v>296.74</v>
      </c>
      <c r="E1401" s="2">
        <v>307.05</v>
      </c>
      <c r="F1401" s="2">
        <v>135782720</v>
      </c>
      <c r="G1401" s="2">
        <f>IFERROR(VLOOKUP(A1401,'SPY DVD'!$A$1:$D$1256,2,FALSE),0)</f>
        <v>0</v>
      </c>
      <c r="H1401" s="8">
        <f>IFERROR(VLOOKUP(A1401,'SPY DVD'!$A$1:$D$1256,4,FALSE),0)</f>
        <v>0</v>
      </c>
      <c r="I1401" s="2">
        <f t="shared" si="85"/>
        <v>0</v>
      </c>
      <c r="J1401" s="2">
        <f t="shared" si="86"/>
        <v>0</v>
      </c>
      <c r="K1401" s="2">
        <f t="shared" si="87"/>
        <v>0</v>
      </c>
      <c r="L1401" s="2">
        <f t="shared" si="88"/>
        <v>0</v>
      </c>
    </row>
    <row r="1402" spans="1:12" x14ac:dyDescent="0.25">
      <c r="A1402" s="1">
        <v>43994</v>
      </c>
      <c r="B1402" s="2">
        <v>308.24</v>
      </c>
      <c r="C1402" s="2">
        <v>309.08</v>
      </c>
      <c r="D1402" s="2">
        <v>298.60000000000002</v>
      </c>
      <c r="E1402" s="2">
        <v>304.20999999999998</v>
      </c>
      <c r="F1402" s="2">
        <v>194678880</v>
      </c>
      <c r="G1402" s="2">
        <f>IFERROR(VLOOKUP(A1402,'SPY DVD'!$A$1:$D$1256,2,FALSE),0)</f>
        <v>0</v>
      </c>
      <c r="H1402" s="8">
        <f>IFERROR(VLOOKUP(A1402,'SPY DVD'!$A$1:$D$1256,4,FALSE),0)</f>
        <v>0</v>
      </c>
      <c r="I1402" s="2">
        <f t="shared" si="85"/>
        <v>0</v>
      </c>
      <c r="J1402" s="2">
        <f t="shared" si="86"/>
        <v>0</v>
      </c>
      <c r="K1402" s="2">
        <f t="shared" si="87"/>
        <v>0</v>
      </c>
      <c r="L1402" s="2">
        <f t="shared" si="88"/>
        <v>0</v>
      </c>
    </row>
    <row r="1403" spans="1:12" x14ac:dyDescent="0.25">
      <c r="A1403" s="1">
        <v>43993</v>
      </c>
      <c r="B1403" s="2">
        <v>311.45999999999998</v>
      </c>
      <c r="C1403" s="2">
        <v>312.14999999999998</v>
      </c>
      <c r="D1403" s="2">
        <v>300.01</v>
      </c>
      <c r="E1403" s="2">
        <v>300.61</v>
      </c>
      <c r="F1403" s="2">
        <v>209243552</v>
      </c>
      <c r="G1403" s="2">
        <f>IFERROR(VLOOKUP(A1403,'SPY DVD'!$A$1:$D$1256,2,FALSE),0)</f>
        <v>0</v>
      </c>
      <c r="H1403" s="8">
        <f>IFERROR(VLOOKUP(A1403,'SPY DVD'!$A$1:$D$1256,4,FALSE),0)</f>
        <v>0</v>
      </c>
      <c r="I1403" s="2">
        <f t="shared" si="85"/>
        <v>0</v>
      </c>
      <c r="J1403" s="2">
        <f t="shared" si="86"/>
        <v>0</v>
      </c>
      <c r="K1403" s="2">
        <f t="shared" si="87"/>
        <v>0</v>
      </c>
      <c r="L1403" s="2">
        <f t="shared" si="88"/>
        <v>0</v>
      </c>
    </row>
    <row r="1404" spans="1:12" x14ac:dyDescent="0.25">
      <c r="A1404" s="1">
        <v>43992</v>
      </c>
      <c r="B1404" s="2">
        <v>321.42</v>
      </c>
      <c r="C1404" s="2">
        <v>322.39</v>
      </c>
      <c r="D1404" s="2">
        <v>318.22089999999997</v>
      </c>
      <c r="E1404" s="2">
        <v>319</v>
      </c>
      <c r="F1404" s="2">
        <v>95000768</v>
      </c>
      <c r="G1404" s="2">
        <f>IFERROR(VLOOKUP(A1404,'SPY DVD'!$A$1:$D$1256,2,FALSE),0)</f>
        <v>0</v>
      </c>
      <c r="H1404" s="8">
        <f>IFERROR(VLOOKUP(A1404,'SPY DVD'!$A$1:$D$1256,4,FALSE),0)</f>
        <v>0</v>
      </c>
      <c r="I1404" s="2">
        <f t="shared" si="85"/>
        <v>0</v>
      </c>
      <c r="J1404" s="2">
        <f t="shared" si="86"/>
        <v>0</v>
      </c>
      <c r="K1404" s="2">
        <f t="shared" si="87"/>
        <v>0</v>
      </c>
      <c r="L1404" s="2">
        <f t="shared" si="88"/>
        <v>0</v>
      </c>
    </row>
    <row r="1405" spans="1:12" x14ac:dyDescent="0.25">
      <c r="A1405" s="1">
        <v>43991</v>
      </c>
      <c r="B1405" s="2">
        <v>320.3</v>
      </c>
      <c r="C1405" s="2">
        <v>323.28489999999999</v>
      </c>
      <c r="D1405" s="2">
        <v>319.36</v>
      </c>
      <c r="E1405" s="2">
        <v>320.79000000000002</v>
      </c>
      <c r="F1405" s="2">
        <v>77479232</v>
      </c>
      <c r="G1405" s="2">
        <f>IFERROR(VLOOKUP(A1405,'SPY DVD'!$A$1:$D$1256,2,FALSE),0)</f>
        <v>0</v>
      </c>
      <c r="H1405" s="8">
        <f>IFERROR(VLOOKUP(A1405,'SPY DVD'!$A$1:$D$1256,4,FALSE),0)</f>
        <v>0</v>
      </c>
      <c r="I1405" s="2">
        <f t="shared" si="85"/>
        <v>0</v>
      </c>
      <c r="J1405" s="2">
        <f t="shared" si="86"/>
        <v>0</v>
      </c>
      <c r="K1405" s="2">
        <f t="shared" si="87"/>
        <v>0</v>
      </c>
      <c r="L1405" s="2">
        <f t="shared" si="88"/>
        <v>0</v>
      </c>
    </row>
    <row r="1406" spans="1:12" x14ac:dyDescent="0.25">
      <c r="A1406" s="1">
        <v>43990</v>
      </c>
      <c r="B1406" s="2">
        <v>320.22000000000003</v>
      </c>
      <c r="C1406" s="2">
        <v>323.41000000000003</v>
      </c>
      <c r="D1406" s="2">
        <v>319.63</v>
      </c>
      <c r="E1406" s="2">
        <v>323.2</v>
      </c>
      <c r="F1406" s="2">
        <v>73641216</v>
      </c>
      <c r="G1406" s="2">
        <f>IFERROR(VLOOKUP(A1406,'SPY DVD'!$A$1:$D$1256,2,FALSE),0)</f>
        <v>0</v>
      </c>
      <c r="H1406" s="8">
        <f>IFERROR(VLOOKUP(A1406,'SPY DVD'!$A$1:$D$1256,4,FALSE),0)</f>
        <v>0</v>
      </c>
      <c r="I1406" s="2">
        <f t="shared" si="85"/>
        <v>0</v>
      </c>
      <c r="J1406" s="2">
        <f t="shared" si="86"/>
        <v>0</v>
      </c>
      <c r="K1406" s="2">
        <f t="shared" si="87"/>
        <v>0</v>
      </c>
      <c r="L1406" s="2">
        <f t="shared" si="88"/>
        <v>0</v>
      </c>
    </row>
    <row r="1407" spans="1:12" x14ac:dyDescent="0.25">
      <c r="A1407" s="1">
        <v>43987</v>
      </c>
      <c r="B1407" s="2">
        <v>317.23</v>
      </c>
      <c r="C1407" s="2">
        <v>321.27499999999998</v>
      </c>
      <c r="D1407" s="2">
        <v>317.16000000000003</v>
      </c>
      <c r="E1407" s="2">
        <v>319.33999999999997</v>
      </c>
      <c r="F1407" s="2">
        <v>150524672</v>
      </c>
      <c r="G1407" s="2">
        <f>IFERROR(VLOOKUP(A1407,'SPY DVD'!$A$1:$D$1256,2,FALSE),0)</f>
        <v>0</v>
      </c>
      <c r="H1407" s="8">
        <f>IFERROR(VLOOKUP(A1407,'SPY DVD'!$A$1:$D$1256,4,FALSE),0)</f>
        <v>0</v>
      </c>
      <c r="I1407" s="2">
        <f t="shared" si="85"/>
        <v>0</v>
      </c>
      <c r="J1407" s="2">
        <f t="shared" si="86"/>
        <v>0</v>
      </c>
      <c r="K1407" s="2">
        <f t="shared" si="87"/>
        <v>0</v>
      </c>
      <c r="L1407" s="2">
        <f t="shared" si="88"/>
        <v>0</v>
      </c>
    </row>
    <row r="1408" spans="1:12" x14ac:dyDescent="0.25">
      <c r="A1408" s="1">
        <v>43986</v>
      </c>
      <c r="B1408" s="2">
        <v>311.11</v>
      </c>
      <c r="C1408" s="2">
        <v>313</v>
      </c>
      <c r="D1408" s="2">
        <v>309.08</v>
      </c>
      <c r="E1408" s="2">
        <v>311.36</v>
      </c>
      <c r="F1408" s="2">
        <v>75794360</v>
      </c>
      <c r="G1408" s="2">
        <f>IFERROR(VLOOKUP(A1408,'SPY DVD'!$A$1:$D$1256,2,FALSE),0)</f>
        <v>0</v>
      </c>
      <c r="H1408" s="8">
        <f>IFERROR(VLOOKUP(A1408,'SPY DVD'!$A$1:$D$1256,4,FALSE),0)</f>
        <v>0</v>
      </c>
      <c r="I1408" s="2">
        <f t="shared" si="85"/>
        <v>0</v>
      </c>
      <c r="J1408" s="2">
        <f t="shared" si="86"/>
        <v>0</v>
      </c>
      <c r="K1408" s="2">
        <f t="shared" si="87"/>
        <v>0</v>
      </c>
      <c r="L1408" s="2">
        <f t="shared" si="88"/>
        <v>0</v>
      </c>
    </row>
    <row r="1409" spans="1:12" x14ac:dyDescent="0.25">
      <c r="A1409" s="1">
        <v>43985</v>
      </c>
      <c r="B1409" s="2">
        <v>310.24</v>
      </c>
      <c r="C1409" s="2">
        <v>313.22000000000003</v>
      </c>
      <c r="D1409" s="2">
        <v>309.94</v>
      </c>
      <c r="E1409" s="2">
        <v>312.18</v>
      </c>
      <c r="F1409" s="2">
        <v>92567576</v>
      </c>
      <c r="G1409" s="2">
        <f>IFERROR(VLOOKUP(A1409,'SPY DVD'!$A$1:$D$1256,2,FALSE),0)</f>
        <v>0</v>
      </c>
      <c r="H1409" s="8">
        <f>IFERROR(VLOOKUP(A1409,'SPY DVD'!$A$1:$D$1256,4,FALSE),0)</f>
        <v>0</v>
      </c>
      <c r="I1409" s="2">
        <f t="shared" si="85"/>
        <v>0</v>
      </c>
      <c r="J1409" s="2">
        <f t="shared" si="86"/>
        <v>0</v>
      </c>
      <c r="K1409" s="2">
        <f t="shared" si="87"/>
        <v>0</v>
      </c>
      <c r="L1409" s="2">
        <f t="shared" si="88"/>
        <v>0</v>
      </c>
    </row>
    <row r="1410" spans="1:12" x14ac:dyDescent="0.25">
      <c r="A1410" s="1">
        <v>43984</v>
      </c>
      <c r="B1410" s="2">
        <v>306.55</v>
      </c>
      <c r="C1410" s="2">
        <v>308.13</v>
      </c>
      <c r="D1410" s="2">
        <v>305.10000000000002</v>
      </c>
      <c r="E1410" s="2">
        <v>308.08</v>
      </c>
      <c r="F1410" s="2">
        <v>74267160</v>
      </c>
      <c r="G1410" s="2">
        <f>IFERROR(VLOOKUP(A1410,'SPY DVD'!$A$1:$D$1256,2,FALSE),0)</f>
        <v>0</v>
      </c>
      <c r="H1410" s="8">
        <f>IFERROR(VLOOKUP(A1410,'SPY DVD'!$A$1:$D$1256,4,FALSE),0)</f>
        <v>0</v>
      </c>
      <c r="I1410" s="2">
        <f t="shared" si="85"/>
        <v>0</v>
      </c>
      <c r="J1410" s="2">
        <f t="shared" si="86"/>
        <v>0</v>
      </c>
      <c r="K1410" s="2">
        <f t="shared" si="87"/>
        <v>0</v>
      </c>
      <c r="L1410" s="2">
        <f t="shared" si="88"/>
        <v>0</v>
      </c>
    </row>
    <row r="1411" spans="1:12" x14ac:dyDescent="0.25">
      <c r="A1411" s="1">
        <v>43983</v>
      </c>
      <c r="B1411" s="2">
        <v>303.62</v>
      </c>
      <c r="C1411" s="2">
        <v>306.20499999999998</v>
      </c>
      <c r="D1411" s="2">
        <v>303.06</v>
      </c>
      <c r="E1411" s="2">
        <v>305.55</v>
      </c>
      <c r="F1411" s="2">
        <v>56779836</v>
      </c>
      <c r="G1411" s="2">
        <f>IFERROR(VLOOKUP(A1411,'SPY DVD'!$A$1:$D$1256,2,FALSE),0)</f>
        <v>0</v>
      </c>
      <c r="H1411" s="8">
        <f>IFERROR(VLOOKUP(A1411,'SPY DVD'!$A$1:$D$1256,4,FALSE),0)</f>
        <v>0</v>
      </c>
      <c r="I1411" s="2">
        <f t="shared" ref="I1411:I1456" si="89">B1411*$H1411</f>
        <v>0</v>
      </c>
      <c r="J1411" s="2">
        <f t="shared" ref="J1411:J1456" si="90">C1411*$H1411</f>
        <v>0</v>
      </c>
      <c r="K1411" s="2">
        <f t="shared" ref="K1411:K1456" si="91">D1411*$H1411</f>
        <v>0</v>
      </c>
      <c r="L1411" s="2">
        <f t="shared" ref="L1411:L1456" si="92">E1411*$H1411</f>
        <v>0</v>
      </c>
    </row>
    <row r="1412" spans="1:12" x14ac:dyDescent="0.25">
      <c r="A1412" s="1">
        <v>43980</v>
      </c>
      <c r="B1412" s="2">
        <v>302.45999999999998</v>
      </c>
      <c r="C1412" s="2">
        <v>304.95999999999998</v>
      </c>
      <c r="D1412" s="2">
        <v>299.47000000000003</v>
      </c>
      <c r="E1412" s="2">
        <v>304.32</v>
      </c>
      <c r="F1412" s="2">
        <v>119265704</v>
      </c>
      <c r="G1412" s="2">
        <f>IFERROR(VLOOKUP(A1412,'SPY DVD'!$A$1:$D$1256,2,FALSE),0)</f>
        <v>0</v>
      </c>
      <c r="H1412" s="8">
        <f>IFERROR(VLOOKUP(A1412,'SPY DVD'!$A$1:$D$1256,4,FALSE),0)</f>
        <v>0</v>
      </c>
      <c r="I1412" s="2">
        <f t="shared" si="89"/>
        <v>0</v>
      </c>
      <c r="J1412" s="2">
        <f t="shared" si="90"/>
        <v>0</v>
      </c>
      <c r="K1412" s="2">
        <f t="shared" si="91"/>
        <v>0</v>
      </c>
      <c r="L1412" s="2">
        <f t="shared" si="92"/>
        <v>0</v>
      </c>
    </row>
    <row r="1413" spans="1:12" x14ac:dyDescent="0.25">
      <c r="A1413" s="1">
        <v>43979</v>
      </c>
      <c r="B1413" s="2">
        <v>304.64999999999998</v>
      </c>
      <c r="C1413" s="2">
        <v>306.83999999999997</v>
      </c>
      <c r="D1413" s="2">
        <v>302.24</v>
      </c>
      <c r="E1413" s="2">
        <v>302.97000000000003</v>
      </c>
      <c r="F1413" s="2">
        <v>90767808</v>
      </c>
      <c r="G1413" s="2">
        <f>IFERROR(VLOOKUP(A1413,'SPY DVD'!$A$1:$D$1256,2,FALSE),0)</f>
        <v>0</v>
      </c>
      <c r="H1413" s="8">
        <f>IFERROR(VLOOKUP(A1413,'SPY DVD'!$A$1:$D$1256,4,FALSE),0)</f>
        <v>0</v>
      </c>
      <c r="I1413" s="2">
        <f t="shared" si="89"/>
        <v>0</v>
      </c>
      <c r="J1413" s="2">
        <f t="shared" si="90"/>
        <v>0</v>
      </c>
      <c r="K1413" s="2">
        <f t="shared" si="91"/>
        <v>0</v>
      </c>
      <c r="L1413" s="2">
        <f t="shared" si="92"/>
        <v>0</v>
      </c>
    </row>
    <row r="1414" spans="1:12" x14ac:dyDescent="0.25">
      <c r="A1414" s="1">
        <v>43978</v>
      </c>
      <c r="B1414" s="2">
        <v>302.12</v>
      </c>
      <c r="C1414" s="2">
        <v>303.57</v>
      </c>
      <c r="D1414" s="2">
        <v>296.87</v>
      </c>
      <c r="E1414" s="2">
        <v>303.52999999999997</v>
      </c>
      <c r="F1414" s="2">
        <v>104817448</v>
      </c>
      <c r="G1414" s="2">
        <f>IFERROR(VLOOKUP(A1414,'SPY DVD'!$A$1:$D$1256,2,FALSE),0)</f>
        <v>0</v>
      </c>
      <c r="H1414" s="8">
        <f>IFERROR(VLOOKUP(A1414,'SPY DVD'!$A$1:$D$1256,4,FALSE),0)</f>
        <v>0</v>
      </c>
      <c r="I1414" s="2">
        <f t="shared" si="89"/>
        <v>0</v>
      </c>
      <c r="J1414" s="2">
        <f t="shared" si="90"/>
        <v>0</v>
      </c>
      <c r="K1414" s="2">
        <f t="shared" si="91"/>
        <v>0</v>
      </c>
      <c r="L1414" s="2">
        <f t="shared" si="92"/>
        <v>0</v>
      </c>
    </row>
    <row r="1415" spans="1:12" x14ac:dyDescent="0.25">
      <c r="A1415" s="1">
        <v>43977</v>
      </c>
      <c r="B1415" s="2">
        <v>301.93</v>
      </c>
      <c r="C1415" s="2">
        <v>302.19</v>
      </c>
      <c r="D1415" s="2">
        <v>295.46460000000002</v>
      </c>
      <c r="E1415" s="2">
        <v>299.08</v>
      </c>
      <c r="F1415" s="2">
        <v>88951440</v>
      </c>
      <c r="G1415" s="2">
        <f>IFERROR(VLOOKUP(A1415,'SPY DVD'!$A$1:$D$1256,2,FALSE),0)</f>
        <v>0</v>
      </c>
      <c r="H1415" s="8">
        <f>IFERROR(VLOOKUP(A1415,'SPY DVD'!$A$1:$D$1256,4,FALSE),0)</f>
        <v>0</v>
      </c>
      <c r="I1415" s="2">
        <f t="shared" si="89"/>
        <v>0</v>
      </c>
      <c r="J1415" s="2">
        <f t="shared" si="90"/>
        <v>0</v>
      </c>
      <c r="K1415" s="2">
        <f t="shared" si="91"/>
        <v>0</v>
      </c>
      <c r="L1415" s="2">
        <f t="shared" si="92"/>
        <v>0</v>
      </c>
    </row>
    <row r="1416" spans="1:12" x14ac:dyDescent="0.25">
      <c r="A1416" s="1">
        <v>43973</v>
      </c>
      <c r="B1416" s="2">
        <v>294.57</v>
      </c>
      <c r="C1416" s="2">
        <v>295.63</v>
      </c>
      <c r="D1416" s="2">
        <v>293.22000000000003</v>
      </c>
      <c r="E1416" s="2">
        <v>295.44</v>
      </c>
      <c r="F1416" s="2">
        <v>63958200</v>
      </c>
      <c r="G1416" s="2">
        <f>IFERROR(VLOOKUP(A1416,'SPY DVD'!$A$1:$D$1256,2,FALSE),0)</f>
        <v>0</v>
      </c>
      <c r="H1416" s="8">
        <f>IFERROR(VLOOKUP(A1416,'SPY DVD'!$A$1:$D$1256,4,FALSE),0)</f>
        <v>0</v>
      </c>
      <c r="I1416" s="2">
        <f t="shared" si="89"/>
        <v>0</v>
      </c>
      <c r="J1416" s="2">
        <f t="shared" si="90"/>
        <v>0</v>
      </c>
      <c r="K1416" s="2">
        <f t="shared" si="91"/>
        <v>0</v>
      </c>
      <c r="L1416" s="2">
        <f t="shared" si="92"/>
        <v>0</v>
      </c>
    </row>
    <row r="1417" spans="1:12" x14ac:dyDescent="0.25">
      <c r="A1417" s="1">
        <v>43972</v>
      </c>
      <c r="B1417" s="2">
        <v>296.79000000000002</v>
      </c>
      <c r="C1417" s="2">
        <v>297.67</v>
      </c>
      <c r="D1417" s="2">
        <v>293.68860000000001</v>
      </c>
      <c r="E1417" s="2">
        <v>294.88</v>
      </c>
      <c r="F1417" s="2">
        <v>78293928</v>
      </c>
      <c r="G1417" s="2">
        <f>IFERROR(VLOOKUP(A1417,'SPY DVD'!$A$1:$D$1256,2,FALSE),0)</f>
        <v>0</v>
      </c>
      <c r="H1417" s="8">
        <f>IFERROR(VLOOKUP(A1417,'SPY DVD'!$A$1:$D$1256,4,FALSE),0)</f>
        <v>0</v>
      </c>
      <c r="I1417" s="2">
        <f t="shared" si="89"/>
        <v>0</v>
      </c>
      <c r="J1417" s="2">
        <f t="shared" si="90"/>
        <v>0</v>
      </c>
      <c r="K1417" s="2">
        <f t="shared" si="91"/>
        <v>0</v>
      </c>
      <c r="L1417" s="2">
        <f t="shared" si="92"/>
        <v>0</v>
      </c>
    </row>
    <row r="1418" spans="1:12" x14ac:dyDescent="0.25">
      <c r="A1418" s="1">
        <v>43971</v>
      </c>
      <c r="B1418" s="2">
        <v>295.82</v>
      </c>
      <c r="C1418" s="2">
        <v>297.87</v>
      </c>
      <c r="D1418" s="2">
        <v>295.57</v>
      </c>
      <c r="E1418" s="2">
        <v>296.93</v>
      </c>
      <c r="F1418" s="2">
        <v>85861688</v>
      </c>
      <c r="G1418" s="2">
        <f>IFERROR(VLOOKUP(A1418,'SPY DVD'!$A$1:$D$1256,2,FALSE),0)</f>
        <v>0</v>
      </c>
      <c r="H1418" s="8">
        <f>IFERROR(VLOOKUP(A1418,'SPY DVD'!$A$1:$D$1256,4,FALSE),0)</f>
        <v>0</v>
      </c>
      <c r="I1418" s="2">
        <f t="shared" si="89"/>
        <v>0</v>
      </c>
      <c r="J1418" s="2">
        <f t="shared" si="90"/>
        <v>0</v>
      </c>
      <c r="K1418" s="2">
        <f t="shared" si="91"/>
        <v>0</v>
      </c>
      <c r="L1418" s="2">
        <f t="shared" si="92"/>
        <v>0</v>
      </c>
    </row>
    <row r="1419" spans="1:12" x14ac:dyDescent="0.25">
      <c r="A1419" s="1">
        <v>43970</v>
      </c>
      <c r="B1419" s="2">
        <v>294.35000000000002</v>
      </c>
      <c r="C1419" s="2">
        <v>296.20499999999998</v>
      </c>
      <c r="D1419" s="2">
        <v>291.95</v>
      </c>
      <c r="E1419" s="2">
        <v>291.97000000000003</v>
      </c>
      <c r="F1419" s="2">
        <v>95189312</v>
      </c>
      <c r="G1419" s="2">
        <f>IFERROR(VLOOKUP(A1419,'SPY DVD'!$A$1:$D$1256,2,FALSE),0)</f>
        <v>0</v>
      </c>
      <c r="H1419" s="8">
        <f>IFERROR(VLOOKUP(A1419,'SPY DVD'!$A$1:$D$1256,4,FALSE),0)</f>
        <v>0</v>
      </c>
      <c r="I1419" s="2">
        <f t="shared" si="89"/>
        <v>0</v>
      </c>
      <c r="J1419" s="2">
        <f t="shared" si="90"/>
        <v>0</v>
      </c>
      <c r="K1419" s="2">
        <f t="shared" si="91"/>
        <v>0</v>
      </c>
      <c r="L1419" s="2">
        <f t="shared" si="92"/>
        <v>0</v>
      </c>
    </row>
    <row r="1420" spans="1:12" x14ac:dyDescent="0.25">
      <c r="A1420" s="1">
        <v>43969</v>
      </c>
      <c r="B1420" s="2">
        <v>293.05</v>
      </c>
      <c r="C1420" s="2">
        <v>296.75</v>
      </c>
      <c r="D1420" s="2">
        <v>292.7</v>
      </c>
      <c r="E1420" s="2">
        <v>295</v>
      </c>
      <c r="F1420" s="2">
        <v>120320232</v>
      </c>
      <c r="G1420" s="2">
        <f>IFERROR(VLOOKUP(A1420,'SPY DVD'!$A$1:$D$1256,2,FALSE),0)</f>
        <v>0</v>
      </c>
      <c r="H1420" s="8">
        <f>IFERROR(VLOOKUP(A1420,'SPY DVD'!$A$1:$D$1256,4,FALSE),0)</f>
        <v>0</v>
      </c>
      <c r="I1420" s="2">
        <f t="shared" si="89"/>
        <v>0</v>
      </c>
      <c r="J1420" s="2">
        <f t="shared" si="90"/>
        <v>0</v>
      </c>
      <c r="K1420" s="2">
        <f t="shared" si="91"/>
        <v>0</v>
      </c>
      <c r="L1420" s="2">
        <f t="shared" si="92"/>
        <v>0</v>
      </c>
    </row>
    <row r="1421" spans="1:12" x14ac:dyDescent="0.25">
      <c r="A1421" s="1">
        <v>43966</v>
      </c>
      <c r="B1421" s="2">
        <v>282.37</v>
      </c>
      <c r="C1421" s="2">
        <v>286.33</v>
      </c>
      <c r="D1421" s="2">
        <v>281.33999999999997</v>
      </c>
      <c r="E1421" s="2">
        <v>286.27999999999997</v>
      </c>
      <c r="F1421" s="2">
        <v>111146272</v>
      </c>
      <c r="G1421" s="2">
        <f>IFERROR(VLOOKUP(A1421,'SPY DVD'!$A$1:$D$1256,2,FALSE),0)</f>
        <v>0</v>
      </c>
      <c r="H1421" s="8">
        <f>IFERROR(VLOOKUP(A1421,'SPY DVD'!$A$1:$D$1256,4,FALSE),0)</f>
        <v>0</v>
      </c>
      <c r="I1421" s="2">
        <f t="shared" si="89"/>
        <v>0</v>
      </c>
      <c r="J1421" s="2">
        <f t="shared" si="90"/>
        <v>0</v>
      </c>
      <c r="K1421" s="2">
        <f t="shared" si="91"/>
        <v>0</v>
      </c>
      <c r="L1421" s="2">
        <f t="shared" si="92"/>
        <v>0</v>
      </c>
    </row>
    <row r="1422" spans="1:12" x14ac:dyDescent="0.25">
      <c r="A1422" s="1">
        <v>43965</v>
      </c>
      <c r="B1422" s="2">
        <v>278.95</v>
      </c>
      <c r="C1422" s="2">
        <v>285.11</v>
      </c>
      <c r="D1422" s="2">
        <v>272.99</v>
      </c>
      <c r="E1422" s="2">
        <v>284.97000000000003</v>
      </c>
      <c r="F1422" s="2">
        <v>121977888</v>
      </c>
      <c r="G1422" s="2">
        <f>IFERROR(VLOOKUP(A1422,'SPY DVD'!$A$1:$D$1256,2,FALSE),0)</f>
        <v>0</v>
      </c>
      <c r="H1422" s="8">
        <f>IFERROR(VLOOKUP(A1422,'SPY DVD'!$A$1:$D$1256,4,FALSE),0)</f>
        <v>0</v>
      </c>
      <c r="I1422" s="2">
        <f t="shared" si="89"/>
        <v>0</v>
      </c>
      <c r="J1422" s="2">
        <f t="shared" si="90"/>
        <v>0</v>
      </c>
      <c r="K1422" s="2">
        <f t="shared" si="91"/>
        <v>0</v>
      </c>
      <c r="L1422" s="2">
        <f t="shared" si="92"/>
        <v>0</v>
      </c>
    </row>
    <row r="1423" spans="1:12" x14ac:dyDescent="0.25">
      <c r="A1423" s="1">
        <v>43964</v>
      </c>
      <c r="B1423" s="2">
        <v>286.06</v>
      </c>
      <c r="C1423" s="2">
        <v>287.19</v>
      </c>
      <c r="D1423" s="2">
        <v>278.96499999999997</v>
      </c>
      <c r="E1423" s="2">
        <v>281.60000000000002</v>
      </c>
      <c r="F1423" s="2">
        <v>144721104</v>
      </c>
      <c r="G1423" s="2">
        <f>IFERROR(VLOOKUP(A1423,'SPY DVD'!$A$1:$D$1256,2,FALSE),0)</f>
        <v>0</v>
      </c>
      <c r="H1423" s="8">
        <f>IFERROR(VLOOKUP(A1423,'SPY DVD'!$A$1:$D$1256,4,FALSE),0)</f>
        <v>0</v>
      </c>
      <c r="I1423" s="2">
        <f t="shared" si="89"/>
        <v>0</v>
      </c>
      <c r="J1423" s="2">
        <f t="shared" si="90"/>
        <v>0</v>
      </c>
      <c r="K1423" s="2">
        <f t="shared" si="91"/>
        <v>0</v>
      </c>
      <c r="L1423" s="2">
        <f t="shared" si="92"/>
        <v>0</v>
      </c>
    </row>
    <row r="1424" spans="1:12" x14ac:dyDescent="0.25">
      <c r="A1424" s="1">
        <v>43963</v>
      </c>
      <c r="B1424" s="2">
        <v>293.79000000000002</v>
      </c>
      <c r="C1424" s="2">
        <v>294.24</v>
      </c>
      <c r="D1424" s="2">
        <v>286.52</v>
      </c>
      <c r="E1424" s="2">
        <v>286.67</v>
      </c>
      <c r="F1424" s="2">
        <v>95870784</v>
      </c>
      <c r="G1424" s="2">
        <f>IFERROR(VLOOKUP(A1424,'SPY DVD'!$A$1:$D$1256,2,FALSE),0)</f>
        <v>0</v>
      </c>
      <c r="H1424" s="8">
        <f>IFERROR(VLOOKUP(A1424,'SPY DVD'!$A$1:$D$1256,4,FALSE),0)</f>
        <v>0</v>
      </c>
      <c r="I1424" s="2">
        <f t="shared" si="89"/>
        <v>0</v>
      </c>
      <c r="J1424" s="2">
        <f t="shared" si="90"/>
        <v>0</v>
      </c>
      <c r="K1424" s="2">
        <f t="shared" si="91"/>
        <v>0</v>
      </c>
      <c r="L1424" s="2">
        <f t="shared" si="92"/>
        <v>0</v>
      </c>
    </row>
    <row r="1425" spans="1:12" x14ac:dyDescent="0.25">
      <c r="A1425" s="1">
        <v>43962</v>
      </c>
      <c r="B1425" s="2">
        <v>290.33999999999997</v>
      </c>
      <c r="C1425" s="2">
        <v>294</v>
      </c>
      <c r="D1425" s="2">
        <v>289.88</v>
      </c>
      <c r="E1425" s="2">
        <v>292.5</v>
      </c>
      <c r="F1425" s="2">
        <v>79514232</v>
      </c>
      <c r="G1425" s="2">
        <f>IFERROR(VLOOKUP(A1425,'SPY DVD'!$A$1:$D$1256,2,FALSE),0)</f>
        <v>0</v>
      </c>
      <c r="H1425" s="8">
        <f>IFERROR(VLOOKUP(A1425,'SPY DVD'!$A$1:$D$1256,4,FALSE),0)</f>
        <v>0</v>
      </c>
      <c r="I1425" s="2">
        <f t="shared" si="89"/>
        <v>0</v>
      </c>
      <c r="J1425" s="2">
        <f t="shared" si="90"/>
        <v>0</v>
      </c>
      <c r="K1425" s="2">
        <f t="shared" si="91"/>
        <v>0</v>
      </c>
      <c r="L1425" s="2">
        <f t="shared" si="92"/>
        <v>0</v>
      </c>
    </row>
    <row r="1426" spans="1:12" x14ac:dyDescent="0.25">
      <c r="A1426" s="1">
        <v>43959</v>
      </c>
      <c r="B1426" s="2">
        <v>291.08999999999997</v>
      </c>
      <c r="C1426" s="2">
        <v>292.95</v>
      </c>
      <c r="D1426" s="2">
        <v>289.86</v>
      </c>
      <c r="E1426" s="2">
        <v>292.44</v>
      </c>
      <c r="F1426" s="2">
        <v>76622128</v>
      </c>
      <c r="G1426" s="2">
        <f>IFERROR(VLOOKUP(A1426,'SPY DVD'!$A$1:$D$1256,2,FALSE),0)</f>
        <v>0</v>
      </c>
      <c r="H1426" s="8">
        <f>IFERROR(VLOOKUP(A1426,'SPY DVD'!$A$1:$D$1256,4,FALSE),0)</f>
        <v>0</v>
      </c>
      <c r="I1426" s="2">
        <f t="shared" si="89"/>
        <v>0</v>
      </c>
      <c r="J1426" s="2">
        <f t="shared" si="90"/>
        <v>0</v>
      </c>
      <c r="K1426" s="2">
        <f t="shared" si="91"/>
        <v>0</v>
      </c>
      <c r="L1426" s="2">
        <f t="shared" si="92"/>
        <v>0</v>
      </c>
    </row>
    <row r="1427" spans="1:12" x14ac:dyDescent="0.25">
      <c r="A1427" s="1">
        <v>43958</v>
      </c>
      <c r="B1427" s="2">
        <v>287.75</v>
      </c>
      <c r="C1427" s="2">
        <v>289.77999999999997</v>
      </c>
      <c r="D1427" s="2">
        <v>287.13</v>
      </c>
      <c r="E1427" s="2">
        <v>287.68</v>
      </c>
      <c r="F1427" s="2">
        <v>75250416</v>
      </c>
      <c r="G1427" s="2">
        <f>IFERROR(VLOOKUP(A1427,'SPY DVD'!$A$1:$D$1256,2,FALSE),0)</f>
        <v>0</v>
      </c>
      <c r="H1427" s="8">
        <f>IFERROR(VLOOKUP(A1427,'SPY DVD'!$A$1:$D$1256,4,FALSE),0)</f>
        <v>0</v>
      </c>
      <c r="I1427" s="2">
        <f t="shared" si="89"/>
        <v>0</v>
      </c>
      <c r="J1427" s="2">
        <f t="shared" si="90"/>
        <v>0</v>
      </c>
      <c r="K1427" s="2">
        <f t="shared" si="91"/>
        <v>0</v>
      </c>
      <c r="L1427" s="2">
        <f t="shared" si="92"/>
        <v>0</v>
      </c>
    </row>
    <row r="1428" spans="1:12" x14ac:dyDescent="0.25">
      <c r="A1428" s="1">
        <v>43957</v>
      </c>
      <c r="B1428" s="2">
        <v>288.04000000000002</v>
      </c>
      <c r="C1428" s="2">
        <v>288.45999999999998</v>
      </c>
      <c r="D1428" s="2">
        <v>283.77999999999997</v>
      </c>
      <c r="E1428" s="2">
        <v>284.25</v>
      </c>
      <c r="F1428" s="2">
        <v>73632624</v>
      </c>
      <c r="G1428" s="2">
        <f>IFERROR(VLOOKUP(A1428,'SPY DVD'!$A$1:$D$1256,2,FALSE),0)</f>
        <v>0</v>
      </c>
      <c r="H1428" s="8">
        <f>IFERROR(VLOOKUP(A1428,'SPY DVD'!$A$1:$D$1256,4,FALSE),0)</f>
        <v>0</v>
      </c>
      <c r="I1428" s="2">
        <f t="shared" si="89"/>
        <v>0</v>
      </c>
      <c r="J1428" s="2">
        <f t="shared" si="90"/>
        <v>0</v>
      </c>
      <c r="K1428" s="2">
        <f t="shared" si="91"/>
        <v>0</v>
      </c>
      <c r="L1428" s="2">
        <f t="shared" si="92"/>
        <v>0</v>
      </c>
    </row>
    <row r="1429" spans="1:12" x14ac:dyDescent="0.25">
      <c r="A1429" s="1">
        <v>43956</v>
      </c>
      <c r="B1429" s="2">
        <v>286.64</v>
      </c>
      <c r="C1429" s="2">
        <v>289.25</v>
      </c>
      <c r="D1429" s="2">
        <v>283.71339999999998</v>
      </c>
      <c r="E1429" s="2">
        <v>286.19</v>
      </c>
      <c r="F1429" s="2">
        <v>79569936</v>
      </c>
      <c r="G1429" s="2">
        <f>IFERROR(VLOOKUP(A1429,'SPY DVD'!$A$1:$D$1256,2,FALSE),0)</f>
        <v>0</v>
      </c>
      <c r="H1429" s="8">
        <f>IFERROR(VLOOKUP(A1429,'SPY DVD'!$A$1:$D$1256,4,FALSE),0)</f>
        <v>0</v>
      </c>
      <c r="I1429" s="2">
        <f t="shared" si="89"/>
        <v>0</v>
      </c>
      <c r="J1429" s="2">
        <f t="shared" si="90"/>
        <v>0</v>
      </c>
      <c r="K1429" s="2">
        <f t="shared" si="91"/>
        <v>0</v>
      </c>
      <c r="L1429" s="2">
        <f t="shared" si="92"/>
        <v>0</v>
      </c>
    </row>
    <row r="1430" spans="1:12" x14ac:dyDescent="0.25">
      <c r="A1430" s="1">
        <v>43955</v>
      </c>
      <c r="B1430" s="2">
        <v>280.74</v>
      </c>
      <c r="C1430" s="2">
        <v>283.89999999999998</v>
      </c>
      <c r="D1430" s="2">
        <v>279.13</v>
      </c>
      <c r="E1430" s="2">
        <v>283.57</v>
      </c>
      <c r="F1430" s="2">
        <v>80873216</v>
      </c>
      <c r="G1430" s="2">
        <f>IFERROR(VLOOKUP(A1430,'SPY DVD'!$A$1:$D$1256,2,FALSE),0)</f>
        <v>0</v>
      </c>
      <c r="H1430" s="8">
        <f>IFERROR(VLOOKUP(A1430,'SPY DVD'!$A$1:$D$1256,4,FALSE),0)</f>
        <v>0</v>
      </c>
      <c r="I1430" s="2">
        <f t="shared" si="89"/>
        <v>0</v>
      </c>
      <c r="J1430" s="2">
        <f t="shared" si="90"/>
        <v>0</v>
      </c>
      <c r="K1430" s="2">
        <f t="shared" si="91"/>
        <v>0</v>
      </c>
      <c r="L1430" s="2">
        <f t="shared" si="92"/>
        <v>0</v>
      </c>
    </row>
    <row r="1431" spans="1:12" x14ac:dyDescent="0.25">
      <c r="A1431" s="1">
        <v>43952</v>
      </c>
      <c r="B1431" s="2">
        <v>285.31</v>
      </c>
      <c r="C1431" s="2">
        <v>290.65719999999999</v>
      </c>
      <c r="D1431" s="2">
        <v>281.52</v>
      </c>
      <c r="E1431" s="2">
        <v>282.79000000000002</v>
      </c>
      <c r="F1431" s="2">
        <v>125180032</v>
      </c>
      <c r="G1431" s="2">
        <f>IFERROR(VLOOKUP(A1431,'SPY DVD'!$A$1:$D$1256,2,FALSE),0)</f>
        <v>0</v>
      </c>
      <c r="H1431" s="8">
        <f>IFERROR(VLOOKUP(A1431,'SPY DVD'!$A$1:$D$1256,4,FALSE),0)</f>
        <v>0</v>
      </c>
      <c r="I1431" s="2">
        <f t="shared" si="89"/>
        <v>0</v>
      </c>
      <c r="J1431" s="2">
        <f t="shared" si="90"/>
        <v>0</v>
      </c>
      <c r="K1431" s="2">
        <f t="shared" si="91"/>
        <v>0</v>
      </c>
      <c r="L1431" s="2">
        <f t="shared" si="92"/>
        <v>0</v>
      </c>
    </row>
    <row r="1432" spans="1:12" x14ac:dyDescent="0.25">
      <c r="A1432" s="1">
        <v>43951</v>
      </c>
      <c r="B1432" s="2">
        <v>291.70999999999998</v>
      </c>
      <c r="C1432" s="2">
        <v>293.32389999999998</v>
      </c>
      <c r="D1432" s="2">
        <v>288.58999999999997</v>
      </c>
      <c r="E1432" s="2">
        <v>290.48</v>
      </c>
      <c r="F1432" s="2">
        <v>122901704</v>
      </c>
      <c r="G1432" s="2">
        <f>IFERROR(VLOOKUP(A1432,'SPY DVD'!$A$1:$D$1256,2,FALSE),0)</f>
        <v>0</v>
      </c>
      <c r="H1432" s="8">
        <f>IFERROR(VLOOKUP(A1432,'SPY DVD'!$A$1:$D$1256,4,FALSE),0)</f>
        <v>0</v>
      </c>
      <c r="I1432" s="2">
        <f t="shared" si="89"/>
        <v>0</v>
      </c>
      <c r="J1432" s="2">
        <f t="shared" si="90"/>
        <v>0</v>
      </c>
      <c r="K1432" s="2">
        <f t="shared" si="91"/>
        <v>0</v>
      </c>
      <c r="L1432" s="2">
        <f t="shared" si="92"/>
        <v>0</v>
      </c>
    </row>
    <row r="1433" spans="1:12" x14ac:dyDescent="0.25">
      <c r="A1433" s="1">
        <v>43950</v>
      </c>
      <c r="B1433" s="2">
        <v>291.52999999999997</v>
      </c>
      <c r="C1433" s="2">
        <v>294.88</v>
      </c>
      <c r="D1433" s="2">
        <v>290.41000000000003</v>
      </c>
      <c r="E1433" s="2">
        <v>293.20999999999998</v>
      </c>
      <c r="F1433" s="2">
        <v>118745576</v>
      </c>
      <c r="G1433" s="2">
        <f>IFERROR(VLOOKUP(A1433,'SPY DVD'!$A$1:$D$1256,2,FALSE),0)</f>
        <v>0</v>
      </c>
      <c r="H1433" s="8">
        <f>IFERROR(VLOOKUP(A1433,'SPY DVD'!$A$1:$D$1256,4,FALSE),0)</f>
        <v>0</v>
      </c>
      <c r="I1433" s="2">
        <f t="shared" si="89"/>
        <v>0</v>
      </c>
      <c r="J1433" s="2">
        <f t="shared" si="90"/>
        <v>0</v>
      </c>
      <c r="K1433" s="2">
        <f t="shared" si="91"/>
        <v>0</v>
      </c>
      <c r="L1433" s="2">
        <f t="shared" si="92"/>
        <v>0</v>
      </c>
    </row>
    <row r="1434" spans="1:12" x14ac:dyDescent="0.25">
      <c r="A1434" s="1">
        <v>43949</v>
      </c>
      <c r="B1434" s="2">
        <v>291.02</v>
      </c>
      <c r="C1434" s="2">
        <v>291.39999999999998</v>
      </c>
      <c r="D1434" s="2">
        <v>285.39999999999998</v>
      </c>
      <c r="E1434" s="2">
        <v>285.73</v>
      </c>
      <c r="F1434" s="2">
        <v>105269984</v>
      </c>
      <c r="G1434" s="2">
        <f>IFERROR(VLOOKUP(A1434,'SPY DVD'!$A$1:$D$1256,2,FALSE),0)</f>
        <v>0</v>
      </c>
      <c r="H1434" s="8">
        <f>IFERROR(VLOOKUP(A1434,'SPY DVD'!$A$1:$D$1256,4,FALSE),0)</f>
        <v>0</v>
      </c>
      <c r="I1434" s="2">
        <f t="shared" si="89"/>
        <v>0</v>
      </c>
      <c r="J1434" s="2">
        <f t="shared" si="90"/>
        <v>0</v>
      </c>
      <c r="K1434" s="2">
        <f t="shared" si="91"/>
        <v>0</v>
      </c>
      <c r="L1434" s="2">
        <f t="shared" si="92"/>
        <v>0</v>
      </c>
    </row>
    <row r="1435" spans="1:12" x14ac:dyDescent="0.25">
      <c r="A1435" s="1">
        <v>43948</v>
      </c>
      <c r="B1435" s="2">
        <v>285.12</v>
      </c>
      <c r="C1435" s="2">
        <v>288.27</v>
      </c>
      <c r="D1435" s="2">
        <v>284.62</v>
      </c>
      <c r="E1435" s="2">
        <v>287.05</v>
      </c>
      <c r="F1435" s="2">
        <v>77896608</v>
      </c>
      <c r="G1435" s="2">
        <f>IFERROR(VLOOKUP(A1435,'SPY DVD'!$A$1:$D$1256,2,FALSE),0)</f>
        <v>0</v>
      </c>
      <c r="H1435" s="8">
        <f>IFERROR(VLOOKUP(A1435,'SPY DVD'!$A$1:$D$1256,4,FALSE),0)</f>
        <v>0</v>
      </c>
      <c r="I1435" s="2">
        <f t="shared" si="89"/>
        <v>0</v>
      </c>
      <c r="J1435" s="2">
        <f t="shared" si="90"/>
        <v>0</v>
      </c>
      <c r="K1435" s="2">
        <f t="shared" si="91"/>
        <v>0</v>
      </c>
      <c r="L1435" s="2">
        <f t="shared" si="92"/>
        <v>0</v>
      </c>
    </row>
    <row r="1436" spans="1:12" x14ac:dyDescent="0.25">
      <c r="A1436" s="1">
        <v>43945</v>
      </c>
      <c r="B1436" s="2">
        <v>280.73</v>
      </c>
      <c r="C1436" s="2">
        <v>283.7</v>
      </c>
      <c r="D1436" s="2">
        <v>278.5</v>
      </c>
      <c r="E1436" s="2">
        <v>282.97000000000003</v>
      </c>
      <c r="F1436" s="2">
        <v>85165952</v>
      </c>
      <c r="G1436" s="2">
        <f>IFERROR(VLOOKUP(A1436,'SPY DVD'!$A$1:$D$1256,2,FALSE),0)</f>
        <v>0</v>
      </c>
      <c r="H1436" s="8">
        <f>IFERROR(VLOOKUP(A1436,'SPY DVD'!$A$1:$D$1256,4,FALSE),0)</f>
        <v>0</v>
      </c>
      <c r="I1436" s="2">
        <f t="shared" si="89"/>
        <v>0</v>
      </c>
      <c r="J1436" s="2">
        <f t="shared" si="90"/>
        <v>0</v>
      </c>
      <c r="K1436" s="2">
        <f t="shared" si="91"/>
        <v>0</v>
      </c>
      <c r="L1436" s="2">
        <f t="shared" si="92"/>
        <v>0</v>
      </c>
    </row>
    <row r="1437" spans="1:12" x14ac:dyDescent="0.25">
      <c r="A1437" s="1">
        <v>43944</v>
      </c>
      <c r="B1437" s="2">
        <v>280.49</v>
      </c>
      <c r="C1437" s="2">
        <v>283.94</v>
      </c>
      <c r="D1437" s="2">
        <v>278.75</v>
      </c>
      <c r="E1437" s="2">
        <v>279.08</v>
      </c>
      <c r="F1437" s="2">
        <v>104709696</v>
      </c>
      <c r="G1437" s="2">
        <f>IFERROR(VLOOKUP(A1437,'SPY DVD'!$A$1:$D$1256,2,FALSE),0)</f>
        <v>0</v>
      </c>
      <c r="H1437" s="8">
        <f>IFERROR(VLOOKUP(A1437,'SPY DVD'!$A$1:$D$1256,4,FALSE),0)</f>
        <v>0</v>
      </c>
      <c r="I1437" s="2">
        <f t="shared" si="89"/>
        <v>0</v>
      </c>
      <c r="J1437" s="2">
        <f t="shared" si="90"/>
        <v>0</v>
      </c>
      <c r="K1437" s="2">
        <f t="shared" si="91"/>
        <v>0</v>
      </c>
      <c r="L1437" s="2">
        <f t="shared" si="92"/>
        <v>0</v>
      </c>
    </row>
    <row r="1438" spans="1:12" x14ac:dyDescent="0.25">
      <c r="A1438" s="1">
        <v>43943</v>
      </c>
      <c r="B1438" s="2">
        <v>278.35000000000002</v>
      </c>
      <c r="C1438" s="2">
        <v>281</v>
      </c>
      <c r="D1438" s="2">
        <v>276.91000000000003</v>
      </c>
      <c r="E1438" s="2">
        <v>279.10000000000002</v>
      </c>
      <c r="F1438" s="2">
        <v>93524584</v>
      </c>
      <c r="G1438" s="2">
        <f>IFERROR(VLOOKUP(A1438,'SPY DVD'!$A$1:$D$1256,2,FALSE),0)</f>
        <v>0</v>
      </c>
      <c r="H1438" s="8">
        <f>IFERROR(VLOOKUP(A1438,'SPY DVD'!$A$1:$D$1256,4,FALSE),0)</f>
        <v>0</v>
      </c>
      <c r="I1438" s="2">
        <f t="shared" si="89"/>
        <v>0</v>
      </c>
      <c r="J1438" s="2">
        <f t="shared" si="90"/>
        <v>0</v>
      </c>
      <c r="K1438" s="2">
        <f t="shared" si="91"/>
        <v>0</v>
      </c>
      <c r="L1438" s="2">
        <f t="shared" si="92"/>
        <v>0</v>
      </c>
    </row>
    <row r="1439" spans="1:12" x14ac:dyDescent="0.25">
      <c r="A1439" s="1">
        <v>43942</v>
      </c>
      <c r="B1439" s="2">
        <v>276.73</v>
      </c>
      <c r="C1439" s="2">
        <v>278.04000000000002</v>
      </c>
      <c r="D1439" s="2">
        <v>272.02</v>
      </c>
      <c r="E1439" s="2">
        <v>273.04000000000002</v>
      </c>
      <c r="F1439" s="2">
        <v>126385696</v>
      </c>
      <c r="G1439" s="2">
        <f>IFERROR(VLOOKUP(A1439,'SPY DVD'!$A$1:$D$1256,2,FALSE),0)</f>
        <v>0</v>
      </c>
      <c r="H1439" s="8">
        <f>IFERROR(VLOOKUP(A1439,'SPY DVD'!$A$1:$D$1256,4,FALSE),0)</f>
        <v>0</v>
      </c>
      <c r="I1439" s="2">
        <f t="shared" si="89"/>
        <v>0</v>
      </c>
      <c r="J1439" s="2">
        <f t="shared" si="90"/>
        <v>0</v>
      </c>
      <c r="K1439" s="2">
        <f t="shared" si="91"/>
        <v>0</v>
      </c>
      <c r="L1439" s="2">
        <f t="shared" si="92"/>
        <v>0</v>
      </c>
    </row>
    <row r="1440" spans="1:12" x14ac:dyDescent="0.25">
      <c r="A1440" s="1">
        <v>43941</v>
      </c>
      <c r="B1440" s="2">
        <v>282.61</v>
      </c>
      <c r="C1440" s="2">
        <v>286.7912</v>
      </c>
      <c r="D1440" s="2">
        <v>281.35000000000002</v>
      </c>
      <c r="E1440" s="2">
        <v>281.58999999999997</v>
      </c>
      <c r="F1440" s="2">
        <v>100109288</v>
      </c>
      <c r="G1440" s="2">
        <f>IFERROR(VLOOKUP(A1440,'SPY DVD'!$A$1:$D$1256,2,FALSE),0)</f>
        <v>0</v>
      </c>
      <c r="H1440" s="8">
        <f>IFERROR(VLOOKUP(A1440,'SPY DVD'!$A$1:$D$1256,4,FALSE),0)</f>
        <v>0</v>
      </c>
      <c r="I1440" s="2">
        <f t="shared" si="89"/>
        <v>0</v>
      </c>
      <c r="J1440" s="2">
        <f t="shared" si="90"/>
        <v>0</v>
      </c>
      <c r="K1440" s="2">
        <f t="shared" si="91"/>
        <v>0</v>
      </c>
      <c r="L1440" s="2">
        <f t="shared" si="92"/>
        <v>0</v>
      </c>
    </row>
    <row r="1441" spans="1:12" x14ac:dyDescent="0.25">
      <c r="A1441" s="1">
        <v>43938</v>
      </c>
      <c r="B1441" s="2">
        <v>285.38</v>
      </c>
      <c r="C1441" s="2">
        <v>287.3</v>
      </c>
      <c r="D1441" s="2">
        <v>282.39999999999998</v>
      </c>
      <c r="E1441" s="2">
        <v>286.64</v>
      </c>
      <c r="F1441" s="2">
        <v>146684784</v>
      </c>
      <c r="G1441" s="2">
        <f>IFERROR(VLOOKUP(A1441,'SPY DVD'!$A$1:$D$1256,2,FALSE),0)</f>
        <v>0</v>
      </c>
      <c r="H1441" s="8">
        <f>IFERROR(VLOOKUP(A1441,'SPY DVD'!$A$1:$D$1256,4,FALSE),0)</f>
        <v>0</v>
      </c>
      <c r="I1441" s="2">
        <f t="shared" si="89"/>
        <v>0</v>
      </c>
      <c r="J1441" s="2">
        <f t="shared" si="90"/>
        <v>0</v>
      </c>
      <c r="K1441" s="2">
        <f t="shared" si="91"/>
        <v>0</v>
      </c>
      <c r="L1441" s="2">
        <f t="shared" si="92"/>
        <v>0</v>
      </c>
    </row>
    <row r="1442" spans="1:12" x14ac:dyDescent="0.25">
      <c r="A1442" s="1">
        <v>43937</v>
      </c>
      <c r="B1442" s="2">
        <v>279.14999999999998</v>
      </c>
      <c r="C1442" s="2">
        <v>280.02999999999997</v>
      </c>
      <c r="D1442" s="2">
        <v>275.76</v>
      </c>
      <c r="E1442" s="2">
        <v>279.10000000000002</v>
      </c>
      <c r="F1442" s="2">
        <v>131798328</v>
      </c>
      <c r="G1442" s="2">
        <f>IFERROR(VLOOKUP(A1442,'SPY DVD'!$A$1:$D$1256,2,FALSE),0)</f>
        <v>0</v>
      </c>
      <c r="H1442" s="8">
        <f>IFERROR(VLOOKUP(A1442,'SPY DVD'!$A$1:$D$1256,4,FALSE),0)</f>
        <v>0</v>
      </c>
      <c r="I1442" s="2">
        <f t="shared" si="89"/>
        <v>0</v>
      </c>
      <c r="J1442" s="2">
        <f t="shared" si="90"/>
        <v>0</v>
      </c>
      <c r="K1442" s="2">
        <f t="shared" si="91"/>
        <v>0</v>
      </c>
      <c r="L1442" s="2">
        <f t="shared" si="92"/>
        <v>0</v>
      </c>
    </row>
    <row r="1443" spans="1:12" x14ac:dyDescent="0.25">
      <c r="A1443" s="1">
        <v>43936</v>
      </c>
      <c r="B1443" s="2">
        <v>277.57</v>
      </c>
      <c r="C1443" s="2">
        <v>283.94069999999999</v>
      </c>
      <c r="D1443" s="2">
        <v>275.45999999999998</v>
      </c>
      <c r="E1443" s="2">
        <v>277.76</v>
      </c>
      <c r="F1443" s="2">
        <v>121775008</v>
      </c>
      <c r="G1443" s="2">
        <f>IFERROR(VLOOKUP(A1443,'SPY DVD'!$A$1:$D$1256,2,FALSE),0)</f>
        <v>0</v>
      </c>
      <c r="H1443" s="8">
        <f>IFERROR(VLOOKUP(A1443,'SPY DVD'!$A$1:$D$1256,4,FALSE),0)</f>
        <v>0</v>
      </c>
      <c r="I1443" s="2">
        <f t="shared" si="89"/>
        <v>0</v>
      </c>
      <c r="J1443" s="2">
        <f t="shared" si="90"/>
        <v>0</v>
      </c>
      <c r="K1443" s="2">
        <f t="shared" si="91"/>
        <v>0</v>
      </c>
      <c r="L1443" s="2">
        <f t="shared" si="92"/>
        <v>0</v>
      </c>
    </row>
    <row r="1444" spans="1:12" x14ac:dyDescent="0.25">
      <c r="A1444" s="1">
        <v>43935</v>
      </c>
      <c r="B1444" s="2">
        <v>280.98</v>
      </c>
      <c r="C1444" s="2">
        <v>284.89999999999998</v>
      </c>
      <c r="D1444" s="2">
        <v>275.51060000000001</v>
      </c>
      <c r="E1444" s="2">
        <v>283.79000000000002</v>
      </c>
      <c r="F1444" s="2">
        <v>134143352</v>
      </c>
      <c r="G1444" s="2">
        <f>IFERROR(VLOOKUP(A1444,'SPY DVD'!$A$1:$D$1256,2,FALSE),0)</f>
        <v>0</v>
      </c>
      <c r="H1444" s="8">
        <f>IFERROR(VLOOKUP(A1444,'SPY DVD'!$A$1:$D$1256,4,FALSE),0)</f>
        <v>0</v>
      </c>
      <c r="I1444" s="2">
        <f t="shared" si="89"/>
        <v>0</v>
      </c>
      <c r="J1444" s="2">
        <f t="shared" si="90"/>
        <v>0</v>
      </c>
      <c r="K1444" s="2">
        <f t="shared" si="91"/>
        <v>0</v>
      </c>
      <c r="L1444" s="2">
        <f t="shared" si="92"/>
        <v>0</v>
      </c>
    </row>
    <row r="1445" spans="1:12" x14ac:dyDescent="0.25">
      <c r="A1445" s="1">
        <v>43934</v>
      </c>
      <c r="B1445" s="2">
        <v>277.14</v>
      </c>
      <c r="C1445" s="2">
        <v>277.51</v>
      </c>
      <c r="D1445" s="2">
        <v>271.41000000000003</v>
      </c>
      <c r="E1445" s="2">
        <v>275.66000000000003</v>
      </c>
      <c r="F1445" s="2">
        <v>114839056</v>
      </c>
      <c r="G1445" s="2">
        <f>IFERROR(VLOOKUP(A1445,'SPY DVD'!$A$1:$D$1256,2,FALSE),0)</f>
        <v>0</v>
      </c>
      <c r="H1445" s="8">
        <f>IFERROR(VLOOKUP(A1445,'SPY DVD'!$A$1:$D$1256,4,FALSE),0)</f>
        <v>0</v>
      </c>
      <c r="I1445" s="2">
        <f t="shared" si="89"/>
        <v>0</v>
      </c>
      <c r="J1445" s="2">
        <f t="shared" si="90"/>
        <v>0</v>
      </c>
      <c r="K1445" s="2">
        <f t="shared" si="91"/>
        <v>0</v>
      </c>
      <c r="L1445" s="2">
        <f t="shared" si="92"/>
        <v>0</v>
      </c>
    </row>
    <row r="1446" spans="1:12" x14ac:dyDescent="0.25">
      <c r="A1446" s="1">
        <v>43930</v>
      </c>
      <c r="B1446" s="2">
        <v>277.58</v>
      </c>
      <c r="C1446" s="2">
        <v>281.2</v>
      </c>
      <c r="D1446" s="2">
        <v>275.47000000000003</v>
      </c>
      <c r="E1446" s="2">
        <v>278.2</v>
      </c>
      <c r="F1446" s="2">
        <v>190282704</v>
      </c>
      <c r="G1446" s="2">
        <f>IFERROR(VLOOKUP(A1446,'SPY DVD'!$A$1:$D$1256,2,FALSE),0)</f>
        <v>0</v>
      </c>
      <c r="H1446" s="8">
        <f>IFERROR(VLOOKUP(A1446,'SPY DVD'!$A$1:$D$1256,4,FALSE),0)</f>
        <v>0</v>
      </c>
      <c r="I1446" s="2">
        <f t="shared" si="89"/>
        <v>0</v>
      </c>
      <c r="J1446" s="2">
        <f t="shared" si="90"/>
        <v>0</v>
      </c>
      <c r="K1446" s="2">
        <f t="shared" si="91"/>
        <v>0</v>
      </c>
      <c r="L1446" s="2">
        <f t="shared" si="92"/>
        <v>0</v>
      </c>
    </row>
    <row r="1447" spans="1:12" x14ac:dyDescent="0.25">
      <c r="A1447" s="1">
        <v>43929</v>
      </c>
      <c r="B1447" s="2">
        <v>267.95999999999998</v>
      </c>
      <c r="C1447" s="2">
        <v>276</v>
      </c>
      <c r="D1447" s="2">
        <v>265.25420000000003</v>
      </c>
      <c r="E1447" s="2">
        <v>274.02999999999997</v>
      </c>
      <c r="F1447" s="2">
        <v>153774480</v>
      </c>
      <c r="G1447" s="2">
        <f>IFERROR(VLOOKUP(A1447,'SPY DVD'!$A$1:$D$1256,2,FALSE),0)</f>
        <v>0</v>
      </c>
      <c r="H1447" s="8">
        <f>IFERROR(VLOOKUP(A1447,'SPY DVD'!$A$1:$D$1256,4,FALSE),0)</f>
        <v>0</v>
      </c>
      <c r="I1447" s="2">
        <f t="shared" si="89"/>
        <v>0</v>
      </c>
      <c r="J1447" s="2">
        <f t="shared" si="90"/>
        <v>0</v>
      </c>
      <c r="K1447" s="2">
        <f t="shared" si="91"/>
        <v>0</v>
      </c>
      <c r="L1447" s="2">
        <f t="shared" si="92"/>
        <v>0</v>
      </c>
    </row>
    <row r="1448" spans="1:12" x14ac:dyDescent="0.25">
      <c r="A1448" s="1">
        <v>43928</v>
      </c>
      <c r="B1448" s="2">
        <v>274.20999999999998</v>
      </c>
      <c r="C1448" s="2">
        <v>275.02999999999997</v>
      </c>
      <c r="D1448" s="2">
        <v>264.89</v>
      </c>
      <c r="E1448" s="2">
        <v>265.13</v>
      </c>
      <c r="F1448" s="2">
        <v>201427184</v>
      </c>
      <c r="G1448" s="2">
        <f>IFERROR(VLOOKUP(A1448,'SPY DVD'!$A$1:$D$1256,2,FALSE),0)</f>
        <v>0</v>
      </c>
      <c r="H1448" s="8">
        <f>IFERROR(VLOOKUP(A1448,'SPY DVD'!$A$1:$D$1256,4,FALSE),0)</f>
        <v>0</v>
      </c>
      <c r="I1448" s="2">
        <f t="shared" si="89"/>
        <v>0</v>
      </c>
      <c r="J1448" s="2">
        <f t="shared" si="90"/>
        <v>0</v>
      </c>
      <c r="K1448" s="2">
        <f t="shared" si="91"/>
        <v>0</v>
      </c>
      <c r="L1448" s="2">
        <f t="shared" si="92"/>
        <v>0</v>
      </c>
    </row>
    <row r="1449" spans="1:12" x14ac:dyDescent="0.25">
      <c r="A1449" s="1">
        <v>43927</v>
      </c>
      <c r="B1449" s="2">
        <v>257.83999999999997</v>
      </c>
      <c r="C1449" s="2">
        <v>267</v>
      </c>
      <c r="D1449" s="2">
        <v>248.16980000000001</v>
      </c>
      <c r="E1449" s="2">
        <v>264.86</v>
      </c>
      <c r="F1449" s="2">
        <v>188061232</v>
      </c>
      <c r="G1449" s="2">
        <f>IFERROR(VLOOKUP(A1449,'SPY DVD'!$A$1:$D$1256,2,FALSE),0)</f>
        <v>0</v>
      </c>
      <c r="H1449" s="8">
        <f>IFERROR(VLOOKUP(A1449,'SPY DVD'!$A$1:$D$1256,4,FALSE),0)</f>
        <v>0</v>
      </c>
      <c r="I1449" s="2">
        <f t="shared" si="89"/>
        <v>0</v>
      </c>
      <c r="J1449" s="2">
        <f t="shared" si="90"/>
        <v>0</v>
      </c>
      <c r="K1449" s="2">
        <f t="shared" si="91"/>
        <v>0</v>
      </c>
      <c r="L1449" s="2">
        <f t="shared" si="92"/>
        <v>0</v>
      </c>
    </row>
    <row r="1450" spans="1:12" x14ac:dyDescent="0.25">
      <c r="A1450" s="1">
        <v>43924</v>
      </c>
      <c r="B1450" s="2">
        <v>250.76</v>
      </c>
      <c r="C1450" s="2">
        <v>253.32</v>
      </c>
      <c r="D1450" s="2">
        <v>245.22</v>
      </c>
      <c r="E1450" s="2">
        <v>248.19</v>
      </c>
      <c r="F1450" s="2">
        <v>135561168</v>
      </c>
      <c r="G1450" s="2">
        <f>IFERROR(VLOOKUP(A1450,'SPY DVD'!$A$1:$D$1256,2,FALSE),0)</f>
        <v>0</v>
      </c>
      <c r="H1450" s="8">
        <f>IFERROR(VLOOKUP(A1450,'SPY DVD'!$A$1:$D$1256,4,FALSE),0)</f>
        <v>0</v>
      </c>
      <c r="I1450" s="2">
        <f t="shared" si="89"/>
        <v>0</v>
      </c>
      <c r="J1450" s="2">
        <f t="shared" si="90"/>
        <v>0</v>
      </c>
      <c r="K1450" s="2">
        <f t="shared" si="91"/>
        <v>0</v>
      </c>
      <c r="L1450" s="2">
        <f t="shared" si="92"/>
        <v>0</v>
      </c>
    </row>
    <row r="1451" spans="1:12" x14ac:dyDescent="0.25">
      <c r="A1451" s="1">
        <v>43923</v>
      </c>
      <c r="B1451" s="2">
        <v>245.19</v>
      </c>
      <c r="C1451" s="2">
        <v>252.68</v>
      </c>
      <c r="D1451" s="2">
        <v>244.59</v>
      </c>
      <c r="E1451" s="2">
        <v>251.83</v>
      </c>
      <c r="F1451" s="2">
        <v>177660432</v>
      </c>
      <c r="G1451" s="2">
        <f>IFERROR(VLOOKUP(A1451,'SPY DVD'!$A$1:$D$1256,2,FALSE),0)</f>
        <v>0</v>
      </c>
      <c r="H1451" s="8">
        <f>IFERROR(VLOOKUP(A1451,'SPY DVD'!$A$1:$D$1256,4,FALSE),0)</f>
        <v>0</v>
      </c>
      <c r="I1451" s="2">
        <f t="shared" si="89"/>
        <v>0</v>
      </c>
      <c r="J1451" s="2">
        <f t="shared" si="90"/>
        <v>0</v>
      </c>
      <c r="K1451" s="2">
        <f t="shared" si="91"/>
        <v>0</v>
      </c>
      <c r="L1451" s="2">
        <f t="shared" si="92"/>
        <v>0</v>
      </c>
    </row>
    <row r="1452" spans="1:12" x14ac:dyDescent="0.25">
      <c r="A1452" s="1">
        <v>43922</v>
      </c>
      <c r="B1452" s="2">
        <v>247.98</v>
      </c>
      <c r="C1452" s="2">
        <v>257.65910000000002</v>
      </c>
      <c r="D1452" s="2">
        <v>243.9</v>
      </c>
      <c r="E1452" s="2">
        <v>246.15</v>
      </c>
      <c r="F1452" s="2">
        <v>189554624</v>
      </c>
      <c r="G1452" s="2">
        <f>IFERROR(VLOOKUP(A1452,'SPY DVD'!$A$1:$D$1256,2,FALSE),0)</f>
        <v>0</v>
      </c>
      <c r="H1452" s="8">
        <f>IFERROR(VLOOKUP(A1452,'SPY DVD'!$A$1:$D$1256,4,FALSE),0)</f>
        <v>0</v>
      </c>
      <c r="I1452" s="2">
        <f t="shared" si="89"/>
        <v>0</v>
      </c>
      <c r="J1452" s="2">
        <f t="shared" si="90"/>
        <v>0</v>
      </c>
      <c r="K1452" s="2">
        <f t="shared" si="91"/>
        <v>0</v>
      </c>
      <c r="L1452" s="2">
        <f t="shared" si="92"/>
        <v>0</v>
      </c>
    </row>
    <row r="1453" spans="1:12" x14ac:dyDescent="0.25">
      <c r="A1453" s="1">
        <v>43921</v>
      </c>
      <c r="B1453" s="2">
        <v>260.56</v>
      </c>
      <c r="C1453" s="2">
        <v>263.33</v>
      </c>
      <c r="D1453" s="2">
        <v>256.22000000000003</v>
      </c>
      <c r="E1453" s="2">
        <v>257.75</v>
      </c>
      <c r="F1453" s="2">
        <v>194881056</v>
      </c>
      <c r="G1453" s="2">
        <f>IFERROR(VLOOKUP(A1453,'SPY DVD'!$A$1:$D$1256,2,FALSE),0)</f>
        <v>0</v>
      </c>
      <c r="H1453" s="8">
        <f>IFERROR(VLOOKUP(A1453,'SPY DVD'!$A$1:$D$1256,4,FALSE),0)</f>
        <v>0</v>
      </c>
      <c r="I1453" s="2">
        <f t="shared" si="89"/>
        <v>0</v>
      </c>
      <c r="J1453" s="2">
        <f t="shared" si="90"/>
        <v>0</v>
      </c>
      <c r="K1453" s="2">
        <f t="shared" si="91"/>
        <v>0</v>
      </c>
      <c r="L1453" s="2">
        <f t="shared" si="92"/>
        <v>0</v>
      </c>
    </row>
    <row r="1454" spans="1:12" x14ac:dyDescent="0.25">
      <c r="A1454" s="1">
        <v>43920</v>
      </c>
      <c r="B1454" s="2">
        <v>255.7</v>
      </c>
      <c r="C1454" s="2">
        <v>262.43</v>
      </c>
      <c r="D1454" s="2">
        <v>253.53</v>
      </c>
      <c r="E1454" s="2">
        <v>261.64999999999998</v>
      </c>
      <c r="F1454" s="2">
        <v>170961872</v>
      </c>
      <c r="G1454" s="2">
        <f>IFERROR(VLOOKUP(A1454,'SPY DVD'!$A$1:$D$1256,2,FALSE),0)</f>
        <v>0</v>
      </c>
      <c r="H1454" s="8">
        <f>IFERROR(VLOOKUP(A1454,'SPY DVD'!$A$1:$D$1256,4,FALSE),0)</f>
        <v>0</v>
      </c>
      <c r="I1454" s="2">
        <f t="shared" si="89"/>
        <v>0</v>
      </c>
      <c r="J1454" s="2">
        <f t="shared" si="90"/>
        <v>0</v>
      </c>
      <c r="K1454" s="2">
        <f t="shared" si="91"/>
        <v>0</v>
      </c>
      <c r="L1454" s="2">
        <f t="shared" si="92"/>
        <v>0</v>
      </c>
    </row>
    <row r="1455" spans="1:12" x14ac:dyDescent="0.25">
      <c r="A1455" s="1">
        <v>43917</v>
      </c>
      <c r="B1455" s="2">
        <v>253.27</v>
      </c>
      <c r="C1455" s="2">
        <v>260.81</v>
      </c>
      <c r="D1455" s="2">
        <v>251.05</v>
      </c>
      <c r="E1455" s="2">
        <v>253.42</v>
      </c>
      <c r="F1455" s="2">
        <v>224341216</v>
      </c>
      <c r="G1455" s="2">
        <f>IFERROR(VLOOKUP(A1455,'SPY DVD'!$A$1:$D$1256,2,FALSE),0)</f>
        <v>0</v>
      </c>
      <c r="H1455" s="8">
        <f>IFERROR(VLOOKUP(A1455,'SPY DVD'!$A$1:$D$1256,4,FALSE),0)</f>
        <v>0</v>
      </c>
      <c r="I1455" s="2">
        <f t="shared" si="89"/>
        <v>0</v>
      </c>
      <c r="J1455" s="2">
        <f t="shared" si="90"/>
        <v>0</v>
      </c>
      <c r="K1455" s="2">
        <f t="shared" si="91"/>
        <v>0</v>
      </c>
      <c r="L1455" s="2">
        <f t="shared" si="92"/>
        <v>0</v>
      </c>
    </row>
    <row r="1456" spans="1:12" x14ac:dyDescent="0.25">
      <c r="A1456" s="1">
        <v>43916</v>
      </c>
      <c r="B1456" s="2">
        <v>249.52</v>
      </c>
      <c r="C1456" s="2">
        <v>262.8</v>
      </c>
      <c r="D1456" s="2">
        <v>249.05</v>
      </c>
      <c r="E1456" s="2">
        <v>261.2</v>
      </c>
      <c r="F1456" s="2">
        <v>257632816</v>
      </c>
      <c r="G1456" s="2">
        <f>IFERROR(VLOOKUP(A1456,'SPY DVD'!$A$1:$D$1256,2,FALSE),0)</f>
        <v>0</v>
      </c>
      <c r="H1456" s="8">
        <f>IFERROR(VLOOKUP(A1456,'SPY DVD'!$A$1:$D$1256,4,FALSE),0)</f>
        <v>0</v>
      </c>
      <c r="I1456" s="2">
        <f t="shared" si="89"/>
        <v>0</v>
      </c>
      <c r="J1456" s="2">
        <f t="shared" si="90"/>
        <v>0</v>
      </c>
      <c r="K1456" s="2">
        <f t="shared" si="91"/>
        <v>0</v>
      </c>
      <c r="L1456" s="2">
        <f t="shared" si="9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56"/>
  <sheetViews>
    <sheetView topLeftCell="A1224" workbookViewId="0">
      <selection activeCell="E1" sqref="E1:E2"/>
    </sheetView>
  </sheetViews>
  <sheetFormatPr defaultRowHeight="15" x14ac:dyDescent="0.25"/>
  <cols>
    <col min="1" max="1" width="11.7109375" customWidth="1"/>
    <col min="2" max="3" width="12.140625" customWidth="1"/>
  </cols>
  <sheetData>
    <row r="1" spans="1:5" x14ac:dyDescent="0.25">
      <c r="A1" t="s">
        <v>0</v>
      </c>
      <c r="B1" t="s">
        <v>12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B2">
        <v>1.1564000000000001</v>
      </c>
      <c r="C2">
        <f>B2/100</f>
        <v>1.1564000000000001E-2</v>
      </c>
      <c r="D2">
        <f>EXP(-C2*1/252)</f>
        <v>0.99995411216399011</v>
      </c>
      <c r="E2" s="3">
        <f>'Adj SPY'!E2*'SPY DVD'!C2*1/252*-10</f>
        <v>-0.31630293333333337</v>
      </c>
    </row>
    <row r="3" spans="1:5" x14ac:dyDescent="0.25">
      <c r="A3" s="1">
        <v>46029</v>
      </c>
      <c r="B3">
        <v>1.1563000000000001</v>
      </c>
      <c r="C3">
        <f t="shared" ref="C3:C66" si="0">B3/100</f>
        <v>1.1563E-2</v>
      </c>
      <c r="D3">
        <f t="shared" ref="D3:D66" si="1">EXP(-C3*1/252)</f>
        <v>0.99995411613206198</v>
      </c>
      <c r="E3" s="3">
        <f>'Adj SPY'!E3*'SPY DVD'!C3*1/252*-10</f>
        <v>-0.31641323571428576</v>
      </c>
    </row>
    <row r="4" spans="1:5" x14ac:dyDescent="0.25">
      <c r="A4" s="1">
        <v>46028</v>
      </c>
      <c r="B4">
        <v>1.1526000000000001</v>
      </c>
      <c r="C4">
        <f t="shared" si="0"/>
        <v>1.1526000000000002E-2</v>
      </c>
      <c r="D4">
        <f t="shared" si="1"/>
        <v>0.99995426295073264</v>
      </c>
      <c r="E4" s="3">
        <f>'Adj SPY'!E4*'SPY DVD'!C4*1/252*-10</f>
        <v>-0.31642071666666666</v>
      </c>
    </row>
    <row r="5" spans="1:5" x14ac:dyDescent="0.25">
      <c r="A5" s="1">
        <v>46027</v>
      </c>
      <c r="B5">
        <v>1.1594</v>
      </c>
      <c r="C5">
        <f t="shared" si="0"/>
        <v>1.1594E-2</v>
      </c>
      <c r="D5">
        <f t="shared" si="1"/>
        <v>0.99995399312184097</v>
      </c>
      <c r="E5" s="3">
        <f>'Adj SPY'!E5*'SPY DVD'!C5*1/252*-10</f>
        <v>-0.31640578095238098</v>
      </c>
    </row>
    <row r="6" spans="1:5" x14ac:dyDescent="0.25">
      <c r="A6" s="1">
        <v>46024</v>
      </c>
      <c r="B6">
        <v>1.1671</v>
      </c>
      <c r="C6">
        <f t="shared" si="0"/>
        <v>1.1671000000000001E-2</v>
      </c>
      <c r="D6">
        <f t="shared" si="1"/>
        <v>0.99995368758038972</v>
      </c>
      <c r="E6" s="3">
        <f>'Adj SPY'!E6*'SPY DVD'!C6*1/252*-10</f>
        <v>-0.31639988373015876</v>
      </c>
    </row>
    <row r="7" spans="1:5" x14ac:dyDescent="0.25">
      <c r="A7" s="1">
        <v>46022</v>
      </c>
      <c r="B7">
        <v>1.1693</v>
      </c>
      <c r="C7">
        <f t="shared" si="0"/>
        <v>1.1693E-2</v>
      </c>
      <c r="D7">
        <f t="shared" si="1"/>
        <v>0.99995360028284941</v>
      </c>
      <c r="E7" s="3">
        <f>'Adj SPY'!E7*'SPY DVD'!C7*1/252*-10</f>
        <v>-0.31641629206349209</v>
      </c>
    </row>
    <row r="8" spans="1:5" x14ac:dyDescent="0.25">
      <c r="A8" s="1">
        <v>46021</v>
      </c>
      <c r="B8">
        <v>1.1606000000000001</v>
      </c>
      <c r="C8">
        <f t="shared" si="0"/>
        <v>1.1606E-2</v>
      </c>
      <c r="D8">
        <f t="shared" si="1"/>
        <v>0.99995394550498529</v>
      </c>
      <c r="E8" s="3">
        <f>'Adj SPY'!E8*'SPY DVD'!C8*1/252*-10</f>
        <v>-0.31640627222222223</v>
      </c>
    </row>
    <row r="9" spans="1:5" x14ac:dyDescent="0.25">
      <c r="A9" s="1">
        <v>46020</v>
      </c>
      <c r="B9">
        <v>1.1592</v>
      </c>
      <c r="C9">
        <f t="shared" si="0"/>
        <v>1.1592E-2</v>
      </c>
      <c r="D9">
        <f t="shared" si="1"/>
        <v>0.99995400105798382</v>
      </c>
      <c r="E9" s="3">
        <f>'Adj SPY'!E9*'SPY DVD'!C9*1/252*-10</f>
        <v>-0.316411</v>
      </c>
    </row>
    <row r="10" spans="1:5" x14ac:dyDescent="0.25">
      <c r="A10" s="1">
        <v>46017</v>
      </c>
      <c r="B10">
        <v>1.1551</v>
      </c>
      <c r="C10">
        <f t="shared" si="0"/>
        <v>1.1551000000000001E-2</v>
      </c>
      <c r="D10">
        <f t="shared" si="1"/>
        <v>0.99995416374892576</v>
      </c>
      <c r="E10" s="3">
        <f>'Adj SPY'!E10*'SPY DVD'!C10*1/252*-10</f>
        <v>-0.31641947658730157</v>
      </c>
    </row>
    <row r="11" spans="1:5" x14ac:dyDescent="0.25">
      <c r="A11" s="1">
        <v>46015</v>
      </c>
      <c r="B11">
        <v>1.1549</v>
      </c>
      <c r="C11">
        <f t="shared" si="0"/>
        <v>1.1549E-2</v>
      </c>
      <c r="D11">
        <f t="shared" si="1"/>
        <v>0.99995417168506995</v>
      </c>
      <c r="E11" s="3">
        <f>'Adj SPY'!E11*'SPY DVD'!C11*1/252*-10</f>
        <v>-0.31639677063492067</v>
      </c>
    </row>
    <row r="12" spans="1:5" x14ac:dyDescent="0.25">
      <c r="A12" s="1">
        <v>46014</v>
      </c>
      <c r="B12">
        <v>1.159</v>
      </c>
      <c r="C12">
        <f t="shared" si="0"/>
        <v>1.159E-2</v>
      </c>
      <c r="D12">
        <f t="shared" si="1"/>
        <v>0.99995400899412668</v>
      </c>
      <c r="E12" s="3">
        <f>'Adj SPY'!E12*'SPY DVD'!C12*1/252*-10</f>
        <v>-0.31640699999999999</v>
      </c>
    </row>
    <row r="13" spans="1:5" x14ac:dyDescent="0.25">
      <c r="A13" s="1">
        <v>46013</v>
      </c>
      <c r="B13">
        <v>1.1642999999999999</v>
      </c>
      <c r="C13">
        <f t="shared" si="0"/>
        <v>1.1642999999999999E-2</v>
      </c>
      <c r="D13">
        <f t="shared" si="1"/>
        <v>0.99995379868636114</v>
      </c>
      <c r="E13" s="3">
        <f>'Adj SPY'!E13*'SPY DVD'!C13*1/252*-10</f>
        <v>-0.31640776547619048</v>
      </c>
    </row>
    <row r="14" spans="1:5" x14ac:dyDescent="0.25">
      <c r="A14" s="1">
        <v>46010</v>
      </c>
      <c r="B14">
        <v>1.1716</v>
      </c>
      <c r="C14">
        <f t="shared" si="0"/>
        <v>1.1715999999999999E-2</v>
      </c>
      <c r="D14">
        <f t="shared" si="1"/>
        <v>0.99995350901724722</v>
      </c>
      <c r="E14" s="3">
        <f>'Adj SPY'!E14*'SPY DVD'!C14*1/252*-10</f>
        <v>-0.31642033492063487</v>
      </c>
    </row>
    <row r="15" spans="1:5" x14ac:dyDescent="0.25">
      <c r="A15" s="1">
        <v>46009</v>
      </c>
      <c r="B15">
        <v>1.1787000000000001</v>
      </c>
      <c r="C15">
        <f t="shared" si="0"/>
        <v>1.1787000000000001E-2</v>
      </c>
      <c r="D15">
        <f t="shared" si="1"/>
        <v>0.99995322728435376</v>
      </c>
      <c r="E15" s="3">
        <f>'Adj SPY'!E15*'SPY DVD'!C15*1/252*-10</f>
        <v>-0.31641078928571431</v>
      </c>
    </row>
    <row r="16" spans="1:5" x14ac:dyDescent="0.25">
      <c r="A16" s="1">
        <v>46008</v>
      </c>
      <c r="B16">
        <v>1.0909</v>
      </c>
      <c r="C16">
        <f t="shared" si="0"/>
        <v>1.0909E-2</v>
      </c>
      <c r="D16">
        <f t="shared" si="1"/>
        <v>0.99995671125444507</v>
      </c>
      <c r="E16" s="3">
        <f>'Adj SPY'!E16*'SPY DVD'!C16*1/252*-10</f>
        <v>-0.29064692857142854</v>
      </c>
    </row>
    <row r="17" spans="1:5" x14ac:dyDescent="0.25">
      <c r="A17" s="1">
        <v>46007</v>
      </c>
      <c r="B17">
        <v>1.0789</v>
      </c>
      <c r="C17">
        <f t="shared" si="0"/>
        <v>1.0789E-2</v>
      </c>
      <c r="D17">
        <f t="shared" si="1"/>
        <v>0.99995718742442097</v>
      </c>
      <c r="E17" s="3">
        <f>'Adj SPY'!E17*'SPY DVD'!C17*1/252*-10</f>
        <v>-0.29064795357142859</v>
      </c>
    </row>
    <row r="18" spans="1:5" x14ac:dyDescent="0.25">
      <c r="A18" s="1">
        <v>46006</v>
      </c>
      <c r="B18">
        <v>1.0760000000000001</v>
      </c>
      <c r="C18">
        <f t="shared" si="0"/>
        <v>1.076E-2</v>
      </c>
      <c r="D18">
        <f t="shared" si="1"/>
        <v>0.99995730249886583</v>
      </c>
      <c r="E18" s="3">
        <f>'Adj SPY'!E18*'SPY DVD'!C18*1/252*-10</f>
        <v>-0.29066090476190476</v>
      </c>
    </row>
    <row r="19" spans="1:5" x14ac:dyDescent="0.25">
      <c r="A19" s="1">
        <v>46003</v>
      </c>
      <c r="B19">
        <v>1.0743</v>
      </c>
      <c r="C19">
        <f t="shared" si="0"/>
        <v>1.0743000000000001E-2</v>
      </c>
      <c r="D19">
        <f t="shared" si="1"/>
        <v>0.99995736995630513</v>
      </c>
      <c r="E19" s="3">
        <f>'Adj SPY'!E19*'SPY DVD'!C19*1/252*-10</f>
        <v>-0.29064078095238094</v>
      </c>
    </row>
    <row r="20" spans="1:5" x14ac:dyDescent="0.25">
      <c r="A20" s="1">
        <v>46002</v>
      </c>
      <c r="B20">
        <v>1.0628</v>
      </c>
      <c r="C20">
        <f t="shared" si="0"/>
        <v>1.0628E-2</v>
      </c>
      <c r="D20">
        <f t="shared" si="1"/>
        <v>0.99995782628616148</v>
      </c>
      <c r="E20" s="3">
        <f>'Adj SPY'!E20*'SPY DVD'!C20*1/252*-10</f>
        <v>-0.2906547126984127</v>
      </c>
    </row>
    <row r="21" spans="1:5" x14ac:dyDescent="0.25">
      <c r="A21" s="1">
        <v>46001</v>
      </c>
      <c r="B21">
        <v>1.0652999999999999</v>
      </c>
      <c r="C21">
        <f t="shared" si="0"/>
        <v>1.0652999999999999E-2</v>
      </c>
      <c r="D21">
        <f t="shared" si="1"/>
        <v>0.9999577270840011</v>
      </c>
      <c r="E21" s="3">
        <f>'Adj SPY'!E21*'SPY DVD'!C21*1/252*-10</f>
        <v>-0.29066203214285713</v>
      </c>
    </row>
    <row r="22" spans="1:5" x14ac:dyDescent="0.25">
      <c r="A22" s="1">
        <v>46000</v>
      </c>
      <c r="B22">
        <v>1.0723</v>
      </c>
      <c r="C22">
        <f t="shared" si="0"/>
        <v>1.0723E-2</v>
      </c>
      <c r="D22">
        <f t="shared" si="1"/>
        <v>0.99995744931800434</v>
      </c>
      <c r="E22" s="3">
        <f>'Adj SPY'!E22*'SPY DVD'!C22*1/252*-10</f>
        <v>-0.29064436190476189</v>
      </c>
    </row>
    <row r="23" spans="1:5" x14ac:dyDescent="0.25">
      <c r="A23" s="1">
        <v>45999</v>
      </c>
      <c r="B23">
        <v>1.0713999999999999</v>
      </c>
      <c r="C23">
        <f t="shared" si="0"/>
        <v>1.0714E-2</v>
      </c>
      <c r="D23">
        <f t="shared" si="1"/>
        <v>0.99995748503077109</v>
      </c>
      <c r="E23" s="3">
        <f>'Adj SPY'!E23*'SPY DVD'!C23*1/252*-10</f>
        <v>-0.29065126269841268</v>
      </c>
    </row>
    <row r="24" spans="1:5" x14ac:dyDescent="0.25">
      <c r="A24" s="1">
        <v>45996</v>
      </c>
      <c r="B24">
        <v>1.0682</v>
      </c>
      <c r="C24">
        <f t="shared" si="0"/>
        <v>1.0682000000000001E-2</v>
      </c>
      <c r="D24">
        <f t="shared" si="1"/>
        <v>0.99995761200950739</v>
      </c>
      <c r="E24" s="3">
        <f>'Adj SPY'!E24*'SPY DVD'!C24*1/252*-10</f>
        <v>-0.29065637222222224</v>
      </c>
    </row>
    <row r="25" spans="1:5" x14ac:dyDescent="0.25">
      <c r="A25" s="1">
        <v>45995</v>
      </c>
      <c r="B25">
        <v>1.0702</v>
      </c>
      <c r="C25">
        <f t="shared" si="0"/>
        <v>1.0702E-2</v>
      </c>
      <c r="D25">
        <f t="shared" si="1"/>
        <v>0.9999575326477953</v>
      </c>
      <c r="E25" s="3">
        <f>'Adj SPY'!E25*'SPY DVD'!C25*1/252*-10</f>
        <v>-0.29064848333333332</v>
      </c>
    </row>
    <row r="26" spans="1:5" x14ac:dyDescent="0.25">
      <c r="A26" s="1">
        <v>45994</v>
      </c>
      <c r="B26">
        <v>1.071</v>
      </c>
      <c r="C26">
        <f t="shared" si="0"/>
        <v>1.0709999999999999E-2</v>
      </c>
      <c r="D26">
        <f t="shared" si="1"/>
        <v>0.9999575009031122</v>
      </c>
      <c r="E26" s="3">
        <f>'Adj SPY'!E26*'SPY DVD'!C26*1/252*-10</f>
        <v>-0.29065324999999997</v>
      </c>
    </row>
    <row r="27" spans="1:5" x14ac:dyDescent="0.25">
      <c r="A27" s="1">
        <v>45993</v>
      </c>
      <c r="B27">
        <v>1.0747</v>
      </c>
      <c r="C27">
        <f t="shared" si="0"/>
        <v>1.0747E-2</v>
      </c>
      <c r="D27">
        <f t="shared" si="1"/>
        <v>0.99995735408396613</v>
      </c>
      <c r="E27" s="3">
        <f>'Adj SPY'!E27*'SPY DVD'!C27*1/252*-10</f>
        <v>-0.2906509091269841</v>
      </c>
    </row>
    <row r="28" spans="1:5" x14ac:dyDescent="0.25">
      <c r="A28" s="1">
        <v>45992</v>
      </c>
      <c r="B28">
        <v>1.0767</v>
      </c>
      <c r="C28">
        <f t="shared" si="0"/>
        <v>1.0767000000000001E-2</v>
      </c>
      <c r="D28">
        <f t="shared" si="1"/>
        <v>0.99995727472227447</v>
      </c>
      <c r="E28" s="3">
        <f>'Adj SPY'!E28*'SPY DVD'!C28*1/252*-10</f>
        <v>-0.29065345595238096</v>
      </c>
    </row>
    <row r="29" spans="1:5" x14ac:dyDescent="0.25">
      <c r="A29" s="1">
        <v>45989</v>
      </c>
      <c r="B29">
        <v>1.0718000000000001</v>
      </c>
      <c r="C29">
        <f t="shared" si="0"/>
        <v>1.0718E-2</v>
      </c>
      <c r="D29">
        <f t="shared" si="1"/>
        <v>0.99995746915843009</v>
      </c>
      <c r="E29" s="3">
        <f>'Adj SPY'!E29*'SPY DVD'!C29*1/252*-10</f>
        <v>-0.29065769920634921</v>
      </c>
    </row>
    <row r="30" spans="1:5" x14ac:dyDescent="0.25">
      <c r="A30" s="1">
        <v>45987</v>
      </c>
      <c r="B30">
        <v>1.0775999999999999</v>
      </c>
      <c r="C30">
        <f t="shared" si="0"/>
        <v>1.0775999999999999E-2</v>
      </c>
      <c r="D30">
        <f t="shared" si="1"/>
        <v>0.99995723900951528</v>
      </c>
      <c r="E30" s="3">
        <f>'Adj SPY'!E30*'SPY DVD'!C30*1/252*-10</f>
        <v>-0.29064411428571424</v>
      </c>
    </row>
    <row r="31" spans="1:5" x14ac:dyDescent="0.25">
      <c r="A31" s="1">
        <v>45986</v>
      </c>
      <c r="B31">
        <v>1.0851</v>
      </c>
      <c r="C31">
        <f t="shared" si="0"/>
        <v>1.0851E-2</v>
      </c>
      <c r="D31">
        <f t="shared" si="1"/>
        <v>0.99995694140323843</v>
      </c>
      <c r="E31" s="3">
        <f>'Adj SPY'!E31*'SPY DVD'!C31*1/252*-10</f>
        <v>-0.29066039761904761</v>
      </c>
    </row>
    <row r="32" spans="1:5" x14ac:dyDescent="0.25">
      <c r="A32" s="1">
        <v>45985</v>
      </c>
      <c r="B32">
        <v>1.0952999999999999</v>
      </c>
      <c r="C32">
        <f t="shared" si="0"/>
        <v>1.0952999999999999E-2</v>
      </c>
      <c r="D32">
        <f t="shared" si="1"/>
        <v>0.9999565366588441</v>
      </c>
      <c r="E32" s="3">
        <f>'Adj SPY'!E32*'SPY DVD'!C32*1/252*-10</f>
        <v>-0.29065871785714281</v>
      </c>
    </row>
    <row r="33" spans="1:5" x14ac:dyDescent="0.25">
      <c r="A33" s="1">
        <v>45982</v>
      </c>
      <c r="B33">
        <v>1.1113999999999999</v>
      </c>
      <c r="C33">
        <f t="shared" si="0"/>
        <v>1.1113999999999999E-2</v>
      </c>
      <c r="D33">
        <f t="shared" si="1"/>
        <v>0.99995589779792748</v>
      </c>
      <c r="E33" s="3">
        <f>'Adj SPY'!E33*'SPY DVD'!C33*1/252*-10</f>
        <v>-0.29065315158730154</v>
      </c>
    </row>
    <row r="34" spans="1:5" x14ac:dyDescent="0.25">
      <c r="A34" s="1">
        <v>45981</v>
      </c>
      <c r="B34">
        <v>1.1225000000000001</v>
      </c>
      <c r="C34">
        <f t="shared" si="0"/>
        <v>1.1225000000000001E-2</v>
      </c>
      <c r="D34">
        <f t="shared" si="1"/>
        <v>0.99995545734126001</v>
      </c>
      <c r="E34" s="3">
        <f>'Adj SPY'!E34*'SPY DVD'!C34*1/252*-10</f>
        <v>-0.29066068452380955</v>
      </c>
    </row>
    <row r="35" spans="1:5" x14ac:dyDescent="0.25">
      <c r="A35" s="1">
        <v>45980</v>
      </c>
      <c r="B35">
        <v>1.1053999999999999</v>
      </c>
      <c r="C35">
        <f t="shared" si="0"/>
        <v>1.1054E-2</v>
      </c>
      <c r="D35">
        <f t="shared" si="1"/>
        <v>0.9999561358826935</v>
      </c>
      <c r="E35" s="3">
        <f>'Adj SPY'!E35*'SPY DVD'!C35*1/252*-10</f>
        <v>-0.2906631753968254</v>
      </c>
    </row>
    <row r="36" spans="1:5" x14ac:dyDescent="0.25">
      <c r="A36" s="1">
        <v>45979</v>
      </c>
      <c r="B36">
        <v>1.1095999999999999</v>
      </c>
      <c r="C36">
        <f t="shared" si="0"/>
        <v>1.1096E-2</v>
      </c>
      <c r="D36">
        <f t="shared" si="1"/>
        <v>0.99995596922335139</v>
      </c>
      <c r="E36" s="3">
        <f>'Adj SPY'!E36*'SPY DVD'!C36*1/252*-10</f>
        <v>-0.2906447492063492</v>
      </c>
    </row>
    <row r="37" spans="1:5" x14ac:dyDescent="0.25">
      <c r="A37" s="1">
        <v>45978</v>
      </c>
      <c r="B37">
        <v>1.1003000000000001</v>
      </c>
      <c r="C37">
        <f t="shared" si="0"/>
        <v>1.1003000000000001E-2</v>
      </c>
      <c r="D37">
        <f t="shared" si="1"/>
        <v>0.99995633825478902</v>
      </c>
      <c r="E37" s="3">
        <f>'Adj SPY'!E37*'SPY DVD'!C37*1/252*-10</f>
        <v>-0.29064948452380951</v>
      </c>
    </row>
    <row r="38" spans="1:5" x14ac:dyDescent="0.25">
      <c r="A38" s="1">
        <v>45975</v>
      </c>
      <c r="B38">
        <v>1.0901000000000001</v>
      </c>
      <c r="C38">
        <f t="shared" si="0"/>
        <v>1.0901000000000001E-2</v>
      </c>
      <c r="D38">
        <f t="shared" si="1"/>
        <v>0.99995674299910309</v>
      </c>
      <c r="E38" s="3">
        <f>'Adj SPY'!E38*'SPY DVD'!C38*1/252*-10</f>
        <v>-0.29066305277777776</v>
      </c>
    </row>
    <row r="39" spans="1:5" x14ac:dyDescent="0.25">
      <c r="A39" s="1">
        <v>45974</v>
      </c>
      <c r="B39">
        <v>1.0899000000000001</v>
      </c>
      <c r="C39">
        <f t="shared" si="0"/>
        <v>1.0899000000000001E-2</v>
      </c>
      <c r="D39">
        <f t="shared" si="1"/>
        <v>0.99995675093526781</v>
      </c>
      <c r="E39" s="3">
        <f>'Adj SPY'!E39*'SPY DVD'!C39*1/252*-10</f>
        <v>-0.29065730000000001</v>
      </c>
    </row>
    <row r="40" spans="1:5" x14ac:dyDescent="0.25">
      <c r="A40" s="1">
        <v>45973</v>
      </c>
      <c r="B40">
        <v>1.0718000000000001</v>
      </c>
      <c r="C40">
        <f t="shared" si="0"/>
        <v>1.0718E-2</v>
      </c>
      <c r="D40">
        <f t="shared" si="1"/>
        <v>0.99995746915843009</v>
      </c>
      <c r="E40" s="3">
        <f>'Adj SPY'!E40*'SPY DVD'!C40*1/252*-10</f>
        <v>-0.29065344603174603</v>
      </c>
    </row>
    <row r="41" spans="1:5" x14ac:dyDescent="0.25">
      <c r="A41" s="1">
        <v>45972</v>
      </c>
      <c r="B41">
        <v>1.0724</v>
      </c>
      <c r="C41">
        <f t="shared" si="0"/>
        <v>1.0724000000000001E-2</v>
      </c>
      <c r="D41">
        <f t="shared" si="1"/>
        <v>0.99995744534991926</v>
      </c>
      <c r="E41" s="3">
        <f>'Adj SPY'!E41*'SPY DVD'!C41*1/252*-10</f>
        <v>-0.29065444444444444</v>
      </c>
    </row>
    <row r="42" spans="1:5" x14ac:dyDescent="0.25">
      <c r="A42" s="1">
        <v>45971</v>
      </c>
      <c r="B42">
        <v>1.0748</v>
      </c>
      <c r="C42">
        <f t="shared" si="0"/>
        <v>1.0748000000000001E-2</v>
      </c>
      <c r="D42">
        <f t="shared" si="1"/>
        <v>0.99995735011588138</v>
      </c>
      <c r="E42" s="3">
        <f>'Adj SPY'!E42*'SPY DVD'!C42*1/252*-10</f>
        <v>-0.29063956825396831</v>
      </c>
    </row>
    <row r="43" spans="1:5" x14ac:dyDescent="0.25">
      <c r="A43" s="1">
        <v>45968</v>
      </c>
      <c r="B43">
        <v>1.0915999999999999</v>
      </c>
      <c r="C43">
        <f t="shared" si="0"/>
        <v>1.0915999999999999E-2</v>
      </c>
      <c r="D43">
        <f t="shared" si="1"/>
        <v>0.99995668347787015</v>
      </c>
      <c r="E43" s="3">
        <f>'Adj SPY'!E43*'SPY DVD'!C43*1/252*-10</f>
        <v>-0.29064716349206349</v>
      </c>
    </row>
    <row r="44" spans="1:5" x14ac:dyDescent="0.25">
      <c r="A44" s="1">
        <v>45967</v>
      </c>
      <c r="B44">
        <v>1.0927</v>
      </c>
      <c r="C44">
        <f t="shared" si="0"/>
        <v>1.0926999999999999E-2</v>
      </c>
      <c r="D44">
        <f t="shared" si="1"/>
        <v>0.99995663982896832</v>
      </c>
      <c r="E44" s="3">
        <f>'Adj SPY'!E44*'SPY DVD'!C44*1/252*-10</f>
        <v>-0.29065386388888881</v>
      </c>
    </row>
    <row r="45" spans="1:5" x14ac:dyDescent="0.25">
      <c r="A45" s="1">
        <v>45966</v>
      </c>
      <c r="B45">
        <v>1.081</v>
      </c>
      <c r="C45">
        <f t="shared" si="0"/>
        <v>1.081E-2</v>
      </c>
      <c r="D45">
        <f t="shared" si="1"/>
        <v>0.99995710409465888</v>
      </c>
      <c r="E45" s="3">
        <f>'Adj SPY'!E45*'SPY DVD'!C45*1/252*-10</f>
        <v>-0.29066030952380956</v>
      </c>
    </row>
    <row r="46" spans="1:5" x14ac:dyDescent="0.25">
      <c r="A46" s="1">
        <v>45965</v>
      </c>
      <c r="B46">
        <v>1.0847</v>
      </c>
      <c r="C46">
        <f t="shared" si="0"/>
        <v>1.0847000000000001E-2</v>
      </c>
      <c r="D46">
        <f t="shared" si="1"/>
        <v>0.99995695727557099</v>
      </c>
      <c r="E46" s="3">
        <f>'Adj SPY'!E46*'SPY DVD'!C46*1/252*-10</f>
        <v>-0.29064794761904761</v>
      </c>
    </row>
    <row r="47" spans="1:5" x14ac:dyDescent="0.25">
      <c r="A47" s="1">
        <v>45964</v>
      </c>
      <c r="B47">
        <v>1.0719000000000001</v>
      </c>
      <c r="C47">
        <f t="shared" si="0"/>
        <v>1.0719000000000001E-2</v>
      </c>
      <c r="D47">
        <f t="shared" si="1"/>
        <v>0.99995746519034501</v>
      </c>
      <c r="E47" s="3">
        <f>'Adj SPY'!E47*'SPY DVD'!C47*1/252*-10</f>
        <v>-0.29066355000000005</v>
      </c>
    </row>
    <row r="48" spans="1:5" x14ac:dyDescent="0.25">
      <c r="A48" s="1">
        <v>45961</v>
      </c>
      <c r="B48">
        <v>1.0739000000000001</v>
      </c>
      <c r="C48">
        <f t="shared" si="0"/>
        <v>1.0739E-2</v>
      </c>
      <c r="D48">
        <f t="shared" si="1"/>
        <v>0.99995738582864446</v>
      </c>
      <c r="E48" s="3">
        <f>'Adj SPY'!E48*'SPY DVD'!C48*1/252*-10</f>
        <v>-0.29066041031746032</v>
      </c>
    </row>
    <row r="49" spans="1:5" x14ac:dyDescent="0.25">
      <c r="A49" s="1">
        <v>45960</v>
      </c>
      <c r="B49">
        <v>1.0773999999999999</v>
      </c>
      <c r="C49">
        <f t="shared" si="0"/>
        <v>1.0773999999999999E-2</v>
      </c>
      <c r="D49">
        <f t="shared" si="1"/>
        <v>0.99995724694568389</v>
      </c>
      <c r="E49" s="3">
        <f>'Adj SPY'!E49*'SPY DVD'!C49*1/252*-10</f>
        <v>-0.29065430238095236</v>
      </c>
    </row>
    <row r="50" spans="1:5" x14ac:dyDescent="0.25">
      <c r="A50" s="1">
        <v>45959</v>
      </c>
      <c r="B50">
        <v>1.0654999999999999</v>
      </c>
      <c r="C50">
        <f t="shared" si="0"/>
        <v>1.0655E-2</v>
      </c>
      <c r="D50">
        <f t="shared" si="1"/>
        <v>0.99995771914782872</v>
      </c>
      <c r="E50" s="3">
        <f>'Adj SPY'!E50*'SPY DVD'!C50*1/252*-10</f>
        <v>-0.29064049404761905</v>
      </c>
    </row>
    <row r="51" spans="1:5" x14ac:dyDescent="0.25">
      <c r="A51" s="1">
        <v>45958</v>
      </c>
      <c r="B51">
        <v>1.0661</v>
      </c>
      <c r="C51">
        <f t="shared" si="0"/>
        <v>1.0661E-2</v>
      </c>
      <c r="D51">
        <f t="shared" si="1"/>
        <v>0.99995769533931189</v>
      </c>
      <c r="E51" s="3">
        <f>'Adj SPY'!E51*'SPY DVD'!C51*1/252*-10</f>
        <v>-0.29066454999999997</v>
      </c>
    </row>
    <row r="52" spans="1:5" x14ac:dyDescent="0.25">
      <c r="A52" s="1">
        <v>45957</v>
      </c>
      <c r="B52">
        <v>1.0689</v>
      </c>
      <c r="C52">
        <f t="shared" si="0"/>
        <v>1.0688999999999999E-2</v>
      </c>
      <c r="D52">
        <f t="shared" si="1"/>
        <v>0.99995758423290737</v>
      </c>
      <c r="E52" s="3">
        <f>'Adj SPY'!E52*'SPY DVD'!C52*1/252*-10</f>
        <v>-0.2906559666666666</v>
      </c>
    </row>
    <row r="53" spans="1:5" x14ac:dyDescent="0.25">
      <c r="A53" s="1">
        <v>45954</v>
      </c>
      <c r="B53">
        <v>1.0814999999999999</v>
      </c>
      <c r="C53">
        <f t="shared" si="0"/>
        <v>1.0814999999999998E-2</v>
      </c>
      <c r="D53">
        <f t="shared" si="1"/>
        <v>0.99995708425424035</v>
      </c>
      <c r="E53" s="3">
        <f>'Adj SPY'!E53*'SPY DVD'!C53*1/252*-10</f>
        <v>-0.29065312499999996</v>
      </c>
    </row>
    <row r="54" spans="1:5" x14ac:dyDescent="0.25">
      <c r="A54" s="1">
        <v>45953</v>
      </c>
      <c r="B54">
        <v>1.0903</v>
      </c>
      <c r="C54">
        <f t="shared" si="0"/>
        <v>1.0903000000000001E-2</v>
      </c>
      <c r="D54">
        <f t="shared" si="1"/>
        <v>0.99995673506293847</v>
      </c>
      <c r="E54" s="3">
        <f>'Adj SPY'!E54*'SPY DVD'!C54*1/252*-10</f>
        <v>-0.29064282857142859</v>
      </c>
    </row>
    <row r="55" spans="1:5" x14ac:dyDescent="0.25">
      <c r="A55" s="1">
        <v>45952</v>
      </c>
      <c r="B55">
        <v>1.0968</v>
      </c>
      <c r="C55">
        <f t="shared" si="0"/>
        <v>1.0968E-2</v>
      </c>
      <c r="D55">
        <f t="shared" si="1"/>
        <v>0.99995647713762348</v>
      </c>
      <c r="E55" s="3">
        <f>'Adj SPY'!E55*'SPY DVD'!C55*1/252*-10</f>
        <v>-0.29065200000000002</v>
      </c>
    </row>
    <row r="56" spans="1:5" x14ac:dyDescent="0.25">
      <c r="A56" s="1">
        <v>45951</v>
      </c>
      <c r="B56">
        <v>1.0911</v>
      </c>
      <c r="C56">
        <f t="shared" si="0"/>
        <v>1.0910999999999999E-2</v>
      </c>
      <c r="D56">
        <f t="shared" si="1"/>
        <v>0.99995670331828079</v>
      </c>
      <c r="E56" s="3">
        <f>'Adj SPY'!E56*'SPY DVD'!C56*1/252*-10</f>
        <v>-0.29065258690476187</v>
      </c>
    </row>
    <row r="57" spans="1:5" x14ac:dyDescent="0.25">
      <c r="A57" s="1">
        <v>45950</v>
      </c>
      <c r="B57">
        <v>1.0911</v>
      </c>
      <c r="C57">
        <f t="shared" si="0"/>
        <v>1.0910999999999999E-2</v>
      </c>
      <c r="D57">
        <f t="shared" si="1"/>
        <v>0.99995670331828079</v>
      </c>
      <c r="E57" s="3">
        <f>'Adj SPY'!E57*'SPY DVD'!C57*1/252*-10</f>
        <v>-0.29065691666666665</v>
      </c>
    </row>
    <row r="58" spans="1:5" x14ac:dyDescent="0.25">
      <c r="A58" s="1">
        <v>45947</v>
      </c>
      <c r="B58">
        <v>1.1024</v>
      </c>
      <c r="C58">
        <f t="shared" si="0"/>
        <v>1.1024000000000001E-2</v>
      </c>
      <c r="D58">
        <f t="shared" si="1"/>
        <v>0.99995625492509765</v>
      </c>
      <c r="E58" s="3">
        <f>'Adj SPY'!E58*'SPY DVD'!C58*1/252*-10</f>
        <v>-0.29064426031746032</v>
      </c>
    </row>
    <row r="59" spans="1:5" x14ac:dyDescent="0.25">
      <c r="A59" s="1">
        <v>45946</v>
      </c>
      <c r="B59">
        <v>1.1087</v>
      </c>
      <c r="C59">
        <f t="shared" si="0"/>
        <v>1.1087E-2</v>
      </c>
      <c r="D59">
        <f t="shared" si="1"/>
        <v>0.99995600493606518</v>
      </c>
      <c r="E59" s="3">
        <f>'Adj SPY'!E59*'SPY DVD'!C59*1/252*-10</f>
        <v>-0.29065538412698411</v>
      </c>
    </row>
    <row r="60" spans="1:5" x14ac:dyDescent="0.25">
      <c r="A60" s="1">
        <v>45945</v>
      </c>
      <c r="B60">
        <v>1.1011</v>
      </c>
      <c r="C60">
        <f t="shared" si="0"/>
        <v>1.1011E-2</v>
      </c>
      <c r="D60">
        <f t="shared" si="1"/>
        <v>0.99995630651014389</v>
      </c>
      <c r="E60" s="3">
        <f>'Adj SPY'!E60*'SPY DVD'!C60*1/252*-10</f>
        <v>-0.29064233611111107</v>
      </c>
    </row>
    <row r="61" spans="1:5" x14ac:dyDescent="0.25">
      <c r="A61" s="1">
        <v>45944</v>
      </c>
      <c r="B61">
        <v>1.1060000000000001</v>
      </c>
      <c r="C61">
        <f t="shared" si="0"/>
        <v>1.106E-2</v>
      </c>
      <c r="D61">
        <f t="shared" si="1"/>
        <v>0.99995611207421431</v>
      </c>
      <c r="E61" s="3">
        <f>'Adj SPY'!E61*'SPY DVD'!C61*1/252*-10</f>
        <v>-0.29064538888888891</v>
      </c>
    </row>
    <row r="62" spans="1:5" x14ac:dyDescent="0.25">
      <c r="A62" s="1">
        <v>45943</v>
      </c>
      <c r="B62">
        <v>1.1047</v>
      </c>
      <c r="C62">
        <f t="shared" si="0"/>
        <v>1.1047E-2</v>
      </c>
      <c r="D62">
        <f t="shared" si="1"/>
        <v>0.99995616365925322</v>
      </c>
      <c r="E62" s="3">
        <f>'Adj SPY'!E62*'SPY DVD'!C62*1/252*-10</f>
        <v>-0.29065884444444445</v>
      </c>
    </row>
    <row r="63" spans="1:5" x14ac:dyDescent="0.25">
      <c r="A63" s="1">
        <v>45940</v>
      </c>
      <c r="B63">
        <v>1.1215999999999999</v>
      </c>
      <c r="C63">
        <f t="shared" si="0"/>
        <v>1.1215999999999999E-2</v>
      </c>
      <c r="D63">
        <f t="shared" si="1"/>
        <v>0.99995549305395559</v>
      </c>
      <c r="E63" s="3">
        <f>'Adj SPY'!E63*'SPY DVD'!C63*1/252*-10</f>
        <v>-0.29064572698412694</v>
      </c>
    </row>
    <row r="64" spans="1:5" x14ac:dyDescent="0.25">
      <c r="A64" s="1">
        <v>45939</v>
      </c>
      <c r="B64">
        <v>1.0912999999999999</v>
      </c>
      <c r="C64">
        <f t="shared" si="0"/>
        <v>1.0912999999999999E-2</v>
      </c>
      <c r="D64">
        <f t="shared" si="1"/>
        <v>0.99995669538211651</v>
      </c>
      <c r="E64" s="3">
        <f>'Adj SPY'!E64*'SPY DVD'!C64*1/252*-10</f>
        <v>-0.29064956666666664</v>
      </c>
    </row>
    <row r="65" spans="1:5" x14ac:dyDescent="0.25">
      <c r="A65" s="1">
        <v>45938</v>
      </c>
      <c r="B65">
        <v>1.0882000000000001</v>
      </c>
      <c r="C65">
        <f t="shared" si="0"/>
        <v>1.0882000000000001E-2</v>
      </c>
      <c r="D65">
        <f t="shared" si="1"/>
        <v>0.99995681839266992</v>
      </c>
      <c r="E65" s="3">
        <f>'Adj SPY'!E65*'SPY DVD'!C65*1/252*-10</f>
        <v>-0.2906659928571429</v>
      </c>
    </row>
    <row r="66" spans="1:5" x14ac:dyDescent="0.25">
      <c r="A66" s="1">
        <v>45937</v>
      </c>
      <c r="B66">
        <v>1.0946</v>
      </c>
      <c r="C66">
        <f t="shared" si="0"/>
        <v>1.0946000000000001E-2</v>
      </c>
      <c r="D66">
        <f t="shared" si="1"/>
        <v>0.99995656443541492</v>
      </c>
      <c r="E66" s="3">
        <f>'Adj SPY'!E66*'SPY DVD'!C66*1/252*-10</f>
        <v>-0.29064236190476195</v>
      </c>
    </row>
    <row r="67" spans="1:5" x14ac:dyDescent="0.25">
      <c r="A67" s="1">
        <v>45936</v>
      </c>
      <c r="B67">
        <v>1.0906</v>
      </c>
      <c r="C67">
        <f t="shared" ref="C67:C130" si="2">B67/100</f>
        <v>1.0906000000000001E-2</v>
      </c>
      <c r="D67">
        <f t="shared" ref="D67:D130" si="3">EXP(-C67*1/252)</f>
        <v>0.99995672315869177</v>
      </c>
      <c r="E67" s="3">
        <f>'Adj SPY'!E67*'SPY DVD'!C67*1/252*-10</f>
        <v>-0.29065788333333337</v>
      </c>
    </row>
    <row r="68" spans="1:5" x14ac:dyDescent="0.25">
      <c r="A68" s="1">
        <v>45933</v>
      </c>
      <c r="B68">
        <v>1.0945</v>
      </c>
      <c r="C68">
        <f t="shared" si="2"/>
        <v>1.0945E-2</v>
      </c>
      <c r="D68">
        <f t="shared" si="3"/>
        <v>0.99995656840349656</v>
      </c>
      <c r="E68" s="3">
        <f>'Adj SPY'!E68*'SPY DVD'!C68*1/252*-10</f>
        <v>-0.29065489880952378</v>
      </c>
    </row>
    <row r="69" spans="1:5" x14ac:dyDescent="0.25">
      <c r="A69" s="1">
        <v>45932</v>
      </c>
      <c r="B69">
        <v>1.0945</v>
      </c>
      <c r="C69">
        <f t="shared" si="2"/>
        <v>1.0945E-2</v>
      </c>
      <c r="D69">
        <f t="shared" si="3"/>
        <v>0.99995656840349656</v>
      </c>
      <c r="E69" s="3">
        <f>'Adj SPY'!E69*'SPY DVD'!C69*1/252*-10</f>
        <v>-0.29065924206349203</v>
      </c>
    </row>
    <row r="70" spans="1:5" x14ac:dyDescent="0.25">
      <c r="A70" s="1">
        <v>45931</v>
      </c>
      <c r="B70">
        <v>1.0956999999999999</v>
      </c>
      <c r="C70">
        <f t="shared" si="2"/>
        <v>1.0957E-2</v>
      </c>
      <c r="D70">
        <f t="shared" si="3"/>
        <v>0.9999565207865182</v>
      </c>
      <c r="E70" s="3">
        <f>'Adj SPY'!E70*'SPY DVD'!C70*1/252*-10</f>
        <v>-0.29064312103174605</v>
      </c>
    </row>
    <row r="71" spans="1:5" x14ac:dyDescent="0.25">
      <c r="A71" s="1">
        <v>45930</v>
      </c>
      <c r="B71">
        <v>1.0994999999999999</v>
      </c>
      <c r="C71">
        <f t="shared" si="2"/>
        <v>1.0995E-2</v>
      </c>
      <c r="D71">
        <f t="shared" si="3"/>
        <v>0.99995636999943516</v>
      </c>
      <c r="E71" s="3">
        <f>'Adj SPY'!E71*'SPY DVD'!C71*1/252*-10</f>
        <v>-0.29066067857142852</v>
      </c>
    </row>
    <row r="72" spans="1:5" x14ac:dyDescent="0.25">
      <c r="A72" s="1">
        <v>45929</v>
      </c>
      <c r="B72">
        <v>1.1035999999999999</v>
      </c>
      <c r="C72">
        <f t="shared" si="2"/>
        <v>1.1035999999999999E-2</v>
      </c>
      <c r="D72">
        <f t="shared" si="3"/>
        <v>0.99995620730813428</v>
      </c>
      <c r="E72" s="3">
        <f>'Adj SPY'!E72*'SPY DVD'!C72*1/252*-10</f>
        <v>-0.29064970158730152</v>
      </c>
    </row>
    <row r="73" spans="1:5" x14ac:dyDescent="0.25">
      <c r="A73" s="1">
        <v>45926</v>
      </c>
      <c r="B73">
        <v>1.1067</v>
      </c>
      <c r="C73">
        <f t="shared" si="2"/>
        <v>1.1067E-2</v>
      </c>
      <c r="D73">
        <f t="shared" si="3"/>
        <v>0.99995608429765603</v>
      </c>
      <c r="E73" s="3">
        <f>'Adj SPY'!E73*'SPY DVD'!C73*1/252*-10</f>
        <v>-0.2906492833333334</v>
      </c>
    </row>
    <row r="74" spans="1:5" x14ac:dyDescent="0.25">
      <c r="A74" s="1">
        <v>45925</v>
      </c>
      <c r="B74">
        <v>1.1131</v>
      </c>
      <c r="C74">
        <f t="shared" si="2"/>
        <v>1.1131E-2</v>
      </c>
      <c r="D74">
        <f t="shared" si="3"/>
        <v>0.99995583034058755</v>
      </c>
      <c r="E74" s="3">
        <f>'Adj SPY'!E74*'SPY DVD'!C74*1/252*-10</f>
        <v>-0.29066486309523809</v>
      </c>
    </row>
    <row r="75" spans="1:5" x14ac:dyDescent="0.25">
      <c r="A75" s="1">
        <v>45924</v>
      </c>
      <c r="B75">
        <v>1.1079000000000001</v>
      </c>
      <c r="C75">
        <f t="shared" si="2"/>
        <v>1.1079E-2</v>
      </c>
      <c r="D75">
        <f t="shared" si="3"/>
        <v>0.99995603668070077</v>
      </c>
      <c r="E75" s="3">
        <f>'Adj SPY'!E75*'SPY DVD'!C75*1/252*-10</f>
        <v>-0.29064789285714288</v>
      </c>
    </row>
    <row r="76" spans="1:5" x14ac:dyDescent="0.25">
      <c r="A76" s="1">
        <v>45923</v>
      </c>
      <c r="B76">
        <v>1.1044</v>
      </c>
      <c r="C76">
        <f t="shared" si="2"/>
        <v>1.1044E-2</v>
      </c>
      <c r="D76">
        <f t="shared" si="3"/>
        <v>0.99995617556349325</v>
      </c>
      <c r="E76" s="3">
        <f>'Adj SPY'!E76*'SPY DVD'!C76*1/252*-10</f>
        <v>-0.29065441428571431</v>
      </c>
    </row>
    <row r="77" spans="1:5" x14ac:dyDescent="0.25">
      <c r="A77" s="1">
        <v>45922</v>
      </c>
      <c r="B77">
        <v>1.0984</v>
      </c>
      <c r="C77">
        <f t="shared" si="2"/>
        <v>1.0984000000000001E-2</v>
      </c>
      <c r="D77">
        <f t="shared" si="3"/>
        <v>0.99995641364832533</v>
      </c>
      <c r="E77" s="3">
        <f>'Adj SPY'!E77*'SPY DVD'!C77*1/252*-10</f>
        <v>-0.29065756190476194</v>
      </c>
    </row>
    <row r="78" spans="1:5" x14ac:dyDescent="0.25">
      <c r="A78" s="1">
        <v>45919</v>
      </c>
      <c r="B78">
        <v>1.1035999999999999</v>
      </c>
      <c r="C78">
        <f t="shared" si="2"/>
        <v>1.1035999999999999E-2</v>
      </c>
      <c r="D78">
        <f t="shared" si="3"/>
        <v>0.99995620730813428</v>
      </c>
      <c r="E78" s="3">
        <f>'Adj SPY'!E78*'SPY DVD'!C78*1/252*-10</f>
        <v>-0.29065846031746034</v>
      </c>
    </row>
    <row r="79" spans="1:5" x14ac:dyDescent="0.25">
      <c r="A79" s="1">
        <v>45918</v>
      </c>
      <c r="B79">
        <v>1.1060000000000001</v>
      </c>
      <c r="C79">
        <f t="shared" si="2"/>
        <v>1.106E-2</v>
      </c>
      <c r="D79">
        <f t="shared" si="3"/>
        <v>0.99995611207421431</v>
      </c>
      <c r="E79" s="3">
        <f>'Adj SPY'!E79*'SPY DVD'!C79*1/252*-10</f>
        <v>-0.29065855555555559</v>
      </c>
    </row>
    <row r="80" spans="1:5" x14ac:dyDescent="0.25">
      <c r="A80" s="1">
        <v>45917</v>
      </c>
      <c r="B80">
        <v>1.0687</v>
      </c>
      <c r="C80">
        <f t="shared" si="2"/>
        <v>1.0687E-2</v>
      </c>
      <c r="D80">
        <f t="shared" si="3"/>
        <v>0.99995759216907876</v>
      </c>
      <c r="E80" s="3">
        <f>'Adj SPY'!E80*'SPY DVD'!C80*1/252*-10</f>
        <v>-0.27954986746031746</v>
      </c>
    </row>
    <row r="81" spans="1:5" x14ac:dyDescent="0.25">
      <c r="A81" s="1">
        <v>45916</v>
      </c>
      <c r="B81">
        <v>1.0672999999999999</v>
      </c>
      <c r="C81">
        <f t="shared" si="2"/>
        <v>1.0672999999999998E-2</v>
      </c>
      <c r="D81">
        <f t="shared" si="3"/>
        <v>0.99995764772227991</v>
      </c>
      <c r="E81" s="3">
        <f>'Adj SPY'!E81*'SPY DVD'!C81*1/252*-10</f>
        <v>-0.27953095238095238</v>
      </c>
    </row>
    <row r="82" spans="1:5" x14ac:dyDescent="0.25">
      <c r="A82" s="1">
        <v>45915</v>
      </c>
      <c r="B82">
        <v>1.0659000000000001</v>
      </c>
      <c r="C82">
        <f t="shared" si="2"/>
        <v>1.0659E-2</v>
      </c>
      <c r="D82">
        <f t="shared" si="3"/>
        <v>0.99995770327548406</v>
      </c>
      <c r="E82" s="3">
        <f>'Adj SPY'!E82*'SPY DVD'!C82*1/252*-10</f>
        <v>-0.27954919404761902</v>
      </c>
    </row>
    <row r="83" spans="1:5" x14ac:dyDescent="0.25">
      <c r="A83" s="1">
        <v>45912</v>
      </c>
      <c r="B83">
        <v>1.0714999999999999</v>
      </c>
      <c r="C83">
        <f t="shared" si="2"/>
        <v>1.0714999999999999E-2</v>
      </c>
      <c r="D83">
        <f t="shared" si="3"/>
        <v>0.99995748106268578</v>
      </c>
      <c r="E83" s="3">
        <f>'Adj SPY'!E83*'SPY DVD'!C83*1/252*-10</f>
        <v>-0.27952968849206344</v>
      </c>
    </row>
    <row r="84" spans="1:5" x14ac:dyDescent="0.25">
      <c r="A84" s="1">
        <v>45911</v>
      </c>
      <c r="B84">
        <v>1.0711999999999999</v>
      </c>
      <c r="C84">
        <f t="shared" si="2"/>
        <v>1.0711999999999999E-2</v>
      </c>
      <c r="D84">
        <f t="shared" si="3"/>
        <v>0.99995749296694159</v>
      </c>
      <c r="E84" s="3">
        <f>'Adj SPY'!E84*'SPY DVD'!C84*1/252*-10</f>
        <v>-0.27954494285714288</v>
      </c>
    </row>
    <row r="85" spans="1:5" x14ac:dyDescent="0.25">
      <c r="A85" s="1">
        <v>45910</v>
      </c>
      <c r="B85">
        <v>1.0801000000000001</v>
      </c>
      <c r="C85">
        <f t="shared" si="2"/>
        <v>1.0801E-2</v>
      </c>
      <c r="D85">
        <f t="shared" si="3"/>
        <v>0.99995713980741319</v>
      </c>
      <c r="E85" s="3">
        <f>'Adj SPY'!E85*'SPY DVD'!C85*1/252*-10</f>
        <v>-0.27954445277777779</v>
      </c>
    </row>
    <row r="86" spans="1:5" x14ac:dyDescent="0.25">
      <c r="A86" s="1">
        <v>45909</v>
      </c>
      <c r="B86">
        <v>1.0831999999999999</v>
      </c>
      <c r="C86">
        <f t="shared" si="2"/>
        <v>1.0832E-2</v>
      </c>
      <c r="D86">
        <f t="shared" si="3"/>
        <v>0.99995701679682025</v>
      </c>
      <c r="E86" s="3">
        <f>'Adj SPY'!E86*'SPY DVD'!C86*1/252*-10</f>
        <v>-0.27953867301587304</v>
      </c>
    </row>
    <row r="87" spans="1:5" x14ac:dyDescent="0.25">
      <c r="A87" s="1">
        <v>45908</v>
      </c>
      <c r="B87">
        <v>1.0857000000000001</v>
      </c>
      <c r="C87">
        <f t="shared" si="2"/>
        <v>1.0857E-2</v>
      </c>
      <c r="D87">
        <f t="shared" si="3"/>
        <v>0.99995691759474015</v>
      </c>
      <c r="E87" s="3">
        <f>'Adj SPY'!E87*'SPY DVD'!C87*1/252*-10</f>
        <v>-0.2795375916666667</v>
      </c>
    </row>
    <row r="88" spans="1:5" x14ac:dyDescent="0.25">
      <c r="A88" s="1">
        <v>45905</v>
      </c>
      <c r="B88">
        <v>1.0884</v>
      </c>
      <c r="C88">
        <f t="shared" si="2"/>
        <v>1.0884E-2</v>
      </c>
      <c r="D88">
        <f t="shared" si="3"/>
        <v>0.99995681045650475</v>
      </c>
      <c r="E88" s="3">
        <f>'Adj SPY'!E88*'SPY DVD'!C88*1/252*-10</f>
        <v>-0.27954603809523809</v>
      </c>
    </row>
    <row r="89" spans="1:5" x14ac:dyDescent="0.25">
      <c r="A89" s="1">
        <v>45904</v>
      </c>
      <c r="B89">
        <v>1.0851999999999999</v>
      </c>
      <c r="C89">
        <f t="shared" si="2"/>
        <v>1.0851999999999999E-2</v>
      </c>
      <c r="D89">
        <f t="shared" si="3"/>
        <v>0.99995693743515535</v>
      </c>
      <c r="E89" s="3">
        <f>'Adj SPY'!E89*'SPY DVD'!C89*1/252*-10</f>
        <v>-0.27953373968253969</v>
      </c>
    </row>
    <row r="90" spans="1:5" x14ac:dyDescent="0.25">
      <c r="A90" s="1">
        <v>45903</v>
      </c>
      <c r="B90">
        <v>1.0943000000000001</v>
      </c>
      <c r="C90">
        <f t="shared" si="2"/>
        <v>1.0943000000000001E-2</v>
      </c>
      <c r="D90">
        <f t="shared" si="3"/>
        <v>0.99995657633965984</v>
      </c>
      <c r="E90" s="3">
        <f>'Adj SPY'!E90*'SPY DVD'!C90*1/252*-10</f>
        <v>-0.27954154047619051</v>
      </c>
    </row>
    <row r="91" spans="1:5" x14ac:dyDescent="0.25">
      <c r="A91" s="1">
        <v>45902</v>
      </c>
      <c r="B91">
        <v>1.1002000000000001</v>
      </c>
      <c r="C91">
        <f t="shared" si="2"/>
        <v>1.1002000000000001E-2</v>
      </c>
      <c r="D91">
        <f t="shared" si="3"/>
        <v>0.99995634222286978</v>
      </c>
      <c r="E91" s="3">
        <f>'Adj SPY'!E91*'SPY DVD'!C91*1/252*-10</f>
        <v>-0.27953375158730165</v>
      </c>
    </row>
    <row r="92" spans="1:5" x14ac:dyDescent="0.25">
      <c r="A92" s="1">
        <v>45898</v>
      </c>
      <c r="B92">
        <v>1.0921000000000001</v>
      </c>
      <c r="C92">
        <f t="shared" si="2"/>
        <v>1.0921E-2</v>
      </c>
      <c r="D92">
        <f t="shared" si="3"/>
        <v>0.99995666363745994</v>
      </c>
      <c r="E92" s="3">
        <f>'Adj SPY'!E92*'SPY DVD'!C92*1/252*-10</f>
        <v>-0.27954726388888884</v>
      </c>
    </row>
    <row r="93" spans="1:5" x14ac:dyDescent="0.25">
      <c r="A93" s="1">
        <v>45897</v>
      </c>
      <c r="B93">
        <v>1.0855999999999999</v>
      </c>
      <c r="C93">
        <f t="shared" si="2"/>
        <v>1.0855999999999999E-2</v>
      </c>
      <c r="D93">
        <f t="shared" si="3"/>
        <v>0.99995692156282312</v>
      </c>
      <c r="E93" s="3">
        <f>'Adj SPY'!E93*'SPY DVD'!C93*1/252*-10</f>
        <v>-0.27955061587301588</v>
      </c>
    </row>
    <row r="94" spans="1:5" x14ac:dyDescent="0.25">
      <c r="A94" s="1">
        <v>45896</v>
      </c>
      <c r="B94">
        <v>1.0893999999999999</v>
      </c>
      <c r="C94">
        <f t="shared" si="2"/>
        <v>1.0893999999999999E-2</v>
      </c>
      <c r="D94">
        <f t="shared" si="3"/>
        <v>0.99995677077567968</v>
      </c>
      <c r="E94" s="3">
        <f>'Adj SPY'!E94*'SPY DVD'!C94*1/252*-10</f>
        <v>-0.27953917539682538</v>
      </c>
    </row>
    <row r="95" spans="1:5" x14ac:dyDescent="0.25">
      <c r="A95" s="1">
        <v>45895</v>
      </c>
      <c r="B95">
        <v>1.0919000000000001</v>
      </c>
      <c r="C95">
        <f t="shared" si="2"/>
        <v>1.0919000000000002E-2</v>
      </c>
      <c r="D95">
        <f t="shared" si="3"/>
        <v>0.999956671573624</v>
      </c>
      <c r="E95" s="3">
        <f>'Adj SPY'!E95*'SPY DVD'!C95*1/252*-10</f>
        <v>-0.27954373174603181</v>
      </c>
    </row>
    <row r="96" spans="1:5" x14ac:dyDescent="0.25">
      <c r="A96" s="1">
        <v>45894</v>
      </c>
      <c r="B96">
        <v>1.0965</v>
      </c>
      <c r="C96">
        <f t="shared" si="2"/>
        <v>1.0965000000000001E-2</v>
      </c>
      <c r="D96">
        <f t="shared" si="3"/>
        <v>0.99995648904186729</v>
      </c>
      <c r="E96" s="3">
        <f>'Adj SPY'!E96*'SPY DVD'!C96*1/252*-10</f>
        <v>-0.27955093452380958</v>
      </c>
    </row>
    <row r="97" spans="1:5" x14ac:dyDescent="0.25">
      <c r="A97" s="1">
        <v>45891</v>
      </c>
      <c r="B97">
        <v>1.0915999999999999</v>
      </c>
      <c r="C97">
        <f t="shared" si="2"/>
        <v>1.0915999999999999E-2</v>
      </c>
      <c r="D97">
        <f t="shared" si="3"/>
        <v>0.99995668347787015</v>
      </c>
      <c r="E97" s="3">
        <f>'Adj SPY'!E97*'SPY DVD'!C97*1/252*-10</f>
        <v>-0.27953190317460308</v>
      </c>
    </row>
    <row r="98" spans="1:5" x14ac:dyDescent="0.25">
      <c r="A98" s="1">
        <v>45890</v>
      </c>
      <c r="B98">
        <v>1.1084000000000001</v>
      </c>
      <c r="C98">
        <f t="shared" si="2"/>
        <v>1.1084E-2</v>
      </c>
      <c r="D98">
        <f t="shared" si="3"/>
        <v>0.99995601684030344</v>
      </c>
      <c r="E98" s="3">
        <f>'Adj SPY'!E98*'SPY DVD'!C98*1/252*-10</f>
        <v>-0.27954111904761902</v>
      </c>
    </row>
    <row r="99" spans="1:5" x14ac:dyDescent="0.25">
      <c r="A99" s="1">
        <v>45889</v>
      </c>
      <c r="B99">
        <v>1.1040000000000001</v>
      </c>
      <c r="C99">
        <f t="shared" si="2"/>
        <v>1.1040000000000001E-2</v>
      </c>
      <c r="D99">
        <f t="shared" si="3"/>
        <v>0.9999561914358136</v>
      </c>
      <c r="E99" s="3">
        <f>'Adj SPY'!E99*'SPY DVD'!C99*1/252*-10</f>
        <v>-0.27955295238095246</v>
      </c>
    </row>
    <row r="100" spans="1:5" x14ac:dyDescent="0.25">
      <c r="A100" s="1">
        <v>45888</v>
      </c>
      <c r="B100">
        <v>1.101</v>
      </c>
      <c r="C100">
        <f t="shared" si="2"/>
        <v>1.1009999999999999E-2</v>
      </c>
      <c r="D100">
        <f t="shared" si="3"/>
        <v>0.99995631047822453</v>
      </c>
      <c r="E100" s="3">
        <f>'Adj SPY'!E100*'SPY DVD'!C100*1/252*-10</f>
        <v>-0.27953603571428565</v>
      </c>
    </row>
    <row r="101" spans="1:5" x14ac:dyDescent="0.25">
      <c r="A101" s="1">
        <v>45887</v>
      </c>
      <c r="B101">
        <v>1.0951</v>
      </c>
      <c r="C101">
        <f t="shared" si="2"/>
        <v>1.0950999999999999E-2</v>
      </c>
      <c r="D101">
        <f t="shared" si="3"/>
        <v>0.99995654459500716</v>
      </c>
      <c r="E101" s="3">
        <f>'Adj SPY'!E101*'SPY DVD'!C101*1/252*-10</f>
        <v>-0.27955469444444442</v>
      </c>
    </row>
    <row r="102" spans="1:5" x14ac:dyDescent="0.25">
      <c r="A102" s="1">
        <v>45884</v>
      </c>
      <c r="B102">
        <v>1.0948</v>
      </c>
      <c r="C102">
        <f t="shared" si="2"/>
        <v>1.0947999999999999E-2</v>
      </c>
      <c r="D102">
        <f t="shared" si="3"/>
        <v>0.99995655649925175</v>
      </c>
      <c r="E102" s="3">
        <f>'Adj SPY'!E102*'SPY DVD'!C102*1/252*-10</f>
        <v>-0.27953893333333335</v>
      </c>
    </row>
    <row r="103" spans="1:5" x14ac:dyDescent="0.25">
      <c r="A103" s="1">
        <v>45883</v>
      </c>
      <c r="B103">
        <v>1.0923</v>
      </c>
      <c r="C103">
        <f t="shared" si="2"/>
        <v>1.0923E-2</v>
      </c>
      <c r="D103">
        <f t="shared" si="3"/>
        <v>0.99995665570129599</v>
      </c>
      <c r="E103" s="3">
        <f>'Adj SPY'!E103*'SPY DVD'!C103*1/252*-10</f>
        <v>-0.27955511309523812</v>
      </c>
    </row>
    <row r="104" spans="1:5" x14ac:dyDescent="0.25">
      <c r="A104" s="1">
        <v>45882</v>
      </c>
      <c r="B104">
        <v>1.0924</v>
      </c>
      <c r="C104">
        <f t="shared" si="2"/>
        <v>1.0924E-2</v>
      </c>
      <c r="D104">
        <f t="shared" si="3"/>
        <v>0.99995665173321402</v>
      </c>
      <c r="E104" s="3">
        <f>'Adj SPY'!E104*'SPY DVD'!C104*1/252*-10</f>
        <v>-0.2795546968253968</v>
      </c>
    </row>
    <row r="105" spans="1:5" x14ac:dyDescent="0.25">
      <c r="A105" s="1">
        <v>45881</v>
      </c>
      <c r="B105">
        <v>1.0961000000000001</v>
      </c>
      <c r="C105">
        <f t="shared" si="2"/>
        <v>1.0961E-2</v>
      </c>
      <c r="D105">
        <f t="shared" si="3"/>
        <v>0.99995650491419263</v>
      </c>
      <c r="E105" s="3">
        <f>'Adj SPY'!E105*'SPY DVD'!C105*1/252*-10</f>
        <v>-0.27954464642857146</v>
      </c>
    </row>
    <row r="106" spans="1:5" x14ac:dyDescent="0.25">
      <c r="A106" s="1">
        <v>45880</v>
      </c>
      <c r="B106">
        <v>1.1077999999999999</v>
      </c>
      <c r="C106">
        <f t="shared" si="2"/>
        <v>1.1077999999999999E-2</v>
      </c>
      <c r="D106">
        <f t="shared" si="3"/>
        <v>0.9999560406487803</v>
      </c>
      <c r="E106" s="3">
        <f>'Adj SPY'!E106*'SPY DVD'!C106*1/252*-10</f>
        <v>-0.27955245079365076</v>
      </c>
    </row>
    <row r="107" spans="1:5" x14ac:dyDescent="0.25">
      <c r="A107" s="1">
        <v>45877</v>
      </c>
      <c r="B107">
        <v>1.1055999999999999</v>
      </c>
      <c r="C107">
        <f t="shared" si="2"/>
        <v>1.1056E-2</v>
      </c>
      <c r="D107">
        <f t="shared" si="3"/>
        <v>0.99995612794653366</v>
      </c>
      <c r="E107" s="3">
        <f>'Adj SPY'!E107*'SPY DVD'!C107*1/252*-10</f>
        <v>-0.2795500825396825</v>
      </c>
    </row>
    <row r="108" spans="1:5" x14ac:dyDescent="0.25">
      <c r="A108" s="1">
        <v>45876</v>
      </c>
      <c r="B108">
        <v>1.1142000000000001</v>
      </c>
      <c r="C108">
        <f t="shared" si="2"/>
        <v>1.1142000000000001E-2</v>
      </c>
      <c r="D108">
        <f t="shared" si="3"/>
        <v>0.9999557866917228</v>
      </c>
      <c r="E108" s="3">
        <f>'Adj SPY'!E108*'SPY DVD'!C108*1/252*-10</f>
        <v>-0.27954482142857145</v>
      </c>
    </row>
    <row r="109" spans="1:5" x14ac:dyDescent="0.25">
      <c r="A109" s="1">
        <v>45875</v>
      </c>
      <c r="B109">
        <v>1.1133</v>
      </c>
      <c r="C109">
        <f t="shared" si="2"/>
        <v>1.1132999999999999E-2</v>
      </c>
      <c r="D109">
        <f t="shared" si="3"/>
        <v>0.99995582240443015</v>
      </c>
      <c r="E109" s="3">
        <f>'Adj SPY'!E109*'SPY DVD'!C109*1/252*-10</f>
        <v>-0.27955316428571425</v>
      </c>
    </row>
    <row r="110" spans="1:5" x14ac:dyDescent="0.25">
      <c r="A110" s="1">
        <v>45874</v>
      </c>
      <c r="B110">
        <v>1.1217999999999999</v>
      </c>
      <c r="C110">
        <f t="shared" si="2"/>
        <v>1.1217999999999999E-2</v>
      </c>
      <c r="D110">
        <f t="shared" si="3"/>
        <v>0.99995548511780086</v>
      </c>
      <c r="E110" s="3">
        <f>'Adj SPY'!E110*'SPY DVD'!C110*1/252*-10</f>
        <v>-0.27954632777777777</v>
      </c>
    </row>
    <row r="111" spans="1:5" x14ac:dyDescent="0.25">
      <c r="A111" s="1">
        <v>45873</v>
      </c>
      <c r="B111">
        <v>1.1161000000000001</v>
      </c>
      <c r="C111">
        <f t="shared" si="2"/>
        <v>1.1161000000000001E-2</v>
      </c>
      <c r="D111">
        <f t="shared" si="3"/>
        <v>0.9999557112982338</v>
      </c>
      <c r="E111" s="3">
        <f>'Adj SPY'!E111*'SPY DVD'!C111*1/252*-10</f>
        <v>-0.27954318928571426</v>
      </c>
    </row>
    <row r="112" spans="1:5" x14ac:dyDescent="0.25">
      <c r="A112" s="1">
        <v>45870</v>
      </c>
      <c r="B112">
        <v>1.1331</v>
      </c>
      <c r="C112">
        <f t="shared" si="2"/>
        <v>1.1331000000000001E-2</v>
      </c>
      <c r="D112">
        <f t="shared" si="3"/>
        <v>0.99995503672516406</v>
      </c>
      <c r="E112" s="3">
        <f>'Adj SPY'!E112*'SPY DVD'!C112*1/252*-10</f>
        <v>-0.27955195714285719</v>
      </c>
    </row>
    <row r="113" spans="1:5" x14ac:dyDescent="0.25">
      <c r="A113" s="1">
        <v>45869</v>
      </c>
      <c r="B113">
        <v>1.1145</v>
      </c>
      <c r="C113">
        <f t="shared" si="2"/>
        <v>1.1145E-2</v>
      </c>
      <c r="D113">
        <f t="shared" si="3"/>
        <v>0.99995577478748732</v>
      </c>
      <c r="E113" s="3">
        <f>'Adj SPY'!E113*'SPY DVD'!C113*1/252*-10</f>
        <v>-0.2795449047619048</v>
      </c>
    </row>
    <row r="114" spans="1:5" x14ac:dyDescent="0.25">
      <c r="A114" s="1">
        <v>45868</v>
      </c>
      <c r="B114">
        <v>1.1103000000000001</v>
      </c>
      <c r="C114">
        <f t="shared" si="2"/>
        <v>1.1103E-2</v>
      </c>
      <c r="D114">
        <f t="shared" si="3"/>
        <v>0.999955941446797</v>
      </c>
      <c r="E114" s="3">
        <f>'Adj SPY'!E114*'SPY DVD'!C114*1/252*-10</f>
        <v>-0.27954005476190474</v>
      </c>
    </row>
    <row r="115" spans="1:5" x14ac:dyDescent="0.25">
      <c r="A115" s="1">
        <v>45867</v>
      </c>
      <c r="B115">
        <v>1.1089</v>
      </c>
      <c r="C115">
        <f t="shared" si="2"/>
        <v>1.1089E-2</v>
      </c>
      <c r="D115">
        <f t="shared" si="3"/>
        <v>0.99995599699990645</v>
      </c>
      <c r="E115" s="3">
        <f>'Adj SPY'!E115*'SPY DVD'!C115*1/252*-10</f>
        <v>-0.27953960873015876</v>
      </c>
    </row>
    <row r="116" spans="1:5" x14ac:dyDescent="0.25">
      <c r="A116" s="1">
        <v>45866</v>
      </c>
      <c r="B116">
        <v>1.1060000000000001</v>
      </c>
      <c r="C116">
        <f t="shared" si="2"/>
        <v>1.106E-2</v>
      </c>
      <c r="D116">
        <f t="shared" si="3"/>
        <v>0.99995611207421431</v>
      </c>
      <c r="E116" s="3">
        <f>'Adj SPY'!E116*'SPY DVD'!C116*1/252*-10</f>
        <v>-0.27954588888888893</v>
      </c>
    </row>
    <row r="117" spans="1:5" x14ac:dyDescent="0.25">
      <c r="A117" s="1">
        <v>45863</v>
      </c>
      <c r="B117">
        <v>1.1056999999999999</v>
      </c>
      <c r="C117">
        <f t="shared" si="2"/>
        <v>1.1056999999999999E-2</v>
      </c>
      <c r="D117">
        <f t="shared" si="3"/>
        <v>0.99995612397845379</v>
      </c>
      <c r="E117" s="3">
        <f>'Adj SPY'!E117*'SPY DVD'!C117*1/252*-10</f>
        <v>-0.27954026587301584</v>
      </c>
    </row>
    <row r="118" spans="1:5" x14ac:dyDescent="0.25">
      <c r="A118" s="1">
        <v>45862</v>
      </c>
      <c r="B118">
        <v>1.1104000000000001</v>
      </c>
      <c r="C118">
        <f t="shared" si="2"/>
        <v>1.1104000000000001E-2</v>
      </c>
      <c r="D118">
        <f t="shared" si="3"/>
        <v>0.99995593747871792</v>
      </c>
      <c r="E118" s="3">
        <f>'Adj SPY'!E118*'SPY DVD'!C118*1/252*-10</f>
        <v>-0.27954760634920633</v>
      </c>
    </row>
    <row r="119" spans="1:5" x14ac:dyDescent="0.25">
      <c r="A119" s="1">
        <v>45861</v>
      </c>
      <c r="B119">
        <v>1.1107</v>
      </c>
      <c r="C119">
        <f t="shared" si="2"/>
        <v>1.1107000000000001E-2</v>
      </c>
      <c r="D119">
        <f t="shared" si="3"/>
        <v>0.99995592557448065</v>
      </c>
      <c r="E119" s="3">
        <f>'Adj SPY'!E119*'SPY DVD'!C119*1/252*-10</f>
        <v>-0.27953057420634925</v>
      </c>
    </row>
    <row r="120" spans="1:5" x14ac:dyDescent="0.25">
      <c r="A120" s="1">
        <v>45860</v>
      </c>
      <c r="B120">
        <v>1.1202000000000001</v>
      </c>
      <c r="C120">
        <f t="shared" si="2"/>
        <v>1.1202E-2</v>
      </c>
      <c r="D120">
        <f t="shared" si="3"/>
        <v>0.99995554860704006</v>
      </c>
      <c r="E120" s="3">
        <f>'Adj SPY'!E120*'SPY DVD'!C120*1/252*-10</f>
        <v>-0.27954324285714288</v>
      </c>
    </row>
    <row r="121" spans="1:5" x14ac:dyDescent="0.25">
      <c r="A121" s="1">
        <v>45859</v>
      </c>
      <c r="B121">
        <v>1.1204000000000001</v>
      </c>
      <c r="C121">
        <f t="shared" si="2"/>
        <v>1.1204E-2</v>
      </c>
      <c r="D121">
        <f t="shared" si="3"/>
        <v>0.99995554067088499</v>
      </c>
      <c r="E121" s="3">
        <f>'Adj SPY'!E121*'SPY DVD'!C121*1/252*-10</f>
        <v>-0.27955313809523813</v>
      </c>
    </row>
    <row r="122" spans="1:5" x14ac:dyDescent="0.25">
      <c r="A122" s="1">
        <v>45856</v>
      </c>
      <c r="B122">
        <v>1.1225000000000001</v>
      </c>
      <c r="C122">
        <f t="shared" si="2"/>
        <v>1.1225000000000001E-2</v>
      </c>
      <c r="D122">
        <f t="shared" si="3"/>
        <v>0.99995545734126001</v>
      </c>
      <c r="E122" s="3">
        <f>'Adj SPY'!E122*'SPY DVD'!C122*1/252*-10</f>
        <v>-0.27954704365079369</v>
      </c>
    </row>
    <row r="123" spans="1:5" x14ac:dyDescent="0.25">
      <c r="A123" s="1">
        <v>45855</v>
      </c>
      <c r="B123">
        <v>1.1216999999999999</v>
      </c>
      <c r="C123">
        <f t="shared" si="2"/>
        <v>1.1217E-2</v>
      </c>
      <c r="D123">
        <f t="shared" si="3"/>
        <v>0.99995548908587828</v>
      </c>
      <c r="E123" s="3">
        <f>'Adj SPY'!E123*'SPY DVD'!C123*1/252*-10</f>
        <v>-0.27955256666666661</v>
      </c>
    </row>
    <row r="124" spans="1:5" x14ac:dyDescent="0.25">
      <c r="A124" s="1">
        <v>45854</v>
      </c>
      <c r="B124">
        <v>1.1285000000000001</v>
      </c>
      <c r="C124">
        <f t="shared" si="2"/>
        <v>1.1285E-2</v>
      </c>
      <c r="D124">
        <f t="shared" si="3"/>
        <v>0.99995521925665565</v>
      </c>
      <c r="E124" s="3">
        <f>'Adj SPY'!E124*'SPY DVD'!C124*1/252*-10</f>
        <v>-0.27953661507936511</v>
      </c>
    </row>
    <row r="125" spans="1:5" x14ac:dyDescent="0.25">
      <c r="A125" s="1">
        <v>45853</v>
      </c>
      <c r="B125">
        <v>1.1323000000000001</v>
      </c>
      <c r="C125">
        <f t="shared" si="2"/>
        <v>1.1323000000000001E-2</v>
      </c>
      <c r="D125">
        <f t="shared" si="3"/>
        <v>0.99995506846976889</v>
      </c>
      <c r="E125" s="3">
        <f>'Adj SPY'!E125*'SPY DVD'!C125*1/252*-10</f>
        <v>-0.27954330238095243</v>
      </c>
    </row>
    <row r="126" spans="1:5" x14ac:dyDescent="0.25">
      <c r="A126" s="1">
        <v>45852</v>
      </c>
      <c r="B126">
        <v>1.1274999999999999</v>
      </c>
      <c r="C126">
        <f t="shared" si="2"/>
        <v>1.1275E-2</v>
      </c>
      <c r="D126">
        <f t="shared" si="3"/>
        <v>0.9999552589374191</v>
      </c>
      <c r="E126" s="3">
        <f>'Adj SPY'!E126*'SPY DVD'!C126*1/252*-10</f>
        <v>-0.27955288690476188</v>
      </c>
    </row>
    <row r="127" spans="1:5" x14ac:dyDescent="0.25">
      <c r="A127" s="1">
        <v>45849</v>
      </c>
      <c r="B127">
        <v>1.1295999999999999</v>
      </c>
      <c r="C127">
        <f t="shared" si="2"/>
        <v>1.1295999999999999E-2</v>
      </c>
      <c r="D127">
        <f t="shared" si="3"/>
        <v>0.99995517560781766</v>
      </c>
      <c r="E127" s="3">
        <f>'Adj SPY'!E127*'SPY DVD'!C127*1/252*-10</f>
        <v>-0.27954013968253966</v>
      </c>
    </row>
    <row r="128" spans="1:5" x14ac:dyDescent="0.25">
      <c r="A128" s="1">
        <v>45848</v>
      </c>
      <c r="B128">
        <v>1.1255999999999999</v>
      </c>
      <c r="C128">
        <f t="shared" si="2"/>
        <v>1.1255999999999999E-2</v>
      </c>
      <c r="D128">
        <f t="shared" si="3"/>
        <v>0.99995533433087402</v>
      </c>
      <c r="E128" s="3">
        <f>'Adj SPY'!E128*'SPY DVD'!C128*1/252*-10</f>
        <v>-0.27953293333333329</v>
      </c>
    </row>
    <row r="129" spans="1:5" x14ac:dyDescent="0.25">
      <c r="A129" s="1">
        <v>45847</v>
      </c>
      <c r="B129">
        <v>1.1288</v>
      </c>
      <c r="C129">
        <f t="shared" si="2"/>
        <v>1.1287999999999999E-2</v>
      </c>
      <c r="D129">
        <f t="shared" si="3"/>
        <v>0.99995520735242693</v>
      </c>
      <c r="E129" s="3">
        <f>'Adj SPY'!E129*'SPY DVD'!C129*1/252*-10</f>
        <v>-0.2795392571428571</v>
      </c>
    </row>
    <row r="130" spans="1:5" x14ac:dyDescent="0.25">
      <c r="A130" s="1">
        <v>45846</v>
      </c>
      <c r="B130">
        <v>1.1355999999999999</v>
      </c>
      <c r="C130">
        <f t="shared" si="2"/>
        <v>1.1356E-2</v>
      </c>
      <c r="D130">
        <f t="shared" si="3"/>
        <v>0.99995493752328046</v>
      </c>
      <c r="E130" s="3">
        <f>'Adj SPY'!E130*'SPY DVD'!C130*1/252*-10</f>
        <v>-0.27954686666666667</v>
      </c>
    </row>
    <row r="131" spans="1:5" x14ac:dyDescent="0.25">
      <c r="A131" s="1">
        <v>45845</v>
      </c>
      <c r="B131">
        <v>1.135</v>
      </c>
      <c r="C131">
        <f t="shared" ref="C131:C194" si="4">B131/100</f>
        <v>1.1350000000000001E-2</v>
      </c>
      <c r="D131">
        <f t="shared" ref="D131:D194" si="5">EXP(-C131*1/252)</f>
        <v>0.99995496133173156</v>
      </c>
      <c r="E131" s="3">
        <f>'Adj SPY'!E131*'SPY DVD'!C131*1/252*-10</f>
        <v>-0.2795523015873016</v>
      </c>
    </row>
    <row r="132" spans="1:5" x14ac:dyDescent="0.25">
      <c r="A132" s="1">
        <v>45841</v>
      </c>
      <c r="B132">
        <v>1.1265000000000001</v>
      </c>
      <c r="C132">
        <f t="shared" si="4"/>
        <v>1.1265000000000001E-2</v>
      </c>
      <c r="D132">
        <f t="shared" si="5"/>
        <v>0.99995529861818411</v>
      </c>
      <c r="E132" s="3">
        <f>'Adj SPY'!E132*'SPY DVD'!C132*1/252*-10</f>
        <v>-0.27954186904761907</v>
      </c>
    </row>
    <row r="133" spans="1:5" x14ac:dyDescent="0.25">
      <c r="A133" s="1">
        <v>45840</v>
      </c>
      <c r="B133">
        <v>1.1354</v>
      </c>
      <c r="C133">
        <f t="shared" si="4"/>
        <v>1.1354E-2</v>
      </c>
      <c r="D133">
        <f t="shared" si="5"/>
        <v>0.99995494545943076</v>
      </c>
      <c r="E133" s="3">
        <f>'Adj SPY'!E133*'SPY DVD'!C133*1/252*-10</f>
        <v>-0.27954719444444448</v>
      </c>
    </row>
    <row r="134" spans="1:5" x14ac:dyDescent="0.25">
      <c r="A134" s="1">
        <v>45839</v>
      </c>
      <c r="B134">
        <v>1.1405000000000001</v>
      </c>
      <c r="C134">
        <f t="shared" si="4"/>
        <v>1.1405E-2</v>
      </c>
      <c r="D134">
        <f t="shared" si="5"/>
        <v>0.999954743087617</v>
      </c>
      <c r="E134" s="3">
        <f>'Adj SPY'!E134*'SPY DVD'!C134*1/252*-10</f>
        <v>-0.2795356448412698</v>
      </c>
    </row>
    <row r="135" spans="1:5" x14ac:dyDescent="0.25">
      <c r="A135" s="1">
        <v>45838</v>
      </c>
      <c r="B135">
        <v>1.1402000000000001</v>
      </c>
      <c r="C135">
        <f t="shared" si="4"/>
        <v>1.1402000000000001E-2</v>
      </c>
      <c r="D135">
        <f t="shared" si="5"/>
        <v>0.99995475499184028</v>
      </c>
      <c r="E135" s="3">
        <f>'Adj SPY'!E135*'SPY DVD'!C135*1/252*-10</f>
        <v>-0.27955260714285718</v>
      </c>
    </row>
    <row r="136" spans="1:5" x14ac:dyDescent="0.25">
      <c r="A136" s="1">
        <v>45835</v>
      </c>
      <c r="B136">
        <v>1.1456</v>
      </c>
      <c r="C136">
        <f t="shared" si="4"/>
        <v>1.1455999999999999E-2</v>
      </c>
      <c r="D136">
        <f t="shared" si="5"/>
        <v>0.99995454071584422</v>
      </c>
      <c r="E136" s="3">
        <f>'Adj SPY'!E136*'SPY DVD'!C136*1/252*-10</f>
        <v>-0.27954003809523809</v>
      </c>
    </row>
    <row r="137" spans="1:5" x14ac:dyDescent="0.25">
      <c r="A137" s="1">
        <v>45834</v>
      </c>
      <c r="B137">
        <v>1.1513</v>
      </c>
      <c r="C137">
        <f t="shared" si="4"/>
        <v>1.1513000000000001E-2</v>
      </c>
      <c r="D137">
        <f t="shared" si="5"/>
        <v>0.99995431453567607</v>
      </c>
      <c r="E137" s="3">
        <f>'Adj SPY'!E137*'SPY DVD'!C137*1/252*-10</f>
        <v>-0.27954203611111111</v>
      </c>
    </row>
    <row r="138" spans="1:5" x14ac:dyDescent="0.25">
      <c r="A138" s="1">
        <v>45833</v>
      </c>
      <c r="B138">
        <v>1.1603000000000001</v>
      </c>
      <c r="C138">
        <f t="shared" si="4"/>
        <v>1.1603E-2</v>
      </c>
      <c r="D138">
        <f t="shared" si="5"/>
        <v>0.99995395740919901</v>
      </c>
      <c r="E138" s="3">
        <f>'Adj SPY'!E138*'SPY DVD'!C138*1/252*-10</f>
        <v>-0.27954021269841267</v>
      </c>
    </row>
    <row r="139" spans="1:5" x14ac:dyDescent="0.25">
      <c r="A139" s="1">
        <v>45832</v>
      </c>
      <c r="B139">
        <v>1.161</v>
      </c>
      <c r="C139">
        <f t="shared" si="4"/>
        <v>1.1610000000000001E-2</v>
      </c>
      <c r="D139">
        <f t="shared" si="5"/>
        <v>0.99995392963270058</v>
      </c>
      <c r="E139" s="3">
        <f>'Adj SPY'!E139*'SPY DVD'!C139*1/252*-10</f>
        <v>-0.27955221428571425</v>
      </c>
    </row>
    <row r="140" spans="1:5" x14ac:dyDescent="0.25">
      <c r="A140" s="1">
        <v>45831</v>
      </c>
      <c r="B140">
        <v>1.1738</v>
      </c>
      <c r="C140">
        <f t="shared" si="4"/>
        <v>1.1738E-2</v>
      </c>
      <c r="D140">
        <f t="shared" si="5"/>
        <v>0.99995342171972246</v>
      </c>
      <c r="E140" s="3">
        <f>'Adj SPY'!E140*'SPY DVD'!C140*1/252*-10</f>
        <v>-0.27954605952380951</v>
      </c>
    </row>
    <row r="141" spans="1:5" x14ac:dyDescent="0.25">
      <c r="A141" s="1">
        <v>45828</v>
      </c>
      <c r="B141">
        <v>1.1854</v>
      </c>
      <c r="C141">
        <f t="shared" si="4"/>
        <v>1.1854E-2</v>
      </c>
      <c r="D141">
        <f t="shared" si="5"/>
        <v>0.99995296142380885</v>
      </c>
      <c r="E141" s="3">
        <f>'Adj SPY'!E141*'SPY DVD'!C141*1/252*-10</f>
        <v>-0.27954742539682537</v>
      </c>
    </row>
    <row r="142" spans="1:5" x14ac:dyDescent="0.25">
      <c r="A142" s="1">
        <v>45826</v>
      </c>
      <c r="B142">
        <v>1.1791</v>
      </c>
      <c r="C142">
        <f t="shared" si="4"/>
        <v>1.1791000000000001E-2</v>
      </c>
      <c r="D142">
        <f t="shared" si="5"/>
        <v>0.99995321141208049</v>
      </c>
      <c r="E142" s="3">
        <f>'Adj SPY'!E142*'SPY DVD'!C142*1/252*-10</f>
        <v>-0.27954027936507941</v>
      </c>
    </row>
    <row r="143" spans="1:5" x14ac:dyDescent="0.25">
      <c r="A143" s="1">
        <v>45825</v>
      </c>
      <c r="B143">
        <v>1.135</v>
      </c>
      <c r="C143">
        <f t="shared" si="4"/>
        <v>1.1350000000000001E-2</v>
      </c>
      <c r="D143">
        <f t="shared" si="5"/>
        <v>0.99995496133173156</v>
      </c>
      <c r="E143" s="3">
        <f>'Adj SPY'!E143*'SPY DVD'!C143*1/252*-10</f>
        <v>-0.26912561507936505</v>
      </c>
    </row>
    <row r="144" spans="1:5" x14ac:dyDescent="0.25">
      <c r="A144" s="1">
        <v>45824</v>
      </c>
      <c r="B144">
        <v>1.1253</v>
      </c>
      <c r="C144">
        <f t="shared" si="4"/>
        <v>1.1252999999999999E-2</v>
      </c>
      <c r="D144">
        <f t="shared" si="5"/>
        <v>0.99995534623510429</v>
      </c>
      <c r="E144" s="3">
        <f>'Adj SPY'!E144*'SPY DVD'!C144*1/252*-10</f>
        <v>-0.26912531904761899</v>
      </c>
    </row>
    <row r="145" spans="1:5" x14ac:dyDescent="0.25">
      <c r="A145" s="1">
        <v>45821</v>
      </c>
      <c r="B145">
        <v>1.1359999999999999</v>
      </c>
      <c r="C145">
        <f t="shared" si="4"/>
        <v>1.1359999999999999E-2</v>
      </c>
      <c r="D145">
        <f t="shared" si="5"/>
        <v>0.99995492165097999</v>
      </c>
      <c r="E145" s="3">
        <f>'Adj SPY'!E145*'SPY DVD'!C145*1/252*-10</f>
        <v>-0.26912380952380954</v>
      </c>
    </row>
    <row r="146" spans="1:5" x14ac:dyDescent="0.25">
      <c r="A146" s="1">
        <v>45820</v>
      </c>
      <c r="B146">
        <v>1.1233</v>
      </c>
      <c r="C146">
        <f t="shared" si="4"/>
        <v>1.1233E-2</v>
      </c>
      <c r="D146">
        <f t="shared" si="5"/>
        <v>0.99995542559664286</v>
      </c>
      <c r="E146" s="3">
        <f>'Adj SPY'!E146*'SPY DVD'!C146*1/252*-10</f>
        <v>-0.2691239583333333</v>
      </c>
    </row>
    <row r="147" spans="1:5" x14ac:dyDescent="0.25">
      <c r="A147" s="1">
        <v>45819</v>
      </c>
      <c r="B147">
        <v>1.1277999999999999</v>
      </c>
      <c r="C147">
        <f t="shared" si="4"/>
        <v>1.1278E-2</v>
      </c>
      <c r="D147">
        <f t="shared" si="5"/>
        <v>0.99995524703318994</v>
      </c>
      <c r="E147" s="3">
        <f>'Adj SPY'!E147*'SPY DVD'!C147*1/252*-10</f>
        <v>-0.26913246349206349</v>
      </c>
    </row>
    <row r="148" spans="1:5" x14ac:dyDescent="0.25">
      <c r="A148" s="1">
        <v>45818</v>
      </c>
      <c r="B148">
        <v>1.1246</v>
      </c>
      <c r="C148">
        <f t="shared" si="4"/>
        <v>1.1246000000000001E-2</v>
      </c>
      <c r="D148">
        <f t="shared" si="5"/>
        <v>0.99995537401164203</v>
      </c>
      <c r="E148" s="3">
        <f>'Adj SPY'!E148*'SPY DVD'!C148*1/252*-10</f>
        <v>-0.2691364158730159</v>
      </c>
    </row>
    <row r="149" spans="1:5" x14ac:dyDescent="0.25">
      <c r="A149" s="1">
        <v>45817</v>
      </c>
      <c r="B149">
        <v>1.131</v>
      </c>
      <c r="C149">
        <f t="shared" si="4"/>
        <v>1.1310000000000001E-2</v>
      </c>
      <c r="D149">
        <f t="shared" si="5"/>
        <v>0.99995512005475395</v>
      </c>
      <c r="E149" s="3">
        <f>'Adj SPY'!E149*'SPY DVD'!C149*1/252*-10</f>
        <v>-0.26914209523809524</v>
      </c>
    </row>
    <row r="150" spans="1:5" x14ac:dyDescent="0.25">
      <c r="A150" s="1">
        <v>45814</v>
      </c>
      <c r="B150">
        <v>1.1319999999999999</v>
      </c>
      <c r="C150">
        <f t="shared" si="4"/>
        <v>1.1319999999999998E-2</v>
      </c>
      <c r="D150">
        <f t="shared" si="5"/>
        <v>0.99995508037399594</v>
      </c>
      <c r="E150" s="3">
        <f>'Adj SPY'!E150*'SPY DVD'!C150*1/252*-10</f>
        <v>-0.26913749206349202</v>
      </c>
    </row>
    <row r="151" spans="1:5" x14ac:dyDescent="0.25">
      <c r="A151" s="1">
        <v>45813</v>
      </c>
      <c r="B151">
        <v>1.1435999999999999</v>
      </c>
      <c r="C151">
        <f t="shared" si="4"/>
        <v>1.1436E-2</v>
      </c>
      <c r="D151">
        <f t="shared" si="5"/>
        <v>0.99995462007731895</v>
      </c>
      <c r="E151" s="3">
        <f>'Adj SPY'!E151*'SPY DVD'!C151*1/252*-10</f>
        <v>-0.26913173809523805</v>
      </c>
    </row>
    <row r="152" spans="1:5" x14ac:dyDescent="0.25">
      <c r="A152" s="1">
        <v>45812</v>
      </c>
      <c r="B152">
        <v>1.1380999999999999</v>
      </c>
      <c r="C152">
        <f t="shared" si="4"/>
        <v>1.1380999999999999E-2</v>
      </c>
      <c r="D152">
        <f t="shared" si="5"/>
        <v>0.99995483832140664</v>
      </c>
      <c r="E152" s="3">
        <f>'Adj SPY'!E152*'SPY DVD'!C152*1/252*-10</f>
        <v>-0.26913806865079359</v>
      </c>
    </row>
    <row r="153" spans="1:5" x14ac:dyDescent="0.25">
      <c r="A153" s="1">
        <v>45811</v>
      </c>
      <c r="B153">
        <v>1.1377999999999999</v>
      </c>
      <c r="C153">
        <f t="shared" si="4"/>
        <v>1.1377999999999999E-2</v>
      </c>
      <c r="D153">
        <f t="shared" si="5"/>
        <v>0.99995485022563091</v>
      </c>
      <c r="E153" s="3">
        <f>'Adj SPY'!E153*'SPY DVD'!C153*1/252*-10</f>
        <v>-0.2691393658730159</v>
      </c>
    </row>
    <row r="154" spans="1:5" x14ac:dyDescent="0.25">
      <c r="A154" s="1">
        <v>45810</v>
      </c>
      <c r="B154">
        <v>1.1443000000000001</v>
      </c>
      <c r="C154">
        <f t="shared" si="4"/>
        <v>1.1443000000000002E-2</v>
      </c>
      <c r="D154">
        <f t="shared" si="5"/>
        <v>0.99995459230080208</v>
      </c>
      <c r="E154" s="3">
        <f>'Adj SPY'!E154*'SPY DVD'!C154*1/252*-10</f>
        <v>-0.26914208452380955</v>
      </c>
    </row>
    <row r="155" spans="1:5" x14ac:dyDescent="0.25">
      <c r="A155" s="1">
        <v>45807</v>
      </c>
      <c r="B155">
        <v>1.1507000000000001</v>
      </c>
      <c r="C155">
        <f t="shared" si="4"/>
        <v>1.1507E-2</v>
      </c>
      <c r="D155">
        <f t="shared" si="5"/>
        <v>0.9999543383441124</v>
      </c>
      <c r="E155" s="3">
        <f>'Adj SPY'!E155*'SPY DVD'!C155*1/252*-10</f>
        <v>-0.26913137817460314</v>
      </c>
    </row>
    <row r="156" spans="1:5" x14ac:dyDescent="0.25">
      <c r="A156" s="1">
        <v>45806</v>
      </c>
      <c r="B156">
        <v>1.1494</v>
      </c>
      <c r="C156">
        <f t="shared" si="4"/>
        <v>1.1493999999999999E-2</v>
      </c>
      <c r="D156">
        <f t="shared" si="5"/>
        <v>0.99995438992905983</v>
      </c>
      <c r="E156" s="3">
        <f>'Adj SPY'!E156*'SPY DVD'!C156*1/252*-10</f>
        <v>-0.26912836111111105</v>
      </c>
    </row>
    <row r="157" spans="1:5" x14ac:dyDescent="0.25">
      <c r="A157" s="1">
        <v>45805</v>
      </c>
      <c r="B157">
        <v>1.1539999999999999</v>
      </c>
      <c r="C157">
        <f t="shared" si="4"/>
        <v>1.154E-2</v>
      </c>
      <c r="D157">
        <f t="shared" si="5"/>
        <v>0.99995420739771956</v>
      </c>
      <c r="E157" s="3">
        <f>'Adj SPY'!E157*'SPY DVD'!C157*1/252*-10</f>
        <v>-0.26914302380952382</v>
      </c>
    </row>
    <row r="158" spans="1:5" x14ac:dyDescent="0.25">
      <c r="A158" s="1">
        <v>45804</v>
      </c>
      <c r="B158">
        <v>1.1473</v>
      </c>
      <c r="C158">
        <f t="shared" si="4"/>
        <v>1.1473000000000001E-2</v>
      </c>
      <c r="D158">
        <f t="shared" si="5"/>
        <v>0.99995447325859577</v>
      </c>
      <c r="E158" s="3">
        <f>'Adj SPY'!E158*'SPY DVD'!C158*1/252*-10</f>
        <v>-0.2691374583333333</v>
      </c>
    </row>
    <row r="159" spans="1:5" x14ac:dyDescent="0.25">
      <c r="A159" s="1">
        <v>45800</v>
      </c>
      <c r="B159">
        <v>1.1711</v>
      </c>
      <c r="C159">
        <f t="shared" si="4"/>
        <v>1.1711000000000001E-2</v>
      </c>
      <c r="D159">
        <f t="shared" si="5"/>
        <v>0.99995352885759481</v>
      </c>
      <c r="E159" s="3">
        <f>'Adj SPY'!E159*'SPY DVD'!C159*1/252*-10</f>
        <v>-0.26912528611111114</v>
      </c>
    </row>
    <row r="160" spans="1:5" x14ac:dyDescent="0.25">
      <c r="A160" s="1">
        <v>45799</v>
      </c>
      <c r="B160">
        <v>1.1631</v>
      </c>
      <c r="C160">
        <f t="shared" si="4"/>
        <v>1.1631000000000001E-2</v>
      </c>
      <c r="D160">
        <f t="shared" si="5"/>
        <v>0.99995384630320983</v>
      </c>
      <c r="E160" s="3">
        <f>'Adj SPY'!E160*'SPY DVD'!C160*1/252*-10</f>
        <v>-0.26912380119047624</v>
      </c>
    </row>
    <row r="161" spans="1:5" x14ac:dyDescent="0.25">
      <c r="A161" s="1">
        <v>45798</v>
      </c>
      <c r="B161">
        <v>1.1636</v>
      </c>
      <c r="C161">
        <f t="shared" si="4"/>
        <v>1.1636000000000001E-2</v>
      </c>
      <c r="D161">
        <f t="shared" si="5"/>
        <v>0.99995382646285602</v>
      </c>
      <c r="E161" s="3">
        <f>'Adj SPY'!E161*'SPY DVD'!C161*1/252*-10</f>
        <v>-0.26913329206349207</v>
      </c>
    </row>
    <row r="162" spans="1:5" x14ac:dyDescent="0.25">
      <c r="A162" s="1">
        <v>45797</v>
      </c>
      <c r="B162">
        <v>1.1439999999999999</v>
      </c>
      <c r="C162">
        <f t="shared" si="4"/>
        <v>1.1439999999999999E-2</v>
      </c>
      <c r="D162">
        <f t="shared" si="5"/>
        <v>0.99995460420502347</v>
      </c>
      <c r="E162" s="3">
        <f>'Adj SPY'!E162*'SPY DVD'!C162*1/252*-10</f>
        <v>-0.26913507936507935</v>
      </c>
    </row>
    <row r="163" spans="1:5" x14ac:dyDescent="0.25">
      <c r="A163" s="1">
        <v>45796</v>
      </c>
      <c r="B163">
        <v>1.1400999999999999</v>
      </c>
      <c r="C163">
        <f t="shared" si="4"/>
        <v>1.1401E-2</v>
      </c>
      <c r="D163">
        <f t="shared" si="5"/>
        <v>0.9999547589599147</v>
      </c>
      <c r="E163" s="3">
        <f>'Adj SPY'!E163*'SPY DVD'!C163*1/252*-10</f>
        <v>-0.26912241468253967</v>
      </c>
    </row>
    <row r="164" spans="1:5" x14ac:dyDescent="0.25">
      <c r="A164" s="1">
        <v>45793</v>
      </c>
      <c r="B164">
        <v>1.1414</v>
      </c>
      <c r="C164">
        <f t="shared" si="4"/>
        <v>1.1414000000000001E-2</v>
      </c>
      <c r="D164">
        <f t="shared" si="5"/>
        <v>0.99995470737494829</v>
      </c>
      <c r="E164" s="3">
        <f>'Adj SPY'!E164*'SPY DVD'!C164*1/252*-10</f>
        <v>-0.26913487301587302</v>
      </c>
    </row>
    <row r="165" spans="1:5" x14ac:dyDescent="0.25">
      <c r="A165" s="1">
        <v>45792</v>
      </c>
      <c r="B165">
        <v>1.1486000000000001</v>
      </c>
      <c r="C165">
        <f t="shared" si="4"/>
        <v>1.1486000000000001E-2</v>
      </c>
      <c r="D165">
        <f t="shared" si="5"/>
        <v>0.99995442167364412</v>
      </c>
      <c r="E165" s="3">
        <f>'Adj SPY'!E165*'SPY DVD'!C165*1/252*-10</f>
        <v>-0.26912791904761912</v>
      </c>
    </row>
    <row r="166" spans="1:5" x14ac:dyDescent="0.25">
      <c r="A166" s="1">
        <v>45791</v>
      </c>
      <c r="B166">
        <v>1.1541999999999999</v>
      </c>
      <c r="C166">
        <f t="shared" si="4"/>
        <v>1.1541999999999998E-2</v>
      </c>
      <c r="D166">
        <f t="shared" si="5"/>
        <v>0.99995419946157504</v>
      </c>
      <c r="E166" s="3">
        <f>'Adj SPY'!E166*'SPY DVD'!C166*1/252*-10</f>
        <v>-0.2691255468253968</v>
      </c>
    </row>
    <row r="167" spans="1:5" x14ac:dyDescent="0.25">
      <c r="A167" s="1">
        <v>45790</v>
      </c>
      <c r="B167">
        <v>1.1556999999999999</v>
      </c>
      <c r="C167">
        <f t="shared" si="4"/>
        <v>1.1557E-2</v>
      </c>
      <c r="D167">
        <f t="shared" si="5"/>
        <v>0.99995413994049354</v>
      </c>
      <c r="E167" s="3">
        <f>'Adj SPY'!E167*'SPY DVD'!C167*1/252*-10</f>
        <v>-0.26913134444444442</v>
      </c>
    </row>
    <row r="168" spans="1:5" x14ac:dyDescent="0.25">
      <c r="A168" s="1">
        <v>45789</v>
      </c>
      <c r="B168">
        <v>1.1633</v>
      </c>
      <c r="C168">
        <f t="shared" si="4"/>
        <v>1.1632999999999999E-2</v>
      </c>
      <c r="D168">
        <f t="shared" si="5"/>
        <v>0.9999538383670683</v>
      </c>
      <c r="E168" s="3">
        <f>'Adj SPY'!E168*'SPY DVD'!C168*1/252*-10</f>
        <v>-0.26912391547619047</v>
      </c>
    </row>
    <row r="169" spans="1:5" x14ac:dyDescent="0.25">
      <c r="A169" s="1">
        <v>45786</v>
      </c>
      <c r="B169">
        <v>1.2018</v>
      </c>
      <c r="C169">
        <f t="shared" si="4"/>
        <v>1.2017999999999999E-2</v>
      </c>
      <c r="D169">
        <f t="shared" si="5"/>
        <v>0.99995231066098222</v>
      </c>
      <c r="E169" s="3">
        <f>'Adj SPY'!E169*'SPY DVD'!C169*1/252*-10</f>
        <v>-0.26913643333333331</v>
      </c>
    </row>
    <row r="170" spans="1:5" x14ac:dyDescent="0.25">
      <c r="A170" s="1">
        <v>45785</v>
      </c>
      <c r="B170">
        <v>1.2001999999999999</v>
      </c>
      <c r="C170">
        <f t="shared" si="4"/>
        <v>1.2001999999999999E-2</v>
      </c>
      <c r="D170">
        <f t="shared" si="5"/>
        <v>0.99995237415001981</v>
      </c>
      <c r="E170" s="3">
        <f>'Adj SPY'!E170*'SPY DVD'!C170*1/252*-10</f>
        <v>-0.26912103650793645</v>
      </c>
    </row>
    <row r="171" spans="1:5" x14ac:dyDescent="0.25">
      <c r="A171" s="1">
        <v>45784</v>
      </c>
      <c r="B171">
        <v>1.2085999999999999</v>
      </c>
      <c r="C171">
        <f t="shared" si="4"/>
        <v>1.2086E-2</v>
      </c>
      <c r="D171">
        <f t="shared" si="5"/>
        <v>0.99995204083261735</v>
      </c>
      <c r="E171" s="3">
        <f>'Adj SPY'!E171*'SPY DVD'!C171*1/252*-10</f>
        <v>-0.26912932142857138</v>
      </c>
    </row>
    <row r="172" spans="1:5" x14ac:dyDescent="0.25">
      <c r="A172" s="1">
        <v>45783</v>
      </c>
      <c r="B172">
        <v>1.2137</v>
      </c>
      <c r="C172">
        <f t="shared" si="4"/>
        <v>1.2137E-2</v>
      </c>
      <c r="D172">
        <f t="shared" si="5"/>
        <v>0.99995183846139146</v>
      </c>
      <c r="E172" s="3">
        <f>'Adj SPY'!E172*'SPY DVD'!C172*1/252*-10</f>
        <v>-0.26913315873015869</v>
      </c>
    </row>
    <row r="173" spans="1:5" x14ac:dyDescent="0.25">
      <c r="A173" s="1">
        <v>45782</v>
      </c>
      <c r="B173">
        <v>1.2035</v>
      </c>
      <c r="C173">
        <f t="shared" si="4"/>
        <v>1.2035000000000001E-2</v>
      </c>
      <c r="D173">
        <f t="shared" si="5"/>
        <v>0.99995224320388421</v>
      </c>
      <c r="E173" s="3">
        <f>'Adj SPY'!E173*'SPY DVD'!C173*1/252*-10</f>
        <v>-0.26912074801587299</v>
      </c>
    </row>
    <row r="174" spans="1:5" x14ac:dyDescent="0.25">
      <c r="A174" s="1">
        <v>45779</v>
      </c>
      <c r="B174">
        <v>1.1966000000000001</v>
      </c>
      <c r="C174">
        <f t="shared" si="4"/>
        <v>1.1966000000000001E-2</v>
      </c>
      <c r="D174">
        <f t="shared" si="5"/>
        <v>0.99995251700036913</v>
      </c>
      <c r="E174" s="3">
        <f>'Adj SPY'!E174*'SPY DVD'!C174*1/252*-10</f>
        <v>-0.26912103809523813</v>
      </c>
    </row>
    <row r="175" spans="1:5" x14ac:dyDescent="0.25">
      <c r="A175" s="1">
        <v>45778</v>
      </c>
      <c r="B175">
        <v>1.2143999999999999</v>
      </c>
      <c r="C175">
        <f t="shared" si="4"/>
        <v>1.2143999999999999E-2</v>
      </c>
      <c r="D175">
        <f t="shared" si="5"/>
        <v>0.99995181068495187</v>
      </c>
      <c r="E175" s="3">
        <f>'Adj SPY'!E175*'SPY DVD'!C175*1/252*-10</f>
        <v>-0.26912935238095237</v>
      </c>
    </row>
    <row r="176" spans="1:5" x14ac:dyDescent="0.25">
      <c r="A176" s="1">
        <v>45777</v>
      </c>
      <c r="B176">
        <v>1.2230000000000001</v>
      </c>
      <c r="C176">
        <f t="shared" si="4"/>
        <v>1.2230000000000001E-2</v>
      </c>
      <c r="D176">
        <f t="shared" si="5"/>
        <v>0.99995146943161439</v>
      </c>
      <c r="E176" s="3">
        <f>'Adj SPY'!E176*'SPY DVD'!C176*1/252*-10</f>
        <v>-0.26912794444444449</v>
      </c>
    </row>
    <row r="177" spans="1:5" x14ac:dyDescent="0.25">
      <c r="A177" s="1">
        <v>45776</v>
      </c>
      <c r="B177">
        <v>1.2235</v>
      </c>
      <c r="C177">
        <f t="shared" si="4"/>
        <v>1.2235000000000001E-2</v>
      </c>
      <c r="D177">
        <f t="shared" si="5"/>
        <v>0.99995144959130766</v>
      </c>
      <c r="E177" s="3">
        <f>'Adj SPY'!E177*'SPY DVD'!C177*1/252*-10</f>
        <v>-0.26913115873015875</v>
      </c>
    </row>
    <row r="178" spans="1:5" x14ac:dyDescent="0.25">
      <c r="A178" s="1">
        <v>45775</v>
      </c>
      <c r="B178">
        <v>1.2312000000000001</v>
      </c>
      <c r="C178">
        <f t="shared" si="4"/>
        <v>1.2312E-2</v>
      </c>
      <c r="D178">
        <f t="shared" si="5"/>
        <v>0.99995114405063368</v>
      </c>
      <c r="E178" s="3">
        <f>'Adj SPY'!E178*'SPY DVD'!C178*1/252*-10</f>
        <v>-0.26912957142857141</v>
      </c>
    </row>
    <row r="179" spans="1:5" x14ac:dyDescent="0.25">
      <c r="A179" s="1">
        <v>45772</v>
      </c>
      <c r="B179">
        <v>1.2317</v>
      </c>
      <c r="C179">
        <f t="shared" si="4"/>
        <v>1.2317E-2</v>
      </c>
      <c r="D179">
        <f t="shared" si="5"/>
        <v>0.99995112421033339</v>
      </c>
      <c r="E179" s="3">
        <f>'Adj SPY'!E179*'SPY DVD'!C179*1/252*-10</f>
        <v>-0.26913622539682536</v>
      </c>
    </row>
    <row r="180" spans="1:5" x14ac:dyDescent="0.25">
      <c r="A180" s="1">
        <v>45771</v>
      </c>
      <c r="B180">
        <v>1.2405999999999999</v>
      </c>
      <c r="C180">
        <f t="shared" si="4"/>
        <v>1.2405999999999999E-2</v>
      </c>
      <c r="D180">
        <f t="shared" si="5"/>
        <v>0.99995077105305419</v>
      </c>
      <c r="E180" s="3">
        <f>'Adj SPY'!E180*'SPY DVD'!C180*1/252*-10</f>
        <v>-0.26913635476190478</v>
      </c>
    </row>
    <row r="181" spans="1:5" x14ac:dyDescent="0.25">
      <c r="A181" s="1">
        <v>45770</v>
      </c>
      <c r="B181">
        <v>1.2666999999999999</v>
      </c>
      <c r="C181">
        <f t="shared" si="4"/>
        <v>1.2666999999999999E-2</v>
      </c>
      <c r="D181">
        <f t="shared" si="5"/>
        <v>0.99994973539029197</v>
      </c>
      <c r="E181" s="3">
        <f>'Adj SPY'!E181*'SPY DVD'!C181*1/252*-10</f>
        <v>-0.26913353730158729</v>
      </c>
    </row>
    <row r="182" spans="1:5" x14ac:dyDescent="0.25">
      <c r="A182" s="1">
        <v>45769</v>
      </c>
      <c r="B182">
        <v>1.2863</v>
      </c>
      <c r="C182">
        <f t="shared" si="4"/>
        <v>1.2862999999999999E-2</v>
      </c>
      <c r="D182">
        <f t="shared" si="5"/>
        <v>0.99994895765191127</v>
      </c>
      <c r="E182" s="3">
        <f>'Adj SPY'!E182*'SPY DVD'!C182*1/252*-10</f>
        <v>-0.26912764880952378</v>
      </c>
    </row>
    <row r="183" spans="1:5" x14ac:dyDescent="0.25">
      <c r="A183" s="1">
        <v>45768</v>
      </c>
      <c r="B183">
        <v>1.3198000000000001</v>
      </c>
      <c r="C183">
        <f t="shared" si="4"/>
        <v>1.3198000000000001E-2</v>
      </c>
      <c r="D183">
        <f t="shared" si="5"/>
        <v>0.99994762835556938</v>
      </c>
      <c r="E183" s="3">
        <f>'Adj SPY'!E183*'SPY DVD'!C183*1/252*-10</f>
        <v>-0.26913445396825397</v>
      </c>
    </row>
    <row r="184" spans="1:5" x14ac:dyDescent="0.25">
      <c r="A184" s="1">
        <v>45764</v>
      </c>
      <c r="B184">
        <v>1.2884</v>
      </c>
      <c r="C184">
        <f t="shared" si="4"/>
        <v>1.2884E-2</v>
      </c>
      <c r="D184">
        <f t="shared" si="5"/>
        <v>0.99994887432283497</v>
      </c>
      <c r="E184" s="3">
        <f>'Adj SPY'!E184*'SPY DVD'!C184*1/252*-10</f>
        <v>-0.26913755714285714</v>
      </c>
    </row>
    <row r="185" spans="1:5" x14ac:dyDescent="0.25">
      <c r="A185" s="1">
        <v>45763</v>
      </c>
      <c r="B185">
        <v>1.2902</v>
      </c>
      <c r="C185">
        <f t="shared" si="4"/>
        <v>1.2902E-2</v>
      </c>
      <c r="D185">
        <f t="shared" si="5"/>
        <v>0.99994880289791799</v>
      </c>
      <c r="E185" s="3">
        <f>'Adj SPY'!E185*'SPY DVD'!C185*1/252*-10</f>
        <v>-0.26912957619047617</v>
      </c>
    </row>
    <row r="186" spans="1:5" x14ac:dyDescent="0.25">
      <c r="A186" s="1">
        <v>45762</v>
      </c>
      <c r="B186">
        <v>1.2615000000000001</v>
      </c>
      <c r="C186">
        <f t="shared" si="4"/>
        <v>1.2615000000000001E-2</v>
      </c>
      <c r="D186">
        <f t="shared" si="5"/>
        <v>0.99994994172914753</v>
      </c>
      <c r="E186" s="3">
        <f>'Adj SPY'!E186*'SPY DVD'!C186*1/252*-10</f>
        <v>-0.26912500595238098</v>
      </c>
    </row>
    <row r="187" spans="1:5" x14ac:dyDescent="0.25">
      <c r="A187" s="1">
        <v>45761</v>
      </c>
      <c r="B187">
        <v>1.258</v>
      </c>
      <c r="C187">
        <f t="shared" si="4"/>
        <v>1.2580000000000001E-2</v>
      </c>
      <c r="D187">
        <f t="shared" si="5"/>
        <v>0.99995008061109347</v>
      </c>
      <c r="E187" s="3">
        <f>'Adj SPY'!E187*'SPY DVD'!C187*1/252*-10</f>
        <v>-0.26913212698412697</v>
      </c>
    </row>
    <row r="188" spans="1:5" x14ac:dyDescent="0.25">
      <c r="A188" s="1">
        <v>45758</v>
      </c>
      <c r="B188">
        <v>1.2702</v>
      </c>
      <c r="C188">
        <f t="shared" si="4"/>
        <v>1.2702E-2</v>
      </c>
      <c r="D188">
        <f t="shared" si="5"/>
        <v>0.99994959650839388</v>
      </c>
      <c r="E188" s="3">
        <f>'Adj SPY'!E188*'SPY DVD'!C188*1/252*-10</f>
        <v>-0.26913118571428574</v>
      </c>
    </row>
    <row r="189" spans="1:5" x14ac:dyDescent="0.25">
      <c r="A189" s="1">
        <v>45757</v>
      </c>
      <c r="B189">
        <v>1.2928999999999999</v>
      </c>
      <c r="C189">
        <f t="shared" si="4"/>
        <v>1.2929E-2</v>
      </c>
      <c r="D189">
        <f t="shared" si="5"/>
        <v>0.9999486957605519</v>
      </c>
      <c r="E189" s="3">
        <f>'Adj SPY'!E189*'SPY DVD'!C189*1/252*-10</f>
        <v>-0.26913868333333335</v>
      </c>
    </row>
    <row r="190" spans="1:5" x14ac:dyDescent="0.25">
      <c r="A190" s="1">
        <v>45756</v>
      </c>
      <c r="B190">
        <v>1.2362</v>
      </c>
      <c r="C190">
        <f t="shared" si="4"/>
        <v>1.2362E-2</v>
      </c>
      <c r="D190">
        <f t="shared" si="5"/>
        <v>0.99995094564764853</v>
      </c>
      <c r="E190" s="3">
        <f>'Adj SPY'!E190*'SPY DVD'!C190*1/252*-10</f>
        <v>-0.26912858888888891</v>
      </c>
    </row>
    <row r="191" spans="1:5" x14ac:dyDescent="0.25">
      <c r="A191" s="1">
        <v>45755</v>
      </c>
      <c r="B191">
        <v>1.3660000000000001</v>
      </c>
      <c r="C191">
        <f t="shared" si="4"/>
        <v>1.366E-2</v>
      </c>
      <c r="D191">
        <f t="shared" si="5"/>
        <v>0.9999457951199312</v>
      </c>
      <c r="E191" s="3">
        <f>'Adj SPY'!E191*'SPY DVD'!C191*1/252*-10</f>
        <v>-0.26912368253968255</v>
      </c>
    </row>
    <row r="192" spans="1:5" x14ac:dyDescent="0.25">
      <c r="A192" s="1">
        <v>45754</v>
      </c>
      <c r="B192">
        <v>1.3446</v>
      </c>
      <c r="C192">
        <f t="shared" si="4"/>
        <v>1.3446E-2</v>
      </c>
      <c r="D192">
        <f t="shared" si="5"/>
        <v>0.99994664428060986</v>
      </c>
      <c r="E192" s="3">
        <f>'Adj SPY'!E192*'SPY DVD'!C192*1/252*-10</f>
        <v>-0.26912275714285716</v>
      </c>
    </row>
    <row r="193" spans="1:5" x14ac:dyDescent="0.25">
      <c r="A193" s="1">
        <v>45751</v>
      </c>
      <c r="B193">
        <v>1.3422000000000001</v>
      </c>
      <c r="C193">
        <f t="shared" si="4"/>
        <v>1.3422E-2</v>
      </c>
      <c r="D193">
        <f t="shared" si="5"/>
        <v>0.99994673951362811</v>
      </c>
      <c r="E193" s="3">
        <f>'Adj SPY'!E193*'SPY DVD'!C193*1/252*-10</f>
        <v>-0.26912175238095237</v>
      </c>
    </row>
    <row r="194" spans="1:5" x14ac:dyDescent="0.25">
      <c r="A194" s="1">
        <v>45750</v>
      </c>
      <c r="B194">
        <v>1.2637</v>
      </c>
      <c r="C194">
        <f t="shared" si="4"/>
        <v>1.2637000000000001E-2</v>
      </c>
      <c r="D194">
        <f t="shared" si="5"/>
        <v>0.99994985443193418</v>
      </c>
      <c r="E194" s="3">
        <f>'Adj SPY'!E194*'SPY DVD'!C194*1/252*-10</f>
        <v>-0.26913801190476194</v>
      </c>
    </row>
    <row r="195" spans="1:5" x14ac:dyDescent="0.25">
      <c r="A195" s="1">
        <v>45749</v>
      </c>
      <c r="B195">
        <v>1.2014</v>
      </c>
      <c r="C195">
        <f t="shared" ref="C195:C258" si="6">B195/100</f>
        <v>1.2014E-2</v>
      </c>
      <c r="D195">
        <f t="shared" ref="D195:D258" si="7">EXP(-C195*1/252)</f>
        <v>0.99995232653324118</v>
      </c>
      <c r="E195" s="3">
        <f>'Adj SPY'!E195*'SPY DVD'!C195*1/252*-10</f>
        <v>-0.26913266984126982</v>
      </c>
    </row>
    <row r="196" spans="1:5" x14ac:dyDescent="0.25">
      <c r="A196" s="1">
        <v>45748</v>
      </c>
      <c r="B196">
        <v>1.2090000000000001</v>
      </c>
      <c r="C196">
        <f t="shared" si="6"/>
        <v>1.209E-2</v>
      </c>
      <c r="D196">
        <f t="shared" si="7"/>
        <v>0.99995202496036284</v>
      </c>
      <c r="E196" s="3">
        <f>'Adj SPY'!E196*'SPY DVD'!C196*1/252*-10</f>
        <v>-0.26913203571428573</v>
      </c>
    </row>
    <row r="197" spans="1:5" x14ac:dyDescent="0.25">
      <c r="A197" s="1">
        <v>45747</v>
      </c>
      <c r="B197">
        <v>1.2123999999999999</v>
      </c>
      <c r="C197">
        <f t="shared" si="6"/>
        <v>1.2123999999999999E-2</v>
      </c>
      <c r="D197">
        <f t="shared" si="7"/>
        <v>0.99995189004620988</v>
      </c>
      <c r="E197" s="3">
        <f>'Adj SPY'!E197*'SPY DVD'!C197*1/252*-10</f>
        <v>-0.26912874444444446</v>
      </c>
    </row>
    <row r="198" spans="1:5" x14ac:dyDescent="0.25">
      <c r="A198" s="1">
        <v>45744</v>
      </c>
      <c r="B198">
        <v>1.2205999999999999</v>
      </c>
      <c r="C198">
        <f t="shared" si="6"/>
        <v>1.2206E-2</v>
      </c>
      <c r="D198">
        <f t="shared" si="7"/>
        <v>0.99995156466509216</v>
      </c>
      <c r="E198" s="3">
        <f>'Adj SPY'!E198*'SPY DVD'!C198*1/252*-10</f>
        <v>-0.26914229999999995</v>
      </c>
    </row>
    <row r="199" spans="1:5" x14ac:dyDescent="0.25">
      <c r="A199" s="1">
        <v>45743</v>
      </c>
      <c r="B199">
        <v>1.196</v>
      </c>
      <c r="C199">
        <f t="shared" si="6"/>
        <v>1.196E-2</v>
      </c>
      <c r="D199">
        <f t="shared" si="7"/>
        <v>0.99995254080876272</v>
      </c>
      <c r="E199" s="3">
        <f>'Adj SPY'!E199*'SPY DVD'!C199*1/252*-10</f>
        <v>-0.2691379682539683</v>
      </c>
    </row>
    <row r="200" spans="1:5" x14ac:dyDescent="0.25">
      <c r="A200" s="1">
        <v>45742</v>
      </c>
      <c r="B200">
        <v>1.1928000000000001</v>
      </c>
      <c r="C200">
        <f t="shared" si="6"/>
        <v>1.1928000000000001E-2</v>
      </c>
      <c r="D200">
        <f t="shared" si="7"/>
        <v>0.9999526677868712</v>
      </c>
      <c r="E200" s="3">
        <f>'Adj SPY'!E200*'SPY DVD'!C200*1/252*-10</f>
        <v>-0.2691326</v>
      </c>
    </row>
    <row r="201" spans="1:5" x14ac:dyDescent="0.25">
      <c r="A201" s="1">
        <v>45741</v>
      </c>
      <c r="B201">
        <v>1.1786000000000001</v>
      </c>
      <c r="C201">
        <f t="shared" si="6"/>
        <v>1.1786000000000001E-2</v>
      </c>
      <c r="D201">
        <f t="shared" si="7"/>
        <v>0.99995323125242208</v>
      </c>
      <c r="E201" s="3">
        <f>'Adj SPY'!E201*'SPY DVD'!C201*1/252*-10</f>
        <v>-0.26914172857142865</v>
      </c>
    </row>
    <row r="202" spans="1:5" x14ac:dyDescent="0.25">
      <c r="A202" s="1">
        <v>45740</v>
      </c>
      <c r="B202">
        <v>1.1814</v>
      </c>
      <c r="C202">
        <f t="shared" si="6"/>
        <v>1.1814E-2</v>
      </c>
      <c r="D202">
        <f t="shared" si="7"/>
        <v>0.99995312014651372</v>
      </c>
      <c r="E202" s="3">
        <f>'Adj SPY'!E202*'SPY DVD'!C202*1/252*-10</f>
        <v>-0.26913417142857143</v>
      </c>
    </row>
    <row r="203" spans="1:5" x14ac:dyDescent="0.25">
      <c r="A203" s="1">
        <v>45737</v>
      </c>
      <c r="B203">
        <v>1.2024999999999999</v>
      </c>
      <c r="C203">
        <f t="shared" si="6"/>
        <v>1.2024999999999999E-2</v>
      </c>
      <c r="D203">
        <f t="shared" si="7"/>
        <v>0.99995228288452953</v>
      </c>
      <c r="E203" s="3">
        <f>'Adj SPY'!E203*'SPY DVD'!C203*1/252*-10</f>
        <v>-0.26912140873015872</v>
      </c>
    </row>
    <row r="204" spans="1:5" x14ac:dyDescent="0.25">
      <c r="A204" s="1">
        <v>45736</v>
      </c>
      <c r="B204">
        <v>1.1993</v>
      </c>
      <c r="C204">
        <f t="shared" si="6"/>
        <v>1.1993E-2</v>
      </c>
      <c r="D204">
        <f t="shared" si="7"/>
        <v>0.99995240986260525</v>
      </c>
      <c r="E204" s="3">
        <f>'Adj SPY'!E204*'SPY DVD'!C204*1/252*-10</f>
        <v>-0.26912387182539682</v>
      </c>
    </row>
    <row r="205" spans="1:5" x14ac:dyDescent="0.25">
      <c r="A205" s="1">
        <v>45735</v>
      </c>
      <c r="B205">
        <v>1.3863000000000001</v>
      </c>
      <c r="C205">
        <f t="shared" si="6"/>
        <v>1.3863E-2</v>
      </c>
      <c r="D205">
        <f t="shared" si="7"/>
        <v>0.9999449896083652</v>
      </c>
      <c r="E205" s="3">
        <f>'Adj SPY'!E205*'SPY DVD'!C205*1/252*-10</f>
        <v>-0.31198901547619051</v>
      </c>
    </row>
    <row r="206" spans="1:5" x14ac:dyDescent="0.25">
      <c r="A206" s="1">
        <v>45734</v>
      </c>
      <c r="B206">
        <v>1.4014</v>
      </c>
      <c r="C206">
        <f t="shared" si="6"/>
        <v>1.4014E-2</v>
      </c>
      <c r="D206">
        <f t="shared" si="7"/>
        <v>0.99994439043515804</v>
      </c>
      <c r="E206" s="3">
        <f>'Adj SPY'!E206*'SPY DVD'!C206*1/252*-10</f>
        <v>-0.31198945555555557</v>
      </c>
    </row>
    <row r="207" spans="1:5" x14ac:dyDescent="0.25">
      <c r="A207" s="1">
        <v>45733</v>
      </c>
      <c r="B207">
        <v>1.3863000000000001</v>
      </c>
      <c r="C207">
        <f t="shared" si="6"/>
        <v>1.3863E-2</v>
      </c>
      <c r="D207">
        <f t="shared" si="7"/>
        <v>0.9999449896083652</v>
      </c>
      <c r="E207" s="3">
        <f>'Adj SPY'!E207*'SPY DVD'!C207*1/252*-10</f>
        <v>-0.31200001785714288</v>
      </c>
    </row>
    <row r="208" spans="1:5" x14ac:dyDescent="0.25">
      <c r="A208" s="1">
        <v>45730</v>
      </c>
      <c r="B208">
        <v>1.397</v>
      </c>
      <c r="C208">
        <f t="shared" si="6"/>
        <v>1.397E-2</v>
      </c>
      <c r="D208">
        <f t="shared" si="7"/>
        <v>0.99994456502863827</v>
      </c>
      <c r="E208" s="3">
        <f>'Adj SPY'!E208*'SPY DVD'!C208*1/252*-10</f>
        <v>-0.31200221031746028</v>
      </c>
    </row>
    <row r="209" spans="1:5" x14ac:dyDescent="0.25">
      <c r="A209" s="1">
        <v>45729</v>
      </c>
      <c r="B209">
        <v>1.4258</v>
      </c>
      <c r="C209">
        <f t="shared" si="6"/>
        <v>1.4258E-2</v>
      </c>
      <c r="D209">
        <f t="shared" si="7"/>
        <v>0.9999434222355027</v>
      </c>
      <c r="E209" s="3">
        <f>'Adj SPY'!E209*'SPY DVD'!C209*1/252*-10</f>
        <v>-0.31198993492063493</v>
      </c>
    </row>
    <row r="210" spans="1:5" x14ac:dyDescent="0.25">
      <c r="A210" s="1">
        <v>45728</v>
      </c>
      <c r="B210">
        <v>1.4068000000000001</v>
      </c>
      <c r="C210">
        <f t="shared" si="6"/>
        <v>1.4068000000000001E-2</v>
      </c>
      <c r="D210">
        <f t="shared" si="7"/>
        <v>0.99994417616138309</v>
      </c>
      <c r="E210" s="3">
        <f>'Adj SPY'!E210*'SPY DVD'!C210*1/252*-10</f>
        <v>-0.31199139523809527</v>
      </c>
    </row>
    <row r="211" spans="1:5" x14ac:dyDescent="0.25">
      <c r="A211" s="1">
        <v>45727</v>
      </c>
      <c r="B211">
        <v>1.4142999999999999</v>
      </c>
      <c r="C211">
        <f t="shared" si="6"/>
        <v>1.4142999999999999E-2</v>
      </c>
      <c r="D211">
        <f t="shared" si="7"/>
        <v>0.99994387855899403</v>
      </c>
      <c r="E211" s="3">
        <f>'Adj SPY'!E211*'SPY DVD'!C211*1/252*-10</f>
        <v>-0.31199906984126979</v>
      </c>
    </row>
    <row r="212" spans="1:5" x14ac:dyDescent="0.25">
      <c r="A212" s="1">
        <v>45726</v>
      </c>
      <c r="B212">
        <v>1.4025000000000001</v>
      </c>
      <c r="C212">
        <f t="shared" si="6"/>
        <v>1.4025000000000001E-2</v>
      </c>
      <c r="D212">
        <f t="shared" si="7"/>
        <v>0.99994434678679278</v>
      </c>
      <c r="E212" s="3">
        <f>'Adj SPY'!E212*'SPY DVD'!C212*1/252*-10</f>
        <v>-0.31198946428571434</v>
      </c>
    </row>
    <row r="213" spans="1:5" x14ac:dyDescent="0.25">
      <c r="A213" s="1">
        <v>45723</v>
      </c>
      <c r="B213">
        <v>1.3652</v>
      </c>
      <c r="C213">
        <f t="shared" si="6"/>
        <v>1.3651999999999999E-2</v>
      </c>
      <c r="D213">
        <f t="shared" si="7"/>
        <v>0.99994582686424272</v>
      </c>
      <c r="E213" s="3">
        <f>'Adj SPY'!E213*'SPY DVD'!C213*1/252*-10</f>
        <v>-0.31200237460317459</v>
      </c>
    </row>
    <row r="214" spans="1:5" x14ac:dyDescent="0.25">
      <c r="A214" s="1">
        <v>45722</v>
      </c>
      <c r="B214">
        <v>1.3728</v>
      </c>
      <c r="C214">
        <f t="shared" si="6"/>
        <v>1.3728000000000001E-2</v>
      </c>
      <c r="D214">
        <f t="shared" si="7"/>
        <v>0.99994552529332448</v>
      </c>
      <c r="E214" s="3">
        <f>'Adj SPY'!E214*'SPY DVD'!C214*1/252*-10</f>
        <v>-0.31199059047619049</v>
      </c>
    </row>
    <row r="215" spans="1:5" x14ac:dyDescent="0.25">
      <c r="A215" s="1">
        <v>45721</v>
      </c>
      <c r="B215">
        <v>1.3484</v>
      </c>
      <c r="C215">
        <f t="shared" si="6"/>
        <v>1.3484000000000001E-2</v>
      </c>
      <c r="D215">
        <f t="shared" si="7"/>
        <v>0.99994649349501619</v>
      </c>
      <c r="E215" s="3">
        <f>'Adj SPY'!E215*'SPY DVD'!C215*1/252*-10</f>
        <v>-0.3119833746031746</v>
      </c>
    </row>
    <row r="216" spans="1:5" x14ac:dyDescent="0.25">
      <c r="A216" s="1">
        <v>45720</v>
      </c>
      <c r="B216">
        <v>1.3629</v>
      </c>
      <c r="C216">
        <f t="shared" si="6"/>
        <v>1.3629E-2</v>
      </c>
      <c r="D216">
        <f t="shared" si="7"/>
        <v>0.9999459181291438</v>
      </c>
      <c r="E216" s="3">
        <f>'Adj SPY'!E216*'SPY DVD'!C216*1/252*-10</f>
        <v>-0.31198511666666667</v>
      </c>
    </row>
    <row r="217" spans="1:5" x14ac:dyDescent="0.25">
      <c r="A217" s="1">
        <v>45719</v>
      </c>
      <c r="B217">
        <v>1.3468</v>
      </c>
      <c r="C217">
        <f t="shared" si="6"/>
        <v>1.3468000000000001E-2</v>
      </c>
      <c r="D217">
        <f t="shared" si="7"/>
        <v>0.9999465569836844</v>
      </c>
      <c r="E217" s="3">
        <f>'Adj SPY'!E217*'SPY DVD'!C217*1/252*-10</f>
        <v>-0.31199263333333332</v>
      </c>
    </row>
    <row r="218" spans="1:5" x14ac:dyDescent="0.25">
      <c r="A218" s="1">
        <v>45716</v>
      </c>
      <c r="B218">
        <v>1.3231999999999999</v>
      </c>
      <c r="C218">
        <f t="shared" si="6"/>
        <v>1.3231999999999999E-2</v>
      </c>
      <c r="D218">
        <f t="shared" si="7"/>
        <v>0.99994749344200962</v>
      </c>
      <c r="E218" s="3">
        <f>'Adj SPY'!E218*'SPY DVD'!C218*1/252*-10</f>
        <v>-0.31199165714285709</v>
      </c>
    </row>
    <row r="219" spans="1:5" x14ac:dyDescent="0.25">
      <c r="A219" s="1">
        <v>45715</v>
      </c>
      <c r="B219">
        <v>1.3438000000000001</v>
      </c>
      <c r="C219">
        <f t="shared" si="6"/>
        <v>1.3438E-2</v>
      </c>
      <c r="D219">
        <f t="shared" si="7"/>
        <v>0.99994667602494836</v>
      </c>
      <c r="E219" s="3">
        <f>'Adj SPY'!E219*'SPY DVD'!C219*1/252*-10</f>
        <v>-0.31198023412698411</v>
      </c>
    </row>
    <row r="220" spans="1:5" x14ac:dyDescent="0.25">
      <c r="A220" s="1">
        <v>45714</v>
      </c>
      <c r="B220">
        <v>1.3224</v>
      </c>
      <c r="C220">
        <f t="shared" si="6"/>
        <v>1.3224E-2</v>
      </c>
      <c r="D220">
        <f t="shared" si="7"/>
        <v>0.99994752518637497</v>
      </c>
      <c r="E220" s="3">
        <f>'Adj SPY'!E220*'SPY DVD'!C220*1/252*-10</f>
        <v>-0.31199194285714282</v>
      </c>
    </row>
    <row r="221" spans="1:5" x14ac:dyDescent="0.25">
      <c r="A221" s="1">
        <v>45713</v>
      </c>
      <c r="B221">
        <v>1.3230999999999999</v>
      </c>
      <c r="C221">
        <f t="shared" si="6"/>
        <v>1.3231E-2</v>
      </c>
      <c r="D221">
        <f t="shared" si="7"/>
        <v>0.99994749741005529</v>
      </c>
      <c r="E221" s="3">
        <f>'Adj SPY'!E221*'SPY DVD'!C221*1/252*-10</f>
        <v>-0.31199958095238095</v>
      </c>
    </row>
    <row r="222" spans="1:5" x14ac:dyDescent="0.25">
      <c r="A222" s="1">
        <v>45712</v>
      </c>
      <c r="B222">
        <v>1.3165</v>
      </c>
      <c r="C222">
        <f t="shared" si="6"/>
        <v>1.3165E-2</v>
      </c>
      <c r="D222">
        <f t="shared" si="7"/>
        <v>0.9999477593011008</v>
      </c>
      <c r="E222" s="3">
        <f>'Adj SPY'!E222*'SPY DVD'!C222*1/252*-10</f>
        <v>-0.31199482738095241</v>
      </c>
    </row>
    <row r="223" spans="1:5" x14ac:dyDescent="0.25">
      <c r="A223" s="1">
        <v>45709</v>
      </c>
      <c r="B223">
        <v>1.3105</v>
      </c>
      <c r="C223">
        <f t="shared" si="6"/>
        <v>1.3105E-2</v>
      </c>
      <c r="D223">
        <f t="shared" si="7"/>
        <v>0.99994799738392892</v>
      </c>
      <c r="E223" s="3">
        <f>'Adj SPY'!E223*'SPY DVD'!C223*1/252*-10</f>
        <v>-0.31199260714285715</v>
      </c>
    </row>
    <row r="224" spans="1:5" x14ac:dyDescent="0.25">
      <c r="A224" s="1">
        <v>45708</v>
      </c>
      <c r="B224">
        <v>1.2881</v>
      </c>
      <c r="C224">
        <f t="shared" si="6"/>
        <v>1.2881E-2</v>
      </c>
      <c r="D224">
        <f t="shared" si="7"/>
        <v>0.9999488862269883</v>
      </c>
      <c r="E224" s="3">
        <f>'Adj SPY'!E224*'SPY DVD'!C224*1/252*-10</f>
        <v>-0.31199622142857142</v>
      </c>
    </row>
    <row r="225" spans="1:5" x14ac:dyDescent="0.25">
      <c r="A225" s="1">
        <v>45707</v>
      </c>
      <c r="B225">
        <v>1.2827</v>
      </c>
      <c r="C225">
        <f t="shared" si="6"/>
        <v>1.2827E-2</v>
      </c>
      <c r="D225">
        <f t="shared" si="7"/>
        <v>0.99994910050177266</v>
      </c>
      <c r="E225" s="3">
        <f>'Adj SPY'!E225*'SPY DVD'!C225*1/252*-10</f>
        <v>-0.31198623452380947</v>
      </c>
    </row>
    <row r="226" spans="1:5" x14ac:dyDescent="0.25">
      <c r="A226" s="1">
        <v>45706</v>
      </c>
      <c r="B226">
        <v>1.2857000000000001</v>
      </c>
      <c r="C226">
        <f t="shared" si="6"/>
        <v>1.2857E-2</v>
      </c>
      <c r="D226">
        <f t="shared" si="7"/>
        <v>0.99994898146022015</v>
      </c>
      <c r="E226" s="3">
        <f>'Adj SPY'!E226*'SPY DVD'!C226*1/252*-10</f>
        <v>-0.31198122738095241</v>
      </c>
    </row>
    <row r="227" spans="1:5" x14ac:dyDescent="0.25">
      <c r="A227" s="1">
        <v>45702</v>
      </c>
      <c r="B227">
        <v>1.2895000000000001</v>
      </c>
      <c r="C227">
        <f t="shared" si="6"/>
        <v>1.2895E-2</v>
      </c>
      <c r="D227">
        <f t="shared" si="7"/>
        <v>0.99994883067427398</v>
      </c>
      <c r="E227" s="3">
        <f>'Adj SPY'!E227*'SPY DVD'!C227*1/252*-10</f>
        <v>-0.31198736111111114</v>
      </c>
    </row>
    <row r="228" spans="1:5" x14ac:dyDescent="0.25">
      <c r="A228" s="1">
        <v>45701</v>
      </c>
      <c r="B228">
        <v>1.2895000000000001</v>
      </c>
      <c r="C228">
        <f t="shared" si="6"/>
        <v>1.2895E-2</v>
      </c>
      <c r="D228">
        <f t="shared" si="7"/>
        <v>0.99994883067427398</v>
      </c>
      <c r="E228" s="3">
        <f>'Adj SPY'!E228*'SPY DVD'!C228*1/252*-10</f>
        <v>-0.31200271230158733</v>
      </c>
    </row>
    <row r="229" spans="1:5" x14ac:dyDescent="0.25">
      <c r="A229" s="1">
        <v>45700</v>
      </c>
      <c r="B229">
        <v>1.3030999999999999</v>
      </c>
      <c r="C229">
        <f t="shared" si="6"/>
        <v>1.3030999999999999E-2</v>
      </c>
      <c r="D229">
        <f t="shared" si="7"/>
        <v>0.99994829101949512</v>
      </c>
      <c r="E229" s="3">
        <f>'Adj SPY'!E229*'SPY DVD'!C229*1/252*-10</f>
        <v>-0.31199937142857137</v>
      </c>
    </row>
    <row r="230" spans="1:5" x14ac:dyDescent="0.25">
      <c r="A230" s="1">
        <v>45699</v>
      </c>
      <c r="B230">
        <v>1.2988999999999999</v>
      </c>
      <c r="C230">
        <f t="shared" si="6"/>
        <v>1.2988999999999999E-2</v>
      </c>
      <c r="D230">
        <f t="shared" si="7"/>
        <v>0.99994845767755747</v>
      </c>
      <c r="E230" s="3">
        <f>'Adj SPY'!E230*'SPY DVD'!C230*1/252*-10</f>
        <v>-0.31199887261904757</v>
      </c>
    </row>
    <row r="231" spans="1:5" x14ac:dyDescent="0.25">
      <c r="A231" s="1">
        <v>45698</v>
      </c>
      <c r="B231">
        <v>1.2999000000000001</v>
      </c>
      <c r="C231">
        <f t="shared" si="6"/>
        <v>1.2999E-2</v>
      </c>
      <c r="D231">
        <f t="shared" si="7"/>
        <v>0.99994841799706391</v>
      </c>
      <c r="E231" s="3">
        <f>'Adj SPY'!E231*'SPY DVD'!C231*1/252*-10</f>
        <v>-0.31200179166666669</v>
      </c>
    </row>
    <row r="232" spans="1:5" x14ac:dyDescent="0.25">
      <c r="A232" s="1">
        <v>45695</v>
      </c>
      <c r="B232">
        <v>1.3087</v>
      </c>
      <c r="C232">
        <f t="shared" si="6"/>
        <v>1.3087E-2</v>
      </c>
      <c r="D232">
        <f t="shared" si="7"/>
        <v>0.9999480688087885</v>
      </c>
      <c r="E232" s="3">
        <f>'Adj SPY'!E232*'SPY DVD'!C232*1/252*-10</f>
        <v>-0.31199511865079366</v>
      </c>
    </row>
    <row r="233" spans="1:5" x14ac:dyDescent="0.25">
      <c r="A233" s="1">
        <v>45694</v>
      </c>
      <c r="B233">
        <v>1.2967</v>
      </c>
      <c r="C233">
        <f t="shared" si="6"/>
        <v>1.2966999999999999E-2</v>
      </c>
      <c r="D233">
        <f t="shared" si="7"/>
        <v>0.99994854497464891</v>
      </c>
      <c r="E233" s="3">
        <f>'Adj SPY'!E233*'SPY DVD'!C233*1/252*-10</f>
        <v>-0.3119901365079365</v>
      </c>
    </row>
    <row r="234" spans="1:5" x14ac:dyDescent="0.25">
      <c r="A234" s="1">
        <v>45693</v>
      </c>
      <c r="B234">
        <v>1.3011999999999999</v>
      </c>
      <c r="C234">
        <f t="shared" si="6"/>
        <v>1.3011999999999999E-2</v>
      </c>
      <c r="D234">
        <f t="shared" si="7"/>
        <v>0.99994836641242468</v>
      </c>
      <c r="E234" s="3">
        <f>'Adj SPY'!E234*'SPY DVD'!C234*1/252*-10</f>
        <v>-0.31198851746031747</v>
      </c>
    </row>
    <row r="235" spans="1:5" x14ac:dyDescent="0.25">
      <c r="A235" s="1">
        <v>45692</v>
      </c>
      <c r="B235">
        <v>1.3065</v>
      </c>
      <c r="C235">
        <f t="shared" si="6"/>
        <v>1.3065E-2</v>
      </c>
      <c r="D235">
        <f t="shared" si="7"/>
        <v>0.99994815610584586</v>
      </c>
      <c r="E235" s="3">
        <f>'Adj SPY'!E235*'SPY DVD'!C235*1/252*-10</f>
        <v>-0.31199427380952377</v>
      </c>
    </row>
    <row r="236" spans="1:5" x14ac:dyDescent="0.25">
      <c r="A236" s="1">
        <v>45691</v>
      </c>
      <c r="B236">
        <v>1.3152999999999999</v>
      </c>
      <c r="C236">
        <f t="shared" si="6"/>
        <v>1.3153E-2</v>
      </c>
      <c r="D236">
        <f t="shared" si="7"/>
        <v>0.99994780691766183</v>
      </c>
      <c r="E236" s="3">
        <f>'Adj SPY'!E236*'SPY DVD'!C236*1/252*-10</f>
        <v>-0.31200273055555555</v>
      </c>
    </row>
    <row r="237" spans="1:5" x14ac:dyDescent="0.25">
      <c r="A237" s="1">
        <v>45688</v>
      </c>
      <c r="B237">
        <v>1.3064</v>
      </c>
      <c r="C237">
        <f t="shared" si="6"/>
        <v>1.3063999999999999E-2</v>
      </c>
      <c r="D237">
        <f t="shared" si="7"/>
        <v>0.99994816007389409</v>
      </c>
      <c r="E237" s="3">
        <f>'Adj SPY'!E237*'SPY DVD'!C237*1/252*-10</f>
        <v>-0.3119911301587302</v>
      </c>
    </row>
    <row r="238" spans="1:5" x14ac:dyDescent="0.25">
      <c r="A238" s="1">
        <v>45687</v>
      </c>
      <c r="B238">
        <v>1.2994000000000001</v>
      </c>
      <c r="C238">
        <f t="shared" si="6"/>
        <v>1.2994E-2</v>
      </c>
      <c r="D238">
        <f t="shared" si="7"/>
        <v>0.99994843783731047</v>
      </c>
      <c r="E238" s="3">
        <f>'Adj SPY'!E238*'SPY DVD'!C238*1/252*-10</f>
        <v>-0.31197975238095238</v>
      </c>
    </row>
    <row r="239" spans="1:5" x14ac:dyDescent="0.25">
      <c r="A239" s="1">
        <v>45686</v>
      </c>
      <c r="B239">
        <v>1.3064</v>
      </c>
      <c r="C239">
        <f t="shared" si="6"/>
        <v>1.3063999999999999E-2</v>
      </c>
      <c r="D239">
        <f t="shared" si="7"/>
        <v>0.99994816007389409</v>
      </c>
      <c r="E239" s="3">
        <f>'Adj SPY'!E239*'SPY DVD'!C239*1/252*-10</f>
        <v>-0.31198594603174595</v>
      </c>
    </row>
    <row r="240" spans="1:5" x14ac:dyDescent="0.25">
      <c r="A240" s="1">
        <v>45685</v>
      </c>
      <c r="B240">
        <v>1.3006</v>
      </c>
      <c r="C240">
        <f t="shared" si="6"/>
        <v>1.3006E-2</v>
      </c>
      <c r="D240">
        <f t="shared" si="7"/>
        <v>0.99994839022071935</v>
      </c>
      <c r="E240" s="3">
        <f>'Adj SPY'!E240*'SPY DVD'!C240*1/252*-10</f>
        <v>-0.3119994888888889</v>
      </c>
    </row>
    <row r="241" spans="1:5" x14ac:dyDescent="0.25">
      <c r="A241" s="1">
        <v>45684</v>
      </c>
      <c r="B241">
        <v>1.3117000000000001</v>
      </c>
      <c r="C241">
        <f t="shared" si="6"/>
        <v>1.3117E-2</v>
      </c>
      <c r="D241">
        <f t="shared" si="7"/>
        <v>0.99994794976735879</v>
      </c>
      <c r="E241" s="3">
        <f>'Adj SPY'!E241*'SPY DVD'!C241*1/252*-10</f>
        <v>-0.31198159880952381</v>
      </c>
    </row>
    <row r="242" spans="1:5" x14ac:dyDescent="0.25">
      <c r="A242" s="1">
        <v>45681</v>
      </c>
      <c r="B242">
        <v>1.2931999999999999</v>
      </c>
      <c r="C242">
        <f t="shared" si="6"/>
        <v>1.2931999999999999E-2</v>
      </c>
      <c r="D242">
        <f t="shared" si="7"/>
        <v>0.9999486838564009</v>
      </c>
      <c r="E242" s="3">
        <f>'Adj SPY'!E242*'SPY DVD'!C242*1/252*-10</f>
        <v>-0.31199476349206345</v>
      </c>
    </row>
    <row r="243" spans="1:5" x14ac:dyDescent="0.25">
      <c r="A243" s="1">
        <v>45680</v>
      </c>
      <c r="B243">
        <v>1.2894000000000001</v>
      </c>
      <c r="C243">
        <f t="shared" si="6"/>
        <v>1.2894000000000001E-2</v>
      </c>
      <c r="D243">
        <f t="shared" si="7"/>
        <v>0.99994883464232487</v>
      </c>
      <c r="E243" s="3">
        <f>'Adj SPY'!E243*'SPY DVD'!C243*1/252*-10</f>
        <v>-0.31198875000000004</v>
      </c>
    </row>
    <row r="244" spans="1:5" x14ac:dyDescent="0.25">
      <c r="A244" s="1">
        <v>45679</v>
      </c>
      <c r="B244">
        <v>1.2965</v>
      </c>
      <c r="C244">
        <f t="shared" si="6"/>
        <v>1.2964999999999999E-2</v>
      </c>
      <c r="D244">
        <f t="shared" si="7"/>
        <v>0.99994855291074847</v>
      </c>
      <c r="E244" s="3">
        <f>'Adj SPY'!E244*'SPY DVD'!C244*1/252*-10</f>
        <v>-0.31200375396825397</v>
      </c>
    </row>
    <row r="245" spans="1:5" x14ac:dyDescent="0.25">
      <c r="A245" s="1">
        <v>45678</v>
      </c>
      <c r="B245">
        <v>1.3037000000000001</v>
      </c>
      <c r="C245">
        <f t="shared" si="6"/>
        <v>1.3037E-2</v>
      </c>
      <c r="D245">
        <f t="shared" si="7"/>
        <v>0.99994826721120278</v>
      </c>
      <c r="E245" s="3">
        <f>'Adj SPY'!E245*'SPY DVD'!C245*1/252*-10</f>
        <v>-0.31198265277777776</v>
      </c>
    </row>
    <row r="246" spans="1:5" x14ac:dyDescent="0.25">
      <c r="A246" s="1">
        <v>45674</v>
      </c>
      <c r="B246">
        <v>1.3157000000000001</v>
      </c>
      <c r="C246">
        <f t="shared" si="6"/>
        <v>1.3157E-2</v>
      </c>
      <c r="D246">
        <f t="shared" si="7"/>
        <v>0.9999477910454746</v>
      </c>
      <c r="E246" s="3">
        <f>'Adj SPY'!E246*'SPY DVD'!C246*1/252*-10</f>
        <v>-0.3119984150793651</v>
      </c>
    </row>
    <row r="247" spans="1:5" x14ac:dyDescent="0.25">
      <c r="A247" s="1">
        <v>45673</v>
      </c>
      <c r="B247">
        <v>1.3289</v>
      </c>
      <c r="C247">
        <f t="shared" si="6"/>
        <v>1.3289E-2</v>
      </c>
      <c r="D247">
        <f t="shared" si="7"/>
        <v>0.99994726726343552</v>
      </c>
      <c r="E247" s="3">
        <f>'Adj SPY'!E247*'SPY DVD'!C247*1/252*-10</f>
        <v>-0.31199618888888886</v>
      </c>
    </row>
    <row r="248" spans="1:5" x14ac:dyDescent="0.25">
      <c r="A248" s="1">
        <v>45672</v>
      </c>
      <c r="B248">
        <v>1.3263</v>
      </c>
      <c r="C248">
        <f t="shared" si="6"/>
        <v>1.3263E-2</v>
      </c>
      <c r="D248">
        <f t="shared" si="7"/>
        <v>0.99994737043260329</v>
      </c>
      <c r="E248" s="3">
        <f>'Adj SPY'!E248*'SPY DVD'!C248*1/252*-10</f>
        <v>-0.31198575952380952</v>
      </c>
    </row>
    <row r="249" spans="1:5" x14ac:dyDescent="0.25">
      <c r="A249" s="1">
        <v>45671</v>
      </c>
      <c r="B249">
        <v>1.3505</v>
      </c>
      <c r="C249">
        <f t="shared" si="6"/>
        <v>1.3505E-2</v>
      </c>
      <c r="D249">
        <f t="shared" si="7"/>
        <v>0.99994641016614516</v>
      </c>
      <c r="E249" s="3">
        <f>'Adj SPY'!E249*'SPY DVD'!C249*1/252*-10</f>
        <v>-0.3120030138888889</v>
      </c>
    </row>
    <row r="250" spans="1:5" x14ac:dyDescent="0.25">
      <c r="A250" s="1">
        <v>45670</v>
      </c>
      <c r="B250">
        <v>1.3523000000000001</v>
      </c>
      <c r="C250">
        <f t="shared" si="6"/>
        <v>1.3523E-2</v>
      </c>
      <c r="D250">
        <f t="shared" si="7"/>
        <v>0.99994633874140415</v>
      </c>
      <c r="E250" s="3">
        <f>'Adj SPY'!E250*'SPY DVD'!C250*1/252*-10</f>
        <v>-0.31198956230158731</v>
      </c>
    </row>
    <row r="251" spans="1:5" x14ac:dyDescent="0.25">
      <c r="A251" s="1">
        <v>45667</v>
      </c>
      <c r="B251">
        <v>1.3544</v>
      </c>
      <c r="C251">
        <f t="shared" si="6"/>
        <v>1.3544E-2</v>
      </c>
      <c r="D251">
        <f t="shared" si="7"/>
        <v>0.999946255412546</v>
      </c>
      <c r="E251" s="3">
        <f>'Adj SPY'!E251*'SPY DVD'!C251*1/252*-10</f>
        <v>-0.3119903396825397</v>
      </c>
    </row>
    <row r="252" spans="1:5" x14ac:dyDescent="0.25">
      <c r="A252" s="1">
        <v>45665</v>
      </c>
      <c r="B252">
        <v>1.3337000000000001</v>
      </c>
      <c r="C252">
        <f t="shared" si="6"/>
        <v>1.3337000000000002E-2</v>
      </c>
      <c r="D252">
        <f t="shared" si="7"/>
        <v>0.99994707679730754</v>
      </c>
      <c r="E252" s="3">
        <f>'Adj SPY'!E252*'SPY DVD'!C252*1/252*-10</f>
        <v>-0.31198524325396831</v>
      </c>
    </row>
    <row r="253" spans="1:5" x14ac:dyDescent="0.25">
      <c r="A253" s="1">
        <v>45664</v>
      </c>
      <c r="B253">
        <v>1.3357000000000001</v>
      </c>
      <c r="C253">
        <f t="shared" si="6"/>
        <v>1.3357000000000001E-2</v>
      </c>
      <c r="D253">
        <f t="shared" si="7"/>
        <v>0.99994699743643156</v>
      </c>
      <c r="E253" s="3">
        <f>'Adj SPY'!E253*'SPY DVD'!C253*1/252*-10</f>
        <v>-0.31199725833333336</v>
      </c>
    </row>
    <row r="254" spans="1:5" x14ac:dyDescent="0.25">
      <c r="A254" s="1">
        <v>45663</v>
      </c>
      <c r="B254">
        <v>1.3206</v>
      </c>
      <c r="C254">
        <f t="shared" si="6"/>
        <v>1.3206000000000001E-2</v>
      </c>
      <c r="D254">
        <f t="shared" si="7"/>
        <v>0.99994759661120081</v>
      </c>
      <c r="E254" s="3">
        <f>'Adj SPY'!E254*'SPY DVD'!C254*1/252*-10</f>
        <v>-0.31199699047619051</v>
      </c>
    </row>
    <row r="255" spans="1:5" x14ac:dyDescent="0.25">
      <c r="A255" s="1">
        <v>45660</v>
      </c>
      <c r="B255">
        <v>1.3282</v>
      </c>
      <c r="C255">
        <f t="shared" si="6"/>
        <v>1.3282E-2</v>
      </c>
      <c r="D255">
        <f t="shared" si="7"/>
        <v>0.99994729503974888</v>
      </c>
      <c r="E255" s="3">
        <f>'Adj SPY'!E255*'SPY DVD'!C255*1/252*-10</f>
        <v>-0.31199523412698416</v>
      </c>
    </row>
    <row r="256" spans="1:5" x14ac:dyDescent="0.25">
      <c r="A256" s="1">
        <v>45659</v>
      </c>
      <c r="B256">
        <v>1.3448</v>
      </c>
      <c r="C256">
        <f t="shared" si="6"/>
        <v>1.3448E-2</v>
      </c>
      <c r="D256">
        <f t="shared" si="7"/>
        <v>0.99994663634452541</v>
      </c>
      <c r="E256" s="3">
        <f>'Adj SPY'!E256*'SPY DVD'!C256*1/252*-10</f>
        <v>-0.31199359999999998</v>
      </c>
    </row>
    <row r="257" spans="1:5" x14ac:dyDescent="0.25">
      <c r="A257" s="1">
        <v>45657</v>
      </c>
      <c r="B257">
        <v>1.3414999999999999</v>
      </c>
      <c r="C257">
        <f t="shared" si="6"/>
        <v>1.3415E-2</v>
      </c>
      <c r="D257">
        <f t="shared" si="7"/>
        <v>0.99994676728992682</v>
      </c>
      <c r="E257" s="3">
        <f>'Adj SPY'!E257*'SPY DVD'!C257*1/252*-10</f>
        <v>-0.31199457142857145</v>
      </c>
    </row>
    <row r="258" spans="1:5" x14ac:dyDescent="0.25">
      <c r="A258" s="1">
        <v>45656</v>
      </c>
      <c r="B258">
        <v>1.3366</v>
      </c>
      <c r="C258">
        <f t="shared" si="6"/>
        <v>1.3365999999999999E-2</v>
      </c>
      <c r="D258">
        <f t="shared" si="7"/>
        <v>0.99994696172403941</v>
      </c>
      <c r="E258" s="3">
        <f>'Adj SPY'!E258*'SPY DVD'!C258*1/252*-10</f>
        <v>-0.31199002063492065</v>
      </c>
    </row>
    <row r="259" spans="1:5" x14ac:dyDescent="0.25">
      <c r="A259" s="1">
        <v>45653</v>
      </c>
      <c r="B259">
        <v>1.3213999999999999</v>
      </c>
      <c r="C259">
        <f t="shared" ref="C259:C322" si="8">B259/100</f>
        <v>1.3213999999999998E-2</v>
      </c>
      <c r="D259">
        <f t="shared" ref="D259:D322" si="9">EXP(-C259*1/252)</f>
        <v>0.99994756486683312</v>
      </c>
      <c r="E259" s="3">
        <f>'Adj SPY'!E259*'SPY DVD'!C259*1/252*-10</f>
        <v>-0.31200246587301583</v>
      </c>
    </row>
    <row r="260" spans="1:5" x14ac:dyDescent="0.25">
      <c r="A260" s="1">
        <v>45652</v>
      </c>
      <c r="B260">
        <v>1.3073999999999999</v>
      </c>
      <c r="C260">
        <f t="shared" si="8"/>
        <v>1.3073999999999999E-2</v>
      </c>
      <c r="D260">
        <f t="shared" si="9"/>
        <v>0.99994812039341241</v>
      </c>
      <c r="E260" s="3">
        <f>'Adj SPY'!E260*'SPY DVD'!C260*1/252*-10</f>
        <v>-0.31198091904761904</v>
      </c>
    </row>
    <row r="261" spans="1:5" x14ac:dyDescent="0.25">
      <c r="A261" s="1">
        <v>45650</v>
      </c>
      <c r="B261">
        <v>1.3075000000000001</v>
      </c>
      <c r="C261">
        <f t="shared" si="8"/>
        <v>1.3075000000000002E-2</v>
      </c>
      <c r="D261">
        <f t="shared" si="9"/>
        <v>0.9999481164253643</v>
      </c>
      <c r="E261" s="3">
        <f>'Adj SPY'!E261*'SPY DVD'!C261*1/252*-10</f>
        <v>-0.31198402777777778</v>
      </c>
    </row>
    <row r="262" spans="1:5" x14ac:dyDescent="0.25">
      <c r="A262" s="1">
        <v>45649</v>
      </c>
      <c r="B262">
        <v>1.3221000000000001</v>
      </c>
      <c r="C262">
        <f t="shared" si="8"/>
        <v>1.3221E-2</v>
      </c>
      <c r="D262">
        <f t="shared" si="9"/>
        <v>0.99994753709051232</v>
      </c>
      <c r="E262" s="3">
        <f>'Adj SPY'!E262*'SPY DVD'!C262*1/252*-10</f>
        <v>-0.31199986071428576</v>
      </c>
    </row>
    <row r="263" spans="1:5" x14ac:dyDescent="0.25">
      <c r="A263" s="1">
        <v>45646</v>
      </c>
      <c r="B263">
        <v>1.33</v>
      </c>
      <c r="C263">
        <f t="shared" si="8"/>
        <v>1.3300000000000001E-2</v>
      </c>
      <c r="D263">
        <f t="shared" si="9"/>
        <v>0.99994722361494459</v>
      </c>
      <c r="E263" s="3">
        <f>'Adj SPY'!E263*'SPY DVD'!C263*1/252*-10</f>
        <v>-0.31199583333333336</v>
      </c>
    </row>
    <row r="264" spans="1:5" x14ac:dyDescent="0.25">
      <c r="A264" s="1">
        <v>45645</v>
      </c>
      <c r="B264">
        <v>1.3413999999999999</v>
      </c>
      <c r="C264">
        <f t="shared" si="8"/>
        <v>1.3413999999999999E-2</v>
      </c>
      <c r="D264">
        <f t="shared" si="9"/>
        <v>0.9999467712579696</v>
      </c>
      <c r="E264" s="3">
        <f>'Adj SPY'!E264*'SPY DVD'!C264*1/252*-10</f>
        <v>-0.31198196031746028</v>
      </c>
    </row>
    <row r="265" spans="1:5" x14ac:dyDescent="0.25">
      <c r="A265" s="1">
        <v>45644</v>
      </c>
      <c r="B265">
        <v>1.1909000000000001</v>
      </c>
      <c r="C265">
        <f t="shared" si="8"/>
        <v>1.1909000000000001E-2</v>
      </c>
      <c r="D265">
        <f t="shared" si="9"/>
        <v>0.99995274318013072</v>
      </c>
      <c r="E265" s="3">
        <f>'Adj SPY'!E265*'SPY DVD'!C265*1/252*-10</f>
        <v>-0.27706383015873015</v>
      </c>
    </row>
    <row r="266" spans="1:5" x14ac:dyDescent="0.25">
      <c r="A266" s="1">
        <v>45643</v>
      </c>
      <c r="B266">
        <v>1.1554</v>
      </c>
      <c r="C266">
        <f t="shared" si="8"/>
        <v>1.1554E-2</v>
      </c>
      <c r="D266">
        <f t="shared" si="9"/>
        <v>0.99995415184470959</v>
      </c>
      <c r="E266" s="3">
        <f>'Adj SPY'!E266*'SPY DVD'!C266*1/252*-10</f>
        <v>-0.27706216904761904</v>
      </c>
    </row>
    <row r="267" spans="1:5" x14ac:dyDescent="0.25">
      <c r="A267" s="1">
        <v>45642</v>
      </c>
      <c r="B267">
        <v>1.1507000000000001</v>
      </c>
      <c r="C267">
        <f t="shared" si="8"/>
        <v>1.1507E-2</v>
      </c>
      <c r="D267">
        <f t="shared" si="9"/>
        <v>0.9999543383441124</v>
      </c>
      <c r="E267" s="3">
        <f>'Adj SPY'!E267*'SPY DVD'!C267*1/252*-10</f>
        <v>-0.2770766876984127</v>
      </c>
    </row>
    <row r="268" spans="1:5" x14ac:dyDescent="0.25">
      <c r="A268" s="1">
        <v>45639</v>
      </c>
      <c r="B268">
        <v>1.1556</v>
      </c>
      <c r="C268">
        <f t="shared" si="8"/>
        <v>1.1556E-2</v>
      </c>
      <c r="D268">
        <f t="shared" si="9"/>
        <v>0.99995414390856552</v>
      </c>
      <c r="E268" s="3">
        <f>'Adj SPY'!E268*'SPY DVD'!C268*1/252*-10</f>
        <v>-0.27707344285714286</v>
      </c>
    </row>
    <row r="269" spans="1:5" x14ac:dyDescent="0.25">
      <c r="A269" s="1">
        <v>45638</v>
      </c>
      <c r="B269">
        <v>1.1553</v>
      </c>
      <c r="C269">
        <f t="shared" si="8"/>
        <v>1.1553000000000001E-2</v>
      </c>
      <c r="D269">
        <f t="shared" si="9"/>
        <v>0.99995415581278158</v>
      </c>
      <c r="E269" s="3">
        <f>'Adj SPY'!E269*'SPY DVD'!C269*1/252*-10</f>
        <v>-0.27705652738095243</v>
      </c>
    </row>
    <row r="270" spans="1:5" x14ac:dyDescent="0.25">
      <c r="A270" s="1">
        <v>45637</v>
      </c>
      <c r="B270">
        <v>1.1494</v>
      </c>
      <c r="C270">
        <f t="shared" si="8"/>
        <v>1.1493999999999999E-2</v>
      </c>
      <c r="D270">
        <f t="shared" si="9"/>
        <v>0.99995438992905983</v>
      </c>
      <c r="E270" s="3">
        <f>'Adj SPY'!E270*'SPY DVD'!C270*1/252*-10</f>
        <v>-0.2770692555555555</v>
      </c>
    </row>
    <row r="271" spans="1:5" x14ac:dyDescent="0.25">
      <c r="A271" s="1">
        <v>45636</v>
      </c>
      <c r="B271">
        <v>1.1583000000000001</v>
      </c>
      <c r="C271">
        <f t="shared" si="8"/>
        <v>1.1583000000000001E-2</v>
      </c>
      <c r="D271">
        <f t="shared" si="9"/>
        <v>0.99995403677062733</v>
      </c>
      <c r="E271" s="3">
        <f>'Adj SPY'!E271*'SPY DVD'!C271*1/252*-10</f>
        <v>-0.27707271428571428</v>
      </c>
    </row>
    <row r="272" spans="1:5" x14ac:dyDescent="0.25">
      <c r="A272" s="1">
        <v>45635</v>
      </c>
      <c r="B272">
        <v>1.1547000000000001</v>
      </c>
      <c r="C272">
        <f t="shared" si="8"/>
        <v>1.1547E-2</v>
      </c>
      <c r="D272">
        <f t="shared" si="9"/>
        <v>0.99995417962121425</v>
      </c>
      <c r="E272" s="3">
        <f>'Adj SPY'!E272*'SPY DVD'!C272*1/252*-10</f>
        <v>-0.27707301428571424</v>
      </c>
    </row>
    <row r="273" spans="1:5" x14ac:dyDescent="0.25">
      <c r="A273" s="1">
        <v>45632</v>
      </c>
      <c r="B273">
        <v>1.1487000000000001</v>
      </c>
      <c r="C273">
        <f t="shared" si="8"/>
        <v>1.1487000000000001E-2</v>
      </c>
      <c r="D273">
        <f t="shared" si="9"/>
        <v>0.99995441770557103</v>
      </c>
      <c r="E273" s="3">
        <f>'Adj SPY'!E273*'SPY DVD'!C273*1/252*-10</f>
        <v>-0.2770600583333333</v>
      </c>
    </row>
    <row r="274" spans="1:5" x14ac:dyDescent="0.25">
      <c r="A274" s="1">
        <v>45631</v>
      </c>
      <c r="B274">
        <v>1.1509</v>
      </c>
      <c r="C274">
        <f t="shared" si="8"/>
        <v>1.1509E-2</v>
      </c>
      <c r="D274">
        <f t="shared" si="9"/>
        <v>0.99995433040796688</v>
      </c>
      <c r="E274" s="3">
        <f>'Adj SPY'!E274*'SPY DVD'!C274*1/252*-10</f>
        <v>-0.27706547380952379</v>
      </c>
    </row>
    <row r="275" spans="1:5" x14ac:dyDescent="0.25">
      <c r="A275" s="1">
        <v>45630</v>
      </c>
      <c r="B275">
        <v>1.149</v>
      </c>
      <c r="C275">
        <f t="shared" si="8"/>
        <v>1.149E-2</v>
      </c>
      <c r="D275">
        <f t="shared" si="9"/>
        <v>0.99995440580135186</v>
      </c>
      <c r="E275" s="3">
        <f>'Adj SPY'!E275*'SPY DVD'!C275*1/252*-10</f>
        <v>-0.27706402380952377</v>
      </c>
    </row>
    <row r="276" spans="1:5" x14ac:dyDescent="0.25">
      <c r="A276" s="1">
        <v>45629</v>
      </c>
      <c r="B276">
        <v>1.1561999999999999</v>
      </c>
      <c r="C276">
        <f t="shared" si="8"/>
        <v>1.1561999999999999E-2</v>
      </c>
      <c r="D276">
        <f t="shared" si="9"/>
        <v>0.99995412010013385</v>
      </c>
      <c r="E276" s="3">
        <f>'Adj SPY'!E276*'SPY DVD'!C276*1/252*-10</f>
        <v>-0.27707965952380947</v>
      </c>
    </row>
    <row r="277" spans="1:5" x14ac:dyDescent="0.25">
      <c r="A277" s="1">
        <v>45628</v>
      </c>
      <c r="B277">
        <v>1.1567000000000001</v>
      </c>
      <c r="C277">
        <f t="shared" si="8"/>
        <v>1.1567000000000001E-2</v>
      </c>
      <c r="D277">
        <f t="shared" si="9"/>
        <v>0.99995410025977449</v>
      </c>
      <c r="E277" s="3">
        <f>'Adj SPY'!E277*'SPY DVD'!C277*1/252*-10</f>
        <v>-0.27707096071428572</v>
      </c>
    </row>
    <row r="278" spans="1:5" x14ac:dyDescent="0.25">
      <c r="A278" s="1">
        <v>45625</v>
      </c>
      <c r="B278">
        <v>1.1588000000000001</v>
      </c>
      <c r="C278">
        <f t="shared" si="8"/>
        <v>1.1588000000000001E-2</v>
      </c>
      <c r="D278">
        <f t="shared" si="9"/>
        <v>0.99995401693026964</v>
      </c>
      <c r="E278" s="3">
        <f>'Adj SPY'!E278*'SPY DVD'!C278*1/252*-10</f>
        <v>-0.27707735714285714</v>
      </c>
    </row>
    <row r="279" spans="1:5" x14ac:dyDescent="0.25">
      <c r="A279" s="1">
        <v>45623</v>
      </c>
      <c r="B279">
        <v>1.1659999999999999</v>
      </c>
      <c r="C279">
        <f t="shared" si="8"/>
        <v>1.1659999999999998E-2</v>
      </c>
      <c r="D279">
        <f t="shared" si="9"/>
        <v>0.99995373122916276</v>
      </c>
      <c r="E279" s="3">
        <f>'Adj SPY'!E279*'SPY DVD'!C279*1/252*-10</f>
        <v>-0.27707769047619046</v>
      </c>
    </row>
    <row r="280" spans="1:5" x14ac:dyDescent="0.25">
      <c r="A280" s="1">
        <v>45622</v>
      </c>
      <c r="B280">
        <v>1.1624000000000001</v>
      </c>
      <c r="C280">
        <f t="shared" si="8"/>
        <v>1.1624000000000001E-2</v>
      </c>
      <c r="D280">
        <f t="shared" si="9"/>
        <v>0.99995387407970604</v>
      </c>
      <c r="E280" s="3">
        <f>'Adj SPY'!E280*'SPY DVD'!C280*1/252*-10</f>
        <v>-0.27706173015873015</v>
      </c>
    </row>
    <row r="281" spans="1:5" x14ac:dyDescent="0.25">
      <c r="A281" s="1">
        <v>45621</v>
      </c>
      <c r="B281">
        <v>1.1685000000000001</v>
      </c>
      <c r="C281">
        <f t="shared" si="8"/>
        <v>1.1685000000000001E-2</v>
      </c>
      <c r="D281">
        <f t="shared" si="9"/>
        <v>0.99995363202740861</v>
      </c>
      <c r="E281" s="3">
        <f>'Adj SPY'!E281*'SPY DVD'!C281*1/252*-10</f>
        <v>-0.27706897023809524</v>
      </c>
    </row>
    <row r="282" spans="1:5" x14ac:dyDescent="0.25">
      <c r="A282" s="1">
        <v>45618</v>
      </c>
      <c r="B282">
        <v>1.1725000000000001</v>
      </c>
      <c r="C282">
        <f t="shared" si="8"/>
        <v>1.1725000000000001E-2</v>
      </c>
      <c r="D282">
        <f t="shared" si="9"/>
        <v>0.99995347330462248</v>
      </c>
      <c r="E282" s="3">
        <f>'Adj SPY'!E282*'SPY DVD'!C282*1/252*-10</f>
        <v>-0.27707756944444445</v>
      </c>
    </row>
    <row r="283" spans="1:5" x14ac:dyDescent="0.25">
      <c r="A283" s="1">
        <v>45617</v>
      </c>
      <c r="B283">
        <v>1.1760999999999999</v>
      </c>
      <c r="C283">
        <f t="shared" si="8"/>
        <v>1.1760999999999999E-2</v>
      </c>
      <c r="D283">
        <f t="shared" si="9"/>
        <v>0.99995333045413648</v>
      </c>
      <c r="E283" s="3">
        <f>'Adj SPY'!E283*'SPY DVD'!C283*1/252*-10</f>
        <v>-0.2770695583333333</v>
      </c>
    </row>
    <row r="284" spans="1:5" x14ac:dyDescent="0.25">
      <c r="A284" s="1">
        <v>45616</v>
      </c>
      <c r="B284">
        <v>1.1823999999999999</v>
      </c>
      <c r="C284">
        <f t="shared" si="8"/>
        <v>1.1823999999999999E-2</v>
      </c>
      <c r="D284">
        <f t="shared" si="9"/>
        <v>0.99995308046583509</v>
      </c>
      <c r="E284" s="3">
        <f>'Adj SPY'!E284*'SPY DVD'!C284*1/252*-10</f>
        <v>-0.27706634920634921</v>
      </c>
    </row>
    <row r="285" spans="1:5" x14ac:dyDescent="0.25">
      <c r="A285" s="1">
        <v>45615</v>
      </c>
      <c r="B285">
        <v>1.1828000000000001</v>
      </c>
      <c r="C285">
        <f t="shared" si="8"/>
        <v>1.1828E-2</v>
      </c>
      <c r="D285">
        <f t="shared" si="9"/>
        <v>0.99995306459356414</v>
      </c>
      <c r="E285" s="3">
        <f>'Adj SPY'!E285*'SPY DVD'!C285*1/252*-10</f>
        <v>-0.27706620634920631</v>
      </c>
    </row>
    <row r="286" spans="1:5" x14ac:dyDescent="0.25">
      <c r="A286" s="1">
        <v>45614</v>
      </c>
      <c r="B286">
        <v>1.1871</v>
      </c>
      <c r="C286">
        <f t="shared" si="8"/>
        <v>1.1871E-2</v>
      </c>
      <c r="D286">
        <f t="shared" si="9"/>
        <v>0.99995289396666687</v>
      </c>
      <c r="E286" s="3">
        <f>'Adj SPY'!E286*'SPY DVD'!C286*1/252*-10</f>
        <v>-0.2770606607142857</v>
      </c>
    </row>
    <row r="287" spans="1:5" x14ac:dyDescent="0.25">
      <c r="A287" s="1">
        <v>45611</v>
      </c>
      <c r="B287">
        <v>1.1919999999999999</v>
      </c>
      <c r="C287">
        <f t="shared" si="8"/>
        <v>1.192E-2</v>
      </c>
      <c r="D287">
        <f t="shared" si="9"/>
        <v>0.99995269953140087</v>
      </c>
      <c r="E287" s="3">
        <f>'Adj SPY'!E287*'SPY DVD'!C287*1/252*-10</f>
        <v>-0.2770690476190476</v>
      </c>
    </row>
    <row r="288" spans="1:5" x14ac:dyDescent="0.25">
      <c r="A288" s="1">
        <v>45610</v>
      </c>
      <c r="B288">
        <v>1.1767000000000001</v>
      </c>
      <c r="C288">
        <f t="shared" si="8"/>
        <v>1.1767000000000001E-2</v>
      </c>
      <c r="D288">
        <f t="shared" si="9"/>
        <v>0.99995330664572413</v>
      </c>
      <c r="E288" s="3">
        <f>'Adj SPY'!E288*'SPY DVD'!C288*1/252*-10</f>
        <v>-0.27706148611111114</v>
      </c>
    </row>
    <row r="289" spans="1:5" x14ac:dyDescent="0.25">
      <c r="A289" s="1">
        <v>45609</v>
      </c>
      <c r="B289">
        <v>1.1692</v>
      </c>
      <c r="C289">
        <f t="shared" si="8"/>
        <v>1.1692000000000001E-2</v>
      </c>
      <c r="D289">
        <f t="shared" si="9"/>
        <v>0.99995360425091928</v>
      </c>
      <c r="E289" s="3">
        <f>'Adj SPY'!E289*'SPY DVD'!C289*1/252*-10</f>
        <v>-0.27707720158730165</v>
      </c>
    </row>
    <row r="290" spans="1:5" x14ac:dyDescent="0.25">
      <c r="A290" s="1">
        <v>45608</v>
      </c>
      <c r="B290">
        <v>1.1697</v>
      </c>
      <c r="C290">
        <f t="shared" si="8"/>
        <v>1.1696999999999999E-2</v>
      </c>
      <c r="D290">
        <f t="shared" si="9"/>
        <v>0.99995358441057014</v>
      </c>
      <c r="E290" s="3">
        <f>'Adj SPY'!E290*'SPY DVD'!C290*1/252*-10</f>
        <v>-0.27706108333333329</v>
      </c>
    </row>
    <row r="291" spans="1:5" x14ac:dyDescent="0.25">
      <c r="A291" s="1">
        <v>45607</v>
      </c>
      <c r="B291">
        <v>1.1660999999999999</v>
      </c>
      <c r="C291">
        <f t="shared" si="8"/>
        <v>1.1660999999999999E-2</v>
      </c>
      <c r="D291">
        <f t="shared" si="9"/>
        <v>0.99995372726109244</v>
      </c>
      <c r="E291" s="3">
        <f>'Adj SPY'!E291*'SPY DVD'!C291*1/252*-10</f>
        <v>-0.27706906190476188</v>
      </c>
    </row>
    <row r="292" spans="1:5" x14ac:dyDescent="0.25">
      <c r="A292" s="1">
        <v>45604</v>
      </c>
      <c r="B292">
        <v>1.1672</v>
      </c>
      <c r="C292">
        <f t="shared" si="8"/>
        <v>1.1672E-2</v>
      </c>
      <c r="D292">
        <f t="shared" si="9"/>
        <v>0.99995368361231951</v>
      </c>
      <c r="E292" s="3">
        <f>'Adj SPY'!E292*'SPY DVD'!C292*1/252*-10</f>
        <v>-0.27706641587301589</v>
      </c>
    </row>
    <row r="293" spans="1:5" x14ac:dyDescent="0.25">
      <c r="A293" s="1">
        <v>45603</v>
      </c>
      <c r="B293">
        <v>1.1722999999999999</v>
      </c>
      <c r="C293">
        <f t="shared" si="8"/>
        <v>1.1722999999999999E-2</v>
      </c>
      <c r="D293">
        <f t="shared" si="9"/>
        <v>0.99995348124076122</v>
      </c>
      <c r="E293" s="3">
        <f>'Adj SPY'!E293*'SPY DVD'!C293*1/252*-10</f>
        <v>-0.27707682658730159</v>
      </c>
    </row>
    <row r="294" spans="1:5" x14ac:dyDescent="0.25">
      <c r="A294" s="1">
        <v>45602</v>
      </c>
      <c r="B294">
        <v>1.1813</v>
      </c>
      <c r="C294">
        <f t="shared" si="8"/>
        <v>1.1813000000000001E-2</v>
      </c>
      <c r="D294">
        <f t="shared" si="9"/>
        <v>0.9999531241145817</v>
      </c>
      <c r="E294" s="3">
        <f>'Adj SPY'!E294*'SPY DVD'!C294*1/252*-10</f>
        <v>-0.27706172698412695</v>
      </c>
    </row>
    <row r="295" spans="1:5" x14ac:dyDescent="0.25">
      <c r="A295" s="1">
        <v>45601</v>
      </c>
      <c r="B295">
        <v>1.2107000000000001</v>
      </c>
      <c r="C295">
        <f t="shared" si="8"/>
        <v>1.2107000000000001E-2</v>
      </c>
      <c r="D295">
        <f t="shared" si="9"/>
        <v>0.99995195750328403</v>
      </c>
      <c r="E295" s="3">
        <f>'Adj SPY'!E295*'SPY DVD'!C295*1/252*-10</f>
        <v>-0.27706773412698416</v>
      </c>
    </row>
    <row r="296" spans="1:5" x14ac:dyDescent="0.25">
      <c r="A296" s="1">
        <v>45600</v>
      </c>
      <c r="B296">
        <v>1.2253000000000001</v>
      </c>
      <c r="C296">
        <f t="shared" si="8"/>
        <v>1.2253E-2</v>
      </c>
      <c r="D296">
        <f t="shared" si="9"/>
        <v>0.99995137816620672</v>
      </c>
      <c r="E296" s="3">
        <f>'Adj SPY'!E296*'SPY DVD'!C296*1/252*-10</f>
        <v>-0.27705880674603173</v>
      </c>
    </row>
    <row r="297" spans="1:5" x14ac:dyDescent="0.25">
      <c r="A297" s="1">
        <v>45597</v>
      </c>
      <c r="B297">
        <v>1.2226999999999999</v>
      </c>
      <c r="C297">
        <f t="shared" si="8"/>
        <v>1.2226999999999998E-2</v>
      </c>
      <c r="D297">
        <f t="shared" si="9"/>
        <v>0.99995148133579859</v>
      </c>
      <c r="E297" s="3">
        <f>'Adj SPY'!E297*'SPY DVD'!C297*1/252*-10</f>
        <v>-0.27706770158730154</v>
      </c>
    </row>
    <row r="298" spans="1:5" x14ac:dyDescent="0.25">
      <c r="A298" s="1">
        <v>45596</v>
      </c>
      <c r="B298">
        <v>1.2279</v>
      </c>
      <c r="C298">
        <f t="shared" si="8"/>
        <v>1.2279E-2</v>
      </c>
      <c r="D298">
        <f t="shared" si="9"/>
        <v>0.99995127499662539</v>
      </c>
      <c r="E298" s="3">
        <f>'Adj SPY'!E298*'SPY DVD'!C298*1/252*-10</f>
        <v>-0.27707660952380953</v>
      </c>
    </row>
    <row r="299" spans="1:5" x14ac:dyDescent="0.25">
      <c r="A299" s="1">
        <v>45595</v>
      </c>
      <c r="B299">
        <v>1.2038</v>
      </c>
      <c r="C299">
        <f t="shared" si="8"/>
        <v>1.2038E-2</v>
      </c>
      <c r="D299">
        <f t="shared" si="9"/>
        <v>0.99995223129969091</v>
      </c>
      <c r="E299" s="3">
        <f>'Adj SPY'!E299*'SPY DVD'!C299*1/252*-10</f>
        <v>-0.27706985634920633</v>
      </c>
    </row>
    <row r="300" spans="1:5" x14ac:dyDescent="0.25">
      <c r="A300" s="1">
        <v>45594</v>
      </c>
      <c r="B300">
        <v>1.2001999999999999</v>
      </c>
      <c r="C300">
        <f t="shared" si="8"/>
        <v>1.2001999999999999E-2</v>
      </c>
      <c r="D300">
        <f t="shared" si="9"/>
        <v>0.99995237415001981</v>
      </c>
      <c r="E300" s="3">
        <f>'Adj SPY'!E300*'SPY DVD'!C300*1/252*-10</f>
        <v>-0.27707950555555549</v>
      </c>
    </row>
    <row r="301" spans="1:5" x14ac:dyDescent="0.25">
      <c r="A301" s="1">
        <v>45593</v>
      </c>
      <c r="B301">
        <v>1.2020999999999999</v>
      </c>
      <c r="C301">
        <f t="shared" si="8"/>
        <v>1.2020999999999999E-2</v>
      </c>
      <c r="D301">
        <f t="shared" si="9"/>
        <v>0.99995229875678815</v>
      </c>
      <c r="E301" s="3">
        <f>'Adj SPY'!E301*'SPY DVD'!C301*1/252*-10</f>
        <v>-0.27706973928571427</v>
      </c>
    </row>
    <row r="302" spans="1:5" x14ac:dyDescent="0.25">
      <c r="A302" s="1">
        <v>45590</v>
      </c>
      <c r="B302">
        <v>1.2058</v>
      </c>
      <c r="C302">
        <f t="shared" si="8"/>
        <v>1.2057999999999999E-2</v>
      </c>
      <c r="D302">
        <f t="shared" si="9"/>
        <v>0.99995215193840581</v>
      </c>
      <c r="E302" s="3">
        <f>'Adj SPY'!E302*'SPY DVD'!C302*1/252*-10</f>
        <v>-0.27706604444444444</v>
      </c>
    </row>
    <row r="303" spans="1:5" x14ac:dyDescent="0.25">
      <c r="A303" s="1">
        <v>45589</v>
      </c>
      <c r="B303">
        <v>1.2054</v>
      </c>
      <c r="C303">
        <f t="shared" si="8"/>
        <v>1.2054E-2</v>
      </c>
      <c r="D303">
        <f t="shared" si="9"/>
        <v>0.99995216781066232</v>
      </c>
      <c r="E303" s="3">
        <f>'Adj SPY'!E303*'SPY DVD'!C303*1/252*-10</f>
        <v>-0.27706980000000003</v>
      </c>
    </row>
    <row r="304" spans="1:5" x14ac:dyDescent="0.25">
      <c r="A304" s="1">
        <v>45588</v>
      </c>
      <c r="B304">
        <v>1.208</v>
      </c>
      <c r="C304">
        <f t="shared" si="8"/>
        <v>1.208E-2</v>
      </c>
      <c r="D304">
        <f t="shared" si="9"/>
        <v>0.99995206464099951</v>
      </c>
      <c r="E304" s="3">
        <f>'Adj SPY'!E304*'SPY DVD'!C304*1/252*-10</f>
        <v>-0.27706822222222227</v>
      </c>
    </row>
    <row r="305" spans="1:5" x14ac:dyDescent="0.25">
      <c r="A305" s="1">
        <v>45587</v>
      </c>
      <c r="B305">
        <v>1.1970000000000001</v>
      </c>
      <c r="C305">
        <f t="shared" si="8"/>
        <v>1.1970000000000001E-2</v>
      </c>
      <c r="D305">
        <f t="shared" si="9"/>
        <v>0.99995250112810719</v>
      </c>
      <c r="E305" s="3">
        <f>'Adj SPY'!E305*'SPY DVD'!C305*1/252*-10</f>
        <v>-0.27707700000000007</v>
      </c>
    </row>
    <row r="306" spans="1:5" x14ac:dyDescent="0.25">
      <c r="A306" s="1">
        <v>45586</v>
      </c>
      <c r="B306">
        <v>1.1962999999999999</v>
      </c>
      <c r="C306">
        <f t="shared" si="8"/>
        <v>1.1963E-2</v>
      </c>
      <c r="D306">
        <f t="shared" si="9"/>
        <v>0.99995252890456587</v>
      </c>
      <c r="E306" s="3">
        <f>'Adj SPY'!E306*'SPY DVD'!C306*1/252*-10</f>
        <v>-0.27706213055555556</v>
      </c>
    </row>
    <row r="307" spans="1:5" x14ac:dyDescent="0.25">
      <c r="A307" s="1">
        <v>45583</v>
      </c>
      <c r="B307">
        <v>1.1943999999999999</v>
      </c>
      <c r="C307">
        <f t="shared" si="8"/>
        <v>1.1944E-2</v>
      </c>
      <c r="D307">
        <f t="shared" si="9"/>
        <v>0.99995260429781496</v>
      </c>
      <c r="E307" s="3">
        <f>'Adj SPY'!E307*'SPY DVD'!C307*1/252*-10</f>
        <v>-0.27707710158730159</v>
      </c>
    </row>
    <row r="308" spans="1:5" x14ac:dyDescent="0.25">
      <c r="A308" s="1">
        <v>45582</v>
      </c>
      <c r="B308">
        <v>1.1990000000000001</v>
      </c>
      <c r="C308">
        <f t="shared" si="8"/>
        <v>1.1990000000000001E-2</v>
      </c>
      <c r="D308">
        <f t="shared" si="9"/>
        <v>0.99995242176680066</v>
      </c>
      <c r="E308" s="3">
        <f>'Adj SPY'!E308*'SPY DVD'!C308*1/252*-10</f>
        <v>-0.27707843253968256</v>
      </c>
    </row>
    <row r="309" spans="1:5" x14ac:dyDescent="0.25">
      <c r="A309" s="1">
        <v>45581</v>
      </c>
      <c r="B309">
        <v>1.1991000000000001</v>
      </c>
      <c r="C309">
        <f t="shared" si="8"/>
        <v>1.1991E-2</v>
      </c>
      <c r="D309">
        <f t="shared" si="9"/>
        <v>0.99995241779873556</v>
      </c>
      <c r="E309" s="3">
        <f>'Adj SPY'!E309*'SPY DVD'!C309*1/252*-10</f>
        <v>-0.27707775000000001</v>
      </c>
    </row>
    <row r="310" spans="1:5" x14ac:dyDescent="0.25">
      <c r="A310" s="1">
        <v>45580</v>
      </c>
      <c r="B310">
        <v>1.2042999999999999</v>
      </c>
      <c r="C310">
        <f t="shared" si="8"/>
        <v>1.2043E-2</v>
      </c>
      <c r="D310">
        <f t="shared" si="9"/>
        <v>0.99995221145936897</v>
      </c>
      <c r="E310" s="3">
        <f>'Adj SPY'!E310*'SPY DVD'!C310*1/252*-10</f>
        <v>-0.27707502142857143</v>
      </c>
    </row>
    <row r="311" spans="1:5" x14ac:dyDescent="0.25">
      <c r="A311" s="1">
        <v>45579</v>
      </c>
      <c r="B311">
        <v>1.1949000000000001</v>
      </c>
      <c r="C311">
        <f t="shared" si="8"/>
        <v>1.1949000000000001E-2</v>
      </c>
      <c r="D311">
        <f t="shared" si="9"/>
        <v>0.99995258445748569</v>
      </c>
      <c r="E311" s="3">
        <f>'Adj SPY'!E311*'SPY DVD'!C311*1/252*-10</f>
        <v>-0.27706506666666675</v>
      </c>
    </row>
    <row r="312" spans="1:5" x14ac:dyDescent="0.25">
      <c r="A312" s="1">
        <v>45576</v>
      </c>
      <c r="B312">
        <v>1.2047000000000001</v>
      </c>
      <c r="C312">
        <f t="shared" si="8"/>
        <v>1.2047E-2</v>
      </c>
      <c r="D312">
        <f t="shared" si="9"/>
        <v>0.99995219558711179</v>
      </c>
      <c r="E312" s="3">
        <f>'Adj SPY'!E312*'SPY DVD'!C312*1/252*-10</f>
        <v>-0.27707143888888891</v>
      </c>
    </row>
    <row r="313" spans="1:5" x14ac:dyDescent="0.25">
      <c r="A313" s="1">
        <v>45575</v>
      </c>
      <c r="B313">
        <v>1.2119</v>
      </c>
      <c r="C313">
        <f t="shared" si="8"/>
        <v>1.2119E-2</v>
      </c>
      <c r="D313">
        <f t="shared" si="9"/>
        <v>0.99995190988652527</v>
      </c>
      <c r="E313" s="3">
        <f>'Adj SPY'!E313*'SPY DVD'!C313*1/252*-10</f>
        <v>-0.27706823293650795</v>
      </c>
    </row>
    <row r="314" spans="1:5" x14ac:dyDescent="0.25">
      <c r="A314" s="1">
        <v>45574</v>
      </c>
      <c r="B314">
        <v>1.2098</v>
      </c>
      <c r="C314">
        <f t="shared" si="8"/>
        <v>1.2097999999999999E-2</v>
      </c>
      <c r="D314">
        <f t="shared" si="9"/>
        <v>0.9999519932158546</v>
      </c>
      <c r="E314" s="3">
        <f>'Adj SPY'!E314*'SPY DVD'!C314*1/252*-10</f>
        <v>-0.27707300476190472</v>
      </c>
    </row>
    <row r="315" spans="1:5" x14ac:dyDescent="0.25">
      <c r="A315" s="1">
        <v>45573</v>
      </c>
      <c r="B315">
        <v>1.2181999999999999</v>
      </c>
      <c r="C315">
        <f t="shared" si="8"/>
        <v>1.2182E-2</v>
      </c>
      <c r="D315">
        <f t="shared" si="9"/>
        <v>0.99995165989857904</v>
      </c>
      <c r="E315" s="3">
        <f>'Adj SPY'!E315*'SPY DVD'!C315*1/252*-10</f>
        <v>-0.27707765634920634</v>
      </c>
    </row>
    <row r="316" spans="1:5" x14ac:dyDescent="0.25">
      <c r="A316" s="1">
        <v>45572</v>
      </c>
      <c r="B316">
        <v>1.2297</v>
      </c>
      <c r="C316">
        <f t="shared" si="8"/>
        <v>1.2297000000000001E-2</v>
      </c>
      <c r="D316">
        <f t="shared" si="9"/>
        <v>0.99995120357153677</v>
      </c>
      <c r="E316" s="3">
        <f>'Adj SPY'!E316*'SPY DVD'!C316*1/252*-10</f>
        <v>-0.27707288095238097</v>
      </c>
    </row>
    <row r="317" spans="1:5" x14ac:dyDescent="0.25">
      <c r="A317" s="1">
        <v>45569</v>
      </c>
      <c r="B317">
        <v>1.2185999999999999</v>
      </c>
      <c r="C317">
        <f t="shared" si="8"/>
        <v>1.2185999999999999E-2</v>
      </c>
      <c r="D317">
        <f t="shared" si="9"/>
        <v>0.99995164402633063</v>
      </c>
      <c r="E317" s="3">
        <f>'Adj SPY'!E317*'SPY DVD'!C317*1/252*-10</f>
        <v>-0.27707675714285718</v>
      </c>
    </row>
    <row r="318" spans="1:5" x14ac:dyDescent="0.25">
      <c r="A318" s="1">
        <v>45568</v>
      </c>
      <c r="B318">
        <v>1.2296</v>
      </c>
      <c r="C318">
        <f t="shared" si="8"/>
        <v>1.2296E-2</v>
      </c>
      <c r="D318">
        <f t="shared" si="9"/>
        <v>0.99995120753959721</v>
      </c>
      <c r="E318" s="3">
        <f>'Adj SPY'!E318*'SPY DVD'!C318*1/252*-10</f>
        <v>-0.27706010793650798</v>
      </c>
    </row>
    <row r="319" spans="1:5" x14ac:dyDescent="0.25">
      <c r="A319" s="1">
        <v>45567</v>
      </c>
      <c r="B319">
        <v>1.2274</v>
      </c>
      <c r="C319">
        <f t="shared" si="8"/>
        <v>1.2274E-2</v>
      </c>
      <c r="D319">
        <f t="shared" si="9"/>
        <v>0.99995129483692857</v>
      </c>
      <c r="E319" s="3">
        <f>'Adj SPY'!E319*'SPY DVD'!C319*1/252*-10</f>
        <v>-0.27707093809523808</v>
      </c>
    </row>
    <row r="320" spans="1:5" x14ac:dyDescent="0.25">
      <c r="A320" s="1">
        <v>45566</v>
      </c>
      <c r="B320">
        <v>1.2279</v>
      </c>
      <c r="C320">
        <f t="shared" si="8"/>
        <v>1.2279E-2</v>
      </c>
      <c r="D320">
        <f t="shared" si="9"/>
        <v>0.99995127499662539</v>
      </c>
      <c r="E320" s="3">
        <f>'Adj SPY'!E320*'SPY DVD'!C320*1/252*-10</f>
        <v>-0.27706686428571425</v>
      </c>
    </row>
    <row r="321" spans="1:5" x14ac:dyDescent="0.25">
      <c r="A321" s="1">
        <v>45565</v>
      </c>
      <c r="B321">
        <v>1.2169000000000001</v>
      </c>
      <c r="C321">
        <f t="shared" si="8"/>
        <v>1.2169000000000001E-2</v>
      </c>
      <c r="D321">
        <f t="shared" si="9"/>
        <v>0.99995171148338824</v>
      </c>
      <c r="E321" s="3">
        <f>'Adj SPY'!E321*'SPY DVD'!C321*1/252*-10</f>
        <v>-0.27706688253968259</v>
      </c>
    </row>
    <row r="322" spans="1:5" x14ac:dyDescent="0.25">
      <c r="A322" s="1">
        <v>45562</v>
      </c>
      <c r="B322">
        <v>1.2218</v>
      </c>
      <c r="C322">
        <f t="shared" si="8"/>
        <v>1.2218E-2</v>
      </c>
      <c r="D322">
        <f t="shared" si="9"/>
        <v>0.99995151704835217</v>
      </c>
      <c r="E322" s="3">
        <f>'Adj SPY'!E322*'SPY DVD'!C322*1/252*-10</f>
        <v>-0.27707224047619045</v>
      </c>
    </row>
    <row r="323" spans="1:5" x14ac:dyDescent="0.25">
      <c r="A323" s="1">
        <v>45561</v>
      </c>
      <c r="B323">
        <v>1.22</v>
      </c>
      <c r="C323">
        <f t="shared" ref="C323:C386" si="10">B323/100</f>
        <v>1.2199999999999999E-2</v>
      </c>
      <c r="D323">
        <f t="shared" ref="D323:D386" si="11">EXP(-C323*1/252)</f>
        <v>0.9999515884734631</v>
      </c>
      <c r="E323" s="3">
        <f>'Adj SPY'!E323*'SPY DVD'!C323*1/252*-10</f>
        <v>-0.27706587301587299</v>
      </c>
    </row>
    <row r="324" spans="1:5" x14ac:dyDescent="0.25">
      <c r="A324" s="1">
        <v>45560</v>
      </c>
      <c r="B324">
        <v>1.2248000000000001</v>
      </c>
      <c r="C324">
        <f t="shared" si="10"/>
        <v>1.2248000000000002E-2</v>
      </c>
      <c r="D324">
        <f t="shared" si="11"/>
        <v>0.999951398006512</v>
      </c>
      <c r="E324" s="3">
        <f>'Adj SPY'!E324*'SPY DVD'!C324*1/252*-10</f>
        <v>-0.27705753650793652</v>
      </c>
    </row>
    <row r="325" spans="1:5" x14ac:dyDescent="0.25">
      <c r="A325" s="1">
        <v>45559</v>
      </c>
      <c r="B325">
        <v>1.2221</v>
      </c>
      <c r="C325">
        <f t="shared" si="10"/>
        <v>1.2220999999999999E-2</v>
      </c>
      <c r="D325">
        <f t="shared" si="11"/>
        <v>0.99995150514416753</v>
      </c>
      <c r="E325" s="3">
        <f>'Adj SPY'!E325*'SPY DVD'!C325*1/252*-10</f>
        <v>-0.27705782936507933</v>
      </c>
    </row>
    <row r="326" spans="1:5" x14ac:dyDescent="0.25">
      <c r="A326" s="1">
        <v>45558</v>
      </c>
      <c r="B326">
        <v>1.2256</v>
      </c>
      <c r="C326">
        <f t="shared" si="10"/>
        <v>1.2256E-2</v>
      </c>
      <c r="D326">
        <f t="shared" si="11"/>
        <v>0.99995136626202363</v>
      </c>
      <c r="E326" s="3">
        <f>'Adj SPY'!E326*'SPY DVD'!C326*1/252*-10</f>
        <v>-0.27705855238095234</v>
      </c>
    </row>
    <row r="327" spans="1:5" x14ac:dyDescent="0.25">
      <c r="A327" s="1">
        <v>45555</v>
      </c>
      <c r="B327">
        <v>1.2286999999999999</v>
      </c>
      <c r="C327">
        <f t="shared" si="10"/>
        <v>1.2286999999999999E-2</v>
      </c>
      <c r="D327">
        <f t="shared" si="11"/>
        <v>0.99995124325214091</v>
      </c>
      <c r="E327" s="3">
        <f>'Adj SPY'!E327*'SPY DVD'!C327*1/252*-10</f>
        <v>-0.27706697420634924</v>
      </c>
    </row>
    <row r="328" spans="1:5" x14ac:dyDescent="0.25">
      <c r="A328" s="1">
        <v>45554</v>
      </c>
      <c r="B328">
        <v>1.2228000000000001</v>
      </c>
      <c r="C328">
        <f t="shared" si="10"/>
        <v>1.2228000000000001E-2</v>
      </c>
      <c r="D328">
        <f t="shared" si="11"/>
        <v>0.99995147736773715</v>
      </c>
      <c r="E328" s="3">
        <f>'Adj SPY'!E328*'SPY DVD'!C328*1/252*-10</f>
        <v>-0.27706124761904766</v>
      </c>
    </row>
    <row r="329" spans="1:5" x14ac:dyDescent="0.25">
      <c r="A329" s="1">
        <v>45553</v>
      </c>
      <c r="B329">
        <v>1.2533000000000001</v>
      </c>
      <c r="C329">
        <f t="shared" si="10"/>
        <v>1.2533000000000001E-2</v>
      </c>
      <c r="D329">
        <f t="shared" si="11"/>
        <v>0.99995026710973711</v>
      </c>
      <c r="E329" s="3">
        <f>'Adj SPY'!E329*'SPY DVD'!C329*1/252*-10</f>
        <v>-0.27920738888888891</v>
      </c>
    </row>
    <row r="330" spans="1:5" x14ac:dyDescent="0.25">
      <c r="A330" s="1">
        <v>45552</v>
      </c>
      <c r="B330">
        <v>1.2496</v>
      </c>
      <c r="C330">
        <f t="shared" si="10"/>
        <v>1.2496E-2</v>
      </c>
      <c r="D330">
        <f t="shared" si="11"/>
        <v>0.99995041392784256</v>
      </c>
      <c r="E330" s="3">
        <f>'Adj SPY'!E330*'SPY DVD'!C330*1/252*-10</f>
        <v>-0.27921121904761909</v>
      </c>
    </row>
    <row r="331" spans="1:5" x14ac:dyDescent="0.25">
      <c r="A331" s="1">
        <v>45551</v>
      </c>
      <c r="B331">
        <v>1.2501</v>
      </c>
      <c r="C331">
        <f t="shared" si="10"/>
        <v>1.2501E-2</v>
      </c>
      <c r="D331">
        <f t="shared" si="11"/>
        <v>0.99995039408755682</v>
      </c>
      <c r="E331" s="3">
        <f>'Adj SPY'!E331*'SPY DVD'!C331*1/252*-10</f>
        <v>-0.27920884285714287</v>
      </c>
    </row>
    <row r="332" spans="1:5" x14ac:dyDescent="0.25">
      <c r="A332" s="1">
        <v>45548</v>
      </c>
      <c r="B332">
        <v>1.252</v>
      </c>
      <c r="C332">
        <f t="shared" si="10"/>
        <v>1.252E-2</v>
      </c>
      <c r="D332">
        <f t="shared" si="11"/>
        <v>0.99995031869447437</v>
      </c>
      <c r="E332" s="3">
        <f>'Adj SPY'!E332*'SPY DVD'!C332*1/252*-10</f>
        <v>-0.27922084126984126</v>
      </c>
    </row>
    <row r="333" spans="1:5" x14ac:dyDescent="0.25">
      <c r="A333" s="1">
        <v>45547</v>
      </c>
      <c r="B333">
        <v>1.2585</v>
      </c>
      <c r="C333">
        <f t="shared" si="10"/>
        <v>1.2584999999999999E-2</v>
      </c>
      <c r="D333">
        <f t="shared" si="11"/>
        <v>0.99995006077081439</v>
      </c>
      <c r="E333" s="3">
        <f>'Adj SPY'!E333*'SPY DVD'!C333*1/252*-10</f>
        <v>-0.27921220833333332</v>
      </c>
    </row>
    <row r="334" spans="1:5" x14ac:dyDescent="0.25">
      <c r="A334" s="1">
        <v>45546</v>
      </c>
      <c r="B334">
        <v>1.2690999999999999</v>
      </c>
      <c r="C334">
        <f t="shared" si="10"/>
        <v>1.2690999999999999E-2</v>
      </c>
      <c r="D334">
        <f t="shared" si="11"/>
        <v>0.9999496401569884</v>
      </c>
      <c r="E334" s="3">
        <f>'Adj SPY'!E334*'SPY DVD'!C334*1/252*-10</f>
        <v>-0.27921207222222216</v>
      </c>
    </row>
    <row r="335" spans="1:5" x14ac:dyDescent="0.25">
      <c r="A335" s="1">
        <v>45545</v>
      </c>
      <c r="B335">
        <v>1.2821</v>
      </c>
      <c r="C335">
        <f t="shared" si="10"/>
        <v>1.2821000000000001E-2</v>
      </c>
      <c r="D335">
        <f t="shared" si="11"/>
        <v>0.99994912431008487</v>
      </c>
      <c r="E335" s="3">
        <f>'Adj SPY'!E335*'SPY DVD'!C335*1/252*-10</f>
        <v>-0.27920780119047617</v>
      </c>
    </row>
    <row r="336" spans="1:5" x14ac:dyDescent="0.25">
      <c r="A336" s="1">
        <v>45544</v>
      </c>
      <c r="B336">
        <v>1.2877000000000001</v>
      </c>
      <c r="C336">
        <f t="shared" si="10"/>
        <v>1.2877000000000001E-2</v>
      </c>
      <c r="D336">
        <f t="shared" si="11"/>
        <v>0.99994890209919296</v>
      </c>
      <c r="E336" s="3">
        <f>'Adj SPY'!E336*'SPY DVD'!C336*1/252*-10</f>
        <v>-0.27921117341269847</v>
      </c>
    </row>
    <row r="337" spans="1:5" x14ac:dyDescent="0.25">
      <c r="A337" s="1">
        <v>45541</v>
      </c>
      <c r="B337">
        <v>1.3021</v>
      </c>
      <c r="C337">
        <f t="shared" si="10"/>
        <v>1.3021E-2</v>
      </c>
      <c r="D337">
        <f t="shared" si="11"/>
        <v>0.99994833069998368</v>
      </c>
      <c r="E337" s="3">
        <f>'Adj SPY'!E337*'SPY DVD'!C337*1/252*-10</f>
        <v>-0.27920744285714288</v>
      </c>
    </row>
    <row r="338" spans="1:5" x14ac:dyDescent="0.25">
      <c r="A338" s="1">
        <v>45540</v>
      </c>
      <c r="B338">
        <v>1.2802</v>
      </c>
      <c r="C338">
        <f t="shared" si="10"/>
        <v>1.2802000000000001E-2</v>
      </c>
      <c r="D338">
        <f t="shared" si="11"/>
        <v>0.99994919970307716</v>
      </c>
      <c r="E338" s="3">
        <f>'Adj SPY'!E338*'SPY DVD'!C338*1/252*-10</f>
        <v>-0.27921060396825398</v>
      </c>
    </row>
    <row r="339" spans="1:5" x14ac:dyDescent="0.25">
      <c r="A339" s="1">
        <v>45539</v>
      </c>
      <c r="B339">
        <v>1.2770999999999999</v>
      </c>
      <c r="C339">
        <f t="shared" si="10"/>
        <v>1.2770999999999999E-2</v>
      </c>
      <c r="D339">
        <f t="shared" si="11"/>
        <v>0.99994932271270853</v>
      </c>
      <c r="E339" s="3">
        <f>'Adj SPY'!E339*'SPY DVD'!C339*1/252*-10</f>
        <v>-0.27921358928571427</v>
      </c>
    </row>
    <row r="340" spans="1:5" x14ac:dyDescent="0.25">
      <c r="A340" s="1">
        <v>45538</v>
      </c>
      <c r="B340">
        <v>1.2745</v>
      </c>
      <c r="C340">
        <f t="shared" si="10"/>
        <v>1.2744999999999999E-2</v>
      </c>
      <c r="D340">
        <f t="shared" si="11"/>
        <v>0.99994942588208846</v>
      </c>
      <c r="E340" s="3">
        <f>'Adj SPY'!E340*'SPY DVD'!C340*1/252*-10</f>
        <v>-0.27921665079365077</v>
      </c>
    </row>
    <row r="341" spans="1:5" x14ac:dyDescent="0.25">
      <c r="A341" s="1">
        <v>45534</v>
      </c>
      <c r="B341">
        <v>1.2482</v>
      </c>
      <c r="C341">
        <f t="shared" si="10"/>
        <v>1.2482E-2</v>
      </c>
      <c r="D341">
        <f t="shared" si="11"/>
        <v>0.99995046948064492</v>
      </c>
      <c r="E341" s="3">
        <f>'Adj SPY'!E341*'SPY DVD'!C341*1/252*-10</f>
        <v>-0.27920054603174599</v>
      </c>
    </row>
    <row r="342" spans="1:5" x14ac:dyDescent="0.25">
      <c r="A342" s="1">
        <v>45533</v>
      </c>
      <c r="B342">
        <v>1.2602</v>
      </c>
      <c r="C342">
        <f t="shared" si="10"/>
        <v>1.2602E-2</v>
      </c>
      <c r="D342">
        <f t="shared" si="11"/>
        <v>0.99994999331386802</v>
      </c>
      <c r="E342" s="3">
        <f>'Adj SPY'!E342*'SPY DVD'!C342*1/252*-10</f>
        <v>-0.27921931349206347</v>
      </c>
    </row>
    <row r="343" spans="1:5" x14ac:dyDescent="0.25">
      <c r="A343" s="1">
        <v>45532</v>
      </c>
      <c r="B343">
        <v>1.2603</v>
      </c>
      <c r="C343">
        <f t="shared" si="10"/>
        <v>1.2603E-2</v>
      </c>
      <c r="D343">
        <f t="shared" si="11"/>
        <v>0.99994998934581258</v>
      </c>
      <c r="E343" s="3">
        <f>'Adj SPY'!E343*'SPY DVD'!C343*1/252*-10</f>
        <v>-0.27921646428571428</v>
      </c>
    </row>
    <row r="344" spans="1:5" x14ac:dyDescent="0.25">
      <c r="A344" s="1">
        <v>45531</v>
      </c>
      <c r="B344">
        <v>1.2529999999999999</v>
      </c>
      <c r="C344">
        <f t="shared" si="10"/>
        <v>1.2529999999999999E-2</v>
      </c>
      <c r="D344">
        <f t="shared" si="11"/>
        <v>0.99995027901390698</v>
      </c>
      <c r="E344" s="3">
        <f>'Adj SPY'!E344*'SPY DVD'!C344*1/252*-10</f>
        <v>-0.27922011111111106</v>
      </c>
    </row>
    <row r="345" spans="1:5" x14ac:dyDescent="0.25">
      <c r="A345" s="1">
        <v>45530</v>
      </c>
      <c r="B345">
        <v>1.2546999999999999</v>
      </c>
      <c r="C345">
        <f t="shared" si="10"/>
        <v>1.2546999999999999E-2</v>
      </c>
      <c r="D345">
        <f t="shared" si="11"/>
        <v>0.99995021155694597</v>
      </c>
      <c r="E345" s="3">
        <f>'Adj SPY'!E345*'SPY DVD'!C345*1/252*-10</f>
        <v>-0.27921556071428566</v>
      </c>
    </row>
    <row r="346" spans="1:5" x14ac:dyDescent="0.25">
      <c r="A346" s="1">
        <v>45527</v>
      </c>
      <c r="B346">
        <v>1.2517</v>
      </c>
      <c r="C346">
        <f t="shared" si="10"/>
        <v>1.2517E-2</v>
      </c>
      <c r="D346">
        <f t="shared" si="11"/>
        <v>0.99995033059864491</v>
      </c>
      <c r="E346" s="3">
        <f>'Adj SPY'!E346*'SPY DVD'!C346*1/252*-10</f>
        <v>-0.27921354007936511</v>
      </c>
    </row>
    <row r="347" spans="1:5" x14ac:dyDescent="0.25">
      <c r="A347" s="1">
        <v>45526</v>
      </c>
      <c r="B347">
        <v>1.2649999999999999</v>
      </c>
      <c r="C347">
        <f t="shared" si="10"/>
        <v>1.265E-2</v>
      </c>
      <c r="D347">
        <f t="shared" si="11"/>
        <v>0.99994980284722079</v>
      </c>
      <c r="E347" s="3">
        <f>'Adj SPY'!E347*'SPY DVD'!C347*1/252*-10</f>
        <v>-0.27921361111111109</v>
      </c>
    </row>
    <row r="348" spans="1:5" x14ac:dyDescent="0.25">
      <c r="A348" s="1">
        <v>45525</v>
      </c>
      <c r="B348">
        <v>1.2551000000000001</v>
      </c>
      <c r="C348">
        <f t="shared" si="10"/>
        <v>1.2551000000000001E-2</v>
      </c>
      <c r="D348">
        <f t="shared" si="11"/>
        <v>0.99995019568472054</v>
      </c>
      <c r="E348" s="3">
        <f>'Adj SPY'!E348*'SPY DVD'!C348*1/252*-10</f>
        <v>-0.27921990555555559</v>
      </c>
    </row>
    <row r="349" spans="1:5" x14ac:dyDescent="0.25">
      <c r="A349" s="1">
        <v>45524</v>
      </c>
      <c r="B349">
        <v>1.2594000000000001</v>
      </c>
      <c r="C349">
        <f t="shared" si="10"/>
        <v>1.2594000000000001E-2</v>
      </c>
      <c r="D349">
        <f t="shared" si="11"/>
        <v>0.99995002505831276</v>
      </c>
      <c r="E349" s="3">
        <f>'Adj SPY'!E349*'SPY DVD'!C349*1/252*-10</f>
        <v>-0.27921697619047625</v>
      </c>
    </row>
    <row r="350" spans="1:5" x14ac:dyDescent="0.25">
      <c r="A350" s="1">
        <v>45523</v>
      </c>
      <c r="B350">
        <v>1.2573000000000001</v>
      </c>
      <c r="C350">
        <f t="shared" si="10"/>
        <v>1.2573000000000001E-2</v>
      </c>
      <c r="D350">
        <f t="shared" si="11"/>
        <v>0.99995010838748499</v>
      </c>
      <c r="E350" s="3">
        <f>'Adj SPY'!E350*'SPY DVD'!C350*1/252*-10</f>
        <v>-0.27920541785714287</v>
      </c>
    </row>
    <row r="351" spans="1:5" x14ac:dyDescent="0.25">
      <c r="A351" s="1">
        <v>45520</v>
      </c>
      <c r="B351">
        <v>1.2693000000000001</v>
      </c>
      <c r="C351">
        <f t="shared" si="10"/>
        <v>1.2693000000000001E-2</v>
      </c>
      <c r="D351">
        <f t="shared" si="11"/>
        <v>0.99994963222088018</v>
      </c>
      <c r="E351" s="3">
        <f>'Adj SPY'!E351*'SPY DVD'!C351*1/252*-10</f>
        <v>-0.27920066785714287</v>
      </c>
    </row>
    <row r="352" spans="1:5" x14ac:dyDescent="0.25">
      <c r="A352" s="1">
        <v>45519</v>
      </c>
      <c r="B352">
        <v>1.2722</v>
      </c>
      <c r="C352">
        <f t="shared" si="10"/>
        <v>1.2722000000000001E-2</v>
      </c>
      <c r="D352">
        <f t="shared" si="11"/>
        <v>0.99994951714731795</v>
      </c>
      <c r="E352" s="3">
        <f>'Adj SPY'!E352*'SPY DVD'!C352*1/252*-10</f>
        <v>-0.27921256111111115</v>
      </c>
    </row>
    <row r="353" spans="1:5" x14ac:dyDescent="0.25">
      <c r="A353" s="1">
        <v>45518</v>
      </c>
      <c r="B353">
        <v>1.294</v>
      </c>
      <c r="C353">
        <f t="shared" si="10"/>
        <v>1.294E-2</v>
      </c>
      <c r="D353">
        <f t="shared" si="11"/>
        <v>0.99994865211199868</v>
      </c>
      <c r="E353" s="3">
        <f>'Adj SPY'!E353*'SPY DVD'!C353*1/252*-10</f>
        <v>-0.27921130952380957</v>
      </c>
    </row>
    <row r="354" spans="1:5" x14ac:dyDescent="0.25">
      <c r="A354" s="1">
        <v>45517</v>
      </c>
      <c r="B354">
        <v>1.2981</v>
      </c>
      <c r="C354">
        <f t="shared" si="10"/>
        <v>1.2980999999999999E-2</v>
      </c>
      <c r="D354">
        <f t="shared" si="11"/>
        <v>0.99994848942195347</v>
      </c>
      <c r="E354" s="3">
        <f>'Adj SPY'!E354*'SPY DVD'!C354*1/252*-10</f>
        <v>-0.27921512857142849</v>
      </c>
    </row>
    <row r="355" spans="1:5" x14ac:dyDescent="0.25">
      <c r="A355" s="1">
        <v>45516</v>
      </c>
      <c r="B355">
        <v>1.3193999999999999</v>
      </c>
      <c r="C355">
        <f t="shared" si="10"/>
        <v>1.3193999999999999E-2</v>
      </c>
      <c r="D355">
        <f t="shared" si="11"/>
        <v>0.99994764422775417</v>
      </c>
      <c r="E355" s="3">
        <f>'Adj SPY'!E355*'SPY DVD'!C355*1/252*-10</f>
        <v>-0.27920493571428567</v>
      </c>
    </row>
    <row r="356" spans="1:5" x14ac:dyDescent="0.25">
      <c r="A356" s="1">
        <v>45513</v>
      </c>
      <c r="B356">
        <v>1.3201000000000001</v>
      </c>
      <c r="C356">
        <f t="shared" si="10"/>
        <v>1.3201000000000001E-2</v>
      </c>
      <c r="D356">
        <f t="shared" si="11"/>
        <v>0.99994761645143104</v>
      </c>
      <c r="E356" s="3">
        <f>'Adj SPY'!E356*'SPY DVD'!C356*1/252*-10</f>
        <v>-0.27920638849206353</v>
      </c>
    </row>
    <row r="357" spans="1:5" x14ac:dyDescent="0.25">
      <c r="A357" s="1">
        <v>45512</v>
      </c>
      <c r="B357">
        <v>1.3259000000000001</v>
      </c>
      <c r="C357">
        <f t="shared" si="10"/>
        <v>1.3259E-2</v>
      </c>
      <c r="D357">
        <f t="shared" si="11"/>
        <v>0.99994738630478397</v>
      </c>
      <c r="E357" s="3">
        <f>'Adj SPY'!E357*'SPY DVD'!C357*1/252*-10</f>
        <v>-0.27920191865079363</v>
      </c>
    </row>
    <row r="358" spans="1:5" x14ac:dyDescent="0.25">
      <c r="A358" s="1">
        <v>45511</v>
      </c>
      <c r="B358">
        <v>1.3566</v>
      </c>
      <c r="C358">
        <f t="shared" si="10"/>
        <v>1.3566E-2</v>
      </c>
      <c r="D358">
        <f t="shared" si="11"/>
        <v>0.99994616811565451</v>
      </c>
      <c r="E358" s="3">
        <f>'Adj SPY'!E358*'SPY DVD'!C358*1/252*-10</f>
        <v>-0.27921196666666664</v>
      </c>
    </row>
    <row r="359" spans="1:5" x14ac:dyDescent="0.25">
      <c r="A359" s="1">
        <v>45510</v>
      </c>
      <c r="B359">
        <v>1.3474999999999999</v>
      </c>
      <c r="C359">
        <f t="shared" si="10"/>
        <v>1.3474999999999999E-2</v>
      </c>
      <c r="D359">
        <f t="shared" si="11"/>
        <v>0.99994652920739158</v>
      </c>
      <c r="E359" s="3">
        <f>'Adj SPY'!E359*'SPY DVD'!C359*1/252*-10</f>
        <v>-0.27920520833333329</v>
      </c>
    </row>
    <row r="360" spans="1:5" x14ac:dyDescent="0.25">
      <c r="A360" s="1">
        <v>45509</v>
      </c>
      <c r="B360">
        <v>1.3599000000000001</v>
      </c>
      <c r="C360">
        <f t="shared" si="10"/>
        <v>1.3599000000000002E-2</v>
      </c>
      <c r="D360">
        <f t="shared" si="11"/>
        <v>0.99994603717033159</v>
      </c>
      <c r="E360" s="3">
        <f>'Adj SPY'!E360*'SPY DVD'!C360*1/252*-10</f>
        <v>-0.27920042142857143</v>
      </c>
    </row>
    <row r="361" spans="1:5" x14ac:dyDescent="0.25">
      <c r="A361" s="1">
        <v>45506</v>
      </c>
      <c r="B361">
        <v>1.3203</v>
      </c>
      <c r="C361">
        <f t="shared" si="10"/>
        <v>1.3202999999999999E-2</v>
      </c>
      <c r="D361">
        <f t="shared" si="11"/>
        <v>0.99994760851533893</v>
      </c>
      <c r="E361" s="3">
        <f>'Adj SPY'!E361*'SPY DVD'!C361*1/252*-10</f>
        <v>-0.27920153571428569</v>
      </c>
    </row>
    <row r="362" spans="1:5" x14ac:dyDescent="0.25">
      <c r="A362" s="1">
        <v>45505</v>
      </c>
      <c r="B362">
        <v>1.2958000000000001</v>
      </c>
      <c r="C362">
        <f t="shared" si="10"/>
        <v>1.2958000000000001E-2</v>
      </c>
      <c r="D362">
        <f t="shared" si="11"/>
        <v>0.99994858068709758</v>
      </c>
      <c r="E362" s="3">
        <f>'Adj SPY'!E362*'SPY DVD'!C362*1/252*-10</f>
        <v>-0.27921918968253973</v>
      </c>
    </row>
    <row r="363" spans="1:5" x14ac:dyDescent="0.25">
      <c r="A363" s="1">
        <v>45504</v>
      </c>
      <c r="B363">
        <v>1.2774000000000001</v>
      </c>
      <c r="C363">
        <f t="shared" si="10"/>
        <v>1.2774000000000001E-2</v>
      </c>
      <c r="D363">
        <f t="shared" si="11"/>
        <v>0.99994931080854998</v>
      </c>
      <c r="E363" s="3">
        <f>'Adj SPY'!E363*'SPY DVD'!C363*1/252*-10</f>
        <v>-0.27920821190476186</v>
      </c>
    </row>
    <row r="364" spans="1:5" x14ac:dyDescent="0.25">
      <c r="A364" s="1">
        <v>45503</v>
      </c>
      <c r="B364">
        <v>1.2982</v>
      </c>
      <c r="C364">
        <f t="shared" si="10"/>
        <v>1.2982E-2</v>
      </c>
      <c r="D364">
        <f t="shared" si="11"/>
        <v>0.99994848545390391</v>
      </c>
      <c r="E364" s="3">
        <f>'Adj SPY'!E364*'SPY DVD'!C364*1/252*-10</f>
        <v>-0.27921603174603177</v>
      </c>
    </row>
    <row r="365" spans="1:5" x14ac:dyDescent="0.25">
      <c r="A365" s="1">
        <v>45502</v>
      </c>
      <c r="B365">
        <v>1.2916000000000001</v>
      </c>
      <c r="C365">
        <f t="shared" si="10"/>
        <v>1.2916E-2</v>
      </c>
      <c r="D365">
        <f t="shared" si="11"/>
        <v>0.99994874734520822</v>
      </c>
      <c r="E365" s="3">
        <f>'Adj SPY'!E365*'SPY DVD'!C365*1/252*-10</f>
        <v>-0.27921111746031746</v>
      </c>
    </row>
    <row r="366" spans="1:5" x14ac:dyDescent="0.25">
      <c r="A366" s="1">
        <v>45499</v>
      </c>
      <c r="B366">
        <v>1.2924</v>
      </c>
      <c r="C366">
        <f t="shared" si="10"/>
        <v>1.2924E-2</v>
      </c>
      <c r="D366">
        <f t="shared" si="11"/>
        <v>0.99994871560080401</v>
      </c>
      <c r="E366" s="3">
        <f>'Adj SPY'!E366*'SPY DVD'!C366*1/252*-10</f>
        <v>-0.27921994285714286</v>
      </c>
    </row>
    <row r="367" spans="1:5" x14ac:dyDescent="0.25">
      <c r="A367" s="1">
        <v>45498</v>
      </c>
      <c r="B367">
        <v>1.3068</v>
      </c>
      <c r="C367">
        <f t="shared" si="10"/>
        <v>1.3068E-2</v>
      </c>
      <c r="D367">
        <f t="shared" si="11"/>
        <v>0.99994814420170119</v>
      </c>
      <c r="E367" s="3">
        <f>'Adj SPY'!E367*'SPY DVD'!C367*1/252*-10</f>
        <v>-0.27920404285714284</v>
      </c>
    </row>
    <row r="368" spans="1:5" x14ac:dyDescent="0.25">
      <c r="A368" s="1">
        <v>45497</v>
      </c>
      <c r="B368">
        <v>1.3</v>
      </c>
      <c r="C368">
        <f t="shared" si="10"/>
        <v>1.3000000000000001E-2</v>
      </c>
      <c r="D368">
        <f t="shared" si="11"/>
        <v>0.99994841402901469</v>
      </c>
      <c r="E368" s="3">
        <f>'Adj SPY'!E368*'SPY DVD'!C368*1/252*-10</f>
        <v>-0.27920595238095242</v>
      </c>
    </row>
    <row r="369" spans="1:5" x14ac:dyDescent="0.25">
      <c r="A369" s="1">
        <v>45496</v>
      </c>
      <c r="B369">
        <v>1.2706</v>
      </c>
      <c r="C369">
        <f t="shared" si="10"/>
        <v>1.2706E-2</v>
      </c>
      <c r="D369">
        <f t="shared" si="11"/>
        <v>0.99994958063617823</v>
      </c>
      <c r="E369" s="3">
        <f>'Adj SPY'!E369*'SPY DVD'!C369*1/252*-10</f>
        <v>-0.27921939206349206</v>
      </c>
    </row>
    <row r="370" spans="1:5" x14ac:dyDescent="0.25">
      <c r="A370" s="1">
        <v>45495</v>
      </c>
      <c r="B370">
        <v>1.2685999999999999</v>
      </c>
      <c r="C370">
        <f t="shared" si="10"/>
        <v>1.2685999999999999E-2</v>
      </c>
      <c r="D370">
        <f t="shared" si="11"/>
        <v>0.99994965999725915</v>
      </c>
      <c r="E370" s="3">
        <f>'Adj SPY'!E370*'SPY DVD'!C370*1/252*-10</f>
        <v>-0.27921785317460313</v>
      </c>
    </row>
    <row r="371" spans="1:5" x14ac:dyDescent="0.25">
      <c r="A371" s="1">
        <v>45492</v>
      </c>
      <c r="B371">
        <v>1.2816000000000001</v>
      </c>
      <c r="C371">
        <f t="shared" si="10"/>
        <v>1.2816000000000001E-2</v>
      </c>
      <c r="D371">
        <f t="shared" si="11"/>
        <v>0.99994914415034541</v>
      </c>
      <c r="E371" s="3">
        <f>'Adj SPY'!E371*'SPY DVD'!C371*1/252*-10</f>
        <v>-0.27920062857142858</v>
      </c>
    </row>
    <row r="372" spans="1:5" x14ac:dyDescent="0.25">
      <c r="A372" s="1">
        <v>45491</v>
      </c>
      <c r="B372">
        <v>1.2730999999999999</v>
      </c>
      <c r="C372">
        <f t="shared" si="10"/>
        <v>1.2730999999999999E-2</v>
      </c>
      <c r="D372">
        <f t="shared" si="11"/>
        <v>0.99994948143483586</v>
      </c>
      <c r="E372" s="3">
        <f>'Adj SPY'!E372*'SPY DVD'!C372*1/252*-10</f>
        <v>-0.27920295476190471</v>
      </c>
    </row>
    <row r="373" spans="1:5" x14ac:dyDescent="0.25">
      <c r="A373" s="1">
        <v>45490</v>
      </c>
      <c r="B373">
        <v>1.2633000000000001</v>
      </c>
      <c r="C373">
        <f t="shared" si="10"/>
        <v>1.2633E-2</v>
      </c>
      <c r="D373">
        <f t="shared" si="11"/>
        <v>0.99994987030415428</v>
      </c>
      <c r="E373" s="3">
        <f>'Adj SPY'!E373*'SPY DVD'!C373*1/252*-10</f>
        <v>-0.27919932619047622</v>
      </c>
    </row>
    <row r="374" spans="1:5" x14ac:dyDescent="0.25">
      <c r="A374" s="1">
        <v>45489</v>
      </c>
      <c r="B374">
        <v>1.2456</v>
      </c>
      <c r="C374">
        <f t="shared" si="10"/>
        <v>1.2456E-2</v>
      </c>
      <c r="D374">
        <f t="shared" si="11"/>
        <v>0.99995057265014309</v>
      </c>
      <c r="E374" s="3">
        <f>'Adj SPY'!E374*'SPY DVD'!C374*1/252*-10</f>
        <v>-0.27920222857142857</v>
      </c>
    </row>
    <row r="375" spans="1:5" x14ac:dyDescent="0.25">
      <c r="A375" s="1">
        <v>45488</v>
      </c>
      <c r="B375">
        <v>1.2529999999999999</v>
      </c>
      <c r="C375">
        <f t="shared" si="10"/>
        <v>1.2529999999999999E-2</v>
      </c>
      <c r="D375">
        <f t="shared" si="11"/>
        <v>0.99995027901390698</v>
      </c>
      <c r="E375" s="3">
        <f>'Adj SPY'!E375*'SPY DVD'!C375*1/252*-10</f>
        <v>-0.27920519444444447</v>
      </c>
    </row>
    <row r="376" spans="1:5" x14ac:dyDescent="0.25">
      <c r="A376" s="1">
        <v>45485</v>
      </c>
      <c r="B376">
        <v>1.2565</v>
      </c>
      <c r="C376">
        <f t="shared" si="10"/>
        <v>1.2565E-2</v>
      </c>
      <c r="D376">
        <f t="shared" si="11"/>
        <v>0.9999501401319334</v>
      </c>
      <c r="E376" s="3">
        <f>'Adj SPY'!E376*'SPY DVD'!C376*1/252*-10</f>
        <v>-0.2792172361111111</v>
      </c>
    </row>
    <row r="377" spans="1:5" x14ac:dyDescent="0.25">
      <c r="A377" s="1">
        <v>45484</v>
      </c>
      <c r="B377">
        <v>1.2644</v>
      </c>
      <c r="C377">
        <f t="shared" si="10"/>
        <v>1.2643999999999999E-2</v>
      </c>
      <c r="D377">
        <f t="shared" si="11"/>
        <v>0.99994982665554977</v>
      </c>
      <c r="E377" s="3">
        <f>'Adj SPY'!E377*'SPY DVD'!C377*1/252*-10</f>
        <v>-0.27921163174603175</v>
      </c>
    </row>
    <row r="378" spans="1:5" x14ac:dyDescent="0.25">
      <c r="A378" s="1">
        <v>45483</v>
      </c>
      <c r="B378">
        <v>1.2535000000000001</v>
      </c>
      <c r="C378">
        <f t="shared" si="10"/>
        <v>1.2535000000000001E-2</v>
      </c>
      <c r="D378">
        <f t="shared" si="11"/>
        <v>0.9999502591736239</v>
      </c>
      <c r="E378" s="3">
        <f>'Adj SPY'!E378*'SPY DVD'!C378*1/252*-10</f>
        <v>-0.2792121507936508</v>
      </c>
    </row>
    <row r="379" spans="1:5" x14ac:dyDescent="0.25">
      <c r="A379" s="1">
        <v>45482</v>
      </c>
      <c r="B379">
        <v>1.2659</v>
      </c>
      <c r="C379">
        <f t="shared" si="10"/>
        <v>1.2659E-2</v>
      </c>
      <c r="D379">
        <f t="shared" si="11"/>
        <v>0.9999497671347285</v>
      </c>
      <c r="E379" s="3">
        <f>'Adj SPY'!E379*'SPY DVD'!C379*1/252*-10</f>
        <v>-0.2792113246031746</v>
      </c>
    </row>
    <row r="380" spans="1:5" x14ac:dyDescent="0.25">
      <c r="A380" s="1">
        <v>45481</v>
      </c>
      <c r="B380">
        <v>1.2670999999999999</v>
      </c>
      <c r="C380">
        <f t="shared" si="10"/>
        <v>1.2670999999999998E-2</v>
      </c>
      <c r="D380">
        <f t="shared" si="11"/>
        <v>0.9999497195180741</v>
      </c>
      <c r="E380" s="3">
        <f>'Adj SPY'!E380*'SPY DVD'!C380*1/252*-10</f>
        <v>-0.27920447936507931</v>
      </c>
    </row>
    <row r="381" spans="1:5" x14ac:dyDescent="0.25">
      <c r="A381" s="1">
        <v>45478</v>
      </c>
      <c r="B381">
        <v>1.2685999999999999</v>
      </c>
      <c r="C381">
        <f t="shared" si="10"/>
        <v>1.2685999999999999E-2</v>
      </c>
      <c r="D381">
        <f t="shared" si="11"/>
        <v>0.99994965999725915</v>
      </c>
      <c r="E381" s="3">
        <f>'Adj SPY'!E381*'SPY DVD'!C381*1/252*-10</f>
        <v>-0.27921281904761902</v>
      </c>
    </row>
    <row r="382" spans="1:5" x14ac:dyDescent="0.25">
      <c r="A382" s="1">
        <v>45476</v>
      </c>
      <c r="B382">
        <v>1.2759</v>
      </c>
      <c r="C382">
        <f t="shared" si="10"/>
        <v>1.2759E-2</v>
      </c>
      <c r="D382">
        <f t="shared" si="11"/>
        <v>0.99994937032934406</v>
      </c>
      <c r="E382" s="3">
        <f>'Adj SPY'!E382*'SPY DVD'!C382*1/252*-10</f>
        <v>-0.27920944999999997</v>
      </c>
    </row>
    <row r="383" spans="1:5" x14ac:dyDescent="0.25">
      <c r="A383" s="1">
        <v>45475</v>
      </c>
      <c r="B383">
        <v>1.2816000000000001</v>
      </c>
      <c r="C383">
        <f t="shared" si="10"/>
        <v>1.2816000000000001E-2</v>
      </c>
      <c r="D383">
        <f t="shared" si="11"/>
        <v>0.99994914415034541</v>
      </c>
      <c r="E383" s="3">
        <f>'Adj SPY'!E383*'SPY DVD'!C383*1/252*-10</f>
        <v>-0.27921079999999998</v>
      </c>
    </row>
    <row r="384" spans="1:5" x14ac:dyDescent="0.25">
      <c r="A384" s="1">
        <v>45474</v>
      </c>
      <c r="B384">
        <v>1.2902</v>
      </c>
      <c r="C384">
        <f t="shared" si="10"/>
        <v>1.2902E-2</v>
      </c>
      <c r="D384">
        <f t="shared" si="11"/>
        <v>0.99994880289791799</v>
      </c>
      <c r="E384" s="3">
        <f>'Adj SPY'!E384*'SPY DVD'!C384*1/252*-10</f>
        <v>-0.27920542380952384</v>
      </c>
    </row>
    <row r="385" spans="1:5" x14ac:dyDescent="0.25">
      <c r="A385" s="1">
        <v>45471</v>
      </c>
      <c r="B385">
        <v>1.2928999999999999</v>
      </c>
      <c r="C385">
        <f t="shared" si="10"/>
        <v>1.2929E-2</v>
      </c>
      <c r="D385">
        <f t="shared" si="11"/>
        <v>0.9999486957605519</v>
      </c>
      <c r="E385" s="3">
        <f>'Adj SPY'!E385*'SPY DVD'!C385*1/252*-10</f>
        <v>-0.27921509444444448</v>
      </c>
    </row>
    <row r="386" spans="1:5" x14ac:dyDescent="0.25">
      <c r="A386" s="1">
        <v>45470</v>
      </c>
      <c r="B386">
        <v>1.2878000000000001</v>
      </c>
      <c r="C386">
        <f t="shared" si="10"/>
        <v>1.2878000000000001E-2</v>
      </c>
      <c r="D386">
        <f t="shared" si="11"/>
        <v>0.99994889813114185</v>
      </c>
      <c r="E386" s="3">
        <f>'Adj SPY'!E386*'SPY DVD'!C386*1/252*-10</f>
        <v>-0.27921241507936506</v>
      </c>
    </row>
    <row r="387" spans="1:5" x14ac:dyDescent="0.25">
      <c r="A387" s="1">
        <v>45469</v>
      </c>
      <c r="B387">
        <v>1.2898000000000001</v>
      </c>
      <c r="C387">
        <f t="shared" ref="C387:C450" si="12">B387/100</f>
        <v>1.2898E-2</v>
      </c>
      <c r="D387">
        <f t="shared" ref="D387:D450" si="13">EXP(-C387*1/252)</f>
        <v>0.99994881877012132</v>
      </c>
      <c r="E387" s="3">
        <f>'Adj SPY'!E387*'SPY DVD'!C387*1/252*-10</f>
        <v>-0.27920587222222221</v>
      </c>
    </row>
    <row r="388" spans="1:5" x14ac:dyDescent="0.25">
      <c r="A388" s="1">
        <v>45468</v>
      </c>
      <c r="B388">
        <v>1.2914000000000001</v>
      </c>
      <c r="C388">
        <f t="shared" si="12"/>
        <v>1.2914000000000002E-2</v>
      </c>
      <c r="D388">
        <f t="shared" si="13"/>
        <v>0.99994875528130944</v>
      </c>
      <c r="E388" s="3">
        <f>'Adj SPY'!E388*'SPY DVD'!C388*1/252*-10</f>
        <v>-0.27920375476190484</v>
      </c>
    </row>
    <row r="389" spans="1:5" x14ac:dyDescent="0.25">
      <c r="A389" s="1">
        <v>45467</v>
      </c>
      <c r="B389">
        <v>1.2964</v>
      </c>
      <c r="C389">
        <f t="shared" si="12"/>
        <v>1.2964E-2</v>
      </c>
      <c r="D389">
        <f t="shared" si="13"/>
        <v>0.99994855687879824</v>
      </c>
      <c r="E389" s="3">
        <f>'Adj SPY'!E389*'SPY DVD'!C389*1/252*-10</f>
        <v>-0.27920957777777777</v>
      </c>
    </row>
    <row r="390" spans="1:5" x14ac:dyDescent="0.25">
      <c r="A390" s="1">
        <v>45464</v>
      </c>
      <c r="B390">
        <v>1.2922</v>
      </c>
      <c r="C390">
        <f t="shared" si="12"/>
        <v>1.2921999999999999E-2</v>
      </c>
      <c r="D390">
        <f t="shared" si="13"/>
        <v>0.999948723536905</v>
      </c>
      <c r="E390" s="3">
        <f>'Adj SPY'!E390*'SPY DVD'!C390*1/252*-10</f>
        <v>-0.27921262777777778</v>
      </c>
    </row>
    <row r="391" spans="1:5" x14ac:dyDescent="0.25">
      <c r="A391" s="1">
        <v>45463</v>
      </c>
      <c r="B391">
        <v>1.2863</v>
      </c>
      <c r="C391">
        <f t="shared" si="12"/>
        <v>1.2862999999999999E-2</v>
      </c>
      <c r="D391">
        <f t="shared" si="13"/>
        <v>0.99994895765191127</v>
      </c>
      <c r="E391" s="3">
        <f>'Adj SPY'!E391*'SPY DVD'!C391*1/252*-10</f>
        <v>-0.27920876984126985</v>
      </c>
    </row>
    <row r="392" spans="1:5" x14ac:dyDescent="0.25">
      <c r="A392" s="1">
        <v>45461</v>
      </c>
      <c r="B392">
        <v>1.1631</v>
      </c>
      <c r="C392">
        <f t="shared" si="12"/>
        <v>1.1631000000000001E-2</v>
      </c>
      <c r="D392">
        <f t="shared" si="13"/>
        <v>0.99995384630320983</v>
      </c>
      <c r="E392" s="3">
        <f>'Adj SPY'!E392*'SPY DVD'!C392*1/252*-10</f>
        <v>-0.25315425357142862</v>
      </c>
    </row>
    <row r="393" spans="1:5" x14ac:dyDescent="0.25">
      <c r="A393" s="1">
        <v>45460</v>
      </c>
      <c r="B393">
        <v>1.1660999999999999</v>
      </c>
      <c r="C393">
        <f t="shared" si="12"/>
        <v>1.1660999999999999E-2</v>
      </c>
      <c r="D393">
        <f t="shared" si="13"/>
        <v>0.99995372726109244</v>
      </c>
      <c r="E393" s="3">
        <f>'Adj SPY'!E393*'SPY DVD'!C393*1/252*-10</f>
        <v>-0.2531640119047619</v>
      </c>
    </row>
    <row r="394" spans="1:5" x14ac:dyDescent="0.25">
      <c r="A394" s="1">
        <v>45457</v>
      </c>
      <c r="B394">
        <v>1.1754</v>
      </c>
      <c r="C394">
        <f t="shared" si="12"/>
        <v>1.1754000000000001E-2</v>
      </c>
      <c r="D394">
        <f t="shared" si="13"/>
        <v>0.99995335823061826</v>
      </c>
      <c r="E394" s="3">
        <f>'Adj SPY'!E394*'SPY DVD'!C394*1/252*-10</f>
        <v>-0.25316810000000001</v>
      </c>
    </row>
    <row r="395" spans="1:5" x14ac:dyDescent="0.25">
      <c r="A395" s="1">
        <v>45456</v>
      </c>
      <c r="B395">
        <v>1.1760999999999999</v>
      </c>
      <c r="C395">
        <f t="shared" si="12"/>
        <v>1.1760999999999999E-2</v>
      </c>
      <c r="D395">
        <f t="shared" si="13"/>
        <v>0.99995333045413648</v>
      </c>
      <c r="E395" s="3">
        <f>'Adj SPY'!E395*'SPY DVD'!C395*1/252*-10</f>
        <v>-0.25316485912698411</v>
      </c>
    </row>
    <row r="396" spans="1:5" x14ac:dyDescent="0.25">
      <c r="A396" s="1">
        <v>45455</v>
      </c>
      <c r="B396">
        <v>1.1785000000000001</v>
      </c>
      <c r="C396">
        <f t="shared" si="12"/>
        <v>1.1785E-2</v>
      </c>
      <c r="D396">
        <f t="shared" si="13"/>
        <v>0.99995323522049051</v>
      </c>
      <c r="E396" s="3">
        <f>'Adj SPY'!E396*'SPY DVD'!C396*1/252*-10</f>
        <v>-0.25317173015873018</v>
      </c>
    </row>
    <row r="397" spans="1:5" x14ac:dyDescent="0.25">
      <c r="A397" s="1">
        <v>45454</v>
      </c>
      <c r="B397">
        <v>1.1880999999999999</v>
      </c>
      <c r="C397">
        <f t="shared" si="12"/>
        <v>1.1880999999999999E-2</v>
      </c>
      <c r="D397">
        <f t="shared" si="13"/>
        <v>0.99995285428599723</v>
      </c>
      <c r="E397" s="3">
        <f>'Adj SPY'!E397*'SPY DVD'!C397*1/252*-10</f>
        <v>-0.25315487896825395</v>
      </c>
    </row>
    <row r="398" spans="1:5" x14ac:dyDescent="0.25">
      <c r="A398" s="1">
        <v>45453</v>
      </c>
      <c r="B398">
        <v>1.1910000000000001</v>
      </c>
      <c r="C398">
        <f t="shared" si="12"/>
        <v>1.191E-2</v>
      </c>
      <c r="D398">
        <f t="shared" si="13"/>
        <v>0.99995273921206429</v>
      </c>
      <c r="E398" s="3">
        <f>'Adj SPY'!E398*'SPY DVD'!C398*1/252*-10</f>
        <v>-0.25316311904761907</v>
      </c>
    </row>
    <row r="399" spans="1:5" x14ac:dyDescent="0.25">
      <c r="A399" s="1">
        <v>45450</v>
      </c>
      <c r="B399">
        <v>1.1947000000000001</v>
      </c>
      <c r="C399">
        <f t="shared" si="12"/>
        <v>1.1947000000000001E-2</v>
      </c>
      <c r="D399">
        <f t="shared" si="13"/>
        <v>0.99995259239361733</v>
      </c>
      <c r="E399" s="3">
        <f>'Adj SPY'!E399*'SPY DVD'!C399*1/252*-10</f>
        <v>-0.25316735992063494</v>
      </c>
    </row>
    <row r="400" spans="1:5" x14ac:dyDescent="0.25">
      <c r="A400" s="1">
        <v>45449</v>
      </c>
      <c r="B400">
        <v>1.1932</v>
      </c>
      <c r="C400">
        <f t="shared" si="12"/>
        <v>1.1932E-2</v>
      </c>
      <c r="D400">
        <f t="shared" si="13"/>
        <v>0.9999526519146068</v>
      </c>
      <c r="E400" s="3">
        <f>'Adj SPY'!E400*'SPY DVD'!C400*1/252*-10</f>
        <v>-0.2531572666666666</v>
      </c>
    </row>
    <row r="401" spans="1:5" x14ac:dyDescent="0.25">
      <c r="A401" s="1">
        <v>45448</v>
      </c>
      <c r="B401">
        <v>1.1932</v>
      </c>
      <c r="C401">
        <f t="shared" si="12"/>
        <v>1.1932E-2</v>
      </c>
      <c r="D401">
        <f t="shared" si="13"/>
        <v>0.9999526519146068</v>
      </c>
      <c r="E401" s="3">
        <f>'Adj SPY'!E401*'SPY DVD'!C401*1/252*-10</f>
        <v>-0.25316200158730157</v>
      </c>
    </row>
    <row r="402" spans="1:5" x14ac:dyDescent="0.25">
      <c r="A402" s="1">
        <v>45447</v>
      </c>
      <c r="B402">
        <v>1.2074</v>
      </c>
      <c r="C402">
        <f t="shared" si="12"/>
        <v>1.2074E-2</v>
      </c>
      <c r="D402">
        <f t="shared" si="13"/>
        <v>0.99995208844938233</v>
      </c>
      <c r="E402" s="3">
        <f>'Adj SPY'!E402*'SPY DVD'!C402*1/252*-10</f>
        <v>-0.25316590714285708</v>
      </c>
    </row>
    <row r="403" spans="1:5" x14ac:dyDescent="0.25">
      <c r="A403" s="1">
        <v>45446</v>
      </c>
      <c r="B403">
        <v>1.2087000000000001</v>
      </c>
      <c r="C403">
        <f t="shared" si="12"/>
        <v>1.2087000000000001E-2</v>
      </c>
      <c r="D403">
        <f t="shared" si="13"/>
        <v>0.99995203686455369</v>
      </c>
      <c r="E403" s="3">
        <f>'Adj SPY'!E403*'SPY DVD'!C403*1/252*-10</f>
        <v>-0.25315549999999998</v>
      </c>
    </row>
    <row r="404" spans="1:5" x14ac:dyDescent="0.25">
      <c r="A404" s="1">
        <v>45443</v>
      </c>
      <c r="B404">
        <v>1.2097</v>
      </c>
      <c r="C404">
        <f t="shared" si="12"/>
        <v>1.2097E-2</v>
      </c>
      <c r="D404">
        <f t="shared" si="13"/>
        <v>0.99995199718391803</v>
      </c>
      <c r="E404" s="3">
        <f>'Adj SPY'!E404*'SPY DVD'!C404*1/252*-10</f>
        <v>-0.25315852738095235</v>
      </c>
    </row>
    <row r="405" spans="1:5" x14ac:dyDescent="0.25">
      <c r="A405" s="1">
        <v>45442</v>
      </c>
      <c r="B405">
        <v>1.2206999999999999</v>
      </c>
      <c r="C405">
        <f t="shared" si="12"/>
        <v>1.2206999999999999E-2</v>
      </c>
      <c r="D405">
        <f t="shared" si="13"/>
        <v>0.99995156069703039</v>
      </c>
      <c r="E405" s="3">
        <f>'Adj SPY'!E405*'SPY DVD'!C405*1/252*-10</f>
        <v>-0.25315477261904762</v>
      </c>
    </row>
    <row r="406" spans="1:5" x14ac:dyDescent="0.25">
      <c r="A406" s="1">
        <v>45441</v>
      </c>
      <c r="B406">
        <v>1.2125999999999999</v>
      </c>
      <c r="C406">
        <f t="shared" si="12"/>
        <v>1.2126E-2</v>
      </c>
      <c r="D406">
        <f t="shared" si="13"/>
        <v>0.99995188211008379</v>
      </c>
      <c r="E406" s="3">
        <f>'Adj SPY'!E406*'SPY DVD'!C406*1/252*-10</f>
        <v>-0.25315430952380952</v>
      </c>
    </row>
    <row r="407" spans="1:5" x14ac:dyDescent="0.25">
      <c r="A407" s="1">
        <v>45440</v>
      </c>
      <c r="B407">
        <v>1.2041999999999999</v>
      </c>
      <c r="C407">
        <f t="shared" si="12"/>
        <v>1.2041999999999999E-2</v>
      </c>
      <c r="D407">
        <f t="shared" si="13"/>
        <v>0.9999522154274334</v>
      </c>
      <c r="E407" s="3">
        <f>'Adj SPY'!E407*'SPY DVD'!C407*1/252*-10</f>
        <v>-0.2531734928571428</v>
      </c>
    </row>
    <row r="408" spans="1:5" x14ac:dyDescent="0.25">
      <c r="A408" s="1">
        <v>45436</v>
      </c>
      <c r="B408">
        <v>1.2050000000000001</v>
      </c>
      <c r="C408">
        <f t="shared" si="12"/>
        <v>1.205E-2</v>
      </c>
      <c r="D408">
        <f t="shared" si="13"/>
        <v>0.99995218368291905</v>
      </c>
      <c r="E408" s="3">
        <f>'Adj SPY'!E408*'SPY DVD'!C408*1/252*-10</f>
        <v>-0.25316476190476195</v>
      </c>
    </row>
    <row r="409" spans="1:5" x14ac:dyDescent="0.25">
      <c r="A409" s="1">
        <v>45435</v>
      </c>
      <c r="B409">
        <v>1.2130000000000001</v>
      </c>
      <c r="C409">
        <f t="shared" si="12"/>
        <v>1.213E-2</v>
      </c>
      <c r="D409">
        <f t="shared" si="13"/>
        <v>0.99995186623783183</v>
      </c>
      <c r="E409" s="3">
        <f>'Adj SPY'!E409*'SPY DVD'!C409*1/252*-10</f>
        <v>-0.25317042857142857</v>
      </c>
    </row>
    <row r="410" spans="1:5" x14ac:dyDescent="0.25">
      <c r="A410" s="1">
        <v>45434</v>
      </c>
      <c r="B410">
        <v>1.2040999999999999</v>
      </c>
      <c r="C410">
        <f t="shared" si="12"/>
        <v>1.2041E-2</v>
      </c>
      <c r="D410">
        <f t="shared" si="13"/>
        <v>0.99995221939549772</v>
      </c>
      <c r="E410" s="3">
        <f>'Adj SPY'!E410*'SPY DVD'!C410*1/252*-10</f>
        <v>-0.25316202500000001</v>
      </c>
    </row>
    <row r="411" spans="1:5" x14ac:dyDescent="0.25">
      <c r="A411" s="1">
        <v>45433</v>
      </c>
      <c r="B411">
        <v>1.2005999999999999</v>
      </c>
      <c r="C411">
        <f t="shared" si="12"/>
        <v>1.2005999999999999E-2</v>
      </c>
      <c r="D411">
        <f t="shared" si="13"/>
        <v>0.99995235827776008</v>
      </c>
      <c r="E411" s="3">
        <f>'Adj SPY'!E411*'SPY DVD'!C411*1/252*-10</f>
        <v>-0.25315508571428569</v>
      </c>
    </row>
    <row r="412" spans="1:5" x14ac:dyDescent="0.25">
      <c r="A412" s="1">
        <v>45432</v>
      </c>
      <c r="B412">
        <v>1.2036</v>
      </c>
      <c r="C412">
        <f t="shared" si="12"/>
        <v>1.2036E-2</v>
      </c>
      <c r="D412">
        <f t="shared" si="13"/>
        <v>0.99995223923581966</v>
      </c>
      <c r="E412" s="3">
        <f>'Adj SPY'!E412*'SPY DVD'!C412*1/252*-10</f>
        <v>-0.25316675238095238</v>
      </c>
    </row>
    <row r="413" spans="1:5" x14ac:dyDescent="0.25">
      <c r="A413" s="1">
        <v>45429</v>
      </c>
      <c r="B413">
        <v>1.2050000000000001</v>
      </c>
      <c r="C413">
        <f t="shared" si="12"/>
        <v>1.205E-2</v>
      </c>
      <c r="D413">
        <f t="shared" si="13"/>
        <v>0.99995218368291905</v>
      </c>
      <c r="E413" s="3">
        <f>'Adj SPY'!E413*'SPY DVD'!C413*1/252*-10</f>
        <v>-0.25316954365079364</v>
      </c>
    </row>
    <row r="414" spans="1:5" x14ac:dyDescent="0.25">
      <c r="A414" s="1">
        <v>45428</v>
      </c>
      <c r="B414">
        <v>1.2067000000000001</v>
      </c>
      <c r="C414">
        <f t="shared" si="12"/>
        <v>1.2067000000000001E-2</v>
      </c>
      <c r="D414">
        <f t="shared" si="13"/>
        <v>0.99995211622582958</v>
      </c>
      <c r="E414" s="3">
        <f>'Adj SPY'!E414*'SPY DVD'!C414*1/252*-10</f>
        <v>-0.25316278690476196</v>
      </c>
    </row>
    <row r="415" spans="1:5" x14ac:dyDescent="0.25">
      <c r="A415" s="1">
        <v>45427</v>
      </c>
      <c r="B415">
        <v>1.2041999999999999</v>
      </c>
      <c r="C415">
        <f t="shared" si="12"/>
        <v>1.2041999999999999E-2</v>
      </c>
      <c r="D415">
        <f t="shared" si="13"/>
        <v>0.9999522154274334</v>
      </c>
      <c r="E415" s="3">
        <f>'Adj SPY'!E415*'SPY DVD'!C415*1/252*-10</f>
        <v>-0.25315915714285714</v>
      </c>
    </row>
    <row r="416" spans="1:5" x14ac:dyDescent="0.25">
      <c r="A416" s="1">
        <v>45426</v>
      </c>
      <c r="B416">
        <v>1.2191000000000001</v>
      </c>
      <c r="C416">
        <f t="shared" si="12"/>
        <v>1.2191E-2</v>
      </c>
      <c r="D416">
        <f t="shared" si="13"/>
        <v>0.99995162418602046</v>
      </c>
      <c r="E416" s="3">
        <f>'Adj SPY'!E416*'SPY DVD'!C416*1/252*-10</f>
        <v>-0.25315675793650794</v>
      </c>
    </row>
    <row r="417" spans="1:5" x14ac:dyDescent="0.25">
      <c r="A417" s="1">
        <v>45425</v>
      </c>
      <c r="B417">
        <v>1.2246999999999999</v>
      </c>
      <c r="C417">
        <f t="shared" si="12"/>
        <v>1.2246999999999999E-2</v>
      </c>
      <c r="D417">
        <f t="shared" si="13"/>
        <v>0.99995140197457311</v>
      </c>
      <c r="E417" s="3">
        <f>'Adj SPY'!E417*'SPY DVD'!C417*1/252*-10</f>
        <v>-0.25315812579365077</v>
      </c>
    </row>
    <row r="418" spans="1:5" x14ac:dyDescent="0.25">
      <c r="A418" s="1">
        <v>45422</v>
      </c>
      <c r="B418">
        <v>1.2249000000000001</v>
      </c>
      <c r="C418">
        <f t="shared" si="12"/>
        <v>1.2249000000000001E-2</v>
      </c>
      <c r="D418">
        <f t="shared" si="13"/>
        <v>0.9999513940384509</v>
      </c>
      <c r="E418" s="3">
        <f>'Adj SPY'!E418*'SPY DVD'!C418*1/252*-10</f>
        <v>-0.25316544285714293</v>
      </c>
    </row>
    <row r="419" spans="1:5" x14ac:dyDescent="0.25">
      <c r="A419" s="1">
        <v>45421</v>
      </c>
      <c r="B419">
        <v>1.2264999999999999</v>
      </c>
      <c r="C419">
        <f t="shared" si="12"/>
        <v>1.2265E-2</v>
      </c>
      <c r="D419">
        <f t="shared" si="13"/>
        <v>0.99995133054947549</v>
      </c>
      <c r="E419" s="3">
        <f>'Adj SPY'!E419*'SPY DVD'!C419*1/252*-10</f>
        <v>-0.25317004166666662</v>
      </c>
    </row>
    <row r="420" spans="1:5" x14ac:dyDescent="0.25">
      <c r="A420" s="1">
        <v>45420</v>
      </c>
      <c r="B420">
        <v>1.2335</v>
      </c>
      <c r="C420">
        <f t="shared" si="12"/>
        <v>1.2335E-2</v>
      </c>
      <c r="D420">
        <f t="shared" si="13"/>
        <v>0.99995105278525565</v>
      </c>
      <c r="E420" s="3">
        <f>'Adj SPY'!E420*'SPY DVD'!C420*1/252*-10</f>
        <v>-0.25315629563492065</v>
      </c>
    </row>
    <row r="421" spans="1:5" x14ac:dyDescent="0.25">
      <c r="A421" s="1">
        <v>45419</v>
      </c>
      <c r="B421">
        <v>1.2337</v>
      </c>
      <c r="C421">
        <f t="shared" si="12"/>
        <v>1.2337000000000001E-2</v>
      </c>
      <c r="D421">
        <f t="shared" si="13"/>
        <v>0.99995104484913611</v>
      </c>
      <c r="E421" s="3">
        <f>'Adj SPY'!E421*'SPY DVD'!C421*1/252*-10</f>
        <v>-0.25317286428571428</v>
      </c>
    </row>
    <row r="422" spans="1:5" x14ac:dyDescent="0.25">
      <c r="A422" s="1">
        <v>45418</v>
      </c>
      <c r="B422">
        <v>1.2350000000000001</v>
      </c>
      <c r="C422">
        <f t="shared" si="12"/>
        <v>1.2350000000000002E-2</v>
      </c>
      <c r="D422">
        <f t="shared" si="13"/>
        <v>0.99995099326436132</v>
      </c>
      <c r="E422" s="3">
        <f>'Adj SPY'!E422*'SPY DVD'!C422*1/252*-10</f>
        <v>-0.25316029761904768</v>
      </c>
    </row>
    <row r="423" spans="1:5" x14ac:dyDescent="0.25">
      <c r="A423" s="1">
        <v>45415</v>
      </c>
      <c r="B423">
        <v>1.2478</v>
      </c>
      <c r="C423">
        <f t="shared" si="12"/>
        <v>1.2478E-2</v>
      </c>
      <c r="D423">
        <f t="shared" si="13"/>
        <v>0.99995048535287478</v>
      </c>
      <c r="E423" s="3">
        <f>'Adj SPY'!E423*'SPY DVD'!C423*1/252*-10</f>
        <v>-0.25316970714285714</v>
      </c>
    </row>
    <row r="424" spans="1:5" x14ac:dyDescent="0.25">
      <c r="A424" s="1">
        <v>45414</v>
      </c>
      <c r="B424">
        <v>1.2632000000000001</v>
      </c>
      <c r="C424">
        <f t="shared" si="12"/>
        <v>1.2632000000000001E-2</v>
      </c>
      <c r="D424">
        <f t="shared" si="13"/>
        <v>0.99994987427220927</v>
      </c>
      <c r="E424" s="3">
        <f>'Adj SPY'!E424*'SPY DVD'!C424*1/252*-10</f>
        <v>-0.25315630793650795</v>
      </c>
    </row>
    <row r="425" spans="1:5" x14ac:dyDescent="0.25">
      <c r="A425" s="1">
        <v>45413</v>
      </c>
      <c r="B425">
        <v>1.2750999999999999</v>
      </c>
      <c r="C425">
        <f t="shared" si="12"/>
        <v>1.2750999999999998E-2</v>
      </c>
      <c r="D425">
        <f t="shared" si="13"/>
        <v>0.99994940207376903</v>
      </c>
      <c r="E425" s="3">
        <f>'Adj SPY'!E425*'SPY DVD'!C425*1/252*-10</f>
        <v>-0.25317312896825395</v>
      </c>
    </row>
    <row r="426" spans="1:5" x14ac:dyDescent="0.25">
      <c r="A426" s="1">
        <v>45412</v>
      </c>
      <c r="B426">
        <v>1.2708999999999999</v>
      </c>
      <c r="C426">
        <f t="shared" si="12"/>
        <v>1.2709E-2</v>
      </c>
      <c r="D426">
        <f t="shared" si="13"/>
        <v>0.99994956873201657</v>
      </c>
      <c r="E426" s="3">
        <f>'Adj SPY'!E426*'SPY DVD'!C426*1/252*-10</f>
        <v>-0.25316126269841271</v>
      </c>
    </row>
    <row r="427" spans="1:5" x14ac:dyDescent="0.25">
      <c r="A427" s="1">
        <v>45411</v>
      </c>
      <c r="B427">
        <v>1.2507999999999999</v>
      </c>
      <c r="C427">
        <f t="shared" si="12"/>
        <v>1.2507999999999998E-2</v>
      </c>
      <c r="D427">
        <f t="shared" si="13"/>
        <v>0.99995036631115741</v>
      </c>
      <c r="E427" s="3">
        <f>'Adj SPY'!E427*'SPY DVD'!C427*1/252*-10</f>
        <v>-0.25316787619047615</v>
      </c>
    </row>
    <row r="428" spans="1:5" x14ac:dyDescent="0.25">
      <c r="A428" s="1">
        <v>45408</v>
      </c>
      <c r="B428">
        <v>1.2552000000000001</v>
      </c>
      <c r="C428">
        <f t="shared" si="12"/>
        <v>1.2552000000000001E-2</v>
      </c>
      <c r="D428">
        <f t="shared" si="13"/>
        <v>0.99995019171666422</v>
      </c>
      <c r="E428" s="3">
        <f>'Adj SPY'!E428*'SPY DVD'!C428*1/252*-10</f>
        <v>-0.25316188571428572</v>
      </c>
    </row>
    <row r="429" spans="1:5" x14ac:dyDescent="0.25">
      <c r="A429" s="1">
        <v>45407</v>
      </c>
      <c r="B429">
        <v>1.2670999999999999</v>
      </c>
      <c r="C429">
        <f t="shared" si="12"/>
        <v>1.2670999999999998E-2</v>
      </c>
      <c r="D429">
        <f t="shared" si="13"/>
        <v>0.9999497195180741</v>
      </c>
      <c r="E429" s="3">
        <f>'Adj SPY'!E429*'SPY DVD'!C429*1/252*-10</f>
        <v>-0.25316356309523808</v>
      </c>
    </row>
    <row r="430" spans="1:5" x14ac:dyDescent="0.25">
      <c r="A430" s="1">
        <v>45406</v>
      </c>
      <c r="B430">
        <v>1.2623</v>
      </c>
      <c r="C430">
        <f t="shared" si="12"/>
        <v>1.2623000000000001E-2</v>
      </c>
      <c r="D430">
        <f t="shared" si="13"/>
        <v>0.99994990998470545</v>
      </c>
      <c r="E430" s="3">
        <f>'Adj SPY'!E430*'SPY DVD'!C430*1/252*-10</f>
        <v>-0.25316628690476195</v>
      </c>
    </row>
    <row r="431" spans="1:5" x14ac:dyDescent="0.25">
      <c r="A431" s="1">
        <v>45405</v>
      </c>
      <c r="B431">
        <v>1.2617</v>
      </c>
      <c r="C431">
        <f t="shared" si="12"/>
        <v>1.2617E-2</v>
      </c>
      <c r="D431">
        <f t="shared" si="13"/>
        <v>0.99994993379303687</v>
      </c>
      <c r="E431" s="3">
        <f>'Adj SPY'!E431*'SPY DVD'!C431*1/252*-10</f>
        <v>-0.25316611309523807</v>
      </c>
    </row>
    <row r="432" spans="1:5" x14ac:dyDescent="0.25">
      <c r="A432" s="1">
        <v>45404</v>
      </c>
      <c r="B432">
        <v>1.2766999999999999</v>
      </c>
      <c r="C432">
        <f t="shared" si="12"/>
        <v>1.2766999999999999E-2</v>
      </c>
      <c r="D432">
        <f t="shared" si="13"/>
        <v>0.99994933858492019</v>
      </c>
      <c r="E432" s="3">
        <f>'Adj SPY'!E432*'SPY DVD'!C432*1/252*-10</f>
        <v>-0.2531716365079365</v>
      </c>
    </row>
    <row r="433" spans="1:5" x14ac:dyDescent="0.25">
      <c r="A433" s="1">
        <v>45401</v>
      </c>
      <c r="B433">
        <v>1.2884</v>
      </c>
      <c r="C433">
        <f t="shared" si="12"/>
        <v>1.2884E-2</v>
      </c>
      <c r="D433">
        <f t="shared" si="13"/>
        <v>0.99994887432283497</v>
      </c>
      <c r="E433" s="3">
        <f>'Adj SPY'!E433*'SPY DVD'!C433*1/252*-10</f>
        <v>-0.25316037460317459</v>
      </c>
    </row>
    <row r="434" spans="1:5" x14ac:dyDescent="0.25">
      <c r="A434" s="1">
        <v>45400</v>
      </c>
      <c r="B434">
        <v>1.2771999999999999</v>
      </c>
      <c r="C434">
        <f t="shared" si="12"/>
        <v>1.2771999999999999E-2</v>
      </c>
      <c r="D434">
        <f t="shared" si="13"/>
        <v>0.99994931874465565</v>
      </c>
      <c r="E434" s="3">
        <f>'Adj SPY'!E434*'SPY DVD'!C434*1/252*-10</f>
        <v>-0.25316942222222216</v>
      </c>
    </row>
    <row r="435" spans="1:5" x14ac:dyDescent="0.25">
      <c r="A435" s="1">
        <v>45399</v>
      </c>
      <c r="B435">
        <v>1.2745</v>
      </c>
      <c r="C435">
        <f t="shared" si="12"/>
        <v>1.2744999999999999E-2</v>
      </c>
      <c r="D435">
        <f t="shared" si="13"/>
        <v>0.99994942588208846</v>
      </c>
      <c r="E435" s="3">
        <f>'Adj SPY'!E435*'SPY DVD'!C435*1/252*-10</f>
        <v>-0.25315514880952378</v>
      </c>
    </row>
    <row r="436" spans="1:5" x14ac:dyDescent="0.25">
      <c r="A436" s="1">
        <v>45398</v>
      </c>
      <c r="B436">
        <v>1.2669999999999999</v>
      </c>
      <c r="C436">
        <f t="shared" si="12"/>
        <v>1.2669999999999999E-2</v>
      </c>
      <c r="D436">
        <f t="shared" si="13"/>
        <v>0.99994972348612854</v>
      </c>
      <c r="E436" s="3">
        <f>'Adj SPY'!E436*'SPY DVD'!C436*1/252*-10</f>
        <v>-0.25316369444444442</v>
      </c>
    </row>
    <row r="437" spans="1:5" x14ac:dyDescent="0.25">
      <c r="A437" s="1">
        <v>45397</v>
      </c>
      <c r="B437">
        <v>1.2646999999999999</v>
      </c>
      <c r="C437">
        <f t="shared" si="12"/>
        <v>1.2646999999999999E-2</v>
      </c>
      <c r="D437">
        <f t="shared" si="13"/>
        <v>0.99994981475138522</v>
      </c>
      <c r="E437" s="3">
        <f>'Adj SPY'!E437*'SPY DVD'!C437*1/252*-10</f>
        <v>-0.25316583928571423</v>
      </c>
    </row>
    <row r="438" spans="1:5" x14ac:dyDescent="0.25">
      <c r="A438" s="1">
        <v>45394</v>
      </c>
      <c r="B438">
        <v>1.2487999999999999</v>
      </c>
      <c r="C438">
        <f t="shared" si="12"/>
        <v>1.2487999999999999E-2</v>
      </c>
      <c r="D438">
        <f t="shared" si="13"/>
        <v>0.99995044567230074</v>
      </c>
      <c r="E438" s="3">
        <f>'Adj SPY'!E438*'SPY DVD'!C438*1/252*-10</f>
        <v>-0.25315455555555555</v>
      </c>
    </row>
    <row r="439" spans="1:5" x14ac:dyDescent="0.25">
      <c r="A439" s="1">
        <v>45393</v>
      </c>
      <c r="B439">
        <v>1.2316</v>
      </c>
      <c r="C439">
        <f t="shared" si="12"/>
        <v>1.2316000000000001E-2</v>
      </c>
      <c r="D439">
        <f t="shared" si="13"/>
        <v>0.99995112817839338</v>
      </c>
      <c r="E439" s="3">
        <f>'Adj SPY'!E439*'SPY DVD'!C439*1/252*-10</f>
        <v>-0.25316222222222229</v>
      </c>
    </row>
    <row r="440" spans="1:5" x14ac:dyDescent="0.25">
      <c r="A440" s="1">
        <v>45392</v>
      </c>
      <c r="B440">
        <v>1.2408999999999999</v>
      </c>
      <c r="C440">
        <f t="shared" si="12"/>
        <v>1.2408999999999998E-2</v>
      </c>
      <c r="D440">
        <f t="shared" si="13"/>
        <v>0.99995075914887843</v>
      </c>
      <c r="E440" s="3">
        <f>'Adj SPY'!E440*'SPY DVD'!C440*1/252*-10</f>
        <v>-0.25316329682539679</v>
      </c>
    </row>
    <row r="441" spans="1:5" x14ac:dyDescent="0.25">
      <c r="A441" s="1">
        <v>45391</v>
      </c>
      <c r="B441">
        <v>1.2284999999999999</v>
      </c>
      <c r="C441">
        <f t="shared" si="12"/>
        <v>1.2284999999999999E-2</v>
      </c>
      <c r="D441">
        <f t="shared" si="13"/>
        <v>0.99995125118826189</v>
      </c>
      <c r="E441" s="3">
        <f>'Adj SPY'!E441*'SPY DVD'!C441*1/252*-10</f>
        <v>-0.25316850000000002</v>
      </c>
    </row>
    <row r="442" spans="1:5" x14ac:dyDescent="0.25">
      <c r="A442" s="1">
        <v>45390</v>
      </c>
      <c r="B442">
        <v>1.2299</v>
      </c>
      <c r="C442">
        <f t="shared" si="12"/>
        <v>1.2298999999999999E-2</v>
      </c>
      <c r="D442">
        <f t="shared" si="13"/>
        <v>0.99995119563541623</v>
      </c>
      <c r="E442" s="3">
        <f>'Adj SPY'!E442*'SPY DVD'!C442*1/252*-10</f>
        <v>-0.25316417777777778</v>
      </c>
    </row>
    <row r="443" spans="1:5" x14ac:dyDescent="0.25">
      <c r="A443" s="1">
        <v>45387</v>
      </c>
      <c r="B443">
        <v>1.2305999999999999</v>
      </c>
      <c r="C443">
        <f t="shared" si="12"/>
        <v>1.2305999999999999E-2</v>
      </c>
      <c r="D443">
        <f t="shared" si="13"/>
        <v>0.99995116785899452</v>
      </c>
      <c r="E443" s="3">
        <f>'Adj SPY'!E443*'SPY DVD'!C443*1/252*-10</f>
        <v>-0.25316664999999999</v>
      </c>
    </row>
    <row r="444" spans="1:5" x14ac:dyDescent="0.25">
      <c r="A444" s="1">
        <v>45386</v>
      </c>
      <c r="B444">
        <v>1.2434000000000001</v>
      </c>
      <c r="C444">
        <f t="shared" si="12"/>
        <v>1.2434000000000001E-2</v>
      </c>
      <c r="D444">
        <f t="shared" si="13"/>
        <v>0.99995065994741916</v>
      </c>
      <c r="E444" s="3">
        <f>'Adj SPY'!E444*'SPY DVD'!C444*1/252*-10</f>
        <v>-0.25315525317460325</v>
      </c>
    </row>
    <row r="445" spans="1:5" x14ac:dyDescent="0.25">
      <c r="A445" s="1">
        <v>45385</v>
      </c>
      <c r="B445">
        <v>1.2282999999999999</v>
      </c>
      <c r="C445">
        <f t="shared" si="12"/>
        <v>1.2282999999999999E-2</v>
      </c>
      <c r="D445">
        <f t="shared" si="13"/>
        <v>0.99995125912438299</v>
      </c>
      <c r="E445" s="3">
        <f>'Adj SPY'!E445*'SPY DVD'!C445*1/252*-10</f>
        <v>-0.25317115198412693</v>
      </c>
    </row>
    <row r="446" spans="1:5" x14ac:dyDescent="0.25">
      <c r="A446" s="1">
        <v>45384</v>
      </c>
      <c r="B446">
        <v>1.2296</v>
      </c>
      <c r="C446">
        <f t="shared" si="12"/>
        <v>1.2296E-2</v>
      </c>
      <c r="D446">
        <f t="shared" si="13"/>
        <v>0.99995120753959721</v>
      </c>
      <c r="E446" s="3">
        <f>'Adj SPY'!E446*'SPY DVD'!C446*1/252*-10</f>
        <v>-0.2531609777777778</v>
      </c>
    </row>
    <row r="447" spans="1:5" x14ac:dyDescent="0.25">
      <c r="A447" s="1">
        <v>45383</v>
      </c>
      <c r="B447">
        <v>1.2218</v>
      </c>
      <c r="C447">
        <f t="shared" si="12"/>
        <v>1.2218E-2</v>
      </c>
      <c r="D447">
        <f t="shared" si="13"/>
        <v>0.99995151704835217</v>
      </c>
      <c r="E447" s="3">
        <f>'Adj SPY'!E447*'SPY DVD'!C447*1/252*-10</f>
        <v>-0.25316471746031743</v>
      </c>
    </row>
    <row r="448" spans="1:5" x14ac:dyDescent="0.25">
      <c r="A448" s="1">
        <v>45379</v>
      </c>
      <c r="B448">
        <v>1.2197</v>
      </c>
      <c r="C448">
        <f t="shared" si="12"/>
        <v>1.2197E-2</v>
      </c>
      <c r="D448">
        <f t="shared" si="13"/>
        <v>0.99995160037764874</v>
      </c>
      <c r="E448" s="3">
        <f>'Adj SPY'!E448*'SPY DVD'!C448*1/252*-10</f>
        <v>-0.25317003134920635</v>
      </c>
    </row>
    <row r="449" spans="1:5" x14ac:dyDescent="0.25">
      <c r="A449" s="1">
        <v>45378</v>
      </c>
      <c r="B449">
        <v>1.2194</v>
      </c>
      <c r="C449">
        <f t="shared" si="12"/>
        <v>1.2194E-2</v>
      </c>
      <c r="D449">
        <f t="shared" si="13"/>
        <v>0.99995161228183449</v>
      </c>
      <c r="E449" s="3">
        <f>'Adj SPY'!E449*'SPY DVD'!C449*1/252*-10</f>
        <v>-0.25315615000000002</v>
      </c>
    </row>
    <row r="450" spans="1:5" x14ac:dyDescent="0.25">
      <c r="A450" s="1">
        <v>45377</v>
      </c>
      <c r="B450">
        <v>1.2297</v>
      </c>
      <c r="C450">
        <f t="shared" si="12"/>
        <v>1.2297000000000001E-2</v>
      </c>
      <c r="D450">
        <f t="shared" si="13"/>
        <v>0.99995120357153677</v>
      </c>
      <c r="E450" s="3">
        <f>'Adj SPY'!E450*'SPY DVD'!C450*1/252*-10</f>
        <v>-0.25316692738095237</v>
      </c>
    </row>
    <row r="451" spans="1:5" x14ac:dyDescent="0.25">
      <c r="A451" s="1">
        <v>45376</v>
      </c>
      <c r="B451">
        <v>1.2274</v>
      </c>
      <c r="C451">
        <f t="shared" ref="C451:C514" si="14">B451/100</f>
        <v>1.2274E-2</v>
      </c>
      <c r="D451">
        <f t="shared" ref="D451:D514" si="15">EXP(-C451*1/252)</f>
        <v>0.99995129483692857</v>
      </c>
      <c r="E451" s="3">
        <f>'Adj SPY'!E451*'SPY DVD'!C451*1/252*-10</f>
        <v>-0.25316099126984126</v>
      </c>
    </row>
    <row r="452" spans="1:5" x14ac:dyDescent="0.25">
      <c r="A452" s="1">
        <v>45373</v>
      </c>
      <c r="B452">
        <v>1.224</v>
      </c>
      <c r="C452">
        <f t="shared" si="14"/>
        <v>1.2239999999999999E-2</v>
      </c>
      <c r="D452">
        <f t="shared" si="15"/>
        <v>0.99995142975100126</v>
      </c>
      <c r="E452" s="3">
        <f>'Adj SPY'!E452*'SPY DVD'!C452*1/252*-10</f>
        <v>-0.25315914285714286</v>
      </c>
    </row>
    <row r="453" spans="1:5" x14ac:dyDescent="0.25">
      <c r="A453" s="1">
        <v>45372</v>
      </c>
      <c r="B453">
        <v>1.2217</v>
      </c>
      <c r="C453">
        <f t="shared" si="14"/>
        <v>1.2217E-2</v>
      </c>
      <c r="D453">
        <f t="shared" si="15"/>
        <v>0.99995152101641371</v>
      </c>
      <c r="E453" s="3">
        <f>'Adj SPY'!E453*'SPY DVD'!C453*1/252*-10</f>
        <v>-0.2531633888888889</v>
      </c>
    </row>
    <row r="454" spans="1:5" x14ac:dyDescent="0.25">
      <c r="A454" s="1">
        <v>45371</v>
      </c>
      <c r="B454">
        <v>1.2257</v>
      </c>
      <c r="C454">
        <f t="shared" si="14"/>
        <v>1.2257000000000001E-2</v>
      </c>
      <c r="D454">
        <f t="shared" si="15"/>
        <v>0.99995136229396264</v>
      </c>
      <c r="E454" s="3">
        <f>'Adj SPY'!E454*'SPY DVD'!C454*1/252*-10</f>
        <v>-0.2531556888888889</v>
      </c>
    </row>
    <row r="455" spans="1:5" x14ac:dyDescent="0.25">
      <c r="A455" s="1">
        <v>45370</v>
      </c>
      <c r="B455">
        <v>1.2371000000000001</v>
      </c>
      <c r="C455">
        <f t="shared" si="14"/>
        <v>1.2371E-2</v>
      </c>
      <c r="D455">
        <f t="shared" si="15"/>
        <v>0.99995090993511537</v>
      </c>
      <c r="E455" s="3">
        <f>'Adj SPY'!E455*'SPY DVD'!C455*1/252*-10</f>
        <v>-0.25316858769841272</v>
      </c>
    </row>
    <row r="456" spans="1:5" x14ac:dyDescent="0.25">
      <c r="A456" s="1">
        <v>45369</v>
      </c>
      <c r="B456">
        <v>1.244</v>
      </c>
      <c r="C456">
        <f t="shared" si="14"/>
        <v>1.244E-2</v>
      </c>
      <c r="D456">
        <f t="shared" si="15"/>
        <v>0.99995063613907043</v>
      </c>
      <c r="E456" s="3">
        <f>'Adj SPY'!E456*'SPY DVD'!C456*1/252*-10</f>
        <v>-0.25317374603174603</v>
      </c>
    </row>
    <row r="457" spans="1:5" x14ac:dyDescent="0.25">
      <c r="A457" s="1">
        <v>45366</v>
      </c>
      <c r="B457">
        <v>1.2513000000000001</v>
      </c>
      <c r="C457">
        <f t="shared" si="14"/>
        <v>1.2513000000000002E-2</v>
      </c>
      <c r="D457">
        <f t="shared" si="15"/>
        <v>0.99995034647087255</v>
      </c>
      <c r="E457" s="3">
        <f>'Adj SPY'!E457*'SPY DVD'!C457*1/252*-10</f>
        <v>-0.25315487261904768</v>
      </c>
    </row>
    <row r="458" spans="1:5" x14ac:dyDescent="0.25">
      <c r="A458" s="1">
        <v>45365</v>
      </c>
      <c r="B458">
        <v>1.2388999999999999</v>
      </c>
      <c r="C458">
        <f t="shared" si="14"/>
        <v>1.2388999999999999E-2</v>
      </c>
      <c r="D458">
        <f t="shared" si="15"/>
        <v>0.99995083851005295</v>
      </c>
      <c r="E458" s="3">
        <f>'Adj SPY'!E458*'SPY DVD'!C458*1/252*-10</f>
        <v>-0.25316331547619048</v>
      </c>
    </row>
    <row r="459" spans="1:5" x14ac:dyDescent="0.25">
      <c r="A459" s="1">
        <v>45364</v>
      </c>
      <c r="B459">
        <v>1.4777</v>
      </c>
      <c r="C459">
        <f t="shared" si="14"/>
        <v>1.4777E-2</v>
      </c>
      <c r="D459">
        <f t="shared" si="15"/>
        <v>0.99994136283033719</v>
      </c>
      <c r="E459" s="3">
        <f>'Adj SPY'!E459*'SPY DVD'!C459*1/252*-10</f>
        <v>-0.30255907500000001</v>
      </c>
    </row>
    <row r="460" spans="1:5" x14ac:dyDescent="0.25">
      <c r="A460" s="1">
        <v>45363</v>
      </c>
      <c r="B460">
        <v>1.4753000000000001</v>
      </c>
      <c r="C460">
        <f t="shared" si="14"/>
        <v>1.4753E-2</v>
      </c>
      <c r="D460">
        <f t="shared" si="15"/>
        <v>0.9999414580628524</v>
      </c>
      <c r="E460" s="3">
        <f>'Adj SPY'!E460*'SPY DVD'!C460*1/252*-10</f>
        <v>-0.30254187857142856</v>
      </c>
    </row>
    <row r="461" spans="1:5" x14ac:dyDescent="0.25">
      <c r="A461" s="1">
        <v>45362</v>
      </c>
      <c r="B461">
        <v>1.4912000000000001</v>
      </c>
      <c r="C461">
        <f t="shared" si="14"/>
        <v>1.4912000000000002E-2</v>
      </c>
      <c r="D461">
        <f t="shared" si="15"/>
        <v>0.99994082714760768</v>
      </c>
      <c r="E461" s="3">
        <f>'Adj SPY'!E461*'SPY DVD'!C461*1/252*-10</f>
        <v>-0.30254791111111112</v>
      </c>
    </row>
    <row r="462" spans="1:5" x14ac:dyDescent="0.25">
      <c r="A462" s="1">
        <v>45359</v>
      </c>
      <c r="B462">
        <v>1.4899</v>
      </c>
      <c r="C462">
        <f t="shared" si="14"/>
        <v>1.4899000000000001E-2</v>
      </c>
      <c r="D462">
        <f t="shared" si="15"/>
        <v>0.999940878731858</v>
      </c>
      <c r="E462" s="3">
        <f>'Adj SPY'!E462*'SPY DVD'!C462*1/252*-10</f>
        <v>-0.30254429682539685</v>
      </c>
    </row>
    <row r="463" spans="1:5" x14ac:dyDescent="0.25">
      <c r="A463" s="1">
        <v>45358</v>
      </c>
      <c r="B463">
        <v>1.4810000000000001</v>
      </c>
      <c r="C463">
        <f t="shared" si="14"/>
        <v>1.481E-2</v>
      </c>
      <c r="D463">
        <f t="shared" si="15"/>
        <v>0.99994123188564343</v>
      </c>
      <c r="E463" s="3">
        <f>'Adj SPY'!E463*'SPY DVD'!C463*1/252*-10</f>
        <v>-0.30255301984126981</v>
      </c>
    </row>
    <row r="464" spans="1:5" x14ac:dyDescent="0.25">
      <c r="A464" s="1">
        <v>45357</v>
      </c>
      <c r="B464">
        <v>1.4957</v>
      </c>
      <c r="C464">
        <f t="shared" si="14"/>
        <v>1.4957E-2</v>
      </c>
      <c r="D464">
        <f t="shared" si="15"/>
        <v>0.99994064858676168</v>
      </c>
      <c r="E464" s="3">
        <f>'Adj SPY'!E464*'SPY DVD'!C464*1/252*-10</f>
        <v>-0.3025528075396825</v>
      </c>
    </row>
    <row r="465" spans="1:5" x14ac:dyDescent="0.25">
      <c r="A465" s="1">
        <v>45356</v>
      </c>
      <c r="B465">
        <v>1.5033000000000001</v>
      </c>
      <c r="C465">
        <f t="shared" si="14"/>
        <v>1.5033000000000001E-2</v>
      </c>
      <c r="D465">
        <f t="shared" si="15"/>
        <v>0.9999403470174052</v>
      </c>
      <c r="E465" s="3">
        <f>'Adj SPY'!E465*'SPY DVD'!C465*1/252*-10</f>
        <v>-0.30255702142857144</v>
      </c>
    </row>
    <row r="466" spans="1:5" x14ac:dyDescent="0.25">
      <c r="A466" s="1">
        <v>45355</v>
      </c>
      <c r="B466">
        <v>1.4882</v>
      </c>
      <c r="C466">
        <f t="shared" si="14"/>
        <v>1.4881999999999999E-2</v>
      </c>
      <c r="D466">
        <f t="shared" si="15"/>
        <v>0.99994094618818941</v>
      </c>
      <c r="E466" s="3">
        <f>'Adj SPY'!E466*'SPY DVD'!C466*1/252*-10</f>
        <v>-0.30254161111111111</v>
      </c>
    </row>
    <row r="467" spans="1:5" x14ac:dyDescent="0.25">
      <c r="A467" s="1">
        <v>45352</v>
      </c>
      <c r="B467">
        <v>1.4866999999999999</v>
      </c>
      <c r="C467">
        <f t="shared" si="14"/>
        <v>1.4866999999999998E-2</v>
      </c>
      <c r="D467">
        <f t="shared" si="15"/>
        <v>0.99994100570848565</v>
      </c>
      <c r="E467" s="3">
        <f>'Adj SPY'!E467*'SPY DVD'!C467*1/252*-10</f>
        <v>-0.30256114880952378</v>
      </c>
    </row>
    <row r="468" spans="1:5" x14ac:dyDescent="0.25">
      <c r="A468" s="1">
        <v>45351</v>
      </c>
      <c r="B468">
        <v>1.5005999999999999</v>
      </c>
      <c r="C468">
        <f t="shared" si="14"/>
        <v>1.5005999999999999E-2</v>
      </c>
      <c r="D468">
        <f t="shared" si="15"/>
        <v>0.99994045415387667</v>
      </c>
      <c r="E468" s="3">
        <f>'Adj SPY'!E468*'SPY DVD'!C468*1/252*-10</f>
        <v>-0.30254954285714281</v>
      </c>
    </row>
    <row r="469" spans="1:5" x14ac:dyDescent="0.25">
      <c r="A469" s="1">
        <v>45350</v>
      </c>
      <c r="B469">
        <v>1.506</v>
      </c>
      <c r="C469">
        <f t="shared" si="14"/>
        <v>1.506E-2</v>
      </c>
      <c r="D469">
        <f t="shared" si="15"/>
        <v>0.99994023988094516</v>
      </c>
      <c r="E469" s="3">
        <f>'Adj SPY'!E469*'SPY DVD'!C469*1/252*-10</f>
        <v>-0.30255061904761904</v>
      </c>
    </row>
    <row r="470" spans="1:5" x14ac:dyDescent="0.25">
      <c r="A470" s="1">
        <v>45349</v>
      </c>
      <c r="B470">
        <v>1.504</v>
      </c>
      <c r="C470">
        <f t="shared" si="14"/>
        <v>1.504E-2</v>
      </c>
      <c r="D470">
        <f t="shared" si="15"/>
        <v>0.99994031924128479</v>
      </c>
      <c r="E470" s="3">
        <f>'Adj SPY'!E470*'SPY DVD'!C470*1/252*-10</f>
        <v>-0.30254869841269844</v>
      </c>
    </row>
    <row r="471" spans="1:5" x14ac:dyDescent="0.25">
      <c r="A471" s="1">
        <v>45348</v>
      </c>
      <c r="B471">
        <v>1.5067999999999999</v>
      </c>
      <c r="C471">
        <f t="shared" si="14"/>
        <v>1.5068E-2</v>
      </c>
      <c r="D471">
        <f t="shared" si="15"/>
        <v>0.99994020813681106</v>
      </c>
      <c r="E471" s="3">
        <f>'Adj SPY'!E471*'SPY DVD'!C471*1/252*-10</f>
        <v>-0.30254989365079366</v>
      </c>
    </row>
    <row r="472" spans="1:5" x14ac:dyDescent="0.25">
      <c r="A472" s="1">
        <v>45345</v>
      </c>
      <c r="B472">
        <v>1.5013000000000001</v>
      </c>
      <c r="C472">
        <f t="shared" si="14"/>
        <v>1.5013E-2</v>
      </c>
      <c r="D472">
        <f t="shared" si="15"/>
        <v>0.99994042637775327</v>
      </c>
      <c r="E472" s="3">
        <f>'Adj SPY'!E472*'SPY DVD'!C472*1/252*-10</f>
        <v>-0.30255365277777779</v>
      </c>
    </row>
    <row r="473" spans="1:5" x14ac:dyDescent="0.25">
      <c r="A473" s="1">
        <v>45344</v>
      </c>
      <c r="B473">
        <v>1.5023</v>
      </c>
      <c r="C473">
        <f t="shared" si="14"/>
        <v>1.5023E-2</v>
      </c>
      <c r="D473">
        <f t="shared" si="15"/>
        <v>0.99994038669757845</v>
      </c>
      <c r="E473" s="3">
        <f>'Adj SPY'!E473*'SPY DVD'!C473*1/252*-10</f>
        <v>-0.3025465277777778</v>
      </c>
    </row>
    <row r="474" spans="1:5" x14ac:dyDescent="0.25">
      <c r="A474" s="1">
        <v>45343</v>
      </c>
      <c r="B474">
        <v>1.5334000000000001</v>
      </c>
      <c r="C474">
        <f t="shared" si="14"/>
        <v>1.5334E-2</v>
      </c>
      <c r="D474">
        <f t="shared" si="15"/>
        <v>0.99993915264492617</v>
      </c>
      <c r="E474" s="3">
        <f>'Adj SPY'!E474*'SPY DVD'!C474*1/252*-10</f>
        <v>-0.30254833888888888</v>
      </c>
    </row>
    <row r="475" spans="1:5" x14ac:dyDescent="0.25">
      <c r="A475" s="1">
        <v>45342</v>
      </c>
      <c r="B475">
        <v>1.5347999999999999</v>
      </c>
      <c r="C475">
        <f t="shared" si="14"/>
        <v>1.5347999999999999E-2</v>
      </c>
      <c r="D475">
        <f t="shared" si="15"/>
        <v>0.99993909709275264</v>
      </c>
      <c r="E475" s="3">
        <f>'Adj SPY'!E475*'SPY DVD'!C475*1/252*-10</f>
        <v>-0.30255049523809519</v>
      </c>
    </row>
    <row r="476" spans="1:5" x14ac:dyDescent="0.25">
      <c r="A476" s="1">
        <v>45338</v>
      </c>
      <c r="B476">
        <v>1.5264</v>
      </c>
      <c r="C476">
        <f t="shared" si="14"/>
        <v>1.5264E-2</v>
      </c>
      <c r="D476">
        <f t="shared" si="15"/>
        <v>0.99993943040584055</v>
      </c>
      <c r="E476" s="3">
        <f>'Adj SPY'!E476*'SPY DVD'!C476*1/252*-10</f>
        <v>-0.30256034285714284</v>
      </c>
    </row>
    <row r="477" spans="1:5" x14ac:dyDescent="0.25">
      <c r="A477" s="1">
        <v>45337</v>
      </c>
      <c r="B477">
        <v>1.5187999999999999</v>
      </c>
      <c r="C477">
        <f t="shared" si="14"/>
        <v>1.5188E-2</v>
      </c>
      <c r="D477">
        <f t="shared" si="15"/>
        <v>0.99993973197492059</v>
      </c>
      <c r="E477" s="3">
        <f>'Adj SPY'!E477*'SPY DVD'!C477*1/252*-10</f>
        <v>-0.30256063015873014</v>
      </c>
    </row>
    <row r="478" spans="1:5" x14ac:dyDescent="0.25">
      <c r="A478" s="1">
        <v>45336</v>
      </c>
      <c r="B478">
        <v>1.5291999999999999</v>
      </c>
      <c r="C478">
        <f t="shared" si="14"/>
        <v>1.5291999999999998E-2</v>
      </c>
      <c r="D478">
        <f t="shared" si="15"/>
        <v>0.99993931930146551</v>
      </c>
      <c r="E478" s="3">
        <f>'Adj SPY'!E478*'SPY DVD'!C478*1/252*-10</f>
        <v>-0.30254493809523808</v>
      </c>
    </row>
    <row r="479" spans="1:5" x14ac:dyDescent="0.25">
      <c r="A479" s="1">
        <v>45335</v>
      </c>
      <c r="B479">
        <v>1.5430999999999999</v>
      </c>
      <c r="C479">
        <f t="shared" si="14"/>
        <v>1.5430999999999999E-2</v>
      </c>
      <c r="D479">
        <f t="shared" si="15"/>
        <v>0.99993876774778678</v>
      </c>
      <c r="E479" s="3">
        <f>'Adj SPY'!E479*'SPY DVD'!C479*1/252*-10</f>
        <v>-0.30254557460317455</v>
      </c>
    </row>
    <row r="480" spans="1:5" x14ac:dyDescent="0.25">
      <c r="A480" s="1">
        <v>45334</v>
      </c>
      <c r="B480">
        <v>1.5219</v>
      </c>
      <c r="C480">
        <f t="shared" si="14"/>
        <v>1.5219E-2</v>
      </c>
      <c r="D480">
        <f t="shared" si="15"/>
        <v>0.99993960896646905</v>
      </c>
      <c r="E480" s="3">
        <f>'Adj SPY'!E480*'SPY DVD'!C480*1/252*-10</f>
        <v>-0.30255613571428575</v>
      </c>
    </row>
    <row r="481" spans="1:5" x14ac:dyDescent="0.25">
      <c r="A481" s="1">
        <v>45331</v>
      </c>
      <c r="B481">
        <v>1.5212000000000001</v>
      </c>
      <c r="C481">
        <f t="shared" si="14"/>
        <v>1.5212000000000002E-2</v>
      </c>
      <c r="D481">
        <f t="shared" si="15"/>
        <v>0.99993963674256969</v>
      </c>
      <c r="E481" s="3">
        <f>'Adj SPY'!E481*'SPY DVD'!C481*1/252*-10</f>
        <v>-0.30254977777777781</v>
      </c>
    </row>
    <row r="482" spans="1:5" x14ac:dyDescent="0.25">
      <c r="A482" s="1">
        <v>45330</v>
      </c>
      <c r="B482">
        <v>1.53</v>
      </c>
      <c r="C482">
        <f t="shared" si="14"/>
        <v>1.5300000000000001E-2</v>
      </c>
      <c r="D482">
        <f t="shared" si="15"/>
        <v>0.99993928755736061</v>
      </c>
      <c r="E482" s="3">
        <f>'Adj SPY'!E482*'SPY DVD'!C482*1/252*-10</f>
        <v>-0.30255142857142858</v>
      </c>
    </row>
    <row r="483" spans="1:5" x14ac:dyDescent="0.25">
      <c r="A483" s="1">
        <v>45329</v>
      </c>
      <c r="B483">
        <v>1.5306999999999999</v>
      </c>
      <c r="C483">
        <f t="shared" si="14"/>
        <v>1.5306999999999999E-2</v>
      </c>
      <c r="D483">
        <f t="shared" si="15"/>
        <v>0.99993925978126974</v>
      </c>
      <c r="E483" s="3">
        <f>'Adj SPY'!E483*'SPY DVD'!C483*1/252*-10</f>
        <v>-0.30255621825396828</v>
      </c>
    </row>
    <row r="484" spans="1:5" x14ac:dyDescent="0.25">
      <c r="A484" s="1">
        <v>45328</v>
      </c>
      <c r="B484">
        <v>1.5434000000000001</v>
      </c>
      <c r="C484">
        <f t="shared" si="14"/>
        <v>1.5434000000000002E-2</v>
      </c>
      <c r="D484">
        <f t="shared" si="15"/>
        <v>0.99993875584375391</v>
      </c>
      <c r="E484" s="3">
        <f>'Adj SPY'!E484*'SPY DVD'!C484*1/252*-10</f>
        <v>-0.30254314761904766</v>
      </c>
    </row>
    <row r="485" spans="1:5" x14ac:dyDescent="0.25">
      <c r="A485" s="1">
        <v>45327</v>
      </c>
      <c r="B485">
        <v>1.5479000000000001</v>
      </c>
      <c r="C485">
        <f t="shared" si="14"/>
        <v>1.5479E-2</v>
      </c>
      <c r="D485">
        <f t="shared" si="15"/>
        <v>0.99993857728327773</v>
      </c>
      <c r="E485" s="3">
        <f>'Adj SPY'!E485*'SPY DVD'!C485*1/252*-10</f>
        <v>-0.30254688293650794</v>
      </c>
    </row>
    <row r="486" spans="1:5" x14ac:dyDescent="0.25">
      <c r="A486" s="1">
        <v>45324</v>
      </c>
      <c r="B486">
        <v>1.5423</v>
      </c>
      <c r="C486">
        <f t="shared" si="14"/>
        <v>1.5422999999999999E-2</v>
      </c>
      <c r="D486">
        <f t="shared" si="15"/>
        <v>0.99993879949187514</v>
      </c>
      <c r="E486" s="3">
        <f>'Adj SPY'!E486*'SPY DVD'!C486*1/252*-10</f>
        <v>-0.30255397023809522</v>
      </c>
    </row>
    <row r="487" spans="1:5" x14ac:dyDescent="0.25">
      <c r="A487" s="1">
        <v>45323</v>
      </c>
      <c r="B487">
        <v>1.5585</v>
      </c>
      <c r="C487">
        <f t="shared" si="14"/>
        <v>1.5585E-2</v>
      </c>
      <c r="D487">
        <f t="shared" si="15"/>
        <v>0.9999381566742821</v>
      </c>
      <c r="E487" s="3">
        <f>'Adj SPY'!E487*'SPY DVD'!C487*1/252*-10</f>
        <v>-0.30254690476190471</v>
      </c>
    </row>
    <row r="488" spans="1:5" x14ac:dyDescent="0.25">
      <c r="A488" s="1">
        <v>45322</v>
      </c>
      <c r="B488">
        <v>1.5789</v>
      </c>
      <c r="C488">
        <f t="shared" si="14"/>
        <v>1.5789000000000001E-2</v>
      </c>
      <c r="D488">
        <f t="shared" si="15"/>
        <v>0.9999373472008638</v>
      </c>
      <c r="E488" s="3">
        <f>'Adj SPY'!E488*'SPY DVD'!C488*1/252*-10</f>
        <v>-0.3025473142857143</v>
      </c>
    </row>
    <row r="489" spans="1:5" x14ac:dyDescent="0.25">
      <c r="A489" s="1">
        <v>45321</v>
      </c>
      <c r="B489">
        <v>1.5531999999999999</v>
      </c>
      <c r="C489">
        <f t="shared" si="14"/>
        <v>1.5531999999999999E-2</v>
      </c>
      <c r="D489">
        <f t="shared" si="15"/>
        <v>0.99993836697875782</v>
      </c>
      <c r="E489" s="3">
        <f>'Adj SPY'!E489*'SPY DVD'!C489*1/252*-10</f>
        <v>-0.30255966190476191</v>
      </c>
    </row>
    <row r="490" spans="1:5" x14ac:dyDescent="0.25">
      <c r="A490" s="1">
        <v>45320</v>
      </c>
      <c r="B490">
        <v>1.552</v>
      </c>
      <c r="C490">
        <f t="shared" si="14"/>
        <v>1.5520000000000001E-2</v>
      </c>
      <c r="D490">
        <f t="shared" si="15"/>
        <v>0.99993841459487165</v>
      </c>
      <c r="E490" s="3">
        <f>'Adj SPY'!E490*'SPY DVD'!C490*1/252*-10</f>
        <v>-0.3025599365079365</v>
      </c>
    </row>
    <row r="491" spans="1:5" x14ac:dyDescent="0.25">
      <c r="A491" s="1">
        <v>45317</v>
      </c>
      <c r="B491">
        <v>1.5642</v>
      </c>
      <c r="C491">
        <f t="shared" si="14"/>
        <v>1.5642E-2</v>
      </c>
      <c r="D491">
        <f t="shared" si="15"/>
        <v>0.99993793049781987</v>
      </c>
      <c r="E491" s="3">
        <f>'Adj SPY'!E491*'SPY DVD'!C491*1/252*-10</f>
        <v>-0.30254235000000002</v>
      </c>
    </row>
    <row r="492" spans="1:5" x14ac:dyDescent="0.25">
      <c r="A492" s="1">
        <v>45316</v>
      </c>
      <c r="B492">
        <v>1.5623</v>
      </c>
      <c r="C492">
        <f t="shared" si="14"/>
        <v>1.5623E-2</v>
      </c>
      <c r="D492">
        <f t="shared" si="15"/>
        <v>0.99993800588996828</v>
      </c>
      <c r="E492" s="3">
        <f>'Adj SPY'!E492*'SPY DVD'!C492*1/252*-10</f>
        <v>-0.30255923373015869</v>
      </c>
    </row>
    <row r="493" spans="1:5" x14ac:dyDescent="0.25">
      <c r="A493" s="1">
        <v>45315</v>
      </c>
      <c r="B493">
        <v>1.5708</v>
      </c>
      <c r="C493">
        <f t="shared" si="14"/>
        <v>1.5708E-2</v>
      </c>
      <c r="D493">
        <f t="shared" si="15"/>
        <v>0.99993766860934852</v>
      </c>
      <c r="E493" s="3">
        <f>'Adj SPY'!E493*'SPY DVD'!C493*1/252*-10</f>
        <v>-0.30255976666666662</v>
      </c>
    </row>
    <row r="494" spans="1:5" x14ac:dyDescent="0.25">
      <c r="A494" s="1">
        <v>45314</v>
      </c>
      <c r="B494">
        <v>1.5725</v>
      </c>
      <c r="C494">
        <f t="shared" si="14"/>
        <v>1.5724999999999999E-2</v>
      </c>
      <c r="D494">
        <f t="shared" si="15"/>
        <v>0.99993760115323826</v>
      </c>
      <c r="E494" s="3">
        <f>'Adj SPY'!E494*'SPY DVD'!C494*1/252*-10</f>
        <v>-0.30255648809523811</v>
      </c>
    </row>
    <row r="495" spans="1:5" x14ac:dyDescent="0.25">
      <c r="A495" s="1">
        <v>45313</v>
      </c>
      <c r="B495">
        <v>1.5770999999999999</v>
      </c>
      <c r="C495">
        <f t="shared" si="14"/>
        <v>1.5771E-2</v>
      </c>
      <c r="D495">
        <f t="shared" si="15"/>
        <v>0.99993741862496266</v>
      </c>
      <c r="E495" s="3">
        <f>'Adj SPY'!E495*'SPY DVD'!C495*1/252*-10</f>
        <v>-0.30255912499999998</v>
      </c>
    </row>
    <row r="496" spans="1:5" x14ac:dyDescent="0.25">
      <c r="A496" s="1">
        <v>45310</v>
      </c>
      <c r="B496">
        <v>1.5804</v>
      </c>
      <c r="C496">
        <f t="shared" si="14"/>
        <v>1.5803999999999999E-2</v>
      </c>
      <c r="D496">
        <f t="shared" si="15"/>
        <v>0.99993728768078538</v>
      </c>
      <c r="E496" s="3">
        <f>'Adj SPY'!E496*'SPY DVD'!C496*1/252*-10</f>
        <v>-0.30255252857142856</v>
      </c>
    </row>
    <row r="497" spans="1:5" x14ac:dyDescent="0.25">
      <c r="A497" s="1">
        <v>45309</v>
      </c>
      <c r="B497">
        <v>1.6001000000000001</v>
      </c>
      <c r="C497">
        <f t="shared" si="14"/>
        <v>1.6001000000000001E-2</v>
      </c>
      <c r="D497">
        <f t="shared" si="15"/>
        <v>0.99993650598408435</v>
      </c>
      <c r="E497" s="3">
        <f>'Adj SPY'!E497*'SPY DVD'!C497*1/252*-10</f>
        <v>-0.30255224166666672</v>
      </c>
    </row>
    <row r="498" spans="1:5" x14ac:dyDescent="0.25">
      <c r="A498" s="1">
        <v>45308</v>
      </c>
      <c r="B498">
        <v>1.6143000000000001</v>
      </c>
      <c r="C498">
        <f t="shared" si="14"/>
        <v>1.6143000000000001E-2</v>
      </c>
      <c r="D498">
        <f t="shared" si="15"/>
        <v>0.99993594252795792</v>
      </c>
      <c r="E498" s="3">
        <f>'Adj SPY'!E498*'SPY DVD'!C498*1/252*-10</f>
        <v>-0.30254672500000002</v>
      </c>
    </row>
    <row r="499" spans="1:5" x14ac:dyDescent="0.25">
      <c r="A499" s="1">
        <v>45307</v>
      </c>
      <c r="B499">
        <v>1.6053999999999999</v>
      </c>
      <c r="C499">
        <f t="shared" si="14"/>
        <v>1.6053999999999999E-2</v>
      </c>
      <c r="D499">
        <f t="shared" si="15"/>
        <v>0.99993629567999998</v>
      </c>
      <c r="E499" s="3">
        <f>'Adj SPY'!E499*'SPY DVD'!C499*1/252*-10</f>
        <v>-0.30256056428571426</v>
      </c>
    </row>
    <row r="500" spans="1:5" x14ac:dyDescent="0.25">
      <c r="A500" s="1">
        <v>45303</v>
      </c>
      <c r="B500">
        <v>1.5994999999999999</v>
      </c>
      <c r="C500">
        <f t="shared" si="14"/>
        <v>1.5994999999999999E-2</v>
      </c>
      <c r="D500">
        <f t="shared" si="15"/>
        <v>0.99993652979209668</v>
      </c>
      <c r="E500" s="3">
        <f>'Adj SPY'!E500*'SPY DVD'!C500*1/252*-10</f>
        <v>-0.30255938888888884</v>
      </c>
    </row>
    <row r="501" spans="1:5" x14ac:dyDescent="0.25">
      <c r="A501" s="1">
        <v>45302</v>
      </c>
      <c r="B501">
        <v>1.6006</v>
      </c>
      <c r="C501">
        <f t="shared" si="14"/>
        <v>1.6005999999999999E-2</v>
      </c>
      <c r="D501">
        <f t="shared" si="15"/>
        <v>0.99993648614407449</v>
      </c>
      <c r="E501" s="3">
        <f>'Adj SPY'!E501*'SPY DVD'!C501*1/252*-10</f>
        <v>-0.3025578611111111</v>
      </c>
    </row>
    <row r="502" spans="1:5" x14ac:dyDescent="0.25">
      <c r="A502" s="1">
        <v>45301</v>
      </c>
      <c r="B502">
        <v>1.5999000000000001</v>
      </c>
      <c r="C502">
        <f t="shared" si="14"/>
        <v>1.5998999999999999E-2</v>
      </c>
      <c r="D502">
        <f t="shared" si="15"/>
        <v>0.99993651392008842</v>
      </c>
      <c r="E502" s="3">
        <f>'Adj SPY'!E502*'SPY DVD'!C502*1/252*-10</f>
        <v>-0.30255886666666665</v>
      </c>
    </row>
    <row r="503" spans="1:5" x14ac:dyDescent="0.25">
      <c r="A503" s="1">
        <v>45300</v>
      </c>
      <c r="B503">
        <v>1.6089</v>
      </c>
      <c r="C503">
        <f t="shared" si="14"/>
        <v>1.6088999999999999E-2</v>
      </c>
      <c r="D503">
        <f t="shared" si="15"/>
        <v>0.99993615679996861</v>
      </c>
      <c r="E503" s="3">
        <f>'Adj SPY'!E503*'SPY DVD'!C503*1/252*-10</f>
        <v>-0.30254981428571426</v>
      </c>
    </row>
    <row r="504" spans="1:5" x14ac:dyDescent="0.25">
      <c r="A504" s="1">
        <v>45299</v>
      </c>
      <c r="B504">
        <v>1.6065</v>
      </c>
      <c r="C504">
        <f t="shared" si="14"/>
        <v>1.6064999999999999E-2</v>
      </c>
      <c r="D504">
        <f t="shared" si="15"/>
        <v>0.9999362520319881</v>
      </c>
      <c r="E504" s="3">
        <f>'Adj SPY'!E504*'SPY DVD'!C504*1/252*-10</f>
        <v>-0.30255750000000003</v>
      </c>
    </row>
    <row r="505" spans="1:5" x14ac:dyDescent="0.25">
      <c r="A505" s="1">
        <v>45296</v>
      </c>
      <c r="B505">
        <v>1.6294</v>
      </c>
      <c r="C505">
        <f t="shared" si="14"/>
        <v>1.6293999999999999E-2</v>
      </c>
      <c r="D505">
        <f t="shared" si="15"/>
        <v>0.99993534336017187</v>
      </c>
      <c r="E505" s="3">
        <f>'Adj SPY'!E505*'SPY DVD'!C505*1/252*-10</f>
        <v>-0.30255113015873014</v>
      </c>
    </row>
    <row r="506" spans="1:5" x14ac:dyDescent="0.25">
      <c r="A506" s="1">
        <v>45295</v>
      </c>
      <c r="B506">
        <v>1.6315999999999999</v>
      </c>
      <c r="C506">
        <f t="shared" si="14"/>
        <v>1.6316000000000001E-2</v>
      </c>
      <c r="D506">
        <f t="shared" si="15"/>
        <v>0.99993525606423306</v>
      </c>
      <c r="E506" s="3">
        <f>'Adj SPY'!E506*'SPY DVD'!C506*1/252*-10</f>
        <v>-0.30254525714285713</v>
      </c>
    </row>
    <row r="507" spans="1:5" x14ac:dyDescent="0.25">
      <c r="A507" s="1">
        <v>45294</v>
      </c>
      <c r="B507">
        <v>1.6264000000000001</v>
      </c>
      <c r="C507">
        <f t="shared" si="14"/>
        <v>1.6264000000000001E-2</v>
      </c>
      <c r="D507">
        <f t="shared" si="15"/>
        <v>0.99993546240010078</v>
      </c>
      <c r="E507" s="3">
        <f>'Adj SPY'!E507*'SPY DVD'!C507*1/252*-10</f>
        <v>-0.30255557777777781</v>
      </c>
    </row>
    <row r="508" spans="1:5" x14ac:dyDescent="0.25">
      <c r="A508" s="1">
        <v>45293</v>
      </c>
      <c r="B508">
        <v>1.6131</v>
      </c>
      <c r="C508">
        <f t="shared" si="14"/>
        <v>1.6131E-2</v>
      </c>
      <c r="D508">
        <f t="shared" si="15"/>
        <v>0.9999359901439564</v>
      </c>
      <c r="E508" s="3">
        <f>'Adj SPY'!E508*'SPY DVD'!C508*1/252*-10</f>
        <v>-0.30255226785714284</v>
      </c>
    </row>
    <row r="509" spans="1:5" x14ac:dyDescent="0.25">
      <c r="A509" s="1">
        <v>45289</v>
      </c>
      <c r="B509">
        <v>1.6041000000000001</v>
      </c>
      <c r="C509">
        <f t="shared" si="14"/>
        <v>1.6041E-2</v>
      </c>
      <c r="D509">
        <f t="shared" si="15"/>
        <v>0.99993634726401659</v>
      </c>
      <c r="E509" s="3">
        <f>'Adj SPY'!E509*'SPY DVD'!C509*1/252*-10</f>
        <v>-0.30255744880952384</v>
      </c>
    </row>
    <row r="510" spans="1:5" x14ac:dyDescent="0.25">
      <c r="A510" s="1">
        <v>45288</v>
      </c>
      <c r="B510">
        <v>1.5993999999999999</v>
      </c>
      <c r="C510">
        <f t="shared" si="14"/>
        <v>1.5993999999999998E-2</v>
      </c>
      <c r="D510">
        <f t="shared" si="15"/>
        <v>0.99993653376009872</v>
      </c>
      <c r="E510" s="3">
        <f>'Adj SPY'!E510*'SPY DVD'!C510*1/252*-10</f>
        <v>-0.3025468198412698</v>
      </c>
    </row>
    <row r="511" spans="1:5" x14ac:dyDescent="0.25">
      <c r="A511" s="1">
        <v>45287</v>
      </c>
      <c r="B511">
        <v>1.6</v>
      </c>
      <c r="C511">
        <f t="shared" si="14"/>
        <v>1.6E-2</v>
      </c>
      <c r="D511">
        <f t="shared" si="15"/>
        <v>0.99993650995208638</v>
      </c>
      <c r="E511" s="3">
        <f>'Adj SPY'!E511*'SPY DVD'!C511*1/252*-10</f>
        <v>-0.30254603174603173</v>
      </c>
    </row>
    <row r="512" spans="1:5" x14ac:dyDescent="0.25">
      <c r="A512" s="1">
        <v>45286</v>
      </c>
      <c r="B512">
        <v>1.6029</v>
      </c>
      <c r="C512">
        <f t="shared" si="14"/>
        <v>1.6029000000000002E-2</v>
      </c>
      <c r="D512">
        <f t="shared" si="15"/>
        <v>0.99993639488003427</v>
      </c>
      <c r="E512" s="3">
        <f>'Adj SPY'!E512*'SPY DVD'!C512*1/252*-10</f>
        <v>-0.30254737500000001</v>
      </c>
    </row>
    <row r="513" spans="1:5" x14ac:dyDescent="0.25">
      <c r="A513" s="1">
        <v>45282</v>
      </c>
      <c r="B513">
        <v>1.6096999999999999</v>
      </c>
      <c r="C513">
        <f t="shared" si="14"/>
        <v>1.6097E-2</v>
      </c>
      <c r="D513">
        <f t="shared" si="15"/>
        <v>0.99993612505596408</v>
      </c>
      <c r="E513" s="3">
        <f>'Adj SPY'!E513*'SPY DVD'!C513*1/252*-10</f>
        <v>-0.30255333531746026</v>
      </c>
    </row>
    <row r="514" spans="1:5" x14ac:dyDescent="0.25">
      <c r="A514" s="1">
        <v>45281</v>
      </c>
      <c r="B514">
        <v>1.6129</v>
      </c>
      <c r="C514">
        <f t="shared" si="14"/>
        <v>1.6129000000000001E-2</v>
      </c>
      <c r="D514">
        <f t="shared" si="15"/>
        <v>0.99993599807995626</v>
      </c>
      <c r="E514" s="3">
        <f>'Adj SPY'!E514*'SPY DVD'!C514*1/252*-10</f>
        <v>-0.30254675793650798</v>
      </c>
    </row>
    <row r="515" spans="1:5" x14ac:dyDescent="0.25">
      <c r="A515" s="1">
        <v>45280</v>
      </c>
      <c r="B515">
        <v>1.6282000000000001</v>
      </c>
      <c r="C515">
        <f t="shared" ref="C515:C578" si="16">B515/100</f>
        <v>1.6282000000000001E-2</v>
      </c>
      <c r="D515">
        <f t="shared" ref="D515:D578" si="17">EXP(-C515*1/252)</f>
        <v>0.99993539097614181</v>
      </c>
      <c r="E515" s="3">
        <f>'Adj SPY'!E515*'SPY DVD'!C515*1/252*-10</f>
        <v>-0.3025479888888889</v>
      </c>
    </row>
    <row r="516" spans="1:5" x14ac:dyDescent="0.25">
      <c r="A516" s="1">
        <v>45279</v>
      </c>
      <c r="B516">
        <v>1.6056999999999999</v>
      </c>
      <c r="C516">
        <f t="shared" si="16"/>
        <v>1.6056999999999998E-2</v>
      </c>
      <c r="D516">
        <f t="shared" si="17"/>
        <v>0.99993628377599653</v>
      </c>
      <c r="E516" s="3">
        <f>'Adj SPY'!E516*'SPY DVD'!C516*1/252*-10</f>
        <v>-0.3025597571428571</v>
      </c>
    </row>
    <row r="517" spans="1:5" x14ac:dyDescent="0.25">
      <c r="A517" s="1">
        <v>45278</v>
      </c>
      <c r="B517">
        <v>1.6153999999999999</v>
      </c>
      <c r="C517">
        <f t="shared" si="16"/>
        <v>1.6153999999999998E-2</v>
      </c>
      <c r="D517">
        <f t="shared" si="17"/>
        <v>0.99993589887996137</v>
      </c>
      <c r="E517" s="3">
        <f>'Adj SPY'!E517*'SPY DVD'!C517*1/252*-10</f>
        <v>-0.30254775317460314</v>
      </c>
    </row>
    <row r="518" spans="1:5" x14ac:dyDescent="0.25">
      <c r="A518" s="1">
        <v>45275</v>
      </c>
      <c r="B518">
        <v>1.6245000000000001</v>
      </c>
      <c r="C518">
        <f t="shared" si="16"/>
        <v>1.6244999999999999E-2</v>
      </c>
      <c r="D518">
        <f t="shared" si="17"/>
        <v>0.99993553779206312</v>
      </c>
      <c r="E518" s="3">
        <f>'Adj SPY'!E518*'SPY DVD'!C518*1/252*-10</f>
        <v>-0.30255023214285715</v>
      </c>
    </row>
    <row r="519" spans="1:5" x14ac:dyDescent="0.25">
      <c r="A519" s="1">
        <v>45274</v>
      </c>
      <c r="B519">
        <v>1.6153</v>
      </c>
      <c r="C519">
        <f t="shared" si="16"/>
        <v>1.6153000000000001E-2</v>
      </c>
      <c r="D519">
        <f t="shared" si="17"/>
        <v>0.99993590284796108</v>
      </c>
      <c r="E519" s="3">
        <f>'Adj SPY'!E519*'SPY DVD'!C519*1/252*-10</f>
        <v>-0.30255466388888891</v>
      </c>
    </row>
    <row r="520" spans="1:5" x14ac:dyDescent="0.25">
      <c r="A520" s="1">
        <v>45273</v>
      </c>
      <c r="B520">
        <v>1.3459000000000001</v>
      </c>
      <c r="C520">
        <f t="shared" si="16"/>
        <v>1.3459E-2</v>
      </c>
      <c r="D520">
        <f t="shared" si="17"/>
        <v>0.99994659269606212</v>
      </c>
      <c r="E520" s="3">
        <f>'Adj SPY'!E520*'SPY DVD'!C520*1/252*-10</f>
        <v>-0.25128807539682541</v>
      </c>
    </row>
    <row r="521" spans="1:5" x14ac:dyDescent="0.25">
      <c r="A521" s="1">
        <v>45272</v>
      </c>
      <c r="B521">
        <v>1.3645</v>
      </c>
      <c r="C521">
        <f t="shared" si="16"/>
        <v>1.3645000000000001E-2</v>
      </c>
      <c r="D521">
        <f t="shared" si="17"/>
        <v>0.99994585464051611</v>
      </c>
      <c r="E521" s="3">
        <f>'Adj SPY'!E521*'SPY DVD'!C521*1/252*-10</f>
        <v>-0.25129541666666666</v>
      </c>
    </row>
    <row r="522" spans="1:5" x14ac:dyDescent="0.25">
      <c r="A522" s="1">
        <v>45271</v>
      </c>
      <c r="B522">
        <v>1.3707</v>
      </c>
      <c r="C522">
        <f t="shared" si="16"/>
        <v>1.3707E-2</v>
      </c>
      <c r="D522">
        <f t="shared" si="17"/>
        <v>0.99994560862212178</v>
      </c>
      <c r="E522" s="3">
        <f>'Adj SPY'!E522*'SPY DVD'!C522*1/252*-10</f>
        <v>-0.25128956071428571</v>
      </c>
    </row>
    <row r="523" spans="1:5" x14ac:dyDescent="0.25">
      <c r="A523" s="1">
        <v>45268</v>
      </c>
      <c r="B523">
        <v>1.3761000000000001</v>
      </c>
      <c r="C523">
        <f t="shared" si="16"/>
        <v>1.3761000000000001E-2</v>
      </c>
      <c r="D523">
        <f t="shared" si="17"/>
        <v>0.99994539434808571</v>
      </c>
      <c r="E523" s="3">
        <f>'Adj SPY'!E523*'SPY DVD'!C523*1/252*-10</f>
        <v>-0.25130207142857142</v>
      </c>
    </row>
    <row r="524" spans="1:5" x14ac:dyDescent="0.25">
      <c r="A524" s="1">
        <v>45267</v>
      </c>
      <c r="B524">
        <v>1.3819999999999999</v>
      </c>
      <c r="C524">
        <f t="shared" si="16"/>
        <v>1.3819999999999999E-2</v>
      </c>
      <c r="D524">
        <f t="shared" si="17"/>
        <v>0.99994516023391367</v>
      </c>
      <c r="E524" s="3">
        <f>'Adj SPY'!E524*'SPY DVD'!C524*1/252*-10</f>
        <v>-0.25129915079365078</v>
      </c>
    </row>
    <row r="525" spans="1:5" x14ac:dyDescent="0.25">
      <c r="A525" s="1">
        <v>45266</v>
      </c>
      <c r="B525">
        <v>1.3925000000000001</v>
      </c>
      <c r="C525">
        <f t="shared" si="16"/>
        <v>1.3925E-2</v>
      </c>
      <c r="D525">
        <f t="shared" si="17"/>
        <v>0.9999447435901837</v>
      </c>
      <c r="E525" s="3">
        <f>'Adj SPY'!E525*'SPY DVD'!C525*1/252*-10</f>
        <v>-0.25129099206349209</v>
      </c>
    </row>
    <row r="526" spans="1:5" x14ac:dyDescent="0.25">
      <c r="A526" s="1">
        <v>45265</v>
      </c>
      <c r="B526">
        <v>1.3869</v>
      </c>
      <c r="C526">
        <f t="shared" si="16"/>
        <v>1.3868999999999999E-2</v>
      </c>
      <c r="D526">
        <f t="shared" si="17"/>
        <v>0.99994496580015146</v>
      </c>
      <c r="E526" s="3">
        <f>'Adj SPY'!E526*'SPY DVD'!C526*1/252*-10</f>
        <v>-0.25129307142857144</v>
      </c>
    </row>
    <row r="527" spans="1:5" x14ac:dyDescent="0.25">
      <c r="A527" s="1">
        <v>45264</v>
      </c>
      <c r="B527">
        <v>1.3866000000000001</v>
      </c>
      <c r="C527">
        <f t="shared" si="16"/>
        <v>1.3866E-2</v>
      </c>
      <c r="D527">
        <f t="shared" si="17"/>
        <v>0.99994497770425828</v>
      </c>
      <c r="E527" s="3">
        <f>'Adj SPY'!E527*'SPY DVD'!C527*1/252*-10</f>
        <v>-0.25128823571428571</v>
      </c>
    </row>
    <row r="528" spans="1:5" x14ac:dyDescent="0.25">
      <c r="A528" s="1">
        <v>45261</v>
      </c>
      <c r="B528">
        <v>1.3794</v>
      </c>
      <c r="C528">
        <f t="shared" si="16"/>
        <v>1.3793999999999999E-2</v>
      </c>
      <c r="D528">
        <f t="shared" si="17"/>
        <v>0.99994526340286416</v>
      </c>
      <c r="E528" s="3">
        <f>'Adj SPY'!E528*'SPY DVD'!C528*1/252*-10</f>
        <v>-0.25130259523809523</v>
      </c>
    </row>
    <row r="529" spans="1:5" x14ac:dyDescent="0.25">
      <c r="A529" s="1">
        <v>45260</v>
      </c>
      <c r="B529">
        <v>1.3875</v>
      </c>
      <c r="C529">
        <f t="shared" si="16"/>
        <v>1.3875E-2</v>
      </c>
      <c r="D529">
        <f t="shared" si="17"/>
        <v>0.99994494199193829</v>
      </c>
      <c r="E529" s="3">
        <f>'Adj SPY'!E529*'SPY DVD'!C529*1/252*-10</f>
        <v>-0.25129166666666664</v>
      </c>
    </row>
    <row r="530" spans="1:5" x14ac:dyDescent="0.25">
      <c r="A530" s="1">
        <v>45259</v>
      </c>
      <c r="B530">
        <v>1.393</v>
      </c>
      <c r="C530">
        <f t="shared" si="16"/>
        <v>1.393E-2</v>
      </c>
      <c r="D530">
        <f t="shared" si="17"/>
        <v>0.99994472375001042</v>
      </c>
      <c r="E530" s="3">
        <f>'Adj SPY'!E530*'SPY DVD'!C530*1/252*-10</f>
        <v>-0.25129830555555555</v>
      </c>
    </row>
    <row r="531" spans="1:5" x14ac:dyDescent="0.25">
      <c r="A531" s="1">
        <v>45258</v>
      </c>
      <c r="B531">
        <v>1.3919999999999999</v>
      </c>
      <c r="C531">
        <f t="shared" si="16"/>
        <v>1.3919999999999998E-2</v>
      </c>
      <c r="D531">
        <f t="shared" si="17"/>
        <v>0.99994476343035743</v>
      </c>
      <c r="E531" s="3">
        <f>'Adj SPY'!E531*'SPY DVD'!C531*1/252*-10</f>
        <v>-0.25129466666666661</v>
      </c>
    </row>
    <row r="532" spans="1:5" x14ac:dyDescent="0.25">
      <c r="A532" s="1">
        <v>45257</v>
      </c>
      <c r="B532">
        <v>1.3934</v>
      </c>
      <c r="C532">
        <f t="shared" si="16"/>
        <v>1.3934E-2</v>
      </c>
      <c r="D532">
        <f t="shared" si="17"/>
        <v>0.99994470787787204</v>
      </c>
      <c r="E532" s="3">
        <f>'Adj SPY'!E532*'SPY DVD'!C532*1/252*-10</f>
        <v>-0.25129858412698414</v>
      </c>
    </row>
    <row r="533" spans="1:5" x14ac:dyDescent="0.25">
      <c r="A533" s="1">
        <v>45254</v>
      </c>
      <c r="B533">
        <v>1.3909</v>
      </c>
      <c r="C533">
        <f t="shared" si="16"/>
        <v>1.3908999999999999E-2</v>
      </c>
      <c r="D533">
        <f t="shared" si="17"/>
        <v>0.99994480707874089</v>
      </c>
      <c r="E533" s="3">
        <f>'Adj SPY'!E533*'SPY DVD'!C533*1/252*-10</f>
        <v>-0.25130030555555555</v>
      </c>
    </row>
    <row r="534" spans="1:5" x14ac:dyDescent="0.25">
      <c r="A534" s="1">
        <v>45252</v>
      </c>
      <c r="B534">
        <v>1.3916999999999999</v>
      </c>
      <c r="C534">
        <f t="shared" si="16"/>
        <v>1.3916999999999999E-2</v>
      </c>
      <c r="D534">
        <f t="shared" si="17"/>
        <v>0.9999447753344618</v>
      </c>
      <c r="E534" s="3">
        <f>'Adj SPY'!E534*'SPY DVD'!C534*1/252*-10</f>
        <v>-0.25129021190476186</v>
      </c>
    </row>
    <row r="535" spans="1:5" x14ac:dyDescent="0.25">
      <c r="A535" s="1">
        <v>45251</v>
      </c>
      <c r="B535">
        <v>1.3971</v>
      </c>
      <c r="C535">
        <f t="shared" si="16"/>
        <v>1.3971000000000001E-2</v>
      </c>
      <c r="D535">
        <f t="shared" si="17"/>
        <v>0.99994456106060436</v>
      </c>
      <c r="E535" s="3">
        <f>'Adj SPY'!E535*'SPY DVD'!C535*1/252*-10</f>
        <v>-0.25129504642857148</v>
      </c>
    </row>
    <row r="536" spans="1:5" x14ac:dyDescent="0.25">
      <c r="A536" s="1">
        <v>45250</v>
      </c>
      <c r="B536">
        <v>1.3940999999999999</v>
      </c>
      <c r="C536">
        <f t="shared" si="16"/>
        <v>1.3940999999999999E-2</v>
      </c>
      <c r="D536">
        <f t="shared" si="17"/>
        <v>0.99994468010163062</v>
      </c>
      <c r="E536" s="3">
        <f>'Adj SPY'!E536*'SPY DVD'!C536*1/252*-10</f>
        <v>-0.25130312142857142</v>
      </c>
    </row>
    <row r="537" spans="1:5" x14ac:dyDescent="0.25">
      <c r="A537" s="1">
        <v>45247</v>
      </c>
      <c r="B537">
        <v>1.4048</v>
      </c>
      <c r="C537">
        <f t="shared" si="16"/>
        <v>1.4048E-2</v>
      </c>
      <c r="D537">
        <f t="shared" si="17"/>
        <v>0.99994425552203514</v>
      </c>
      <c r="E537" s="3">
        <f>'Adj SPY'!E537*'SPY DVD'!C537*1/252*-10</f>
        <v>-0.25129753650793651</v>
      </c>
    </row>
    <row r="538" spans="1:5" x14ac:dyDescent="0.25">
      <c r="A538" s="1">
        <v>45246</v>
      </c>
      <c r="B538">
        <v>1.4065000000000001</v>
      </c>
      <c r="C538">
        <f t="shared" si="16"/>
        <v>1.4065000000000001E-2</v>
      </c>
      <c r="D538">
        <f t="shared" si="17"/>
        <v>0.99994418806548047</v>
      </c>
      <c r="E538" s="3">
        <f>'Adj SPY'!E538*'SPY DVD'!C538*1/252*-10</f>
        <v>-0.25128908531746036</v>
      </c>
    </row>
    <row r="539" spans="1:5" x14ac:dyDescent="0.25">
      <c r="A539" s="1">
        <v>45245</v>
      </c>
      <c r="B539">
        <v>1.4083000000000001</v>
      </c>
      <c r="C539">
        <f t="shared" si="16"/>
        <v>1.4083000000000002E-2</v>
      </c>
      <c r="D539">
        <f t="shared" si="17"/>
        <v>0.99994411664089822</v>
      </c>
      <c r="E539" s="3">
        <f>'Adj SPY'!E539*'SPY DVD'!C539*1/252*-10</f>
        <v>-0.25130331111111115</v>
      </c>
    </row>
    <row r="540" spans="1:5" x14ac:dyDescent="0.25">
      <c r="A540" s="1">
        <v>45244</v>
      </c>
      <c r="B540">
        <v>1.4112</v>
      </c>
      <c r="C540">
        <f t="shared" si="16"/>
        <v>1.4112E-2</v>
      </c>
      <c r="D540">
        <f t="shared" si="17"/>
        <v>0.9999440015679707</v>
      </c>
      <c r="E540" s="3">
        <f>'Adj SPY'!E540*'SPY DVD'!C540*1/252*-10</f>
        <v>-0.25128879999999998</v>
      </c>
    </row>
    <row r="541" spans="1:5" x14ac:dyDescent="0.25">
      <c r="A541" s="1">
        <v>45243</v>
      </c>
      <c r="B541">
        <v>1.4386000000000001</v>
      </c>
      <c r="C541">
        <f t="shared" si="16"/>
        <v>1.4386000000000001E-2</v>
      </c>
      <c r="D541">
        <f t="shared" si="17"/>
        <v>0.99994291432786164</v>
      </c>
      <c r="E541" s="3">
        <f>'Adj SPY'!E541*'SPY DVD'!C541*1/252*-10</f>
        <v>-0.25129259285714289</v>
      </c>
    </row>
    <row r="542" spans="1:5" x14ac:dyDescent="0.25">
      <c r="A542" s="1">
        <v>45240</v>
      </c>
      <c r="B542">
        <v>1.4373</v>
      </c>
      <c r="C542">
        <f t="shared" si="16"/>
        <v>1.4373E-2</v>
      </c>
      <c r="D542">
        <f t="shared" si="17"/>
        <v>0.99994296591221976</v>
      </c>
      <c r="E542" s="3">
        <f>'Adj SPY'!E542*'SPY DVD'!C542*1/252*-10</f>
        <v>-0.25130506071428577</v>
      </c>
    </row>
    <row r="543" spans="1:5" x14ac:dyDescent="0.25">
      <c r="A543" s="1">
        <v>45239</v>
      </c>
      <c r="B543">
        <v>1.4597</v>
      </c>
      <c r="C543">
        <f t="shared" si="16"/>
        <v>1.4597000000000001E-2</v>
      </c>
      <c r="D543">
        <f t="shared" si="17"/>
        <v>0.99994207707442284</v>
      </c>
      <c r="E543" s="3">
        <f>'Adj SPY'!E543*'SPY DVD'!C543*1/252*-10</f>
        <v>-0.2513000984126984</v>
      </c>
    </row>
    <row r="544" spans="1:5" x14ac:dyDescent="0.25">
      <c r="A544" s="1">
        <v>45238</v>
      </c>
      <c r="B544">
        <v>1.4482999999999999</v>
      </c>
      <c r="C544">
        <f t="shared" si="16"/>
        <v>1.4482999999999999E-2</v>
      </c>
      <c r="D544">
        <f t="shared" si="17"/>
        <v>0.99994252942927431</v>
      </c>
      <c r="E544" s="3">
        <f>'Adj SPY'!E544*'SPY DVD'!C544*1/252*-10</f>
        <v>-0.25129729166666664</v>
      </c>
    </row>
    <row r="545" spans="1:5" x14ac:dyDescent="0.25">
      <c r="A545" s="1">
        <v>45237</v>
      </c>
      <c r="B545">
        <v>1.4494</v>
      </c>
      <c r="C545">
        <f t="shared" si="16"/>
        <v>1.4494E-2</v>
      </c>
      <c r="D545">
        <f t="shared" si="17"/>
        <v>0.99994248578099021</v>
      </c>
      <c r="E545" s="3">
        <f>'Adj SPY'!E545*'SPY DVD'!C545*1/252*-10</f>
        <v>-0.25130410396825392</v>
      </c>
    </row>
    <row r="546" spans="1:5" x14ac:dyDescent="0.25">
      <c r="A546" s="1">
        <v>45236</v>
      </c>
      <c r="B546">
        <v>1.4535</v>
      </c>
      <c r="C546">
        <f t="shared" si="16"/>
        <v>1.4534999999999999E-2</v>
      </c>
      <c r="D546">
        <f t="shared" si="17"/>
        <v>0.9999423230919483</v>
      </c>
      <c r="E546" s="3">
        <f>'Adj SPY'!E546*'SPY DVD'!C546*1/252*-10</f>
        <v>-0.25129976785714281</v>
      </c>
    </row>
    <row r="547" spans="1:5" x14ac:dyDescent="0.25">
      <c r="A547" s="1">
        <v>45233</v>
      </c>
      <c r="B547">
        <v>1.4568000000000001</v>
      </c>
      <c r="C547">
        <f t="shared" si="16"/>
        <v>1.4568000000000001E-2</v>
      </c>
      <c r="D547">
        <f t="shared" si="17"/>
        <v>0.99994219214712876</v>
      </c>
      <c r="E547" s="3">
        <f>'Adj SPY'!E547*'SPY DVD'!C547*1/252*-10</f>
        <v>-0.25129221904761906</v>
      </c>
    </row>
    <row r="548" spans="1:5" x14ac:dyDescent="0.25">
      <c r="A548" s="1">
        <v>45232</v>
      </c>
      <c r="B548">
        <v>1.4701</v>
      </c>
      <c r="C548">
        <f t="shared" si="16"/>
        <v>1.4700999999999999E-2</v>
      </c>
      <c r="D548">
        <f t="shared" si="17"/>
        <v>0.99994166439999999</v>
      </c>
      <c r="E548" s="3">
        <f>'Adj SPY'!E548*'SPY DVD'!C548*1/252*-10</f>
        <v>-0.25129376031746026</v>
      </c>
    </row>
    <row r="549" spans="1:5" x14ac:dyDescent="0.25">
      <c r="A549" s="1">
        <v>45231</v>
      </c>
      <c r="B549">
        <v>1.4983</v>
      </c>
      <c r="C549">
        <f t="shared" si="16"/>
        <v>1.4983E-2</v>
      </c>
      <c r="D549">
        <f t="shared" si="17"/>
        <v>0.99994054541828736</v>
      </c>
      <c r="E549" s="3">
        <f>'Adj SPY'!E549*'SPY DVD'!C549*1/252*-10</f>
        <v>-0.25129820555555554</v>
      </c>
    </row>
    <row r="550" spans="1:5" x14ac:dyDescent="0.25">
      <c r="A550" s="1">
        <v>45230</v>
      </c>
      <c r="B550">
        <v>1.5143</v>
      </c>
      <c r="C550">
        <f t="shared" si="16"/>
        <v>1.5143E-2</v>
      </c>
      <c r="D550">
        <f t="shared" si="17"/>
        <v>0.99993991053560294</v>
      </c>
      <c r="E550" s="3">
        <f>'Adj SPY'!E550*'SPY DVD'!C550*1/252*-10</f>
        <v>-0.2513016904761905</v>
      </c>
    </row>
    <row r="551" spans="1:5" x14ac:dyDescent="0.25">
      <c r="A551" s="1">
        <v>45229</v>
      </c>
      <c r="B551">
        <v>1.5238</v>
      </c>
      <c r="C551">
        <f t="shared" si="16"/>
        <v>1.5238E-2</v>
      </c>
      <c r="D551">
        <f t="shared" si="17"/>
        <v>0.99993953357419973</v>
      </c>
      <c r="E551" s="3">
        <f>'Adj SPY'!E551*'SPY DVD'!C551*1/252*-10</f>
        <v>-0.25130001666666668</v>
      </c>
    </row>
    <row r="552" spans="1:5" x14ac:dyDescent="0.25">
      <c r="A552" s="1">
        <v>45226</v>
      </c>
      <c r="B552">
        <v>1.542</v>
      </c>
      <c r="C552">
        <f t="shared" si="16"/>
        <v>1.542E-2</v>
      </c>
      <c r="D552">
        <f t="shared" si="17"/>
        <v>0.99993881139590857</v>
      </c>
      <c r="E552" s="3">
        <f>'Adj SPY'!E552*'SPY DVD'!C552*1/252*-10</f>
        <v>-0.25129704761904759</v>
      </c>
    </row>
    <row r="553" spans="1:5" x14ac:dyDescent="0.25">
      <c r="A553" s="1">
        <v>45225</v>
      </c>
      <c r="B553">
        <v>1.5349999999999999</v>
      </c>
      <c r="C553">
        <f t="shared" si="16"/>
        <v>1.5349999999999999E-2</v>
      </c>
      <c r="D553">
        <f t="shared" si="17"/>
        <v>0.99993908915672802</v>
      </c>
      <c r="E553" s="3">
        <f>'Adj SPY'!E553*'SPY DVD'!C553*1/252*-10</f>
        <v>-0.25129533730158726</v>
      </c>
    </row>
    <row r="554" spans="1:5" x14ac:dyDescent="0.25">
      <c r="A554" s="1">
        <v>45224</v>
      </c>
      <c r="B554">
        <v>1.5165999999999999</v>
      </c>
      <c r="C554">
        <f t="shared" si="16"/>
        <v>1.5165999999999999E-2</v>
      </c>
      <c r="D554">
        <f t="shared" si="17"/>
        <v>0.9999398192712502</v>
      </c>
      <c r="E554" s="3">
        <f>'Adj SPY'!E554*'SPY DVD'!C554*1/252*-10</f>
        <v>-0.25129219444444439</v>
      </c>
    </row>
    <row r="555" spans="1:5" x14ac:dyDescent="0.25">
      <c r="A555" s="1">
        <v>45223</v>
      </c>
      <c r="B555">
        <v>1.4948999999999999</v>
      </c>
      <c r="C555">
        <f t="shared" si="16"/>
        <v>1.4948999999999999E-2</v>
      </c>
      <c r="D555">
        <f t="shared" si="17"/>
        <v>0.99994068033090977</v>
      </c>
      <c r="E555" s="3">
        <f>'Adj SPY'!E555*'SPY DVD'!C555*1/252*-10</f>
        <v>-0.25130336785714286</v>
      </c>
    </row>
    <row r="556" spans="1:5" x14ac:dyDescent="0.25">
      <c r="A556" s="1">
        <v>45222</v>
      </c>
      <c r="B556">
        <v>1.5061</v>
      </c>
      <c r="C556">
        <f t="shared" si="16"/>
        <v>1.5061E-2</v>
      </c>
      <c r="D556">
        <f t="shared" si="17"/>
        <v>0.99994023591292835</v>
      </c>
      <c r="E556" s="3">
        <f>'Adj SPY'!E556*'SPY DVD'!C556*1/252*-10</f>
        <v>-0.25129158968253967</v>
      </c>
    </row>
    <row r="557" spans="1:5" x14ac:dyDescent="0.25">
      <c r="A557" s="1">
        <v>45219</v>
      </c>
      <c r="B557">
        <v>1.5035000000000001</v>
      </c>
      <c r="C557">
        <f t="shared" si="16"/>
        <v>1.5035E-2</v>
      </c>
      <c r="D557">
        <f t="shared" si="17"/>
        <v>0.9999403390813707</v>
      </c>
      <c r="E557" s="3">
        <f>'Adj SPY'!E557*'SPY DVD'!C557*1/252*-10</f>
        <v>-0.25129331944444439</v>
      </c>
    </row>
    <row r="558" spans="1:5" x14ac:dyDescent="0.25">
      <c r="A558" s="1">
        <v>45218</v>
      </c>
      <c r="B558">
        <v>1.4850000000000001</v>
      </c>
      <c r="C558">
        <f t="shared" si="16"/>
        <v>1.485E-2</v>
      </c>
      <c r="D558">
        <f t="shared" si="17"/>
        <v>0.99994107316482561</v>
      </c>
      <c r="E558" s="3">
        <f>'Adj SPY'!E558*'SPY DVD'!C558*1/252*-10</f>
        <v>-0.25128910714285718</v>
      </c>
    </row>
    <row r="559" spans="1:5" x14ac:dyDescent="0.25">
      <c r="A559" s="1">
        <v>45217</v>
      </c>
      <c r="B559">
        <v>1.472</v>
      </c>
      <c r="C559">
        <f t="shared" si="16"/>
        <v>1.472E-2</v>
      </c>
      <c r="D559">
        <f t="shared" si="17"/>
        <v>0.99994158900757579</v>
      </c>
      <c r="E559" s="3">
        <f>'Adj SPY'!E559*'SPY DVD'!C559*1/252*-10</f>
        <v>-0.25129726984126988</v>
      </c>
    </row>
    <row r="560" spans="1:5" x14ac:dyDescent="0.25">
      <c r="A560" s="1">
        <v>45216</v>
      </c>
      <c r="B560">
        <v>1.4523999999999999</v>
      </c>
      <c r="C560">
        <f t="shared" si="16"/>
        <v>1.4523999999999999E-2</v>
      </c>
      <c r="D560">
        <f t="shared" si="17"/>
        <v>0.99994236674022519</v>
      </c>
      <c r="E560" s="3">
        <f>'Adj SPY'!E560*'SPY DVD'!C560*1/252*-10</f>
        <v>-0.25129978095238092</v>
      </c>
    </row>
    <row r="561" spans="1:5" x14ac:dyDescent="0.25">
      <c r="A561" s="1">
        <v>45215</v>
      </c>
      <c r="B561">
        <v>1.4522999999999999</v>
      </c>
      <c r="C561">
        <f t="shared" si="16"/>
        <v>1.4522999999999999E-2</v>
      </c>
      <c r="D561">
        <f t="shared" si="17"/>
        <v>0.99994237070825043</v>
      </c>
      <c r="E561" s="3">
        <f>'Adj SPY'!E561*'SPY DVD'!C561*1/252*-10</f>
        <v>-0.25129400476190478</v>
      </c>
    </row>
    <row r="562" spans="1:5" x14ac:dyDescent="0.25">
      <c r="A562" s="1">
        <v>45212</v>
      </c>
      <c r="B562">
        <v>1.4676</v>
      </c>
      <c r="C562">
        <f t="shared" si="16"/>
        <v>1.4676E-2</v>
      </c>
      <c r="D562">
        <f t="shared" si="17"/>
        <v>0.99994176360056686</v>
      </c>
      <c r="E562" s="3">
        <f>'Adj SPY'!E562*'SPY DVD'!C562*1/252*-10</f>
        <v>-0.25129738095238097</v>
      </c>
    </row>
    <row r="563" spans="1:5" x14ac:dyDescent="0.25">
      <c r="A563" s="1">
        <v>45211</v>
      </c>
      <c r="B563">
        <v>1.4602999999999999</v>
      </c>
      <c r="C563">
        <f t="shared" si="16"/>
        <v>1.4603E-2</v>
      </c>
      <c r="D563">
        <f t="shared" si="17"/>
        <v>0.99994205326627839</v>
      </c>
      <c r="E563" s="3">
        <f>'Adj SPY'!E563*'SPY DVD'!C563*1/252*-10</f>
        <v>-0.25129908650793653</v>
      </c>
    </row>
    <row r="564" spans="1:5" x14ac:dyDescent="0.25">
      <c r="A564" s="1">
        <v>45210</v>
      </c>
      <c r="B564">
        <v>1.4514</v>
      </c>
      <c r="C564">
        <f t="shared" si="16"/>
        <v>1.4514000000000001E-2</v>
      </c>
      <c r="D564">
        <f t="shared" si="17"/>
        <v>0.9999424064204786</v>
      </c>
      <c r="E564" s="3">
        <f>'Adj SPY'!E564*'SPY DVD'!C564*1/252*-10</f>
        <v>-0.25129954285714284</v>
      </c>
    </row>
    <row r="565" spans="1:5" x14ac:dyDescent="0.25">
      <c r="A565" s="1">
        <v>45209</v>
      </c>
      <c r="B565">
        <v>1.4573</v>
      </c>
      <c r="C565">
        <f t="shared" si="16"/>
        <v>1.4573000000000001E-2</v>
      </c>
      <c r="D565">
        <f t="shared" si="17"/>
        <v>0.99994217230700611</v>
      </c>
      <c r="E565" s="3">
        <f>'Adj SPY'!E565*'SPY DVD'!C565*1/252*-10</f>
        <v>-0.25129172301587305</v>
      </c>
    </row>
    <row r="566" spans="1:5" x14ac:dyDescent="0.25">
      <c r="A566" s="1">
        <v>45208</v>
      </c>
      <c r="B566">
        <v>1.4649000000000001</v>
      </c>
      <c r="C566">
        <f t="shared" si="16"/>
        <v>1.4649000000000001E-2</v>
      </c>
      <c r="D566">
        <f t="shared" si="17"/>
        <v>0.9999418707371901</v>
      </c>
      <c r="E566" s="3">
        <f>'Adj SPY'!E566*'SPY DVD'!C566*1/252*-10</f>
        <v>-0.25129429404761905</v>
      </c>
    </row>
    <row r="567" spans="1:5" x14ac:dyDescent="0.25">
      <c r="A567" s="1">
        <v>45205</v>
      </c>
      <c r="B567">
        <v>1.4742999999999999</v>
      </c>
      <c r="C567">
        <f t="shared" si="16"/>
        <v>1.4742999999999999E-2</v>
      </c>
      <c r="D567">
        <f t="shared" si="17"/>
        <v>0.99994149774306984</v>
      </c>
      <c r="E567" s="3">
        <f>'Adj SPY'!E567*'SPY DVD'!C567*1/252*-10</f>
        <v>-0.25129794523809523</v>
      </c>
    </row>
    <row r="568" spans="1:5" x14ac:dyDescent="0.25">
      <c r="A568" s="1">
        <v>45204</v>
      </c>
      <c r="B568">
        <v>1.4918</v>
      </c>
      <c r="C568">
        <f t="shared" si="16"/>
        <v>1.4918000000000001E-2</v>
      </c>
      <c r="D568">
        <f t="shared" si="17"/>
        <v>0.99994080333949309</v>
      </c>
      <c r="E568" s="3">
        <f>'Adj SPY'!E568*'SPY DVD'!C568*1/252*-10</f>
        <v>-0.25129726190476193</v>
      </c>
    </row>
    <row r="569" spans="1:5" x14ac:dyDescent="0.25">
      <c r="A569" s="1">
        <v>45203</v>
      </c>
      <c r="B569">
        <v>1.4912000000000001</v>
      </c>
      <c r="C569">
        <f t="shared" si="16"/>
        <v>1.4912000000000002E-2</v>
      </c>
      <c r="D569">
        <f t="shared" si="17"/>
        <v>0.99994082714760768</v>
      </c>
      <c r="E569" s="3">
        <f>'Adj SPY'!E569*'SPY DVD'!C569*1/252*-10</f>
        <v>-0.25129086984126986</v>
      </c>
    </row>
    <row r="570" spans="1:5" x14ac:dyDescent="0.25">
      <c r="A570" s="1">
        <v>45202</v>
      </c>
      <c r="B570">
        <v>1.5021</v>
      </c>
      <c r="C570">
        <f t="shared" si="16"/>
        <v>1.5021E-2</v>
      </c>
      <c r="D570">
        <f t="shared" si="17"/>
        <v>0.99994039463361328</v>
      </c>
      <c r="E570" s="3">
        <f>'Adj SPY'!E570*'SPY DVD'!C570*1/252*-10</f>
        <v>-0.25129775357142858</v>
      </c>
    </row>
    <row r="571" spans="1:5" x14ac:dyDescent="0.25">
      <c r="A571" s="1">
        <v>45201</v>
      </c>
      <c r="B571">
        <v>1.482</v>
      </c>
      <c r="C571">
        <f t="shared" si="16"/>
        <v>1.482E-2</v>
      </c>
      <c r="D571">
        <f t="shared" si="17"/>
        <v>0.99994119220543665</v>
      </c>
      <c r="E571" s="3">
        <f>'Adj SPY'!E571*'SPY DVD'!C571*1/252*-10</f>
        <v>-0.2512989761904762</v>
      </c>
    </row>
    <row r="572" spans="1:5" x14ac:dyDescent="0.25">
      <c r="A572" s="1">
        <v>45198</v>
      </c>
      <c r="B572">
        <v>1.4814000000000001</v>
      </c>
      <c r="C572">
        <f t="shared" si="16"/>
        <v>1.4814000000000001E-2</v>
      </c>
      <c r="D572">
        <f t="shared" si="17"/>
        <v>0.99994121601356056</v>
      </c>
      <c r="E572" s="3">
        <f>'Adj SPY'!E572*'SPY DVD'!C572*1/252*-10</f>
        <v>-0.25129717142857144</v>
      </c>
    </row>
    <row r="573" spans="1:5" x14ac:dyDescent="0.25">
      <c r="A573" s="1">
        <v>45197</v>
      </c>
      <c r="B573">
        <v>1.4778</v>
      </c>
      <c r="C573">
        <f t="shared" si="16"/>
        <v>1.4777999999999999E-2</v>
      </c>
      <c r="D573">
        <f t="shared" si="17"/>
        <v>0.99994135886231583</v>
      </c>
      <c r="E573" s="3">
        <f>'Adj SPY'!E573*'SPY DVD'!C573*1/252*-10</f>
        <v>-0.25129637142857142</v>
      </c>
    </row>
    <row r="574" spans="1:5" x14ac:dyDescent="0.25">
      <c r="A574" s="1">
        <v>45196</v>
      </c>
      <c r="B574">
        <v>1.4863999999999999</v>
      </c>
      <c r="C574">
        <f t="shared" si="16"/>
        <v>1.4863999999999999E-2</v>
      </c>
      <c r="D574">
        <f t="shared" si="17"/>
        <v>0.99994101761254528</v>
      </c>
      <c r="E574" s="3">
        <f>'Adj SPY'!E574*'SPY DVD'!C574*1/252*-10</f>
        <v>-0.25130187301587298</v>
      </c>
    </row>
    <row r="575" spans="1:5" x14ac:dyDescent="0.25">
      <c r="A575" s="1">
        <v>45195</v>
      </c>
      <c r="B575">
        <v>1.4870000000000001</v>
      </c>
      <c r="C575">
        <f t="shared" si="16"/>
        <v>1.4870000000000001E-2</v>
      </c>
      <c r="D575">
        <f t="shared" si="17"/>
        <v>0.99994099380442614</v>
      </c>
      <c r="E575" s="3">
        <f>'Adj SPY'!E575*'SPY DVD'!C575*1/252*-10</f>
        <v>-0.251303</v>
      </c>
    </row>
    <row r="576" spans="1:5" x14ac:dyDescent="0.25">
      <c r="A576" s="1">
        <v>45194</v>
      </c>
      <c r="B576">
        <v>1.4651000000000001</v>
      </c>
      <c r="C576">
        <f t="shared" si="16"/>
        <v>1.4651000000000001E-2</v>
      </c>
      <c r="D576">
        <f t="shared" si="17"/>
        <v>0.99994186280114361</v>
      </c>
      <c r="E576" s="3">
        <f>'Adj SPY'!E576*'SPY DVD'!C576*1/252*-10</f>
        <v>-0.25129371944444445</v>
      </c>
    </row>
    <row r="577" spans="1:5" x14ac:dyDescent="0.25">
      <c r="A577" s="1">
        <v>45191</v>
      </c>
      <c r="B577">
        <v>1.4713000000000001</v>
      </c>
      <c r="C577">
        <f t="shared" si="16"/>
        <v>1.4713E-2</v>
      </c>
      <c r="D577">
        <f t="shared" si="17"/>
        <v>0.99994161678373139</v>
      </c>
      <c r="E577" s="3">
        <f>'Adj SPY'!E577*'SPY DVD'!C577*1/252*-10</f>
        <v>-0.25130037539682543</v>
      </c>
    </row>
    <row r="578" spans="1:5" x14ac:dyDescent="0.25">
      <c r="A578" s="1">
        <v>45190</v>
      </c>
      <c r="B578">
        <v>1.468</v>
      </c>
      <c r="C578">
        <f t="shared" si="16"/>
        <v>1.468E-2</v>
      </c>
      <c r="D578">
        <f t="shared" si="17"/>
        <v>0.99994174772847544</v>
      </c>
      <c r="E578" s="3">
        <f>'Adj SPY'!E578*'SPY DVD'!C578*1/252*-10</f>
        <v>-0.25130179365079364</v>
      </c>
    </row>
    <row r="579" spans="1:5" x14ac:dyDescent="0.25">
      <c r="A579" s="1">
        <v>45189</v>
      </c>
      <c r="B579">
        <v>1.4437</v>
      </c>
      <c r="C579">
        <f t="shared" ref="C579:C642" si="18">B579/100</f>
        <v>1.4437E-2</v>
      </c>
      <c r="D579">
        <f t="shared" ref="D579:D642" si="19">EXP(-C579*1/252)</f>
        <v>0.99994271195848283</v>
      </c>
      <c r="E579" s="3">
        <f>'Adj SPY'!E579*'SPY DVD'!C579*1/252*-10</f>
        <v>-0.25129546349206344</v>
      </c>
    </row>
    <row r="580" spans="1:5" x14ac:dyDescent="0.25">
      <c r="A580" s="1">
        <v>45188</v>
      </c>
      <c r="B580">
        <v>1.4303999999999999</v>
      </c>
      <c r="C580">
        <f t="shared" si="18"/>
        <v>1.4303999999999999E-2</v>
      </c>
      <c r="D580">
        <f t="shared" si="19"/>
        <v>0.9999432397061645</v>
      </c>
      <c r="E580" s="3">
        <f>'Adj SPY'!E580*'SPY DVD'!C580*1/252*-10</f>
        <v>-0.25129062857142853</v>
      </c>
    </row>
    <row r="581" spans="1:5" x14ac:dyDescent="0.25">
      <c r="A581" s="1">
        <v>45187</v>
      </c>
      <c r="B581">
        <v>1.4275</v>
      </c>
      <c r="C581">
        <f t="shared" si="18"/>
        <v>1.4274999999999999E-2</v>
      </c>
      <c r="D581">
        <f t="shared" si="19"/>
        <v>0.99994335477900431</v>
      </c>
      <c r="E581" s="3">
        <f>'Adj SPY'!E581*'SPY DVD'!C581*1/252*-10</f>
        <v>-0.25130231150793653</v>
      </c>
    </row>
    <row r="582" spans="1:5" x14ac:dyDescent="0.25">
      <c r="A582" s="1">
        <v>45184</v>
      </c>
      <c r="B582">
        <v>1.4282999999999999</v>
      </c>
      <c r="C582">
        <f t="shared" si="18"/>
        <v>1.4282999999999999E-2</v>
      </c>
      <c r="D582">
        <f t="shared" si="19"/>
        <v>0.99994332303477129</v>
      </c>
      <c r="E582" s="3">
        <f>'Adj SPY'!E582*'SPY DVD'!C582*1/252*-10</f>
        <v>-0.25129578214285714</v>
      </c>
    </row>
    <row r="583" spans="1:5" x14ac:dyDescent="0.25">
      <c r="A583" s="1">
        <v>45183</v>
      </c>
      <c r="B583">
        <v>1.4060999999999999</v>
      </c>
      <c r="C583">
        <f t="shared" si="18"/>
        <v>1.4060999999999999E-2</v>
      </c>
      <c r="D583">
        <f t="shared" si="19"/>
        <v>0.99994420393761052</v>
      </c>
      <c r="E583" s="3">
        <f>'Adj SPY'!E583*'SPY DVD'!C583*1/252*-10</f>
        <v>-0.25129015714285713</v>
      </c>
    </row>
    <row r="584" spans="1:5" x14ac:dyDescent="0.25">
      <c r="A584" s="1">
        <v>45182</v>
      </c>
      <c r="B584">
        <v>1.4677</v>
      </c>
      <c r="C584">
        <f t="shared" si="18"/>
        <v>1.4677000000000001E-2</v>
      </c>
      <c r="D584">
        <f t="shared" si="19"/>
        <v>0.99994175963254395</v>
      </c>
      <c r="E584" s="3">
        <f>'Adj SPY'!E584*'SPY DVD'!C584*1/252*-10</f>
        <v>-0.2600566376984127</v>
      </c>
    </row>
    <row r="585" spans="1:5" x14ac:dyDescent="0.25">
      <c r="A585" s="1">
        <v>45181</v>
      </c>
      <c r="B585">
        <v>1.4694</v>
      </c>
      <c r="C585">
        <f t="shared" si="18"/>
        <v>1.4694E-2</v>
      </c>
      <c r="D585">
        <f t="shared" si="19"/>
        <v>0.99994169217615769</v>
      </c>
      <c r="E585" s="3">
        <f>'Adj SPY'!E585*'SPY DVD'!C585*1/252*-10</f>
        <v>-0.26005464523809524</v>
      </c>
    </row>
    <row r="586" spans="1:5" x14ac:dyDescent="0.25">
      <c r="A586" s="1">
        <v>45180</v>
      </c>
      <c r="B586">
        <v>1.4614</v>
      </c>
      <c r="C586">
        <f t="shared" si="18"/>
        <v>1.4614E-2</v>
      </c>
      <c r="D586">
        <f t="shared" si="19"/>
        <v>0.99994200961801516</v>
      </c>
      <c r="E586" s="3">
        <f>'Adj SPY'!E586*'SPY DVD'!C586*1/252*-10</f>
        <v>-0.26006540873015871</v>
      </c>
    </row>
    <row r="587" spans="1:5" x14ac:dyDescent="0.25">
      <c r="A587" s="1">
        <v>45177</v>
      </c>
      <c r="B587">
        <v>1.4710000000000001</v>
      </c>
      <c r="C587">
        <f t="shared" si="18"/>
        <v>1.4710000000000001E-2</v>
      </c>
      <c r="D587">
        <f t="shared" si="19"/>
        <v>0.99994162868779835</v>
      </c>
      <c r="E587" s="3">
        <f>'Adj SPY'!E587*'SPY DVD'!C587*1/252*-10</f>
        <v>-0.2600634603174603</v>
      </c>
    </row>
    <row r="588" spans="1:5" x14ac:dyDescent="0.25">
      <c r="A588" s="1">
        <v>45176</v>
      </c>
      <c r="B588">
        <v>1.4732000000000001</v>
      </c>
      <c r="C588">
        <f t="shared" si="18"/>
        <v>1.4732E-2</v>
      </c>
      <c r="D588">
        <f t="shared" si="19"/>
        <v>0.99994154139131075</v>
      </c>
      <c r="E588" s="3">
        <f>'Adj SPY'!E588*'SPY DVD'!C588*1/252*-10</f>
        <v>-0.26006072222222226</v>
      </c>
    </row>
    <row r="589" spans="1:5" x14ac:dyDescent="0.25">
      <c r="A589" s="1">
        <v>45175</v>
      </c>
      <c r="B589">
        <v>1.4686999999999999</v>
      </c>
      <c r="C589">
        <f t="shared" si="18"/>
        <v>1.4686999999999999E-2</v>
      </c>
      <c r="D589">
        <f t="shared" si="19"/>
        <v>0.99994171995231618</v>
      </c>
      <c r="E589" s="3">
        <f>'Adj SPY'!E589*'SPY DVD'!C589*1/252*-10</f>
        <v>-0.26006480714285712</v>
      </c>
    </row>
    <row r="590" spans="1:5" x14ac:dyDescent="0.25">
      <c r="A590" s="1">
        <v>45174</v>
      </c>
      <c r="B590">
        <v>1.4588000000000001</v>
      </c>
      <c r="C590">
        <f t="shared" si="18"/>
        <v>1.4588E-2</v>
      </c>
      <c r="D590">
        <f t="shared" si="19"/>
        <v>0.99994211278664047</v>
      </c>
      <c r="E590" s="3">
        <f>'Adj SPY'!E590*'SPY DVD'!C590*1/252*-10</f>
        <v>-0.26006004444444442</v>
      </c>
    </row>
    <row r="591" spans="1:5" x14ac:dyDescent="0.25">
      <c r="A591" s="1">
        <v>45170</v>
      </c>
      <c r="B591">
        <v>1.4524999999999999</v>
      </c>
      <c r="C591">
        <f t="shared" si="18"/>
        <v>1.4525E-2</v>
      </c>
      <c r="D591">
        <f t="shared" si="19"/>
        <v>0.99994236277219994</v>
      </c>
      <c r="E591" s="3">
        <f>'Adj SPY'!E591*'SPY DVD'!C591*1/252*-10</f>
        <v>-0.26006090277777777</v>
      </c>
    </row>
    <row r="592" spans="1:5" x14ac:dyDescent="0.25">
      <c r="A592" s="1">
        <v>45169</v>
      </c>
      <c r="B592">
        <v>1.4552</v>
      </c>
      <c r="C592">
        <f t="shared" si="18"/>
        <v>1.4552000000000001E-2</v>
      </c>
      <c r="D592">
        <f t="shared" si="19"/>
        <v>0.99994225563552397</v>
      </c>
      <c r="E592" s="3">
        <f>'Adj SPY'!E592*'SPY DVD'!C592*1/252*-10</f>
        <v>-0.26005925396825402</v>
      </c>
    </row>
    <row r="593" spans="1:5" x14ac:dyDescent="0.25">
      <c r="A593" s="1">
        <v>45168</v>
      </c>
      <c r="B593">
        <v>1.4531000000000001</v>
      </c>
      <c r="C593">
        <f t="shared" si="18"/>
        <v>1.4531000000000001E-2</v>
      </c>
      <c r="D593">
        <f t="shared" si="19"/>
        <v>0.99994233896404872</v>
      </c>
      <c r="E593" s="3">
        <f>'Adj SPY'!E593*'SPY DVD'!C593*1/252*-10</f>
        <v>-0.26006453611111113</v>
      </c>
    </row>
    <row r="594" spans="1:5" x14ac:dyDescent="0.25">
      <c r="A594" s="1">
        <v>45167</v>
      </c>
      <c r="B594">
        <v>1.4590000000000001</v>
      </c>
      <c r="C594">
        <f t="shared" si="18"/>
        <v>1.4590000000000001E-2</v>
      </c>
      <c r="D594">
        <f t="shared" si="19"/>
        <v>0.99994210485059198</v>
      </c>
      <c r="E594" s="3">
        <f>'Adj SPY'!E594*'SPY DVD'!C594*1/252*-10</f>
        <v>-0.26004938095238095</v>
      </c>
    </row>
    <row r="595" spans="1:5" x14ac:dyDescent="0.25">
      <c r="A595" s="1">
        <v>45166</v>
      </c>
      <c r="B595">
        <v>1.4801</v>
      </c>
      <c r="C595">
        <f t="shared" si="18"/>
        <v>1.4801E-2</v>
      </c>
      <c r="D595">
        <f t="shared" si="19"/>
        <v>0.99994126759783097</v>
      </c>
      <c r="E595" s="3">
        <f>'Adj SPY'!E595*'SPY DVD'!C595*1/252*-10</f>
        <v>-0.26005122063492059</v>
      </c>
    </row>
    <row r="596" spans="1:5" x14ac:dyDescent="0.25">
      <c r="A596" s="1">
        <v>45163</v>
      </c>
      <c r="B596">
        <v>1.4895</v>
      </c>
      <c r="C596">
        <f t="shared" si="18"/>
        <v>1.4895E-2</v>
      </c>
      <c r="D596">
        <f t="shared" si="19"/>
        <v>0.99994089460393565</v>
      </c>
      <c r="E596" s="3">
        <f>'Adj SPY'!E596*'SPY DVD'!C596*1/252*-10</f>
        <v>-0.26005369642857146</v>
      </c>
    </row>
    <row r="597" spans="1:5" x14ac:dyDescent="0.25">
      <c r="A597" s="1">
        <v>45162</v>
      </c>
      <c r="B597">
        <v>1.5</v>
      </c>
      <c r="C597">
        <f t="shared" si="18"/>
        <v>1.4999999999999999E-2</v>
      </c>
      <c r="D597">
        <f t="shared" si="19"/>
        <v>0.99994047796198304</v>
      </c>
      <c r="E597" s="3">
        <f>'Adj SPY'!E597*'SPY DVD'!C597*1/252*-10</f>
        <v>-0.26005357142857138</v>
      </c>
    </row>
    <row r="598" spans="1:5" x14ac:dyDescent="0.25">
      <c r="A598" s="1">
        <v>45161</v>
      </c>
      <c r="B598">
        <v>1.4792000000000001</v>
      </c>
      <c r="C598">
        <f t="shared" si="18"/>
        <v>1.4792000000000001E-2</v>
      </c>
      <c r="D598">
        <f t="shared" si="19"/>
        <v>0.99994130331001974</v>
      </c>
      <c r="E598" s="3">
        <f>'Adj SPY'!E598*'SPY DVD'!C598*1/252*-10</f>
        <v>-0.26005157777777776</v>
      </c>
    </row>
    <row r="599" spans="1:5" x14ac:dyDescent="0.25">
      <c r="A599" s="1">
        <v>45160</v>
      </c>
      <c r="B599">
        <v>1.4957</v>
      </c>
      <c r="C599">
        <f t="shared" si="18"/>
        <v>1.4957E-2</v>
      </c>
      <c r="D599">
        <f t="shared" si="19"/>
        <v>0.99994064858676168</v>
      </c>
      <c r="E599" s="3">
        <f>'Adj SPY'!E599*'SPY DVD'!C599*1/252*-10</f>
        <v>-0.26005593452380948</v>
      </c>
    </row>
    <row r="600" spans="1:5" x14ac:dyDescent="0.25">
      <c r="A600" s="1">
        <v>45159</v>
      </c>
      <c r="B600">
        <v>1.4917</v>
      </c>
      <c r="C600">
        <f t="shared" si="18"/>
        <v>1.4917E-2</v>
      </c>
      <c r="D600">
        <f t="shared" si="19"/>
        <v>0.99994080730751211</v>
      </c>
      <c r="E600" s="3">
        <f>'Adj SPY'!E600*'SPY DVD'!C600*1/252*-10</f>
        <v>-0.26006487222222219</v>
      </c>
    </row>
    <row r="601" spans="1:5" x14ac:dyDescent="0.25">
      <c r="A601" s="1">
        <v>45156</v>
      </c>
      <c r="B601">
        <v>1.5014000000000001</v>
      </c>
      <c r="C601">
        <f t="shared" si="18"/>
        <v>1.5014000000000001E-2</v>
      </c>
      <c r="D601">
        <f t="shared" si="19"/>
        <v>0.9999404224097358</v>
      </c>
      <c r="E601" s="3">
        <f>'Adj SPY'!E601*'SPY DVD'!C601*1/252*-10</f>
        <v>-0.26006392857142857</v>
      </c>
    </row>
    <row r="602" spans="1:5" x14ac:dyDescent="0.25">
      <c r="A602" s="1">
        <v>45155</v>
      </c>
      <c r="B602">
        <v>1.5021</v>
      </c>
      <c r="C602">
        <f t="shared" si="18"/>
        <v>1.5021E-2</v>
      </c>
      <c r="D602">
        <f t="shared" si="19"/>
        <v>0.99994039463361328</v>
      </c>
      <c r="E602" s="3">
        <f>'Adj SPY'!E602*'SPY DVD'!C602*1/252*-10</f>
        <v>-0.26006000357142856</v>
      </c>
    </row>
    <row r="603" spans="1:5" x14ac:dyDescent="0.25">
      <c r="A603" s="1">
        <v>45154</v>
      </c>
      <c r="B603">
        <v>1.4905999999999999</v>
      </c>
      <c r="C603">
        <f t="shared" si="18"/>
        <v>1.4905999999999999E-2</v>
      </c>
      <c r="D603">
        <f t="shared" si="19"/>
        <v>0.99994085095572294</v>
      </c>
      <c r="E603" s="3">
        <f>'Adj SPY'!E603*'SPY DVD'!C603*1/252*-10</f>
        <v>-0.26005054920634918</v>
      </c>
    </row>
    <row r="604" spans="1:5" x14ac:dyDescent="0.25">
      <c r="A604" s="1">
        <v>45153</v>
      </c>
      <c r="B604">
        <v>1.4797</v>
      </c>
      <c r="C604">
        <f t="shared" si="18"/>
        <v>1.4796999999999999E-2</v>
      </c>
      <c r="D604">
        <f t="shared" si="19"/>
        <v>0.99994128346991473</v>
      </c>
      <c r="E604" s="3">
        <f>'Adj SPY'!E604*'SPY DVD'!C604*1/252*-10</f>
        <v>-0.26005727499999998</v>
      </c>
    </row>
    <row r="605" spans="1:5" x14ac:dyDescent="0.25">
      <c r="A605" s="1">
        <v>45152</v>
      </c>
      <c r="B605">
        <v>1.4624999999999999</v>
      </c>
      <c r="C605">
        <f t="shared" si="18"/>
        <v>1.4624999999999999E-2</v>
      </c>
      <c r="D605">
        <f t="shared" si="19"/>
        <v>0.99994196596975382</v>
      </c>
      <c r="E605" s="3">
        <f>'Adj SPY'!E605*'SPY DVD'!C605*1/252*-10</f>
        <v>-0.26006383928571425</v>
      </c>
    </row>
    <row r="606" spans="1:5" x14ac:dyDescent="0.25">
      <c r="A606" s="1">
        <v>45149</v>
      </c>
      <c r="B606">
        <v>1.4704999999999999</v>
      </c>
      <c r="C606">
        <f t="shared" si="18"/>
        <v>1.4704999999999999E-2</v>
      </c>
      <c r="D606">
        <f t="shared" si="19"/>
        <v>0.99994164852791023</v>
      </c>
      <c r="E606" s="3">
        <f>'Adj SPY'!E606*'SPY DVD'!C606*1/252*-10</f>
        <v>-0.26005092261904761</v>
      </c>
    </row>
    <row r="607" spans="1:5" x14ac:dyDescent="0.25">
      <c r="A607" s="1">
        <v>45148</v>
      </c>
      <c r="B607">
        <v>1.4697</v>
      </c>
      <c r="C607">
        <f t="shared" si="18"/>
        <v>1.4697E-2</v>
      </c>
      <c r="D607">
        <f t="shared" si="19"/>
        <v>0.99994168027209007</v>
      </c>
      <c r="E607" s="3">
        <f>'Adj SPY'!E607*'SPY DVD'!C607*1/252*-10</f>
        <v>-0.26006108214285717</v>
      </c>
    </row>
    <row r="608" spans="1:5" x14ac:dyDescent="0.25">
      <c r="A608" s="1">
        <v>45147</v>
      </c>
      <c r="B608">
        <v>1.4702</v>
      </c>
      <c r="C608">
        <f t="shared" si="18"/>
        <v>1.4702E-2</v>
      </c>
      <c r="D608">
        <f t="shared" si="19"/>
        <v>0.99994166043197752</v>
      </c>
      <c r="E608" s="3">
        <f>'Adj SPY'!E608*'SPY DVD'!C608*1/252*-10</f>
        <v>-0.26005621031746035</v>
      </c>
    </row>
    <row r="609" spans="1:5" x14ac:dyDescent="0.25">
      <c r="A609" s="1">
        <v>45146</v>
      </c>
      <c r="B609">
        <v>1.4603999999999999</v>
      </c>
      <c r="C609">
        <f t="shared" si="18"/>
        <v>1.4603999999999999E-2</v>
      </c>
      <c r="D609">
        <f t="shared" si="19"/>
        <v>0.99994204929825437</v>
      </c>
      <c r="E609" s="3">
        <f>'Adj SPY'!E609*'SPY DVD'!C609*1/252*-10</f>
        <v>-0.26006130952380951</v>
      </c>
    </row>
    <row r="610" spans="1:5" x14ac:dyDescent="0.25">
      <c r="A610" s="1">
        <v>45145</v>
      </c>
      <c r="B610">
        <v>1.454</v>
      </c>
      <c r="C610">
        <f t="shared" si="18"/>
        <v>1.4539999999999999E-2</v>
      </c>
      <c r="D610">
        <f t="shared" si="19"/>
        <v>0.99994230325182298</v>
      </c>
      <c r="E610" s="3">
        <f>'Adj SPY'!E610*'SPY DVD'!C610*1/252*-10</f>
        <v>-0.26005251587301581</v>
      </c>
    </row>
    <row r="611" spans="1:5" x14ac:dyDescent="0.25">
      <c r="A611" s="1">
        <v>45142</v>
      </c>
      <c r="B611">
        <v>1.4666999999999999</v>
      </c>
      <c r="C611">
        <f t="shared" si="18"/>
        <v>1.4666999999999999E-2</v>
      </c>
      <c r="D611">
        <f t="shared" si="19"/>
        <v>0.99994179931277338</v>
      </c>
      <c r="E611" s="3">
        <f>'Adj SPY'!E611*'SPY DVD'!C611*1/252*-10</f>
        <v>-0.26005405833333334</v>
      </c>
    </row>
    <row r="612" spans="1:5" x14ac:dyDescent="0.25">
      <c r="A612" s="1">
        <v>45141</v>
      </c>
      <c r="B612">
        <v>1.4601</v>
      </c>
      <c r="C612">
        <f t="shared" si="18"/>
        <v>1.4600999999999999E-2</v>
      </c>
      <c r="D612">
        <f t="shared" si="19"/>
        <v>0.99994206120232654</v>
      </c>
      <c r="E612" s="3">
        <f>'Adj SPY'!E612*'SPY DVD'!C612*1/252*-10</f>
        <v>-0.26006003333333333</v>
      </c>
    </row>
    <row r="613" spans="1:5" x14ac:dyDescent="0.25">
      <c r="A613" s="1">
        <v>45140</v>
      </c>
      <c r="B613">
        <v>1.4559</v>
      </c>
      <c r="C613">
        <f t="shared" si="18"/>
        <v>1.4558999999999999E-2</v>
      </c>
      <c r="D613">
        <f t="shared" si="19"/>
        <v>0.99994222785935061</v>
      </c>
      <c r="E613" s="3">
        <f>'Adj SPY'!E613*'SPY DVD'!C613*1/252*-10</f>
        <v>-0.2600572488095238</v>
      </c>
    </row>
    <row r="614" spans="1:5" x14ac:dyDescent="0.25">
      <c r="A614" s="1">
        <v>45139</v>
      </c>
      <c r="B614">
        <v>1.4357</v>
      </c>
      <c r="C614">
        <f t="shared" si="18"/>
        <v>1.4357E-2</v>
      </c>
      <c r="D614">
        <f t="shared" si="19"/>
        <v>0.99994302940066404</v>
      </c>
      <c r="E614" s="3">
        <f>'Adj SPY'!E614*'SPY DVD'!C614*1/252*-10</f>
        <v>-0.26006679999999999</v>
      </c>
    </row>
    <row r="615" spans="1:5" x14ac:dyDescent="0.25">
      <c r="A615" s="1">
        <v>45138</v>
      </c>
      <c r="B615">
        <v>1.4315</v>
      </c>
      <c r="C615">
        <f t="shared" si="18"/>
        <v>1.4315E-2</v>
      </c>
      <c r="D615">
        <f t="shared" si="19"/>
        <v>0.99994319605784943</v>
      </c>
      <c r="E615" s="3">
        <f>'Adj SPY'!E615*'SPY DVD'!C615*1/252*-10</f>
        <v>-0.26005015277777777</v>
      </c>
    </row>
    <row r="616" spans="1:5" x14ac:dyDescent="0.25">
      <c r="A616" s="1">
        <v>45135</v>
      </c>
      <c r="B616">
        <v>1.4342999999999999</v>
      </c>
      <c r="C616">
        <f t="shared" si="18"/>
        <v>1.4343E-2</v>
      </c>
      <c r="D616">
        <f t="shared" si="19"/>
        <v>0.99994308495305606</v>
      </c>
      <c r="E616" s="3">
        <f>'Adj SPY'!E616*'SPY DVD'!C616*1/252*-10</f>
        <v>-0.26006363333333332</v>
      </c>
    </row>
    <row r="617" spans="1:5" x14ac:dyDescent="0.25">
      <c r="A617" s="1">
        <v>45134</v>
      </c>
      <c r="B617">
        <v>1.4482999999999999</v>
      </c>
      <c r="C617">
        <f t="shared" si="18"/>
        <v>1.4482999999999999E-2</v>
      </c>
      <c r="D617">
        <f t="shared" si="19"/>
        <v>0.99994252942927431</v>
      </c>
      <c r="E617" s="3">
        <f>'Adj SPY'!E617*'SPY DVD'!C617*1/252*-10</f>
        <v>-0.26005605833333334</v>
      </c>
    </row>
    <row r="618" spans="1:5" x14ac:dyDescent="0.25">
      <c r="A618" s="1">
        <v>45133</v>
      </c>
      <c r="B618">
        <v>1.4387000000000001</v>
      </c>
      <c r="C618">
        <f t="shared" si="18"/>
        <v>1.4387E-2</v>
      </c>
      <c r="D618">
        <f t="shared" si="19"/>
        <v>0.99994291035983429</v>
      </c>
      <c r="E618" s="3">
        <f>'Adj SPY'!E618*'SPY DVD'!C618*1/252*-10</f>
        <v>-0.26005644325396826</v>
      </c>
    </row>
    <row r="619" spans="1:5" x14ac:dyDescent="0.25">
      <c r="A619" s="1">
        <v>45132</v>
      </c>
      <c r="B619">
        <v>1.4389000000000001</v>
      </c>
      <c r="C619">
        <f t="shared" si="18"/>
        <v>1.4389000000000001E-2</v>
      </c>
      <c r="D619">
        <f t="shared" si="19"/>
        <v>0.99994290242377948</v>
      </c>
      <c r="E619" s="3">
        <f>'Adj SPY'!E619*'SPY DVD'!C619*1/252*-10</f>
        <v>-0.26005262539682539</v>
      </c>
    </row>
    <row r="620" spans="1:5" x14ac:dyDescent="0.25">
      <c r="A620" s="1">
        <v>45131</v>
      </c>
      <c r="B620">
        <v>1.4429000000000001</v>
      </c>
      <c r="C620">
        <f t="shared" si="18"/>
        <v>1.4429000000000001E-2</v>
      </c>
      <c r="D620">
        <f t="shared" si="19"/>
        <v>0.99994274370269642</v>
      </c>
      <c r="E620" s="3">
        <f>'Adj SPY'!E620*'SPY DVD'!C620*1/252*-10</f>
        <v>-0.26006554761904765</v>
      </c>
    </row>
    <row r="621" spans="1:5" x14ac:dyDescent="0.25">
      <c r="A621" s="1">
        <v>45128</v>
      </c>
      <c r="B621">
        <v>1.4493</v>
      </c>
      <c r="C621">
        <f t="shared" si="18"/>
        <v>1.4493000000000001E-2</v>
      </c>
      <c r="D621">
        <f t="shared" si="19"/>
        <v>0.99994248974901601</v>
      </c>
      <c r="E621" s="3">
        <f>'Adj SPY'!E621*'SPY DVD'!C621*1/252*-10</f>
        <v>-0.26005733095238098</v>
      </c>
    </row>
    <row r="622" spans="1:5" x14ac:dyDescent="0.25">
      <c r="A622" s="1">
        <v>45127</v>
      </c>
      <c r="B622">
        <v>1.4493</v>
      </c>
      <c r="C622">
        <f t="shared" si="18"/>
        <v>1.4493000000000001E-2</v>
      </c>
      <c r="D622">
        <f t="shared" si="19"/>
        <v>0.99994248974901601</v>
      </c>
      <c r="E622" s="3">
        <f>'Adj SPY'!E622*'SPY DVD'!C622*1/252*-10</f>
        <v>-0.26005733095238098</v>
      </c>
    </row>
    <row r="623" spans="1:5" x14ac:dyDescent="0.25">
      <c r="A623" s="1">
        <v>45126</v>
      </c>
      <c r="B623">
        <v>1.4397</v>
      </c>
      <c r="C623">
        <f t="shared" si="18"/>
        <v>1.4397E-2</v>
      </c>
      <c r="D623">
        <f t="shared" si="19"/>
        <v>0.99994287067956078</v>
      </c>
      <c r="E623" s="3">
        <f>'Adj SPY'!E623*'SPY DVD'!C623*1/252*-10</f>
        <v>-0.26006009523809526</v>
      </c>
    </row>
    <row r="624" spans="1:5" x14ac:dyDescent="0.25">
      <c r="A624" s="1">
        <v>45125</v>
      </c>
      <c r="B624">
        <v>1.4429000000000001</v>
      </c>
      <c r="C624">
        <f t="shared" si="18"/>
        <v>1.4429000000000001E-2</v>
      </c>
      <c r="D624">
        <f t="shared" si="19"/>
        <v>0.99994274370269642</v>
      </c>
      <c r="E624" s="3">
        <f>'Adj SPY'!E624*'SPY DVD'!C624*1/252*-10</f>
        <v>-0.26005982182539683</v>
      </c>
    </row>
    <row r="625" spans="1:5" x14ac:dyDescent="0.25">
      <c r="A625" s="1">
        <v>45124</v>
      </c>
      <c r="B625">
        <v>1.4536</v>
      </c>
      <c r="C625">
        <f t="shared" si="18"/>
        <v>1.4536E-2</v>
      </c>
      <c r="D625">
        <f t="shared" si="19"/>
        <v>0.99994231912392317</v>
      </c>
      <c r="E625" s="3">
        <f>'Adj SPY'!E625*'SPY DVD'!C625*1/252*-10</f>
        <v>-0.26005596190476188</v>
      </c>
    </row>
    <row r="626" spans="1:5" x14ac:dyDescent="0.25">
      <c r="A626" s="1">
        <v>45121</v>
      </c>
      <c r="B626">
        <v>1.4587000000000001</v>
      </c>
      <c r="C626">
        <f t="shared" si="18"/>
        <v>1.4587000000000001E-2</v>
      </c>
      <c r="D626">
        <f t="shared" si="19"/>
        <v>0.99994211675466482</v>
      </c>
      <c r="E626" s="3">
        <f>'Adj SPY'!E626*'SPY DVD'!C626*1/252*-10</f>
        <v>-0.26006537142857145</v>
      </c>
    </row>
    <row r="627" spans="1:5" x14ac:dyDescent="0.25">
      <c r="A627" s="1">
        <v>45120</v>
      </c>
      <c r="B627">
        <v>1.4578</v>
      </c>
      <c r="C627">
        <f t="shared" si="18"/>
        <v>1.4578000000000001E-2</v>
      </c>
      <c r="D627">
        <f t="shared" si="19"/>
        <v>0.99994215246688389</v>
      </c>
      <c r="E627" s="3">
        <f>'Adj SPY'!E627*'SPY DVD'!C627*1/252*-10</f>
        <v>-0.26006689206349209</v>
      </c>
    </row>
    <row r="628" spans="1:5" x14ac:dyDescent="0.25">
      <c r="A628" s="1">
        <v>45119</v>
      </c>
      <c r="B628">
        <v>1.4693000000000001</v>
      </c>
      <c r="C628">
        <f t="shared" si="18"/>
        <v>1.4693000000000001E-2</v>
      </c>
      <c r="D628">
        <f t="shared" si="19"/>
        <v>0.99994169614418027</v>
      </c>
      <c r="E628" s="3">
        <f>'Adj SPY'!E628*'SPY DVD'!C628*1/252*-10</f>
        <v>-0.26005443888888891</v>
      </c>
    </row>
    <row r="629" spans="1:5" x14ac:dyDescent="0.25">
      <c r="A629" s="1">
        <v>45118</v>
      </c>
      <c r="B629">
        <v>1.4811000000000001</v>
      </c>
      <c r="C629">
        <f t="shared" si="18"/>
        <v>1.4811000000000001E-2</v>
      </c>
      <c r="D629">
        <f t="shared" si="19"/>
        <v>0.99994122791762274</v>
      </c>
      <c r="E629" s="3">
        <f>'Adj SPY'!E629*'SPY DVD'!C629*1/252*-10</f>
        <v>-0.26005059761904764</v>
      </c>
    </row>
    <row r="630" spans="1:5" x14ac:dyDescent="0.25">
      <c r="A630" s="1">
        <v>45117</v>
      </c>
      <c r="B630">
        <v>1.4905999999999999</v>
      </c>
      <c r="C630">
        <f t="shared" si="18"/>
        <v>1.4905999999999999E-2</v>
      </c>
      <c r="D630">
        <f t="shared" si="19"/>
        <v>0.99994085095572294</v>
      </c>
      <c r="E630" s="3">
        <f>'Adj SPY'!E630*'SPY DVD'!C630*1/252*-10</f>
        <v>-0.26006237936507937</v>
      </c>
    </row>
    <row r="631" spans="1:5" x14ac:dyDescent="0.25">
      <c r="A631" s="1">
        <v>45114</v>
      </c>
      <c r="B631">
        <v>1.4943</v>
      </c>
      <c r="C631">
        <f t="shared" si="18"/>
        <v>1.4943E-2</v>
      </c>
      <c r="D631">
        <f t="shared" si="19"/>
        <v>0.99994070413902147</v>
      </c>
      <c r="E631" s="3">
        <f>'Adj SPY'!E631*'SPY DVD'!C631*1/252*-10</f>
        <v>-0.26004970833333335</v>
      </c>
    </row>
    <row r="632" spans="1:5" x14ac:dyDescent="0.25">
      <c r="A632" s="1">
        <v>45113</v>
      </c>
      <c r="B632">
        <v>1.4905999999999999</v>
      </c>
      <c r="C632">
        <f t="shared" si="18"/>
        <v>1.4905999999999999E-2</v>
      </c>
      <c r="D632">
        <f t="shared" si="19"/>
        <v>0.99994085095572294</v>
      </c>
      <c r="E632" s="3">
        <f>'Adj SPY'!E632*'SPY DVD'!C632*1/252*-10</f>
        <v>-0.26006237936507937</v>
      </c>
    </row>
    <row r="633" spans="1:5" x14ac:dyDescent="0.25">
      <c r="A633" s="1">
        <v>45112</v>
      </c>
      <c r="B633">
        <v>1.4789000000000001</v>
      </c>
      <c r="C633">
        <f t="shared" si="18"/>
        <v>1.4789000000000002E-2</v>
      </c>
      <c r="D633">
        <f t="shared" si="19"/>
        <v>0.99994131521408292</v>
      </c>
      <c r="E633" s="3">
        <f>'Adj SPY'!E633*'SPY DVD'!C633*1/252*-10</f>
        <v>-0.26005752261904763</v>
      </c>
    </row>
    <row r="634" spans="1:5" x14ac:dyDescent="0.25">
      <c r="A634" s="1">
        <v>45110</v>
      </c>
      <c r="B634">
        <v>1.4766999999999999</v>
      </c>
      <c r="C634">
        <f t="shared" si="18"/>
        <v>1.4766999999999999E-2</v>
      </c>
      <c r="D634">
        <f t="shared" si="19"/>
        <v>0.99994140251055075</v>
      </c>
      <c r="E634" s="3">
        <f>'Adj SPY'!E634*'SPY DVD'!C634*1/252*-10</f>
        <v>-0.26005741785714287</v>
      </c>
    </row>
    <row r="635" spans="1:5" x14ac:dyDescent="0.25">
      <c r="A635" s="1">
        <v>45107</v>
      </c>
      <c r="B635">
        <v>1.4783999999999999</v>
      </c>
      <c r="C635">
        <f t="shared" si="18"/>
        <v>1.4783999999999999E-2</v>
      </c>
      <c r="D635">
        <f t="shared" si="19"/>
        <v>0.99994133505418858</v>
      </c>
      <c r="E635" s="3">
        <f>'Adj SPY'!E635*'SPY DVD'!C635*1/252*-10</f>
        <v>-0.26005759999999994</v>
      </c>
    </row>
    <row r="636" spans="1:5" x14ac:dyDescent="0.25">
      <c r="A636" s="1">
        <v>45106</v>
      </c>
      <c r="B636">
        <v>1.4958</v>
      </c>
      <c r="C636">
        <f t="shared" si="18"/>
        <v>1.4958000000000001E-2</v>
      </c>
      <c r="D636">
        <f t="shared" si="19"/>
        <v>0.99994064461874321</v>
      </c>
      <c r="E636" s="3">
        <f>'Adj SPY'!E636*'SPY DVD'!C636*1/252*-10</f>
        <v>-0.26004957857142857</v>
      </c>
    </row>
    <row r="637" spans="1:5" x14ac:dyDescent="0.25">
      <c r="A637" s="1">
        <v>45105</v>
      </c>
      <c r="B637">
        <v>1.5017</v>
      </c>
      <c r="C637">
        <f t="shared" si="18"/>
        <v>1.5017000000000001E-2</v>
      </c>
      <c r="D637">
        <f t="shared" si="19"/>
        <v>0.99994041050568316</v>
      </c>
      <c r="E637" s="3">
        <f>'Adj SPY'!E637*'SPY DVD'!C637*1/252*-10</f>
        <v>-0.26005034246031744</v>
      </c>
    </row>
    <row r="638" spans="1:5" x14ac:dyDescent="0.25">
      <c r="A638" s="1">
        <v>45104</v>
      </c>
      <c r="B638">
        <v>1.5024999999999999</v>
      </c>
      <c r="C638">
        <f t="shared" si="18"/>
        <v>1.5025E-2</v>
      </c>
      <c r="D638">
        <f t="shared" si="19"/>
        <v>0.99994037876154362</v>
      </c>
      <c r="E638" s="3">
        <f>'Adj SPY'!E638*'SPY DVD'!C638*1/252*-10</f>
        <v>-0.26005770833333336</v>
      </c>
    </row>
    <row r="639" spans="1:5" x14ac:dyDescent="0.25">
      <c r="A639" s="1">
        <v>45103</v>
      </c>
      <c r="B639">
        <v>1.5189999999999999</v>
      </c>
      <c r="C639">
        <f t="shared" si="18"/>
        <v>1.5189999999999999E-2</v>
      </c>
      <c r="D639">
        <f t="shared" si="19"/>
        <v>0.99993972403889098</v>
      </c>
      <c r="E639" s="3">
        <f>'Adj SPY'!E639*'SPY DVD'!C639*1/252*-10</f>
        <v>-0.26006244444444443</v>
      </c>
    </row>
    <row r="640" spans="1:5" x14ac:dyDescent="0.25">
      <c r="A640" s="1">
        <v>45100</v>
      </c>
      <c r="B640">
        <v>1.5127999999999999</v>
      </c>
      <c r="C640">
        <f t="shared" si="18"/>
        <v>1.5127999999999999E-2</v>
      </c>
      <c r="D640">
        <f t="shared" si="19"/>
        <v>0.99993997005583746</v>
      </c>
      <c r="E640" s="3">
        <f>'Adj SPY'!E640*'SPY DVD'!C640*1/252*-10</f>
        <v>-0.26006352698412694</v>
      </c>
    </row>
    <row r="641" spans="1:5" x14ac:dyDescent="0.25">
      <c r="A641" s="1">
        <v>45099</v>
      </c>
      <c r="B641">
        <v>1.5013000000000001</v>
      </c>
      <c r="C641">
        <f t="shared" si="18"/>
        <v>1.5013E-2</v>
      </c>
      <c r="D641">
        <f t="shared" si="19"/>
        <v>0.99994042637775327</v>
      </c>
      <c r="E641" s="3">
        <f>'Adj SPY'!E641*'SPY DVD'!C641*1/252*-10</f>
        <v>-0.26005256468253968</v>
      </c>
    </row>
    <row r="642" spans="1:5" x14ac:dyDescent="0.25">
      <c r="A642" s="1">
        <v>45098</v>
      </c>
      <c r="B642">
        <v>1.5067999999999999</v>
      </c>
      <c r="C642">
        <f t="shared" si="18"/>
        <v>1.5068E-2</v>
      </c>
      <c r="D642">
        <f t="shared" si="19"/>
        <v>0.99994020813681106</v>
      </c>
      <c r="E642" s="3">
        <f>'Adj SPY'!E642*'SPY DVD'!C642*1/252*-10</f>
        <v>-0.26006650476190474</v>
      </c>
    </row>
    <row r="643" spans="1:5" x14ac:dyDescent="0.25">
      <c r="A643" s="1">
        <v>45097</v>
      </c>
      <c r="B643">
        <v>1.4990000000000001</v>
      </c>
      <c r="C643">
        <f t="shared" ref="C643:C706" si="20">B643/100</f>
        <v>1.4990000000000002E-2</v>
      </c>
      <c r="D643">
        <f t="shared" ref="D643:D706" si="21">EXP(-C643*1/252)</f>
        <v>0.99994051764216152</v>
      </c>
      <c r="E643" s="3">
        <f>'Adj SPY'!E643*'SPY DVD'!C643*1/252*-10</f>
        <v>-0.26005270634920635</v>
      </c>
    </row>
    <row r="644" spans="1:5" x14ac:dyDescent="0.25">
      <c r="A644" s="1">
        <v>45093</v>
      </c>
      <c r="B644">
        <v>1.4913000000000001</v>
      </c>
      <c r="C644">
        <f t="shared" si="20"/>
        <v>1.4913000000000001E-2</v>
      </c>
      <c r="D644">
        <f t="shared" si="21"/>
        <v>0.99994082317958854</v>
      </c>
      <c r="E644" s="3">
        <f>'Adj SPY'!E644*'SPY DVD'!C644*1/252*-10</f>
        <v>-0.26006615</v>
      </c>
    </row>
    <row r="645" spans="1:5" x14ac:dyDescent="0.25">
      <c r="A645" s="1">
        <v>45092</v>
      </c>
      <c r="B645">
        <v>1.4806999999999999</v>
      </c>
      <c r="C645">
        <f t="shared" si="20"/>
        <v>1.4806999999999999E-2</v>
      </c>
      <c r="D645">
        <f t="shared" si="21"/>
        <v>0.99994124378970584</v>
      </c>
      <c r="E645" s="3">
        <f>'Adj SPY'!E645*'SPY DVD'!C645*1/252*-10</f>
        <v>-0.26006262698412697</v>
      </c>
    </row>
    <row r="646" spans="1:5" x14ac:dyDescent="0.25">
      <c r="A646" s="1">
        <v>45091</v>
      </c>
      <c r="B646">
        <v>1.3781000000000001</v>
      </c>
      <c r="C646">
        <f t="shared" si="20"/>
        <v>1.3781000000000002E-2</v>
      </c>
      <c r="D646">
        <f t="shared" si="21"/>
        <v>0.99994531498734329</v>
      </c>
      <c r="E646" s="3">
        <f>'Adj SPY'!E646*'SPY DVD'!C646*1/252*-10</f>
        <v>-0.23907847539682545</v>
      </c>
    </row>
    <row r="647" spans="1:5" x14ac:dyDescent="0.25">
      <c r="A647" s="1">
        <v>45090</v>
      </c>
      <c r="B647">
        <v>1.3796999999999999</v>
      </c>
      <c r="C647">
        <f t="shared" si="20"/>
        <v>1.3796999999999999E-2</v>
      </c>
      <c r="D647">
        <f t="shared" si="21"/>
        <v>0.99994525149875391</v>
      </c>
      <c r="E647" s="3">
        <f>'Adj SPY'!E647*'SPY DVD'!C647*1/252*-10</f>
        <v>-0.23907134999999999</v>
      </c>
    </row>
    <row r="648" spans="1:5" x14ac:dyDescent="0.25">
      <c r="A648" s="1">
        <v>45089</v>
      </c>
      <c r="B648">
        <v>1.3888</v>
      </c>
      <c r="C648">
        <f t="shared" si="20"/>
        <v>1.3888000000000001E-2</v>
      </c>
      <c r="D648">
        <f t="shared" si="21"/>
        <v>0.99994489040747825</v>
      </c>
      <c r="E648" s="3">
        <f>'Adj SPY'!E648*'SPY DVD'!C648*1/252*-10</f>
        <v>-0.23907200000000003</v>
      </c>
    </row>
    <row r="649" spans="1:5" x14ac:dyDescent="0.25">
      <c r="A649" s="1">
        <v>45086</v>
      </c>
      <c r="B649">
        <v>1.4014</v>
      </c>
      <c r="C649">
        <f t="shared" si="20"/>
        <v>1.4014E-2</v>
      </c>
      <c r="D649">
        <f t="shared" si="21"/>
        <v>0.99994439043515804</v>
      </c>
      <c r="E649" s="3">
        <f>'Adj SPY'!E649*'SPY DVD'!C649*1/252*-10</f>
        <v>-0.2390721666666667</v>
      </c>
    </row>
    <row r="650" spans="1:5" x14ac:dyDescent="0.25">
      <c r="A650" s="1">
        <v>45085</v>
      </c>
      <c r="B650">
        <v>1.4039999999999999</v>
      </c>
      <c r="C650">
        <f t="shared" si="20"/>
        <v>1.4039999999999999E-2</v>
      </c>
      <c r="D650">
        <f t="shared" si="21"/>
        <v>0.99994428726629769</v>
      </c>
      <c r="E650" s="3">
        <f>'Adj SPY'!E650*'SPY DVD'!C650*1/252*-10</f>
        <v>-0.23908671428571426</v>
      </c>
    </row>
    <row r="651" spans="1:5" x14ac:dyDescent="0.25">
      <c r="A651" s="1">
        <v>45084</v>
      </c>
      <c r="B651">
        <v>1.4125000000000001</v>
      </c>
      <c r="C651">
        <f t="shared" si="20"/>
        <v>1.4125E-2</v>
      </c>
      <c r="D651">
        <f t="shared" si="21"/>
        <v>0.99994394998355929</v>
      </c>
      <c r="E651" s="3">
        <f>'Adj SPY'!E651*'SPY DVD'!C651*1/252*-10</f>
        <v>-0.23908804563492064</v>
      </c>
    </row>
    <row r="652" spans="1:5" x14ac:dyDescent="0.25">
      <c r="A652" s="1">
        <v>45083</v>
      </c>
      <c r="B652">
        <v>1.4076</v>
      </c>
      <c r="C652">
        <f t="shared" si="20"/>
        <v>1.4076E-2</v>
      </c>
      <c r="D652">
        <f t="shared" si="21"/>
        <v>0.99994414441712398</v>
      </c>
      <c r="E652" s="3">
        <f>'Adj SPY'!E652*'SPY DVD'!C652*1/252*-10</f>
        <v>-0.23908532857142856</v>
      </c>
    </row>
    <row r="653" spans="1:5" x14ac:dyDescent="0.25">
      <c r="A653" s="1">
        <v>45082</v>
      </c>
      <c r="B653">
        <v>1.4106000000000001</v>
      </c>
      <c r="C653">
        <f t="shared" si="20"/>
        <v>1.4106E-2</v>
      </c>
      <c r="D653">
        <f t="shared" si="21"/>
        <v>0.99994402537616156</v>
      </c>
      <c r="E653" s="3">
        <f>'Adj SPY'!E653*'SPY DVD'!C653*1/252*-10</f>
        <v>-0.23907430952380956</v>
      </c>
    </row>
    <row r="654" spans="1:5" x14ac:dyDescent="0.25">
      <c r="A654" s="1">
        <v>45079</v>
      </c>
      <c r="B654">
        <v>1.4078999999999999</v>
      </c>
      <c r="C654">
        <f t="shared" si="20"/>
        <v>1.4079E-2</v>
      </c>
      <c r="D654">
        <f t="shared" si="21"/>
        <v>0.99994413251302716</v>
      </c>
      <c r="E654" s="3">
        <f>'Adj SPY'!E654*'SPY DVD'!C654*1/252*-10</f>
        <v>-0.23907482857142859</v>
      </c>
    </row>
    <row r="655" spans="1:5" x14ac:dyDescent="0.25">
      <c r="A655" s="1">
        <v>45078</v>
      </c>
      <c r="B655">
        <v>1.4282999999999999</v>
      </c>
      <c r="C655">
        <f t="shared" si="20"/>
        <v>1.4282999999999999E-2</v>
      </c>
      <c r="D655">
        <f t="shared" si="21"/>
        <v>0.99994332303477129</v>
      </c>
      <c r="E655" s="3">
        <f>'Adj SPY'!E655*'SPY DVD'!C655*1/252*-10</f>
        <v>-0.23908154999999998</v>
      </c>
    </row>
    <row r="656" spans="1:5" x14ac:dyDescent="0.25">
      <c r="A656" s="1">
        <v>45077</v>
      </c>
      <c r="B656">
        <v>1.4419</v>
      </c>
      <c r="C656">
        <f t="shared" si="20"/>
        <v>1.4419E-2</v>
      </c>
      <c r="D656">
        <f t="shared" si="21"/>
        <v>0.99994278338296483</v>
      </c>
      <c r="E656" s="3">
        <f>'Adj SPY'!E656*'SPY DVD'!C656*1/252*-10</f>
        <v>-0.23908647420634921</v>
      </c>
    </row>
    <row r="657" spans="1:5" x14ac:dyDescent="0.25">
      <c r="A657" s="1">
        <v>45076</v>
      </c>
      <c r="B657">
        <v>1.4339</v>
      </c>
      <c r="C657">
        <f t="shared" si="20"/>
        <v>1.4338999999999999E-2</v>
      </c>
      <c r="D657">
        <f t="shared" si="21"/>
        <v>0.99994310082516868</v>
      </c>
      <c r="E657" s="3">
        <f>'Adj SPY'!E657*'SPY DVD'!C657*1/252*-10</f>
        <v>-0.23908575476190477</v>
      </c>
    </row>
    <row r="658" spans="1:5" x14ac:dyDescent="0.25">
      <c r="A658" s="1">
        <v>45072</v>
      </c>
      <c r="B658">
        <v>1.4343999999999999</v>
      </c>
      <c r="C658">
        <f t="shared" si="20"/>
        <v>1.4343999999999999E-2</v>
      </c>
      <c r="D658">
        <f t="shared" si="21"/>
        <v>0.99994308098502793</v>
      </c>
      <c r="E658" s="3">
        <f>'Adj SPY'!E658*'SPY DVD'!C658*1/252*-10</f>
        <v>-0.23907805079365077</v>
      </c>
    </row>
    <row r="659" spans="1:5" x14ac:dyDescent="0.25">
      <c r="A659" s="1">
        <v>45071</v>
      </c>
      <c r="B659">
        <v>1.4530000000000001</v>
      </c>
      <c r="C659">
        <f t="shared" si="20"/>
        <v>1.4530000000000001E-2</v>
      </c>
      <c r="D659">
        <f t="shared" si="21"/>
        <v>0.99994234293207396</v>
      </c>
      <c r="E659" s="3">
        <f>'Adj SPY'!E659*'SPY DVD'!C659*1/252*-10</f>
        <v>-0.23908192460317462</v>
      </c>
    </row>
    <row r="660" spans="1:5" x14ac:dyDescent="0.25">
      <c r="A660" s="1">
        <v>45070</v>
      </c>
      <c r="B660">
        <v>1.4656</v>
      </c>
      <c r="C660">
        <f t="shared" si="20"/>
        <v>1.4656000000000001E-2</v>
      </c>
      <c r="D660">
        <f t="shared" si="21"/>
        <v>0.99994184296102739</v>
      </c>
      <c r="E660" s="3">
        <f>'Adj SPY'!E660*'SPY DVD'!C660*1/252*-10</f>
        <v>-0.23908472380952381</v>
      </c>
    </row>
    <row r="661" spans="1:5" x14ac:dyDescent="0.25">
      <c r="A661" s="1">
        <v>45069</v>
      </c>
      <c r="B661">
        <v>1.4550000000000001</v>
      </c>
      <c r="C661">
        <f t="shared" si="20"/>
        <v>1.455E-2</v>
      </c>
      <c r="D661">
        <f t="shared" si="21"/>
        <v>0.99994226357157368</v>
      </c>
      <c r="E661" s="3">
        <f>'Adj SPY'!E661*'SPY DVD'!C661*1/252*-10</f>
        <v>-0.23908767857142854</v>
      </c>
    </row>
    <row r="662" spans="1:5" x14ac:dyDescent="0.25">
      <c r="A662" s="1">
        <v>45068</v>
      </c>
      <c r="B662">
        <v>1.4386000000000001</v>
      </c>
      <c r="C662">
        <f t="shared" si="20"/>
        <v>1.4386000000000001E-2</v>
      </c>
      <c r="D662">
        <f t="shared" si="21"/>
        <v>0.99994291432786164</v>
      </c>
      <c r="E662" s="3">
        <f>'Adj SPY'!E662*'SPY DVD'!C662*1/252*-10</f>
        <v>-0.23907591031746034</v>
      </c>
    </row>
    <row r="663" spans="1:5" x14ac:dyDescent="0.25">
      <c r="A663" s="1">
        <v>45065</v>
      </c>
      <c r="B663">
        <v>1.4392</v>
      </c>
      <c r="C663">
        <f t="shared" si="20"/>
        <v>1.4392E-2</v>
      </c>
      <c r="D663">
        <f t="shared" si="21"/>
        <v>0.99994289051969731</v>
      </c>
      <c r="E663" s="3">
        <f>'Adj SPY'!E663*'SPY DVD'!C663*1/252*-10</f>
        <v>-0.23907853333333334</v>
      </c>
    </row>
    <row r="664" spans="1:5" x14ac:dyDescent="0.25">
      <c r="A664" s="1">
        <v>45064</v>
      </c>
      <c r="B664">
        <v>1.4371</v>
      </c>
      <c r="C664">
        <f t="shared" si="20"/>
        <v>1.4371E-2</v>
      </c>
      <c r="D664">
        <f t="shared" si="21"/>
        <v>0.99994297384827502</v>
      </c>
      <c r="E664" s="3">
        <f>'Adj SPY'!E664*'SPY DVD'!C664*1/252*-10</f>
        <v>-0.23907755277777779</v>
      </c>
    </row>
    <row r="665" spans="1:5" x14ac:dyDescent="0.25">
      <c r="A665" s="1">
        <v>45063</v>
      </c>
      <c r="B665">
        <v>1.4510000000000001</v>
      </c>
      <c r="C665">
        <f t="shared" si="20"/>
        <v>1.451E-2</v>
      </c>
      <c r="D665">
        <f t="shared" si="21"/>
        <v>0.99994242229258046</v>
      </c>
      <c r="E665" s="3">
        <f>'Adj SPY'!E665*'SPY DVD'!C665*1/252*-10</f>
        <v>-0.23908679761904764</v>
      </c>
    </row>
    <row r="666" spans="1:5" x14ac:dyDescent="0.25">
      <c r="A666" s="1">
        <v>45062</v>
      </c>
      <c r="B666">
        <v>1.4685999999999999</v>
      </c>
      <c r="C666">
        <f t="shared" si="20"/>
        <v>1.4685999999999999E-2</v>
      </c>
      <c r="D666">
        <f t="shared" si="21"/>
        <v>0.99994172392033898</v>
      </c>
      <c r="E666" s="3">
        <f>'Adj SPY'!E666*'SPY DVD'!C666*1/252*-10</f>
        <v>-0.23908458333333332</v>
      </c>
    </row>
    <row r="667" spans="1:5" x14ac:dyDescent="0.25">
      <c r="A667" s="1">
        <v>45061</v>
      </c>
      <c r="B667">
        <v>1.4588000000000001</v>
      </c>
      <c r="C667">
        <f t="shared" si="20"/>
        <v>1.4588E-2</v>
      </c>
      <c r="D667">
        <f t="shared" si="21"/>
        <v>0.99994211278664047</v>
      </c>
      <c r="E667" s="3">
        <f>'Adj SPY'!E667*'SPY DVD'!C667*1/252*-10</f>
        <v>-0.23908689999999999</v>
      </c>
    </row>
    <row r="668" spans="1:5" x14ac:dyDescent="0.25">
      <c r="A668" s="1">
        <v>45058</v>
      </c>
      <c r="B668">
        <v>1.4638</v>
      </c>
      <c r="C668">
        <f t="shared" si="20"/>
        <v>1.4638E-2</v>
      </c>
      <c r="D668">
        <f t="shared" si="21"/>
        <v>0.99994191438544733</v>
      </c>
      <c r="E668" s="3">
        <f>'Adj SPY'!E668*'SPY DVD'!C668*1/252*-10</f>
        <v>-0.23908152460317461</v>
      </c>
    </row>
    <row r="669" spans="1:5" x14ac:dyDescent="0.25">
      <c r="A669" s="1">
        <v>45057</v>
      </c>
      <c r="B669">
        <v>1.4619</v>
      </c>
      <c r="C669">
        <f t="shared" si="20"/>
        <v>1.4619E-2</v>
      </c>
      <c r="D669">
        <f t="shared" si="21"/>
        <v>0.99994198977789606</v>
      </c>
      <c r="E669" s="3">
        <f>'Adj SPY'!E669*'SPY DVD'!C669*1/252*-10</f>
        <v>-0.23908446309523809</v>
      </c>
    </row>
    <row r="670" spans="1:5" x14ac:dyDescent="0.25">
      <c r="A670" s="1">
        <v>45056</v>
      </c>
      <c r="B670">
        <v>1.4593</v>
      </c>
      <c r="C670">
        <f t="shared" si="20"/>
        <v>1.4593E-2</v>
      </c>
      <c r="D670">
        <f t="shared" si="21"/>
        <v>0.99994209294651937</v>
      </c>
      <c r="E670" s="3">
        <f>'Adj SPY'!E670*'SPY DVD'!C670*1/252*-10</f>
        <v>-0.23907619246031744</v>
      </c>
    </row>
    <row r="671" spans="1:5" x14ac:dyDescent="0.25">
      <c r="A671" s="1">
        <v>45055</v>
      </c>
      <c r="B671">
        <v>1.4661</v>
      </c>
      <c r="C671">
        <f t="shared" si="20"/>
        <v>1.4661E-2</v>
      </c>
      <c r="D671">
        <f t="shared" si="21"/>
        <v>0.99994182312091173</v>
      </c>
      <c r="E671" s="3">
        <f>'Adj SPY'!E671*'SPY DVD'!C671*1/252*-10</f>
        <v>-0.23907320357142858</v>
      </c>
    </row>
    <row r="672" spans="1:5" x14ac:dyDescent="0.25">
      <c r="A672" s="1">
        <v>45054</v>
      </c>
      <c r="B672">
        <v>1.4597</v>
      </c>
      <c r="C672">
        <f t="shared" si="20"/>
        <v>1.4597000000000001E-2</v>
      </c>
      <c r="D672">
        <f t="shared" si="21"/>
        <v>0.99994207707442284</v>
      </c>
      <c r="E672" s="3">
        <f>'Adj SPY'!E672*'SPY DVD'!C672*1/252*-10</f>
        <v>-0.23907800714285715</v>
      </c>
    </row>
    <row r="673" spans="1:5" x14ac:dyDescent="0.25">
      <c r="A673" s="1">
        <v>45051</v>
      </c>
      <c r="B673">
        <v>1.4601</v>
      </c>
      <c r="C673">
        <f t="shared" si="20"/>
        <v>1.4600999999999999E-2</v>
      </c>
      <c r="D673">
        <f t="shared" si="21"/>
        <v>0.99994206120232654</v>
      </c>
      <c r="E673" s="3">
        <f>'Adj SPY'!E673*'SPY DVD'!C673*1/252*-10</f>
        <v>-0.23907978690476187</v>
      </c>
    </row>
    <row r="674" spans="1:5" x14ac:dyDescent="0.25">
      <c r="A674" s="1">
        <v>45050</v>
      </c>
      <c r="B674">
        <v>1.4871000000000001</v>
      </c>
      <c r="C674">
        <f t="shared" si="20"/>
        <v>1.4871000000000001E-2</v>
      </c>
      <c r="D674">
        <f t="shared" si="21"/>
        <v>0.99994098983640634</v>
      </c>
      <c r="E674" s="3">
        <f>'Adj SPY'!E674*'SPY DVD'!C674*1/252*-10</f>
        <v>-0.23907492976190475</v>
      </c>
    </row>
    <row r="675" spans="1:5" x14ac:dyDescent="0.25">
      <c r="A675" s="1">
        <v>45049</v>
      </c>
      <c r="B675">
        <v>1.4765999999999999</v>
      </c>
      <c r="C675">
        <f t="shared" si="20"/>
        <v>1.4766E-2</v>
      </c>
      <c r="D675">
        <f t="shared" si="21"/>
        <v>0.99994140647857221</v>
      </c>
      <c r="E675" s="3">
        <f>'Adj SPY'!E675*'SPY DVD'!C675*1/252*-10</f>
        <v>-0.23908029047619045</v>
      </c>
    </row>
    <row r="676" spans="1:5" x14ac:dyDescent="0.25">
      <c r="A676" s="1">
        <v>45048</v>
      </c>
      <c r="B676">
        <v>1.4664999999999999</v>
      </c>
      <c r="C676">
        <f t="shared" si="20"/>
        <v>1.4664999999999999E-2</v>
      </c>
      <c r="D676">
        <f t="shared" si="21"/>
        <v>0.99994180724881943</v>
      </c>
      <c r="E676" s="3">
        <f>'Adj SPY'!E676*'SPY DVD'!C676*1/252*-10</f>
        <v>-0.23908605555555551</v>
      </c>
    </row>
    <row r="677" spans="1:5" x14ac:dyDescent="0.25">
      <c r="A677" s="1">
        <v>45047</v>
      </c>
      <c r="B677">
        <v>1.45</v>
      </c>
      <c r="C677">
        <f t="shared" si="20"/>
        <v>1.4499999999999999E-2</v>
      </c>
      <c r="D677">
        <f t="shared" si="21"/>
        <v>0.99994246197283609</v>
      </c>
      <c r="E677" s="3">
        <f>'Adj SPY'!E677*'SPY DVD'!C677*1/252*-10</f>
        <v>-0.2390831349206349</v>
      </c>
    </row>
    <row r="678" spans="1:5" x14ac:dyDescent="0.25">
      <c r="A678" s="1">
        <v>45044</v>
      </c>
      <c r="B678">
        <v>1.4484999999999999</v>
      </c>
      <c r="C678">
        <f t="shared" si="20"/>
        <v>1.4485E-2</v>
      </c>
      <c r="D678">
        <f t="shared" si="21"/>
        <v>0.99994252149322249</v>
      </c>
      <c r="E678" s="3">
        <f>'Adj SPY'!E678*'SPY DVD'!C678*1/252*-10</f>
        <v>-0.23907722420634922</v>
      </c>
    </row>
    <row r="679" spans="1:5" x14ac:dyDescent="0.25">
      <c r="A679" s="1">
        <v>45043</v>
      </c>
      <c r="B679">
        <v>1.4609000000000001</v>
      </c>
      <c r="C679">
        <f t="shared" si="20"/>
        <v>1.4609E-2</v>
      </c>
      <c r="D679">
        <f t="shared" si="21"/>
        <v>0.9999420294581346</v>
      </c>
      <c r="E679" s="3">
        <f>'Adj SPY'!E679*'SPY DVD'!C679*1/252*-10</f>
        <v>-0.23908324166666667</v>
      </c>
    </row>
    <row r="680" spans="1:5" x14ac:dyDescent="0.25">
      <c r="A680" s="1">
        <v>45042</v>
      </c>
      <c r="B680">
        <v>1.49</v>
      </c>
      <c r="C680">
        <f t="shared" si="20"/>
        <v>1.49E-2</v>
      </c>
      <c r="D680">
        <f t="shared" si="21"/>
        <v>0.99994087476383864</v>
      </c>
      <c r="E680" s="3">
        <f>'Adj SPY'!E680*'SPY DVD'!C680*1/252*-10</f>
        <v>-0.23908587301587306</v>
      </c>
    </row>
    <row r="681" spans="1:5" x14ac:dyDescent="0.25">
      <c r="A681" s="1">
        <v>45041</v>
      </c>
      <c r="B681">
        <v>1.4837</v>
      </c>
      <c r="C681">
        <f t="shared" si="20"/>
        <v>1.4836999999999999E-2</v>
      </c>
      <c r="D681">
        <f t="shared" si="21"/>
        <v>0.99994112474908858</v>
      </c>
      <c r="E681" s="3">
        <f>'Adj SPY'!E681*'SPY DVD'!C681*1/252*-10</f>
        <v>-0.23908765714285712</v>
      </c>
    </row>
    <row r="682" spans="1:5" x14ac:dyDescent="0.25">
      <c r="A682" s="1">
        <v>45040</v>
      </c>
      <c r="B682">
        <v>1.4601</v>
      </c>
      <c r="C682">
        <f t="shared" si="20"/>
        <v>1.4600999999999999E-2</v>
      </c>
      <c r="D682">
        <f t="shared" si="21"/>
        <v>0.99994206120232654</v>
      </c>
      <c r="E682" s="3">
        <f>'Adj SPY'!E682*'SPY DVD'!C682*1/252*-10</f>
        <v>-0.23907978690476187</v>
      </c>
    </row>
    <row r="683" spans="1:5" x14ac:dyDescent="0.25">
      <c r="A683" s="1">
        <v>45037</v>
      </c>
      <c r="B683">
        <v>1.4616</v>
      </c>
      <c r="C683">
        <f t="shared" si="20"/>
        <v>1.4616000000000001E-2</v>
      </c>
      <c r="D683">
        <f t="shared" si="21"/>
        <v>0.99994200168196745</v>
      </c>
      <c r="E683" s="3">
        <f>'Adj SPY'!E683*'SPY DVD'!C683*1/252*-10</f>
        <v>-0.23907600000000001</v>
      </c>
    </row>
    <row r="684" spans="1:5" x14ac:dyDescent="0.25">
      <c r="A684" s="1">
        <v>45036</v>
      </c>
      <c r="B684">
        <v>1.4628000000000001</v>
      </c>
      <c r="C684">
        <f t="shared" si="20"/>
        <v>1.4628E-2</v>
      </c>
      <c r="D684">
        <f t="shared" si="21"/>
        <v>0.99994195406568287</v>
      </c>
      <c r="E684" s="3">
        <f>'Adj SPY'!E684*'SPY DVD'!C684*1/252*-10</f>
        <v>-0.23908653333333332</v>
      </c>
    </row>
    <row r="685" spans="1:5" x14ac:dyDescent="0.25">
      <c r="A685" s="1">
        <v>45035</v>
      </c>
      <c r="B685">
        <v>1.4548000000000001</v>
      </c>
      <c r="C685">
        <f t="shared" si="20"/>
        <v>1.4548E-2</v>
      </c>
      <c r="D685">
        <f t="shared" si="21"/>
        <v>0.99994227150762338</v>
      </c>
      <c r="E685" s="3">
        <f>'Adj SPY'!E685*'SPY DVD'!C685*1/252*-10</f>
        <v>-0.23908367936507938</v>
      </c>
    </row>
    <row r="686" spans="1:5" x14ac:dyDescent="0.25">
      <c r="A686" s="1">
        <v>45034</v>
      </c>
      <c r="B686">
        <v>1.4544999999999999</v>
      </c>
      <c r="C686">
        <f t="shared" si="20"/>
        <v>1.4544999999999999E-2</v>
      </c>
      <c r="D686">
        <f t="shared" si="21"/>
        <v>0.99994228341169811</v>
      </c>
      <c r="E686" s="3">
        <f>'Adj SPY'!E686*'SPY DVD'!C686*1/252*-10</f>
        <v>-0.23907477976190475</v>
      </c>
    </row>
    <row r="687" spans="1:5" x14ac:dyDescent="0.25">
      <c r="A687" s="1">
        <v>45033</v>
      </c>
      <c r="B687">
        <v>1.4555</v>
      </c>
      <c r="C687">
        <f t="shared" si="20"/>
        <v>1.4555E-2</v>
      </c>
      <c r="D687">
        <f t="shared" si="21"/>
        <v>0.99994224373144958</v>
      </c>
      <c r="E687" s="3">
        <f>'Adj SPY'!E687*'SPY DVD'!C687*1/252*-10</f>
        <v>-0.23908320238095238</v>
      </c>
    </row>
    <row r="688" spans="1:5" x14ac:dyDescent="0.25">
      <c r="A688" s="1">
        <v>45030</v>
      </c>
      <c r="B688">
        <v>1.4607000000000001</v>
      </c>
      <c r="C688">
        <f t="shared" si="20"/>
        <v>1.4607000000000002E-2</v>
      </c>
      <c r="D688">
        <f t="shared" si="21"/>
        <v>0.99994203739418241</v>
      </c>
      <c r="E688" s="3">
        <f>'Adj SPY'!E688*'SPY DVD'!C688*1/252*-10</f>
        <v>-0.23907949285714292</v>
      </c>
    </row>
    <row r="689" spans="1:5" x14ac:dyDescent="0.25">
      <c r="A689" s="1">
        <v>45029</v>
      </c>
      <c r="B689">
        <v>1.4571000000000001</v>
      </c>
      <c r="C689">
        <f t="shared" si="20"/>
        <v>1.4571000000000001E-2</v>
      </c>
      <c r="D689">
        <f t="shared" si="21"/>
        <v>0.99994218024305515</v>
      </c>
      <c r="E689" s="3">
        <f>'Adj SPY'!E689*'SPY DVD'!C689*1/252*-10</f>
        <v>-0.23907426071428572</v>
      </c>
    </row>
    <row r="690" spans="1:5" x14ac:dyDescent="0.25">
      <c r="A690" s="1">
        <v>45028</v>
      </c>
      <c r="B690">
        <v>1.4764999999999999</v>
      </c>
      <c r="C690">
        <f t="shared" si="20"/>
        <v>1.4764999999999999E-2</v>
      </c>
      <c r="D690">
        <f t="shared" si="21"/>
        <v>0.99994141044659368</v>
      </c>
      <c r="E690" s="3">
        <f>'Adj SPY'!E690*'SPY DVD'!C690*1/252*-10</f>
        <v>-0.23908167658730156</v>
      </c>
    </row>
    <row r="691" spans="1:5" x14ac:dyDescent="0.25">
      <c r="A691" s="1">
        <v>45027</v>
      </c>
      <c r="B691">
        <v>1.4704999999999999</v>
      </c>
      <c r="C691">
        <f t="shared" si="20"/>
        <v>1.4704999999999999E-2</v>
      </c>
      <c r="D691">
        <f t="shared" si="21"/>
        <v>0.99994164852791023</v>
      </c>
      <c r="E691" s="3">
        <f>'Adj SPY'!E691*'SPY DVD'!C691*1/252*-10</f>
        <v>-0.23908462698412702</v>
      </c>
    </row>
    <row r="692" spans="1:5" x14ac:dyDescent="0.25">
      <c r="A692" s="1">
        <v>45026</v>
      </c>
      <c r="B692">
        <v>1.4709000000000001</v>
      </c>
      <c r="C692">
        <f t="shared" si="20"/>
        <v>1.4709000000000002E-2</v>
      </c>
      <c r="D692">
        <f t="shared" si="21"/>
        <v>0.9999416326558207</v>
      </c>
      <c r="E692" s="3">
        <f>'Adj SPY'!E692*'SPY DVD'!C692*1/252*-10</f>
        <v>-0.23908545595238098</v>
      </c>
    </row>
    <row r="693" spans="1:5" x14ac:dyDescent="0.25">
      <c r="A693" s="1">
        <v>45022</v>
      </c>
      <c r="B693">
        <v>1.4723999999999999</v>
      </c>
      <c r="C693">
        <f t="shared" si="20"/>
        <v>1.4723999999999999E-2</v>
      </c>
      <c r="D693">
        <f t="shared" si="21"/>
        <v>0.99994157313548715</v>
      </c>
      <c r="E693" s="3">
        <f>'Adj SPY'!E693*'SPY DVD'!C693*1/252*-10</f>
        <v>-0.23908387142857143</v>
      </c>
    </row>
    <row r="694" spans="1:5" x14ac:dyDescent="0.25">
      <c r="A694" s="1">
        <v>45021</v>
      </c>
      <c r="B694">
        <v>1.4781</v>
      </c>
      <c r="C694">
        <f t="shared" si="20"/>
        <v>1.4780999999999999E-2</v>
      </c>
      <c r="D694">
        <f t="shared" si="21"/>
        <v>0.99994134695825221</v>
      </c>
      <c r="E694" s="3">
        <f>'Adj SPY'!E694*'SPY DVD'!C694*1/252*-10</f>
        <v>-0.23907680952380952</v>
      </c>
    </row>
    <row r="695" spans="1:5" x14ac:dyDescent="0.25">
      <c r="A695" s="1">
        <v>45020</v>
      </c>
      <c r="B695">
        <v>1.4742</v>
      </c>
      <c r="C695">
        <f t="shared" si="20"/>
        <v>1.4742E-2</v>
      </c>
      <c r="D695">
        <f t="shared" si="21"/>
        <v>0.99994150171109164</v>
      </c>
      <c r="E695" s="3">
        <f>'Adj SPY'!E695*'SPY DVD'!C695*1/252*-10</f>
        <v>-0.23907195000000003</v>
      </c>
    </row>
    <row r="696" spans="1:5" x14ac:dyDescent="0.25">
      <c r="A696" s="1">
        <v>45019</v>
      </c>
      <c r="B696">
        <v>1.4661</v>
      </c>
      <c r="C696">
        <f t="shared" si="20"/>
        <v>1.4661E-2</v>
      </c>
      <c r="D696">
        <f t="shared" si="21"/>
        <v>0.99994182312091173</v>
      </c>
      <c r="E696" s="3">
        <f>'Adj SPY'!E696*'SPY DVD'!C696*1/252*-10</f>
        <v>-0.23908483928571428</v>
      </c>
    </row>
    <row r="697" spans="1:5" x14ac:dyDescent="0.25">
      <c r="A697" s="1">
        <v>45016</v>
      </c>
      <c r="B697">
        <v>1.4717</v>
      </c>
      <c r="C697">
        <f t="shared" si="20"/>
        <v>1.4717000000000001E-2</v>
      </c>
      <c r="D697">
        <f t="shared" si="21"/>
        <v>0.99994160091164241</v>
      </c>
      <c r="E697" s="3">
        <f>'Adj SPY'!E697*'SPY DVD'!C697*1/252*-10</f>
        <v>-0.23908700912698411</v>
      </c>
    </row>
    <row r="698" spans="1:5" x14ac:dyDescent="0.25">
      <c r="A698" s="1">
        <v>45015</v>
      </c>
      <c r="B698">
        <v>1.4923999999999999</v>
      </c>
      <c r="C698">
        <f t="shared" si="20"/>
        <v>1.4924E-2</v>
      </c>
      <c r="D698">
        <f t="shared" si="21"/>
        <v>0.99994077953137894</v>
      </c>
      <c r="E698" s="3">
        <f>'Adj SPY'!E698*'SPY DVD'!C698*1/252*-10</f>
        <v>-0.2390801111111111</v>
      </c>
    </row>
    <row r="699" spans="1:5" x14ac:dyDescent="0.25">
      <c r="A699" s="1">
        <v>45014</v>
      </c>
      <c r="B699">
        <v>1.5011000000000001</v>
      </c>
      <c r="C699">
        <f t="shared" si="20"/>
        <v>1.5011000000000002E-2</v>
      </c>
      <c r="D699">
        <f t="shared" si="21"/>
        <v>0.99994043431378843</v>
      </c>
      <c r="E699" s="3">
        <f>'Adj SPY'!E699*'SPY DVD'!C699*1/252*-10</f>
        <v>-0.23907400198412701</v>
      </c>
    </row>
    <row r="700" spans="1:5" x14ac:dyDescent="0.25">
      <c r="A700" s="1">
        <v>45013</v>
      </c>
      <c r="B700">
        <v>1.5229999999999999</v>
      </c>
      <c r="C700">
        <f t="shared" si="20"/>
        <v>1.5229999999999999E-2</v>
      </c>
      <c r="D700">
        <f t="shared" si="21"/>
        <v>0.99993956531831241</v>
      </c>
      <c r="E700" s="3">
        <f>'Adj SPY'!E700*'SPY DVD'!C700*1/252*-10</f>
        <v>-0.23908682539682538</v>
      </c>
    </row>
    <row r="701" spans="1:5" x14ac:dyDescent="0.25">
      <c r="A701" s="1">
        <v>45012</v>
      </c>
      <c r="B701">
        <v>1.5195000000000001</v>
      </c>
      <c r="C701">
        <f t="shared" si="20"/>
        <v>1.5195E-2</v>
      </c>
      <c r="D701">
        <f t="shared" si="21"/>
        <v>0.99993970419881728</v>
      </c>
      <c r="E701" s="3">
        <f>'Adj SPY'!E701*'SPY DVD'!C701*1/252*-10</f>
        <v>-0.23907402976190478</v>
      </c>
    </row>
    <row r="702" spans="1:5" x14ac:dyDescent="0.25">
      <c r="A702" s="1">
        <v>45009</v>
      </c>
      <c r="B702">
        <v>1.5224</v>
      </c>
      <c r="C702">
        <f t="shared" si="20"/>
        <v>1.5224E-2</v>
      </c>
      <c r="D702">
        <f t="shared" si="21"/>
        <v>0.99993958912639758</v>
      </c>
      <c r="E702" s="3">
        <f>'Adj SPY'!E702*'SPY DVD'!C702*1/252*-10</f>
        <v>-0.23908325396825397</v>
      </c>
    </row>
    <row r="703" spans="1:5" x14ac:dyDescent="0.25">
      <c r="A703" s="1">
        <v>45008</v>
      </c>
      <c r="B703">
        <v>1.5324</v>
      </c>
      <c r="C703">
        <f t="shared" si="20"/>
        <v>1.5323999999999999E-2</v>
      </c>
      <c r="D703">
        <f t="shared" si="21"/>
        <v>0.99993919232505213</v>
      </c>
      <c r="E703" s="3">
        <f>'Adj SPY'!E703*'SPY DVD'!C703*1/252*-10</f>
        <v>-0.23908480476190475</v>
      </c>
    </row>
    <row r="704" spans="1:5" x14ac:dyDescent="0.25">
      <c r="A704" s="1">
        <v>45007</v>
      </c>
      <c r="B704">
        <v>1.5365</v>
      </c>
      <c r="C704">
        <f t="shared" si="20"/>
        <v>1.5365E-2</v>
      </c>
      <c r="D704">
        <f t="shared" si="21"/>
        <v>0.99993902963654591</v>
      </c>
      <c r="E704" s="3">
        <f>'Adj SPY'!E704*'SPY DVD'!C704*1/252*-10</f>
        <v>-0.23907818055555558</v>
      </c>
    </row>
    <row r="705" spans="1:5" x14ac:dyDescent="0.25">
      <c r="A705" s="1">
        <v>45006</v>
      </c>
      <c r="B705">
        <v>1.5103</v>
      </c>
      <c r="C705">
        <f t="shared" si="20"/>
        <v>1.5103E-2</v>
      </c>
      <c r="D705">
        <f t="shared" si="21"/>
        <v>0.99994006925623624</v>
      </c>
      <c r="E705" s="3">
        <f>'Adj SPY'!E705*'SPY DVD'!C705*1/252*-10</f>
        <v>-0.23907689404761903</v>
      </c>
    </row>
    <row r="706" spans="1:5" x14ac:dyDescent="0.25">
      <c r="A706" s="1">
        <v>45005</v>
      </c>
      <c r="B706">
        <v>1.5302</v>
      </c>
      <c r="C706">
        <f t="shared" si="20"/>
        <v>1.5302E-2</v>
      </c>
      <c r="D706">
        <f t="shared" si="21"/>
        <v>0.99993927962133455</v>
      </c>
      <c r="E706" s="3">
        <f>'Adj SPY'!E706*'SPY DVD'!C706*1/252*-10</f>
        <v>-0.23908767777777779</v>
      </c>
    </row>
    <row r="707" spans="1:5" x14ac:dyDescent="0.25">
      <c r="A707" s="1">
        <v>45002</v>
      </c>
      <c r="B707">
        <v>1.5448999999999999</v>
      </c>
      <c r="C707">
        <f t="shared" ref="C707:C770" si="22">B707/100</f>
        <v>1.5448999999999999E-2</v>
      </c>
      <c r="D707">
        <f t="shared" ref="D707:D770" si="23">EXP(-C707*1/252)</f>
        <v>0.99993869632359167</v>
      </c>
      <c r="E707" s="3">
        <f>'Adj SPY'!E707*'SPY DVD'!C707*1/252*-10</f>
        <v>-0.23908553611111111</v>
      </c>
    </row>
    <row r="708" spans="1:5" x14ac:dyDescent="0.25">
      <c r="A708" s="1">
        <v>45001</v>
      </c>
      <c r="B708">
        <v>1.5209999999999999</v>
      </c>
      <c r="C708">
        <f t="shared" si="22"/>
        <v>1.521E-2</v>
      </c>
      <c r="D708">
        <f t="shared" si="23"/>
        <v>0.99993964467859853</v>
      </c>
      <c r="E708" s="3">
        <f>'Adj SPY'!E708*'SPY DVD'!C708*1/252*-10</f>
        <v>-0.23908067857142859</v>
      </c>
    </row>
    <row r="709" spans="1:5" x14ac:dyDescent="0.25">
      <c r="A709" s="1">
        <v>45000</v>
      </c>
      <c r="B709">
        <v>1.8305</v>
      </c>
      <c r="C709">
        <f t="shared" si="22"/>
        <v>1.8305000000000002E-2</v>
      </c>
      <c r="D709">
        <f t="shared" si="23"/>
        <v>0.99992736374925129</v>
      </c>
      <c r="E709" s="3">
        <f>'Adj SPY'!E709*'SPY DVD'!C709*1/252*-10</f>
        <v>-0.28276866666666667</v>
      </c>
    </row>
    <row r="710" spans="1:5" x14ac:dyDescent="0.25">
      <c r="A710" s="1">
        <v>44999</v>
      </c>
      <c r="B710">
        <v>1.819</v>
      </c>
      <c r="C710">
        <f t="shared" si="22"/>
        <v>1.8189999999999998E-2</v>
      </c>
      <c r="D710">
        <f t="shared" si="23"/>
        <v>0.99992782006541425</v>
      </c>
      <c r="E710" s="3">
        <f>'Adj SPY'!E710*'SPY DVD'!C710*1/252*-10</f>
        <v>-0.28276066269841271</v>
      </c>
    </row>
    <row r="711" spans="1:5" x14ac:dyDescent="0.25">
      <c r="A711" s="1">
        <v>44998</v>
      </c>
      <c r="B711">
        <v>1.8491</v>
      </c>
      <c r="C711">
        <f t="shared" si="22"/>
        <v>1.8491E-2</v>
      </c>
      <c r="D711">
        <f t="shared" si="23"/>
        <v>0.99992662570789803</v>
      </c>
      <c r="E711" s="3">
        <f>'Adj SPY'!E711*'SPY DVD'!C711*1/252*-10</f>
        <v>-0.28276554603174608</v>
      </c>
    </row>
    <row r="712" spans="1:5" x14ac:dyDescent="0.25">
      <c r="A712" s="1">
        <v>44995</v>
      </c>
      <c r="B712">
        <v>1.8464</v>
      </c>
      <c r="C712">
        <f t="shared" si="22"/>
        <v>1.8464000000000001E-2</v>
      </c>
      <c r="D712">
        <f t="shared" si="23"/>
        <v>0.99992673284289946</v>
      </c>
      <c r="E712" s="3">
        <f>'Adj SPY'!E712*'SPY DVD'!C712*1/252*-10</f>
        <v>-0.28275564444444445</v>
      </c>
    </row>
    <row r="713" spans="1:5" x14ac:dyDescent="0.25">
      <c r="A713" s="1">
        <v>44994</v>
      </c>
      <c r="B713">
        <v>1.8198000000000001</v>
      </c>
      <c r="C713">
        <f t="shared" si="22"/>
        <v>1.8198000000000002E-2</v>
      </c>
      <c r="D713">
        <f t="shared" si="23"/>
        <v>0.9999277883216745</v>
      </c>
      <c r="E713" s="3">
        <f>'Adj SPY'!E713*'SPY DVD'!C713*1/252*-10</f>
        <v>-0.28276225714285719</v>
      </c>
    </row>
    <row r="714" spans="1:5" x14ac:dyDescent="0.25">
      <c r="A714" s="1">
        <v>44993</v>
      </c>
      <c r="B714">
        <v>1.7862</v>
      </c>
      <c r="C714">
        <f t="shared" si="22"/>
        <v>1.7861999999999999E-2</v>
      </c>
      <c r="D714">
        <f t="shared" si="23"/>
        <v>0.99992912155961444</v>
      </c>
      <c r="E714" s="3">
        <f>'Adj SPY'!E714*'SPY DVD'!C714*1/252*-10</f>
        <v>-0.2827582952380952</v>
      </c>
    </row>
    <row r="715" spans="1:5" x14ac:dyDescent="0.25">
      <c r="A715" s="1">
        <v>44992</v>
      </c>
      <c r="B715">
        <v>1.7890999999999999</v>
      </c>
      <c r="C715">
        <f t="shared" si="22"/>
        <v>1.7891000000000001E-2</v>
      </c>
      <c r="D715">
        <f t="shared" si="23"/>
        <v>0.99992900648841254</v>
      </c>
      <c r="E715" s="3">
        <f>'Adj SPY'!E715*'SPY DVD'!C715*1/252*-10</f>
        <v>-0.28275589563492065</v>
      </c>
    </row>
    <row r="716" spans="1:5" x14ac:dyDescent="0.25">
      <c r="A716" s="1">
        <v>44991</v>
      </c>
      <c r="B716">
        <v>1.7617</v>
      </c>
      <c r="C716">
        <f t="shared" si="22"/>
        <v>1.7617000000000001E-2</v>
      </c>
      <c r="D716">
        <f t="shared" si="23"/>
        <v>0.99993009371339958</v>
      </c>
      <c r="E716" s="3">
        <f>'Adj SPY'!E716*'SPY DVD'!C716*1/252*-10</f>
        <v>-0.28275984087301592</v>
      </c>
    </row>
    <row r="717" spans="1:5" x14ac:dyDescent="0.25">
      <c r="A717" s="1">
        <v>44988</v>
      </c>
      <c r="B717">
        <v>1.7628999999999999</v>
      </c>
      <c r="C717">
        <f t="shared" si="22"/>
        <v>1.7628999999999999E-2</v>
      </c>
      <c r="D717">
        <f t="shared" si="23"/>
        <v>0.99993004609768199</v>
      </c>
      <c r="E717" s="3">
        <f>'Adj SPY'!E717*'SPY DVD'!C717*1/252*-10</f>
        <v>-0.28275656785714287</v>
      </c>
    </row>
    <row r="718" spans="1:5" x14ac:dyDescent="0.25">
      <c r="A718" s="1">
        <v>44987</v>
      </c>
      <c r="B718">
        <v>1.7911999999999999</v>
      </c>
      <c r="C718">
        <f t="shared" si="22"/>
        <v>1.7911999999999997E-2</v>
      </c>
      <c r="D718">
        <f t="shared" si="23"/>
        <v>0.99992892316099891</v>
      </c>
      <c r="E718" s="3">
        <f>'Adj SPY'!E718*'SPY DVD'!C718*1/252*-10</f>
        <v>-0.28276082222222215</v>
      </c>
    </row>
    <row r="719" spans="1:5" x14ac:dyDescent="0.25">
      <c r="A719" s="1">
        <v>44986</v>
      </c>
      <c r="B719">
        <v>1.8050999999999999</v>
      </c>
      <c r="C719">
        <f t="shared" si="22"/>
        <v>1.8050999999999998E-2</v>
      </c>
      <c r="D719">
        <f t="shared" si="23"/>
        <v>0.99992837161305448</v>
      </c>
      <c r="E719" s="3">
        <f>'Adj SPY'!E719*'SPY DVD'!C719*1/252*-10</f>
        <v>-0.28275602142857137</v>
      </c>
    </row>
    <row r="720" spans="1:5" x14ac:dyDescent="0.25">
      <c r="A720" s="1">
        <v>44985</v>
      </c>
      <c r="B720">
        <v>1.7982</v>
      </c>
      <c r="C720">
        <f t="shared" si="22"/>
        <v>1.7982000000000001E-2</v>
      </c>
      <c r="D720">
        <f t="shared" si="23"/>
        <v>0.99992864540300319</v>
      </c>
      <c r="E720" s="3">
        <f>'Adj SPY'!E720*'SPY DVD'!C720*1/252*-10</f>
        <v>-0.28275981428571428</v>
      </c>
    </row>
    <row r="721" spans="1:5" x14ac:dyDescent="0.25">
      <c r="A721" s="1">
        <v>44984</v>
      </c>
      <c r="B721">
        <v>1.7916000000000001</v>
      </c>
      <c r="C721">
        <f t="shared" si="22"/>
        <v>1.7916000000000001E-2</v>
      </c>
      <c r="D721">
        <f t="shared" si="23"/>
        <v>0.99992890728911132</v>
      </c>
      <c r="E721" s="3">
        <f>'Adj SPY'!E721*'SPY DVD'!C721*1/252*-10</f>
        <v>-0.28276709047619053</v>
      </c>
    </row>
    <row r="722" spans="1:5" x14ac:dyDescent="0.25">
      <c r="A722" s="1">
        <v>44981</v>
      </c>
      <c r="B722">
        <v>1.7977000000000001</v>
      </c>
      <c r="C722">
        <f t="shared" si="22"/>
        <v>1.7977E-2</v>
      </c>
      <c r="D722">
        <f t="shared" si="23"/>
        <v>0.99992866524285751</v>
      </c>
      <c r="E722" s="3">
        <f>'Adj SPY'!E722*'SPY DVD'!C722*1/252*-10</f>
        <v>-0.28276679603174604</v>
      </c>
    </row>
    <row r="723" spans="1:5" x14ac:dyDescent="0.25">
      <c r="A723" s="1">
        <v>44980</v>
      </c>
      <c r="B723">
        <v>1.7785</v>
      </c>
      <c r="C723">
        <f t="shared" si="22"/>
        <v>1.7784999999999999E-2</v>
      </c>
      <c r="D723">
        <f t="shared" si="23"/>
        <v>0.99992942709355936</v>
      </c>
      <c r="E723" s="3">
        <f>'Adj SPY'!E723*'SPY DVD'!C723*1/252*-10</f>
        <v>-0.28276738492063491</v>
      </c>
    </row>
    <row r="724" spans="1:5" x14ac:dyDescent="0.25">
      <c r="A724" s="1">
        <v>44979</v>
      </c>
      <c r="B724">
        <v>1.7879</v>
      </c>
      <c r="C724">
        <f t="shared" si="22"/>
        <v>1.7878999999999999E-2</v>
      </c>
      <c r="D724">
        <f t="shared" si="23"/>
        <v>0.99992905410408073</v>
      </c>
      <c r="E724" s="3">
        <f>'Adj SPY'!E724*'SPY DVD'!C724*1/252*-10</f>
        <v>-0.28275780396825395</v>
      </c>
    </row>
    <row r="725" spans="1:5" x14ac:dyDescent="0.25">
      <c r="A725" s="1">
        <v>44978</v>
      </c>
      <c r="B725">
        <v>1.7855000000000001</v>
      </c>
      <c r="C725">
        <f t="shared" si="22"/>
        <v>1.7854999999999999E-2</v>
      </c>
      <c r="D725">
        <f t="shared" si="23"/>
        <v>0.99992914933542376</v>
      </c>
      <c r="E725" s="3">
        <f>'Adj SPY'!E725*'SPY DVD'!C725*1/252*-10</f>
        <v>-0.28276793452380949</v>
      </c>
    </row>
    <row r="726" spans="1:5" x14ac:dyDescent="0.25">
      <c r="A726" s="1">
        <v>44974</v>
      </c>
      <c r="B726">
        <v>1.7496</v>
      </c>
      <c r="C726">
        <f t="shared" si="22"/>
        <v>1.7496000000000001E-2</v>
      </c>
      <c r="D726">
        <f t="shared" si="23"/>
        <v>0.99993057383867889</v>
      </c>
      <c r="E726" s="3">
        <f>'Adj SPY'!E726*'SPY DVD'!C726*1/252*-10</f>
        <v>-0.28275480000000003</v>
      </c>
    </row>
    <row r="727" spans="1:5" x14ac:dyDescent="0.25">
      <c r="A727" s="1">
        <v>44973</v>
      </c>
      <c r="B727">
        <v>1.7453000000000001</v>
      </c>
      <c r="C727">
        <f t="shared" si="22"/>
        <v>1.7453E-2</v>
      </c>
      <c r="D727">
        <f t="shared" si="23"/>
        <v>0.99993074446176755</v>
      </c>
      <c r="E727" s="3">
        <f>'Adj SPY'!E727*'SPY DVD'!C727*1/252*-10</f>
        <v>-0.28276630317460316</v>
      </c>
    </row>
    <row r="728" spans="1:5" x14ac:dyDescent="0.25">
      <c r="A728" s="1">
        <v>44972</v>
      </c>
      <c r="B728">
        <v>1.7212000000000001</v>
      </c>
      <c r="C728">
        <f t="shared" si="22"/>
        <v>1.7212000000000002E-2</v>
      </c>
      <c r="D728">
        <f t="shared" si="23"/>
        <v>0.99993170074519877</v>
      </c>
      <c r="E728" s="3">
        <f>'Adj SPY'!E728*'SPY DVD'!C728*1/252*-10</f>
        <v>-0.28275491111111117</v>
      </c>
    </row>
    <row r="729" spans="1:5" x14ac:dyDescent="0.25">
      <c r="A729" s="1">
        <v>44971</v>
      </c>
      <c r="B729">
        <v>1.7267999999999999</v>
      </c>
      <c r="C729">
        <f t="shared" si="22"/>
        <v>1.7267999999999999E-2</v>
      </c>
      <c r="D729">
        <f t="shared" si="23"/>
        <v>0.99993147853817876</v>
      </c>
      <c r="E729" s="3">
        <f>'Adj SPY'!E729*'SPY DVD'!C729*1/252*-10</f>
        <v>-0.28275664761904756</v>
      </c>
    </row>
    <row r="730" spans="1:5" x14ac:dyDescent="0.25">
      <c r="A730" s="1">
        <v>44970</v>
      </c>
      <c r="B730">
        <v>1.726</v>
      </c>
      <c r="C730">
        <f t="shared" si="22"/>
        <v>1.7260000000000001E-2</v>
      </c>
      <c r="D730">
        <f t="shared" si="23"/>
        <v>0.99993151028203575</v>
      </c>
      <c r="E730" s="3">
        <f>'Adj SPY'!E730*'SPY DVD'!C730*1/252*-10</f>
        <v>-0.28275578571428572</v>
      </c>
    </row>
    <row r="731" spans="1:5" x14ac:dyDescent="0.25">
      <c r="A731" s="1">
        <v>44967</v>
      </c>
      <c r="B731">
        <v>1.7463</v>
      </c>
      <c r="C731">
        <f t="shared" si="22"/>
        <v>1.7462999999999999E-2</v>
      </c>
      <c r="D731">
        <f t="shared" si="23"/>
        <v>0.99993070478197688</v>
      </c>
      <c r="E731" s="3">
        <f>'Adj SPY'!E731*'SPY DVD'!C731*1/252*-10</f>
        <v>-0.28276200476190477</v>
      </c>
    </row>
    <row r="732" spans="1:5" x14ac:dyDescent="0.25">
      <c r="A732" s="1">
        <v>44966</v>
      </c>
      <c r="B732">
        <v>1.7504</v>
      </c>
      <c r="C732">
        <f t="shared" si="22"/>
        <v>1.7503999999999999E-2</v>
      </c>
      <c r="D732">
        <f t="shared" si="23"/>
        <v>0.99993054209485166</v>
      </c>
      <c r="E732" s="3">
        <f>'Adj SPY'!E732*'SPY DVD'!C732*1/252*-10</f>
        <v>-0.28276600634920634</v>
      </c>
    </row>
    <row r="733" spans="1:5" x14ac:dyDescent="0.25">
      <c r="A733" s="1">
        <v>44965</v>
      </c>
      <c r="B733">
        <v>1.7352000000000001</v>
      </c>
      <c r="C733">
        <f t="shared" si="22"/>
        <v>1.7351999999999999E-2</v>
      </c>
      <c r="D733">
        <f t="shared" si="23"/>
        <v>0.99993114522774151</v>
      </c>
      <c r="E733" s="3">
        <f>'Adj SPY'!E733*'SPY DVD'!C733*1/252*-10</f>
        <v>-0.28276185714285712</v>
      </c>
    </row>
    <row r="734" spans="1:5" x14ac:dyDescent="0.25">
      <c r="A734" s="1">
        <v>44964</v>
      </c>
      <c r="B734">
        <v>1.7161999999999999</v>
      </c>
      <c r="C734">
        <f t="shared" si="22"/>
        <v>1.7162E-2</v>
      </c>
      <c r="D734">
        <f t="shared" si="23"/>
        <v>0.99993189914436542</v>
      </c>
      <c r="E734" s="3">
        <f>'Adj SPY'!E734*'SPY DVD'!C734*1/252*-10</f>
        <v>-0.28275757063492063</v>
      </c>
    </row>
    <row r="735" spans="1:5" x14ac:dyDescent="0.25">
      <c r="A735" s="1">
        <v>44963</v>
      </c>
      <c r="B735">
        <v>1.7386999999999999</v>
      </c>
      <c r="C735">
        <f t="shared" si="22"/>
        <v>1.7387E-2</v>
      </c>
      <c r="D735">
        <f t="shared" si="23"/>
        <v>0.99993100634842547</v>
      </c>
      <c r="E735" s="3">
        <f>'Adj SPY'!E735*'SPY DVD'!C735*1/252*-10</f>
        <v>-0.28276643690476189</v>
      </c>
    </row>
    <row r="736" spans="1:5" x14ac:dyDescent="0.25">
      <c r="A736" s="1">
        <v>44960</v>
      </c>
      <c r="B736">
        <v>1.728</v>
      </c>
      <c r="C736">
        <f t="shared" si="22"/>
        <v>1.728E-2</v>
      </c>
      <c r="D736">
        <f t="shared" si="23"/>
        <v>0.99993143092239523</v>
      </c>
      <c r="E736" s="3">
        <f>'Adj SPY'!E736*'SPY DVD'!C736*1/252*-10</f>
        <v>-0.28275428571428574</v>
      </c>
    </row>
    <row r="737" spans="1:5" x14ac:dyDescent="0.25">
      <c r="A737" s="1">
        <v>44959</v>
      </c>
      <c r="B737">
        <v>1.7097</v>
      </c>
      <c r="C737">
        <f t="shared" si="22"/>
        <v>1.7097000000000001E-2</v>
      </c>
      <c r="D737">
        <f t="shared" si="23"/>
        <v>0.99993215706334093</v>
      </c>
      <c r="E737" s="3">
        <f>'Adj SPY'!E737*'SPY DVD'!C737*1/252*-10</f>
        <v>-0.28276538333333334</v>
      </c>
    </row>
    <row r="738" spans="1:5" x14ac:dyDescent="0.25">
      <c r="A738" s="1">
        <v>44958</v>
      </c>
      <c r="B738">
        <v>1.7345999999999999</v>
      </c>
      <c r="C738">
        <f t="shared" si="22"/>
        <v>1.7346E-2</v>
      </c>
      <c r="D738">
        <f t="shared" si="23"/>
        <v>0.99993116903562618</v>
      </c>
      <c r="E738" s="3">
        <f>'Adj SPY'!E738*'SPY DVD'!C738*1/252*-10</f>
        <v>-0.28276733333333337</v>
      </c>
    </row>
    <row r="739" spans="1:5" x14ac:dyDescent="0.25">
      <c r="A739" s="1">
        <v>44957</v>
      </c>
      <c r="B739">
        <v>1.7529999999999999</v>
      </c>
      <c r="C739">
        <f t="shared" si="22"/>
        <v>1.753E-2</v>
      </c>
      <c r="D739">
        <f t="shared" si="23"/>
        <v>0.99993043892742017</v>
      </c>
      <c r="E739" s="3">
        <f>'Adj SPY'!E739*'SPY DVD'!C739*1/252*-10</f>
        <v>-0.28276168253968259</v>
      </c>
    </row>
    <row r="740" spans="1:5" x14ac:dyDescent="0.25">
      <c r="A740" s="1">
        <v>44956</v>
      </c>
      <c r="B740">
        <v>1.7787999999999999</v>
      </c>
      <c r="C740">
        <f t="shared" si="22"/>
        <v>1.7787999999999998E-2</v>
      </c>
      <c r="D740">
        <f t="shared" si="23"/>
        <v>0.99992941518963763</v>
      </c>
      <c r="E740" s="3">
        <f>'Adj SPY'!E740*'SPY DVD'!C740*1/252*-10</f>
        <v>-0.2827656714285714</v>
      </c>
    </row>
    <row r="741" spans="1:5" x14ac:dyDescent="0.25">
      <c r="A741" s="1">
        <v>44953</v>
      </c>
      <c r="B741">
        <v>1.7565</v>
      </c>
      <c r="C741">
        <f t="shared" si="22"/>
        <v>1.7565000000000001E-2</v>
      </c>
      <c r="D741">
        <f t="shared" si="23"/>
        <v>0.99993030004820216</v>
      </c>
      <c r="E741" s="3">
        <f>'Adj SPY'!E741*'SPY DVD'!C741*1/252*-10</f>
        <v>-0.28276861904761907</v>
      </c>
    </row>
    <row r="742" spans="1:5" x14ac:dyDescent="0.25">
      <c r="A742" s="1">
        <v>44952</v>
      </c>
      <c r="B742">
        <v>1.7605</v>
      </c>
      <c r="C742">
        <f t="shared" si="22"/>
        <v>1.7604999999999999E-2</v>
      </c>
      <c r="D742">
        <f t="shared" si="23"/>
        <v>0.9999301413291195</v>
      </c>
      <c r="E742" s="3">
        <f>'Adj SPY'!E742*'SPY DVD'!C742*1/252*-10</f>
        <v>-0.28276284722222222</v>
      </c>
    </row>
    <row r="743" spans="1:5" x14ac:dyDescent="0.25">
      <c r="A743" s="1">
        <v>44951</v>
      </c>
      <c r="B743">
        <v>1.7798</v>
      </c>
      <c r="C743">
        <f t="shared" si="22"/>
        <v>1.7798000000000001E-2</v>
      </c>
      <c r="D743">
        <f t="shared" si="23"/>
        <v>0.9999293755098998</v>
      </c>
      <c r="E743" s="3">
        <f>'Adj SPY'!E743*'SPY DVD'!C743*1/252*-10</f>
        <v>-0.28275513095238103</v>
      </c>
    </row>
    <row r="744" spans="1:5" x14ac:dyDescent="0.25">
      <c r="A744" s="1">
        <v>44950</v>
      </c>
      <c r="B744">
        <v>1.7805</v>
      </c>
      <c r="C744">
        <f t="shared" si="22"/>
        <v>1.7805000000000001E-2</v>
      </c>
      <c r="D744">
        <f t="shared" si="23"/>
        <v>0.99992934773408415</v>
      </c>
      <c r="E744" s="3">
        <f>'Adj SPY'!E744*'SPY DVD'!C744*1/252*-10</f>
        <v>-0.28276035714285713</v>
      </c>
    </row>
    <row r="745" spans="1:5" x14ac:dyDescent="0.25">
      <c r="A745" s="1">
        <v>44949</v>
      </c>
      <c r="B745">
        <v>1.7786</v>
      </c>
      <c r="C745">
        <f t="shared" si="22"/>
        <v>1.7786E-2</v>
      </c>
      <c r="D745">
        <f t="shared" si="23"/>
        <v>0.99992942312558541</v>
      </c>
      <c r="E745" s="3">
        <f>'Adj SPY'!E745*'SPY DVD'!C745*1/252*-10</f>
        <v>-0.28276211031746035</v>
      </c>
    </row>
    <row r="746" spans="1:5" x14ac:dyDescent="0.25">
      <c r="A746" s="1">
        <v>44946</v>
      </c>
      <c r="B746">
        <v>1.7999000000000001</v>
      </c>
      <c r="C746">
        <f t="shared" si="22"/>
        <v>1.7999000000000001E-2</v>
      </c>
      <c r="D746">
        <f t="shared" si="23"/>
        <v>0.99992857794750167</v>
      </c>
      <c r="E746" s="3">
        <f>'Adj SPY'!E746*'SPY DVD'!C746*1/252*-10</f>
        <v>-0.28275571904761904</v>
      </c>
    </row>
    <row r="747" spans="1:5" x14ac:dyDescent="0.25">
      <c r="A747" s="1">
        <v>44945</v>
      </c>
      <c r="B747">
        <v>1.8334999999999999</v>
      </c>
      <c r="C747">
        <f t="shared" si="22"/>
        <v>1.8335000000000001E-2</v>
      </c>
      <c r="D747">
        <f t="shared" si="23"/>
        <v>0.99992724471028649</v>
      </c>
      <c r="E747" s="3">
        <f>'Adj SPY'!E747*'SPY DVD'!C747*1/252*-10</f>
        <v>-0.28276644444444443</v>
      </c>
    </row>
    <row r="748" spans="1:5" x14ac:dyDescent="0.25">
      <c r="A748" s="1">
        <v>44944</v>
      </c>
      <c r="B748">
        <v>1.8201000000000001</v>
      </c>
      <c r="C748">
        <f t="shared" si="22"/>
        <v>1.8201000000000002E-2</v>
      </c>
      <c r="D748">
        <f t="shared" si="23"/>
        <v>0.99992777641777231</v>
      </c>
      <c r="E748" s="3">
        <f>'Adj SPY'!E748*'SPY DVD'!C748*1/252*-10</f>
        <v>-0.28275831309523813</v>
      </c>
    </row>
    <row r="749" spans="1:5" x14ac:dyDescent="0.25">
      <c r="A749" s="1">
        <v>44943</v>
      </c>
      <c r="B749">
        <v>1.7914000000000001</v>
      </c>
      <c r="C749">
        <f t="shared" si="22"/>
        <v>1.7913999999999999E-2</v>
      </c>
      <c r="D749">
        <f t="shared" si="23"/>
        <v>0.999928915225055</v>
      </c>
      <c r="E749" s="3">
        <f>'Adj SPY'!E749*'SPY DVD'!C749*1/252*-10</f>
        <v>-0.2827639595238095</v>
      </c>
    </row>
    <row r="750" spans="1:5" x14ac:dyDescent="0.25">
      <c r="A750" s="1">
        <v>44939</v>
      </c>
      <c r="B750">
        <v>1.7881</v>
      </c>
      <c r="C750">
        <f t="shared" si="22"/>
        <v>1.7881000000000001E-2</v>
      </c>
      <c r="D750">
        <f t="shared" si="23"/>
        <v>0.99992904616813583</v>
      </c>
      <c r="E750" s="3">
        <f>'Adj SPY'!E750*'SPY DVD'!C750*1/252*-10</f>
        <v>-0.28276105158730158</v>
      </c>
    </row>
    <row r="751" spans="1:5" x14ac:dyDescent="0.25">
      <c r="A751" s="1">
        <v>44938</v>
      </c>
      <c r="B751">
        <v>1.7949999999999999</v>
      </c>
      <c r="C751">
        <f t="shared" si="22"/>
        <v>1.7950000000000001E-2</v>
      </c>
      <c r="D751">
        <f t="shared" si="23"/>
        <v>0.99992877237807731</v>
      </c>
      <c r="E751" s="3">
        <f>'Adj SPY'!E751*'SPY DVD'!C751*1/252*-10</f>
        <v>-0.28275523809523812</v>
      </c>
    </row>
    <row r="752" spans="1:5" x14ac:dyDescent="0.25">
      <c r="A752" s="1">
        <v>44937</v>
      </c>
      <c r="B752">
        <v>1.8016000000000001</v>
      </c>
      <c r="C752">
        <f t="shared" si="22"/>
        <v>1.8016000000000001E-2</v>
      </c>
      <c r="D752">
        <f t="shared" si="23"/>
        <v>0.9999285104920046</v>
      </c>
      <c r="E752" s="3">
        <f>'Adj SPY'!E752*'SPY DVD'!C752*1/252*-10</f>
        <v>-0.28276540952380952</v>
      </c>
    </row>
    <row r="753" spans="1:5" x14ac:dyDescent="0.25">
      <c r="A753" s="1">
        <v>44936</v>
      </c>
      <c r="B753">
        <v>1.8244</v>
      </c>
      <c r="C753">
        <f t="shared" si="22"/>
        <v>1.8244E-2</v>
      </c>
      <c r="D753">
        <f t="shared" si="23"/>
        <v>0.99992760579519013</v>
      </c>
      <c r="E753" s="3">
        <f>'Adj SPY'!E753*'SPY DVD'!C753*1/252*-10</f>
        <v>-0.28276752063492067</v>
      </c>
    </row>
    <row r="754" spans="1:5" x14ac:dyDescent="0.25">
      <c r="A754" s="1">
        <v>44935</v>
      </c>
      <c r="B754">
        <v>1.8371999999999999</v>
      </c>
      <c r="C754">
        <f t="shared" si="22"/>
        <v>1.8371999999999999E-2</v>
      </c>
      <c r="D754">
        <f t="shared" si="23"/>
        <v>0.99992709789558276</v>
      </c>
      <c r="E754" s="3">
        <f>'Adj SPY'!E754*'SPY DVD'!C754*1/252*-10</f>
        <v>-0.28276840952380955</v>
      </c>
    </row>
    <row r="755" spans="1:5" x14ac:dyDescent="0.25">
      <c r="A755" s="1">
        <v>44932</v>
      </c>
      <c r="B755">
        <v>1.8361000000000001</v>
      </c>
      <c r="C755">
        <f t="shared" si="22"/>
        <v>1.8361000000000002E-2</v>
      </c>
      <c r="D755">
        <f t="shared" si="23"/>
        <v>0.99992714154319517</v>
      </c>
      <c r="E755" s="3">
        <f>'Adj SPY'!E755*'SPY DVD'!C755*1/252*-10</f>
        <v>-0.28275940000000005</v>
      </c>
    </row>
    <row r="756" spans="1:5" x14ac:dyDescent="0.25">
      <c r="A756" s="1">
        <v>44931</v>
      </c>
      <c r="B756">
        <v>1.8782000000000001</v>
      </c>
      <c r="C756">
        <f t="shared" si="22"/>
        <v>1.8782E-2</v>
      </c>
      <c r="D756">
        <f t="shared" si="23"/>
        <v>0.99992547103138985</v>
      </c>
      <c r="E756" s="3">
        <f>'Adj SPY'!E756*'SPY DVD'!C756*1/252*-10</f>
        <v>-0.2827585380952381</v>
      </c>
    </row>
    <row r="757" spans="1:5" x14ac:dyDescent="0.25">
      <c r="A757" s="1">
        <v>44930</v>
      </c>
      <c r="B757">
        <v>1.8568</v>
      </c>
      <c r="C757">
        <f t="shared" si="22"/>
        <v>1.8568000000000001E-2</v>
      </c>
      <c r="D757">
        <f t="shared" si="23"/>
        <v>0.99992632017480909</v>
      </c>
      <c r="E757" s="3">
        <f>'Adj SPY'!E757*'SPY DVD'!C757*1/252*-10</f>
        <v>-0.2827641142857143</v>
      </c>
    </row>
    <row r="758" spans="1:5" x14ac:dyDescent="0.25">
      <c r="A758" s="1">
        <v>44929</v>
      </c>
      <c r="B758">
        <v>1.8711</v>
      </c>
      <c r="C758">
        <f t="shared" si="22"/>
        <v>1.8710999999999998E-2</v>
      </c>
      <c r="D758">
        <f t="shared" si="23"/>
        <v>0.999925752756463</v>
      </c>
      <c r="E758" s="3">
        <f>'Adj SPY'!E758*'SPY DVD'!C758*1/252*-10</f>
        <v>-0.28275884999999995</v>
      </c>
    </row>
    <row r="759" spans="1:5" x14ac:dyDescent="0.25">
      <c r="A759" s="1">
        <v>44925</v>
      </c>
      <c r="B759">
        <v>1.8632</v>
      </c>
      <c r="C759">
        <f t="shared" si="22"/>
        <v>1.8631999999999999E-2</v>
      </c>
      <c r="D759">
        <f t="shared" si="23"/>
        <v>0.99992606622529978</v>
      </c>
      <c r="E759" s="3">
        <f>'Adj SPY'!E759*'SPY DVD'!C759*1/252*-10</f>
        <v>-0.28275538730158734</v>
      </c>
    </row>
    <row r="760" spans="1:5" x14ac:dyDescent="0.25">
      <c r="A760" s="1">
        <v>44924</v>
      </c>
      <c r="B760">
        <v>1.8583000000000001</v>
      </c>
      <c r="C760">
        <f t="shared" si="22"/>
        <v>1.8583000000000002E-2</v>
      </c>
      <c r="D760">
        <f t="shared" si="23"/>
        <v>0.99992626065538703</v>
      </c>
      <c r="E760" s="3">
        <f>'Adj SPY'!E760*'SPY DVD'!C760*1/252*-10</f>
        <v>-0.28275656825396828</v>
      </c>
    </row>
    <row r="761" spans="1:5" x14ac:dyDescent="0.25">
      <c r="A761" s="1">
        <v>44923</v>
      </c>
      <c r="B761">
        <v>1.8917999999999999</v>
      </c>
      <c r="C761">
        <f t="shared" si="22"/>
        <v>1.8918000000000001E-2</v>
      </c>
      <c r="D761">
        <f t="shared" si="23"/>
        <v>0.99992493138921779</v>
      </c>
      <c r="E761" s="3">
        <f>'Adj SPY'!E761*'SPY DVD'!C761*1/252*-10</f>
        <v>-0.28276404285714285</v>
      </c>
    </row>
    <row r="762" spans="1:5" x14ac:dyDescent="0.25">
      <c r="A762" s="1">
        <v>44922</v>
      </c>
      <c r="B762">
        <v>1.8683000000000001</v>
      </c>
      <c r="C762">
        <f t="shared" si="22"/>
        <v>1.8683000000000002E-2</v>
      </c>
      <c r="D762">
        <f t="shared" si="23"/>
        <v>0.99992586385933058</v>
      </c>
      <c r="E762" s="3">
        <f>'Adj SPY'!E762*'SPY DVD'!C762*1/252*-10</f>
        <v>-0.28276572222222224</v>
      </c>
    </row>
    <row r="763" spans="1:5" x14ac:dyDescent="0.25">
      <c r="A763" s="1">
        <v>44918</v>
      </c>
      <c r="B763">
        <v>1.8609</v>
      </c>
      <c r="C763">
        <f t="shared" si="22"/>
        <v>1.8609000000000001E-2</v>
      </c>
      <c r="D763">
        <f t="shared" si="23"/>
        <v>0.99992615748839719</v>
      </c>
      <c r="E763" s="3">
        <f>'Adj SPY'!E763*'SPY DVD'!C763*1/252*-10</f>
        <v>-0.2827608011904762</v>
      </c>
    </row>
    <row r="764" spans="1:5" x14ac:dyDescent="0.25">
      <c r="A764" s="1">
        <v>44917</v>
      </c>
      <c r="B764">
        <v>1.8715999999999999</v>
      </c>
      <c r="C764">
        <f t="shared" si="22"/>
        <v>1.8716E-2</v>
      </c>
      <c r="D764">
        <f t="shared" si="23"/>
        <v>0.99992573291666653</v>
      </c>
      <c r="E764" s="3">
        <f>'Adj SPY'!E764*'SPY DVD'!C764*1/252*-10</f>
        <v>-0.28276013968253971</v>
      </c>
    </row>
    <row r="765" spans="1:5" x14ac:dyDescent="0.25">
      <c r="A765" s="1">
        <v>44916</v>
      </c>
      <c r="B765">
        <v>1.8449</v>
      </c>
      <c r="C765">
        <f t="shared" si="22"/>
        <v>1.8449E-2</v>
      </c>
      <c r="D765">
        <f t="shared" si="23"/>
        <v>0.9999267923623496</v>
      </c>
      <c r="E765" s="3">
        <f>'Adj SPY'!E765*'SPY DVD'!C765*1/252*-10</f>
        <v>-0.28276020912698419</v>
      </c>
    </row>
    <row r="766" spans="1:5" x14ac:dyDescent="0.25">
      <c r="A766" s="1">
        <v>44915</v>
      </c>
      <c r="B766">
        <v>1.8725000000000001</v>
      </c>
      <c r="C766">
        <f t="shared" si="22"/>
        <v>1.8725000000000002E-2</v>
      </c>
      <c r="D766">
        <f t="shared" si="23"/>
        <v>0.99992569720503388</v>
      </c>
      <c r="E766" s="3">
        <f>'Adj SPY'!E766*'SPY DVD'!C766*1/252*-10</f>
        <v>-0.28276236111111119</v>
      </c>
    </row>
    <row r="767" spans="1:5" x14ac:dyDescent="0.25">
      <c r="A767" s="1">
        <v>44914</v>
      </c>
      <c r="B767">
        <v>1.8751</v>
      </c>
      <c r="C767">
        <f t="shared" si="22"/>
        <v>1.8751E-2</v>
      </c>
      <c r="D767">
        <f t="shared" si="23"/>
        <v>0.99992559403810222</v>
      </c>
      <c r="E767" s="3">
        <f>'Adj SPY'!E767*'SPY DVD'!C767*1/252*-10</f>
        <v>-0.28276805634920638</v>
      </c>
    </row>
    <row r="768" spans="1:5" x14ac:dyDescent="0.25">
      <c r="A768" s="1">
        <v>44911</v>
      </c>
      <c r="B768">
        <v>1.8592</v>
      </c>
      <c r="C768">
        <f t="shared" si="22"/>
        <v>1.8592000000000001E-2</v>
      </c>
      <c r="D768">
        <f t="shared" si="23"/>
        <v>0.99992622494373551</v>
      </c>
      <c r="E768" s="3">
        <f>'Adj SPY'!E768*'SPY DVD'!C768*1/252*-10</f>
        <v>-0.28276808888888888</v>
      </c>
    </row>
    <row r="769" spans="1:5" x14ac:dyDescent="0.25">
      <c r="A769" s="1">
        <v>44910</v>
      </c>
      <c r="B769">
        <v>1.8288</v>
      </c>
      <c r="C769">
        <f t="shared" si="22"/>
        <v>1.8287999999999999E-2</v>
      </c>
      <c r="D769">
        <f t="shared" si="23"/>
        <v>0.99992743120467098</v>
      </c>
      <c r="E769" s="3">
        <f>'Adj SPY'!E769*'SPY DVD'!C769*1/252*-10</f>
        <v>-0.28276005714285712</v>
      </c>
    </row>
    <row r="770" spans="1:5" x14ac:dyDescent="0.25">
      <c r="A770" s="1">
        <v>44909</v>
      </c>
      <c r="B770">
        <v>1.5988</v>
      </c>
      <c r="C770">
        <f t="shared" si="22"/>
        <v>1.5987999999999999E-2</v>
      </c>
      <c r="D770">
        <f t="shared" si="23"/>
        <v>0.99993655756811173</v>
      </c>
      <c r="E770" s="3">
        <f>'Adj SPY'!E770*'SPY DVD'!C770*1/252*-10</f>
        <v>-0.25339711111111107</v>
      </c>
    </row>
    <row r="771" spans="1:5" x14ac:dyDescent="0.25">
      <c r="A771" s="1">
        <v>44908</v>
      </c>
      <c r="B771">
        <v>1.5886</v>
      </c>
      <c r="C771">
        <f t="shared" ref="C771:C834" si="24">B771/100</f>
        <v>1.5886000000000001E-2</v>
      </c>
      <c r="D771">
        <f t="shared" ref="D771:D834" si="25">EXP(-C771*1/252)</f>
        <v>0.99993696230441931</v>
      </c>
      <c r="E771" s="3">
        <f>'Adj SPY'!E771*'SPY DVD'!C771*1/252*-10</f>
        <v>-0.25340061190476193</v>
      </c>
    </row>
    <row r="772" spans="1:5" x14ac:dyDescent="0.25">
      <c r="A772" s="1">
        <v>44907</v>
      </c>
      <c r="B772">
        <v>1.6006</v>
      </c>
      <c r="C772">
        <f t="shared" si="24"/>
        <v>1.6005999999999999E-2</v>
      </c>
      <c r="D772">
        <f t="shared" si="25"/>
        <v>0.99993648614407449</v>
      </c>
      <c r="E772" s="3">
        <f>'Adj SPY'!E772*'SPY DVD'!C772*1/252*-10</f>
        <v>-0.25339657539682536</v>
      </c>
    </row>
    <row r="773" spans="1:5" x14ac:dyDescent="0.25">
      <c r="A773" s="1">
        <v>44904</v>
      </c>
      <c r="B773">
        <v>1.6236999999999999</v>
      </c>
      <c r="C773">
        <f t="shared" si="24"/>
        <v>1.6236999999999998E-2</v>
      </c>
      <c r="D773">
        <f t="shared" si="25"/>
        <v>0.99993556953604901</v>
      </c>
      <c r="E773" s="3">
        <f>'Adj SPY'!E773*'SPY DVD'!C773*1/252*-10</f>
        <v>-0.25340029206349202</v>
      </c>
    </row>
    <row r="774" spans="1:5" x14ac:dyDescent="0.25">
      <c r="A774" s="1">
        <v>44903</v>
      </c>
      <c r="B774">
        <v>1.6114999999999999</v>
      </c>
      <c r="C774">
        <f t="shared" si="24"/>
        <v>1.6115000000000001E-2</v>
      </c>
      <c r="D774">
        <f t="shared" si="25"/>
        <v>0.9999360536319577</v>
      </c>
      <c r="E774" s="3">
        <f>'Adj SPY'!E774*'SPY DVD'!C774*1/252*-10</f>
        <v>-0.25338919047619046</v>
      </c>
    </row>
    <row r="775" spans="1:5" x14ac:dyDescent="0.25">
      <c r="A775" s="1">
        <v>44902</v>
      </c>
      <c r="B775">
        <v>1.6242000000000001</v>
      </c>
      <c r="C775">
        <f t="shared" si="24"/>
        <v>1.6241999999999999E-2</v>
      </c>
      <c r="D775">
        <f t="shared" si="25"/>
        <v>0.99993554969605769</v>
      </c>
      <c r="E775" s="3">
        <f>'Adj SPY'!E775*'SPY DVD'!C775*1/252*-10</f>
        <v>-0.25340098095238095</v>
      </c>
    </row>
    <row r="776" spans="1:5" x14ac:dyDescent="0.25">
      <c r="A776" s="1">
        <v>44901</v>
      </c>
      <c r="B776">
        <v>1.6214</v>
      </c>
      <c r="C776">
        <f t="shared" si="24"/>
        <v>1.6213999999999999E-2</v>
      </c>
      <c r="D776">
        <f t="shared" si="25"/>
        <v>0.99993566080001384</v>
      </c>
      <c r="E776" s="3">
        <f>'Adj SPY'!E776*'SPY DVD'!C776*1/252*-10</f>
        <v>-0.25339522301587303</v>
      </c>
    </row>
    <row r="777" spans="1:5" x14ac:dyDescent="0.25">
      <c r="A777" s="1">
        <v>44900</v>
      </c>
      <c r="B777">
        <v>1.5980000000000001</v>
      </c>
      <c r="C777">
        <f t="shared" si="24"/>
        <v>1.5980000000000001E-2</v>
      </c>
      <c r="D777">
        <f t="shared" si="25"/>
        <v>0.99993658931212992</v>
      </c>
      <c r="E777" s="3">
        <f>'Adj SPY'!E777*'SPY DVD'!C777*1/252*-10</f>
        <v>-0.2533908015873016</v>
      </c>
    </row>
    <row r="778" spans="1:5" x14ac:dyDescent="0.25">
      <c r="A778" s="1">
        <v>44897</v>
      </c>
      <c r="B778">
        <v>1.5692999999999999</v>
      </c>
      <c r="C778">
        <f t="shared" si="24"/>
        <v>1.5692999999999999E-2</v>
      </c>
      <c r="D778">
        <f t="shared" si="25"/>
        <v>0.99993772812944959</v>
      </c>
      <c r="E778" s="3">
        <f>'Adj SPY'!E778*'SPY DVD'!C778*1/252*-10</f>
        <v>-0.25339835833333335</v>
      </c>
    </row>
    <row r="779" spans="1:5" x14ac:dyDescent="0.25">
      <c r="A779" s="1">
        <v>44896</v>
      </c>
      <c r="B779">
        <v>1.5674999999999999</v>
      </c>
      <c r="C779">
        <f t="shared" si="24"/>
        <v>1.5674999999999998E-2</v>
      </c>
      <c r="D779">
        <f t="shared" si="25"/>
        <v>0.99993779955357565</v>
      </c>
      <c r="E779" s="3">
        <f>'Adj SPY'!E779*'SPY DVD'!C779*1/252*-10</f>
        <v>-0.25340005952380945</v>
      </c>
    </row>
    <row r="780" spans="1:5" x14ac:dyDescent="0.25">
      <c r="A780" s="1">
        <v>44895</v>
      </c>
      <c r="B780">
        <v>1.5663</v>
      </c>
      <c r="C780">
        <f t="shared" si="24"/>
        <v>1.5663E-2</v>
      </c>
      <c r="D780">
        <f t="shared" si="25"/>
        <v>0.99993784716966239</v>
      </c>
      <c r="E780" s="3">
        <f>'Adj SPY'!E780*'SPY DVD'!C780*1/252*-10</f>
        <v>-0.25339253333333334</v>
      </c>
    </row>
    <row r="781" spans="1:5" x14ac:dyDescent="0.25">
      <c r="A781" s="1">
        <v>44894</v>
      </c>
      <c r="B781">
        <v>1.6156999999999999</v>
      </c>
      <c r="C781">
        <f t="shared" si="24"/>
        <v>1.6156999999999998E-2</v>
      </c>
      <c r="D781">
        <f t="shared" si="25"/>
        <v>0.9999358869759627</v>
      </c>
      <c r="E781" s="3">
        <f>'Adj SPY'!E781*'SPY DVD'!C781*1/252*-10</f>
        <v>-0.25340202817460311</v>
      </c>
    </row>
    <row r="782" spans="1:5" x14ac:dyDescent="0.25">
      <c r="A782" s="1">
        <v>44893</v>
      </c>
      <c r="B782">
        <v>1.6129</v>
      </c>
      <c r="C782">
        <f t="shared" si="24"/>
        <v>1.6129000000000001E-2</v>
      </c>
      <c r="D782">
        <f t="shared" si="25"/>
        <v>0.99993599807995626</v>
      </c>
      <c r="E782" s="3">
        <f>'Adj SPY'!E782*'SPY DVD'!C782*1/252*-10</f>
        <v>-0.2533981107142857</v>
      </c>
    </row>
    <row r="783" spans="1:5" x14ac:dyDescent="0.25">
      <c r="A783" s="1">
        <v>44890</v>
      </c>
      <c r="B783">
        <v>1.5871999999999999</v>
      </c>
      <c r="C783">
        <f t="shared" si="24"/>
        <v>1.5872000000000001E-2</v>
      </c>
      <c r="D783">
        <f t="shared" si="25"/>
        <v>0.99993701785647437</v>
      </c>
      <c r="E783" s="3">
        <f>'Adj SPY'!E783*'SPY DVD'!C783*1/252*-10</f>
        <v>-0.25340403809523809</v>
      </c>
    </row>
    <row r="784" spans="1:5" x14ac:dyDescent="0.25">
      <c r="A784" s="1">
        <v>44888</v>
      </c>
      <c r="B784">
        <v>1.5868</v>
      </c>
      <c r="C784">
        <f t="shared" si="24"/>
        <v>1.5868E-2</v>
      </c>
      <c r="D784">
        <f t="shared" si="25"/>
        <v>0.99993703372849063</v>
      </c>
      <c r="E784" s="3">
        <f>'Adj SPY'!E784*'SPY DVD'!C784*1/252*-10</f>
        <v>-0.25339684761904763</v>
      </c>
    </row>
    <row r="785" spans="1:5" x14ac:dyDescent="0.25">
      <c r="A785" s="1">
        <v>44887</v>
      </c>
      <c r="B785">
        <v>1.5968</v>
      </c>
      <c r="C785">
        <f t="shared" si="24"/>
        <v>1.5968E-2</v>
      </c>
      <c r="D785">
        <f t="shared" si="25"/>
        <v>0.99993663692815915</v>
      </c>
      <c r="E785" s="3">
        <f>'Adj SPY'!E785*'SPY DVD'!C785*1/252*-10</f>
        <v>-0.25339695238095239</v>
      </c>
    </row>
    <row r="786" spans="1:5" x14ac:dyDescent="0.25">
      <c r="A786" s="1">
        <v>44886</v>
      </c>
      <c r="B786">
        <v>1.6183000000000001</v>
      </c>
      <c r="C786">
        <f t="shared" si="24"/>
        <v>1.6182999999999999E-2</v>
      </c>
      <c r="D786">
        <f t="shared" si="25"/>
        <v>0.99993578380797965</v>
      </c>
      <c r="E786" s="3">
        <f>'Adj SPY'!E786*'SPY DVD'!C786*1/252*-10</f>
        <v>-0.25339880833333334</v>
      </c>
    </row>
    <row r="787" spans="1:5" x14ac:dyDescent="0.25">
      <c r="A787" s="1">
        <v>44883</v>
      </c>
      <c r="B787">
        <v>1.6124000000000001</v>
      </c>
      <c r="C787">
        <f t="shared" si="24"/>
        <v>1.6123999999999999E-2</v>
      </c>
      <c r="D787">
        <f t="shared" si="25"/>
        <v>0.99993601791995645</v>
      </c>
      <c r="E787" s="3">
        <f>'Adj SPY'!E787*'SPY DVD'!C787*1/252*-10</f>
        <v>-0.25339633809523804</v>
      </c>
    </row>
    <row r="788" spans="1:5" x14ac:dyDescent="0.25">
      <c r="A788" s="1">
        <v>44882</v>
      </c>
      <c r="B788">
        <v>1.6196999999999999</v>
      </c>
      <c r="C788">
        <f t="shared" si="24"/>
        <v>1.6197E-2</v>
      </c>
      <c r="D788">
        <f t="shared" si="25"/>
        <v>0.99993572825599319</v>
      </c>
      <c r="E788" s="3">
        <f>'Adj SPY'!E788*'SPY DVD'!C788*1/252*-10</f>
        <v>-0.25339306666666667</v>
      </c>
    </row>
    <row r="789" spans="1:5" x14ac:dyDescent="0.25">
      <c r="A789" s="1">
        <v>44881</v>
      </c>
      <c r="B789">
        <v>1.6148</v>
      </c>
      <c r="C789">
        <f t="shared" si="24"/>
        <v>1.6147999999999999E-2</v>
      </c>
      <c r="D789">
        <f t="shared" si="25"/>
        <v>0.99993592268795928</v>
      </c>
      <c r="E789" s="3">
        <f>'Adj SPY'!E789*'SPY DVD'!C789*1/252*-10</f>
        <v>-0.25340184920634923</v>
      </c>
    </row>
    <row r="790" spans="1:5" x14ac:dyDescent="0.25">
      <c r="A790" s="1">
        <v>44880</v>
      </c>
      <c r="B790">
        <v>1.6024</v>
      </c>
      <c r="C790">
        <f t="shared" si="24"/>
        <v>1.6024E-2</v>
      </c>
      <c r="D790">
        <f t="shared" si="25"/>
        <v>0.99993641472004235</v>
      </c>
      <c r="E790" s="3">
        <f>'Adj SPY'!E790*'SPY DVD'!C790*1/252*-10</f>
        <v>-0.25338903809523811</v>
      </c>
    </row>
    <row r="791" spans="1:5" x14ac:dyDescent="0.25">
      <c r="A791" s="1">
        <v>44879</v>
      </c>
      <c r="B791">
        <v>1.6161000000000001</v>
      </c>
      <c r="C791">
        <f t="shared" si="24"/>
        <v>1.6161000000000002E-2</v>
      </c>
      <c r="D791">
        <f t="shared" si="25"/>
        <v>0.99993587110396465</v>
      </c>
      <c r="E791" s="3">
        <f>'Adj SPY'!E791*'SPY DVD'!C791*1/252*-10</f>
        <v>-0.25339421904761911</v>
      </c>
    </row>
    <row r="792" spans="1:5" x14ac:dyDescent="0.25">
      <c r="A792" s="1">
        <v>44876</v>
      </c>
      <c r="B792">
        <v>1.6024</v>
      </c>
      <c r="C792">
        <f t="shared" si="24"/>
        <v>1.6024E-2</v>
      </c>
      <c r="D792">
        <f t="shared" si="25"/>
        <v>0.99993641472004235</v>
      </c>
      <c r="E792" s="3">
        <f>'Adj SPY'!E792*'SPY DVD'!C792*1/252*-10</f>
        <v>-0.25340175555555555</v>
      </c>
    </row>
    <row r="793" spans="1:5" x14ac:dyDescent="0.25">
      <c r="A793" s="1">
        <v>44875</v>
      </c>
      <c r="B793">
        <v>1.6178999999999999</v>
      </c>
      <c r="C793">
        <f t="shared" si="24"/>
        <v>1.6178999999999999E-2</v>
      </c>
      <c r="D793">
        <f t="shared" si="25"/>
        <v>0.99993579967997637</v>
      </c>
      <c r="E793" s="3">
        <f>'Adj SPY'!E793*'SPY DVD'!C793*1/252*-10</f>
        <v>-0.25340037738095239</v>
      </c>
    </row>
    <row r="794" spans="1:5" x14ac:dyDescent="0.25">
      <c r="A794" s="1">
        <v>44874</v>
      </c>
      <c r="B794">
        <v>1.7068000000000001</v>
      </c>
      <c r="C794">
        <f t="shared" si="24"/>
        <v>1.7068E-2</v>
      </c>
      <c r="D794">
        <f t="shared" si="25"/>
        <v>0.99993227213490521</v>
      </c>
      <c r="E794" s="3">
        <f>'Adj SPY'!E794*'SPY DVD'!C794*1/252*-10</f>
        <v>-0.25339884285714287</v>
      </c>
    </row>
    <row r="795" spans="1:5" x14ac:dyDescent="0.25">
      <c r="A795" s="1">
        <v>44873</v>
      </c>
      <c r="B795">
        <v>1.6716</v>
      </c>
      <c r="C795">
        <f t="shared" si="24"/>
        <v>1.6715999999999998E-2</v>
      </c>
      <c r="D795">
        <f t="shared" si="25"/>
        <v>0.99993366886667356</v>
      </c>
      <c r="E795" s="3">
        <f>'Adj SPY'!E795*'SPY DVD'!C795*1/252*-10</f>
        <v>-0.2533933333333333</v>
      </c>
    </row>
    <row r="796" spans="1:5" x14ac:dyDescent="0.25">
      <c r="A796" s="1">
        <v>44872</v>
      </c>
      <c r="B796">
        <v>1.6806000000000001</v>
      </c>
      <c r="C796">
        <f t="shared" si="24"/>
        <v>1.6806000000000001E-2</v>
      </c>
      <c r="D796">
        <f t="shared" si="25"/>
        <v>0.99993331174756994</v>
      </c>
      <c r="E796" s="3">
        <f>'Adj SPY'!E796*'SPY DVD'!C796*1/252*-10</f>
        <v>-0.25339046428571427</v>
      </c>
    </row>
    <row r="797" spans="1:5" x14ac:dyDescent="0.25">
      <c r="A797" s="1">
        <v>44869</v>
      </c>
      <c r="B797">
        <v>1.6967000000000001</v>
      </c>
      <c r="C797">
        <f t="shared" si="24"/>
        <v>1.6966999999999999E-2</v>
      </c>
      <c r="D797">
        <f t="shared" si="25"/>
        <v>0.99993267290149146</v>
      </c>
      <c r="E797" s="3">
        <f>'Adj SPY'!E797*'SPY DVD'!C797*1/252*-10</f>
        <v>-0.25339406547619048</v>
      </c>
    </row>
    <row r="798" spans="1:5" x14ac:dyDescent="0.25">
      <c r="A798" s="1">
        <v>44868</v>
      </c>
      <c r="B798">
        <v>1.7211000000000001</v>
      </c>
      <c r="C798">
        <f t="shared" si="24"/>
        <v>1.7211000000000001E-2</v>
      </c>
      <c r="D798">
        <f t="shared" si="25"/>
        <v>0.99993170471318171</v>
      </c>
      <c r="E798" s="3">
        <f>'Adj SPY'!E798*'SPY DVD'!C798*1/252*-10</f>
        <v>-0.25339099642857144</v>
      </c>
    </row>
    <row r="799" spans="1:5" x14ac:dyDescent="0.25">
      <c r="A799" s="1">
        <v>44867</v>
      </c>
      <c r="B799">
        <v>1.7034</v>
      </c>
      <c r="C799">
        <f t="shared" si="24"/>
        <v>1.7034000000000001E-2</v>
      </c>
      <c r="D799">
        <f t="shared" si="25"/>
        <v>0.9999324070464114</v>
      </c>
      <c r="E799" s="3">
        <f>'Adj SPY'!E799*'SPY DVD'!C799*1/252*-10</f>
        <v>-0.25339426904761908</v>
      </c>
    </row>
    <row r="800" spans="1:5" x14ac:dyDescent="0.25">
      <c r="A800" s="1">
        <v>44866</v>
      </c>
      <c r="B800">
        <v>1.6607000000000001</v>
      </c>
      <c r="C800">
        <f t="shared" si="24"/>
        <v>1.6607E-2</v>
      </c>
      <c r="D800">
        <f t="shared" si="25"/>
        <v>0.99993410137775884</v>
      </c>
      <c r="E800" s="3">
        <f>'Adj SPY'!E800*'SPY DVD'!C800*1/252*-10</f>
        <v>-0.25340173174603176</v>
      </c>
    </row>
    <row r="801" spans="1:5" x14ac:dyDescent="0.25">
      <c r="A801" s="1">
        <v>44865</v>
      </c>
      <c r="B801">
        <v>1.6534</v>
      </c>
      <c r="C801">
        <f t="shared" si="24"/>
        <v>1.6534E-2</v>
      </c>
      <c r="D801">
        <f t="shared" si="25"/>
        <v>0.99993439104125081</v>
      </c>
      <c r="E801" s="3">
        <f>'Adj SPY'!E801*'SPY DVD'!C801*1/252*-10</f>
        <v>-0.25339667222222217</v>
      </c>
    </row>
    <row r="802" spans="1:5" x14ac:dyDescent="0.25">
      <c r="A802" s="1">
        <v>44862</v>
      </c>
      <c r="B802">
        <v>1.6415</v>
      </c>
      <c r="C802">
        <f t="shared" si="24"/>
        <v>1.6414999999999999E-2</v>
      </c>
      <c r="D802">
        <f t="shared" si="25"/>
        <v>0.9999348632326025</v>
      </c>
      <c r="E802" s="3">
        <f>'Adj SPY'!E802*'SPY DVD'!C802*1/252*-10</f>
        <v>-0.25340330555555551</v>
      </c>
    </row>
    <row r="803" spans="1:5" x14ac:dyDescent="0.25">
      <c r="A803" s="1">
        <v>44861</v>
      </c>
      <c r="B803">
        <v>1.6805000000000001</v>
      </c>
      <c r="C803">
        <f t="shared" si="24"/>
        <v>1.6805E-2</v>
      </c>
      <c r="D803">
        <f t="shared" si="25"/>
        <v>0.99993331571555921</v>
      </c>
      <c r="E803" s="3">
        <f>'Adj SPY'!E803*'SPY DVD'!C803*1/252*-10</f>
        <v>-0.25339539285714285</v>
      </c>
    </row>
    <row r="804" spans="1:5" x14ac:dyDescent="0.25">
      <c r="A804" s="1">
        <v>44860</v>
      </c>
      <c r="B804">
        <v>1.6715</v>
      </c>
      <c r="C804">
        <f t="shared" si="24"/>
        <v>1.6715000000000001E-2</v>
      </c>
      <c r="D804">
        <f t="shared" si="25"/>
        <v>0.99993367283466439</v>
      </c>
      <c r="E804" s="3">
        <f>'Adj SPY'!E804*'SPY DVD'!C804*1/252*-10</f>
        <v>-0.25339144047619044</v>
      </c>
    </row>
    <row r="805" spans="1:5" x14ac:dyDescent="0.25">
      <c r="A805" s="1">
        <v>44859</v>
      </c>
      <c r="B805">
        <v>1.6589</v>
      </c>
      <c r="C805">
        <f t="shared" si="24"/>
        <v>1.6589E-2</v>
      </c>
      <c r="D805">
        <f t="shared" si="25"/>
        <v>0.99993417280162578</v>
      </c>
      <c r="E805" s="3">
        <f>'Adj SPY'!E805*'SPY DVD'!C805*1/252*-10</f>
        <v>-0.25339039206349212</v>
      </c>
    </row>
    <row r="806" spans="1:5" x14ac:dyDescent="0.25">
      <c r="A806" s="1">
        <v>44858</v>
      </c>
      <c r="B806">
        <v>1.6854</v>
      </c>
      <c r="C806">
        <f t="shared" si="24"/>
        <v>1.6854000000000001E-2</v>
      </c>
      <c r="D806">
        <f t="shared" si="25"/>
        <v>0.99993312128410006</v>
      </c>
      <c r="E806" s="3">
        <f>'Adj SPY'!E806*'SPY DVD'!C806*1/252*-10</f>
        <v>-0.25339186428571431</v>
      </c>
    </row>
    <row r="807" spans="1:5" x14ac:dyDescent="0.25">
      <c r="A807" s="1">
        <v>44855</v>
      </c>
      <c r="B807">
        <v>1.7060999999999999</v>
      </c>
      <c r="C807">
        <f t="shared" si="24"/>
        <v>1.7061E-2</v>
      </c>
      <c r="D807">
        <f t="shared" si="25"/>
        <v>0.99993229991080212</v>
      </c>
      <c r="E807" s="3">
        <f>'Adj SPY'!E807*'SPY DVD'!C807*1/252*-10</f>
        <v>-0.25340324166666667</v>
      </c>
    </row>
    <row r="808" spans="1:5" x14ac:dyDescent="0.25">
      <c r="A808" s="1">
        <v>44854</v>
      </c>
      <c r="B808">
        <v>1.7475000000000001</v>
      </c>
      <c r="C808">
        <f t="shared" si="24"/>
        <v>1.7475000000000001E-2</v>
      </c>
      <c r="D808">
        <f t="shared" si="25"/>
        <v>0.9999306571662302</v>
      </c>
      <c r="E808" s="3">
        <f>'Adj SPY'!E808*'SPY DVD'!C808*1/252*-10</f>
        <v>-0.25339443452380955</v>
      </c>
    </row>
    <row r="809" spans="1:5" x14ac:dyDescent="0.25">
      <c r="A809" s="1">
        <v>44853</v>
      </c>
      <c r="B809">
        <v>1.7329000000000001</v>
      </c>
      <c r="C809">
        <f t="shared" si="24"/>
        <v>1.7329000000000001E-2</v>
      </c>
      <c r="D809">
        <f t="shared" si="25"/>
        <v>0.99993123649130256</v>
      </c>
      <c r="E809" s="3">
        <f>'Adj SPY'!E809*'SPY DVD'!C809*1/252*-10</f>
        <v>-0.25340224206349204</v>
      </c>
    </row>
    <row r="810" spans="1:5" x14ac:dyDescent="0.25">
      <c r="A810" s="1">
        <v>44852</v>
      </c>
      <c r="B810">
        <v>1.7205999999999999</v>
      </c>
      <c r="C810">
        <f t="shared" si="24"/>
        <v>1.7205999999999999E-2</v>
      </c>
      <c r="D810">
        <f t="shared" si="25"/>
        <v>0.99993172455309665</v>
      </c>
      <c r="E810" s="3">
        <f>'Adj SPY'!E810*'SPY DVD'!C810*1/252*-10</f>
        <v>-0.25339931666666665</v>
      </c>
    </row>
    <row r="811" spans="1:5" x14ac:dyDescent="0.25">
      <c r="A811" s="1">
        <v>44851</v>
      </c>
      <c r="B811">
        <v>1.7407999999999999</v>
      </c>
      <c r="C811">
        <f t="shared" si="24"/>
        <v>1.7408E-2</v>
      </c>
      <c r="D811">
        <f t="shared" si="25"/>
        <v>0.99993092302084507</v>
      </c>
      <c r="E811" s="3">
        <f>'Adj SPY'!E811*'SPY DVD'!C811*1/252*-10</f>
        <v>-0.25339692698412697</v>
      </c>
    </row>
    <row r="812" spans="1:5" x14ac:dyDescent="0.25">
      <c r="A812" s="1">
        <v>44848</v>
      </c>
      <c r="B812">
        <v>1.7855000000000001</v>
      </c>
      <c r="C812">
        <f t="shared" si="24"/>
        <v>1.7854999999999999E-2</v>
      </c>
      <c r="D812">
        <f t="shared" si="25"/>
        <v>0.99992914933542376</v>
      </c>
      <c r="E812" s="3">
        <f>'Adj SPY'!E812*'SPY DVD'!C812*1/252*-10</f>
        <v>-0.25339220833333331</v>
      </c>
    </row>
    <row r="813" spans="1:5" x14ac:dyDescent="0.25">
      <c r="A813" s="1">
        <v>44847</v>
      </c>
      <c r="B813">
        <v>1.7447999999999999</v>
      </c>
      <c r="C813">
        <f t="shared" si="24"/>
        <v>1.7447999999999998E-2</v>
      </c>
      <c r="D813">
        <f t="shared" si="25"/>
        <v>0.9999307643016635</v>
      </c>
      <c r="E813" s="3">
        <f>'Adj SPY'!E813*'SPY DVD'!C813*1/252*-10</f>
        <v>-0.25339065714285713</v>
      </c>
    </row>
    <row r="814" spans="1:5" x14ac:dyDescent="0.25">
      <c r="A814" s="1">
        <v>44846</v>
      </c>
      <c r="B814">
        <v>1.7908999999999999</v>
      </c>
      <c r="C814">
        <f t="shared" si="24"/>
        <v>1.7908999999999998E-2</v>
      </c>
      <c r="D814">
        <f t="shared" si="25"/>
        <v>0.99992893506491465</v>
      </c>
      <c r="E814" s="3">
        <f>'Adj SPY'!E814*'SPY DVD'!C814*1/252*-10</f>
        <v>-0.25339813650793647</v>
      </c>
    </row>
    <row r="815" spans="1:5" x14ac:dyDescent="0.25">
      <c r="A815" s="1">
        <v>44845</v>
      </c>
      <c r="B815">
        <v>1.7849999999999999</v>
      </c>
      <c r="C815">
        <f t="shared" si="24"/>
        <v>1.7849999999999998E-2</v>
      </c>
      <c r="D815">
        <f t="shared" si="25"/>
        <v>0.99992916917528796</v>
      </c>
      <c r="E815" s="3">
        <f>'Adj SPY'!E815*'SPY DVD'!C815*1/252*-10</f>
        <v>-0.25339916666666662</v>
      </c>
    </row>
    <row r="816" spans="1:5" x14ac:dyDescent="0.25">
      <c r="A816" s="1">
        <v>44844</v>
      </c>
      <c r="B816">
        <v>1.7737000000000001</v>
      </c>
      <c r="C816">
        <f t="shared" si="24"/>
        <v>1.7736999999999999E-2</v>
      </c>
      <c r="D816">
        <f t="shared" si="25"/>
        <v>0.99992961755632548</v>
      </c>
      <c r="E816" s="3">
        <f>'Adj SPY'!E816*'SPY DVD'!C816*1/252*-10</f>
        <v>-0.25339979126984125</v>
      </c>
    </row>
    <row r="817" spans="1:5" x14ac:dyDescent="0.25">
      <c r="A817" s="1">
        <v>44841</v>
      </c>
      <c r="B817">
        <v>1.7601</v>
      </c>
      <c r="C817">
        <f t="shared" si="24"/>
        <v>1.7600999999999999E-2</v>
      </c>
      <c r="D817">
        <f t="shared" si="25"/>
        <v>0.99993015720102663</v>
      </c>
      <c r="E817" s="3">
        <f>'Adj SPY'!E817*'SPY DVD'!C817*1/252*-10</f>
        <v>-0.25339153928571428</v>
      </c>
    </row>
    <row r="818" spans="1:5" x14ac:dyDescent="0.25">
      <c r="A818" s="1">
        <v>44840</v>
      </c>
      <c r="B818">
        <v>1.7110000000000001</v>
      </c>
      <c r="C818">
        <f t="shared" si="24"/>
        <v>1.711E-2</v>
      </c>
      <c r="D818">
        <f t="shared" si="25"/>
        <v>0.99993210547954048</v>
      </c>
      <c r="E818" s="3">
        <f>'Adj SPY'!E818*'SPY DVD'!C818*1/252*-10</f>
        <v>-0.25339095238095238</v>
      </c>
    </row>
    <row r="819" spans="1:5" x14ac:dyDescent="0.25">
      <c r="A819" s="1">
        <v>44839</v>
      </c>
      <c r="B819">
        <v>1.6934</v>
      </c>
      <c r="C819">
        <f t="shared" si="24"/>
        <v>1.6934000000000001E-2</v>
      </c>
      <c r="D819">
        <f t="shared" si="25"/>
        <v>0.99993280384506433</v>
      </c>
      <c r="E819" s="3">
        <f>'Adj SPY'!E819*'SPY DVD'!C819*1/252*-10</f>
        <v>-0.25339849444444446</v>
      </c>
    </row>
    <row r="820" spans="1:5" x14ac:dyDescent="0.25">
      <c r="A820" s="1">
        <v>44838</v>
      </c>
      <c r="B820">
        <v>1.6894</v>
      </c>
      <c r="C820">
        <f t="shared" si="24"/>
        <v>1.6893999999999999E-2</v>
      </c>
      <c r="D820">
        <f t="shared" si="25"/>
        <v>0.99993296256456965</v>
      </c>
      <c r="E820" s="3">
        <f>'Adj SPY'!E820*'SPY DVD'!C820*1/252*-10</f>
        <v>-0.2533898880952381</v>
      </c>
    </row>
    <row r="821" spans="1:5" x14ac:dyDescent="0.25">
      <c r="A821" s="1">
        <v>44837</v>
      </c>
      <c r="B821">
        <v>1.7418</v>
      </c>
      <c r="C821">
        <f t="shared" si="24"/>
        <v>1.7417999999999999E-2</v>
      </c>
      <c r="D821">
        <f t="shared" si="25"/>
        <v>0.99993088334104729</v>
      </c>
      <c r="E821" s="3">
        <f>'Adj SPY'!E821*'SPY DVD'!C821*1/252*-10</f>
        <v>-0.2533973404761905</v>
      </c>
    </row>
    <row r="822" spans="1:5" x14ac:dyDescent="0.25">
      <c r="A822" s="1">
        <v>44834</v>
      </c>
      <c r="B822">
        <v>1.7878000000000001</v>
      </c>
      <c r="C822">
        <f t="shared" si="24"/>
        <v>1.7878000000000002E-2</v>
      </c>
      <c r="D822">
        <f t="shared" si="25"/>
        <v>0.99992905807205312</v>
      </c>
      <c r="E822" s="3">
        <f>'Adj SPY'!E822*'SPY DVD'!C822*1/252*-10</f>
        <v>-0.25339936666666668</v>
      </c>
    </row>
    <row r="823" spans="1:5" x14ac:dyDescent="0.25">
      <c r="A823" s="1">
        <v>44833</v>
      </c>
      <c r="B823">
        <v>1.7601</v>
      </c>
      <c r="C823">
        <f t="shared" si="24"/>
        <v>1.7600999999999999E-2</v>
      </c>
      <c r="D823">
        <f t="shared" si="25"/>
        <v>0.99993015720102663</v>
      </c>
      <c r="E823" s="3">
        <f>'Adj SPY'!E823*'SPY DVD'!C823*1/252*-10</f>
        <v>-0.25339153928571428</v>
      </c>
    </row>
    <row r="824" spans="1:5" x14ac:dyDescent="0.25">
      <c r="A824" s="1">
        <v>44832</v>
      </c>
      <c r="B824">
        <v>1.7234</v>
      </c>
      <c r="C824">
        <f t="shared" si="24"/>
        <v>1.7233999999999999E-2</v>
      </c>
      <c r="D824">
        <f t="shared" si="25"/>
        <v>0.99993161344957782</v>
      </c>
      <c r="E824" s="3">
        <f>'Adj SPY'!E824*'SPY DVD'!C824*1/252*-10</f>
        <v>-0.25340134999999997</v>
      </c>
    </row>
    <row r="825" spans="1:5" x14ac:dyDescent="0.25">
      <c r="A825" s="1">
        <v>44831</v>
      </c>
      <c r="B825">
        <v>1.7573000000000001</v>
      </c>
      <c r="C825">
        <f t="shared" si="24"/>
        <v>1.7573000000000002E-2</v>
      </c>
      <c r="D825">
        <f t="shared" si="25"/>
        <v>0.99993026830438358</v>
      </c>
      <c r="E825" s="3">
        <f>'Adj SPY'!E825*'SPY DVD'!C825*1/252*-10</f>
        <v>-0.25339987063492064</v>
      </c>
    </row>
    <row r="826" spans="1:5" x14ac:dyDescent="0.25">
      <c r="A826" s="1">
        <v>44830</v>
      </c>
      <c r="B826">
        <v>1.7527999999999999</v>
      </c>
      <c r="C826">
        <f t="shared" si="24"/>
        <v>1.7527999999999998E-2</v>
      </c>
      <c r="D826">
        <f t="shared" si="25"/>
        <v>0.99993044686337607</v>
      </c>
      <c r="E826" s="3">
        <f>'Adj SPY'!E826*'SPY DVD'!C826*1/252*-10</f>
        <v>-0.25339784444444446</v>
      </c>
    </row>
    <row r="827" spans="1:5" x14ac:dyDescent="0.25">
      <c r="A827" s="1">
        <v>44827</v>
      </c>
      <c r="B827">
        <v>1.7355</v>
      </c>
      <c r="C827">
        <f t="shared" si="24"/>
        <v>1.7354999999999999E-2</v>
      </c>
      <c r="D827">
        <f t="shared" si="25"/>
        <v>0.99993113332379935</v>
      </c>
      <c r="E827" s="3">
        <f>'Adj SPY'!E827*'SPY DVD'!C827*1/252*-10</f>
        <v>-0.25340366071428572</v>
      </c>
    </row>
    <row r="828" spans="1:5" x14ac:dyDescent="0.25">
      <c r="A828" s="1">
        <v>44826</v>
      </c>
      <c r="B828">
        <v>1.7063999999999999</v>
      </c>
      <c r="C828">
        <f t="shared" si="24"/>
        <v>1.7063999999999999E-2</v>
      </c>
      <c r="D828">
        <f t="shared" si="25"/>
        <v>0.99993228800684619</v>
      </c>
      <c r="E828" s="3">
        <f>'Adj SPY'!E828*'SPY DVD'!C828*1/252*-10</f>
        <v>-0.25340039999999997</v>
      </c>
    </row>
    <row r="829" spans="1:5" x14ac:dyDescent="0.25">
      <c r="A829" s="1">
        <v>44825</v>
      </c>
      <c r="B829">
        <v>1.6919999999999999</v>
      </c>
      <c r="C829">
        <f t="shared" si="24"/>
        <v>1.6920000000000001E-2</v>
      </c>
      <c r="D829">
        <f t="shared" si="25"/>
        <v>0.99993285939688836</v>
      </c>
      <c r="E829" s="3">
        <f>'Adj SPY'!E829*'SPY DVD'!C829*1/252*-10</f>
        <v>-0.25339042857142857</v>
      </c>
    </row>
    <row r="830" spans="1:5" x14ac:dyDescent="0.25">
      <c r="A830" s="1">
        <v>44824</v>
      </c>
      <c r="B830">
        <v>1.6625000000000001</v>
      </c>
      <c r="C830">
        <f t="shared" si="24"/>
        <v>1.6625000000000001E-2</v>
      </c>
      <c r="D830">
        <f t="shared" si="25"/>
        <v>0.99993402995389702</v>
      </c>
      <c r="E830" s="3">
        <f>'Adj SPY'!E830*'SPY DVD'!C830*1/252*-10</f>
        <v>-0.25339270833333333</v>
      </c>
    </row>
    <row r="831" spans="1:5" x14ac:dyDescent="0.25">
      <c r="A831" s="1">
        <v>44823</v>
      </c>
      <c r="B831">
        <v>1.6434</v>
      </c>
      <c r="C831">
        <f t="shared" si="24"/>
        <v>1.6434000000000001E-2</v>
      </c>
      <c r="D831">
        <f t="shared" si="25"/>
        <v>0.99993478784069101</v>
      </c>
      <c r="E831" s="3">
        <f>'Adj SPY'!E831*'SPY DVD'!C831*1/252*-10</f>
        <v>-0.25339010714285715</v>
      </c>
    </row>
    <row r="832" spans="1:5" x14ac:dyDescent="0.25">
      <c r="A832" s="1">
        <v>44820</v>
      </c>
      <c r="B832">
        <v>1.6561999999999999</v>
      </c>
      <c r="C832">
        <f t="shared" si="24"/>
        <v>1.6562E-2</v>
      </c>
      <c r="D832">
        <f t="shared" si="25"/>
        <v>0.99993427993743567</v>
      </c>
      <c r="E832" s="3">
        <f>'Adj SPY'!E832*'SPY DVD'!C832*1/252*-10</f>
        <v>-0.25339860000000003</v>
      </c>
    </row>
    <row r="833" spans="1:5" x14ac:dyDescent="0.25">
      <c r="A833" s="1">
        <v>44819</v>
      </c>
      <c r="B833">
        <v>1.6368</v>
      </c>
      <c r="C833">
        <f t="shared" si="24"/>
        <v>1.6368000000000001E-2</v>
      </c>
      <c r="D833">
        <f t="shared" si="25"/>
        <v>0.99993504972840785</v>
      </c>
      <c r="E833" s="3">
        <f>'Adj SPY'!E833*'SPY DVD'!C833*1/252*-10</f>
        <v>-0.25339222857142862</v>
      </c>
    </row>
    <row r="834" spans="1:5" x14ac:dyDescent="0.25">
      <c r="A834" s="1">
        <v>44818</v>
      </c>
      <c r="B834">
        <v>1.5985</v>
      </c>
      <c r="C834">
        <f t="shared" si="24"/>
        <v>1.5984999999999999E-2</v>
      </c>
      <c r="D834">
        <f t="shared" si="25"/>
        <v>0.99993656947211851</v>
      </c>
      <c r="E834" s="3">
        <f>'Adj SPY'!E834*'SPY DVD'!C834*1/252*-10</f>
        <v>-0.25030480158730156</v>
      </c>
    </row>
    <row r="835" spans="1:5" x14ac:dyDescent="0.25">
      <c r="A835" s="1">
        <v>44817</v>
      </c>
      <c r="B835">
        <v>1.6045</v>
      </c>
      <c r="C835">
        <f t="shared" ref="C835:C898" si="26">B835/100</f>
        <v>1.6045E-2</v>
      </c>
      <c r="D835">
        <f t="shared" ref="D835:D898" si="27">EXP(-C835*1/252)</f>
        <v>0.99993633139201121</v>
      </c>
      <c r="E835" s="3">
        <f>'Adj SPY'!E835*'SPY DVD'!C835*1/252*-10</f>
        <v>-0.25028926587301592</v>
      </c>
    </row>
    <row r="836" spans="1:5" x14ac:dyDescent="0.25">
      <c r="A836" s="1">
        <v>44816</v>
      </c>
      <c r="B836">
        <v>1.5347999999999999</v>
      </c>
      <c r="C836">
        <f t="shared" si="26"/>
        <v>1.5347999999999999E-2</v>
      </c>
      <c r="D836">
        <f t="shared" si="27"/>
        <v>0.99993909709275264</v>
      </c>
      <c r="E836" s="3">
        <f>'Adj SPY'!E836*'SPY DVD'!C836*1/252*-10</f>
        <v>-0.25030029999999998</v>
      </c>
    </row>
    <row r="837" spans="1:5" x14ac:dyDescent="0.25">
      <c r="A837" s="1">
        <v>44813</v>
      </c>
      <c r="B837">
        <v>1.5512999999999999</v>
      </c>
      <c r="C837">
        <f t="shared" si="26"/>
        <v>1.5512999999999999E-2</v>
      </c>
      <c r="D837">
        <f t="shared" si="27"/>
        <v>0.9999384423709391</v>
      </c>
      <c r="E837" s="3">
        <f>'Adj SPY'!E837*'SPY DVD'!C837*1/252*-10</f>
        <v>-0.25030102380952385</v>
      </c>
    </row>
    <row r="838" spans="1:5" x14ac:dyDescent="0.25">
      <c r="A838" s="1">
        <v>44812</v>
      </c>
      <c r="B838">
        <v>1.5753999999999999</v>
      </c>
      <c r="C838">
        <f t="shared" si="26"/>
        <v>1.5754000000000001E-2</v>
      </c>
      <c r="D838">
        <f t="shared" si="27"/>
        <v>0.99993748608106059</v>
      </c>
      <c r="E838" s="3">
        <f>'Adj SPY'!E838*'SPY DVD'!C838*1/252*-10</f>
        <v>-0.2503010523809524</v>
      </c>
    </row>
    <row r="839" spans="1:5" x14ac:dyDescent="0.25">
      <c r="A839" s="1">
        <v>44811</v>
      </c>
      <c r="B839">
        <v>1.5857000000000001</v>
      </c>
      <c r="C839">
        <f t="shared" si="26"/>
        <v>1.5857E-2</v>
      </c>
      <c r="D839">
        <f t="shared" si="27"/>
        <v>0.9999370773765367</v>
      </c>
      <c r="E839" s="3">
        <f>'Adj SPY'!E839*'SPY DVD'!C839*1/252*-10</f>
        <v>-0.25030148650793649</v>
      </c>
    </row>
    <row r="840" spans="1:5" x14ac:dyDescent="0.25">
      <c r="A840" s="1">
        <v>44810</v>
      </c>
      <c r="B840">
        <v>1.6142000000000001</v>
      </c>
      <c r="C840">
        <f t="shared" si="26"/>
        <v>1.6142E-2</v>
      </c>
      <c r="D840">
        <f t="shared" si="27"/>
        <v>0.99993594649595774</v>
      </c>
      <c r="E840" s="3">
        <f>'Adj SPY'!E840*'SPY DVD'!C840*1/252*-10</f>
        <v>-0.25030348888888893</v>
      </c>
    </row>
    <row r="841" spans="1:5" x14ac:dyDescent="0.25">
      <c r="A841" s="1">
        <v>44806</v>
      </c>
      <c r="B841">
        <v>1.6081000000000001</v>
      </c>
      <c r="C841">
        <f t="shared" si="26"/>
        <v>1.6081000000000002E-2</v>
      </c>
      <c r="D841">
        <f t="shared" si="27"/>
        <v>0.99993618854397404</v>
      </c>
      <c r="E841" s="3">
        <f>'Adj SPY'!E841*'SPY DVD'!C841*1/252*-10</f>
        <v>-0.25030204126984129</v>
      </c>
    </row>
    <row r="842" spans="1:5" x14ac:dyDescent="0.25">
      <c r="A842" s="1">
        <v>44805</v>
      </c>
      <c r="B842">
        <v>1.5911</v>
      </c>
      <c r="C842">
        <f t="shared" si="26"/>
        <v>1.5910999999999998E-2</v>
      </c>
      <c r="D842">
        <f t="shared" si="27"/>
        <v>0.99993686310432883</v>
      </c>
      <c r="E842" s="3">
        <f>'Adj SPY'!E842*'SPY DVD'!C842*1/252*-10</f>
        <v>-0.25029518333333328</v>
      </c>
    </row>
    <row r="843" spans="1:5" x14ac:dyDescent="0.25">
      <c r="A843" s="1">
        <v>44804</v>
      </c>
      <c r="B843">
        <v>1.5961000000000001</v>
      </c>
      <c r="C843">
        <f t="shared" si="26"/>
        <v>1.5960999999999999E-2</v>
      </c>
      <c r="D843">
        <f t="shared" si="27"/>
        <v>0.99993666470417719</v>
      </c>
      <c r="E843" s="3">
        <f>'Adj SPY'!E843*'SPY DVD'!C843*1/252*-10</f>
        <v>-0.25029634841269843</v>
      </c>
    </row>
    <row r="844" spans="1:5" x14ac:dyDescent="0.25">
      <c r="A844" s="1">
        <v>44803</v>
      </c>
      <c r="B844">
        <v>1.5840000000000001</v>
      </c>
      <c r="C844">
        <f t="shared" si="26"/>
        <v>1.584E-2</v>
      </c>
      <c r="D844">
        <f t="shared" si="27"/>
        <v>0.99993714483261165</v>
      </c>
      <c r="E844" s="3">
        <f>'Adj SPY'!E844*'SPY DVD'!C844*1/252*-10</f>
        <v>-0.25030342857142851</v>
      </c>
    </row>
    <row r="845" spans="1:5" x14ac:dyDescent="0.25">
      <c r="A845" s="1">
        <v>44802</v>
      </c>
      <c r="B845">
        <v>1.5666</v>
      </c>
      <c r="C845">
        <f t="shared" si="26"/>
        <v>1.5665999999999999E-2</v>
      </c>
      <c r="D845">
        <f t="shared" si="27"/>
        <v>0.99993783526564051</v>
      </c>
      <c r="E845" s="3">
        <f>'Adj SPY'!E845*'SPY DVD'!C845*1/252*-10</f>
        <v>-0.25030164999999999</v>
      </c>
    </row>
    <row r="846" spans="1:5" x14ac:dyDescent="0.25">
      <c r="A846" s="1">
        <v>44799</v>
      </c>
      <c r="B846">
        <v>1.5562</v>
      </c>
      <c r="C846">
        <f t="shared" si="26"/>
        <v>1.5561999999999999E-2</v>
      </c>
      <c r="D846">
        <f t="shared" si="27"/>
        <v>0.99993824793848307</v>
      </c>
      <c r="E846" s="3">
        <f>'Adj SPY'!E846*'SPY DVD'!C846*1/252*-10</f>
        <v>-0.25029500873015875</v>
      </c>
    </row>
    <row r="847" spans="1:5" x14ac:dyDescent="0.25">
      <c r="A847" s="1">
        <v>44798</v>
      </c>
      <c r="B847">
        <v>1.5035000000000001</v>
      </c>
      <c r="C847">
        <f t="shared" si="26"/>
        <v>1.5035E-2</v>
      </c>
      <c r="D847">
        <f t="shared" si="27"/>
        <v>0.9999403390813707</v>
      </c>
      <c r="E847" s="3">
        <f>'Adj SPY'!E847*'SPY DVD'!C847*1/252*-10</f>
        <v>-0.25029098611111111</v>
      </c>
    </row>
    <row r="848" spans="1:5" x14ac:dyDescent="0.25">
      <c r="A848" s="1">
        <v>44797</v>
      </c>
      <c r="B848">
        <v>1.5247999999999999</v>
      </c>
      <c r="C848">
        <f t="shared" si="26"/>
        <v>1.5247999999999999E-2</v>
      </c>
      <c r="D848">
        <f t="shared" si="27"/>
        <v>0.99993949389406034</v>
      </c>
      <c r="E848" s="3">
        <f>'Adj SPY'!E848*'SPY DVD'!C848*1/252*-10</f>
        <v>-0.25030318095238097</v>
      </c>
    </row>
    <row r="849" spans="1:5" x14ac:dyDescent="0.25">
      <c r="A849" s="1">
        <v>44796</v>
      </c>
      <c r="B849">
        <v>1.5296000000000001</v>
      </c>
      <c r="C849">
        <f t="shared" si="26"/>
        <v>1.5296000000000001E-2</v>
      </c>
      <c r="D849">
        <f t="shared" si="27"/>
        <v>0.99993930342941295</v>
      </c>
      <c r="E849" s="3">
        <f>'Adj SPY'!E849*'SPY DVD'!C849*1/252*-10</f>
        <v>-0.25028990476190477</v>
      </c>
    </row>
    <row r="850" spans="1:5" x14ac:dyDescent="0.25">
      <c r="A850" s="1">
        <v>44795</v>
      </c>
      <c r="B850">
        <v>1.5259</v>
      </c>
      <c r="C850">
        <f t="shared" si="26"/>
        <v>1.5259E-2</v>
      </c>
      <c r="D850">
        <f t="shared" si="27"/>
        <v>0.9999394502459088</v>
      </c>
      <c r="E850" s="3">
        <f>'Adj SPY'!E850*'SPY DVD'!C850*1/252*-10</f>
        <v>-0.25028998611111114</v>
      </c>
    </row>
    <row r="851" spans="1:5" x14ac:dyDescent="0.25">
      <c r="A851" s="1">
        <v>44792</v>
      </c>
      <c r="B851">
        <v>1.4942</v>
      </c>
      <c r="C851">
        <f t="shared" si="26"/>
        <v>1.4942E-2</v>
      </c>
      <c r="D851">
        <f t="shared" si="27"/>
        <v>0.99994070810704017</v>
      </c>
      <c r="E851" s="3">
        <f>'Adj SPY'!E851*'SPY DVD'!C851*1/252*-10</f>
        <v>-0.25030221746031744</v>
      </c>
    </row>
    <row r="852" spans="1:5" x14ac:dyDescent="0.25">
      <c r="A852" s="1">
        <v>44791</v>
      </c>
      <c r="B852">
        <v>1.4741</v>
      </c>
      <c r="C852">
        <f t="shared" si="26"/>
        <v>1.4740999999999999E-2</v>
      </c>
      <c r="D852">
        <f t="shared" si="27"/>
        <v>0.99994150567911344</v>
      </c>
      <c r="E852" s="3">
        <f>'Adj SPY'!E852*'SPY DVD'!C852*1/252*-10</f>
        <v>-0.25029867023809521</v>
      </c>
    </row>
    <row r="853" spans="1:5" x14ac:dyDescent="0.25">
      <c r="A853" s="1">
        <v>44790</v>
      </c>
      <c r="B853">
        <v>1.4783999999999999</v>
      </c>
      <c r="C853">
        <f t="shared" si="26"/>
        <v>1.4783999999999999E-2</v>
      </c>
      <c r="D853">
        <f t="shared" si="27"/>
        <v>0.99994133505418858</v>
      </c>
      <c r="E853" s="3">
        <f>'Adj SPY'!E853*'SPY DVD'!C853*1/252*-10</f>
        <v>-0.25030133333333326</v>
      </c>
    </row>
    <row r="854" spans="1:5" x14ac:dyDescent="0.25">
      <c r="A854" s="1">
        <v>44789</v>
      </c>
      <c r="B854">
        <v>1.4679</v>
      </c>
      <c r="C854">
        <f t="shared" si="26"/>
        <v>1.4678999999999999E-2</v>
      </c>
      <c r="D854">
        <f t="shared" si="27"/>
        <v>0.99994175169649835</v>
      </c>
      <c r="E854" s="3">
        <f>'Adj SPY'!E854*'SPY DVD'!C854*1/252*-10</f>
        <v>-0.25030025</v>
      </c>
    </row>
    <row r="855" spans="1:5" x14ac:dyDescent="0.25">
      <c r="A855" s="1">
        <v>44788</v>
      </c>
      <c r="B855">
        <v>1.4708000000000001</v>
      </c>
      <c r="C855">
        <f t="shared" si="26"/>
        <v>1.4708000000000001E-2</v>
      </c>
      <c r="D855">
        <f t="shared" si="27"/>
        <v>0.99994163662384306</v>
      </c>
      <c r="E855" s="3">
        <f>'Adj SPY'!E855*'SPY DVD'!C855*1/252*-10</f>
        <v>-0.25030447936507938</v>
      </c>
    </row>
    <row r="856" spans="1:5" x14ac:dyDescent="0.25">
      <c r="A856" s="1">
        <v>44785</v>
      </c>
      <c r="B856">
        <v>1.4767999999999999</v>
      </c>
      <c r="C856">
        <f t="shared" si="26"/>
        <v>1.4767999999999998E-2</v>
      </c>
      <c r="D856">
        <f t="shared" si="27"/>
        <v>0.99994139854252928</v>
      </c>
      <c r="E856" s="3">
        <f>'Adj SPY'!E856*'SPY DVD'!C856*1/252*-10</f>
        <v>-0.2502941587301587</v>
      </c>
    </row>
    <row r="857" spans="1:5" x14ac:dyDescent="0.25">
      <c r="A857" s="1">
        <v>44784</v>
      </c>
      <c r="B857">
        <v>1.5018</v>
      </c>
      <c r="C857">
        <f t="shared" si="26"/>
        <v>1.5018E-2</v>
      </c>
      <c r="D857">
        <f t="shared" si="27"/>
        <v>0.99994040653766569</v>
      </c>
      <c r="E857" s="3">
        <f>'Adj SPY'!E857*'SPY DVD'!C857*1/252*-10</f>
        <v>-0.25029404047619047</v>
      </c>
    </row>
    <row r="858" spans="1:5" x14ac:dyDescent="0.25">
      <c r="A858" s="1">
        <v>44783</v>
      </c>
      <c r="B858">
        <v>1.5018</v>
      </c>
      <c r="C858">
        <f t="shared" si="26"/>
        <v>1.5018E-2</v>
      </c>
      <c r="D858">
        <f t="shared" si="27"/>
        <v>0.99994040653766569</v>
      </c>
      <c r="E858" s="3">
        <f>'Adj SPY'!E858*'SPY DVD'!C858*1/252*-10</f>
        <v>-0.25029404047619047</v>
      </c>
    </row>
    <row r="859" spans="1:5" x14ac:dyDescent="0.25">
      <c r="A859" s="1">
        <v>44782</v>
      </c>
      <c r="B859">
        <v>1.5334000000000001</v>
      </c>
      <c r="C859">
        <f t="shared" si="26"/>
        <v>1.5334E-2</v>
      </c>
      <c r="D859">
        <f t="shared" si="27"/>
        <v>0.99993915264492617</v>
      </c>
      <c r="E859" s="3">
        <f>'Adj SPY'!E859*'SPY DVD'!C859*1/252*-10</f>
        <v>-0.25030321031746033</v>
      </c>
    </row>
    <row r="860" spans="1:5" x14ac:dyDescent="0.25">
      <c r="A860" s="1">
        <v>44781</v>
      </c>
      <c r="B860">
        <v>1.5273000000000001</v>
      </c>
      <c r="C860">
        <f t="shared" si="26"/>
        <v>1.5273000000000002E-2</v>
      </c>
      <c r="D860">
        <f t="shared" si="27"/>
        <v>0.99993939469371862</v>
      </c>
      <c r="E860" s="3">
        <f>'Adj SPY'!E860*'SPY DVD'!C860*1/252*-10</f>
        <v>-0.25030143928571436</v>
      </c>
    </row>
    <row r="861" spans="1:5" x14ac:dyDescent="0.25">
      <c r="A861" s="1">
        <v>44778</v>
      </c>
      <c r="B861">
        <v>1.5255000000000001</v>
      </c>
      <c r="C861">
        <f t="shared" si="26"/>
        <v>1.5255000000000001E-2</v>
      </c>
      <c r="D861">
        <f t="shared" si="27"/>
        <v>0.99993946611796369</v>
      </c>
      <c r="E861" s="3">
        <f>'Adj SPY'!E861*'SPY DVD'!C861*1/252*-10</f>
        <v>-0.25029701785714292</v>
      </c>
    </row>
    <row r="862" spans="1:5" x14ac:dyDescent="0.25">
      <c r="A862" s="1">
        <v>44777</v>
      </c>
      <c r="B862">
        <v>1.5228999999999999</v>
      </c>
      <c r="C862">
        <f t="shared" si="26"/>
        <v>1.5228999999999999E-2</v>
      </c>
      <c r="D862">
        <f t="shared" si="27"/>
        <v>0.99993956928632666</v>
      </c>
      <c r="E862" s="3">
        <f>'Adj SPY'!E862*'SPY DVD'!C862*1/252*-10</f>
        <v>-0.25029344960317457</v>
      </c>
    </row>
    <row r="863" spans="1:5" x14ac:dyDescent="0.25">
      <c r="A863" s="1">
        <v>44776</v>
      </c>
      <c r="B863">
        <v>1.5219</v>
      </c>
      <c r="C863">
        <f t="shared" si="26"/>
        <v>1.5219E-2</v>
      </c>
      <c r="D863">
        <f t="shared" si="27"/>
        <v>0.99993960896646905</v>
      </c>
      <c r="E863" s="3">
        <f>'Adj SPY'!E863*'SPY DVD'!C863*1/252*-10</f>
        <v>-0.25029819642857143</v>
      </c>
    </row>
    <row r="864" spans="1:5" x14ac:dyDescent="0.25">
      <c r="A864" s="1">
        <v>44775</v>
      </c>
      <c r="B864">
        <v>1.5457000000000001</v>
      </c>
      <c r="C864">
        <f t="shared" si="26"/>
        <v>1.5457E-2</v>
      </c>
      <c r="D864">
        <f t="shared" si="27"/>
        <v>0.99993866457950653</v>
      </c>
      <c r="E864" s="3">
        <f>'Adj SPY'!E864*'SPY DVD'!C864*1/252*-10</f>
        <v>-0.25029299285714285</v>
      </c>
    </row>
    <row r="865" spans="1:5" x14ac:dyDescent="0.25">
      <c r="A865" s="1">
        <v>44774</v>
      </c>
      <c r="B865">
        <v>1.5355000000000001</v>
      </c>
      <c r="C865">
        <f t="shared" si="26"/>
        <v>1.5355000000000001E-2</v>
      </c>
      <c r="D865">
        <f t="shared" si="27"/>
        <v>0.99993906931666698</v>
      </c>
      <c r="E865" s="3">
        <f>'Adj SPY'!E865*'SPY DVD'!C865*1/252*-10</f>
        <v>-0.25029259325396824</v>
      </c>
    </row>
    <row r="866" spans="1:5" x14ac:dyDescent="0.25">
      <c r="A866" s="1">
        <v>44771</v>
      </c>
      <c r="B866">
        <v>1.5309999999999999</v>
      </c>
      <c r="C866">
        <f t="shared" si="26"/>
        <v>1.5309999999999999E-2</v>
      </c>
      <c r="D866">
        <f t="shared" si="27"/>
        <v>0.99993924787723099</v>
      </c>
      <c r="E866" s="3">
        <f>'Adj SPY'!E866*'SPY DVD'!C866*1/252*-10</f>
        <v>-0.2503002738095238</v>
      </c>
    </row>
    <row r="867" spans="1:5" x14ac:dyDescent="0.25">
      <c r="A867" s="1">
        <v>44770</v>
      </c>
      <c r="B867">
        <v>1.5532999999999999</v>
      </c>
      <c r="C867">
        <f t="shared" si="26"/>
        <v>1.5532999999999998E-2</v>
      </c>
      <c r="D867">
        <f t="shared" si="27"/>
        <v>0.99993836301074834</v>
      </c>
      <c r="E867" s="3">
        <f>'Adj SPY'!E867*'SPY DVD'!C867*1/252*-10</f>
        <v>-0.25029703611111109</v>
      </c>
    </row>
    <row r="868" spans="1:5" x14ac:dyDescent="0.25">
      <c r="A868" s="1">
        <v>44769</v>
      </c>
      <c r="B868">
        <v>1.5728</v>
      </c>
      <c r="C868">
        <f t="shared" si="26"/>
        <v>1.5727999999999999E-2</v>
      </c>
      <c r="D868">
        <f t="shared" si="27"/>
        <v>0.99993758924921927</v>
      </c>
      <c r="E868" s="3">
        <f>'Adj SPY'!E868*'SPY DVD'!C868*1/252*-10</f>
        <v>-0.25029988571428569</v>
      </c>
    </row>
    <row r="869" spans="1:5" x14ac:dyDescent="0.25">
      <c r="A869" s="1">
        <v>44768</v>
      </c>
      <c r="B869">
        <v>1.6135999999999999</v>
      </c>
      <c r="C869">
        <f t="shared" si="26"/>
        <v>1.6135999999999998E-2</v>
      </c>
      <c r="D869">
        <f t="shared" si="27"/>
        <v>0.99993597030395676</v>
      </c>
      <c r="E869" s="3">
        <f>'Adj SPY'!E869*'SPY DVD'!C869*1/252*-10</f>
        <v>-0.250293692063492</v>
      </c>
    </row>
    <row r="870" spans="1:5" x14ac:dyDescent="0.25">
      <c r="A870" s="1">
        <v>44767</v>
      </c>
      <c r="B870">
        <v>1.5945</v>
      </c>
      <c r="C870">
        <f t="shared" si="26"/>
        <v>1.5945000000000001E-2</v>
      </c>
      <c r="D870">
        <f t="shared" si="27"/>
        <v>0.99993672819222146</v>
      </c>
      <c r="E870" s="3">
        <f>'Adj SPY'!E870*'SPY DVD'!C870*1/252*-10</f>
        <v>-0.25029220833333332</v>
      </c>
    </row>
    <row r="871" spans="1:5" x14ac:dyDescent="0.25">
      <c r="A871" s="1">
        <v>44764</v>
      </c>
      <c r="B871">
        <v>1.5965</v>
      </c>
      <c r="C871">
        <f t="shared" si="26"/>
        <v>1.5965E-2</v>
      </c>
      <c r="D871">
        <f t="shared" si="27"/>
        <v>0.99993664883216682</v>
      </c>
      <c r="E871" s="3">
        <f>'Adj SPY'!E871*'SPY DVD'!C871*1/252*-10</f>
        <v>-0.25030205753968254</v>
      </c>
    </row>
    <row r="872" spans="1:5" x14ac:dyDescent="0.25">
      <c r="A872" s="1">
        <v>44763</v>
      </c>
      <c r="B872">
        <v>1.5817000000000001</v>
      </c>
      <c r="C872">
        <f t="shared" si="26"/>
        <v>1.5817000000000001E-2</v>
      </c>
      <c r="D872">
        <f t="shared" si="27"/>
        <v>0.99993723609672036</v>
      </c>
      <c r="E872" s="3">
        <f>'Adj SPY'!E872*'SPY DVD'!C872*1/252*-10</f>
        <v>-0.25030402500000004</v>
      </c>
    </row>
    <row r="873" spans="1:5" x14ac:dyDescent="0.25">
      <c r="A873" s="1">
        <v>44762</v>
      </c>
      <c r="B873">
        <v>1.5978000000000001</v>
      </c>
      <c r="C873">
        <f t="shared" si="26"/>
        <v>1.5978000000000003E-2</v>
      </c>
      <c r="D873">
        <f t="shared" si="27"/>
        <v>0.99993659724813466</v>
      </c>
      <c r="E873" s="3">
        <f>'Adj SPY'!E873*'SPY DVD'!C873*1/252*-10</f>
        <v>-0.25030297857142858</v>
      </c>
    </row>
    <row r="874" spans="1:5" x14ac:dyDescent="0.25">
      <c r="A874" s="1">
        <v>44761</v>
      </c>
      <c r="B874">
        <v>1.6079000000000001</v>
      </c>
      <c r="C874">
        <f t="shared" si="26"/>
        <v>1.6079E-2</v>
      </c>
      <c r="D874">
        <f t="shared" si="27"/>
        <v>0.99993619647997556</v>
      </c>
      <c r="E874" s="3">
        <f>'Adj SPY'!E874*'SPY DVD'!C874*1/252*-10</f>
        <v>-0.25029005277777777</v>
      </c>
    </row>
    <row r="875" spans="1:5" x14ac:dyDescent="0.25">
      <c r="A875" s="1">
        <v>44760</v>
      </c>
      <c r="B875">
        <v>1.6514</v>
      </c>
      <c r="C875">
        <f t="shared" si="26"/>
        <v>1.6514000000000001E-2</v>
      </c>
      <c r="D875">
        <f t="shared" si="27"/>
        <v>0.99993447040112626</v>
      </c>
      <c r="E875" s="3">
        <f>'Adj SPY'!E875*'SPY DVD'!C875*1/252*-10</f>
        <v>-0.25029850396825398</v>
      </c>
    </row>
    <row r="876" spans="1:5" x14ac:dyDescent="0.25">
      <c r="A876" s="1">
        <v>44757</v>
      </c>
      <c r="B876">
        <v>1.6377999999999999</v>
      </c>
      <c r="C876">
        <f t="shared" si="26"/>
        <v>1.6378E-2</v>
      </c>
      <c r="D876">
        <f t="shared" si="27"/>
        <v>0.99993501004844632</v>
      </c>
      <c r="E876" s="3">
        <f>'Adj SPY'!E876*'SPY DVD'!C876*1/252*-10</f>
        <v>-0.2503039341269841</v>
      </c>
    </row>
    <row r="877" spans="1:5" x14ac:dyDescent="0.25">
      <c r="A877" s="1">
        <v>44756</v>
      </c>
      <c r="B877">
        <v>1.669</v>
      </c>
      <c r="C877">
        <f t="shared" si="26"/>
        <v>1.669E-2</v>
      </c>
      <c r="D877">
        <f t="shared" si="27"/>
        <v>0.99993377203443834</v>
      </c>
      <c r="E877" s="3">
        <f>'Adj SPY'!E877*'SPY DVD'!C877*1/252*-10</f>
        <v>-0.25029039285714283</v>
      </c>
    </row>
    <row r="878" spans="1:5" x14ac:dyDescent="0.25">
      <c r="A878" s="1">
        <v>44755</v>
      </c>
      <c r="B878">
        <v>1.665</v>
      </c>
      <c r="C878">
        <f t="shared" si="26"/>
        <v>1.6650000000000002E-2</v>
      </c>
      <c r="D878">
        <f t="shared" si="27"/>
        <v>0.99993393075409731</v>
      </c>
      <c r="E878" s="3">
        <f>'Adj SPY'!E878*'SPY DVD'!C878*1/252*-10</f>
        <v>-0.25029839285714289</v>
      </c>
    </row>
    <row r="879" spans="1:5" x14ac:dyDescent="0.25">
      <c r="A879" s="1">
        <v>44754</v>
      </c>
      <c r="B879">
        <v>1.6561999999999999</v>
      </c>
      <c r="C879">
        <f t="shared" si="26"/>
        <v>1.6562E-2</v>
      </c>
      <c r="D879">
        <f t="shared" si="27"/>
        <v>0.99993427993743567</v>
      </c>
      <c r="E879" s="3">
        <f>'Adj SPY'!E879*'SPY DVD'!C879*1/252*-10</f>
        <v>-0.25028993888888884</v>
      </c>
    </row>
    <row r="880" spans="1:5" x14ac:dyDescent="0.25">
      <c r="A880" s="1">
        <v>44753</v>
      </c>
      <c r="B880">
        <v>1.6415999999999999</v>
      </c>
      <c r="C880">
        <f t="shared" si="26"/>
        <v>1.6416E-2</v>
      </c>
      <c r="D880">
        <f t="shared" si="27"/>
        <v>0.99993485926460701</v>
      </c>
      <c r="E880" s="3">
        <f>'Adj SPY'!E880*'SPY DVD'!C880*1/252*-10</f>
        <v>-0.25029840000000003</v>
      </c>
    </row>
    <row r="881" spans="1:5" x14ac:dyDescent="0.25">
      <c r="A881" s="1">
        <v>44750</v>
      </c>
      <c r="B881">
        <v>1.6228</v>
      </c>
      <c r="C881">
        <f t="shared" si="26"/>
        <v>1.6227999999999999E-2</v>
      </c>
      <c r="D881">
        <f t="shared" si="27"/>
        <v>0.99993560524803426</v>
      </c>
      <c r="E881" s="3">
        <f>'Adj SPY'!E881*'SPY DVD'!C881*1/252*-10</f>
        <v>-0.25029114126984126</v>
      </c>
    </row>
    <row r="882" spans="1:5" x14ac:dyDescent="0.25">
      <c r="A882" s="1">
        <v>44749</v>
      </c>
      <c r="B882">
        <v>1.6214999999999999</v>
      </c>
      <c r="C882">
        <f t="shared" si="26"/>
        <v>1.6215E-2</v>
      </c>
      <c r="D882">
        <f t="shared" si="27"/>
        <v>0.99993565683201524</v>
      </c>
      <c r="E882" s="3">
        <f>'Adj SPY'!E882*'SPY DVD'!C882*1/252*-10</f>
        <v>-0.25029654166666665</v>
      </c>
    </row>
    <row r="883" spans="1:5" x14ac:dyDescent="0.25">
      <c r="A883" s="1">
        <v>44748</v>
      </c>
      <c r="B883">
        <v>1.6457999999999999</v>
      </c>
      <c r="C883">
        <f t="shared" si="26"/>
        <v>1.6458E-2</v>
      </c>
      <c r="D883">
        <f t="shared" si="27"/>
        <v>0.99993469260881096</v>
      </c>
      <c r="E883" s="3">
        <f>'Adj SPY'!E883*'SPY DVD'!C883*1/252*-10</f>
        <v>-0.25029875000000001</v>
      </c>
    </row>
    <row r="884" spans="1:5" x14ac:dyDescent="0.25">
      <c r="A884" s="1">
        <v>44747</v>
      </c>
      <c r="B884">
        <v>1.6513</v>
      </c>
      <c r="C884">
        <f t="shared" si="26"/>
        <v>1.6513E-2</v>
      </c>
      <c r="D884">
        <f t="shared" si="27"/>
        <v>0.9999344743691202</v>
      </c>
      <c r="E884" s="3">
        <f>'Adj SPY'!E884*'SPY DVD'!C884*1/252*-10</f>
        <v>-0.25028989999999995</v>
      </c>
    </row>
    <row r="885" spans="1:5" x14ac:dyDescent="0.25">
      <c r="A885" s="1">
        <v>44743</v>
      </c>
      <c r="B885">
        <v>1.6545000000000001</v>
      </c>
      <c r="C885">
        <f t="shared" si="26"/>
        <v>1.6545000000000001E-2</v>
      </c>
      <c r="D885">
        <f t="shared" si="27"/>
        <v>0.99993434739332199</v>
      </c>
      <c r="E885" s="3">
        <f>'Adj SPY'!E885*'SPY DVD'!C885*1/252*-10</f>
        <v>-0.25030221428571431</v>
      </c>
    </row>
    <row r="886" spans="1:5" x14ac:dyDescent="0.25">
      <c r="A886" s="1">
        <v>44742</v>
      </c>
      <c r="B886">
        <v>1.6719999999999999</v>
      </c>
      <c r="C886">
        <f t="shared" si="26"/>
        <v>1.6719999999999999E-2</v>
      </c>
      <c r="D886">
        <f t="shared" si="27"/>
        <v>0.99993365299471071</v>
      </c>
      <c r="E886" s="3">
        <f>'Adj SPY'!E886*'SPY DVD'!C886*1/252*-10</f>
        <v>-0.25030238095238089</v>
      </c>
    </row>
    <row r="887" spans="1:5" x14ac:dyDescent="0.25">
      <c r="A887" s="1">
        <v>44741</v>
      </c>
      <c r="B887">
        <v>1.6584000000000001</v>
      </c>
      <c r="C887">
        <f t="shared" si="26"/>
        <v>1.6584000000000002E-2</v>
      </c>
      <c r="D887">
        <f t="shared" si="27"/>
        <v>0.99993419264158967</v>
      </c>
      <c r="E887" s="3">
        <f>'Adj SPY'!E887*'SPY DVD'!C887*1/252*-10</f>
        <v>-0.25029994285714291</v>
      </c>
    </row>
    <row r="888" spans="1:5" x14ac:dyDescent="0.25">
      <c r="A888" s="1">
        <v>44740</v>
      </c>
      <c r="B888">
        <v>1.657</v>
      </c>
      <c r="C888">
        <f t="shared" si="26"/>
        <v>1.6570000000000001E-2</v>
      </c>
      <c r="D888">
        <f t="shared" si="27"/>
        <v>0.99993424819349086</v>
      </c>
      <c r="E888" s="3">
        <f>'Adj SPY'!E888*'SPY DVD'!C888*1/252*-10</f>
        <v>-0.25029248015873018</v>
      </c>
    </row>
    <row r="889" spans="1:5" x14ac:dyDescent="0.25">
      <c r="A889" s="1">
        <v>44739</v>
      </c>
      <c r="B889">
        <v>1.6232</v>
      </c>
      <c r="C889">
        <f t="shared" si="26"/>
        <v>1.6232E-2</v>
      </c>
      <c r="D889">
        <f t="shared" si="27"/>
        <v>0.99993558937604066</v>
      </c>
      <c r="E889" s="3">
        <f>'Adj SPY'!E889*'SPY DVD'!C889*1/252*-10</f>
        <v>-0.25030130476190471</v>
      </c>
    </row>
    <row r="890" spans="1:5" x14ac:dyDescent="0.25">
      <c r="A890" s="1">
        <v>44736</v>
      </c>
      <c r="B890">
        <v>1.617</v>
      </c>
      <c r="C890">
        <f t="shared" si="26"/>
        <v>1.617E-2</v>
      </c>
      <c r="D890">
        <f t="shared" si="27"/>
        <v>0.99993583539196984</v>
      </c>
      <c r="E890" s="3">
        <f>'Adj SPY'!E890*'SPY DVD'!C890*1/252*-10</f>
        <v>-0.25030133333333332</v>
      </c>
    </row>
    <row r="891" spans="1:5" x14ac:dyDescent="0.25">
      <c r="A891" s="1">
        <v>44735</v>
      </c>
      <c r="B891">
        <v>1.6684000000000001</v>
      </c>
      <c r="C891">
        <f t="shared" si="26"/>
        <v>1.6684000000000001E-2</v>
      </c>
      <c r="D891">
        <f t="shared" si="27"/>
        <v>0.99993379584238562</v>
      </c>
      <c r="E891" s="3">
        <f>'Adj SPY'!E891*'SPY DVD'!C891*1/252*-10</f>
        <v>-0.25029972380952381</v>
      </c>
    </row>
    <row r="892" spans="1:5" x14ac:dyDescent="0.25">
      <c r="A892" s="1">
        <v>44734</v>
      </c>
      <c r="B892">
        <v>1.6847000000000001</v>
      </c>
      <c r="C892">
        <f t="shared" si="26"/>
        <v>1.6847000000000001E-2</v>
      </c>
      <c r="D892">
        <f t="shared" si="27"/>
        <v>0.99993314906002051</v>
      </c>
      <c r="E892" s="3">
        <f>'Adj SPY'!E892*'SPY DVD'!C892*1/252*-10</f>
        <v>-0.25029160039682541</v>
      </c>
    </row>
    <row r="893" spans="1:5" x14ac:dyDescent="0.25">
      <c r="A893" s="1">
        <v>44733</v>
      </c>
      <c r="B893">
        <v>1.6817</v>
      </c>
      <c r="C893">
        <f t="shared" si="26"/>
        <v>1.6816999999999999E-2</v>
      </c>
      <c r="D893">
        <f t="shared" si="27"/>
        <v>0.99993326809968819</v>
      </c>
      <c r="E893" s="3">
        <f>'Adj SPY'!E893*'SPY DVD'!C893*1/252*-10</f>
        <v>-0.25029969007936503</v>
      </c>
    </row>
    <row r="894" spans="1:5" x14ac:dyDescent="0.25">
      <c r="A894" s="1">
        <v>44729</v>
      </c>
      <c r="B894">
        <v>1.724</v>
      </c>
      <c r="C894">
        <f t="shared" si="26"/>
        <v>1.7239999999999998E-2</v>
      </c>
      <c r="D894">
        <f t="shared" si="27"/>
        <v>0.99993158964168261</v>
      </c>
      <c r="E894" s="3">
        <f>'Adj SPY'!E894*'SPY DVD'!C894*1/252*-10</f>
        <v>-0.25029469841269841</v>
      </c>
    </row>
    <row r="895" spans="1:5" x14ac:dyDescent="0.25">
      <c r="A895" s="1">
        <v>44728</v>
      </c>
      <c r="B895">
        <v>1.7202999999999999</v>
      </c>
      <c r="C895">
        <f t="shared" si="26"/>
        <v>1.7203E-2</v>
      </c>
      <c r="D895">
        <f t="shared" si="27"/>
        <v>0.99993173645704581</v>
      </c>
      <c r="E895" s="3">
        <f>'Adj SPY'!E895*'SPY DVD'!C895*1/252*-10</f>
        <v>-0.25029682341269838</v>
      </c>
    </row>
    <row r="896" spans="1:5" x14ac:dyDescent="0.25">
      <c r="A896" s="1">
        <v>44727</v>
      </c>
      <c r="B896">
        <v>1.4409000000000001</v>
      </c>
      <c r="C896">
        <f t="shared" si="26"/>
        <v>1.4409E-2</v>
      </c>
      <c r="D896">
        <f t="shared" si="27"/>
        <v>0.99994282306323479</v>
      </c>
      <c r="E896" s="3">
        <f>'Adj SPY'!E896*'SPY DVD'!C896*1/252*-10</f>
        <v>-0.21682114285714285</v>
      </c>
    </row>
    <row r="897" spans="1:5" x14ac:dyDescent="0.25">
      <c r="A897" s="1">
        <v>44726</v>
      </c>
      <c r="B897">
        <v>1.4615</v>
      </c>
      <c r="C897">
        <f t="shared" si="26"/>
        <v>1.4615E-2</v>
      </c>
      <c r="D897">
        <f t="shared" si="27"/>
        <v>0.99994200564999136</v>
      </c>
      <c r="E897" s="3">
        <f>'Adj SPY'!E897*'SPY DVD'!C897*1/252*-10</f>
        <v>-0.21682976388888886</v>
      </c>
    </row>
    <row r="898" spans="1:5" x14ac:dyDescent="0.25">
      <c r="A898" s="1">
        <v>44725</v>
      </c>
      <c r="B898">
        <v>1.4571000000000001</v>
      </c>
      <c r="C898">
        <f t="shared" si="26"/>
        <v>1.4571000000000001E-2</v>
      </c>
      <c r="D898">
        <f t="shared" si="27"/>
        <v>0.99994218024305515</v>
      </c>
      <c r="E898" s="3">
        <f>'Adj SPY'!E898*'SPY DVD'!C898*1/252*-10</f>
        <v>-0.21683035714285714</v>
      </c>
    </row>
    <row r="899" spans="1:5" x14ac:dyDescent="0.25">
      <c r="A899" s="1">
        <v>44722</v>
      </c>
      <c r="B899">
        <v>1.4017999999999999</v>
      </c>
      <c r="C899">
        <f t="shared" ref="C899:C962" si="28">B899/100</f>
        <v>1.4017999999999999E-2</v>
      </c>
      <c r="D899">
        <f t="shared" ref="D899:D962" si="29">EXP(-C899*1/252)</f>
        <v>0.99994437456302498</v>
      </c>
      <c r="E899" s="3">
        <f>'Adj SPY'!E899*'SPY DVD'!C899*1/252*-10</f>
        <v>-0.21683398412698413</v>
      </c>
    </row>
    <row r="900" spans="1:5" x14ac:dyDescent="0.25">
      <c r="A900" s="1">
        <v>44721</v>
      </c>
      <c r="B900">
        <v>1.3611</v>
      </c>
      <c r="C900">
        <f t="shared" si="28"/>
        <v>1.3611E-2</v>
      </c>
      <c r="D900">
        <f t="shared" si="29"/>
        <v>0.99994598955385472</v>
      </c>
      <c r="E900" s="3">
        <f>'Adj SPY'!E900*'SPY DVD'!C900*1/252*-10</f>
        <v>-0.21682539047619045</v>
      </c>
    </row>
    <row r="901" spans="1:5" x14ac:dyDescent="0.25">
      <c r="A901" s="1">
        <v>44720</v>
      </c>
      <c r="B901">
        <v>1.3287</v>
      </c>
      <c r="C901">
        <f t="shared" si="28"/>
        <v>1.3287E-2</v>
      </c>
      <c r="D901">
        <f t="shared" si="29"/>
        <v>0.99994727519952498</v>
      </c>
      <c r="E901" s="3">
        <f>'Adj SPY'!E901*'SPY DVD'!C901*1/252*-10</f>
        <v>-0.21682064047619048</v>
      </c>
    </row>
    <row r="902" spans="1:5" x14ac:dyDescent="0.25">
      <c r="A902" s="1">
        <v>44719</v>
      </c>
      <c r="B902">
        <v>1.3143</v>
      </c>
      <c r="C902">
        <f t="shared" si="28"/>
        <v>1.3143E-2</v>
      </c>
      <c r="D902">
        <f t="shared" si="29"/>
        <v>0.99994784659813118</v>
      </c>
      <c r="E902" s="3">
        <f>'Adj SPY'!E902*'SPY DVD'!C902*1/252*-10</f>
        <v>-0.21682820714285711</v>
      </c>
    </row>
    <row r="903" spans="1:5" x14ac:dyDescent="0.25">
      <c r="A903" s="1">
        <v>44718</v>
      </c>
      <c r="B903">
        <v>1.3269</v>
      </c>
      <c r="C903">
        <f t="shared" si="28"/>
        <v>1.3269E-2</v>
      </c>
      <c r="D903">
        <f t="shared" si="29"/>
        <v>0.99994734662433293</v>
      </c>
      <c r="E903" s="3">
        <f>'Adj SPY'!E903*'SPY DVD'!C903*1/252*-10</f>
        <v>-0.21682704404761904</v>
      </c>
    </row>
    <row r="904" spans="1:5" x14ac:dyDescent="0.25">
      <c r="A904" s="1">
        <v>44715</v>
      </c>
      <c r="B904">
        <v>1.3309</v>
      </c>
      <c r="C904">
        <f t="shared" si="28"/>
        <v>1.3309E-2</v>
      </c>
      <c r="D904">
        <f t="shared" si="29"/>
        <v>0.99994718790254444</v>
      </c>
      <c r="E904" s="3">
        <f>'Adj SPY'!E904*'SPY DVD'!C904*1/252*-10</f>
        <v>-0.21682051031746033</v>
      </c>
    </row>
    <row r="905" spans="1:5" x14ac:dyDescent="0.25">
      <c r="A905" s="1">
        <v>44714</v>
      </c>
      <c r="B905">
        <v>1.3090999999999999</v>
      </c>
      <c r="C905">
        <f t="shared" si="28"/>
        <v>1.3090999999999998E-2</v>
      </c>
      <c r="D905">
        <f t="shared" si="29"/>
        <v>0.99994805293659705</v>
      </c>
      <c r="E905" s="3">
        <f>'Adj SPY'!E905*'SPY DVD'!C905*1/252*-10</f>
        <v>-0.21682747976190475</v>
      </c>
    </row>
    <row r="906" spans="1:5" x14ac:dyDescent="0.25">
      <c r="A906" s="1">
        <v>44713</v>
      </c>
      <c r="B906">
        <v>1.3340000000000001</v>
      </c>
      <c r="C906">
        <f t="shared" si="28"/>
        <v>1.3340000000000001E-2</v>
      </c>
      <c r="D906">
        <f t="shared" si="29"/>
        <v>0.99994706489317575</v>
      </c>
      <c r="E906" s="3">
        <f>'Adj SPY'!E906*'SPY DVD'!C906*1/252*-10</f>
        <v>-0.21682264285714287</v>
      </c>
    </row>
    <row r="907" spans="1:5" x14ac:dyDescent="0.25">
      <c r="A907" s="1">
        <v>44712</v>
      </c>
      <c r="B907">
        <v>1.3231999999999999</v>
      </c>
      <c r="C907">
        <f t="shared" si="28"/>
        <v>1.3231999999999999E-2</v>
      </c>
      <c r="D907">
        <f t="shared" si="29"/>
        <v>0.99994749344200962</v>
      </c>
      <c r="E907" s="3">
        <f>'Adj SPY'!E907*'SPY DVD'!C907*1/252*-10</f>
        <v>-0.21682102222222221</v>
      </c>
    </row>
    <row r="908" spans="1:5" x14ac:dyDescent="0.25">
      <c r="A908" s="1">
        <v>44708</v>
      </c>
      <c r="B908">
        <v>1.3158000000000001</v>
      </c>
      <c r="C908">
        <f t="shared" si="28"/>
        <v>1.3158000000000001E-2</v>
      </c>
      <c r="D908">
        <f t="shared" si="29"/>
        <v>0.99994778707742782</v>
      </c>
      <c r="E908" s="3">
        <f>'Adj SPY'!E908*'SPY DVD'!C908*1/252*-10</f>
        <v>-0.21682504285714288</v>
      </c>
    </row>
    <row r="909" spans="1:5" x14ac:dyDescent="0.25">
      <c r="A909" s="1">
        <v>44707</v>
      </c>
      <c r="B909">
        <v>1.3481000000000001</v>
      </c>
      <c r="C909">
        <f t="shared" si="28"/>
        <v>1.3481E-2</v>
      </c>
      <c r="D909">
        <f t="shared" si="29"/>
        <v>0.99994650539914121</v>
      </c>
      <c r="E909" s="3">
        <f>'Adj SPY'!E909*'SPY DVD'!C909*1/252*-10</f>
        <v>-0.21682476626984126</v>
      </c>
    </row>
    <row r="910" spans="1:5" x14ac:dyDescent="0.25">
      <c r="A910" s="1">
        <v>44706</v>
      </c>
      <c r="B910">
        <v>1.375</v>
      </c>
      <c r="C910">
        <f t="shared" si="28"/>
        <v>1.375E-2</v>
      </c>
      <c r="D910">
        <f t="shared" si="29"/>
        <v>0.99994543799649682</v>
      </c>
      <c r="E910" s="3">
        <f>'Adj SPY'!E910*'SPY DVD'!C910*1/252*-10</f>
        <v>-0.21681894841269841</v>
      </c>
    </row>
    <row r="911" spans="1:5" x14ac:dyDescent="0.25">
      <c r="A911" s="1">
        <v>44705</v>
      </c>
      <c r="B911">
        <v>1.3872</v>
      </c>
      <c r="C911">
        <f t="shared" si="28"/>
        <v>1.3872000000000001E-2</v>
      </c>
      <c r="D911">
        <f t="shared" si="29"/>
        <v>0.99994495389604476</v>
      </c>
      <c r="E911" s="3">
        <f>'Adj SPY'!E911*'SPY DVD'!C911*1/252*-10</f>
        <v>-0.21682706666666668</v>
      </c>
    </row>
    <row r="912" spans="1:5" x14ac:dyDescent="0.25">
      <c r="A912" s="1">
        <v>44704</v>
      </c>
      <c r="B912">
        <v>1.3766</v>
      </c>
      <c r="C912">
        <f t="shared" si="28"/>
        <v>1.3766E-2</v>
      </c>
      <c r="D912">
        <f t="shared" si="29"/>
        <v>0.99994537450789955</v>
      </c>
      <c r="E912" s="3">
        <f>'Adj SPY'!E912*'SPY DVD'!C912*1/252*-10</f>
        <v>-0.21682542539682542</v>
      </c>
    </row>
    <row r="913" spans="1:5" x14ac:dyDescent="0.25">
      <c r="A913" s="1">
        <v>44701</v>
      </c>
      <c r="B913">
        <v>1.4024000000000001</v>
      </c>
      <c r="C913">
        <f t="shared" si="28"/>
        <v>1.4024000000000002E-2</v>
      </c>
      <c r="D913">
        <f t="shared" si="29"/>
        <v>0.99994435075482591</v>
      </c>
      <c r="E913" s="3">
        <f>'Adj SPY'!E913*'SPY DVD'!C913*1/252*-10</f>
        <v>-0.21683218730158732</v>
      </c>
    </row>
    <row r="914" spans="1:5" x14ac:dyDescent="0.25">
      <c r="A914" s="1">
        <v>44700</v>
      </c>
      <c r="B914">
        <v>1.403</v>
      </c>
      <c r="C914">
        <f t="shared" si="28"/>
        <v>1.4030000000000001E-2</v>
      </c>
      <c r="D914">
        <f t="shared" si="29"/>
        <v>0.99994432694662738</v>
      </c>
      <c r="E914" s="3">
        <f>'Adj SPY'!E914*'SPY DVD'!C914*1/252*-10</f>
        <v>-0.21683030952380955</v>
      </c>
    </row>
    <row r="915" spans="1:5" x14ac:dyDescent="0.25">
      <c r="A915" s="1">
        <v>44699</v>
      </c>
      <c r="B915">
        <v>1.3944000000000001</v>
      </c>
      <c r="C915">
        <f t="shared" si="28"/>
        <v>1.3944000000000002E-2</v>
      </c>
      <c r="D915">
        <f t="shared" si="29"/>
        <v>0.99994466819752736</v>
      </c>
      <c r="E915" s="3">
        <f>'Adj SPY'!E915*'SPY DVD'!C915*1/252*-10</f>
        <v>-0.2168292</v>
      </c>
    </row>
    <row r="916" spans="1:5" x14ac:dyDescent="0.25">
      <c r="A916" s="1">
        <v>44698</v>
      </c>
      <c r="B916">
        <v>1.3382000000000001</v>
      </c>
      <c r="C916">
        <f t="shared" si="28"/>
        <v>1.3382E-2</v>
      </c>
      <c r="D916">
        <f t="shared" si="29"/>
        <v>0.99994689823534544</v>
      </c>
      <c r="E916" s="3">
        <f>'Adj SPY'!E916*'SPY DVD'!C916*1/252*-10</f>
        <v>-0.21683088253968252</v>
      </c>
    </row>
    <row r="917" spans="1:5" x14ac:dyDescent="0.25">
      <c r="A917" s="1">
        <v>44697</v>
      </c>
      <c r="B917">
        <v>1.3656999999999999</v>
      </c>
      <c r="C917">
        <f t="shared" si="28"/>
        <v>1.3656999999999999E-2</v>
      </c>
      <c r="D917">
        <f t="shared" si="29"/>
        <v>0.99994580702404789</v>
      </c>
      <c r="E917" s="3">
        <f>'Adj SPY'!E917*'SPY DVD'!C917*1/252*-10</f>
        <v>-0.21682655277777774</v>
      </c>
    </row>
    <row r="918" spans="1:5" x14ac:dyDescent="0.25">
      <c r="A918" s="1">
        <v>44694</v>
      </c>
      <c r="B918">
        <v>1.3602000000000001</v>
      </c>
      <c r="C918">
        <f t="shared" si="28"/>
        <v>1.3602000000000001E-2</v>
      </c>
      <c r="D918">
        <f t="shared" si="29"/>
        <v>0.99994602526621212</v>
      </c>
      <c r="E918" s="3">
        <f>'Adj SPY'!E918*'SPY DVD'!C918*1/252*-10</f>
        <v>-0.21683315238095244</v>
      </c>
    </row>
    <row r="919" spans="1:5" x14ac:dyDescent="0.25">
      <c r="A919" s="1">
        <v>44693</v>
      </c>
      <c r="B919">
        <v>1.3927</v>
      </c>
      <c r="C919">
        <f t="shared" si="28"/>
        <v>1.3927E-2</v>
      </c>
      <c r="D919">
        <f t="shared" si="29"/>
        <v>0.99994473565411435</v>
      </c>
      <c r="E919" s="3">
        <f>'Adj SPY'!E919*'SPY DVD'!C919*1/252*-10</f>
        <v>-0.2168301261904762</v>
      </c>
    </row>
    <row r="920" spans="1:5" x14ac:dyDescent="0.25">
      <c r="A920" s="1">
        <v>44692</v>
      </c>
      <c r="B920">
        <v>1.3912</v>
      </c>
      <c r="C920">
        <f t="shared" si="28"/>
        <v>1.3912000000000001E-2</v>
      </c>
      <c r="D920">
        <f t="shared" si="29"/>
        <v>0.99994479517463608</v>
      </c>
      <c r="E920" s="3">
        <f>'Adj SPY'!E920*'SPY DVD'!C920*1/252*-10</f>
        <v>-0.21682293650793655</v>
      </c>
    </row>
    <row r="921" spans="1:5" x14ac:dyDescent="0.25">
      <c r="A921" s="1">
        <v>44691</v>
      </c>
      <c r="B921">
        <v>1.3691</v>
      </c>
      <c r="C921">
        <f t="shared" si="28"/>
        <v>1.3691E-2</v>
      </c>
      <c r="D921">
        <f t="shared" si="29"/>
        <v>0.99994567211073382</v>
      </c>
      <c r="E921" s="3">
        <f>'Adj SPY'!E921*'SPY DVD'!C921*1/252*-10</f>
        <v>-0.21682306309523808</v>
      </c>
    </row>
    <row r="922" spans="1:5" x14ac:dyDescent="0.25">
      <c r="A922" s="1">
        <v>44690</v>
      </c>
      <c r="B922">
        <v>1.3723000000000001</v>
      </c>
      <c r="C922">
        <f t="shared" si="28"/>
        <v>1.3723000000000001E-2</v>
      </c>
      <c r="D922">
        <f t="shared" si="29"/>
        <v>0.99994554513351375</v>
      </c>
      <c r="E922" s="3">
        <f>'Adj SPY'!E922*'SPY DVD'!C922*1/252*-10</f>
        <v>-0.21682884563492066</v>
      </c>
    </row>
    <row r="923" spans="1:5" x14ac:dyDescent="0.25">
      <c r="A923" s="1">
        <v>44687</v>
      </c>
      <c r="B923">
        <v>1.3284</v>
      </c>
      <c r="C923">
        <f t="shared" si="28"/>
        <v>1.3284000000000001E-2</v>
      </c>
      <c r="D923">
        <f t="shared" si="29"/>
        <v>0.99994728710365921</v>
      </c>
      <c r="E923" s="3">
        <f>'Adj SPY'!E923*'SPY DVD'!C923*1/252*-10</f>
        <v>-0.21683494285714286</v>
      </c>
    </row>
    <row r="924" spans="1:5" x14ac:dyDescent="0.25">
      <c r="A924" s="1">
        <v>44686</v>
      </c>
      <c r="B924">
        <v>1.3204</v>
      </c>
      <c r="C924">
        <f t="shared" si="28"/>
        <v>1.3204E-2</v>
      </c>
      <c r="D924">
        <f t="shared" si="29"/>
        <v>0.99994760454729281</v>
      </c>
      <c r="E924" s="3">
        <f>'Adj SPY'!E924*'SPY DVD'!C924*1/252*-10</f>
        <v>-0.21682330317460319</v>
      </c>
    </row>
    <row r="925" spans="1:5" x14ac:dyDescent="0.25">
      <c r="A925" s="1">
        <v>44685</v>
      </c>
      <c r="B925">
        <v>1.2735000000000001</v>
      </c>
      <c r="C925">
        <f t="shared" si="28"/>
        <v>1.2735000000000002E-2</v>
      </c>
      <c r="D925">
        <f t="shared" si="29"/>
        <v>0.99994946556262199</v>
      </c>
      <c r="E925" s="3">
        <f>'Adj SPY'!E925*'SPY DVD'!C925*1/252*-10</f>
        <v>-0.21682853571428576</v>
      </c>
    </row>
    <row r="926" spans="1:5" x14ac:dyDescent="0.25">
      <c r="A926" s="1">
        <v>44684</v>
      </c>
      <c r="B926">
        <v>1.3123</v>
      </c>
      <c r="C926">
        <f t="shared" si="28"/>
        <v>1.3123000000000001E-2</v>
      </c>
      <c r="D926">
        <f t="shared" si="29"/>
        <v>0.99994792595907456</v>
      </c>
      <c r="E926" s="3">
        <f>'Adj SPY'!E926*'SPY DVD'!C926*1/252*-10</f>
        <v>-0.21683153730158733</v>
      </c>
    </row>
    <row r="927" spans="1:5" x14ac:dyDescent="0.25">
      <c r="A927" s="1">
        <v>44683</v>
      </c>
      <c r="B927">
        <v>1.3183</v>
      </c>
      <c r="C927">
        <f t="shared" si="28"/>
        <v>1.3183E-2</v>
      </c>
      <c r="D927">
        <f t="shared" si="29"/>
        <v>0.99994768787626342</v>
      </c>
      <c r="E927" s="3">
        <f>'Adj SPY'!E927*'SPY DVD'!C927*1/252*-10</f>
        <v>-0.21682896190476195</v>
      </c>
    </row>
    <row r="928" spans="1:5" x14ac:dyDescent="0.25">
      <c r="A928" s="1">
        <v>44680</v>
      </c>
      <c r="B928">
        <v>1.3262</v>
      </c>
      <c r="C928">
        <f t="shared" si="28"/>
        <v>1.3262000000000001E-2</v>
      </c>
      <c r="D928">
        <f t="shared" si="29"/>
        <v>0.9999473744006484</v>
      </c>
      <c r="E928" s="3">
        <f>'Adj SPY'!E928*'SPY DVD'!C928*1/252*-10</f>
        <v>-0.21682317460317463</v>
      </c>
    </row>
    <row r="929" spans="1:5" x14ac:dyDescent="0.25">
      <c r="A929" s="1">
        <v>44679</v>
      </c>
      <c r="B929">
        <v>1.2771999999999999</v>
      </c>
      <c r="C929">
        <f t="shared" si="28"/>
        <v>1.2771999999999999E-2</v>
      </c>
      <c r="D929">
        <f t="shared" si="29"/>
        <v>0.99994931874465565</v>
      </c>
      <c r="E929" s="3">
        <f>'Adj SPY'!E929*'SPY DVD'!C929*1/252*-10</f>
        <v>-0.216824973015873</v>
      </c>
    </row>
    <row r="930" spans="1:5" x14ac:dyDescent="0.25">
      <c r="A930" s="1">
        <v>44678</v>
      </c>
      <c r="B930">
        <v>1.3095000000000001</v>
      </c>
      <c r="C930">
        <f t="shared" si="28"/>
        <v>1.3095000000000001E-2</v>
      </c>
      <c r="D930">
        <f t="shared" si="29"/>
        <v>0.99994803706440583</v>
      </c>
      <c r="E930" s="3">
        <f>'Adj SPY'!E930*'SPY DVD'!C930*1/252*-10</f>
        <v>-0.21683137499999999</v>
      </c>
    </row>
    <row r="931" spans="1:5" x14ac:dyDescent="0.25">
      <c r="A931" s="1">
        <v>44677</v>
      </c>
      <c r="B931">
        <v>1.3131999999999999</v>
      </c>
      <c r="C931">
        <f t="shared" si="28"/>
        <v>1.3132E-2</v>
      </c>
      <c r="D931">
        <f t="shared" si="29"/>
        <v>0.99994789024664921</v>
      </c>
      <c r="E931" s="3">
        <f>'Adj SPY'!E931*'SPY DVD'!C931*1/252*-10</f>
        <v>-0.21683433333333335</v>
      </c>
    </row>
    <row r="932" spans="1:5" x14ac:dyDescent="0.25">
      <c r="A932" s="1">
        <v>44676</v>
      </c>
      <c r="B932">
        <v>1.2750999999999999</v>
      </c>
      <c r="C932">
        <f t="shared" si="28"/>
        <v>1.2750999999999998E-2</v>
      </c>
      <c r="D932">
        <f t="shared" si="29"/>
        <v>0.99994940207376903</v>
      </c>
      <c r="E932" s="3">
        <f>'Adj SPY'!E932*'SPY DVD'!C932*1/252*-10</f>
        <v>-0.21682265912698412</v>
      </c>
    </row>
    <row r="933" spans="1:5" x14ac:dyDescent="0.25">
      <c r="A933" s="1">
        <v>44673</v>
      </c>
      <c r="B933">
        <v>1.2825</v>
      </c>
      <c r="C933">
        <f t="shared" si="28"/>
        <v>1.2825E-2</v>
      </c>
      <c r="D933">
        <f t="shared" si="29"/>
        <v>0.99994910843787665</v>
      </c>
      <c r="E933" s="3">
        <f>'Adj SPY'!E933*'SPY DVD'!C933*1/252*-10</f>
        <v>-0.21682392857142854</v>
      </c>
    </row>
    <row r="934" spans="1:5" x14ac:dyDescent="0.25">
      <c r="A934" s="1">
        <v>44672</v>
      </c>
      <c r="B934">
        <v>1.2473000000000001</v>
      </c>
      <c r="C934">
        <f t="shared" si="28"/>
        <v>1.2473000000000001E-2</v>
      </c>
      <c r="D934">
        <f t="shared" si="29"/>
        <v>0.99995050519316231</v>
      </c>
      <c r="E934" s="3">
        <f>'Adj SPY'!E934*'SPY DVD'!C934*1/252*-10</f>
        <v>-0.21682231666666668</v>
      </c>
    </row>
    <row r="935" spans="1:5" x14ac:dyDescent="0.25">
      <c r="A935" s="1">
        <v>44671</v>
      </c>
      <c r="B935">
        <v>1.2286999999999999</v>
      </c>
      <c r="C935">
        <f t="shared" si="28"/>
        <v>1.2286999999999999E-2</v>
      </c>
      <c r="D935">
        <f t="shared" si="29"/>
        <v>0.99995124325214091</v>
      </c>
      <c r="E935" s="3">
        <f>'Adj SPY'!E935*'SPY DVD'!C935*1/252*-10</f>
        <v>-0.21683141944444442</v>
      </c>
    </row>
    <row r="936" spans="1:5" x14ac:dyDescent="0.25">
      <c r="A936" s="1">
        <v>44670</v>
      </c>
      <c r="B936">
        <v>1.2278</v>
      </c>
      <c r="C936">
        <f t="shared" si="28"/>
        <v>1.2278000000000001E-2</v>
      </c>
      <c r="D936">
        <f t="shared" si="29"/>
        <v>0.99995127896468594</v>
      </c>
      <c r="E936" s="3">
        <f>'Adj SPY'!E936*'SPY DVD'!C936*1/252*-10</f>
        <v>-0.21683337777777781</v>
      </c>
    </row>
    <row r="937" spans="1:5" x14ac:dyDescent="0.25">
      <c r="A937" s="1">
        <v>44669</v>
      </c>
      <c r="B937">
        <v>1.2476</v>
      </c>
      <c r="C937">
        <f t="shared" si="28"/>
        <v>1.2476000000000001E-2</v>
      </c>
      <c r="D937">
        <f t="shared" si="29"/>
        <v>0.99995049328898977</v>
      </c>
      <c r="E937" s="3">
        <f>'Adj SPY'!E937*'SPY DVD'!C937*1/252*-10</f>
        <v>-0.21682990952380959</v>
      </c>
    </row>
    <row r="938" spans="1:5" x14ac:dyDescent="0.25">
      <c r="A938" s="1">
        <v>44665</v>
      </c>
      <c r="B938">
        <v>1.2481</v>
      </c>
      <c r="C938">
        <f t="shared" si="28"/>
        <v>1.2480999999999999E-2</v>
      </c>
      <c r="D938">
        <f t="shared" si="29"/>
        <v>0.99995047344870236</v>
      </c>
      <c r="E938" s="3">
        <f>'Adj SPY'!E938*'SPY DVD'!C938*1/252*-10</f>
        <v>-0.21682765833333334</v>
      </c>
    </row>
    <row r="939" spans="1:5" x14ac:dyDescent="0.25">
      <c r="A939" s="1">
        <v>44664</v>
      </c>
      <c r="B939">
        <v>1.2325999999999999</v>
      </c>
      <c r="C939">
        <f t="shared" si="28"/>
        <v>1.2325999999999998E-2</v>
      </c>
      <c r="D939">
        <f t="shared" si="29"/>
        <v>0.99995108849779379</v>
      </c>
      <c r="E939" s="3">
        <f>'Adj SPY'!E939*'SPY DVD'!C939*1/252*-10</f>
        <v>-0.21683488333333331</v>
      </c>
    </row>
    <row r="940" spans="1:5" x14ac:dyDescent="0.25">
      <c r="A940" s="1">
        <v>44663</v>
      </c>
      <c r="B940">
        <v>1.2466999999999999</v>
      </c>
      <c r="C940">
        <f t="shared" si="28"/>
        <v>1.2466999999999999E-2</v>
      </c>
      <c r="D940">
        <f t="shared" si="29"/>
        <v>0.99995052900150794</v>
      </c>
      <c r="E940" s="3">
        <f>'Adj SPY'!E940*'SPY DVD'!C940*1/252*-10</f>
        <v>-0.21683180277777775</v>
      </c>
    </row>
    <row r="941" spans="1:5" x14ac:dyDescent="0.25">
      <c r="A941" s="1">
        <v>44662</v>
      </c>
      <c r="B941">
        <v>1.2421</v>
      </c>
      <c r="C941">
        <f t="shared" si="28"/>
        <v>1.2421E-2</v>
      </c>
      <c r="D941">
        <f t="shared" si="29"/>
        <v>0.99995071153217674</v>
      </c>
      <c r="E941" s="3">
        <f>'Adj SPY'!E941*'SPY DVD'!C941*1/252*-10</f>
        <v>-0.21683517142857142</v>
      </c>
    </row>
    <row r="942" spans="1:5" x14ac:dyDescent="0.25">
      <c r="A942" s="1">
        <v>44659</v>
      </c>
      <c r="B942">
        <v>1.2208000000000001</v>
      </c>
      <c r="C942">
        <f t="shared" si="28"/>
        <v>1.2208000000000002E-2</v>
      </c>
      <c r="D942">
        <f t="shared" si="29"/>
        <v>0.99995155672896874</v>
      </c>
      <c r="E942" s="3">
        <f>'Adj SPY'!E942*'SPY DVD'!C942*1/252*-10</f>
        <v>-0.21682280000000004</v>
      </c>
    </row>
    <row r="943" spans="1:5" x14ac:dyDescent="0.25">
      <c r="A943" s="1">
        <v>44658</v>
      </c>
      <c r="B943">
        <v>1.2176</v>
      </c>
      <c r="C943">
        <f t="shared" si="28"/>
        <v>1.2175999999999999E-2</v>
      </c>
      <c r="D943">
        <f t="shared" si="29"/>
        <v>0.9999516837069522</v>
      </c>
      <c r="E943" s="3">
        <f>'Adj SPY'!E943*'SPY DVD'!C943*1/252*-10</f>
        <v>-0.21683426666666661</v>
      </c>
    </row>
    <row r="944" spans="1:5" x14ac:dyDescent="0.25">
      <c r="A944" s="1">
        <v>44657</v>
      </c>
      <c r="B944">
        <v>1.2237</v>
      </c>
      <c r="C944">
        <f t="shared" si="28"/>
        <v>1.2237E-2</v>
      </c>
      <c r="D944">
        <f t="shared" si="29"/>
        <v>0.99995144165518501</v>
      </c>
      <c r="E944" s="3">
        <f>'Adj SPY'!E944*'SPY DVD'!C944*1/252*-10</f>
        <v>-0.21682798571428571</v>
      </c>
    </row>
    <row r="945" spans="1:5" x14ac:dyDescent="0.25">
      <c r="A945" s="1">
        <v>44656</v>
      </c>
      <c r="B945">
        <v>1.2115</v>
      </c>
      <c r="C945">
        <f t="shared" si="28"/>
        <v>1.2115000000000001E-2</v>
      </c>
      <c r="D945">
        <f t="shared" si="29"/>
        <v>0.999951925758778</v>
      </c>
      <c r="E945" s="3">
        <f>'Adj SPY'!E945*'SPY DVD'!C945*1/252*-10</f>
        <v>-0.21683446230158732</v>
      </c>
    </row>
    <row r="946" spans="1:5" x14ac:dyDescent="0.25">
      <c r="A946" s="1">
        <v>44655</v>
      </c>
      <c r="B946">
        <v>1.1961999999999999</v>
      </c>
      <c r="C946">
        <f t="shared" si="28"/>
        <v>1.1961999999999999E-2</v>
      </c>
      <c r="D946">
        <f t="shared" si="29"/>
        <v>0.99995253287263153</v>
      </c>
      <c r="E946" s="3">
        <f>'Adj SPY'!E946*'SPY DVD'!C946*1/252*-10</f>
        <v>-0.2168349841269841</v>
      </c>
    </row>
    <row r="947" spans="1:5" x14ac:dyDescent="0.25">
      <c r="A947" s="1">
        <v>44652</v>
      </c>
      <c r="B947">
        <v>1.2063999999999999</v>
      </c>
      <c r="C947">
        <f t="shared" si="28"/>
        <v>1.2063999999999998E-2</v>
      </c>
      <c r="D947">
        <f t="shared" si="29"/>
        <v>0.99995212813002154</v>
      </c>
      <c r="E947" s="3">
        <f>'Adj SPY'!E947*'SPY DVD'!C947*1/252*-10</f>
        <v>-0.21682646349206347</v>
      </c>
    </row>
    <row r="948" spans="1:5" x14ac:dyDescent="0.25">
      <c r="A948" s="1">
        <v>44651</v>
      </c>
      <c r="B948">
        <v>1.2098</v>
      </c>
      <c r="C948">
        <f t="shared" si="28"/>
        <v>1.2097999999999999E-2</v>
      </c>
      <c r="D948">
        <f t="shared" si="29"/>
        <v>0.9999519932158546</v>
      </c>
      <c r="E948" s="3">
        <f>'Adj SPY'!E948*'SPY DVD'!C948*1/252*-10</f>
        <v>-0.21682304444444442</v>
      </c>
    </row>
    <row r="949" spans="1:5" x14ac:dyDescent="0.25">
      <c r="A949" s="1">
        <v>44650</v>
      </c>
      <c r="B949">
        <v>1.1912</v>
      </c>
      <c r="C949">
        <f t="shared" si="28"/>
        <v>1.1912000000000001E-2</v>
      </c>
      <c r="D949">
        <f t="shared" si="29"/>
        <v>0.99995273127593154</v>
      </c>
      <c r="E949" s="3">
        <f>'Adj SPY'!E949*'SPY DVD'!C949*1/252*-10</f>
        <v>-0.21682676190476191</v>
      </c>
    </row>
    <row r="950" spans="1:5" x14ac:dyDescent="0.25">
      <c r="A950" s="1">
        <v>44649</v>
      </c>
      <c r="B950">
        <v>1.1838</v>
      </c>
      <c r="C950">
        <f t="shared" si="28"/>
        <v>1.1838E-2</v>
      </c>
      <c r="D950">
        <f t="shared" si="29"/>
        <v>0.99995302491288773</v>
      </c>
      <c r="E950" s="3">
        <f>'Adj SPY'!E950*'SPY DVD'!C950*1/252*-10</f>
        <v>-0.21681860714285714</v>
      </c>
    </row>
    <row r="951" spans="1:5" x14ac:dyDescent="0.25">
      <c r="A951" s="1">
        <v>44648</v>
      </c>
      <c r="B951">
        <v>1.1984999999999999</v>
      </c>
      <c r="C951">
        <f t="shared" si="28"/>
        <v>1.1984999999999999E-2</v>
      </c>
      <c r="D951">
        <f t="shared" si="29"/>
        <v>0.99995244160712671</v>
      </c>
      <c r="E951" s="3">
        <f>'Adj SPY'!E951*'SPY DVD'!C951*1/252*-10</f>
        <v>-0.216828625</v>
      </c>
    </row>
    <row r="952" spans="1:5" x14ac:dyDescent="0.25">
      <c r="A952" s="1">
        <v>44645</v>
      </c>
      <c r="B952">
        <v>1.2070000000000001</v>
      </c>
      <c r="C952">
        <f t="shared" si="28"/>
        <v>1.2070000000000001E-2</v>
      </c>
      <c r="D952">
        <f t="shared" si="29"/>
        <v>0.99995210432163784</v>
      </c>
      <c r="E952" s="3">
        <f>'Adj SPY'!E952*'SPY DVD'!C952*1/252*-10</f>
        <v>-0.21682413888888891</v>
      </c>
    </row>
    <row r="953" spans="1:5" x14ac:dyDescent="0.25">
      <c r="A953" s="1">
        <v>44644</v>
      </c>
      <c r="B953">
        <v>1.2129000000000001</v>
      </c>
      <c r="C953">
        <f t="shared" si="28"/>
        <v>1.2129000000000001E-2</v>
      </c>
      <c r="D953">
        <f t="shared" si="29"/>
        <v>0.99995187020589471</v>
      </c>
      <c r="E953" s="3">
        <f>'Adj SPY'!E953*'SPY DVD'!C953*1/252*-10</f>
        <v>-0.21682512738095241</v>
      </c>
    </row>
    <row r="954" spans="1:5" x14ac:dyDescent="0.25">
      <c r="A954" s="1">
        <v>44643</v>
      </c>
      <c r="B954">
        <v>1.2312000000000001</v>
      </c>
      <c r="C954">
        <f t="shared" si="28"/>
        <v>1.2312E-2</v>
      </c>
      <c r="D954">
        <f t="shared" si="29"/>
        <v>0.99995114405063368</v>
      </c>
      <c r="E954" s="3">
        <f>'Adj SPY'!E954*'SPY DVD'!C954*1/252*-10</f>
        <v>-0.21682800000000002</v>
      </c>
    </row>
    <row r="955" spans="1:5" x14ac:dyDescent="0.25">
      <c r="A955" s="1">
        <v>44642</v>
      </c>
      <c r="B955">
        <v>1.2153</v>
      </c>
      <c r="C955">
        <f t="shared" si="28"/>
        <v>1.2153000000000001E-2</v>
      </c>
      <c r="D955">
        <f t="shared" si="29"/>
        <v>0.99995177497238785</v>
      </c>
      <c r="E955" s="3">
        <f>'Adj SPY'!E955*'SPY DVD'!C955*1/252*-10</f>
        <v>-0.21682012976190476</v>
      </c>
    </row>
    <row r="956" spans="1:5" x14ac:dyDescent="0.25">
      <c r="A956" s="1">
        <v>44641</v>
      </c>
      <c r="B956">
        <v>1.2296</v>
      </c>
      <c r="C956">
        <f t="shared" si="28"/>
        <v>1.2296E-2</v>
      </c>
      <c r="D956">
        <f t="shared" si="29"/>
        <v>0.99995120753959721</v>
      </c>
      <c r="E956" s="3">
        <f>'Adj SPY'!E956*'SPY DVD'!C956*1/252*-10</f>
        <v>-0.21683410476190476</v>
      </c>
    </row>
    <row r="957" spans="1:5" x14ac:dyDescent="0.25">
      <c r="A957" s="1">
        <v>44638</v>
      </c>
      <c r="B957">
        <v>1.2292000000000001</v>
      </c>
      <c r="C957">
        <f t="shared" si="28"/>
        <v>1.2292000000000001E-2</v>
      </c>
      <c r="D957">
        <f t="shared" si="29"/>
        <v>0.99995122341183873</v>
      </c>
      <c r="E957" s="3">
        <f>'Adj SPY'!E957*'SPY DVD'!C957*1/252*-10</f>
        <v>-0.21682697777777776</v>
      </c>
    </row>
    <row r="958" spans="1:5" x14ac:dyDescent="0.25">
      <c r="A958" s="1">
        <v>44637</v>
      </c>
      <c r="B958">
        <v>1.2387999999999999</v>
      </c>
      <c r="C958">
        <f t="shared" si="28"/>
        <v>1.2388E-2</v>
      </c>
      <c r="D958">
        <f t="shared" si="29"/>
        <v>0.99995084247811183</v>
      </c>
      <c r="E958" s="3">
        <f>'Adj SPY'!E958*'SPY DVD'!C958*1/252*-10</f>
        <v>-0.21682441111111111</v>
      </c>
    </row>
    <row r="959" spans="1:5" x14ac:dyDescent="0.25">
      <c r="A959" s="1">
        <v>44636</v>
      </c>
      <c r="B959">
        <v>1.5025999999999999</v>
      </c>
      <c r="C959">
        <f t="shared" si="28"/>
        <v>1.5025999999999999E-2</v>
      </c>
      <c r="D959">
        <f t="shared" si="29"/>
        <v>0.99994037479352627</v>
      </c>
      <c r="E959" s="3">
        <f>'Adj SPY'!E959*'SPY DVD'!C959*1/252*-10</f>
        <v>-0.25974706825396826</v>
      </c>
    </row>
    <row r="960" spans="1:5" x14ac:dyDescent="0.25">
      <c r="A960" s="1">
        <v>44635</v>
      </c>
      <c r="B960">
        <v>1.5359</v>
      </c>
      <c r="C960">
        <f t="shared" si="28"/>
        <v>1.5359000000000001E-2</v>
      </c>
      <c r="D960">
        <f t="shared" si="29"/>
        <v>0.99993905344461831</v>
      </c>
      <c r="E960" s="3">
        <f>'Adj SPY'!E960*'SPY DVD'!C960*1/252*-10</f>
        <v>-0.2597438503968254</v>
      </c>
    </row>
    <row r="961" spans="1:5" x14ac:dyDescent="0.25">
      <c r="A961" s="1">
        <v>44634</v>
      </c>
      <c r="B961">
        <v>1.5697000000000001</v>
      </c>
      <c r="C961">
        <f t="shared" si="28"/>
        <v>1.5697000000000003E-2</v>
      </c>
      <c r="D961">
        <f t="shared" si="29"/>
        <v>0.99993771225742234</v>
      </c>
      <c r="E961" s="3">
        <f>'Adj SPY'!E961*'SPY DVD'!C961*1/252*-10</f>
        <v>-0.25974797619047624</v>
      </c>
    </row>
    <row r="962" spans="1:5" x14ac:dyDescent="0.25">
      <c r="A962" s="1">
        <v>44631</v>
      </c>
      <c r="B962">
        <v>1.5582</v>
      </c>
      <c r="C962">
        <f t="shared" si="28"/>
        <v>1.5582E-2</v>
      </c>
      <c r="D962">
        <f t="shared" si="29"/>
        <v>0.99993816857830786</v>
      </c>
      <c r="E962" s="3">
        <f>'Adj SPY'!E962*'SPY DVD'!C962*1/252*-10</f>
        <v>-0.25974328333333335</v>
      </c>
    </row>
    <row r="963" spans="1:5" x14ac:dyDescent="0.25">
      <c r="A963" s="1">
        <v>44630</v>
      </c>
      <c r="B963">
        <v>1.5384</v>
      </c>
      <c r="C963">
        <f t="shared" ref="C963:C1026" si="30">B963/100</f>
        <v>1.5384E-2</v>
      </c>
      <c r="D963">
        <f t="shared" ref="D963:D1026" si="31">EXP(-C963*1/252)</f>
        <v>0.99993895424432033</v>
      </c>
      <c r="E963" s="3">
        <f>'Adj SPY'!E963*'SPY DVD'!C963*1/252*-10</f>
        <v>-0.25974540952380953</v>
      </c>
    </row>
    <row r="964" spans="1:5" x14ac:dyDescent="0.25">
      <c r="A964" s="1">
        <v>44629</v>
      </c>
      <c r="B964">
        <v>1.5315000000000001</v>
      </c>
      <c r="C964">
        <f t="shared" si="30"/>
        <v>1.5315E-2</v>
      </c>
      <c r="D964">
        <f t="shared" si="31"/>
        <v>0.99993922803716673</v>
      </c>
      <c r="E964" s="3">
        <f>'Adj SPY'!E964*'SPY DVD'!C964*1/252*-10</f>
        <v>-0.25975333928571426</v>
      </c>
    </row>
    <row r="965" spans="1:5" x14ac:dyDescent="0.25">
      <c r="A965" s="1">
        <v>44628</v>
      </c>
      <c r="B965">
        <v>1.5725</v>
      </c>
      <c r="C965">
        <f t="shared" si="30"/>
        <v>1.5724999999999999E-2</v>
      </c>
      <c r="D965">
        <f t="shared" si="31"/>
        <v>0.99993760115323826</v>
      </c>
      <c r="E965" s="3">
        <f>'Adj SPY'!E965*'SPY DVD'!C965*1/252*-10</f>
        <v>-0.25974330357142855</v>
      </c>
    </row>
    <row r="966" spans="1:5" x14ac:dyDescent="0.25">
      <c r="A966" s="1">
        <v>44627</v>
      </c>
      <c r="B966">
        <v>1.5606</v>
      </c>
      <c r="C966">
        <f t="shared" si="30"/>
        <v>1.5606E-2</v>
      </c>
      <c r="D966">
        <f t="shared" si="31"/>
        <v>0.99993807334610585</v>
      </c>
      <c r="E966" s="3">
        <f>'Adj SPY'!E966*'SPY DVD'!C966*1/252*-10</f>
        <v>-0.25974700714285714</v>
      </c>
    </row>
    <row r="967" spans="1:5" x14ac:dyDescent="0.25">
      <c r="A967" s="1">
        <v>44624</v>
      </c>
      <c r="B967">
        <v>1.5145999999999999</v>
      </c>
      <c r="C967">
        <f t="shared" si="30"/>
        <v>1.5146E-2</v>
      </c>
      <c r="D967">
        <f t="shared" si="31"/>
        <v>0.99993989863155641</v>
      </c>
      <c r="E967" s="3">
        <f>'Adj SPY'!E967*'SPY DVD'!C967*1/252*-10</f>
        <v>-0.2597478896825397</v>
      </c>
    </row>
    <row r="968" spans="1:5" x14ac:dyDescent="0.25">
      <c r="A968" s="1">
        <v>44623</v>
      </c>
      <c r="B968">
        <v>1.5023</v>
      </c>
      <c r="C968">
        <f t="shared" si="30"/>
        <v>1.5023E-2</v>
      </c>
      <c r="D968">
        <f t="shared" si="31"/>
        <v>0.99994038669757845</v>
      </c>
      <c r="E968" s="3">
        <f>'Adj SPY'!E968*'SPY DVD'!C968*1/252*-10</f>
        <v>-0.25974886230158728</v>
      </c>
    </row>
    <row r="969" spans="1:5" x14ac:dyDescent="0.25">
      <c r="A969" s="1">
        <v>44622</v>
      </c>
      <c r="B969">
        <v>1.4947999999999999</v>
      </c>
      <c r="C969">
        <f t="shared" si="30"/>
        <v>1.4947999999999999E-2</v>
      </c>
      <c r="D969">
        <f t="shared" si="31"/>
        <v>0.99994068429892835</v>
      </c>
      <c r="E969" s="3">
        <f>'Adj SPY'!E969*'SPY DVD'!C969*1/252*-10</f>
        <v>-0.25974522698412694</v>
      </c>
    </row>
    <row r="970" spans="1:5" x14ac:dyDescent="0.25">
      <c r="A970" s="1">
        <v>44621</v>
      </c>
      <c r="B970">
        <v>1.5223</v>
      </c>
      <c r="C970">
        <f t="shared" si="30"/>
        <v>1.5223E-2</v>
      </c>
      <c r="D970">
        <f t="shared" si="31"/>
        <v>0.99993959309441183</v>
      </c>
      <c r="E970" s="3">
        <f>'Adj SPY'!E970*'SPY DVD'!C970*1/252*-10</f>
        <v>-0.25974545793650794</v>
      </c>
    </row>
    <row r="971" spans="1:5" x14ac:dyDescent="0.25">
      <c r="A971" s="1">
        <v>44620</v>
      </c>
      <c r="B971">
        <v>1.4991000000000001</v>
      </c>
      <c r="C971">
        <f t="shared" si="30"/>
        <v>1.4991000000000001E-2</v>
      </c>
      <c r="D971">
        <f t="shared" si="31"/>
        <v>0.99994051367414361</v>
      </c>
      <c r="E971" s="3">
        <f>'Adj SPY'!E971*'SPY DVD'!C971*1/252*-10</f>
        <v>-0.25974287023809528</v>
      </c>
    </row>
    <row r="972" spans="1:5" x14ac:dyDescent="0.25">
      <c r="A972" s="1">
        <v>44617</v>
      </c>
      <c r="B972">
        <v>1.4953000000000001</v>
      </c>
      <c r="C972">
        <f t="shared" si="30"/>
        <v>1.4953000000000001E-2</v>
      </c>
      <c r="D972">
        <f t="shared" si="31"/>
        <v>0.99994066445883556</v>
      </c>
      <c r="E972" s="3">
        <f>'Adj SPY'!E972*'SPY DVD'!C972*1/252*-10</f>
        <v>-0.25974903769841273</v>
      </c>
    </row>
    <row r="973" spans="1:5" x14ac:dyDescent="0.25">
      <c r="A973" s="1">
        <v>44616</v>
      </c>
      <c r="B973">
        <v>1.5283</v>
      </c>
      <c r="C973">
        <f t="shared" si="30"/>
        <v>1.5283E-2</v>
      </c>
      <c r="D973">
        <f t="shared" si="31"/>
        <v>0.99993935501358466</v>
      </c>
      <c r="E973" s="3">
        <f>'Adj SPY'!E973*'SPY DVD'!C973*1/252*-10</f>
        <v>-0.25975035317460321</v>
      </c>
    </row>
    <row r="974" spans="1:5" x14ac:dyDescent="0.25">
      <c r="A974" s="1">
        <v>44615</v>
      </c>
      <c r="B974">
        <v>1.5512999999999999</v>
      </c>
      <c r="C974">
        <f t="shared" si="30"/>
        <v>1.5512999999999999E-2</v>
      </c>
      <c r="D974">
        <f t="shared" si="31"/>
        <v>0.9999384423709391</v>
      </c>
      <c r="E974" s="3">
        <f>'Adj SPY'!E974*'SPY DVD'!C974*1/252*-10</f>
        <v>-0.25975041071428567</v>
      </c>
    </row>
    <row r="975" spans="1:5" x14ac:dyDescent="0.25">
      <c r="A975" s="1">
        <v>44614</v>
      </c>
      <c r="B975">
        <v>1.5238</v>
      </c>
      <c r="C975">
        <f t="shared" si="30"/>
        <v>1.5238E-2</v>
      </c>
      <c r="D975">
        <f t="shared" si="31"/>
        <v>0.99993953357419973</v>
      </c>
      <c r="E975" s="3">
        <f>'Adj SPY'!E975*'SPY DVD'!C975*1/252*-10</f>
        <v>-0.25975347857142861</v>
      </c>
    </row>
    <row r="976" spans="1:5" x14ac:dyDescent="0.25">
      <c r="A976" s="1">
        <v>44610</v>
      </c>
      <c r="B976">
        <v>1.5074000000000001</v>
      </c>
      <c r="C976">
        <f t="shared" si="30"/>
        <v>1.5074000000000001E-2</v>
      </c>
      <c r="D976">
        <f t="shared" si="31"/>
        <v>0.99994018432871112</v>
      </c>
      <c r="E976" s="3">
        <f>'Adj SPY'!E976*'SPY DVD'!C976*1/252*-10</f>
        <v>-0.25974535793650794</v>
      </c>
    </row>
    <row r="977" spans="1:5" x14ac:dyDescent="0.25">
      <c r="A977" s="1">
        <v>44609</v>
      </c>
      <c r="B977">
        <v>1.4977</v>
      </c>
      <c r="C977">
        <f t="shared" si="30"/>
        <v>1.4977000000000001E-2</v>
      </c>
      <c r="D977">
        <f t="shared" si="31"/>
        <v>0.99994056922639585</v>
      </c>
      <c r="E977" s="3">
        <f>'Adj SPY'!E977*'SPY DVD'!C977*1/252*-10</f>
        <v>-0.25975585793650791</v>
      </c>
    </row>
    <row r="978" spans="1:5" x14ac:dyDescent="0.25">
      <c r="A978" s="1">
        <v>44608</v>
      </c>
      <c r="B978">
        <v>1.4657</v>
      </c>
      <c r="C978">
        <f t="shared" si="30"/>
        <v>1.4657E-2</v>
      </c>
      <c r="D978">
        <f t="shared" si="31"/>
        <v>0.99994183899300426</v>
      </c>
      <c r="E978" s="3">
        <f>'Adj SPY'!E978*'SPY DVD'!C978*1/252*-10</f>
        <v>-0.25975461111111109</v>
      </c>
    </row>
    <row r="979" spans="1:5" x14ac:dyDescent="0.25">
      <c r="A979" s="1">
        <v>44607</v>
      </c>
      <c r="B979">
        <v>1.4673</v>
      </c>
      <c r="C979">
        <f t="shared" si="30"/>
        <v>1.4673E-2</v>
      </c>
      <c r="D979">
        <f t="shared" si="31"/>
        <v>0.99994177550463559</v>
      </c>
      <c r="E979" s="3">
        <f>'Adj SPY'!E979*'SPY DVD'!C979*1/252*-10</f>
        <v>-0.2597470357142857</v>
      </c>
    </row>
    <row r="980" spans="1:5" x14ac:dyDescent="0.25">
      <c r="A980" s="1">
        <v>44606</v>
      </c>
      <c r="B980">
        <v>1.4910000000000001</v>
      </c>
      <c r="C980">
        <f t="shared" si="30"/>
        <v>1.4910000000000001E-2</v>
      </c>
      <c r="D980">
        <f t="shared" si="31"/>
        <v>0.99994083508364606</v>
      </c>
      <c r="E980" s="3">
        <f>'Adj SPY'!E980*'SPY DVD'!C980*1/252*-10</f>
        <v>-0.25975350000000003</v>
      </c>
    </row>
    <row r="981" spans="1:5" x14ac:dyDescent="0.25">
      <c r="A981" s="1">
        <v>44603</v>
      </c>
      <c r="B981">
        <v>1.4861</v>
      </c>
      <c r="C981">
        <f t="shared" si="30"/>
        <v>1.4860999999999999E-2</v>
      </c>
      <c r="D981">
        <f t="shared" si="31"/>
        <v>0.99994102951660513</v>
      </c>
      <c r="E981" s="3">
        <f>'Adj SPY'!E981*'SPY DVD'!C981*1/252*-10</f>
        <v>-0.25974904999999998</v>
      </c>
    </row>
    <row r="982" spans="1:5" x14ac:dyDescent="0.25">
      <c r="A982" s="1">
        <v>44602</v>
      </c>
      <c r="B982">
        <v>1.4568000000000001</v>
      </c>
      <c r="C982">
        <f t="shared" si="30"/>
        <v>1.4568000000000001E-2</v>
      </c>
      <c r="D982">
        <f t="shared" si="31"/>
        <v>0.99994219214712876</v>
      </c>
      <c r="E982" s="3">
        <f>'Adj SPY'!E982*'SPY DVD'!C982*1/252*-10</f>
        <v>-0.25974975238095244</v>
      </c>
    </row>
    <row r="983" spans="1:5" x14ac:dyDescent="0.25">
      <c r="A983" s="1">
        <v>44601</v>
      </c>
      <c r="B983">
        <v>1.4306000000000001</v>
      </c>
      <c r="C983">
        <f t="shared" si="30"/>
        <v>1.4306000000000001E-2</v>
      </c>
      <c r="D983">
        <f t="shared" si="31"/>
        <v>0.99994323177010713</v>
      </c>
      <c r="E983" s="3">
        <f>'Adj SPY'!E983*'SPY DVD'!C983*1/252*-10</f>
        <v>-0.25974473174603174</v>
      </c>
    </row>
    <row r="984" spans="1:5" x14ac:dyDescent="0.25">
      <c r="A984" s="1">
        <v>44600</v>
      </c>
      <c r="B984">
        <v>1.4516</v>
      </c>
      <c r="C984">
        <f t="shared" si="30"/>
        <v>1.4515999999999999E-2</v>
      </c>
      <c r="D984">
        <f t="shared" si="31"/>
        <v>0.99994239848442779</v>
      </c>
      <c r="E984" s="3">
        <f>'Adj SPY'!E984*'SPY DVD'!C984*1/252*-10</f>
        <v>-0.25975575555555552</v>
      </c>
    </row>
    <row r="985" spans="1:5" x14ac:dyDescent="0.25">
      <c r="A985" s="1">
        <v>44599</v>
      </c>
      <c r="B985">
        <v>1.4635</v>
      </c>
      <c r="C985">
        <f t="shared" si="30"/>
        <v>1.4635E-2</v>
      </c>
      <c r="D985">
        <f t="shared" si="31"/>
        <v>0.99994192628951784</v>
      </c>
      <c r="E985" s="3">
        <f>'Adj SPY'!E985*'SPY DVD'!C985*1/252*-10</f>
        <v>-0.25974801984126988</v>
      </c>
    </row>
    <row r="986" spans="1:5" x14ac:dyDescent="0.25">
      <c r="A986" s="1">
        <v>44596</v>
      </c>
      <c r="B986">
        <v>1.4588000000000001</v>
      </c>
      <c r="C986">
        <f t="shared" si="30"/>
        <v>1.4588E-2</v>
      </c>
      <c r="D986">
        <f t="shared" si="31"/>
        <v>0.99994211278664047</v>
      </c>
      <c r="E986" s="3">
        <f>'Adj SPY'!E986*'SPY DVD'!C986*1/252*-10</f>
        <v>-0.25974744444444442</v>
      </c>
    </row>
    <row r="987" spans="1:5" x14ac:dyDescent="0.25">
      <c r="A987" s="1">
        <v>44595</v>
      </c>
      <c r="B987">
        <v>1.4657</v>
      </c>
      <c r="C987">
        <f t="shared" si="30"/>
        <v>1.4657E-2</v>
      </c>
      <c r="D987">
        <f t="shared" si="31"/>
        <v>0.99994183899300426</v>
      </c>
      <c r="E987" s="3">
        <f>'Adj SPY'!E987*'SPY DVD'!C987*1/252*-10</f>
        <v>-0.25975461111111109</v>
      </c>
    </row>
    <row r="988" spans="1:5" x14ac:dyDescent="0.25">
      <c r="A988" s="1">
        <v>44594</v>
      </c>
      <c r="B988">
        <v>1.4312</v>
      </c>
      <c r="C988">
        <f t="shared" si="30"/>
        <v>1.4312E-2</v>
      </c>
      <c r="D988">
        <f t="shared" si="31"/>
        <v>0.99994320796193525</v>
      </c>
      <c r="E988" s="3">
        <f>'Adj SPY'!E988*'SPY DVD'!C988*1/252*-10</f>
        <v>-0.25974576190476195</v>
      </c>
    </row>
    <row r="989" spans="1:5" x14ac:dyDescent="0.25">
      <c r="A989" s="1">
        <v>44593</v>
      </c>
      <c r="B989">
        <v>1.4451000000000001</v>
      </c>
      <c r="C989">
        <f t="shared" si="30"/>
        <v>1.4451E-2</v>
      </c>
      <c r="D989">
        <f t="shared" si="31"/>
        <v>0.99994265640611146</v>
      </c>
      <c r="E989" s="3">
        <f>'Adj SPY'!E989*'SPY DVD'!C989*1/252*-10</f>
        <v>-0.25974525595238096</v>
      </c>
    </row>
    <row r="990" spans="1:5" x14ac:dyDescent="0.25">
      <c r="A990" s="1">
        <v>44592</v>
      </c>
      <c r="B990">
        <v>1.4549000000000001</v>
      </c>
      <c r="C990">
        <f t="shared" si="30"/>
        <v>1.4549000000000001E-2</v>
      </c>
      <c r="D990">
        <f t="shared" si="31"/>
        <v>0.99994226753959847</v>
      </c>
      <c r="E990" s="3">
        <f>'Adj SPY'!E990*'SPY DVD'!C990*1/252*-10</f>
        <v>-0.25975161071428576</v>
      </c>
    </row>
    <row r="991" spans="1:5" x14ac:dyDescent="0.25">
      <c r="A991" s="1">
        <v>44589</v>
      </c>
      <c r="B991">
        <v>1.4811000000000001</v>
      </c>
      <c r="C991">
        <f t="shared" si="30"/>
        <v>1.4811000000000001E-2</v>
      </c>
      <c r="D991">
        <f t="shared" si="31"/>
        <v>0.99994122791762274</v>
      </c>
      <c r="E991" s="3">
        <f>'Adj SPY'!E991*'SPY DVD'!C991*1/252*-10</f>
        <v>-0.2597508511904762</v>
      </c>
    </row>
    <row r="992" spans="1:5" x14ac:dyDescent="0.25">
      <c r="A992" s="1">
        <v>44588</v>
      </c>
      <c r="B992">
        <v>1.5179</v>
      </c>
      <c r="C992">
        <f t="shared" si="30"/>
        <v>1.5179E-2</v>
      </c>
      <c r="D992">
        <f t="shared" si="31"/>
        <v>0.9999397676870545</v>
      </c>
      <c r="E992" s="3">
        <f>'Adj SPY'!E992*'SPY DVD'!C992*1/252*-10</f>
        <v>-0.25975364920634919</v>
      </c>
    </row>
    <row r="993" spans="1:5" x14ac:dyDescent="0.25">
      <c r="A993" s="1">
        <v>44587</v>
      </c>
      <c r="B993">
        <v>1.5104</v>
      </c>
      <c r="C993">
        <f t="shared" si="30"/>
        <v>1.5103999999999999E-2</v>
      </c>
      <c r="D993">
        <f t="shared" si="31"/>
        <v>0.9999400652882201</v>
      </c>
      <c r="E993" s="3">
        <f>'Adj SPY'!E993*'SPY DVD'!C993*1/252*-10</f>
        <v>-0.25975283809523808</v>
      </c>
    </row>
    <row r="994" spans="1:5" x14ac:dyDescent="0.25">
      <c r="A994" s="1">
        <v>44586</v>
      </c>
      <c r="B994">
        <v>1.5065999999999999</v>
      </c>
      <c r="C994">
        <f t="shared" si="30"/>
        <v>1.5066E-2</v>
      </c>
      <c r="D994">
        <f t="shared" si="31"/>
        <v>0.99994021607284445</v>
      </c>
      <c r="E994" s="3">
        <f>'Adj SPY'!E994*'SPY DVD'!C994*1/252*-10</f>
        <v>-0.25975099285714282</v>
      </c>
    </row>
    <row r="995" spans="1:5" x14ac:dyDescent="0.25">
      <c r="A995" s="1">
        <v>44585</v>
      </c>
      <c r="B995">
        <v>1.4882</v>
      </c>
      <c r="C995">
        <f t="shared" si="30"/>
        <v>1.4881999999999999E-2</v>
      </c>
      <c r="D995">
        <f t="shared" si="31"/>
        <v>0.99994094618818941</v>
      </c>
      <c r="E995" s="3">
        <f>'Adj SPY'!E995*'SPY DVD'!C995*1/252*-10</f>
        <v>-0.25974995555555552</v>
      </c>
    </row>
    <row r="996" spans="1:5" x14ac:dyDescent="0.25">
      <c r="A996" s="1">
        <v>44582</v>
      </c>
      <c r="B996">
        <v>1.4944999999999999</v>
      </c>
      <c r="C996">
        <f t="shared" si="30"/>
        <v>1.4945E-2</v>
      </c>
      <c r="D996">
        <f t="shared" si="31"/>
        <v>0.99994069620298409</v>
      </c>
      <c r="E996" s="3">
        <f>'Adj SPY'!E996*'SPY DVD'!C996*1/252*-10</f>
        <v>-0.25974647222222225</v>
      </c>
    </row>
    <row r="997" spans="1:5" x14ac:dyDescent="0.25">
      <c r="A997" s="1">
        <v>44581</v>
      </c>
      <c r="B997">
        <v>1.4652000000000001</v>
      </c>
      <c r="C997">
        <f t="shared" si="30"/>
        <v>1.4652E-2</v>
      </c>
      <c r="D997">
        <f t="shared" si="31"/>
        <v>0.99994185883312026</v>
      </c>
      <c r="E997" s="3">
        <f>'Adj SPY'!E997*'SPY DVD'!C997*1/252*-10</f>
        <v>-0.2597532142857143</v>
      </c>
    </row>
    <row r="998" spans="1:5" x14ac:dyDescent="0.25">
      <c r="A998" s="1">
        <v>44580</v>
      </c>
      <c r="B998">
        <v>1.4490000000000001</v>
      </c>
      <c r="C998">
        <f t="shared" si="30"/>
        <v>1.4490000000000001E-2</v>
      </c>
      <c r="D998">
        <f t="shared" si="31"/>
        <v>0.99994250165309329</v>
      </c>
      <c r="E998" s="3">
        <f>'Adj SPY'!E998*'SPY DVD'!C998*1/252*-10</f>
        <v>-0.25975625000000002</v>
      </c>
    </row>
    <row r="999" spans="1:5" x14ac:dyDescent="0.25">
      <c r="A999" s="1">
        <v>44579</v>
      </c>
      <c r="B999">
        <v>1.4339</v>
      </c>
      <c r="C999">
        <f t="shared" si="30"/>
        <v>1.4338999999999999E-2</v>
      </c>
      <c r="D999">
        <f t="shared" si="31"/>
        <v>0.99994310082516868</v>
      </c>
      <c r="E999" s="3">
        <f>'Adj SPY'!E999*'SPY DVD'!C999*1/252*-10</f>
        <v>-0.25974643293650795</v>
      </c>
    </row>
    <row r="1000" spans="1:5" x14ac:dyDescent="0.25">
      <c r="A1000" s="1">
        <v>44575</v>
      </c>
      <c r="B1000">
        <v>1.4085000000000001</v>
      </c>
      <c r="C1000">
        <f t="shared" si="30"/>
        <v>1.4085E-2</v>
      </c>
      <c r="D1000">
        <f t="shared" si="31"/>
        <v>0.99994410870483375</v>
      </c>
      <c r="E1000" s="3">
        <f>'Adj SPY'!E1000*'SPY DVD'!C1000*1/252*-10</f>
        <v>-0.25974528571428573</v>
      </c>
    </row>
    <row r="1001" spans="1:5" x14ac:dyDescent="0.25">
      <c r="A1001" s="1">
        <v>44574</v>
      </c>
      <c r="B1001">
        <v>1.4091</v>
      </c>
      <c r="C1001">
        <f t="shared" si="30"/>
        <v>1.4090999999999999E-2</v>
      </c>
      <c r="D1001">
        <f t="shared" si="31"/>
        <v>0.99994408489664099</v>
      </c>
      <c r="E1001" s="3">
        <f>'Adj SPY'!E1001*'SPY DVD'!C1001*1/252*-10</f>
        <v>-0.25974969166666662</v>
      </c>
    </row>
    <row r="1002" spans="1:5" x14ac:dyDescent="0.25">
      <c r="A1002" s="1">
        <v>44573</v>
      </c>
      <c r="B1002">
        <v>1.3896999999999999</v>
      </c>
      <c r="C1002">
        <f t="shared" si="30"/>
        <v>1.3897E-2</v>
      </c>
      <c r="D1002">
        <f t="shared" si="31"/>
        <v>0.99994485469516137</v>
      </c>
      <c r="E1002" s="3">
        <f>'Adj SPY'!E1002*'SPY DVD'!C1002*1/252*-10</f>
        <v>-0.25975257698412696</v>
      </c>
    </row>
    <row r="1003" spans="1:5" x14ac:dyDescent="0.25">
      <c r="A1003" s="1">
        <v>44572</v>
      </c>
      <c r="B1003">
        <v>1.3934</v>
      </c>
      <c r="C1003">
        <f t="shared" si="30"/>
        <v>1.3934E-2</v>
      </c>
      <c r="D1003">
        <f t="shared" si="31"/>
        <v>0.99994470787787204</v>
      </c>
      <c r="E1003" s="3">
        <f>'Adj SPY'!E1003*'SPY DVD'!C1003*1/252*-10</f>
        <v>-0.25974192460317463</v>
      </c>
    </row>
    <row r="1004" spans="1:5" x14ac:dyDescent="0.25">
      <c r="A1004" s="1">
        <v>44571</v>
      </c>
      <c r="B1004">
        <v>1.4060999999999999</v>
      </c>
      <c r="C1004">
        <f t="shared" si="30"/>
        <v>1.4060999999999999E-2</v>
      </c>
      <c r="D1004">
        <f t="shared" si="31"/>
        <v>0.99994420393761052</v>
      </c>
      <c r="E1004" s="3">
        <f>'Adj SPY'!E1004*'SPY DVD'!C1004*1/252*-10</f>
        <v>-0.25974349642857142</v>
      </c>
    </row>
    <row r="1005" spans="1:5" x14ac:dyDescent="0.25">
      <c r="A1005" s="1">
        <v>44568</v>
      </c>
      <c r="B1005">
        <v>1.4044000000000001</v>
      </c>
      <c r="C1005">
        <f t="shared" si="30"/>
        <v>1.4044000000000001E-2</v>
      </c>
      <c r="D1005">
        <f t="shared" si="31"/>
        <v>0.99994427139416631</v>
      </c>
      <c r="E1005" s="3">
        <f>'Adj SPY'!E1005*'SPY DVD'!C1005*1/252*-10</f>
        <v>-0.25975269682539681</v>
      </c>
    </row>
    <row r="1006" spans="1:5" x14ac:dyDescent="0.25">
      <c r="A1006" s="1">
        <v>44567</v>
      </c>
      <c r="B1006">
        <v>1.3988</v>
      </c>
      <c r="C1006">
        <f t="shared" si="30"/>
        <v>1.3988E-2</v>
      </c>
      <c r="D1006">
        <f t="shared" si="31"/>
        <v>0.99994449360402904</v>
      </c>
      <c r="E1006" s="3">
        <f>'Adj SPY'!E1006*'SPY DVD'!C1006*1/252*-10</f>
        <v>-0.25974383809523816</v>
      </c>
    </row>
    <row r="1007" spans="1:5" x14ac:dyDescent="0.25">
      <c r="A1007" s="1">
        <v>44566</v>
      </c>
      <c r="B1007">
        <v>1.3975</v>
      </c>
      <c r="C1007">
        <f t="shared" si="30"/>
        <v>1.3975E-2</v>
      </c>
      <c r="D1007">
        <f t="shared" si="31"/>
        <v>0.99994454518846854</v>
      </c>
      <c r="E1007" s="3">
        <f>'Adj SPY'!E1007*'SPY DVD'!C1007*1/252*-10</f>
        <v>-0.25974644841269839</v>
      </c>
    </row>
    <row r="1008" spans="1:5" x14ac:dyDescent="0.25">
      <c r="A1008" s="1">
        <v>44565</v>
      </c>
      <c r="B1008">
        <v>1.3707</v>
      </c>
      <c r="C1008">
        <f t="shared" si="30"/>
        <v>1.3707E-2</v>
      </c>
      <c r="D1008">
        <f t="shared" si="31"/>
        <v>0.99994560862212178</v>
      </c>
      <c r="E1008" s="3">
        <f>'Adj SPY'!E1008*'SPY DVD'!C1008*1/252*-10</f>
        <v>-0.25975308928571428</v>
      </c>
    </row>
    <row r="1009" spans="1:5" x14ac:dyDescent="0.25">
      <c r="A1009" s="1">
        <v>44564</v>
      </c>
      <c r="B1009">
        <v>1.3702000000000001</v>
      </c>
      <c r="C1009">
        <f t="shared" si="30"/>
        <v>1.3702000000000001E-2</v>
      </c>
      <c r="D1009">
        <f t="shared" si="31"/>
        <v>0.99994562846231261</v>
      </c>
      <c r="E1009" s="3">
        <f>'Adj SPY'!E1009*'SPY DVD'!C1009*1/252*-10</f>
        <v>-0.25974533412698408</v>
      </c>
    </row>
    <row r="1010" spans="1:5" x14ac:dyDescent="0.25">
      <c r="A1010" s="1">
        <v>44561</v>
      </c>
      <c r="B1010">
        <v>1.3782000000000001</v>
      </c>
      <c r="C1010">
        <f t="shared" si="30"/>
        <v>1.3782000000000001E-2</v>
      </c>
      <c r="D1010">
        <f t="shared" si="31"/>
        <v>0.99994531101930639</v>
      </c>
      <c r="E1010" s="3">
        <f>'Adj SPY'!E1010*'SPY DVD'!C1010*1/252*-10</f>
        <v>-0.25975788571428576</v>
      </c>
    </row>
    <row r="1011" spans="1:5" x14ac:dyDescent="0.25">
      <c r="A1011" s="1">
        <v>44560</v>
      </c>
      <c r="B1011">
        <v>1.3747</v>
      </c>
      <c r="C1011">
        <f t="shared" si="30"/>
        <v>1.3747000000000001E-2</v>
      </c>
      <c r="D1011">
        <f t="shared" si="31"/>
        <v>0.99994544990060918</v>
      </c>
      <c r="E1011" s="3">
        <f>'Adj SPY'!E1011*'SPY DVD'!C1011*1/252*-10</f>
        <v>-0.25975283809523808</v>
      </c>
    </row>
    <row r="1012" spans="1:5" x14ac:dyDescent="0.25">
      <c r="A1012" s="1">
        <v>44559</v>
      </c>
      <c r="B1012">
        <v>1.3709</v>
      </c>
      <c r="C1012">
        <f t="shared" si="30"/>
        <v>1.3709000000000001E-2</v>
      </c>
      <c r="D1012">
        <f t="shared" si="31"/>
        <v>0.99994560068604554</v>
      </c>
      <c r="E1012" s="3">
        <f>'Adj SPY'!E1012*'SPY DVD'!C1012*1/252*-10</f>
        <v>-0.25975290952380953</v>
      </c>
    </row>
    <row r="1013" spans="1:5" x14ac:dyDescent="0.25">
      <c r="A1013" s="1">
        <v>44558</v>
      </c>
      <c r="B1013">
        <v>1.3726</v>
      </c>
      <c r="C1013">
        <f t="shared" si="30"/>
        <v>1.3726E-2</v>
      </c>
      <c r="D1013">
        <f t="shared" si="31"/>
        <v>0.99994553322940016</v>
      </c>
      <c r="E1013" s="3">
        <f>'Adj SPY'!E1013*'SPY DVD'!C1013*1/252*-10</f>
        <v>-0.25974276269841268</v>
      </c>
    </row>
    <row r="1014" spans="1:5" x14ac:dyDescent="0.25">
      <c r="A1014" s="1">
        <v>44557</v>
      </c>
      <c r="B1014">
        <v>1.3714999999999999</v>
      </c>
      <c r="C1014">
        <f t="shared" si="30"/>
        <v>1.3715E-2</v>
      </c>
      <c r="D1014">
        <f t="shared" si="31"/>
        <v>0.99994557687781727</v>
      </c>
      <c r="E1014" s="3">
        <f>'Adj SPY'!E1014*'SPY DVD'!C1014*1/252*-10</f>
        <v>-0.25974686111111112</v>
      </c>
    </row>
    <row r="1015" spans="1:5" x14ac:dyDescent="0.25">
      <c r="A1015" s="1">
        <v>44553</v>
      </c>
      <c r="B1015">
        <v>1.3909</v>
      </c>
      <c r="C1015">
        <f t="shared" si="30"/>
        <v>1.3908999999999999E-2</v>
      </c>
      <c r="D1015">
        <f t="shared" si="31"/>
        <v>0.99994480707874089</v>
      </c>
      <c r="E1015" s="3">
        <f>'Adj SPY'!E1015*'SPY DVD'!C1015*1/252*-10</f>
        <v>-0.25974505555555555</v>
      </c>
    </row>
    <row r="1016" spans="1:5" x14ac:dyDescent="0.25">
      <c r="A1016" s="1">
        <v>44552</v>
      </c>
      <c r="B1016">
        <v>1.3996</v>
      </c>
      <c r="C1016">
        <f t="shared" si="30"/>
        <v>1.3996E-2</v>
      </c>
      <c r="D1016">
        <f t="shared" si="31"/>
        <v>0.99994446185975994</v>
      </c>
      <c r="E1016" s="3">
        <f>'Adj SPY'!E1016*'SPY DVD'!C1016*1/252*-10</f>
        <v>-0.25975354126984124</v>
      </c>
    </row>
    <row r="1017" spans="1:5" x14ac:dyDescent="0.25">
      <c r="A1017" s="1">
        <v>44551</v>
      </c>
      <c r="B1017">
        <v>1.4136</v>
      </c>
      <c r="C1017">
        <f t="shared" si="30"/>
        <v>1.4135999999999999E-2</v>
      </c>
      <c r="D1017">
        <f t="shared" si="31"/>
        <v>0.99994390633521324</v>
      </c>
      <c r="E1017" s="3">
        <f>'Adj SPY'!E1017*'SPY DVD'!C1017*1/252*-10</f>
        <v>-0.25975460952380952</v>
      </c>
    </row>
    <row r="1018" spans="1:5" x14ac:dyDescent="0.25">
      <c r="A1018" s="1">
        <v>44550</v>
      </c>
      <c r="B1018">
        <v>1.4387000000000001</v>
      </c>
      <c r="C1018">
        <f t="shared" si="30"/>
        <v>1.4387E-2</v>
      </c>
      <c r="D1018">
        <f t="shared" si="31"/>
        <v>0.99994291035983429</v>
      </c>
      <c r="E1018" s="3">
        <f>'Adj SPY'!E1018*'SPY DVD'!C1018*1/252*-10</f>
        <v>-0.25975385952380958</v>
      </c>
    </row>
    <row r="1019" spans="1:5" x14ac:dyDescent="0.25">
      <c r="A1019" s="1">
        <v>44547</v>
      </c>
      <c r="B1019">
        <v>1.4234</v>
      </c>
      <c r="C1019">
        <f t="shared" si="30"/>
        <v>1.4234E-2</v>
      </c>
      <c r="D1019">
        <f t="shared" si="31"/>
        <v>0.99994351746821419</v>
      </c>
      <c r="E1019" s="3">
        <f>'Adj SPY'!E1019*'SPY DVD'!C1019*1/252*-10</f>
        <v>-0.25975355476190476</v>
      </c>
    </row>
    <row r="1020" spans="1:5" x14ac:dyDescent="0.25">
      <c r="A1020" s="1">
        <v>44546</v>
      </c>
      <c r="B1020">
        <v>1.4033</v>
      </c>
      <c r="C1020">
        <f t="shared" si="30"/>
        <v>1.4033E-2</v>
      </c>
      <c r="D1020">
        <f t="shared" si="31"/>
        <v>0.99994431504252834</v>
      </c>
      <c r="E1020" s="3">
        <f>'Adj SPY'!E1020*'SPY DVD'!C1020*1/252*-10</f>
        <v>-0.25974971626984128</v>
      </c>
    </row>
    <row r="1021" spans="1:5" x14ac:dyDescent="0.25">
      <c r="A1021" s="1">
        <v>44545</v>
      </c>
      <c r="B1021">
        <v>1.2139</v>
      </c>
      <c r="C1021">
        <f t="shared" si="30"/>
        <v>1.2139E-2</v>
      </c>
      <c r="D1021">
        <f t="shared" si="31"/>
        <v>0.99995183052526582</v>
      </c>
      <c r="E1021" s="3">
        <f>'Adj SPY'!E1021*'SPY DVD'!C1021*1/252*-10</f>
        <v>-0.22669100793650795</v>
      </c>
    </row>
    <row r="1022" spans="1:5" x14ac:dyDescent="0.25">
      <c r="A1022" s="1">
        <v>44544</v>
      </c>
      <c r="B1022">
        <v>1.2327999999999999</v>
      </c>
      <c r="C1022">
        <f t="shared" si="30"/>
        <v>1.2327999999999999E-2</v>
      </c>
      <c r="D1022">
        <f t="shared" si="31"/>
        <v>0.99995108056167414</v>
      </c>
      <c r="E1022" s="3">
        <f>'Adj SPY'!E1022*'SPY DVD'!C1022*1/252*-10</f>
        <v>-0.22667865396825393</v>
      </c>
    </row>
    <row r="1023" spans="1:5" x14ac:dyDescent="0.25">
      <c r="A1023" s="1">
        <v>44543</v>
      </c>
      <c r="B1023">
        <v>1.2243999999999999</v>
      </c>
      <c r="C1023">
        <f t="shared" si="30"/>
        <v>1.2244E-2</v>
      </c>
      <c r="D1023">
        <f t="shared" si="31"/>
        <v>0.99995141387875652</v>
      </c>
      <c r="E1023" s="3">
        <f>'Adj SPY'!E1023*'SPY DVD'!C1023*1/252*-10</f>
        <v>-0.22669377301587301</v>
      </c>
    </row>
    <row r="1024" spans="1:5" x14ac:dyDescent="0.25">
      <c r="A1024" s="1">
        <v>44540</v>
      </c>
      <c r="B1024">
        <v>1.2135</v>
      </c>
      <c r="C1024">
        <f t="shared" si="30"/>
        <v>1.2135E-2</v>
      </c>
      <c r="D1024">
        <f t="shared" si="31"/>
        <v>0.99995184639751722</v>
      </c>
      <c r="E1024" s="3">
        <f>'Adj SPY'!E1024*'SPY DVD'!C1024*1/252*-10</f>
        <v>-0.22668372619047616</v>
      </c>
    </row>
    <row r="1025" spans="1:5" x14ac:dyDescent="0.25">
      <c r="A1025" s="1">
        <v>44539</v>
      </c>
      <c r="B1025">
        <v>1.2249000000000001</v>
      </c>
      <c r="C1025">
        <f t="shared" si="30"/>
        <v>1.2249000000000001E-2</v>
      </c>
      <c r="D1025">
        <f t="shared" si="31"/>
        <v>0.9999513940384509</v>
      </c>
      <c r="E1025" s="3">
        <f>'Adj SPY'!E1025*'SPY DVD'!C1025*1/252*-10</f>
        <v>-0.22667941071428577</v>
      </c>
    </row>
    <row r="1026" spans="1:5" x14ac:dyDescent="0.25">
      <c r="A1026" s="1">
        <v>44538</v>
      </c>
      <c r="B1026">
        <v>1.2166999999999999</v>
      </c>
      <c r="C1026">
        <f t="shared" si="30"/>
        <v>1.2166999999999999E-2</v>
      </c>
      <c r="D1026">
        <f t="shared" si="31"/>
        <v>0.999951719419513</v>
      </c>
      <c r="E1026" s="3">
        <f>'Adj SPY'!E1026*'SPY DVD'!C1026*1/252*-10</f>
        <v>-0.22669245396825394</v>
      </c>
    </row>
    <row r="1027" spans="1:5" x14ac:dyDescent="0.25">
      <c r="A1027" s="1">
        <v>44537</v>
      </c>
      <c r="B1027">
        <v>1.2199</v>
      </c>
      <c r="C1027">
        <f t="shared" ref="C1027:C1090" si="32">B1027/100</f>
        <v>1.2199E-2</v>
      </c>
      <c r="D1027">
        <f t="shared" ref="D1027:D1090" si="33">EXP(-C1027*1/252)</f>
        <v>0.99995159244152498</v>
      </c>
      <c r="E1027" s="3">
        <f>'Adj SPY'!E1027*'SPY DVD'!C1027*1/252*-10</f>
        <v>-0.22668840158730158</v>
      </c>
    </row>
    <row r="1028" spans="1:5" x14ac:dyDescent="0.25">
      <c r="A1028" s="1">
        <v>44536</v>
      </c>
      <c r="B1028">
        <v>1.2451000000000001</v>
      </c>
      <c r="C1028">
        <f t="shared" si="32"/>
        <v>1.2451E-2</v>
      </c>
      <c r="D1028">
        <f t="shared" si="33"/>
        <v>0.9999505924904325</v>
      </c>
      <c r="E1028" s="3">
        <f>'Adj SPY'!E1028*'SPY DVD'!C1028*1/252*-10</f>
        <v>-0.22668231309523812</v>
      </c>
    </row>
    <row r="1029" spans="1:5" x14ac:dyDescent="0.25">
      <c r="A1029" s="1">
        <v>44533</v>
      </c>
      <c r="B1029">
        <v>1.2599</v>
      </c>
      <c r="C1029">
        <f t="shared" si="32"/>
        <v>1.2599000000000001E-2</v>
      </c>
      <c r="D1029">
        <f t="shared" si="33"/>
        <v>0.99995000521803479</v>
      </c>
      <c r="E1029" s="3">
        <f>'Adj SPY'!E1029*'SPY DVD'!C1029*1/252*-10</f>
        <v>-0.22669200714285714</v>
      </c>
    </row>
    <row r="1030" spans="1:5" x14ac:dyDescent="0.25">
      <c r="A1030" s="1">
        <v>44532</v>
      </c>
      <c r="B1030">
        <v>1.2488999999999999</v>
      </c>
      <c r="C1030">
        <f t="shared" si="32"/>
        <v>1.2488999999999998E-2</v>
      </c>
      <c r="D1030">
        <f t="shared" si="33"/>
        <v>0.99995044170424341</v>
      </c>
      <c r="E1030" s="3">
        <f>'Adj SPY'!E1030*'SPY DVD'!C1030*1/252*-10</f>
        <v>-0.22668526190476188</v>
      </c>
    </row>
    <row r="1031" spans="1:5" x14ac:dyDescent="0.25">
      <c r="A1031" s="1">
        <v>44531</v>
      </c>
      <c r="B1031">
        <v>1.268</v>
      </c>
      <c r="C1031">
        <f t="shared" si="32"/>
        <v>1.268E-2</v>
      </c>
      <c r="D1031">
        <f t="shared" si="33"/>
        <v>0.99994968380558469</v>
      </c>
      <c r="E1031" s="3">
        <f>'Adj SPY'!E1031*'SPY DVD'!C1031*1/252*-10</f>
        <v>-0.22668015873015873</v>
      </c>
    </row>
    <row r="1032" spans="1:5" x14ac:dyDescent="0.25">
      <c r="A1032" s="1">
        <v>44530</v>
      </c>
      <c r="B1032">
        <v>1.2539</v>
      </c>
      <c r="C1032">
        <f t="shared" si="32"/>
        <v>1.2539E-2</v>
      </c>
      <c r="D1032">
        <f t="shared" si="33"/>
        <v>0.9999502433013977</v>
      </c>
      <c r="E1032" s="3">
        <f>'Adj SPY'!E1032*'SPY DVD'!C1032*1/252*-10</f>
        <v>-0.22667725555555557</v>
      </c>
    </row>
    <row r="1033" spans="1:5" x14ac:dyDescent="0.25">
      <c r="A1033" s="1">
        <v>44529</v>
      </c>
      <c r="B1033">
        <v>1.2295</v>
      </c>
      <c r="C1033">
        <f t="shared" si="32"/>
        <v>1.2295E-2</v>
      </c>
      <c r="D1033">
        <f t="shared" si="33"/>
        <v>0.99995121150765753</v>
      </c>
      <c r="E1033" s="3">
        <f>'Adj SPY'!E1033*'SPY DVD'!C1033*1/252*-10</f>
        <v>-0.22667686507936508</v>
      </c>
    </row>
    <row r="1034" spans="1:5" x14ac:dyDescent="0.25">
      <c r="A1034" s="1">
        <v>44526</v>
      </c>
      <c r="B1034">
        <v>1.2445999999999999</v>
      </c>
      <c r="C1034">
        <f t="shared" si="32"/>
        <v>1.2445999999999999E-2</v>
      </c>
      <c r="D1034">
        <f t="shared" si="33"/>
        <v>0.99995061233072224</v>
      </c>
      <c r="E1034" s="3">
        <f>'Adj SPY'!E1034*'SPY DVD'!C1034*1/252*-10</f>
        <v>-0.22668018333333334</v>
      </c>
    </row>
    <row r="1035" spans="1:5" x14ac:dyDescent="0.25">
      <c r="A1035" s="1">
        <v>44524</v>
      </c>
      <c r="B1035">
        <v>1.2169000000000001</v>
      </c>
      <c r="C1035">
        <f t="shared" si="32"/>
        <v>1.2169000000000001E-2</v>
      </c>
      <c r="D1035">
        <f t="shared" si="33"/>
        <v>0.99995171148338824</v>
      </c>
      <c r="E1035" s="3">
        <f>'Adj SPY'!E1035*'SPY DVD'!C1035*1/252*-10</f>
        <v>-0.2266910857142857</v>
      </c>
    </row>
    <row r="1036" spans="1:5" x14ac:dyDescent="0.25">
      <c r="A1036" s="1">
        <v>44523</v>
      </c>
      <c r="B1036">
        <v>1.2201</v>
      </c>
      <c r="C1036">
        <f t="shared" si="32"/>
        <v>1.2201E-2</v>
      </c>
      <c r="D1036">
        <f t="shared" si="33"/>
        <v>0.99995158450540123</v>
      </c>
      <c r="E1036" s="3">
        <f>'Adj SPY'!E1036*'SPY DVD'!C1036*1/252*-10</f>
        <v>-0.22668199166666667</v>
      </c>
    </row>
    <row r="1037" spans="1:5" x14ac:dyDescent="0.25">
      <c r="A1037" s="1">
        <v>44522</v>
      </c>
      <c r="B1037">
        <v>1.2217</v>
      </c>
      <c r="C1037">
        <f t="shared" si="32"/>
        <v>1.2217E-2</v>
      </c>
      <c r="D1037">
        <f t="shared" si="33"/>
        <v>0.99995152101641371</v>
      </c>
      <c r="E1037" s="3">
        <f>'Adj SPY'!E1037*'SPY DVD'!C1037*1/252*-10</f>
        <v>-0.22667867817460319</v>
      </c>
    </row>
    <row r="1038" spans="1:5" x14ac:dyDescent="0.25">
      <c r="A1038" s="1">
        <v>44519</v>
      </c>
      <c r="B1038">
        <v>1.2182999999999999</v>
      </c>
      <c r="C1038">
        <f t="shared" si="32"/>
        <v>1.2182999999999999E-2</v>
      </c>
      <c r="D1038">
        <f t="shared" si="33"/>
        <v>0.99995165593051694</v>
      </c>
      <c r="E1038" s="3">
        <f>'Adj SPY'!E1038*'SPY DVD'!C1038*1/252*-10</f>
        <v>-0.22668598690476188</v>
      </c>
    </row>
    <row r="1039" spans="1:5" x14ac:dyDescent="0.25">
      <c r="A1039" s="1">
        <v>44518</v>
      </c>
      <c r="B1039">
        <v>1.2161</v>
      </c>
      <c r="C1039">
        <f t="shared" si="32"/>
        <v>1.2161E-2</v>
      </c>
      <c r="D1039">
        <f t="shared" si="33"/>
        <v>0.9999517432278876</v>
      </c>
      <c r="E1039" s="3">
        <f>'Adj SPY'!E1039*'SPY DVD'!C1039*1/252*-10</f>
        <v>-0.22668200515873013</v>
      </c>
    </row>
    <row r="1040" spans="1:5" x14ac:dyDescent="0.25">
      <c r="A1040" s="1">
        <v>44517</v>
      </c>
      <c r="B1040">
        <v>1.2202</v>
      </c>
      <c r="C1040">
        <f t="shared" si="32"/>
        <v>1.2201999999999999E-2</v>
      </c>
      <c r="D1040">
        <f t="shared" si="33"/>
        <v>0.99995158053733935</v>
      </c>
      <c r="E1040" s="3">
        <f>'Adj SPY'!E1040*'SPY DVD'!C1040*1/252*-10</f>
        <v>-0.22667636031746027</v>
      </c>
    </row>
    <row r="1041" spans="1:5" x14ac:dyDescent="0.25">
      <c r="A1041" s="1">
        <v>44516</v>
      </c>
      <c r="B1041">
        <v>1.2173</v>
      </c>
      <c r="C1041">
        <f t="shared" si="32"/>
        <v>1.2173E-2</v>
      </c>
      <c r="D1041">
        <f t="shared" si="33"/>
        <v>0.99995169561113906</v>
      </c>
      <c r="E1041" s="3">
        <f>'Adj SPY'!E1041*'SPY DVD'!C1041*1/252*-10</f>
        <v>-0.2266883111111111</v>
      </c>
    </row>
    <row r="1042" spans="1:5" x14ac:dyDescent="0.25">
      <c r="A1042" s="1">
        <v>44515</v>
      </c>
      <c r="B1042">
        <v>1.2221</v>
      </c>
      <c r="C1042">
        <f t="shared" si="32"/>
        <v>1.2220999999999999E-2</v>
      </c>
      <c r="D1042">
        <f t="shared" si="33"/>
        <v>0.99995150514416753</v>
      </c>
      <c r="E1042" s="3">
        <f>'Adj SPY'!E1042*'SPY DVD'!C1042*1/252*-10</f>
        <v>-0.22668500119047616</v>
      </c>
    </row>
    <row r="1043" spans="1:5" x14ac:dyDescent="0.25">
      <c r="A1043" s="1">
        <v>44512</v>
      </c>
      <c r="B1043">
        <v>1.2224999999999999</v>
      </c>
      <c r="C1043">
        <f t="shared" si="32"/>
        <v>1.2225E-2</v>
      </c>
      <c r="D1043">
        <f t="shared" si="33"/>
        <v>0.99995148927192157</v>
      </c>
      <c r="E1043" s="3">
        <f>'Adj SPY'!E1043*'SPY DVD'!C1043*1/252*-10</f>
        <v>-0.22668157738095235</v>
      </c>
    </row>
    <row r="1044" spans="1:5" x14ac:dyDescent="0.25">
      <c r="A1044" s="1">
        <v>44511</v>
      </c>
      <c r="B1044">
        <v>1.2317</v>
      </c>
      <c r="C1044">
        <f t="shared" si="32"/>
        <v>1.2317E-2</v>
      </c>
      <c r="D1044">
        <f t="shared" si="33"/>
        <v>0.99995112421033339</v>
      </c>
      <c r="E1044" s="3">
        <f>'Adj SPY'!E1044*'SPY DVD'!C1044*1/252*-10</f>
        <v>-0.22667678928571425</v>
      </c>
    </row>
    <row r="1045" spans="1:5" x14ac:dyDescent="0.25">
      <c r="A1045" s="1">
        <v>44510</v>
      </c>
      <c r="B1045">
        <v>1.2321</v>
      </c>
      <c r="C1045">
        <f t="shared" si="32"/>
        <v>1.2321E-2</v>
      </c>
      <c r="D1045">
        <f t="shared" si="33"/>
        <v>0.99995110833809342</v>
      </c>
      <c r="E1045" s="3">
        <f>'Adj SPY'!E1045*'SPY DVD'!C1045*1/252*-10</f>
        <v>-0.22667706428571427</v>
      </c>
    </row>
    <row r="1046" spans="1:5" x14ac:dyDescent="0.25">
      <c r="A1046" s="1">
        <v>44509</v>
      </c>
      <c r="B1046">
        <v>1.2222</v>
      </c>
      <c r="C1046">
        <f t="shared" si="32"/>
        <v>1.2222E-2</v>
      </c>
      <c r="D1046">
        <f t="shared" si="33"/>
        <v>0.99995150117610598</v>
      </c>
      <c r="E1046" s="3">
        <f>'Adj SPY'!E1046*'SPY DVD'!C1046*1/252*-10</f>
        <v>-0.2266793</v>
      </c>
    </row>
    <row r="1047" spans="1:5" x14ac:dyDescent="0.25">
      <c r="A1047" s="1">
        <v>44508</v>
      </c>
      <c r="B1047">
        <v>1.2181999999999999</v>
      </c>
      <c r="C1047">
        <f t="shared" si="32"/>
        <v>1.2182E-2</v>
      </c>
      <c r="D1047">
        <f t="shared" si="33"/>
        <v>0.99995165989857904</v>
      </c>
      <c r="E1047" s="3">
        <f>'Adj SPY'!E1047*'SPY DVD'!C1047*1/252*-10</f>
        <v>-0.22668671666666668</v>
      </c>
    </row>
    <row r="1048" spans="1:5" x14ac:dyDescent="0.25">
      <c r="A1048" s="1">
        <v>44505</v>
      </c>
      <c r="B1048">
        <v>1.2192000000000001</v>
      </c>
      <c r="C1048">
        <f t="shared" si="32"/>
        <v>1.2192000000000001E-2</v>
      </c>
      <c r="D1048">
        <f t="shared" si="33"/>
        <v>0.99995162021795847</v>
      </c>
      <c r="E1048" s="3">
        <f>'Adj SPY'!E1048*'SPY DVD'!C1048*1/252*-10</f>
        <v>-0.2266792761904762</v>
      </c>
    </row>
    <row r="1049" spans="1:5" x14ac:dyDescent="0.25">
      <c r="A1049" s="1">
        <v>44504</v>
      </c>
      <c r="B1049">
        <v>1.2235</v>
      </c>
      <c r="C1049">
        <f t="shared" si="32"/>
        <v>1.2235000000000001E-2</v>
      </c>
      <c r="D1049">
        <f t="shared" si="33"/>
        <v>0.99995144959130766</v>
      </c>
      <c r="E1049" s="3">
        <f>'Adj SPY'!E1049*'SPY DVD'!C1049*1/252*-10</f>
        <v>-0.22669221626984132</v>
      </c>
    </row>
    <row r="1050" spans="1:5" x14ac:dyDescent="0.25">
      <c r="A1050" s="1">
        <v>44503</v>
      </c>
      <c r="B1050">
        <v>1.2292000000000001</v>
      </c>
      <c r="C1050">
        <f t="shared" si="32"/>
        <v>1.2292000000000001E-2</v>
      </c>
      <c r="D1050">
        <f t="shared" si="33"/>
        <v>0.99995122341183873</v>
      </c>
      <c r="E1050" s="3">
        <f>'Adj SPY'!E1050*'SPY DVD'!C1050*1/252*-10</f>
        <v>-0.22668008888888894</v>
      </c>
    </row>
    <row r="1051" spans="1:5" x14ac:dyDescent="0.25">
      <c r="A1051" s="1">
        <v>44502</v>
      </c>
      <c r="B1051">
        <v>1.2366999999999999</v>
      </c>
      <c r="C1051">
        <f t="shared" si="32"/>
        <v>1.2367E-2</v>
      </c>
      <c r="D1051">
        <f t="shared" si="33"/>
        <v>0.99995092580735223</v>
      </c>
      <c r="E1051" s="3">
        <f>'Adj SPY'!E1051*'SPY DVD'!C1051*1/252*-10</f>
        <v>-0.22667925793650792</v>
      </c>
    </row>
    <row r="1052" spans="1:5" x14ac:dyDescent="0.25">
      <c r="A1052" s="1">
        <v>44501</v>
      </c>
      <c r="B1052">
        <v>1.2417</v>
      </c>
      <c r="C1052">
        <f t="shared" si="32"/>
        <v>1.2417000000000001E-2</v>
      </c>
      <c r="D1052">
        <f t="shared" si="33"/>
        <v>0.99995072740441038</v>
      </c>
      <c r="E1052" s="3">
        <f>'Adj SPY'!E1052*'SPY DVD'!C1052*1/252*-10</f>
        <v>-0.22667923333333337</v>
      </c>
    </row>
    <row r="1053" spans="1:5" x14ac:dyDescent="0.25">
      <c r="A1053" s="1">
        <v>44498</v>
      </c>
      <c r="B1053">
        <v>1.2439</v>
      </c>
      <c r="C1053">
        <f t="shared" si="32"/>
        <v>1.2439E-2</v>
      </c>
      <c r="D1053">
        <f t="shared" si="33"/>
        <v>0.99995064010712853</v>
      </c>
      <c r="E1053" s="3">
        <f>'Adj SPY'!E1053*'SPY DVD'!C1053*1/252*-10</f>
        <v>-0.22669090277777779</v>
      </c>
    </row>
    <row r="1054" spans="1:5" x14ac:dyDescent="0.25">
      <c r="A1054" s="1">
        <v>44497</v>
      </c>
      <c r="B1054">
        <v>1.2464</v>
      </c>
      <c r="C1054">
        <f t="shared" si="32"/>
        <v>1.2463999999999999E-2</v>
      </c>
      <c r="D1054">
        <f t="shared" si="33"/>
        <v>0.99995054090568103</v>
      </c>
      <c r="E1054" s="3">
        <f>'Adj SPY'!E1054*'SPY DVD'!C1054*1/252*-10</f>
        <v>-0.22668652698412697</v>
      </c>
    </row>
    <row r="1055" spans="1:5" x14ac:dyDescent="0.25">
      <c r="A1055" s="1">
        <v>44496</v>
      </c>
      <c r="B1055">
        <v>1.2584</v>
      </c>
      <c r="C1055">
        <f t="shared" si="32"/>
        <v>1.2584E-2</v>
      </c>
      <c r="D1055">
        <f t="shared" si="33"/>
        <v>0.99995006473887016</v>
      </c>
      <c r="E1055" s="3">
        <f>'Adj SPY'!E1055*'SPY DVD'!C1055*1/252*-10</f>
        <v>-0.22668178412698411</v>
      </c>
    </row>
    <row r="1056" spans="1:5" x14ac:dyDescent="0.25">
      <c r="A1056" s="1">
        <v>44495</v>
      </c>
      <c r="B1056">
        <v>1.2527999999999999</v>
      </c>
      <c r="C1056">
        <f t="shared" si="32"/>
        <v>1.2527999999999999E-2</v>
      </c>
      <c r="D1056">
        <f t="shared" si="33"/>
        <v>0.99995028695002031</v>
      </c>
      <c r="E1056" s="3">
        <f>'Adj SPY'!E1056*'SPY DVD'!C1056*1/252*-10</f>
        <v>-0.22667725714285714</v>
      </c>
    </row>
    <row r="1057" spans="1:5" x14ac:dyDescent="0.25">
      <c r="A1057" s="1">
        <v>44494</v>
      </c>
      <c r="B1057">
        <v>1.254</v>
      </c>
      <c r="C1057">
        <f t="shared" si="32"/>
        <v>1.2540000000000001E-2</v>
      </c>
      <c r="D1057">
        <f t="shared" si="33"/>
        <v>0.99995023933334115</v>
      </c>
      <c r="E1057" s="3">
        <f>'Adj SPY'!E1057*'SPY DVD'!C1057*1/252*-10</f>
        <v>-0.22669035714285718</v>
      </c>
    </row>
    <row r="1058" spans="1:5" x14ac:dyDescent="0.25">
      <c r="A1058" s="1">
        <v>44491</v>
      </c>
      <c r="B1058">
        <v>1.2606999999999999</v>
      </c>
      <c r="C1058">
        <f t="shared" si="32"/>
        <v>1.2607E-2</v>
      </c>
      <c r="D1058">
        <f t="shared" si="33"/>
        <v>0.9999499734735906</v>
      </c>
      <c r="E1058" s="3">
        <f>'Adj SPY'!E1058*'SPY DVD'!C1058*1/252*-10</f>
        <v>-0.22668586666666668</v>
      </c>
    </row>
    <row r="1059" spans="1:5" x14ac:dyDescent="0.25">
      <c r="A1059" s="1">
        <v>44490</v>
      </c>
      <c r="B1059">
        <v>1.2594000000000001</v>
      </c>
      <c r="C1059">
        <f t="shared" si="32"/>
        <v>1.2594000000000001E-2</v>
      </c>
      <c r="D1059">
        <f t="shared" si="33"/>
        <v>0.99995002505831276</v>
      </c>
      <c r="E1059" s="3">
        <f>'Adj SPY'!E1059*'SPY DVD'!C1059*1/252*-10</f>
        <v>-0.22668700238095238</v>
      </c>
    </row>
    <row r="1060" spans="1:5" x14ac:dyDescent="0.25">
      <c r="A1060" s="1">
        <v>44489</v>
      </c>
      <c r="B1060">
        <v>1.2626999999999999</v>
      </c>
      <c r="C1060">
        <f t="shared" si="32"/>
        <v>1.2626999999999999E-2</v>
      </c>
      <c r="D1060">
        <f t="shared" si="33"/>
        <v>0.99994989411248481</v>
      </c>
      <c r="E1060" s="3">
        <f>'Adj SPY'!E1060*'SPY DVD'!C1060*1/252*-10</f>
        <v>-0.22668972499999998</v>
      </c>
    </row>
    <row r="1061" spans="1:5" x14ac:dyDescent="0.25">
      <c r="A1061" s="1">
        <v>44488</v>
      </c>
      <c r="B1061">
        <v>1.2676000000000001</v>
      </c>
      <c r="C1061">
        <f t="shared" si="32"/>
        <v>1.2676E-2</v>
      </c>
      <c r="D1061">
        <f t="shared" si="33"/>
        <v>0.99994969967780201</v>
      </c>
      <c r="E1061" s="3">
        <f>'Adj SPY'!E1061*'SPY DVD'!C1061*1/252*-10</f>
        <v>-0.22667907301587301</v>
      </c>
    </row>
    <row r="1062" spans="1:5" x14ac:dyDescent="0.25">
      <c r="A1062" s="1">
        <v>44487</v>
      </c>
      <c r="B1062">
        <v>1.2774000000000001</v>
      </c>
      <c r="C1062">
        <f t="shared" si="32"/>
        <v>1.2774000000000001E-2</v>
      </c>
      <c r="D1062">
        <f t="shared" si="33"/>
        <v>0.99994931080854998</v>
      </c>
      <c r="E1062" s="3">
        <f>'Adj SPY'!E1062*'SPY DVD'!C1062*1/252*-10</f>
        <v>-0.22668274047619047</v>
      </c>
    </row>
    <row r="1063" spans="1:5" x14ac:dyDescent="0.25">
      <c r="A1063" s="1">
        <v>44484</v>
      </c>
      <c r="B1063">
        <v>1.2811999999999999</v>
      </c>
      <c r="C1063">
        <f t="shared" si="32"/>
        <v>1.2811999999999999E-2</v>
      </c>
      <c r="D1063">
        <f t="shared" si="33"/>
        <v>0.99994916002255418</v>
      </c>
      <c r="E1063" s="3">
        <f>'Adj SPY'!E1063*'SPY DVD'!C1063*1/252*-10</f>
        <v>-0.22668596984126982</v>
      </c>
    </row>
    <row r="1064" spans="1:5" x14ac:dyDescent="0.25">
      <c r="A1064" s="1">
        <v>44483</v>
      </c>
      <c r="B1064">
        <v>1.2909999999999999</v>
      </c>
      <c r="C1064">
        <f t="shared" si="32"/>
        <v>1.291E-2</v>
      </c>
      <c r="D1064">
        <f t="shared" si="33"/>
        <v>0.99994877115351199</v>
      </c>
      <c r="E1064" s="3">
        <f>'Adj SPY'!E1064*'SPY DVD'!C1064*1/252*-10</f>
        <v>-0.2266934523809524</v>
      </c>
    </row>
    <row r="1065" spans="1:5" x14ac:dyDescent="0.25">
      <c r="A1065" s="1">
        <v>44482</v>
      </c>
      <c r="B1065">
        <v>1.3127</v>
      </c>
      <c r="C1065">
        <f t="shared" si="32"/>
        <v>1.3127E-2</v>
      </c>
      <c r="D1065">
        <f t="shared" si="33"/>
        <v>0.99994791008688533</v>
      </c>
      <c r="E1065" s="3">
        <f>'Adj SPY'!E1065*'SPY DVD'!C1065*1/252*-10</f>
        <v>-0.22669078809523813</v>
      </c>
    </row>
    <row r="1066" spans="1:5" x14ac:dyDescent="0.25">
      <c r="A1066" s="1">
        <v>44481</v>
      </c>
      <c r="B1066">
        <v>1.3173999999999999</v>
      </c>
      <c r="C1066">
        <f t="shared" si="32"/>
        <v>1.3173999999999998E-2</v>
      </c>
      <c r="D1066">
        <f t="shared" si="33"/>
        <v>0.99994772358868145</v>
      </c>
      <c r="E1066" s="3">
        <f>'Adj SPY'!E1066*'SPY DVD'!C1066*1/252*-10</f>
        <v>-0.22668689999999994</v>
      </c>
    </row>
    <row r="1067" spans="1:5" x14ac:dyDescent="0.25">
      <c r="A1067" s="1">
        <v>44480</v>
      </c>
      <c r="B1067">
        <v>1.3141</v>
      </c>
      <c r="C1067">
        <f t="shared" si="32"/>
        <v>1.3141E-2</v>
      </c>
      <c r="D1067">
        <f t="shared" si="33"/>
        <v>0.99994785453422519</v>
      </c>
      <c r="E1067" s="3">
        <f>'Adj SPY'!E1067*'SPY DVD'!C1067*1/252*-10</f>
        <v>-0.22667703531746031</v>
      </c>
    </row>
    <row r="1068" spans="1:5" x14ac:dyDescent="0.25">
      <c r="A1068" s="1">
        <v>44477</v>
      </c>
      <c r="B1068">
        <v>1.3046</v>
      </c>
      <c r="C1068">
        <f t="shared" si="32"/>
        <v>1.3046E-2</v>
      </c>
      <c r="D1068">
        <f t="shared" si="33"/>
        <v>0.99994823149876522</v>
      </c>
      <c r="E1068" s="3">
        <f>'Adj SPY'!E1068*'SPY DVD'!C1068*1/252*-10</f>
        <v>-0.22667942698412699</v>
      </c>
    </row>
    <row r="1069" spans="1:5" x14ac:dyDescent="0.25">
      <c r="A1069" s="1">
        <v>44476</v>
      </c>
      <c r="B1069">
        <v>1.3023</v>
      </c>
      <c r="C1069">
        <f t="shared" si="32"/>
        <v>1.3023E-2</v>
      </c>
      <c r="D1069">
        <f t="shared" si="33"/>
        <v>0.99994832276388579</v>
      </c>
      <c r="E1069" s="3">
        <f>'Adj SPY'!E1069*'SPY DVD'!C1069*1/252*-10</f>
        <v>-0.22669322142857146</v>
      </c>
    </row>
    <row r="1070" spans="1:5" x14ac:dyDescent="0.25">
      <c r="A1070" s="1">
        <v>44475</v>
      </c>
      <c r="B1070">
        <v>1.3134999999999999</v>
      </c>
      <c r="C1070">
        <f t="shared" si="32"/>
        <v>1.3134999999999999E-2</v>
      </c>
      <c r="D1070">
        <f t="shared" si="33"/>
        <v>0.99994787834250776</v>
      </c>
      <c r="E1070" s="3">
        <f>'Adj SPY'!E1070*'SPY DVD'!C1070*1/252*-10</f>
        <v>-0.22668299603174599</v>
      </c>
    </row>
    <row r="1071" spans="1:5" x14ac:dyDescent="0.25">
      <c r="A1071" s="1">
        <v>44474</v>
      </c>
      <c r="B1071">
        <v>1.319</v>
      </c>
      <c r="C1071">
        <f t="shared" si="32"/>
        <v>1.319E-2</v>
      </c>
      <c r="D1071">
        <f t="shared" si="33"/>
        <v>0.99994766009993907</v>
      </c>
      <c r="E1071" s="3">
        <f>'Adj SPY'!E1071*'SPY DVD'!C1071*1/252*-10</f>
        <v>-0.2266900396825397</v>
      </c>
    </row>
    <row r="1072" spans="1:5" x14ac:dyDescent="0.25">
      <c r="A1072" s="1">
        <v>44473</v>
      </c>
      <c r="B1072">
        <v>1.3327</v>
      </c>
      <c r="C1072">
        <f t="shared" si="32"/>
        <v>1.3327E-2</v>
      </c>
      <c r="D1072">
        <f t="shared" si="33"/>
        <v>0.99994711647774781</v>
      </c>
      <c r="E1072" s="3">
        <f>'Adj SPY'!E1072*'SPY DVD'!C1072*1/252*-10</f>
        <v>-0.22668592380952382</v>
      </c>
    </row>
    <row r="1073" spans="1:5" x14ac:dyDescent="0.25">
      <c r="A1073" s="1">
        <v>44470</v>
      </c>
      <c r="B1073">
        <v>1.3154999999999999</v>
      </c>
      <c r="C1073">
        <f t="shared" si="32"/>
        <v>1.3154999999999998E-2</v>
      </c>
      <c r="D1073">
        <f t="shared" si="33"/>
        <v>0.99994779898156816</v>
      </c>
      <c r="E1073" s="3">
        <f>'Adj SPY'!E1073*'SPY DVD'!C1073*1/252*-10</f>
        <v>-0.22668361904761902</v>
      </c>
    </row>
    <row r="1074" spans="1:5" x14ac:dyDescent="0.25">
      <c r="A1074" s="1">
        <v>44469</v>
      </c>
      <c r="B1074">
        <v>1.3310999999999999</v>
      </c>
      <c r="C1074">
        <f t="shared" si="32"/>
        <v>1.3311E-2</v>
      </c>
      <c r="D1074">
        <f t="shared" si="33"/>
        <v>0.99994717996645566</v>
      </c>
      <c r="E1074" s="3">
        <f>'Adj SPY'!E1074*'SPY DVD'!C1074*1/252*-10</f>
        <v>-0.22667787857142854</v>
      </c>
    </row>
    <row r="1075" spans="1:5" x14ac:dyDescent="0.25">
      <c r="A1075" s="1">
        <v>44468</v>
      </c>
      <c r="B1075">
        <v>1.3149</v>
      </c>
      <c r="C1075">
        <f t="shared" si="32"/>
        <v>1.3148999999999999E-2</v>
      </c>
      <c r="D1075">
        <f t="shared" si="33"/>
        <v>0.99994782278984939</v>
      </c>
      <c r="E1075" s="3">
        <f>'Adj SPY'!E1075*'SPY DVD'!C1075*1/252*-10</f>
        <v>-0.22668980357142854</v>
      </c>
    </row>
    <row r="1076" spans="1:5" x14ac:dyDescent="0.25">
      <c r="A1076" s="1">
        <v>44467</v>
      </c>
      <c r="B1076">
        <v>1.3170999999999999</v>
      </c>
      <c r="C1076">
        <f t="shared" si="32"/>
        <v>1.3170999999999999E-2</v>
      </c>
      <c r="D1076">
        <f t="shared" si="33"/>
        <v>0.99994773549282112</v>
      </c>
      <c r="E1076" s="3">
        <f>'Adj SPY'!E1076*'SPY DVD'!C1076*1/252*-10</f>
        <v>-0.22668754444444442</v>
      </c>
    </row>
    <row r="1077" spans="1:5" x14ac:dyDescent="0.25">
      <c r="A1077" s="1">
        <v>44466</v>
      </c>
      <c r="B1077">
        <v>1.2905</v>
      </c>
      <c r="C1077">
        <f t="shared" si="32"/>
        <v>1.2905E-2</v>
      </c>
      <c r="D1077">
        <f t="shared" si="33"/>
        <v>0.99994879099376566</v>
      </c>
      <c r="E1077" s="3">
        <f>'Adj SPY'!E1077*'SPY DVD'!C1077*1/252*-10</f>
        <v>-0.22667734920634922</v>
      </c>
    </row>
    <row r="1078" spans="1:5" x14ac:dyDescent="0.25">
      <c r="A1078" s="1">
        <v>44463</v>
      </c>
      <c r="B1078">
        <v>1.2868999999999999</v>
      </c>
      <c r="C1078">
        <f t="shared" si="32"/>
        <v>1.2868999999999998E-2</v>
      </c>
      <c r="D1078">
        <f t="shared" si="33"/>
        <v>0.99994893384360306</v>
      </c>
      <c r="E1078" s="3">
        <f>'Adj SPY'!E1078*'SPY DVD'!C1078*1/252*-10</f>
        <v>-0.22669356309523808</v>
      </c>
    </row>
    <row r="1079" spans="1:5" x14ac:dyDescent="0.25">
      <c r="A1079" s="1">
        <v>44462</v>
      </c>
      <c r="B1079">
        <v>1.2889999999999999</v>
      </c>
      <c r="C1079">
        <f t="shared" si="32"/>
        <v>1.2889999999999999E-2</v>
      </c>
      <c r="D1079">
        <f t="shared" si="33"/>
        <v>0.99994885051452875</v>
      </c>
      <c r="E1079" s="3">
        <f>'Adj SPY'!E1079*'SPY DVD'!C1079*1/252*-10</f>
        <v>-0.22669008730158727</v>
      </c>
    </row>
    <row r="1080" spans="1:5" x14ac:dyDescent="0.25">
      <c r="A1080" s="1">
        <v>44461</v>
      </c>
      <c r="B1080">
        <v>1.3046</v>
      </c>
      <c r="C1080">
        <f t="shared" si="32"/>
        <v>1.3046E-2</v>
      </c>
      <c r="D1080">
        <f t="shared" si="33"/>
        <v>0.99994823149876522</v>
      </c>
      <c r="E1080" s="3">
        <f>'Adj SPY'!E1080*'SPY DVD'!C1080*1/252*-10</f>
        <v>-0.22667942698412699</v>
      </c>
    </row>
    <row r="1081" spans="1:5" x14ac:dyDescent="0.25">
      <c r="A1081" s="1">
        <v>44460</v>
      </c>
      <c r="B1081">
        <v>1.3173999999999999</v>
      </c>
      <c r="C1081">
        <f t="shared" si="32"/>
        <v>1.3173999999999998E-2</v>
      </c>
      <c r="D1081">
        <f t="shared" si="33"/>
        <v>0.99994772358868145</v>
      </c>
      <c r="E1081" s="3">
        <f>'Adj SPY'!E1081*'SPY DVD'!C1081*1/252*-10</f>
        <v>-0.22669212777777775</v>
      </c>
    </row>
    <row r="1082" spans="1:5" x14ac:dyDescent="0.25">
      <c r="A1082" s="1">
        <v>44459</v>
      </c>
      <c r="B1082">
        <v>1.3161</v>
      </c>
      <c r="C1082">
        <f t="shared" si="32"/>
        <v>1.3161000000000001E-2</v>
      </c>
      <c r="D1082">
        <f t="shared" si="33"/>
        <v>0.99994777517328759</v>
      </c>
      <c r="E1082" s="3">
        <f>'Adj SPY'!E1082*'SPY DVD'!C1082*1/252*-10</f>
        <v>-0.22668255714285715</v>
      </c>
    </row>
    <row r="1083" spans="1:5" x14ac:dyDescent="0.25">
      <c r="A1083" s="1">
        <v>44456</v>
      </c>
      <c r="B1083">
        <v>1.2942</v>
      </c>
      <c r="C1083">
        <f t="shared" si="32"/>
        <v>1.2942E-2</v>
      </c>
      <c r="D1083">
        <f t="shared" si="33"/>
        <v>0.99994864417589835</v>
      </c>
      <c r="E1083" s="3">
        <f>'Adj SPY'!E1083*'SPY DVD'!C1083*1/252*-10</f>
        <v>-0.22669042857142857</v>
      </c>
    </row>
    <row r="1084" spans="1:5" x14ac:dyDescent="0.25">
      <c r="A1084" s="1">
        <v>44455</v>
      </c>
      <c r="B1084">
        <v>1.2775000000000001</v>
      </c>
      <c r="C1084">
        <f t="shared" si="32"/>
        <v>1.2775000000000002E-2</v>
      </c>
      <c r="D1084">
        <f t="shared" si="33"/>
        <v>0.99994930684049721</v>
      </c>
      <c r="E1084" s="3">
        <f>'Adj SPY'!E1084*'SPY DVD'!C1084*1/252*-10</f>
        <v>-0.22669034722222228</v>
      </c>
    </row>
    <row r="1085" spans="1:5" x14ac:dyDescent="0.25">
      <c r="A1085" s="1">
        <v>44454</v>
      </c>
      <c r="B1085">
        <v>1.2287999999999999</v>
      </c>
      <c r="C1085">
        <f t="shared" si="32"/>
        <v>1.2287999999999999E-2</v>
      </c>
      <c r="D1085">
        <f t="shared" si="33"/>
        <v>0.99995123928408047</v>
      </c>
      <c r="E1085" s="3">
        <f>'Adj SPY'!E1085*'SPY DVD'!C1085*1/252*-10</f>
        <v>-0.21839481904761901</v>
      </c>
    </row>
    <row r="1086" spans="1:5" x14ac:dyDescent="0.25">
      <c r="A1086" s="1">
        <v>44453</v>
      </c>
      <c r="B1086">
        <v>1.2391000000000001</v>
      </c>
      <c r="C1086">
        <f t="shared" si="32"/>
        <v>1.2391000000000001E-2</v>
      </c>
      <c r="D1086">
        <f t="shared" si="33"/>
        <v>0.99995083057393519</v>
      </c>
      <c r="E1086" s="3">
        <f>'Adj SPY'!E1086*'SPY DVD'!C1086*1/252*-10</f>
        <v>-0.21840120912698413</v>
      </c>
    </row>
    <row r="1087" spans="1:5" x14ac:dyDescent="0.25">
      <c r="A1087" s="1">
        <v>44452</v>
      </c>
      <c r="B1087">
        <v>1.2323999999999999</v>
      </c>
      <c r="C1087">
        <f t="shared" si="32"/>
        <v>1.2324E-2</v>
      </c>
      <c r="D1087">
        <f t="shared" si="33"/>
        <v>0.99995109643391367</v>
      </c>
      <c r="E1087" s="3">
        <f>'Adj SPY'!E1087*'SPY DVD'!C1087*1/252*-10</f>
        <v>-0.2183988857142857</v>
      </c>
    </row>
    <row r="1088" spans="1:5" x14ac:dyDescent="0.25">
      <c r="A1088" s="1">
        <v>44449</v>
      </c>
      <c r="B1088">
        <v>1.2355</v>
      </c>
      <c r="C1088">
        <f t="shared" si="32"/>
        <v>1.2355E-2</v>
      </c>
      <c r="D1088">
        <f t="shared" si="33"/>
        <v>0.99995097342406403</v>
      </c>
      <c r="E1088" s="3">
        <f>'Adj SPY'!E1088*'SPY DVD'!C1088*1/252*-10</f>
        <v>-0.21838933333333332</v>
      </c>
    </row>
    <row r="1089" spans="1:5" x14ac:dyDescent="0.25">
      <c r="A1089" s="1">
        <v>44448</v>
      </c>
      <c r="B1089">
        <v>1.2258</v>
      </c>
      <c r="C1089">
        <f t="shared" si="32"/>
        <v>1.2258E-2</v>
      </c>
      <c r="D1089">
        <f t="shared" si="33"/>
        <v>0.99995135832590176</v>
      </c>
      <c r="E1089" s="3">
        <f>'Adj SPY'!E1089*'SPY DVD'!C1089*1/252*-10</f>
        <v>-0.21839670000000003</v>
      </c>
    </row>
    <row r="1090" spans="1:5" x14ac:dyDescent="0.25">
      <c r="A1090" s="1">
        <v>44447</v>
      </c>
      <c r="B1090">
        <v>1.2204999999999999</v>
      </c>
      <c r="C1090">
        <f t="shared" si="32"/>
        <v>1.2204999999999999E-2</v>
      </c>
      <c r="D1090">
        <f t="shared" si="33"/>
        <v>0.99995156863315393</v>
      </c>
      <c r="E1090" s="3">
        <f>'Adj SPY'!E1090*'SPY DVD'!C1090*1/252*-10</f>
        <v>-0.21838716468253966</v>
      </c>
    </row>
    <row r="1091" spans="1:5" x14ac:dyDescent="0.25">
      <c r="A1091" s="1">
        <v>44446</v>
      </c>
      <c r="B1091">
        <v>1.2190000000000001</v>
      </c>
      <c r="C1091">
        <f t="shared" ref="C1091:C1154" si="34">B1091/100</f>
        <v>1.2190000000000001E-2</v>
      </c>
      <c r="D1091">
        <f t="shared" ref="D1091:D1154" si="35">EXP(-C1091*1/252)</f>
        <v>0.99995162815408245</v>
      </c>
      <c r="E1091" s="3">
        <f>'Adj SPY'!E1091*'SPY DVD'!C1091*1/252*-10</f>
        <v>-0.21838481746031746</v>
      </c>
    </row>
    <row r="1092" spans="1:5" x14ac:dyDescent="0.25">
      <c r="A1092" s="1">
        <v>44442</v>
      </c>
      <c r="B1092">
        <v>1.2146999999999999</v>
      </c>
      <c r="C1092">
        <f t="shared" si="34"/>
        <v>1.2146999999999998E-2</v>
      </c>
      <c r="D1092">
        <f t="shared" si="35"/>
        <v>0.99995179878076368</v>
      </c>
      <c r="E1092" s="3">
        <f>'Adj SPY'!E1092*'SPY DVD'!C1092*1/252*-10</f>
        <v>-0.21839534761904755</v>
      </c>
    </row>
    <row r="1093" spans="1:5" x14ac:dyDescent="0.25">
      <c r="A1093" s="1">
        <v>44441</v>
      </c>
      <c r="B1093">
        <v>1.2143999999999999</v>
      </c>
      <c r="C1093">
        <f t="shared" si="34"/>
        <v>1.2143999999999999E-2</v>
      </c>
      <c r="D1093">
        <f t="shared" si="35"/>
        <v>0.99995181068495187</v>
      </c>
      <c r="E1093" s="3">
        <f>'Adj SPY'!E1093*'SPY DVD'!C1093*1/252*-10</f>
        <v>-0.21839441904761903</v>
      </c>
    </row>
    <row r="1094" spans="1:5" x14ac:dyDescent="0.25">
      <c r="A1094" s="1">
        <v>44440</v>
      </c>
      <c r="B1094">
        <v>1.2181</v>
      </c>
      <c r="C1094">
        <f t="shared" si="34"/>
        <v>1.2180999999999999E-2</v>
      </c>
      <c r="D1094">
        <f t="shared" si="35"/>
        <v>0.99995166386664125</v>
      </c>
      <c r="E1094" s="3">
        <f>'Adj SPY'!E1094*'SPY DVD'!C1094*1/252*-10</f>
        <v>-0.21838792857142855</v>
      </c>
    </row>
    <row r="1095" spans="1:5" x14ac:dyDescent="0.25">
      <c r="A1095" s="1">
        <v>44439</v>
      </c>
      <c r="B1095">
        <v>1.2188000000000001</v>
      </c>
      <c r="C1095">
        <f t="shared" si="34"/>
        <v>1.2188000000000001E-2</v>
      </c>
      <c r="D1095">
        <f t="shared" si="35"/>
        <v>0.99995163609020654</v>
      </c>
      <c r="E1095" s="3">
        <f>'Adj SPY'!E1095*'SPY DVD'!C1095*1/252*-10</f>
        <v>-0.2183973523809524</v>
      </c>
    </row>
    <row r="1096" spans="1:5" x14ac:dyDescent="0.25">
      <c r="A1096" s="1">
        <v>44438</v>
      </c>
      <c r="B1096">
        <v>1.2170000000000001</v>
      </c>
      <c r="C1096">
        <f t="shared" si="34"/>
        <v>1.217E-2</v>
      </c>
      <c r="D1096">
        <f t="shared" si="35"/>
        <v>0.99995170751532592</v>
      </c>
      <c r="E1096" s="3">
        <f>'Adj SPY'!E1096*'SPY DVD'!C1096*1/252*-10</f>
        <v>-0.21839837698412701</v>
      </c>
    </row>
    <row r="1097" spans="1:5" x14ac:dyDescent="0.25">
      <c r="A1097" s="1">
        <v>44435</v>
      </c>
      <c r="B1097">
        <v>1.2222999999999999</v>
      </c>
      <c r="C1097">
        <f t="shared" si="34"/>
        <v>1.2222999999999999E-2</v>
      </c>
      <c r="D1097">
        <f t="shared" si="35"/>
        <v>0.99995149720804444</v>
      </c>
      <c r="E1097" s="3">
        <f>'Adj SPY'!E1097*'SPY DVD'!C1097*1/252*-10</f>
        <v>-0.21838911706349204</v>
      </c>
    </row>
    <row r="1098" spans="1:5" x14ac:dyDescent="0.25">
      <c r="A1098" s="1">
        <v>44434</v>
      </c>
      <c r="B1098">
        <v>1.2332000000000001</v>
      </c>
      <c r="C1098">
        <f t="shared" si="34"/>
        <v>1.2332000000000001E-2</v>
      </c>
      <c r="D1098">
        <f t="shared" si="35"/>
        <v>0.99995106468943484</v>
      </c>
      <c r="E1098" s="3">
        <f>'Adj SPY'!E1098*'SPY DVD'!C1098*1/252*-10</f>
        <v>-0.21838406031746033</v>
      </c>
    </row>
    <row r="1099" spans="1:5" x14ac:dyDescent="0.25">
      <c r="A1099" s="1">
        <v>44433</v>
      </c>
      <c r="B1099">
        <v>1.226</v>
      </c>
      <c r="C1099">
        <f t="shared" si="34"/>
        <v>1.226E-2</v>
      </c>
      <c r="D1099">
        <f t="shared" si="35"/>
        <v>0.99995135038977989</v>
      </c>
      <c r="E1099" s="3">
        <f>'Adj SPY'!E1099*'SPY DVD'!C1099*1/252*-10</f>
        <v>-0.21839827777777779</v>
      </c>
    </row>
    <row r="1100" spans="1:5" x14ac:dyDescent="0.25">
      <c r="A1100" s="1">
        <v>44432</v>
      </c>
      <c r="B1100">
        <v>1.2284999999999999</v>
      </c>
      <c r="C1100">
        <f t="shared" si="34"/>
        <v>1.2284999999999999E-2</v>
      </c>
      <c r="D1100">
        <f t="shared" si="35"/>
        <v>0.99995125118826189</v>
      </c>
      <c r="E1100" s="3">
        <f>'Adj SPY'!E1100*'SPY DVD'!C1100*1/252*-10</f>
        <v>-0.21838537500000002</v>
      </c>
    </row>
    <row r="1101" spans="1:5" x14ac:dyDescent="0.25">
      <c r="A1101" s="1">
        <v>44431</v>
      </c>
      <c r="B1101">
        <v>1.2304999999999999</v>
      </c>
      <c r="C1101">
        <f t="shared" si="34"/>
        <v>1.2305E-2</v>
      </c>
      <c r="D1101">
        <f t="shared" si="35"/>
        <v>0.99995117182705473</v>
      </c>
      <c r="E1101" s="3">
        <f>'Adj SPY'!E1101*'SPY DVD'!C1101*1/252*-10</f>
        <v>-0.21839421825396826</v>
      </c>
    </row>
    <row r="1102" spans="1:5" x14ac:dyDescent="0.25">
      <c r="A1102" s="1">
        <v>44428</v>
      </c>
      <c r="B1102">
        <v>1.2413000000000001</v>
      </c>
      <c r="C1102">
        <f t="shared" si="34"/>
        <v>1.2413E-2</v>
      </c>
      <c r="D1102">
        <f t="shared" si="35"/>
        <v>0.99995074327664435</v>
      </c>
      <c r="E1102" s="3">
        <f>'Adj SPY'!E1102*'SPY DVD'!C1102*1/252*-10</f>
        <v>-0.21838998730158735</v>
      </c>
    </row>
    <row r="1103" spans="1:5" x14ac:dyDescent="0.25">
      <c r="A1103" s="1">
        <v>44427</v>
      </c>
      <c r="B1103">
        <v>1.2512000000000001</v>
      </c>
      <c r="C1103">
        <f t="shared" si="34"/>
        <v>1.2512000000000001E-2</v>
      </c>
      <c r="D1103">
        <f t="shared" si="35"/>
        <v>0.99995035043892944</v>
      </c>
      <c r="E1103" s="3">
        <f>'Adj SPY'!E1103*'SPY DVD'!C1103*1/252*-10</f>
        <v>-0.21839398095238094</v>
      </c>
    </row>
    <row r="1104" spans="1:5" x14ac:dyDescent="0.25">
      <c r="A1104" s="1">
        <v>44426</v>
      </c>
      <c r="B1104">
        <v>1.2531000000000001</v>
      </c>
      <c r="C1104">
        <f t="shared" si="34"/>
        <v>1.2531E-2</v>
      </c>
      <c r="D1104">
        <f t="shared" si="35"/>
        <v>0.99995027504585032</v>
      </c>
      <c r="E1104" s="3">
        <f>'Adj SPY'!E1104*'SPY DVD'!C1104*1/252*-10</f>
        <v>-0.21838748333333335</v>
      </c>
    </row>
    <row r="1105" spans="1:5" x14ac:dyDescent="0.25">
      <c r="A1105" s="1">
        <v>44425</v>
      </c>
      <c r="B1105">
        <v>1.2394000000000001</v>
      </c>
      <c r="C1105">
        <f t="shared" si="34"/>
        <v>1.2394000000000001E-2</v>
      </c>
      <c r="D1105">
        <f t="shared" si="35"/>
        <v>0.99995081866975877</v>
      </c>
      <c r="E1105" s="3">
        <f>'Adj SPY'!E1105*'SPY DVD'!C1105*1/252*-10</f>
        <v>-0.21839014920634922</v>
      </c>
    </row>
    <row r="1106" spans="1:5" x14ac:dyDescent="0.25">
      <c r="A1106" s="1">
        <v>44424</v>
      </c>
      <c r="B1106">
        <v>1.2313000000000001</v>
      </c>
      <c r="C1106">
        <f t="shared" si="34"/>
        <v>1.2313000000000001E-2</v>
      </c>
      <c r="D1106">
        <f t="shared" si="35"/>
        <v>0.99995114008257358</v>
      </c>
      <c r="E1106" s="3">
        <f>'Adj SPY'!E1106*'SPY DVD'!C1106*1/252*-10</f>
        <v>-0.21839450833333335</v>
      </c>
    </row>
    <row r="1107" spans="1:5" x14ac:dyDescent="0.25">
      <c r="A1107" s="1">
        <v>44421</v>
      </c>
      <c r="B1107">
        <v>1.2342</v>
      </c>
      <c r="C1107">
        <f t="shared" si="34"/>
        <v>1.2341999999999999E-2</v>
      </c>
      <c r="D1107">
        <f t="shared" si="35"/>
        <v>0.99995102500883781</v>
      </c>
      <c r="E1107" s="3">
        <f>'Adj SPY'!E1107*'SPY DVD'!C1107*1/252*-10</f>
        <v>-0.21839462857142855</v>
      </c>
    </row>
    <row r="1108" spans="1:5" x14ac:dyDescent="0.25">
      <c r="A1108" s="1">
        <v>44420</v>
      </c>
      <c r="B1108">
        <v>1.2363999999999999</v>
      </c>
      <c r="C1108">
        <f t="shared" si="34"/>
        <v>1.2364E-2</v>
      </c>
      <c r="D1108">
        <f t="shared" si="35"/>
        <v>0.99995093771152999</v>
      </c>
      <c r="E1108" s="3">
        <f>'Adj SPY'!E1108*'SPY DVD'!C1108*1/252*-10</f>
        <v>-0.21838650952380953</v>
      </c>
    </row>
    <row r="1109" spans="1:5" x14ac:dyDescent="0.25">
      <c r="A1109" s="1">
        <v>44419</v>
      </c>
      <c r="B1109">
        <v>1.2401</v>
      </c>
      <c r="C1109">
        <f t="shared" si="34"/>
        <v>1.2401000000000001E-2</v>
      </c>
      <c r="D1109">
        <f t="shared" si="35"/>
        <v>0.99995079089334749</v>
      </c>
      <c r="E1109" s="3">
        <f>'Adj SPY'!E1109*'SPY DVD'!C1109*1/252*-10</f>
        <v>-0.21838554682539685</v>
      </c>
    </row>
    <row r="1110" spans="1:5" x14ac:dyDescent="0.25">
      <c r="A1110" s="1">
        <v>44418</v>
      </c>
      <c r="B1110">
        <v>1.2432000000000001</v>
      </c>
      <c r="C1110">
        <f t="shared" si="34"/>
        <v>1.2432E-2</v>
      </c>
      <c r="D1110">
        <f t="shared" si="35"/>
        <v>0.99995066788353559</v>
      </c>
      <c r="E1110" s="3">
        <f>'Adj SPY'!E1110*'SPY DVD'!C1110*1/252*-10</f>
        <v>-0.21838880000000002</v>
      </c>
    </row>
    <row r="1111" spans="1:5" x14ac:dyDescent="0.25">
      <c r="A1111" s="1">
        <v>44417</v>
      </c>
      <c r="B1111">
        <v>1.2447999999999999</v>
      </c>
      <c r="C1111">
        <f t="shared" si="34"/>
        <v>1.2447999999999999E-2</v>
      </c>
      <c r="D1111">
        <f t="shared" si="35"/>
        <v>0.99995060439460626</v>
      </c>
      <c r="E1111" s="3">
        <f>'Adj SPY'!E1111*'SPY DVD'!C1111*1/252*-10</f>
        <v>-0.21839818412698411</v>
      </c>
    </row>
    <row r="1112" spans="1:5" x14ac:dyDescent="0.25">
      <c r="A1112" s="1">
        <v>44414</v>
      </c>
      <c r="B1112">
        <v>1.2438</v>
      </c>
      <c r="C1112">
        <f t="shared" si="34"/>
        <v>1.2437999999999999E-2</v>
      </c>
      <c r="D1112">
        <f t="shared" si="35"/>
        <v>0.99995064407518663</v>
      </c>
      <c r="E1112" s="3">
        <f>'Adj SPY'!E1112*'SPY DVD'!C1112*1/252*-10</f>
        <v>-0.21840042142857141</v>
      </c>
    </row>
    <row r="1113" spans="1:5" x14ac:dyDescent="0.25">
      <c r="A1113" s="1">
        <v>44413</v>
      </c>
      <c r="B1113">
        <v>1.2458</v>
      </c>
      <c r="C1113">
        <f t="shared" si="34"/>
        <v>1.2458E-2</v>
      </c>
      <c r="D1113">
        <f t="shared" si="35"/>
        <v>0.99995056471402755</v>
      </c>
      <c r="E1113" s="3">
        <f>'Adj SPY'!E1113*'SPY DVD'!C1113*1/252*-10</f>
        <v>-0.21839071746031746</v>
      </c>
    </row>
    <row r="1114" spans="1:5" x14ac:dyDescent="0.25">
      <c r="A1114" s="1">
        <v>44412</v>
      </c>
      <c r="B1114">
        <v>1.2537</v>
      </c>
      <c r="C1114">
        <f t="shared" si="34"/>
        <v>1.2537E-2</v>
      </c>
      <c r="D1114">
        <f t="shared" si="35"/>
        <v>0.99995025123751069</v>
      </c>
      <c r="E1114" s="3">
        <f>'Adj SPY'!E1114*'SPY DVD'!C1114*1/252*-10</f>
        <v>-0.21839254999999999</v>
      </c>
    </row>
    <row r="1115" spans="1:5" x14ac:dyDescent="0.25">
      <c r="A1115" s="1">
        <v>44411</v>
      </c>
      <c r="B1115">
        <v>1.2475000000000001</v>
      </c>
      <c r="C1115">
        <f t="shared" si="34"/>
        <v>1.2475E-2</v>
      </c>
      <c r="D1115">
        <f t="shared" si="35"/>
        <v>0.99995049725704721</v>
      </c>
      <c r="E1115" s="3">
        <f>'Adj SPY'!E1115*'SPY DVD'!C1115*1/252*-10</f>
        <v>-0.21838675595238094</v>
      </c>
    </row>
    <row r="1116" spans="1:5" x14ac:dyDescent="0.25">
      <c r="A1116" s="1">
        <v>44410</v>
      </c>
      <c r="B1116">
        <v>1.2577</v>
      </c>
      <c r="C1116">
        <f t="shared" si="34"/>
        <v>1.2577E-2</v>
      </c>
      <c r="D1116">
        <f t="shared" si="35"/>
        <v>0.99995009251526124</v>
      </c>
      <c r="E1116" s="3">
        <f>'Adj SPY'!E1116*'SPY DVD'!C1116*1/252*-10</f>
        <v>-0.2183956123015873</v>
      </c>
    </row>
    <row r="1117" spans="1:5" x14ac:dyDescent="0.25">
      <c r="A1117" s="1">
        <v>44407</v>
      </c>
      <c r="B1117">
        <v>1.2549999999999999</v>
      </c>
      <c r="C1117">
        <f t="shared" si="34"/>
        <v>1.2549999999999999E-2</v>
      </c>
      <c r="D1117">
        <f t="shared" si="35"/>
        <v>0.99995019965277687</v>
      </c>
      <c r="E1117" s="3">
        <f>'Adj SPY'!E1117*'SPY DVD'!C1117*1/252*-10</f>
        <v>-0.21838494047619045</v>
      </c>
    </row>
    <row r="1118" spans="1:5" x14ac:dyDescent="0.25">
      <c r="A1118" s="1">
        <v>44406</v>
      </c>
      <c r="B1118">
        <v>1.2490000000000001</v>
      </c>
      <c r="C1118">
        <f t="shared" si="34"/>
        <v>1.2490000000000001E-2</v>
      </c>
      <c r="D1118">
        <f t="shared" si="35"/>
        <v>0.99995043773618608</v>
      </c>
      <c r="E1118" s="3">
        <f>'Adj SPY'!E1118*'SPY DVD'!C1118*1/252*-10</f>
        <v>-0.21840152777777783</v>
      </c>
    </row>
    <row r="1119" spans="1:5" x14ac:dyDescent="0.25">
      <c r="A1119" s="1">
        <v>44405</v>
      </c>
      <c r="B1119">
        <v>1.2541</v>
      </c>
      <c r="C1119">
        <f t="shared" si="34"/>
        <v>1.2541E-2</v>
      </c>
      <c r="D1119">
        <f t="shared" si="35"/>
        <v>0.9999502353652846</v>
      </c>
      <c r="E1119" s="3">
        <f>'Adj SPY'!E1119*'SPY DVD'!C1119*1/252*-10</f>
        <v>-0.21838758055555552</v>
      </c>
    </row>
    <row r="1120" spans="1:5" x14ac:dyDescent="0.25">
      <c r="A1120" s="1">
        <v>44404</v>
      </c>
      <c r="B1120">
        <v>1.2536</v>
      </c>
      <c r="C1120">
        <f t="shared" si="34"/>
        <v>1.2536E-2</v>
      </c>
      <c r="D1120">
        <f t="shared" si="35"/>
        <v>0.99995025520556724</v>
      </c>
      <c r="E1120" s="3">
        <f>'Adj SPY'!E1120*'SPY DVD'!C1120*1/252*-10</f>
        <v>-0.21839005396825398</v>
      </c>
    </row>
    <row r="1121" spans="1:5" x14ac:dyDescent="0.25">
      <c r="A1121" s="1">
        <v>44403</v>
      </c>
      <c r="B1121">
        <v>1.2479</v>
      </c>
      <c r="C1121">
        <f t="shared" si="34"/>
        <v>1.2479000000000001E-2</v>
      </c>
      <c r="D1121">
        <f t="shared" si="35"/>
        <v>0.99995048138481724</v>
      </c>
      <c r="E1121" s="3">
        <f>'Adj SPY'!E1121*'SPY DVD'!C1121*1/252*-10</f>
        <v>-0.21839240396825399</v>
      </c>
    </row>
    <row r="1122" spans="1:5" x14ac:dyDescent="0.25">
      <c r="A1122" s="1">
        <v>44400</v>
      </c>
      <c r="B1122">
        <v>1.2509999999999999</v>
      </c>
      <c r="C1122">
        <f t="shared" si="34"/>
        <v>1.2509999999999999E-2</v>
      </c>
      <c r="D1122">
        <f t="shared" si="35"/>
        <v>0.99995035837504342</v>
      </c>
      <c r="E1122" s="3">
        <f>'Adj SPY'!E1122*'SPY DVD'!C1122*1/252*-10</f>
        <v>-0.21839878571428573</v>
      </c>
    </row>
    <row r="1123" spans="1:5" x14ac:dyDescent="0.25">
      <c r="A1123" s="1">
        <v>44399</v>
      </c>
      <c r="B1123">
        <v>1.2638</v>
      </c>
      <c r="C1123">
        <f t="shared" si="34"/>
        <v>1.2638E-2</v>
      </c>
      <c r="D1123">
        <f t="shared" si="35"/>
        <v>0.99994985046387919</v>
      </c>
      <c r="E1123" s="3">
        <f>'Adj SPY'!E1123*'SPY DVD'!C1123*1/252*-10</f>
        <v>-0.21838664603174601</v>
      </c>
    </row>
    <row r="1124" spans="1:5" x14ac:dyDescent="0.25">
      <c r="A1124" s="1">
        <v>44398</v>
      </c>
      <c r="B1124">
        <v>1.2665</v>
      </c>
      <c r="C1124">
        <f t="shared" si="34"/>
        <v>1.2664999999999999E-2</v>
      </c>
      <c r="D1124">
        <f t="shared" si="35"/>
        <v>0.99994974332640096</v>
      </c>
      <c r="E1124" s="3">
        <f>'Adj SPY'!E1124*'SPY DVD'!C1124*1/252*-10</f>
        <v>-0.21839586309523806</v>
      </c>
    </row>
    <row r="1125" spans="1:5" x14ac:dyDescent="0.25">
      <c r="A1125" s="1">
        <v>44397</v>
      </c>
      <c r="B1125">
        <v>1.2766999999999999</v>
      </c>
      <c r="C1125">
        <f t="shared" si="34"/>
        <v>1.2766999999999999E-2</v>
      </c>
      <c r="D1125">
        <f t="shared" si="35"/>
        <v>0.99994933858492019</v>
      </c>
      <c r="E1125" s="3">
        <f>'Adj SPY'!E1125*'SPY DVD'!C1125*1/252*-10</f>
        <v>-0.21838662777777773</v>
      </c>
    </row>
    <row r="1126" spans="1:5" x14ac:dyDescent="0.25">
      <c r="A1126" s="1">
        <v>44396</v>
      </c>
      <c r="B1126">
        <v>1.2949999999999999</v>
      </c>
      <c r="C1126">
        <f t="shared" si="34"/>
        <v>1.295E-2</v>
      </c>
      <c r="D1126">
        <f t="shared" si="35"/>
        <v>0.99994861243149746</v>
      </c>
      <c r="E1126" s="3">
        <f>'Adj SPY'!E1126*'SPY DVD'!C1126*1/252*-10</f>
        <v>-0.21838736111111115</v>
      </c>
    </row>
    <row r="1127" spans="1:5" x14ac:dyDescent="0.25">
      <c r="A1127" s="1">
        <v>44393</v>
      </c>
      <c r="B1127">
        <v>1.2759</v>
      </c>
      <c r="C1127">
        <f t="shared" si="34"/>
        <v>1.2759E-2</v>
      </c>
      <c r="D1127">
        <f t="shared" si="35"/>
        <v>0.99994937032934406</v>
      </c>
      <c r="E1127" s="3">
        <f>'Adj SPY'!E1127*'SPY DVD'!C1127*1/252*-10</f>
        <v>-0.21839154999999996</v>
      </c>
    </row>
    <row r="1128" spans="1:5" x14ac:dyDescent="0.25">
      <c r="A1128" s="1">
        <v>44392</v>
      </c>
      <c r="B1128">
        <v>1.2659</v>
      </c>
      <c r="C1128">
        <f t="shared" si="34"/>
        <v>1.2659E-2</v>
      </c>
      <c r="D1128">
        <f t="shared" si="35"/>
        <v>0.9999497671347285</v>
      </c>
      <c r="E1128" s="3">
        <f>'Adj SPY'!E1128*'SPY DVD'!C1128*1/252*-10</f>
        <v>-0.21839286706349209</v>
      </c>
    </row>
    <row r="1129" spans="1:5" x14ac:dyDescent="0.25">
      <c r="A1129" s="1">
        <v>44391</v>
      </c>
      <c r="B1129">
        <v>1.2616000000000001</v>
      </c>
      <c r="C1129">
        <f t="shared" si="34"/>
        <v>1.2616E-2</v>
      </c>
      <c r="D1129">
        <f t="shared" si="35"/>
        <v>0.9999499377610922</v>
      </c>
      <c r="E1129" s="3">
        <f>'Adj SPY'!E1129*'SPY DVD'!C1129*1/252*-10</f>
        <v>-0.21839697777777778</v>
      </c>
    </row>
    <row r="1130" spans="1:5" x14ac:dyDescent="0.25">
      <c r="A1130" s="1">
        <v>44390</v>
      </c>
      <c r="B1130">
        <v>1.2635000000000001</v>
      </c>
      <c r="C1130">
        <f t="shared" si="34"/>
        <v>1.2635E-2</v>
      </c>
      <c r="D1130">
        <f t="shared" si="35"/>
        <v>0.99994986236804417</v>
      </c>
      <c r="E1130" s="3">
        <f>'Adj SPY'!E1130*'SPY DVD'!C1130*1/252*-10</f>
        <v>-0.21839998611111108</v>
      </c>
    </row>
    <row r="1131" spans="1:5" x14ac:dyDescent="0.25">
      <c r="A1131" s="1">
        <v>44389</v>
      </c>
      <c r="B1131">
        <v>1.2592000000000001</v>
      </c>
      <c r="C1131">
        <f t="shared" si="34"/>
        <v>1.2592000000000001E-2</v>
      </c>
      <c r="D1131">
        <f t="shared" si="35"/>
        <v>0.9999500329944242</v>
      </c>
      <c r="E1131" s="3">
        <f>'Adj SPY'!E1131*'SPY DVD'!C1131*1/252*-10</f>
        <v>-0.21840124444444445</v>
      </c>
    </row>
    <row r="1132" spans="1:5" x14ac:dyDescent="0.25">
      <c r="A1132" s="1">
        <v>44386</v>
      </c>
      <c r="B1132">
        <v>1.2637</v>
      </c>
      <c r="C1132">
        <f t="shared" si="34"/>
        <v>1.2637000000000001E-2</v>
      </c>
      <c r="D1132">
        <f t="shared" si="35"/>
        <v>0.99994985443193418</v>
      </c>
      <c r="E1132" s="3">
        <f>'Adj SPY'!E1132*'SPY DVD'!C1132*1/252*-10</f>
        <v>-0.218399453968254</v>
      </c>
    </row>
    <row r="1133" spans="1:5" x14ac:dyDescent="0.25">
      <c r="A1133" s="1">
        <v>44385</v>
      </c>
      <c r="B1133">
        <v>1.2771999999999999</v>
      </c>
      <c r="C1133">
        <f t="shared" si="34"/>
        <v>1.2771999999999999E-2</v>
      </c>
      <c r="D1133">
        <f t="shared" si="35"/>
        <v>0.99994931874465565</v>
      </c>
      <c r="E1133" s="3">
        <f>'Adj SPY'!E1133*'SPY DVD'!C1133*1/252*-10</f>
        <v>-0.21840119999999996</v>
      </c>
    </row>
    <row r="1134" spans="1:5" x14ac:dyDescent="0.25">
      <c r="A1134" s="1">
        <v>44384</v>
      </c>
      <c r="B1134">
        <v>1.2666999999999999</v>
      </c>
      <c r="C1134">
        <f t="shared" si="34"/>
        <v>1.2666999999999999E-2</v>
      </c>
      <c r="D1134">
        <f t="shared" si="35"/>
        <v>0.99994973539029197</v>
      </c>
      <c r="E1134" s="3">
        <f>'Adj SPY'!E1134*'SPY DVD'!C1134*1/252*-10</f>
        <v>-0.2183851119047619</v>
      </c>
    </row>
    <row r="1135" spans="1:5" x14ac:dyDescent="0.25">
      <c r="A1135" s="1">
        <v>44383</v>
      </c>
      <c r="B1135">
        <v>1.2712000000000001</v>
      </c>
      <c r="C1135">
        <f t="shared" si="34"/>
        <v>1.2712000000000001E-2</v>
      </c>
      <c r="D1135">
        <f t="shared" si="35"/>
        <v>0.99994955682785513</v>
      </c>
      <c r="E1135" s="3">
        <f>'Adj SPY'!E1135*'SPY DVD'!C1135*1/252*-10</f>
        <v>-0.21838913333333337</v>
      </c>
    </row>
    <row r="1136" spans="1:5" x14ac:dyDescent="0.25">
      <c r="A1136" s="1">
        <v>44379</v>
      </c>
      <c r="B1136">
        <v>1.2688999999999999</v>
      </c>
      <c r="C1136">
        <f t="shared" si="34"/>
        <v>1.2688999999999999E-2</v>
      </c>
      <c r="D1136">
        <f t="shared" si="35"/>
        <v>0.99994964809309661</v>
      </c>
      <c r="E1136" s="3">
        <f>'Adj SPY'!E1136*'SPY DVD'!C1136*1/252*-10</f>
        <v>-0.21839178888888891</v>
      </c>
    </row>
    <row r="1137" spans="1:5" x14ac:dyDescent="0.25">
      <c r="A1137" s="1">
        <v>44378</v>
      </c>
      <c r="B1137">
        <v>1.2786</v>
      </c>
      <c r="C1137">
        <f t="shared" si="34"/>
        <v>1.2785999999999999E-2</v>
      </c>
      <c r="D1137">
        <f t="shared" si="35"/>
        <v>0.99994926319191724</v>
      </c>
      <c r="E1137" s="3">
        <f>'Adj SPY'!E1137*'SPY DVD'!C1137*1/252*-10</f>
        <v>-0.21839198333333332</v>
      </c>
    </row>
    <row r="1138" spans="1:5" x14ac:dyDescent="0.25">
      <c r="A1138" s="1">
        <v>44377</v>
      </c>
      <c r="B1138">
        <v>1.2857000000000001</v>
      </c>
      <c r="C1138">
        <f t="shared" si="34"/>
        <v>1.2857E-2</v>
      </c>
      <c r="D1138">
        <f t="shared" si="35"/>
        <v>0.99994898146022015</v>
      </c>
      <c r="E1138" s="3">
        <f>'Adj SPY'!E1138*'SPY DVD'!C1138*1/252*-10</f>
        <v>-0.21839553253968258</v>
      </c>
    </row>
    <row r="1139" spans="1:5" x14ac:dyDescent="0.25">
      <c r="A1139" s="1">
        <v>44376</v>
      </c>
      <c r="B1139">
        <v>1.2867999999999999</v>
      </c>
      <c r="C1139">
        <f t="shared" si="34"/>
        <v>1.2867999999999999E-2</v>
      </c>
      <c r="D1139">
        <f t="shared" si="35"/>
        <v>0.99994893781165439</v>
      </c>
      <c r="E1139" s="3">
        <f>'Adj SPY'!E1139*'SPY DVD'!C1139*1/252*-10</f>
        <v>-0.21839855555555551</v>
      </c>
    </row>
    <row r="1140" spans="1:5" x14ac:dyDescent="0.25">
      <c r="A1140" s="1">
        <v>44375</v>
      </c>
      <c r="B1140">
        <v>1.2875000000000001</v>
      </c>
      <c r="C1140">
        <f t="shared" si="34"/>
        <v>1.2875000000000001E-2</v>
      </c>
      <c r="D1140">
        <f t="shared" si="35"/>
        <v>0.9999489100352954</v>
      </c>
      <c r="E1140" s="3">
        <f>'Adj SPY'!E1140*'SPY DVD'!C1140*1/252*-10</f>
        <v>-0.21839985119047622</v>
      </c>
    </row>
    <row r="1141" spans="1:5" x14ac:dyDescent="0.25">
      <c r="A1141" s="1">
        <v>44372</v>
      </c>
      <c r="B1141">
        <v>1.2901</v>
      </c>
      <c r="C1141">
        <f t="shared" si="34"/>
        <v>1.2901000000000001E-2</v>
      </c>
      <c r="D1141">
        <f t="shared" si="35"/>
        <v>0.99994880686596876</v>
      </c>
      <c r="E1141" s="3">
        <f>'Adj SPY'!E1141*'SPY DVD'!C1141*1/252*-10</f>
        <v>-0.21840061944444447</v>
      </c>
    </row>
    <row r="1142" spans="1:5" x14ac:dyDescent="0.25">
      <c r="A1142" s="1">
        <v>44371</v>
      </c>
      <c r="B1142">
        <v>1.2946</v>
      </c>
      <c r="C1142">
        <f t="shared" si="34"/>
        <v>1.2945999999999999E-2</v>
      </c>
      <c r="D1142">
        <f t="shared" si="35"/>
        <v>0.9999486283036978</v>
      </c>
      <c r="E1142" s="3">
        <f>'Adj SPY'!E1142*'SPY DVD'!C1142*1/252*-10</f>
        <v>-0.2183866904761905</v>
      </c>
    </row>
    <row r="1143" spans="1:5" x14ac:dyDescent="0.25">
      <c r="A1143" s="1">
        <v>44370</v>
      </c>
      <c r="B1143">
        <v>1.3023</v>
      </c>
      <c r="C1143">
        <f t="shared" si="34"/>
        <v>1.3023E-2</v>
      </c>
      <c r="D1143">
        <f t="shared" si="35"/>
        <v>0.99994832276388579</v>
      </c>
      <c r="E1143" s="3">
        <f>'Adj SPY'!E1143*'SPY DVD'!C1143*1/252*-10</f>
        <v>-0.21839364285714286</v>
      </c>
    </row>
    <row r="1144" spans="1:5" x14ac:dyDescent="0.25">
      <c r="A1144" s="1">
        <v>44369</v>
      </c>
      <c r="B1144">
        <v>1.3007</v>
      </c>
      <c r="C1144">
        <f t="shared" si="34"/>
        <v>1.3006999999999999E-2</v>
      </c>
      <c r="D1144">
        <f t="shared" si="35"/>
        <v>0.99994838625267024</v>
      </c>
      <c r="E1144" s="3">
        <f>'Adj SPY'!E1144*'SPY DVD'!C1144*1/252*-10</f>
        <v>-0.21838856230158732</v>
      </c>
    </row>
    <row r="1145" spans="1:5" x14ac:dyDescent="0.25">
      <c r="A1145" s="1">
        <v>44368</v>
      </c>
      <c r="B1145">
        <v>1.3077000000000001</v>
      </c>
      <c r="C1145">
        <f t="shared" si="34"/>
        <v>1.3077E-2</v>
      </c>
      <c r="D1145">
        <f t="shared" si="35"/>
        <v>0.99994810848926818</v>
      </c>
      <c r="E1145" s="3">
        <f>'Adj SPY'!E1145*'SPY DVD'!C1145*1/252*-10</f>
        <v>-0.21839627857142857</v>
      </c>
    </row>
    <row r="1146" spans="1:5" x14ac:dyDescent="0.25">
      <c r="A1146" s="1">
        <v>44365</v>
      </c>
      <c r="B1146">
        <v>1.3264</v>
      </c>
      <c r="C1146">
        <f t="shared" si="34"/>
        <v>1.3264E-2</v>
      </c>
      <c r="D1146">
        <f t="shared" si="35"/>
        <v>0.99994736646455817</v>
      </c>
      <c r="E1146" s="3">
        <f>'Adj SPY'!E1146*'SPY DVD'!C1146*1/252*-10</f>
        <v>-0.21839281269841274</v>
      </c>
    </row>
    <row r="1147" spans="1:5" x14ac:dyDescent="0.25">
      <c r="A1147" s="1">
        <v>44364</v>
      </c>
      <c r="B1147">
        <v>1.3042</v>
      </c>
      <c r="C1147">
        <f t="shared" si="34"/>
        <v>1.3042E-2</v>
      </c>
      <c r="D1147">
        <f t="shared" si="35"/>
        <v>0.99994824737095955</v>
      </c>
      <c r="E1147" s="3">
        <f>'Adj SPY'!E1147*'SPY DVD'!C1147*1/252*-10</f>
        <v>-0.21838621984126982</v>
      </c>
    </row>
    <row r="1148" spans="1:5" x14ac:dyDescent="0.25">
      <c r="A1148" s="1">
        <v>44363</v>
      </c>
      <c r="B1148">
        <v>1.2109000000000001</v>
      </c>
      <c r="C1148">
        <f t="shared" si="34"/>
        <v>1.2109000000000002E-2</v>
      </c>
      <c r="D1148">
        <f t="shared" si="35"/>
        <v>0.99995194956715749</v>
      </c>
      <c r="E1148" s="3">
        <f>'Adj SPY'!E1148*'SPY DVD'!C1148*1/252*-10</f>
        <v>-0.20283055515873019</v>
      </c>
    </row>
    <row r="1149" spans="1:5" x14ac:dyDescent="0.25">
      <c r="A1149" s="1">
        <v>44362</v>
      </c>
      <c r="B1149">
        <v>1.2040999999999999</v>
      </c>
      <c r="C1149">
        <f t="shared" si="34"/>
        <v>1.2041E-2</v>
      </c>
      <c r="D1149">
        <f t="shared" si="35"/>
        <v>0.99995221939549772</v>
      </c>
      <c r="E1149" s="3">
        <f>'Adj SPY'!E1149*'SPY DVD'!C1149*1/252*-10</f>
        <v>-0.20282395555555555</v>
      </c>
    </row>
    <row r="1150" spans="1:5" x14ac:dyDescent="0.25">
      <c r="A1150" s="1">
        <v>44361</v>
      </c>
      <c r="B1150">
        <v>1.2019</v>
      </c>
      <c r="C1150">
        <f t="shared" si="34"/>
        <v>1.2019E-2</v>
      </c>
      <c r="D1150">
        <f t="shared" si="35"/>
        <v>0.99995230669291746</v>
      </c>
      <c r="E1150" s="3">
        <f>'Adj SPY'!E1150*'SPY DVD'!C1150*1/252*-10</f>
        <v>-0.20282539444444442</v>
      </c>
    </row>
    <row r="1151" spans="1:5" x14ac:dyDescent="0.25">
      <c r="A1151" s="1">
        <v>44358</v>
      </c>
      <c r="B1151">
        <v>1.2045999999999999</v>
      </c>
      <c r="C1151">
        <f t="shared" si="34"/>
        <v>1.2045999999999999E-2</v>
      </c>
      <c r="D1151">
        <f t="shared" si="35"/>
        <v>0.99995219955517611</v>
      </c>
      <c r="E1151" s="3">
        <f>'Adj SPY'!E1151*'SPY DVD'!C1151*1/252*-10</f>
        <v>-0.20282691507936507</v>
      </c>
    </row>
    <row r="1152" spans="1:5" x14ac:dyDescent="0.25">
      <c r="A1152" s="1">
        <v>44357</v>
      </c>
      <c r="B1152">
        <v>1.2065999999999999</v>
      </c>
      <c r="C1152">
        <f t="shared" si="34"/>
        <v>1.2065999999999999E-2</v>
      </c>
      <c r="D1152">
        <f t="shared" si="35"/>
        <v>0.99995212019389357</v>
      </c>
      <c r="E1152" s="3">
        <f>'Adj SPY'!E1152*'SPY DVD'!C1152*1/252*-10</f>
        <v>-0.20282850238095235</v>
      </c>
    </row>
    <row r="1153" spans="1:5" x14ac:dyDescent="0.25">
      <c r="A1153" s="1">
        <v>44356</v>
      </c>
      <c r="B1153">
        <v>1.2121999999999999</v>
      </c>
      <c r="C1153">
        <f t="shared" si="34"/>
        <v>1.2121999999999999E-2</v>
      </c>
      <c r="D1153">
        <f t="shared" si="35"/>
        <v>0.99995189798233597</v>
      </c>
      <c r="E1153" s="3">
        <f>'Adj SPY'!E1153*'SPY DVD'!C1153*1/252*-10</f>
        <v>-0.2028270357142857</v>
      </c>
    </row>
    <row r="1154" spans="1:5" x14ac:dyDescent="0.25">
      <c r="A1154" s="1">
        <v>44355</v>
      </c>
      <c r="B1154">
        <v>1.2103999999999999</v>
      </c>
      <c r="C1154">
        <f t="shared" si="34"/>
        <v>1.2103999999999998E-2</v>
      </c>
      <c r="D1154">
        <f t="shared" si="35"/>
        <v>0.99995196940747411</v>
      </c>
      <c r="E1154" s="3">
        <f>'Adj SPY'!E1154*'SPY DVD'!C1154*1/252*-10</f>
        <v>-0.20282845714285708</v>
      </c>
    </row>
    <row r="1155" spans="1:5" x14ac:dyDescent="0.25">
      <c r="A1155" s="1">
        <v>44354</v>
      </c>
      <c r="B1155">
        <v>1.2105999999999999</v>
      </c>
      <c r="C1155">
        <f t="shared" ref="C1155:C1218" si="36">B1155/100</f>
        <v>1.2105999999999999E-2</v>
      </c>
      <c r="D1155">
        <f t="shared" ref="D1155:D1218" si="37">EXP(-C1155*1/252)</f>
        <v>0.99995196147134735</v>
      </c>
      <c r="E1155" s="3">
        <f>'Adj SPY'!E1155*'SPY DVD'!C1155*1/252*-10</f>
        <v>-0.20281873571428571</v>
      </c>
    </row>
    <row r="1156" spans="1:5" x14ac:dyDescent="0.25">
      <c r="A1156" s="1">
        <v>44351</v>
      </c>
      <c r="B1156">
        <v>1.2095</v>
      </c>
      <c r="C1156">
        <f t="shared" si="36"/>
        <v>1.2095E-2</v>
      </c>
      <c r="D1156">
        <f t="shared" si="37"/>
        <v>0.99995200512004512</v>
      </c>
      <c r="E1156" s="3">
        <f>'Adj SPY'!E1156*'SPY DVD'!C1156*1/252*-10</f>
        <v>-0.20283123015873017</v>
      </c>
    </row>
    <row r="1157" spans="1:5" x14ac:dyDescent="0.25">
      <c r="A1157" s="1">
        <v>44350</v>
      </c>
      <c r="B1157">
        <v>1.2204999999999999</v>
      </c>
      <c r="C1157">
        <f t="shared" si="36"/>
        <v>1.2204999999999999E-2</v>
      </c>
      <c r="D1157">
        <f t="shared" si="37"/>
        <v>0.99995156863315393</v>
      </c>
      <c r="E1157" s="3">
        <f>'Adj SPY'!E1157*'SPY DVD'!C1157*1/252*-10</f>
        <v>-0.20282094642857143</v>
      </c>
    </row>
    <row r="1158" spans="1:5" x14ac:dyDescent="0.25">
      <c r="A1158" s="1">
        <v>44349</v>
      </c>
      <c r="B1158">
        <v>1.216</v>
      </c>
      <c r="C1158">
        <f t="shared" si="36"/>
        <v>1.2159999999999999E-2</v>
      </c>
      <c r="D1158">
        <f t="shared" si="37"/>
        <v>0.99995174719595004</v>
      </c>
      <c r="E1158" s="3">
        <f>'Adj SPY'!E1158*'SPY DVD'!C1158*1/252*-10</f>
        <v>-0.20282590476190476</v>
      </c>
    </row>
    <row r="1159" spans="1:5" x14ac:dyDescent="0.25">
      <c r="A1159" s="1">
        <v>44348</v>
      </c>
      <c r="B1159">
        <v>1.2179</v>
      </c>
      <c r="C1159">
        <f t="shared" si="36"/>
        <v>1.2179000000000001E-2</v>
      </c>
      <c r="D1159">
        <f t="shared" si="37"/>
        <v>0.99995167180276556</v>
      </c>
      <c r="E1159" s="3">
        <f>'Adj SPY'!E1159*'SPY DVD'!C1159*1/252*-10</f>
        <v>-0.20282384642857146</v>
      </c>
    </row>
    <row r="1160" spans="1:5" x14ac:dyDescent="0.25">
      <c r="A1160" s="1">
        <v>44344</v>
      </c>
      <c r="B1160">
        <v>1.2168000000000001</v>
      </c>
      <c r="C1160">
        <f t="shared" si="36"/>
        <v>1.2168000000000002E-2</v>
      </c>
      <c r="D1160">
        <f t="shared" si="37"/>
        <v>0.99995171545145067</v>
      </c>
      <c r="E1160" s="3">
        <f>'Adj SPY'!E1160*'SPY DVD'!C1160*1/252*-10</f>
        <v>-0.20281931428571431</v>
      </c>
    </row>
    <row r="1161" spans="1:5" x14ac:dyDescent="0.25">
      <c r="A1161" s="1">
        <v>44343</v>
      </c>
      <c r="B1161">
        <v>1.2190000000000001</v>
      </c>
      <c r="C1161">
        <f t="shared" si="36"/>
        <v>1.2190000000000001E-2</v>
      </c>
      <c r="D1161">
        <f t="shared" si="37"/>
        <v>0.99995162815408245</v>
      </c>
      <c r="E1161" s="3">
        <f>'Adj SPY'!E1161*'SPY DVD'!C1161*1/252*-10</f>
        <v>-0.20282321825396829</v>
      </c>
    </row>
    <row r="1162" spans="1:5" x14ac:dyDescent="0.25">
      <c r="A1162" s="1">
        <v>44342</v>
      </c>
      <c r="B1162">
        <v>1.2196</v>
      </c>
      <c r="C1162">
        <f t="shared" si="36"/>
        <v>1.2196E-2</v>
      </c>
      <c r="D1162">
        <f t="shared" si="37"/>
        <v>0.99995160434571062</v>
      </c>
      <c r="E1162" s="3">
        <f>'Adj SPY'!E1162*'SPY DVD'!C1162*1/252*-10</f>
        <v>-0.20281657619047622</v>
      </c>
    </row>
    <row r="1163" spans="1:5" x14ac:dyDescent="0.25">
      <c r="A1163" s="1">
        <v>44341</v>
      </c>
      <c r="B1163">
        <v>1.2221</v>
      </c>
      <c r="C1163">
        <f t="shared" si="36"/>
        <v>1.2220999999999999E-2</v>
      </c>
      <c r="D1163">
        <f t="shared" si="37"/>
        <v>0.99995150514416753</v>
      </c>
      <c r="E1163" s="3">
        <f>'Adj SPY'!E1163*'SPY DVD'!C1163*1/252*-10</f>
        <v>-0.20282980317460314</v>
      </c>
    </row>
    <row r="1164" spans="1:5" x14ac:dyDescent="0.25">
      <c r="A1164" s="1">
        <v>44340</v>
      </c>
      <c r="B1164">
        <v>1.2194</v>
      </c>
      <c r="C1164">
        <f t="shared" si="36"/>
        <v>1.2194E-2</v>
      </c>
      <c r="D1164">
        <f t="shared" si="37"/>
        <v>0.99995161228183449</v>
      </c>
      <c r="E1164" s="3">
        <f>'Adj SPY'!E1164*'SPY DVD'!C1164*1/252*-10</f>
        <v>-0.20283170555555557</v>
      </c>
    </row>
    <row r="1165" spans="1:5" x14ac:dyDescent="0.25">
      <c r="A1165" s="1">
        <v>44337</v>
      </c>
      <c r="B1165">
        <v>1.2318</v>
      </c>
      <c r="C1165">
        <f t="shared" si="36"/>
        <v>1.2318000000000001E-2</v>
      </c>
      <c r="D1165">
        <f t="shared" si="37"/>
        <v>0.99995112024227328</v>
      </c>
      <c r="E1165" s="3">
        <f>'Adj SPY'!E1165*'SPY DVD'!C1165*1/252*-10</f>
        <v>-0.20282662380952385</v>
      </c>
    </row>
    <row r="1166" spans="1:5" x14ac:dyDescent="0.25">
      <c r="A1166" s="1">
        <v>44336</v>
      </c>
      <c r="B1166">
        <v>1.2307999999999999</v>
      </c>
      <c r="C1166">
        <f t="shared" si="36"/>
        <v>1.2307999999999999E-2</v>
      </c>
      <c r="D1166">
        <f t="shared" si="37"/>
        <v>0.99995115992287409</v>
      </c>
      <c r="E1166" s="3">
        <f>'Adj SPY'!E1166*'SPY DVD'!C1166*1/252*-10</f>
        <v>-0.20282802539682537</v>
      </c>
    </row>
    <row r="1167" spans="1:5" x14ac:dyDescent="0.25">
      <c r="A1167" s="1">
        <v>44335</v>
      </c>
      <c r="B1167">
        <v>1.244</v>
      </c>
      <c r="C1167">
        <f t="shared" si="36"/>
        <v>1.244E-2</v>
      </c>
      <c r="D1167">
        <f t="shared" si="37"/>
        <v>0.99995063613907043</v>
      </c>
      <c r="E1167" s="3">
        <f>'Adj SPY'!E1167*'SPY DVD'!C1167*1/252*-10</f>
        <v>-0.20282136507936507</v>
      </c>
    </row>
    <row r="1168" spans="1:5" x14ac:dyDescent="0.25">
      <c r="A1168" s="1">
        <v>44334</v>
      </c>
      <c r="B1168">
        <v>1.2407999999999999</v>
      </c>
      <c r="C1168">
        <f t="shared" si="36"/>
        <v>1.2407999999999999E-2</v>
      </c>
      <c r="D1168">
        <f t="shared" si="37"/>
        <v>0.99995076311693698</v>
      </c>
      <c r="E1168" s="3">
        <f>'Adj SPY'!E1168*'SPY DVD'!C1168*1/252*-10</f>
        <v>-0.20283140952380951</v>
      </c>
    </row>
    <row r="1169" spans="1:5" x14ac:dyDescent="0.25">
      <c r="A1169" s="1">
        <v>44333</v>
      </c>
      <c r="B1169">
        <v>1.2301</v>
      </c>
      <c r="C1169">
        <f t="shared" si="36"/>
        <v>1.2300999999999999E-2</v>
      </c>
      <c r="D1169">
        <f t="shared" si="37"/>
        <v>0.99995118769929558</v>
      </c>
      <c r="E1169" s="3">
        <f>'Adj SPY'!E1169*'SPY DVD'!C1169*1/252*-10</f>
        <v>-0.20282982222222218</v>
      </c>
    </row>
    <row r="1170" spans="1:5" x14ac:dyDescent="0.25">
      <c r="A1170" s="1">
        <v>44330</v>
      </c>
      <c r="B1170">
        <v>1.2269000000000001</v>
      </c>
      <c r="C1170">
        <f t="shared" si="36"/>
        <v>1.2269E-2</v>
      </c>
      <c r="D1170">
        <f t="shared" si="37"/>
        <v>0.99995131467723231</v>
      </c>
      <c r="E1170" s="3">
        <f>'Adj SPY'!E1170*'SPY DVD'!C1170*1/252*-10</f>
        <v>-0.20281825476190476</v>
      </c>
    </row>
    <row r="1171" spans="1:5" x14ac:dyDescent="0.25">
      <c r="A1171" s="1">
        <v>44329</v>
      </c>
      <c r="B1171">
        <v>1.2458</v>
      </c>
      <c r="C1171">
        <f t="shared" si="36"/>
        <v>1.2458E-2</v>
      </c>
      <c r="D1171">
        <f t="shared" si="37"/>
        <v>0.99995056471402755</v>
      </c>
      <c r="E1171" s="3">
        <f>'Adj SPY'!E1171*'SPY DVD'!C1171*1/252*-10</f>
        <v>-0.20282810476190474</v>
      </c>
    </row>
    <row r="1172" spans="1:5" x14ac:dyDescent="0.25">
      <c r="A1172" s="1">
        <v>44328</v>
      </c>
      <c r="B1172">
        <v>1.2606999999999999</v>
      </c>
      <c r="C1172">
        <f t="shared" si="36"/>
        <v>1.2607E-2</v>
      </c>
      <c r="D1172">
        <f t="shared" si="37"/>
        <v>0.9999499734735906</v>
      </c>
      <c r="E1172" s="3">
        <f>'Adj SPY'!E1172*'SPY DVD'!C1172*1/252*-10</f>
        <v>-0.20281761388888889</v>
      </c>
    </row>
    <row r="1173" spans="1:5" x14ac:dyDescent="0.25">
      <c r="A1173" s="1">
        <v>44327</v>
      </c>
      <c r="B1173">
        <v>1.234</v>
      </c>
      <c r="C1173">
        <f t="shared" si="36"/>
        <v>1.234E-2</v>
      </c>
      <c r="D1173">
        <f t="shared" si="37"/>
        <v>0.99995103294495713</v>
      </c>
      <c r="E1173" s="3">
        <f>'Adj SPY'!E1173*'SPY DVD'!C1173*1/252*-10</f>
        <v>-0.20283140476190478</v>
      </c>
    </row>
    <row r="1174" spans="1:5" x14ac:dyDescent="0.25">
      <c r="A1174" s="1">
        <v>44326</v>
      </c>
      <c r="B1174">
        <v>1.2229000000000001</v>
      </c>
      <c r="C1174">
        <f t="shared" si="36"/>
        <v>1.2229E-2</v>
      </c>
      <c r="D1174">
        <f t="shared" si="37"/>
        <v>0.99995147339967583</v>
      </c>
      <c r="E1174" s="3">
        <f>'Adj SPY'!E1174*'SPY DVD'!C1174*1/252*-10</f>
        <v>-0.20281699444444443</v>
      </c>
    </row>
    <row r="1175" spans="1:5" x14ac:dyDescent="0.25">
      <c r="A1175" s="1">
        <v>44323</v>
      </c>
      <c r="B1175">
        <v>1.2108000000000001</v>
      </c>
      <c r="C1175">
        <f t="shared" si="36"/>
        <v>1.2108000000000001E-2</v>
      </c>
      <c r="D1175">
        <f t="shared" si="37"/>
        <v>0.99995195353522071</v>
      </c>
      <c r="E1175" s="3">
        <f>'Adj SPY'!E1175*'SPY DVD'!C1175*1/252*-10</f>
        <v>-0.20281860952380953</v>
      </c>
    </row>
    <row r="1176" spans="1:5" x14ac:dyDescent="0.25">
      <c r="A1176" s="1">
        <v>44322</v>
      </c>
      <c r="B1176">
        <v>1.2196</v>
      </c>
      <c r="C1176">
        <f t="shared" si="36"/>
        <v>1.2196E-2</v>
      </c>
      <c r="D1176">
        <f t="shared" si="37"/>
        <v>0.99995160434571062</v>
      </c>
      <c r="E1176" s="3">
        <f>'Adj SPY'!E1176*'SPY DVD'!C1176*1/252*-10</f>
        <v>-0.20281657619047622</v>
      </c>
    </row>
    <row r="1177" spans="1:5" x14ac:dyDescent="0.25">
      <c r="A1177" s="1">
        <v>44321</v>
      </c>
      <c r="B1177">
        <v>1.2294</v>
      </c>
      <c r="C1177">
        <f t="shared" si="36"/>
        <v>1.2294000000000001E-2</v>
      </c>
      <c r="D1177">
        <f t="shared" si="37"/>
        <v>0.99995121547571786</v>
      </c>
      <c r="E1177" s="3">
        <f>'Adj SPY'!E1177*'SPY DVD'!C1177*1/252*-10</f>
        <v>-0.20282660714285716</v>
      </c>
    </row>
    <row r="1178" spans="1:5" x14ac:dyDescent="0.25">
      <c r="A1178" s="1">
        <v>44320</v>
      </c>
      <c r="B1178">
        <v>1.2298</v>
      </c>
      <c r="C1178">
        <f t="shared" si="36"/>
        <v>1.2298E-2</v>
      </c>
      <c r="D1178">
        <f t="shared" si="37"/>
        <v>0.99995119960347645</v>
      </c>
      <c r="E1178" s="3">
        <f>'Adj SPY'!E1178*'SPY DVD'!C1178*1/252*-10</f>
        <v>-0.20282915714285712</v>
      </c>
    </row>
    <row r="1179" spans="1:5" x14ac:dyDescent="0.25">
      <c r="A1179" s="1">
        <v>44319</v>
      </c>
      <c r="B1179">
        <v>1.2222</v>
      </c>
      <c r="C1179">
        <f t="shared" si="36"/>
        <v>1.2222E-2</v>
      </c>
      <c r="D1179">
        <f t="shared" si="37"/>
        <v>0.99995150117610598</v>
      </c>
      <c r="E1179" s="3">
        <f>'Adj SPY'!E1179*'SPY DVD'!C1179*1/252*-10</f>
        <v>-0.20282700000000001</v>
      </c>
    </row>
    <row r="1180" spans="1:5" x14ac:dyDescent="0.25">
      <c r="A1180" s="1">
        <v>44316</v>
      </c>
      <c r="B1180">
        <v>1.2248000000000001</v>
      </c>
      <c r="C1180">
        <f t="shared" si="36"/>
        <v>1.2248000000000002E-2</v>
      </c>
      <c r="D1180">
        <f t="shared" si="37"/>
        <v>0.999951398006512</v>
      </c>
      <c r="E1180" s="3">
        <f>'Adj SPY'!E1180*'SPY DVD'!C1180*1/252*-10</f>
        <v>-0.20282104761904768</v>
      </c>
    </row>
    <row r="1181" spans="1:5" x14ac:dyDescent="0.25">
      <c r="A1181" s="1">
        <v>44315</v>
      </c>
      <c r="B1181">
        <v>1.2168000000000001</v>
      </c>
      <c r="C1181">
        <f t="shared" si="36"/>
        <v>1.2168000000000002E-2</v>
      </c>
      <c r="D1181">
        <f t="shared" si="37"/>
        <v>0.99995171545145067</v>
      </c>
      <c r="E1181" s="3">
        <f>'Adj SPY'!E1181*'SPY DVD'!C1181*1/252*-10</f>
        <v>-0.20282897142857148</v>
      </c>
    </row>
    <row r="1182" spans="1:5" x14ac:dyDescent="0.25">
      <c r="A1182" s="1">
        <v>44314</v>
      </c>
      <c r="B1182">
        <v>1.2244999999999999</v>
      </c>
      <c r="C1182">
        <f t="shared" si="36"/>
        <v>1.2244999999999999E-2</v>
      </c>
      <c r="D1182">
        <f t="shared" si="37"/>
        <v>0.99995140991069531</v>
      </c>
      <c r="E1182" s="3">
        <f>'Adj SPY'!E1182*'SPY DVD'!C1182*1/252*-10</f>
        <v>-0.2028199603174603</v>
      </c>
    </row>
    <row r="1183" spans="1:5" x14ac:dyDescent="0.25">
      <c r="A1183" s="1">
        <v>44313</v>
      </c>
      <c r="B1183">
        <v>1.2242</v>
      </c>
      <c r="C1183">
        <f t="shared" si="36"/>
        <v>1.2241999999999999E-2</v>
      </c>
      <c r="D1183">
        <f t="shared" si="37"/>
        <v>0.99995142181487884</v>
      </c>
      <c r="E1183" s="3">
        <f>'Adj SPY'!E1183*'SPY DVD'!C1183*1/252*-10</f>
        <v>-0.20282856507936509</v>
      </c>
    </row>
    <row r="1184" spans="1:5" x14ac:dyDescent="0.25">
      <c r="A1184" s="1">
        <v>44312</v>
      </c>
      <c r="B1184">
        <v>1.2239</v>
      </c>
      <c r="C1184">
        <f t="shared" si="36"/>
        <v>1.2239E-2</v>
      </c>
      <c r="D1184">
        <f t="shared" si="37"/>
        <v>0.99995143371906259</v>
      </c>
      <c r="E1184" s="3">
        <f>'Adj SPY'!E1184*'SPY DVD'!C1184*1/252*-10</f>
        <v>-0.20282257103174606</v>
      </c>
    </row>
    <row r="1185" spans="1:5" x14ac:dyDescent="0.25">
      <c r="A1185" s="1">
        <v>44309</v>
      </c>
      <c r="B1185">
        <v>1.2264999999999999</v>
      </c>
      <c r="C1185">
        <f t="shared" si="36"/>
        <v>1.2265E-2</v>
      </c>
      <c r="D1185">
        <f t="shared" si="37"/>
        <v>0.99995133054947549</v>
      </c>
      <c r="E1185" s="3">
        <f>'Adj SPY'!E1185*'SPY DVD'!C1185*1/252*-10</f>
        <v>-0.20283000396825396</v>
      </c>
    </row>
    <row r="1186" spans="1:5" x14ac:dyDescent="0.25">
      <c r="A1186" s="1">
        <v>44308</v>
      </c>
      <c r="B1186">
        <v>1.2398</v>
      </c>
      <c r="C1186">
        <f t="shared" si="36"/>
        <v>1.2397999999999999E-2</v>
      </c>
      <c r="D1186">
        <f t="shared" si="37"/>
        <v>0.99995080279752369</v>
      </c>
      <c r="E1186" s="3">
        <f>'Adj SPY'!E1186*'SPY DVD'!C1186*1/252*-10</f>
        <v>-0.20283029603174602</v>
      </c>
    </row>
    <row r="1187" spans="1:5" x14ac:dyDescent="0.25">
      <c r="A1187" s="1">
        <v>44307</v>
      </c>
      <c r="B1187">
        <v>1.2283999999999999</v>
      </c>
      <c r="C1187">
        <f t="shared" si="36"/>
        <v>1.2284E-2</v>
      </c>
      <c r="D1187">
        <f t="shared" si="37"/>
        <v>0.99995125515632244</v>
      </c>
      <c r="E1187" s="3">
        <f>'Adj SPY'!E1187*'SPY DVD'!C1187*1/252*-10</f>
        <v>-0.20281761428571432</v>
      </c>
    </row>
    <row r="1188" spans="1:5" x14ac:dyDescent="0.25">
      <c r="A1188" s="1">
        <v>44306</v>
      </c>
      <c r="B1188">
        <v>1.2401</v>
      </c>
      <c r="C1188">
        <f t="shared" si="36"/>
        <v>1.2401000000000001E-2</v>
      </c>
      <c r="D1188">
        <f t="shared" si="37"/>
        <v>0.99995079089334749</v>
      </c>
      <c r="E1188" s="3">
        <f>'Adj SPY'!E1188*'SPY DVD'!C1188*1/252*-10</f>
        <v>-0.20283016547619051</v>
      </c>
    </row>
    <row r="1189" spans="1:5" x14ac:dyDescent="0.25">
      <c r="A1189" s="1">
        <v>44305</v>
      </c>
      <c r="B1189">
        <v>1.2310000000000001</v>
      </c>
      <c r="C1189">
        <f t="shared" si="36"/>
        <v>1.2310000000000001E-2</v>
      </c>
      <c r="D1189">
        <f t="shared" si="37"/>
        <v>0.99995115198675388</v>
      </c>
      <c r="E1189" s="3">
        <f>'Adj SPY'!E1189*'SPY DVD'!C1189*1/252*-10</f>
        <v>-0.2028267896825397</v>
      </c>
    </row>
    <row r="1190" spans="1:5" x14ac:dyDescent="0.25">
      <c r="A1190" s="1">
        <v>44302</v>
      </c>
      <c r="B1190">
        <v>1.2249000000000001</v>
      </c>
      <c r="C1190">
        <f t="shared" si="36"/>
        <v>1.2249000000000001E-2</v>
      </c>
      <c r="D1190">
        <f t="shared" si="37"/>
        <v>0.9999513940384509</v>
      </c>
      <c r="E1190" s="3">
        <f>'Adj SPY'!E1190*'SPY DVD'!C1190*1/252*-10</f>
        <v>-0.20281816428571431</v>
      </c>
    </row>
    <row r="1191" spans="1:5" x14ac:dyDescent="0.25">
      <c r="A1191" s="1">
        <v>44301</v>
      </c>
      <c r="B1191">
        <v>1.2290000000000001</v>
      </c>
      <c r="C1191">
        <f t="shared" si="36"/>
        <v>1.2290000000000001E-2</v>
      </c>
      <c r="D1191">
        <f t="shared" si="37"/>
        <v>0.99995123134795949</v>
      </c>
      <c r="E1191" s="3">
        <f>'Adj SPY'!E1191*'SPY DVD'!C1191*1/252*-10</f>
        <v>-0.20281913888888889</v>
      </c>
    </row>
    <row r="1192" spans="1:5" x14ac:dyDescent="0.25">
      <c r="A1192" s="1">
        <v>44300</v>
      </c>
      <c r="B1192">
        <v>1.2422</v>
      </c>
      <c r="C1192">
        <f t="shared" si="36"/>
        <v>1.2421999999999999E-2</v>
      </c>
      <c r="D1192">
        <f t="shared" si="37"/>
        <v>0.99995070756411841</v>
      </c>
      <c r="E1192" s="3">
        <f>'Adj SPY'!E1192*'SPY DVD'!C1192*1/252*-10</f>
        <v>-0.2028187261904762</v>
      </c>
    </row>
    <row r="1193" spans="1:5" x14ac:dyDescent="0.25">
      <c r="A1193" s="1">
        <v>44299</v>
      </c>
      <c r="B1193">
        <v>1.238</v>
      </c>
      <c r="C1193">
        <f t="shared" si="36"/>
        <v>1.238E-2</v>
      </c>
      <c r="D1193">
        <f t="shared" si="37"/>
        <v>0.99995087422258355</v>
      </c>
      <c r="E1193" s="3">
        <f>'Adj SPY'!E1193*'SPY DVD'!C1193*1/252*-10</f>
        <v>-0.20282566666666668</v>
      </c>
    </row>
    <row r="1194" spans="1:5" x14ac:dyDescent="0.25">
      <c r="A1194" s="1">
        <v>44298</v>
      </c>
      <c r="B1194">
        <v>1.2417</v>
      </c>
      <c r="C1194">
        <f t="shared" si="36"/>
        <v>1.2417000000000001E-2</v>
      </c>
      <c r="D1194">
        <f t="shared" si="37"/>
        <v>0.99995072740441038</v>
      </c>
      <c r="E1194" s="3">
        <f>'Adj SPY'!E1194*'SPY DVD'!C1194*1/252*-10</f>
        <v>-0.20283070952380952</v>
      </c>
    </row>
    <row r="1195" spans="1:5" x14ac:dyDescent="0.25">
      <c r="A1195" s="1">
        <v>44295</v>
      </c>
      <c r="B1195">
        <v>1.2421</v>
      </c>
      <c r="C1195">
        <f t="shared" si="36"/>
        <v>1.2421E-2</v>
      </c>
      <c r="D1195">
        <f t="shared" si="37"/>
        <v>0.99995071153217674</v>
      </c>
      <c r="E1195" s="3">
        <f>'Adj SPY'!E1195*'SPY DVD'!C1195*1/252*-10</f>
        <v>-0.20282211468253969</v>
      </c>
    </row>
    <row r="1196" spans="1:5" x14ac:dyDescent="0.25">
      <c r="A1196" s="1">
        <v>44294</v>
      </c>
      <c r="B1196">
        <v>1.2511000000000001</v>
      </c>
      <c r="C1196">
        <f t="shared" si="36"/>
        <v>1.2511000000000001E-2</v>
      </c>
      <c r="D1196">
        <f t="shared" si="37"/>
        <v>0.99995035440698643</v>
      </c>
      <c r="E1196" s="3">
        <f>'Adj SPY'!E1196*'SPY DVD'!C1196*1/252*-10</f>
        <v>-0.20281721111111112</v>
      </c>
    </row>
    <row r="1197" spans="1:5" x14ac:dyDescent="0.25">
      <c r="A1197" s="1">
        <v>44293</v>
      </c>
      <c r="B1197">
        <v>1.2571000000000001</v>
      </c>
      <c r="C1197">
        <f t="shared" si="36"/>
        <v>1.2571000000000001E-2</v>
      </c>
      <c r="D1197">
        <f t="shared" si="37"/>
        <v>0.99995011632359709</v>
      </c>
      <c r="E1197" s="3">
        <f>'Adj SPY'!E1197*'SPY DVD'!C1197*1/252*-10</f>
        <v>-0.20282709880952379</v>
      </c>
    </row>
    <row r="1198" spans="1:5" x14ac:dyDescent="0.25">
      <c r="A1198" s="1">
        <v>44292</v>
      </c>
      <c r="B1198">
        <v>1.2585</v>
      </c>
      <c r="C1198">
        <f t="shared" si="36"/>
        <v>1.2584999999999999E-2</v>
      </c>
      <c r="D1198">
        <f t="shared" si="37"/>
        <v>0.99995006077081439</v>
      </c>
      <c r="E1198" s="3">
        <f>'Adj SPY'!E1198*'SPY DVD'!C1198*1/252*-10</f>
        <v>-0.2028182619047619</v>
      </c>
    </row>
    <row r="1199" spans="1:5" x14ac:dyDescent="0.25">
      <c r="A1199" s="1">
        <v>44291</v>
      </c>
      <c r="B1199">
        <v>1.2578</v>
      </c>
      <c r="C1199">
        <f t="shared" si="36"/>
        <v>1.2578000000000001E-2</v>
      </c>
      <c r="D1199">
        <f t="shared" si="37"/>
        <v>0.99995008854720535</v>
      </c>
      <c r="E1199" s="3">
        <f>'Adj SPY'!E1199*'SPY DVD'!C1199*1/252*-10</f>
        <v>-0.20282524126984128</v>
      </c>
    </row>
    <row r="1200" spans="1:5" x14ac:dyDescent="0.25">
      <c r="A1200" s="1">
        <v>44287</v>
      </c>
      <c r="B1200">
        <v>1.2758</v>
      </c>
      <c r="C1200">
        <f t="shared" si="36"/>
        <v>1.2758E-2</v>
      </c>
      <c r="D1200">
        <f t="shared" si="37"/>
        <v>0.99994937429739716</v>
      </c>
      <c r="E1200" s="3">
        <f>'Adj SPY'!E1200*'SPY DVD'!C1200*1/252*-10</f>
        <v>-0.20281676111111113</v>
      </c>
    </row>
    <row r="1201" spans="1:5" x14ac:dyDescent="0.25">
      <c r="A1201" s="1">
        <v>44286</v>
      </c>
      <c r="B1201">
        <v>1.2896000000000001</v>
      </c>
      <c r="C1201">
        <f t="shared" si="36"/>
        <v>1.2896000000000001E-2</v>
      </c>
      <c r="D1201">
        <f t="shared" si="37"/>
        <v>0.99994882670622309</v>
      </c>
      <c r="E1201" s="3">
        <f>'Adj SPY'!E1201*'SPY DVD'!C1201*1/252*-10</f>
        <v>-0.20282030476190477</v>
      </c>
    </row>
    <row r="1202" spans="1:5" x14ac:dyDescent="0.25">
      <c r="A1202" s="1">
        <v>44285</v>
      </c>
      <c r="B1202">
        <v>1.2948</v>
      </c>
      <c r="C1202">
        <f t="shared" si="36"/>
        <v>1.2947999999999999E-2</v>
      </c>
      <c r="D1202">
        <f t="shared" si="37"/>
        <v>0.99994862036759757</v>
      </c>
      <c r="E1202" s="3">
        <f>'Adj SPY'!E1202*'SPY DVD'!C1202*1/252*-10</f>
        <v>-0.20281603333333331</v>
      </c>
    </row>
    <row r="1203" spans="1:5" x14ac:dyDescent="0.25">
      <c r="A1203" s="1">
        <v>44284</v>
      </c>
      <c r="B1203">
        <v>1.2914000000000001</v>
      </c>
      <c r="C1203">
        <f t="shared" si="36"/>
        <v>1.2914000000000002E-2</v>
      </c>
      <c r="D1203">
        <f t="shared" si="37"/>
        <v>0.99994875528130944</v>
      </c>
      <c r="E1203" s="3">
        <f>'Adj SPY'!E1203*'SPY DVD'!C1203*1/252*-10</f>
        <v>-0.20282154444444447</v>
      </c>
    </row>
    <row r="1204" spans="1:5" x14ac:dyDescent="0.25">
      <c r="A1204" s="1">
        <v>44281</v>
      </c>
      <c r="B1204">
        <v>1.2907999999999999</v>
      </c>
      <c r="C1204">
        <f t="shared" si="36"/>
        <v>1.2907999999999999E-2</v>
      </c>
      <c r="D1204">
        <f t="shared" si="37"/>
        <v>0.99994877908961344</v>
      </c>
      <c r="E1204" s="3">
        <f>'Adj SPY'!E1204*'SPY DVD'!C1204*1/252*-10</f>
        <v>-0.20282975555555555</v>
      </c>
    </row>
    <row r="1205" spans="1:5" x14ac:dyDescent="0.25">
      <c r="A1205" s="1">
        <v>44280</v>
      </c>
      <c r="B1205">
        <v>1.3116000000000001</v>
      </c>
      <c r="C1205">
        <f t="shared" si="36"/>
        <v>1.3116000000000001E-2</v>
      </c>
      <c r="D1205">
        <f t="shared" si="37"/>
        <v>0.99994795373540624</v>
      </c>
      <c r="E1205" s="3">
        <f>'Adj SPY'!E1205*'SPY DVD'!C1205*1/252*-10</f>
        <v>-0.20282957142857144</v>
      </c>
    </row>
    <row r="1206" spans="1:5" x14ac:dyDescent="0.25">
      <c r="A1206" s="1">
        <v>44279</v>
      </c>
      <c r="B1206">
        <v>1.3189</v>
      </c>
      <c r="C1206">
        <f t="shared" si="36"/>
        <v>1.3188999999999999E-2</v>
      </c>
      <c r="D1206">
        <f t="shared" si="37"/>
        <v>0.99994766406798541</v>
      </c>
      <c r="E1206" s="3">
        <f>'Adj SPY'!E1206*'SPY DVD'!C1206*1/252*-10</f>
        <v>-0.20281751111111107</v>
      </c>
    </row>
    <row r="1207" spans="1:5" x14ac:dyDescent="0.25">
      <c r="A1207" s="1">
        <v>44278</v>
      </c>
      <c r="B1207">
        <v>1.3122</v>
      </c>
      <c r="C1207">
        <f t="shared" si="36"/>
        <v>1.3122E-2</v>
      </c>
      <c r="D1207">
        <f t="shared" si="37"/>
        <v>0.99994792992712189</v>
      </c>
      <c r="E1207" s="3">
        <f>'Adj SPY'!E1207*'SPY DVD'!C1207*1/252*-10</f>
        <v>-0.20281821428571428</v>
      </c>
    </row>
    <row r="1208" spans="1:5" x14ac:dyDescent="0.25">
      <c r="A1208" s="1">
        <v>44277</v>
      </c>
      <c r="B1208">
        <v>1.3019000000000001</v>
      </c>
      <c r="C1208">
        <f t="shared" si="36"/>
        <v>1.3019000000000001E-2</v>
      </c>
      <c r="D1208">
        <f t="shared" si="37"/>
        <v>0.99994833863608157</v>
      </c>
      <c r="E1208" s="3">
        <f>'Adj SPY'!E1208*'SPY DVD'!C1208*1/252*-10</f>
        <v>-0.20282258769841272</v>
      </c>
    </row>
    <row r="1209" spans="1:5" x14ac:dyDescent="0.25">
      <c r="A1209" s="1">
        <v>44274</v>
      </c>
      <c r="B1209">
        <v>1.3123</v>
      </c>
      <c r="C1209">
        <f t="shared" si="36"/>
        <v>1.3123000000000001E-2</v>
      </c>
      <c r="D1209">
        <f t="shared" si="37"/>
        <v>0.99994792595907456</v>
      </c>
      <c r="E1209" s="3">
        <f>'Adj SPY'!E1209*'SPY DVD'!C1209*1/252*-10</f>
        <v>-0.20282325555555558</v>
      </c>
    </row>
    <row r="1210" spans="1:5" x14ac:dyDescent="0.25">
      <c r="A1210" s="1">
        <v>44273</v>
      </c>
      <c r="B1210">
        <v>1.3056000000000001</v>
      </c>
      <c r="C1210">
        <f t="shared" si="36"/>
        <v>1.3056000000000002E-2</v>
      </c>
      <c r="D1210">
        <f t="shared" si="37"/>
        <v>0.99994819181828065</v>
      </c>
      <c r="E1210" s="3">
        <f>'Adj SPY'!E1210*'SPY DVD'!C1210*1/252*-10</f>
        <v>-0.20282392380952385</v>
      </c>
    </row>
    <row r="1211" spans="1:5" x14ac:dyDescent="0.25">
      <c r="A1211" s="1">
        <v>44272</v>
      </c>
      <c r="B1211">
        <v>1.5909</v>
      </c>
      <c r="C1211">
        <f t="shared" si="36"/>
        <v>1.5909E-2</v>
      </c>
      <c r="D1211">
        <f t="shared" si="37"/>
        <v>0.99993687104033568</v>
      </c>
      <c r="E1211" s="3">
        <f>'Adj SPY'!E1211*'SPY DVD'!C1211*1/252*-10</f>
        <v>-0.25079402142857138</v>
      </c>
    </row>
    <row r="1212" spans="1:5" x14ac:dyDescent="0.25">
      <c r="A1212" s="1">
        <v>44271</v>
      </c>
      <c r="B1212">
        <v>1.5963000000000001</v>
      </c>
      <c r="C1212">
        <f t="shared" si="36"/>
        <v>1.5963000000000001E-2</v>
      </c>
      <c r="D1212">
        <f t="shared" si="37"/>
        <v>0.99993665676817201</v>
      </c>
      <c r="E1212" s="3">
        <f>'Adj SPY'!E1212*'SPY DVD'!C1212*1/252*-10</f>
        <v>-0.25079013214285717</v>
      </c>
    </row>
    <row r="1213" spans="1:5" x14ac:dyDescent="0.25">
      <c r="A1213" s="1">
        <v>44270</v>
      </c>
      <c r="B1213">
        <v>1.5943000000000001</v>
      </c>
      <c r="C1213">
        <f t="shared" si="36"/>
        <v>1.5942999999999999E-2</v>
      </c>
      <c r="D1213">
        <f t="shared" si="37"/>
        <v>0.99993673612822731</v>
      </c>
      <c r="E1213" s="3">
        <f>'Adj SPY'!E1213*'SPY DVD'!C1213*1/252*-10</f>
        <v>-0.25079224722222226</v>
      </c>
    </row>
    <row r="1214" spans="1:5" x14ac:dyDescent="0.25">
      <c r="A1214" s="1">
        <v>44267</v>
      </c>
      <c r="B1214">
        <v>1.6037999999999999</v>
      </c>
      <c r="C1214">
        <f t="shared" si="36"/>
        <v>1.6038E-2</v>
      </c>
      <c r="D1214">
        <f t="shared" si="37"/>
        <v>0.99993635916802082</v>
      </c>
      <c r="E1214" s="3">
        <f>'Adj SPY'!E1214*'SPY DVD'!C1214*1/252*-10</f>
        <v>-0.25079104285714288</v>
      </c>
    </row>
    <row r="1215" spans="1:5" x14ac:dyDescent="0.25">
      <c r="A1215" s="1">
        <v>44266</v>
      </c>
      <c r="B1215">
        <v>1.6060000000000001</v>
      </c>
      <c r="C1215">
        <f t="shared" si="36"/>
        <v>1.6060000000000001E-2</v>
      </c>
      <c r="D1215">
        <f t="shared" si="37"/>
        <v>0.9999362718719933</v>
      </c>
      <c r="E1215" s="3">
        <f>'Adj SPY'!E1215*'SPY DVD'!C1215*1/252*-10</f>
        <v>-0.25079729365079362</v>
      </c>
    </row>
    <row r="1216" spans="1:5" x14ac:dyDescent="0.25">
      <c r="A1216" s="1">
        <v>44265</v>
      </c>
      <c r="B1216">
        <v>1.6223000000000001</v>
      </c>
      <c r="C1216">
        <f t="shared" si="36"/>
        <v>1.6223000000000001E-2</v>
      </c>
      <c r="D1216">
        <f t="shared" si="37"/>
        <v>0.99993562508802658</v>
      </c>
      <c r="E1216" s="3">
        <f>'Adj SPY'!E1216*'SPY DVD'!C1216*1/252*-10</f>
        <v>-0.25079985476190481</v>
      </c>
    </row>
    <row r="1217" spans="1:5" x14ac:dyDescent="0.25">
      <c r="A1217" s="1">
        <v>44264</v>
      </c>
      <c r="B1217">
        <v>1.6324000000000001</v>
      </c>
      <c r="C1217">
        <f t="shared" si="36"/>
        <v>1.6324000000000002E-2</v>
      </c>
      <c r="D1217">
        <f t="shared" si="37"/>
        <v>0.99993522432025717</v>
      </c>
      <c r="E1217" s="3">
        <f>'Adj SPY'!E1217*'SPY DVD'!C1217*1/252*-10</f>
        <v>-0.25080012222222231</v>
      </c>
    </row>
    <row r="1218" spans="1:5" x14ac:dyDescent="0.25">
      <c r="A1218" s="1">
        <v>44263</v>
      </c>
      <c r="B1218">
        <v>1.6556999999999999</v>
      </c>
      <c r="C1218">
        <f t="shared" si="36"/>
        <v>1.6556999999999999E-2</v>
      </c>
      <c r="D1218">
        <f t="shared" si="37"/>
        <v>0.99993429977740178</v>
      </c>
      <c r="E1218" s="3">
        <f>'Adj SPY'!E1218*'SPY DVD'!C1218*1/252*-10</f>
        <v>-0.25079912857142855</v>
      </c>
    </row>
    <row r="1219" spans="1:5" x14ac:dyDescent="0.25">
      <c r="A1219" s="1">
        <v>44260</v>
      </c>
      <c r="B1219">
        <v>1.6474</v>
      </c>
      <c r="C1219">
        <f t="shared" ref="C1219:C1256" si="38">B1219/100</f>
        <v>1.6473999999999999E-2</v>
      </c>
      <c r="D1219">
        <f t="shared" ref="D1219:D1256" si="39">EXP(-C1219*1/252)</f>
        <v>0.99993462912089603</v>
      </c>
      <c r="E1219" s="3">
        <f>'Adj SPY'!E1219*'SPY DVD'!C1219*1/252*-10</f>
        <v>-0.25079050079365078</v>
      </c>
    </row>
    <row r="1220" spans="1:5" x14ac:dyDescent="0.25">
      <c r="A1220" s="1">
        <v>44259</v>
      </c>
      <c r="B1220">
        <v>1.6777</v>
      </c>
      <c r="C1220">
        <f t="shared" si="38"/>
        <v>1.6777E-2</v>
      </c>
      <c r="D1220">
        <f t="shared" si="39"/>
        <v>0.99993342681926711</v>
      </c>
      <c r="E1220" s="3">
        <f>'Adj SPY'!E1220*'SPY DVD'!C1220*1/252*-10</f>
        <v>-0.25078951984126985</v>
      </c>
    </row>
    <row r="1221" spans="1:5" x14ac:dyDescent="0.25">
      <c r="A1221" s="1">
        <v>44258</v>
      </c>
      <c r="B1221">
        <v>1.657</v>
      </c>
      <c r="C1221">
        <f t="shared" si="38"/>
        <v>1.6570000000000001E-2</v>
      </c>
      <c r="D1221">
        <f t="shared" si="39"/>
        <v>0.99993424819349086</v>
      </c>
      <c r="E1221" s="3">
        <f>'Adj SPY'!E1221*'SPY DVD'!C1221*1/252*-10</f>
        <v>-0.25079878571428577</v>
      </c>
    </row>
    <row r="1222" spans="1:5" x14ac:dyDescent="0.25">
      <c r="A1222" s="1">
        <v>44257</v>
      </c>
      <c r="B1222">
        <v>1.635</v>
      </c>
      <c r="C1222">
        <f t="shared" si="38"/>
        <v>1.635E-2</v>
      </c>
      <c r="D1222">
        <f t="shared" si="39"/>
        <v>0.99993512115234251</v>
      </c>
      <c r="E1222" s="3">
        <f>'Adj SPY'!E1222*'SPY DVD'!C1222*1/252*-10</f>
        <v>-0.25079083333333335</v>
      </c>
    </row>
    <row r="1223" spans="1:5" x14ac:dyDescent="0.25">
      <c r="A1223" s="1">
        <v>44256</v>
      </c>
      <c r="B1223">
        <v>1.6223000000000001</v>
      </c>
      <c r="C1223">
        <f t="shared" si="38"/>
        <v>1.6223000000000001E-2</v>
      </c>
      <c r="D1223">
        <f t="shared" si="39"/>
        <v>0.99993562508802658</v>
      </c>
      <c r="E1223" s="3">
        <f>'Adj SPY'!E1223*'SPY DVD'!C1223*1/252*-10</f>
        <v>-0.25079985476190481</v>
      </c>
    </row>
    <row r="1224" spans="1:5" x14ac:dyDescent="0.25">
      <c r="A1224" s="1">
        <v>44253</v>
      </c>
      <c r="B1224">
        <v>1.6616</v>
      </c>
      <c r="C1224">
        <f t="shared" si="38"/>
        <v>1.6615999999999999E-2</v>
      </c>
      <c r="D1224">
        <f t="shared" si="39"/>
        <v>0.99993406566582721</v>
      </c>
      <c r="E1224" s="3">
        <f>'Adj SPY'!E1224*'SPY DVD'!C1224*1/252*-10</f>
        <v>-0.25079610158730159</v>
      </c>
    </row>
    <row r="1225" spans="1:5" x14ac:dyDescent="0.25">
      <c r="A1225" s="1">
        <v>44252</v>
      </c>
      <c r="B1225">
        <v>1.653</v>
      </c>
      <c r="C1225">
        <f t="shared" si="38"/>
        <v>1.653E-2</v>
      </c>
      <c r="D1225">
        <f t="shared" si="39"/>
        <v>0.99993440691322533</v>
      </c>
      <c r="E1225" s="3">
        <f>'Adj SPY'!E1225*'SPY DVD'!C1225*1/252*-10</f>
        <v>-0.25079027380952379</v>
      </c>
    </row>
    <row r="1226" spans="1:5" x14ac:dyDescent="0.25">
      <c r="A1226" s="1">
        <v>44251</v>
      </c>
      <c r="B1226">
        <v>1.6132</v>
      </c>
      <c r="C1226">
        <f t="shared" si="38"/>
        <v>1.6132000000000001E-2</v>
      </c>
      <c r="D1226">
        <f t="shared" si="39"/>
        <v>0.99993598617595636</v>
      </c>
      <c r="E1226" s="3">
        <f>'Adj SPY'!E1226*'SPY DVD'!C1226*1/252*-10</f>
        <v>-0.25079498571428571</v>
      </c>
    </row>
    <row r="1227" spans="1:5" x14ac:dyDescent="0.25">
      <c r="A1227" s="1">
        <v>44250</v>
      </c>
      <c r="B1227">
        <v>1.631</v>
      </c>
      <c r="C1227">
        <f t="shared" si="38"/>
        <v>1.6310000000000002E-2</v>
      </c>
      <c r="D1227">
        <f t="shared" si="39"/>
        <v>0.99993527987221564</v>
      </c>
      <c r="E1227" s="3">
        <f>'Adj SPY'!E1227*'SPY DVD'!C1227*1/252*-10</f>
        <v>-0.25079861111111112</v>
      </c>
    </row>
    <row r="1228" spans="1:5" x14ac:dyDescent="0.25">
      <c r="A1228" s="1">
        <v>44249</v>
      </c>
      <c r="B1228">
        <v>1.6329</v>
      </c>
      <c r="C1228">
        <f t="shared" si="38"/>
        <v>1.6329E-2</v>
      </c>
      <c r="D1228">
        <f t="shared" si="39"/>
        <v>0.99993520448027273</v>
      </c>
      <c r="E1228" s="3">
        <f>'Adj SPY'!E1228*'SPY DVD'!C1228*1/252*-10</f>
        <v>-0.25078622499999997</v>
      </c>
    </row>
    <row r="1229" spans="1:5" x14ac:dyDescent="0.25">
      <c r="A1229" s="1">
        <v>44246</v>
      </c>
      <c r="B1229">
        <v>1.6204000000000001</v>
      </c>
      <c r="C1229">
        <f t="shared" si="38"/>
        <v>1.6204E-2</v>
      </c>
      <c r="D1229">
        <f t="shared" si="39"/>
        <v>0.99993570048000113</v>
      </c>
      <c r="E1229" s="3">
        <f>'Adj SPY'!E1229*'SPY DVD'!C1229*1/252*-10</f>
        <v>-0.25079548095238097</v>
      </c>
    </row>
    <row r="1230" spans="1:5" x14ac:dyDescent="0.25">
      <c r="A1230" s="1">
        <v>44245</v>
      </c>
      <c r="B1230">
        <v>1.6174999999999999</v>
      </c>
      <c r="C1230">
        <f t="shared" si="38"/>
        <v>1.6174999999999998E-2</v>
      </c>
      <c r="D1230">
        <f t="shared" si="39"/>
        <v>0.99993581555197331</v>
      </c>
      <c r="E1230" s="3">
        <f>'Adj SPY'!E1230*'SPY DVD'!C1230*1/252*-10</f>
        <v>-0.2507895238095238</v>
      </c>
    </row>
    <row r="1231" spans="1:5" x14ac:dyDescent="0.25">
      <c r="A1231" s="1">
        <v>44244</v>
      </c>
      <c r="B1231">
        <v>1.6106</v>
      </c>
      <c r="C1231">
        <f t="shared" si="38"/>
        <v>1.6105999999999999E-2</v>
      </c>
      <c r="D1231">
        <f t="shared" si="39"/>
        <v>0.99993608934396028</v>
      </c>
      <c r="E1231" s="3">
        <f>'Adj SPY'!E1231*'SPY DVD'!C1231*1/252*-10</f>
        <v>-0.2507870373015873</v>
      </c>
    </row>
    <row r="1232" spans="1:5" x14ac:dyDescent="0.25">
      <c r="A1232" s="1">
        <v>44243</v>
      </c>
      <c r="B1232">
        <v>1.611</v>
      </c>
      <c r="C1232">
        <f t="shared" si="38"/>
        <v>1.6109999999999999E-2</v>
      </c>
      <c r="D1232">
        <f t="shared" si="39"/>
        <v>0.99993607347195901</v>
      </c>
      <c r="E1232" s="3">
        <f>'Adj SPY'!E1232*'SPY DVD'!C1232*1/252*-10</f>
        <v>-0.25079178571428573</v>
      </c>
    </row>
    <row r="1233" spans="1:5" x14ac:dyDescent="0.25">
      <c r="A1233" s="1">
        <v>44239</v>
      </c>
      <c r="B1233">
        <v>1.6095999999999999</v>
      </c>
      <c r="C1233">
        <f t="shared" si="38"/>
        <v>1.6095999999999999E-2</v>
      </c>
      <c r="D1233">
        <f t="shared" si="39"/>
        <v>0.99993612902396467</v>
      </c>
      <c r="E1233" s="3">
        <f>'Adj SPY'!E1233*'SPY DVD'!C1233*1/252*-10</f>
        <v>-0.2507910095238095</v>
      </c>
    </row>
    <row r="1234" spans="1:5" x14ac:dyDescent="0.25">
      <c r="A1234" s="1">
        <v>44238</v>
      </c>
      <c r="B1234">
        <v>1.6175999999999999</v>
      </c>
      <c r="C1234">
        <f t="shared" si="38"/>
        <v>1.6175999999999999E-2</v>
      </c>
      <c r="D1234">
        <f t="shared" si="39"/>
        <v>0.99993581158397404</v>
      </c>
      <c r="E1234" s="3">
        <f>'Adj SPY'!E1234*'SPY DVD'!C1234*1/252*-10</f>
        <v>-0.2507986095238095</v>
      </c>
    </row>
    <row r="1235" spans="1:5" x14ac:dyDescent="0.25">
      <c r="A1235" s="1">
        <v>44237</v>
      </c>
      <c r="B1235">
        <v>1.6202000000000001</v>
      </c>
      <c r="C1235">
        <f t="shared" si="38"/>
        <v>1.6202000000000001E-2</v>
      </c>
      <c r="D1235">
        <f t="shared" si="39"/>
        <v>0.99993570841599877</v>
      </c>
      <c r="E1235" s="3">
        <f>'Adj SPY'!E1235*'SPY DVD'!C1235*1/252*-10</f>
        <v>-0.25079667301587305</v>
      </c>
    </row>
    <row r="1236" spans="1:5" x14ac:dyDescent="0.25">
      <c r="A1236" s="1">
        <v>44236</v>
      </c>
      <c r="B1236">
        <v>1.6194999999999999</v>
      </c>
      <c r="C1236">
        <f t="shared" si="38"/>
        <v>1.6195000000000001E-2</v>
      </c>
      <c r="D1236">
        <f t="shared" si="39"/>
        <v>0.99993573619199105</v>
      </c>
      <c r="E1236" s="3">
        <f>'Adj SPY'!E1236*'SPY DVD'!C1236*1/252*-10</f>
        <v>-0.25079756944444448</v>
      </c>
    </row>
    <row r="1237" spans="1:5" x14ac:dyDescent="0.25">
      <c r="A1237" s="1">
        <v>44235</v>
      </c>
      <c r="B1237">
        <v>1.6184000000000001</v>
      </c>
      <c r="C1237">
        <f t="shared" si="38"/>
        <v>1.6184E-2</v>
      </c>
      <c r="D1237">
        <f t="shared" si="39"/>
        <v>0.9999357798399805</v>
      </c>
      <c r="E1237" s="3">
        <f>'Adj SPY'!E1237*'SPY DVD'!C1237*1/252*-10</f>
        <v>-0.25079419999999997</v>
      </c>
    </row>
    <row r="1238" spans="1:5" x14ac:dyDescent="0.25">
      <c r="A1238" s="1">
        <v>44232</v>
      </c>
      <c r="B1238">
        <v>1.6301000000000001</v>
      </c>
      <c r="C1238">
        <f t="shared" si="38"/>
        <v>1.6301E-2</v>
      </c>
      <c r="D1238">
        <f t="shared" si="39"/>
        <v>0.99993531558419058</v>
      </c>
      <c r="E1238" s="3">
        <f>'Adj SPY'!E1238*'SPY DVD'!C1238*1/252*-10</f>
        <v>-0.25079605992063492</v>
      </c>
    </row>
    <row r="1239" spans="1:5" x14ac:dyDescent="0.25">
      <c r="A1239" s="1">
        <v>44231</v>
      </c>
      <c r="B1239">
        <v>1.6365000000000001</v>
      </c>
      <c r="C1239">
        <f t="shared" si="38"/>
        <v>1.6365000000000001E-2</v>
      </c>
      <c r="D1239">
        <f t="shared" si="39"/>
        <v>0.99993506163239665</v>
      </c>
      <c r="E1239" s="3">
        <f>'Adj SPY'!E1239*'SPY DVD'!C1239*1/252*-10</f>
        <v>-0.25079362500000002</v>
      </c>
    </row>
    <row r="1240" spans="1:5" x14ac:dyDescent="0.25">
      <c r="A1240" s="1">
        <v>44230</v>
      </c>
      <c r="B1240">
        <v>1.6551</v>
      </c>
      <c r="C1240">
        <f t="shared" si="38"/>
        <v>1.6551E-2</v>
      </c>
      <c r="D1240">
        <f t="shared" si="39"/>
        <v>0.99993432358536161</v>
      </c>
      <c r="E1240" s="3">
        <f>'Adj SPY'!E1240*'SPY DVD'!C1240*1/252*-10</f>
        <v>-0.25079362500000002</v>
      </c>
    </row>
    <row r="1241" spans="1:5" x14ac:dyDescent="0.25">
      <c r="A1241" s="1">
        <v>44229</v>
      </c>
      <c r="B1241">
        <v>1.6564000000000001</v>
      </c>
      <c r="C1241">
        <f t="shared" si="38"/>
        <v>1.6564000000000002E-2</v>
      </c>
      <c r="D1241">
        <f t="shared" si="39"/>
        <v>0.99993427200144935</v>
      </c>
      <c r="E1241" s="3">
        <f>'Adj SPY'!E1241*'SPY DVD'!C1241*1/252*-10</f>
        <v>-0.25079342063492066</v>
      </c>
    </row>
    <row r="1242" spans="1:5" x14ac:dyDescent="0.25">
      <c r="A1242" s="1">
        <v>44228</v>
      </c>
      <c r="B1242">
        <v>1.6798</v>
      </c>
      <c r="C1242">
        <f t="shared" si="38"/>
        <v>1.6798E-2</v>
      </c>
      <c r="D1242">
        <f t="shared" si="39"/>
        <v>0.9999333434914851</v>
      </c>
      <c r="E1242" s="3">
        <f>'Adj SPY'!E1242*'SPY DVD'!C1242*1/252*-10</f>
        <v>-0.25079014047619053</v>
      </c>
    </row>
    <row r="1243" spans="1:5" x14ac:dyDescent="0.25">
      <c r="A1243" s="1">
        <v>44225</v>
      </c>
      <c r="B1243">
        <v>1.7078</v>
      </c>
      <c r="C1243">
        <f t="shared" si="38"/>
        <v>1.7077999999999999E-2</v>
      </c>
      <c r="D1243">
        <f t="shared" si="39"/>
        <v>0.99993223245505403</v>
      </c>
      <c r="E1243" s="3">
        <f>'Adj SPY'!E1243*'SPY DVD'!C1243*1/252*-10</f>
        <v>-0.25079585158730161</v>
      </c>
    </row>
    <row r="1244" spans="1:5" x14ac:dyDescent="0.25">
      <c r="A1244" s="1">
        <v>44224</v>
      </c>
      <c r="B1244">
        <v>1.6736</v>
      </c>
      <c r="C1244">
        <f t="shared" si="38"/>
        <v>1.6736000000000001E-2</v>
      </c>
      <c r="D1244">
        <f t="shared" si="39"/>
        <v>0.99993358950686173</v>
      </c>
      <c r="E1244" s="3">
        <f>'Adj SPY'!E1244*'SPY DVD'!C1244*1/252*-10</f>
        <v>-0.25079427301587304</v>
      </c>
    </row>
    <row r="1245" spans="1:5" x14ac:dyDescent="0.25">
      <c r="A1245" s="1">
        <v>44223</v>
      </c>
      <c r="B1245">
        <v>1.6879999999999999</v>
      </c>
      <c r="C1245">
        <f t="shared" si="38"/>
        <v>1.6879999999999999E-2</v>
      </c>
      <c r="D1245">
        <f t="shared" si="39"/>
        <v>0.99993301811640245</v>
      </c>
      <c r="E1245" s="3">
        <f>'Adj SPY'!E1245*'SPY DVD'!C1245*1/252*-10</f>
        <v>-0.25079526984126987</v>
      </c>
    </row>
    <row r="1246" spans="1:5" x14ac:dyDescent="0.25">
      <c r="A1246" s="1">
        <v>44222</v>
      </c>
      <c r="B1246">
        <v>1.6467000000000001</v>
      </c>
      <c r="C1246">
        <f t="shared" si="38"/>
        <v>1.6466999999999999E-2</v>
      </c>
      <c r="D1246">
        <f t="shared" si="39"/>
        <v>0.99993465689685834</v>
      </c>
      <c r="E1246" s="3">
        <f>'Adj SPY'!E1246*'SPY DVD'!C1246*1/252*-10</f>
        <v>-0.25078848928571429</v>
      </c>
    </row>
    <row r="1247" spans="1:5" x14ac:dyDescent="0.25">
      <c r="A1247" s="1">
        <v>44221</v>
      </c>
      <c r="B1247">
        <v>1.6442000000000001</v>
      </c>
      <c r="C1247">
        <f t="shared" si="38"/>
        <v>1.6442000000000002E-2</v>
      </c>
      <c r="D1247">
        <f t="shared" si="39"/>
        <v>0.99993475609672999</v>
      </c>
      <c r="E1247" s="3">
        <f>'Adj SPY'!E1247*'SPY DVD'!C1247*1/252*-10</f>
        <v>-0.25079922142857142</v>
      </c>
    </row>
    <row r="1248" spans="1:5" x14ac:dyDescent="0.25">
      <c r="A1248" s="1">
        <v>44218</v>
      </c>
      <c r="B1248">
        <v>1.6506000000000001</v>
      </c>
      <c r="C1248">
        <f t="shared" si="38"/>
        <v>1.6506E-2</v>
      </c>
      <c r="D1248">
        <f t="shared" si="39"/>
        <v>0.99993450214507817</v>
      </c>
      <c r="E1248" s="3">
        <f>'Adj SPY'!E1248*'SPY DVD'!C1248*1/252*-10</f>
        <v>-0.25078639999999996</v>
      </c>
    </row>
    <row r="1249" spans="1:5" x14ac:dyDescent="0.25">
      <c r="A1249" s="1">
        <v>44217</v>
      </c>
      <c r="B1249">
        <v>1.6448</v>
      </c>
      <c r="C1249">
        <f t="shared" si="38"/>
        <v>1.6448000000000001E-2</v>
      </c>
      <c r="D1249">
        <f t="shared" si="39"/>
        <v>0.99993473228875995</v>
      </c>
      <c r="E1249" s="3">
        <f>'Adj SPY'!E1249*'SPY DVD'!C1249*1/252*-10</f>
        <v>-0.25079283809523811</v>
      </c>
    </row>
    <row r="1250" spans="1:5" x14ac:dyDescent="0.25">
      <c r="A1250" s="1">
        <v>44216</v>
      </c>
      <c r="B1250">
        <v>1.6463000000000001</v>
      </c>
      <c r="C1250">
        <f t="shared" si="38"/>
        <v>1.6463000000000002E-2</v>
      </c>
      <c r="D1250">
        <f t="shared" si="39"/>
        <v>0.99993467276883718</v>
      </c>
      <c r="E1250" s="3">
        <f>'Adj SPY'!E1250*'SPY DVD'!C1250*1/252*-10</f>
        <v>-0.25079289960317463</v>
      </c>
    </row>
    <row r="1251" spans="1:5" x14ac:dyDescent="0.25">
      <c r="A1251" s="1">
        <v>44215</v>
      </c>
      <c r="B1251">
        <v>1.6691</v>
      </c>
      <c r="C1251">
        <f t="shared" si="38"/>
        <v>1.6691000000000001E-2</v>
      </c>
      <c r="D1251">
        <f t="shared" si="39"/>
        <v>0.99993376806644718</v>
      </c>
      <c r="E1251" s="3">
        <f>'Adj SPY'!E1251*'SPY DVD'!C1251*1/252*-10</f>
        <v>-0.25079552182539683</v>
      </c>
    </row>
    <row r="1252" spans="1:5" x14ac:dyDescent="0.25">
      <c r="A1252" s="1">
        <v>44211</v>
      </c>
      <c r="B1252">
        <v>1.6821999999999999</v>
      </c>
      <c r="C1252">
        <f t="shared" si="38"/>
        <v>1.6822E-2</v>
      </c>
      <c r="D1252">
        <f t="shared" si="39"/>
        <v>0.99993324825974261</v>
      </c>
      <c r="E1252" s="3">
        <f>'Adj SPY'!E1252*'SPY DVD'!C1252*1/252*-10</f>
        <v>-0.25079465873015871</v>
      </c>
    </row>
    <row r="1253" spans="1:5" x14ac:dyDescent="0.25">
      <c r="A1253" s="1">
        <v>44210</v>
      </c>
      <c r="B1253">
        <v>1.6698999999999999</v>
      </c>
      <c r="C1253">
        <f t="shared" si="38"/>
        <v>1.6698999999999999E-2</v>
      </c>
      <c r="D1253">
        <f t="shared" si="39"/>
        <v>0.99993373632251858</v>
      </c>
      <c r="E1253" s="3">
        <f>'Adj SPY'!E1253*'SPY DVD'!C1253*1/252*-10</f>
        <v>-0.25078982301587299</v>
      </c>
    </row>
    <row r="1254" spans="1:5" x14ac:dyDescent="0.25">
      <c r="A1254" s="1">
        <v>44209</v>
      </c>
      <c r="B1254">
        <v>1.6640999999999999</v>
      </c>
      <c r="C1254">
        <f t="shared" si="38"/>
        <v>1.6641E-2</v>
      </c>
      <c r="D1254">
        <f t="shared" si="39"/>
        <v>0.99993396646602406</v>
      </c>
      <c r="E1254" s="3">
        <f>'Adj SPY'!E1254*'SPY DVD'!C1254*1/252*-10</f>
        <v>-0.25079703928571428</v>
      </c>
    </row>
    <row r="1255" spans="1:5" x14ac:dyDescent="0.25">
      <c r="A1255" s="1">
        <v>44208</v>
      </c>
      <c r="B1255">
        <v>1.6686000000000001</v>
      </c>
      <c r="C1255">
        <f t="shared" si="38"/>
        <v>1.6685999999999999E-2</v>
      </c>
      <c r="D1255">
        <f t="shared" si="39"/>
        <v>0.99993378790640319</v>
      </c>
      <c r="E1255" s="3">
        <f>'Adj SPY'!E1255*'SPY DVD'!C1255*1/252*-10</f>
        <v>-0.25079984999999999</v>
      </c>
    </row>
    <row r="1256" spans="1:5" x14ac:dyDescent="0.25">
      <c r="A1256" s="1">
        <v>44207</v>
      </c>
      <c r="B1256">
        <v>1.6689000000000001</v>
      </c>
      <c r="C1256">
        <f t="shared" si="38"/>
        <v>1.6688999999999999E-2</v>
      </c>
      <c r="D1256">
        <f t="shared" si="39"/>
        <v>0.9999337760024295</v>
      </c>
      <c r="E1256" s="3">
        <f>'Adj SPY'!E1256*'SPY DVD'!C1256*1/252*-10</f>
        <v>-0.25079196071428567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56"/>
  <sheetViews>
    <sheetView workbookViewId="0">
      <selection activeCell="I1" sqref="I1:I1048576"/>
    </sheetView>
  </sheetViews>
  <sheetFormatPr defaultRowHeight="15" x14ac:dyDescent="0.25"/>
  <cols>
    <col min="1" max="1" width="12.42578125" customWidth="1"/>
    <col min="2" max="8" width="9.28515625" bestFit="1" customWidth="1"/>
    <col min="9" max="9" width="15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46030</v>
      </c>
      <c r="B2" s="2">
        <v>87.33</v>
      </c>
      <c r="C2" s="2">
        <v>87.55</v>
      </c>
      <c r="D2" s="2">
        <v>87.245000000000005</v>
      </c>
      <c r="E2" s="2">
        <v>87.314999999999998</v>
      </c>
      <c r="F2" s="2">
        <v>88.783900000000003</v>
      </c>
      <c r="G2" s="2">
        <v>88.960599999999999</v>
      </c>
      <c r="H2" s="2">
        <v>88.059700000000007</v>
      </c>
      <c r="I2" s="2">
        <v>19822306</v>
      </c>
      <c r="J2" s="2">
        <v>31581966</v>
      </c>
    </row>
    <row r="3" spans="1:10" x14ac:dyDescent="0.25">
      <c r="A3" s="1">
        <v>46029</v>
      </c>
      <c r="B3" s="2">
        <v>87.84</v>
      </c>
      <c r="C3" s="2">
        <v>88.004999999999995</v>
      </c>
      <c r="D3" s="2">
        <v>87.48</v>
      </c>
      <c r="E3" s="2">
        <v>87.79</v>
      </c>
      <c r="F3" s="2">
        <v>88.873199999999997</v>
      </c>
      <c r="G3" s="2">
        <v>88.951499999999996</v>
      </c>
      <c r="H3" s="2">
        <v>88.072000000000003</v>
      </c>
      <c r="I3" s="2">
        <v>39930912</v>
      </c>
      <c r="J3" s="2">
        <v>33006128</v>
      </c>
    </row>
    <row r="4" spans="1:10" x14ac:dyDescent="0.25">
      <c r="A4" s="1">
        <v>46028</v>
      </c>
      <c r="B4" s="2">
        <v>87.15</v>
      </c>
      <c r="C4" s="2">
        <v>87.34</v>
      </c>
      <c r="D4" s="2">
        <v>86.9</v>
      </c>
      <c r="E4" s="2">
        <v>87.28</v>
      </c>
      <c r="F4" s="2">
        <v>88.946799999999996</v>
      </c>
      <c r="G4" s="2">
        <v>88.943799999999996</v>
      </c>
      <c r="H4" s="2">
        <v>88.086500000000001</v>
      </c>
      <c r="I4" s="2">
        <v>39015180</v>
      </c>
      <c r="J4" s="2">
        <v>32251518</v>
      </c>
    </row>
    <row r="5" spans="1:10" x14ac:dyDescent="0.25">
      <c r="A5" s="1">
        <v>46027</v>
      </c>
      <c r="B5" s="2">
        <v>87.18</v>
      </c>
      <c r="C5" s="2">
        <v>87.52</v>
      </c>
      <c r="D5" s="2">
        <v>87.11</v>
      </c>
      <c r="E5" s="2">
        <v>87.46</v>
      </c>
      <c r="F5" s="2">
        <v>89.029799999999994</v>
      </c>
      <c r="G5" s="2">
        <v>88.947699999999998</v>
      </c>
      <c r="H5" s="2">
        <v>88.106300000000005</v>
      </c>
      <c r="I5" s="2">
        <v>30178030</v>
      </c>
      <c r="J5" s="2">
        <v>32785848</v>
      </c>
    </row>
    <row r="6" spans="1:10" x14ac:dyDescent="0.25">
      <c r="A6" s="1">
        <v>46024</v>
      </c>
      <c r="B6" s="2">
        <v>87.4</v>
      </c>
      <c r="C6" s="2">
        <v>87.41</v>
      </c>
      <c r="D6" s="2">
        <v>87.020099999999999</v>
      </c>
      <c r="E6" s="2">
        <v>87.03</v>
      </c>
      <c r="F6" s="2">
        <v>89.121799999999993</v>
      </c>
      <c r="G6" s="2">
        <v>88.942599999999999</v>
      </c>
      <c r="H6" s="2">
        <v>88.124899999999997</v>
      </c>
      <c r="I6" s="2">
        <v>40731252</v>
      </c>
      <c r="J6" s="2">
        <v>32559226</v>
      </c>
    </row>
    <row r="7" spans="1:10" x14ac:dyDescent="0.25">
      <c r="A7" s="1">
        <v>46022</v>
      </c>
      <c r="B7" s="2">
        <v>87.68</v>
      </c>
      <c r="C7" s="2">
        <v>87.91</v>
      </c>
      <c r="D7" s="2">
        <v>87.13</v>
      </c>
      <c r="E7" s="2">
        <v>87.16</v>
      </c>
      <c r="F7" s="2">
        <v>89.221199999999996</v>
      </c>
      <c r="G7" s="2">
        <v>88.946200000000005</v>
      </c>
      <c r="H7" s="2">
        <v>88.143299999999996</v>
      </c>
      <c r="I7" s="2">
        <v>36500036</v>
      </c>
      <c r="J7" s="2">
        <v>32966042</v>
      </c>
    </row>
    <row r="8" spans="1:10" x14ac:dyDescent="0.25">
      <c r="A8" s="1">
        <v>46021</v>
      </c>
      <c r="B8" s="2">
        <v>87.74</v>
      </c>
      <c r="C8" s="2">
        <v>88.04</v>
      </c>
      <c r="D8" s="2">
        <v>87.674400000000006</v>
      </c>
      <c r="E8" s="2">
        <v>87.86</v>
      </c>
      <c r="F8" s="2">
        <v>89.308999999999997</v>
      </c>
      <c r="G8" s="2">
        <v>88.947500000000005</v>
      </c>
      <c r="H8" s="2">
        <v>88.160700000000006</v>
      </c>
      <c r="I8" s="2">
        <v>25106784</v>
      </c>
      <c r="J8" s="2">
        <v>32250826</v>
      </c>
    </row>
    <row r="9" spans="1:10" x14ac:dyDescent="0.25">
      <c r="A9" s="1">
        <v>46020</v>
      </c>
      <c r="B9" s="2">
        <v>87.95</v>
      </c>
      <c r="C9" s="2">
        <v>88.070300000000003</v>
      </c>
      <c r="D9" s="2">
        <v>87.79</v>
      </c>
      <c r="E9" s="2">
        <v>88.07</v>
      </c>
      <c r="F9" s="2">
        <v>89.375799999999998</v>
      </c>
      <c r="G9" s="2">
        <v>88.945599999999999</v>
      </c>
      <c r="H9" s="2">
        <v>88.172200000000004</v>
      </c>
      <c r="I9" s="2">
        <v>29399824</v>
      </c>
      <c r="J9" s="2">
        <v>32727388</v>
      </c>
    </row>
    <row r="10" spans="1:10" x14ac:dyDescent="0.25">
      <c r="A10" s="1">
        <v>46017</v>
      </c>
      <c r="B10" s="2">
        <v>88.1</v>
      </c>
      <c r="C10" s="2">
        <v>88.169899999999998</v>
      </c>
      <c r="D10" s="2">
        <v>87.6</v>
      </c>
      <c r="E10" s="2">
        <v>87.74</v>
      </c>
      <c r="F10" s="2">
        <v>89.441199999999995</v>
      </c>
      <c r="G10" s="2">
        <v>88.943100000000001</v>
      </c>
      <c r="H10" s="2">
        <v>88.185100000000006</v>
      </c>
      <c r="I10" s="2">
        <v>26522734</v>
      </c>
      <c r="J10" s="2">
        <v>32954604</v>
      </c>
    </row>
    <row r="11" spans="1:10" x14ac:dyDescent="0.25">
      <c r="A11" s="1">
        <v>46015</v>
      </c>
      <c r="B11" s="2">
        <v>87.76</v>
      </c>
      <c r="C11" s="2">
        <v>88.08</v>
      </c>
      <c r="D11" s="2">
        <v>87.65</v>
      </c>
      <c r="E11" s="2">
        <v>88.03</v>
      </c>
      <c r="F11" s="2">
        <v>89.499600000000001</v>
      </c>
      <c r="G11" s="2">
        <v>88.948999999999998</v>
      </c>
      <c r="H11" s="2">
        <v>88.195700000000002</v>
      </c>
      <c r="I11" s="2">
        <v>25942006</v>
      </c>
      <c r="J11" s="2">
        <v>32889186</v>
      </c>
    </row>
    <row r="12" spans="1:10" x14ac:dyDescent="0.25">
      <c r="A12" s="1">
        <v>46014</v>
      </c>
      <c r="B12" s="2">
        <v>87.07</v>
      </c>
      <c r="C12" s="2">
        <v>87.58</v>
      </c>
      <c r="D12" s="2">
        <v>87.03</v>
      </c>
      <c r="E12" s="2">
        <v>87.5</v>
      </c>
      <c r="F12" s="2">
        <v>89.556200000000004</v>
      </c>
      <c r="G12" s="2">
        <v>88.949299999999994</v>
      </c>
      <c r="H12" s="2">
        <v>88.207599999999999</v>
      </c>
      <c r="I12" s="2">
        <v>33624060</v>
      </c>
      <c r="J12" s="2">
        <v>32711624</v>
      </c>
    </row>
    <row r="13" spans="1:10" x14ac:dyDescent="0.25">
      <c r="A13" s="1">
        <v>46013</v>
      </c>
      <c r="B13" s="2">
        <v>87.415000000000006</v>
      </c>
      <c r="C13" s="2">
        <v>87.457400000000007</v>
      </c>
      <c r="D13" s="2">
        <v>87.25</v>
      </c>
      <c r="E13" s="2">
        <v>87.36</v>
      </c>
      <c r="F13" s="2">
        <v>89.617599999999996</v>
      </c>
      <c r="G13" s="2">
        <v>88.952500000000001</v>
      </c>
      <c r="H13" s="2">
        <v>88.225300000000004</v>
      </c>
      <c r="I13" s="2">
        <v>25547134</v>
      </c>
      <c r="J13" s="2">
        <v>32310398</v>
      </c>
    </row>
    <row r="14" spans="1:10" x14ac:dyDescent="0.25">
      <c r="A14" s="1">
        <v>46010</v>
      </c>
      <c r="B14" s="2">
        <v>87.605000000000004</v>
      </c>
      <c r="C14" s="2">
        <v>87.76</v>
      </c>
      <c r="D14" s="2">
        <v>87.41</v>
      </c>
      <c r="E14" s="2">
        <v>87.55</v>
      </c>
      <c r="F14" s="2">
        <v>89.6828</v>
      </c>
      <c r="G14" s="2">
        <v>88.948099999999997</v>
      </c>
      <c r="H14" s="2">
        <v>88.239099999999993</v>
      </c>
      <c r="I14" s="2">
        <v>37858080</v>
      </c>
      <c r="J14" s="2">
        <v>33746368</v>
      </c>
    </row>
    <row r="15" spans="1:10" x14ac:dyDescent="0.25">
      <c r="A15" s="1">
        <v>46009</v>
      </c>
      <c r="B15" s="2">
        <v>88.13</v>
      </c>
      <c r="C15" s="2">
        <v>88.38</v>
      </c>
      <c r="D15" s="2">
        <v>88.07</v>
      </c>
      <c r="E15" s="2">
        <v>88.22</v>
      </c>
      <c r="F15" s="2">
        <v>89.715400000000002</v>
      </c>
      <c r="G15" s="2">
        <v>88.941299999999998</v>
      </c>
      <c r="H15" s="2">
        <v>88.253299999999996</v>
      </c>
      <c r="I15" s="2">
        <v>39048892</v>
      </c>
      <c r="J15" s="2">
        <v>33936112</v>
      </c>
    </row>
    <row r="16" spans="1:10" x14ac:dyDescent="0.25">
      <c r="A16" s="1">
        <v>46008</v>
      </c>
      <c r="B16" s="2">
        <v>87.625</v>
      </c>
      <c r="C16" s="2">
        <v>87.985600000000005</v>
      </c>
      <c r="D16" s="2">
        <v>87.580100000000002</v>
      </c>
      <c r="E16" s="2">
        <v>87.8</v>
      </c>
      <c r="F16" s="2">
        <v>89.736000000000004</v>
      </c>
      <c r="G16" s="2">
        <v>88.932299999999998</v>
      </c>
      <c r="H16" s="2">
        <v>88.265699999999995</v>
      </c>
      <c r="I16" s="2">
        <v>24668304</v>
      </c>
      <c r="J16" s="2">
        <v>33606120</v>
      </c>
    </row>
    <row r="17" spans="1:10" x14ac:dyDescent="0.25">
      <c r="A17" s="1">
        <v>46007</v>
      </c>
      <c r="B17" s="2">
        <v>87.185000000000002</v>
      </c>
      <c r="C17" s="2">
        <v>87.92</v>
      </c>
      <c r="D17" s="2">
        <v>87.17</v>
      </c>
      <c r="E17" s="2">
        <v>87.88</v>
      </c>
      <c r="F17" s="2">
        <v>89.763599999999997</v>
      </c>
      <c r="G17" s="2">
        <v>88.912999999999997</v>
      </c>
      <c r="H17" s="2">
        <v>88.283900000000003</v>
      </c>
      <c r="I17" s="2">
        <v>41018680</v>
      </c>
      <c r="J17" s="2">
        <v>34395120</v>
      </c>
    </row>
    <row r="18" spans="1:10" x14ac:dyDescent="0.25">
      <c r="A18" s="1">
        <v>46006</v>
      </c>
      <c r="B18" s="2">
        <v>87.715000000000003</v>
      </c>
      <c r="C18" s="2">
        <v>87.88</v>
      </c>
      <c r="D18" s="2">
        <v>87.39</v>
      </c>
      <c r="E18" s="2">
        <v>87.4</v>
      </c>
      <c r="F18" s="2">
        <v>89.779399999999995</v>
      </c>
      <c r="G18" s="2">
        <v>88.898499999999999</v>
      </c>
      <c r="H18" s="2">
        <v>88.307299999999998</v>
      </c>
      <c r="I18" s="2">
        <v>28611788</v>
      </c>
      <c r="J18" s="2">
        <v>33718256</v>
      </c>
    </row>
    <row r="19" spans="1:10" x14ac:dyDescent="0.25">
      <c r="A19" s="1">
        <v>46003</v>
      </c>
      <c r="B19" s="2">
        <v>87.375</v>
      </c>
      <c r="C19" s="2">
        <v>87.495000000000005</v>
      </c>
      <c r="D19" s="2">
        <v>87.19</v>
      </c>
      <c r="E19" s="2">
        <v>87.34</v>
      </c>
      <c r="F19" s="2">
        <v>89.819000000000003</v>
      </c>
      <c r="G19" s="2">
        <v>88.883399999999995</v>
      </c>
      <c r="H19" s="2">
        <v>88.332499999999996</v>
      </c>
      <c r="I19" s="2">
        <v>47030120</v>
      </c>
      <c r="J19" s="2">
        <v>34606712</v>
      </c>
    </row>
    <row r="20" spans="1:10" x14ac:dyDescent="0.25">
      <c r="A20" s="1">
        <v>46002</v>
      </c>
      <c r="B20" s="2">
        <v>88.69</v>
      </c>
      <c r="C20" s="2">
        <v>88.83</v>
      </c>
      <c r="D20" s="2">
        <v>88.16</v>
      </c>
      <c r="E20" s="2">
        <v>88.19</v>
      </c>
      <c r="F20" s="2">
        <v>89.863200000000006</v>
      </c>
      <c r="G20" s="2">
        <v>88.870400000000004</v>
      </c>
      <c r="H20" s="2">
        <v>88.3523</v>
      </c>
      <c r="I20" s="2">
        <v>26778686</v>
      </c>
      <c r="J20" s="2">
        <v>33667704</v>
      </c>
    </row>
    <row r="21" spans="1:10" x14ac:dyDescent="0.25">
      <c r="A21" s="1">
        <v>46001</v>
      </c>
      <c r="B21" s="2">
        <v>88</v>
      </c>
      <c r="C21" s="2">
        <v>88.52</v>
      </c>
      <c r="D21" s="2">
        <v>87.855000000000004</v>
      </c>
      <c r="E21" s="2">
        <v>88.31</v>
      </c>
      <c r="F21" s="2">
        <v>89.885199999999998</v>
      </c>
      <c r="G21" s="2">
        <v>88.853700000000003</v>
      </c>
      <c r="H21" s="2">
        <v>88.371099999999998</v>
      </c>
      <c r="I21" s="2">
        <v>46833512</v>
      </c>
      <c r="J21" s="2">
        <v>33601284</v>
      </c>
    </row>
    <row r="22" spans="1:10" x14ac:dyDescent="0.25">
      <c r="A22" s="1">
        <v>46000</v>
      </c>
      <c r="B22" s="2">
        <v>88.34</v>
      </c>
      <c r="C22" s="2">
        <v>88.344999999999999</v>
      </c>
      <c r="D22" s="2">
        <v>87.84</v>
      </c>
      <c r="E22" s="2">
        <v>87.97</v>
      </c>
      <c r="F22" s="2">
        <v>89.906400000000005</v>
      </c>
      <c r="G22" s="2">
        <v>88.830600000000004</v>
      </c>
      <c r="H22" s="2">
        <v>88.386700000000005</v>
      </c>
      <c r="I22" s="2">
        <v>25771792</v>
      </c>
      <c r="J22" s="2">
        <v>32610212</v>
      </c>
    </row>
    <row r="23" spans="1:10" x14ac:dyDescent="0.25">
      <c r="A23" s="1">
        <v>45999</v>
      </c>
      <c r="B23" s="2">
        <v>88.185000000000002</v>
      </c>
      <c r="C23" s="2">
        <v>88.2</v>
      </c>
      <c r="D23" s="2">
        <v>87.56</v>
      </c>
      <c r="E23" s="2">
        <v>87.88</v>
      </c>
      <c r="F23" s="2">
        <v>89.939599999999999</v>
      </c>
      <c r="G23" s="2">
        <v>88.803299999999993</v>
      </c>
      <c r="H23" s="2">
        <v>88.396199999999993</v>
      </c>
      <c r="I23" s="2">
        <v>32255204</v>
      </c>
      <c r="J23" s="2">
        <v>32599144</v>
      </c>
    </row>
    <row r="24" spans="1:10" x14ac:dyDescent="0.25">
      <c r="A24" s="1">
        <v>45996</v>
      </c>
      <c r="B24" s="2">
        <v>88.55</v>
      </c>
      <c r="C24" s="2">
        <v>88.55</v>
      </c>
      <c r="D24" s="2">
        <v>88.045000000000002</v>
      </c>
      <c r="E24" s="2">
        <v>88.17</v>
      </c>
      <c r="F24" s="2">
        <v>89.96</v>
      </c>
      <c r="G24" s="2">
        <v>88.775599999999997</v>
      </c>
      <c r="H24" s="2">
        <v>88.404799999999994</v>
      </c>
      <c r="I24" s="2">
        <v>32808068</v>
      </c>
      <c r="J24" s="2">
        <v>33018830</v>
      </c>
    </row>
    <row r="25" spans="1:10" x14ac:dyDescent="0.25">
      <c r="A25" s="1">
        <v>45995</v>
      </c>
      <c r="B25" s="2">
        <v>88.91</v>
      </c>
      <c r="C25" s="2">
        <v>88.93</v>
      </c>
      <c r="D25" s="2">
        <v>88.48</v>
      </c>
      <c r="E25" s="2">
        <v>88.58</v>
      </c>
      <c r="F25" s="2">
        <v>89.976200000000006</v>
      </c>
      <c r="G25" s="2">
        <v>88.745199999999997</v>
      </c>
      <c r="H25" s="2">
        <v>88.406700000000001</v>
      </c>
      <c r="I25" s="2">
        <v>25541460</v>
      </c>
      <c r="J25" s="2">
        <v>33086686</v>
      </c>
    </row>
    <row r="26" spans="1:10" x14ac:dyDescent="0.25">
      <c r="A26" s="1">
        <v>45994</v>
      </c>
      <c r="B26" s="2">
        <v>88.92</v>
      </c>
      <c r="C26" s="2">
        <v>89.155000000000001</v>
      </c>
      <c r="D26" s="2">
        <v>88.74</v>
      </c>
      <c r="E26" s="2">
        <v>89.06</v>
      </c>
      <c r="F26" s="2">
        <v>89.984200000000001</v>
      </c>
      <c r="G26" s="2">
        <v>88.709500000000006</v>
      </c>
      <c r="H26" s="2">
        <v>88.404799999999994</v>
      </c>
      <c r="I26" s="2">
        <v>23278580</v>
      </c>
      <c r="J26" s="2">
        <v>32956918</v>
      </c>
    </row>
    <row r="27" spans="1:10" x14ac:dyDescent="0.25">
      <c r="A27" s="1">
        <v>45993</v>
      </c>
      <c r="B27" s="2">
        <v>88.575000000000003</v>
      </c>
      <c r="C27" s="2">
        <v>88.954999999999998</v>
      </c>
      <c r="D27" s="2">
        <v>88.46</v>
      </c>
      <c r="E27" s="2">
        <v>88.81</v>
      </c>
      <c r="F27" s="2">
        <v>89.989400000000003</v>
      </c>
      <c r="G27" s="2">
        <v>88.674999999999997</v>
      </c>
      <c r="H27" s="2">
        <v>88.4</v>
      </c>
      <c r="I27" s="2">
        <v>27605680</v>
      </c>
      <c r="J27" s="2">
        <v>32667832</v>
      </c>
    </row>
    <row r="28" spans="1:10" x14ac:dyDescent="0.25">
      <c r="A28" s="1">
        <v>45992</v>
      </c>
      <c r="B28" s="2">
        <v>88.844999999999999</v>
      </c>
      <c r="C28" s="2">
        <v>88.99</v>
      </c>
      <c r="D28" s="2">
        <v>88.71</v>
      </c>
      <c r="E28" s="2">
        <v>88.77</v>
      </c>
      <c r="F28" s="2">
        <v>89.987200000000001</v>
      </c>
      <c r="G28" s="2">
        <v>88.644800000000004</v>
      </c>
      <c r="H28" s="2">
        <v>88.401700000000005</v>
      </c>
      <c r="I28" s="2">
        <v>47086648</v>
      </c>
      <c r="J28" s="2">
        <v>32433684</v>
      </c>
    </row>
    <row r="29" spans="1:10" x14ac:dyDescent="0.25">
      <c r="A29" s="1">
        <v>45989</v>
      </c>
      <c r="B29" s="2">
        <v>90.46</v>
      </c>
      <c r="C29" s="2">
        <v>90.529899999999998</v>
      </c>
      <c r="D29" s="2">
        <v>89.95</v>
      </c>
      <c r="E29" s="2">
        <v>90.21</v>
      </c>
      <c r="F29" s="2">
        <v>89.992199999999997</v>
      </c>
      <c r="G29" s="2">
        <v>88.626999999999995</v>
      </c>
      <c r="H29" s="2">
        <v>88.401300000000006</v>
      </c>
      <c r="I29" s="2">
        <v>40704288</v>
      </c>
      <c r="J29" s="2">
        <v>31196578</v>
      </c>
    </row>
    <row r="30" spans="1:10" x14ac:dyDescent="0.25">
      <c r="A30" s="1">
        <v>45987</v>
      </c>
      <c r="B30" s="2">
        <v>90.15</v>
      </c>
      <c r="C30" s="2">
        <v>90.64</v>
      </c>
      <c r="D30" s="2">
        <v>89.83</v>
      </c>
      <c r="E30" s="2">
        <v>90.64</v>
      </c>
      <c r="F30" s="2">
        <v>89.971800000000002</v>
      </c>
      <c r="G30" s="2">
        <v>88.594200000000001</v>
      </c>
      <c r="H30" s="2">
        <v>88.386399999999995</v>
      </c>
      <c r="I30" s="2">
        <v>34098960</v>
      </c>
      <c r="J30" s="2">
        <v>30684782</v>
      </c>
    </row>
    <row r="31" spans="1:10" x14ac:dyDescent="0.25">
      <c r="A31" s="1">
        <v>45986</v>
      </c>
      <c r="B31" s="2">
        <v>90.31</v>
      </c>
      <c r="C31" s="2">
        <v>90.59</v>
      </c>
      <c r="D31" s="2">
        <v>90.13</v>
      </c>
      <c r="E31" s="2">
        <v>90.24</v>
      </c>
      <c r="F31" s="2">
        <v>89.961399999999998</v>
      </c>
      <c r="G31" s="2">
        <v>88.548100000000005</v>
      </c>
      <c r="H31" s="2">
        <v>88.375399999999999</v>
      </c>
      <c r="I31" s="2">
        <v>36503344</v>
      </c>
      <c r="J31" s="2">
        <v>31387748</v>
      </c>
    </row>
    <row r="32" spans="1:10" x14ac:dyDescent="0.25">
      <c r="A32" s="1">
        <v>45985</v>
      </c>
      <c r="B32" s="2">
        <v>89.95</v>
      </c>
      <c r="C32" s="2">
        <v>90.066500000000005</v>
      </c>
      <c r="D32" s="2">
        <v>89.780100000000004</v>
      </c>
      <c r="E32" s="2">
        <v>90.01</v>
      </c>
      <c r="F32" s="2">
        <v>89.9636</v>
      </c>
      <c r="G32" s="2">
        <v>88.507099999999994</v>
      </c>
      <c r="H32" s="2">
        <v>88.369100000000003</v>
      </c>
      <c r="I32" s="2">
        <v>30865696</v>
      </c>
      <c r="J32" s="2">
        <v>30713110</v>
      </c>
    </row>
    <row r="33" spans="1:10" x14ac:dyDescent="0.25">
      <c r="A33" s="1">
        <v>45982</v>
      </c>
      <c r="B33" s="2">
        <v>89.65</v>
      </c>
      <c r="C33" s="2">
        <v>89.67</v>
      </c>
      <c r="D33" s="2">
        <v>89.194999999999993</v>
      </c>
      <c r="E33" s="2">
        <v>89.5</v>
      </c>
      <c r="F33" s="2">
        <v>89.9666</v>
      </c>
      <c r="G33" s="2">
        <v>88.476699999999994</v>
      </c>
      <c r="H33" s="2">
        <v>88.365399999999994</v>
      </c>
      <c r="I33" s="2">
        <v>41938628</v>
      </c>
      <c r="J33" s="2">
        <v>31372216</v>
      </c>
    </row>
    <row r="34" spans="1:10" x14ac:dyDescent="0.25">
      <c r="A34" s="1">
        <v>45981</v>
      </c>
      <c r="B34" s="2">
        <v>88.99</v>
      </c>
      <c r="C34" s="2">
        <v>89.42</v>
      </c>
      <c r="D34" s="2">
        <v>88.984999999999999</v>
      </c>
      <c r="E34" s="2">
        <v>89.23</v>
      </c>
      <c r="F34" s="2">
        <v>89.9756</v>
      </c>
      <c r="G34" s="2">
        <v>88.457499999999996</v>
      </c>
      <c r="H34" s="2">
        <v>88.367199999999997</v>
      </c>
      <c r="I34" s="2">
        <v>32945000</v>
      </c>
      <c r="J34" s="2">
        <v>31126126</v>
      </c>
    </row>
    <row r="35" spans="1:10" x14ac:dyDescent="0.25">
      <c r="A35" s="1">
        <v>45980</v>
      </c>
      <c r="B35" s="2">
        <v>89.224999999999994</v>
      </c>
      <c r="C35" s="2">
        <v>89.31</v>
      </c>
      <c r="D35" s="2">
        <v>88.85</v>
      </c>
      <c r="E35" s="2">
        <v>88.88</v>
      </c>
      <c r="F35" s="2">
        <v>89.997799999999998</v>
      </c>
      <c r="G35" s="2">
        <v>88.446600000000004</v>
      </c>
      <c r="H35" s="2">
        <v>88.370500000000007</v>
      </c>
      <c r="I35" s="2">
        <v>25782384</v>
      </c>
      <c r="J35" s="2">
        <v>31773072</v>
      </c>
    </row>
    <row r="36" spans="1:10" x14ac:dyDescent="0.25">
      <c r="A36" s="1">
        <v>45979</v>
      </c>
      <c r="B36" s="2">
        <v>89.35</v>
      </c>
      <c r="C36" s="2">
        <v>89.45</v>
      </c>
      <c r="D36" s="2">
        <v>88.8</v>
      </c>
      <c r="E36" s="2">
        <v>89.06</v>
      </c>
      <c r="F36" s="2">
        <v>90.015000000000001</v>
      </c>
      <c r="G36" s="2">
        <v>88.440299999999993</v>
      </c>
      <c r="H36" s="2">
        <v>88.368200000000002</v>
      </c>
      <c r="I36" s="2">
        <v>31967436</v>
      </c>
      <c r="J36" s="2">
        <v>32691020</v>
      </c>
    </row>
    <row r="37" spans="1:10" x14ac:dyDescent="0.25">
      <c r="A37" s="1">
        <v>45978</v>
      </c>
      <c r="B37" s="2">
        <v>89.08</v>
      </c>
      <c r="C37" s="2">
        <v>89.3</v>
      </c>
      <c r="D37" s="2">
        <v>88.98</v>
      </c>
      <c r="E37" s="2">
        <v>89.09</v>
      </c>
      <c r="F37" s="2">
        <v>90.0184</v>
      </c>
      <c r="G37" s="2">
        <v>88.423599999999993</v>
      </c>
      <c r="H37" s="2">
        <v>88.363699999999994</v>
      </c>
      <c r="I37" s="2">
        <v>25605782</v>
      </c>
      <c r="J37" s="2">
        <v>32130826</v>
      </c>
    </row>
    <row r="38" spans="1:10" x14ac:dyDescent="0.25">
      <c r="A38" s="1">
        <v>45975</v>
      </c>
      <c r="B38" s="2">
        <v>89.79</v>
      </c>
      <c r="C38" s="2">
        <v>89.834999999999994</v>
      </c>
      <c r="D38" s="2">
        <v>88.87</v>
      </c>
      <c r="E38" s="2">
        <v>88.87</v>
      </c>
      <c r="F38" s="2">
        <v>90.031400000000005</v>
      </c>
      <c r="G38" s="2">
        <v>88.412199999999999</v>
      </c>
      <c r="H38" s="2">
        <v>88.357100000000003</v>
      </c>
      <c r="I38" s="2">
        <v>38550504</v>
      </c>
      <c r="J38" s="2">
        <v>32426012</v>
      </c>
    </row>
    <row r="39" spans="1:10" x14ac:dyDescent="0.25">
      <c r="A39" s="1">
        <v>45974</v>
      </c>
      <c r="B39" s="2">
        <v>89.8</v>
      </c>
      <c r="C39" s="2">
        <v>89.94</v>
      </c>
      <c r="D39" s="2">
        <v>89.38</v>
      </c>
      <c r="E39" s="2">
        <v>89.38</v>
      </c>
      <c r="F39" s="2">
        <v>90.025199999999998</v>
      </c>
      <c r="G39" s="2">
        <v>88.398600000000002</v>
      </c>
      <c r="H39" s="2">
        <v>88.354399999999998</v>
      </c>
      <c r="I39" s="2">
        <v>33825908</v>
      </c>
      <c r="J39" s="2">
        <v>31740378</v>
      </c>
    </row>
    <row r="40" spans="1:10" x14ac:dyDescent="0.25">
      <c r="A40" s="1">
        <v>45973</v>
      </c>
      <c r="B40" s="2">
        <v>89.95</v>
      </c>
      <c r="C40" s="2">
        <v>90.32</v>
      </c>
      <c r="D40" s="2">
        <v>89.88</v>
      </c>
      <c r="E40" s="2">
        <v>90.12</v>
      </c>
      <c r="F40" s="2">
        <v>89.982200000000006</v>
      </c>
      <c r="G40" s="2">
        <v>88.378799999999998</v>
      </c>
      <c r="H40" s="2">
        <v>88.3476</v>
      </c>
      <c r="I40" s="2">
        <v>23594938</v>
      </c>
      <c r="J40" s="2">
        <v>31370326</v>
      </c>
    </row>
    <row r="41" spans="1:10" x14ac:dyDescent="0.25">
      <c r="A41" s="1">
        <v>45972</v>
      </c>
      <c r="B41" s="2">
        <v>89.95</v>
      </c>
      <c r="C41" s="2">
        <v>90.064999999999998</v>
      </c>
      <c r="D41" s="2">
        <v>89.775000000000006</v>
      </c>
      <c r="E41" s="2">
        <v>89.96</v>
      </c>
      <c r="F41" s="2">
        <v>89.911199999999994</v>
      </c>
      <c r="G41" s="2">
        <v>88.345299999999995</v>
      </c>
      <c r="H41" s="2">
        <v>88.337999999999994</v>
      </c>
      <c r="I41" s="2">
        <v>18942296</v>
      </c>
      <c r="J41" s="2">
        <v>31830408</v>
      </c>
    </row>
    <row r="42" spans="1:10" x14ac:dyDescent="0.25">
      <c r="A42" s="1">
        <v>45971</v>
      </c>
      <c r="B42" s="2">
        <v>89.49</v>
      </c>
      <c r="C42" s="2">
        <v>89.67</v>
      </c>
      <c r="D42" s="2">
        <v>89.385000000000005</v>
      </c>
      <c r="E42" s="2">
        <v>89.55</v>
      </c>
      <c r="F42" s="2">
        <v>89.824600000000004</v>
      </c>
      <c r="G42" s="2">
        <v>88.310599999999994</v>
      </c>
      <c r="H42" s="2">
        <v>88.329400000000007</v>
      </c>
      <c r="I42" s="2">
        <v>24093452</v>
      </c>
      <c r="J42" s="2">
        <v>32201876</v>
      </c>
    </row>
    <row r="43" spans="1:10" x14ac:dyDescent="0.25">
      <c r="A43" s="1">
        <v>45968</v>
      </c>
      <c r="B43" s="2">
        <v>89.355000000000004</v>
      </c>
      <c r="C43" s="2">
        <v>89.87</v>
      </c>
      <c r="D43" s="2">
        <v>89.355000000000004</v>
      </c>
      <c r="E43" s="2">
        <v>89.57</v>
      </c>
      <c r="F43" s="2">
        <v>89.765600000000006</v>
      </c>
      <c r="G43" s="2">
        <v>88.281599999999997</v>
      </c>
      <c r="H43" s="2">
        <v>88.317700000000002</v>
      </c>
      <c r="I43" s="2">
        <v>28530052</v>
      </c>
      <c r="J43" s="2">
        <v>32490932</v>
      </c>
    </row>
    <row r="44" spans="1:10" x14ac:dyDescent="0.25">
      <c r="A44" s="1">
        <v>45967</v>
      </c>
      <c r="B44" s="2">
        <v>89.56</v>
      </c>
      <c r="C44" s="2">
        <v>89.85</v>
      </c>
      <c r="D44" s="2">
        <v>89.53</v>
      </c>
      <c r="E44" s="2">
        <v>89.76</v>
      </c>
      <c r="F44" s="2">
        <v>89.718599999999995</v>
      </c>
      <c r="G44" s="2">
        <v>88.250900000000001</v>
      </c>
      <c r="H44" s="2">
        <v>88.304000000000002</v>
      </c>
      <c r="I44" s="2">
        <v>33027352</v>
      </c>
      <c r="J44" s="2">
        <v>33271620</v>
      </c>
    </row>
    <row r="45" spans="1:10" x14ac:dyDescent="0.25">
      <c r="A45" s="1">
        <v>45966</v>
      </c>
      <c r="B45" s="2">
        <v>89.51</v>
      </c>
      <c r="C45" s="2">
        <v>89.545000000000002</v>
      </c>
      <c r="D45" s="2">
        <v>88.88</v>
      </c>
      <c r="E45" s="2">
        <v>88.96</v>
      </c>
      <c r="F45" s="2">
        <v>89.656400000000005</v>
      </c>
      <c r="G45" s="2">
        <v>88.207899999999995</v>
      </c>
      <c r="H45" s="2">
        <v>88.2928</v>
      </c>
      <c r="I45" s="2">
        <v>44643440</v>
      </c>
      <c r="J45" s="2">
        <v>33711876</v>
      </c>
    </row>
    <row r="46" spans="1:10" x14ac:dyDescent="0.25">
      <c r="A46" s="1">
        <v>45965</v>
      </c>
      <c r="B46" s="2">
        <v>89.78</v>
      </c>
      <c r="C46" s="2">
        <v>90.06</v>
      </c>
      <c r="D46" s="2">
        <v>89.74</v>
      </c>
      <c r="E46" s="2">
        <v>89.94</v>
      </c>
      <c r="F46" s="2">
        <v>89.612200000000001</v>
      </c>
      <c r="G46" s="2">
        <v>88.181600000000003</v>
      </c>
      <c r="H46" s="2">
        <v>88.287800000000004</v>
      </c>
      <c r="I46" s="2">
        <v>26383782</v>
      </c>
      <c r="J46" s="2">
        <v>32824572</v>
      </c>
    </row>
    <row r="47" spans="1:10" x14ac:dyDescent="0.25">
      <c r="A47" s="1">
        <v>45964</v>
      </c>
      <c r="B47" s="2">
        <v>89.62</v>
      </c>
      <c r="C47" s="2">
        <v>89.82</v>
      </c>
      <c r="D47" s="2">
        <v>89.42</v>
      </c>
      <c r="E47" s="2">
        <v>89.74</v>
      </c>
      <c r="F47" s="2">
        <v>89.549400000000006</v>
      </c>
      <c r="G47" s="2">
        <v>88.153899999999993</v>
      </c>
      <c r="H47" s="2">
        <v>88.274100000000004</v>
      </c>
      <c r="I47" s="2">
        <v>40752284</v>
      </c>
      <c r="J47" s="2">
        <v>33052320</v>
      </c>
    </row>
    <row r="48" spans="1:10" x14ac:dyDescent="0.25">
      <c r="A48" s="1">
        <v>45961</v>
      </c>
      <c r="B48" s="2">
        <v>90.56</v>
      </c>
      <c r="C48" s="2">
        <v>90.66</v>
      </c>
      <c r="D48" s="2">
        <v>90.2</v>
      </c>
      <c r="E48" s="2">
        <v>90.29</v>
      </c>
      <c r="F48" s="2">
        <v>89.495599999999996</v>
      </c>
      <c r="G48" s="2">
        <v>88.117900000000006</v>
      </c>
      <c r="H48" s="2">
        <v>88.260599999999997</v>
      </c>
      <c r="I48" s="2">
        <v>38247268</v>
      </c>
      <c r="J48" s="2">
        <v>32204538</v>
      </c>
    </row>
    <row r="49" spans="1:10" x14ac:dyDescent="0.25">
      <c r="A49" s="1">
        <v>45960</v>
      </c>
      <c r="B49" s="2">
        <v>90.39</v>
      </c>
      <c r="C49" s="2">
        <v>90.97</v>
      </c>
      <c r="D49" s="2">
        <v>90.354399999999998</v>
      </c>
      <c r="E49" s="2">
        <v>90.56</v>
      </c>
      <c r="F49" s="2">
        <v>89.418000000000006</v>
      </c>
      <c r="G49" s="2">
        <v>88.073800000000006</v>
      </c>
      <c r="H49" s="2">
        <v>88.242999999999995</v>
      </c>
      <c r="I49" s="2">
        <v>42649216</v>
      </c>
      <c r="J49" s="2">
        <v>33614012</v>
      </c>
    </row>
    <row r="50" spans="1:10" x14ac:dyDescent="0.25">
      <c r="A50" s="1">
        <v>45959</v>
      </c>
      <c r="B50" s="2">
        <v>91.88</v>
      </c>
      <c r="C50" s="2">
        <v>91.89</v>
      </c>
      <c r="D50" s="2">
        <v>91.015000000000001</v>
      </c>
      <c r="E50" s="2">
        <v>91.09</v>
      </c>
      <c r="F50" s="2">
        <v>89.343599999999995</v>
      </c>
      <c r="G50" s="2">
        <v>88.022599999999997</v>
      </c>
      <c r="H50" s="2">
        <v>88.2166</v>
      </c>
      <c r="I50" s="2">
        <v>39551592</v>
      </c>
      <c r="J50" s="2">
        <v>32209310</v>
      </c>
    </row>
    <row r="51" spans="1:10" x14ac:dyDescent="0.25">
      <c r="A51" s="1">
        <v>45958</v>
      </c>
      <c r="B51" s="2">
        <v>91.85</v>
      </c>
      <c r="C51" s="2">
        <v>92.174999999999997</v>
      </c>
      <c r="D51" s="2">
        <v>91.81</v>
      </c>
      <c r="E51" s="2">
        <v>92.02</v>
      </c>
      <c r="F51" s="2">
        <v>89.254800000000003</v>
      </c>
      <c r="G51" s="2">
        <v>87.965199999999996</v>
      </c>
      <c r="H51" s="2">
        <v>88.188299999999998</v>
      </c>
      <c r="I51" s="2">
        <v>23564516</v>
      </c>
      <c r="J51" s="2">
        <v>31072952</v>
      </c>
    </row>
    <row r="52" spans="1:10" x14ac:dyDescent="0.25">
      <c r="A52" s="1">
        <v>45957</v>
      </c>
      <c r="B52" s="2">
        <v>91.32</v>
      </c>
      <c r="C52" s="2">
        <v>91.79</v>
      </c>
      <c r="D52" s="2">
        <v>91.094399999999993</v>
      </c>
      <c r="E52" s="2">
        <v>91.78</v>
      </c>
      <c r="F52" s="2">
        <v>89.1374</v>
      </c>
      <c r="G52" s="2">
        <v>87.909499999999994</v>
      </c>
      <c r="H52" s="2">
        <v>88.155500000000004</v>
      </c>
      <c r="I52" s="2">
        <v>30033574</v>
      </c>
      <c r="J52" s="2">
        <v>31442208</v>
      </c>
    </row>
    <row r="53" spans="1:10" x14ac:dyDescent="0.25">
      <c r="A53" s="1">
        <v>45954</v>
      </c>
      <c r="B53" s="2">
        <v>91.584999999999994</v>
      </c>
      <c r="C53" s="2">
        <v>91.6</v>
      </c>
      <c r="D53" s="2">
        <v>91.16</v>
      </c>
      <c r="E53" s="2">
        <v>91.47</v>
      </c>
      <c r="F53" s="2">
        <v>89.029799999999994</v>
      </c>
      <c r="G53" s="2">
        <v>87.855599999999995</v>
      </c>
      <c r="H53" s="2">
        <v>88.1267</v>
      </c>
      <c r="I53" s="2">
        <v>28265992</v>
      </c>
      <c r="J53" s="2">
        <v>31331368</v>
      </c>
    </row>
    <row r="54" spans="1:10" x14ac:dyDescent="0.25">
      <c r="A54" s="1">
        <v>45953</v>
      </c>
      <c r="B54" s="2">
        <v>91.61</v>
      </c>
      <c r="C54" s="2">
        <v>91.7851</v>
      </c>
      <c r="D54" s="2">
        <v>91.29</v>
      </c>
      <c r="E54" s="2">
        <v>91.43</v>
      </c>
      <c r="F54" s="2">
        <v>88.940799999999996</v>
      </c>
      <c r="G54" s="2">
        <v>87.790999999999997</v>
      </c>
      <c r="H54" s="2">
        <v>88.099000000000004</v>
      </c>
      <c r="I54" s="2">
        <v>28275142</v>
      </c>
      <c r="J54" s="2">
        <v>31172600</v>
      </c>
    </row>
    <row r="55" spans="1:10" x14ac:dyDescent="0.25">
      <c r="A55" s="1">
        <v>45952</v>
      </c>
      <c r="B55" s="2">
        <v>91.991</v>
      </c>
      <c r="C55" s="2">
        <v>92.174999999999997</v>
      </c>
      <c r="D55" s="2">
        <v>91.82</v>
      </c>
      <c r="E55" s="2">
        <v>92.06</v>
      </c>
      <c r="F55" s="2">
        <v>88.865600000000001</v>
      </c>
      <c r="G55" s="2">
        <v>87.728300000000004</v>
      </c>
      <c r="H55" s="2">
        <v>88.076300000000003</v>
      </c>
      <c r="I55" s="2">
        <v>30496152</v>
      </c>
      <c r="J55" s="2">
        <v>30834814</v>
      </c>
    </row>
    <row r="56" spans="1:10" x14ac:dyDescent="0.25">
      <c r="A56" s="1">
        <v>45951</v>
      </c>
      <c r="B56" s="2">
        <v>91.99</v>
      </c>
      <c r="C56" s="2">
        <v>92.185000000000002</v>
      </c>
      <c r="D56" s="2">
        <v>91.9101</v>
      </c>
      <c r="E56" s="2">
        <v>92</v>
      </c>
      <c r="F56" s="2">
        <v>88.763400000000004</v>
      </c>
      <c r="G56" s="2">
        <v>87.670500000000004</v>
      </c>
      <c r="H56" s="2">
        <v>88.052499999999995</v>
      </c>
      <c r="I56" s="2">
        <v>24514336</v>
      </c>
      <c r="J56" s="2">
        <v>31428998</v>
      </c>
    </row>
    <row r="57" spans="1:10" x14ac:dyDescent="0.25">
      <c r="A57" s="1">
        <v>45950</v>
      </c>
      <c r="B57" s="2">
        <v>91.46</v>
      </c>
      <c r="C57" s="2">
        <v>91.56</v>
      </c>
      <c r="D57" s="2">
        <v>91.28</v>
      </c>
      <c r="E57" s="2">
        <v>91.55</v>
      </c>
      <c r="F57" s="2">
        <v>88.671199999999999</v>
      </c>
      <c r="G57" s="2">
        <v>87.611999999999995</v>
      </c>
      <c r="H57" s="2">
        <v>88.030299999999997</v>
      </c>
      <c r="I57" s="2">
        <v>28429284</v>
      </c>
      <c r="J57" s="2">
        <v>32366974</v>
      </c>
    </row>
    <row r="58" spans="1:10" x14ac:dyDescent="0.25">
      <c r="A58" s="1">
        <v>45947</v>
      </c>
      <c r="B58" s="2">
        <v>91.25</v>
      </c>
      <c r="C58" s="2">
        <v>91.29</v>
      </c>
      <c r="D58" s="2">
        <v>90.9</v>
      </c>
      <c r="E58" s="2">
        <v>91.2</v>
      </c>
      <c r="F58" s="2">
        <v>88.585999999999999</v>
      </c>
      <c r="G58" s="2">
        <v>87.5501</v>
      </c>
      <c r="H58" s="2">
        <v>88.009200000000007</v>
      </c>
      <c r="I58" s="2">
        <v>40240384</v>
      </c>
      <c r="J58" s="2">
        <v>32624100</v>
      </c>
    </row>
    <row r="59" spans="1:10" x14ac:dyDescent="0.25">
      <c r="A59" s="1">
        <v>45946</v>
      </c>
      <c r="B59" s="2">
        <v>90.515000000000001</v>
      </c>
      <c r="C59" s="2">
        <v>91.495000000000005</v>
      </c>
      <c r="D59" s="2">
        <v>90.45</v>
      </c>
      <c r="E59" s="2">
        <v>91.34</v>
      </c>
      <c r="F59" s="2">
        <v>88.5154</v>
      </c>
      <c r="G59" s="2">
        <v>87.495400000000004</v>
      </c>
      <c r="H59" s="2">
        <v>87.992199999999997</v>
      </c>
      <c r="I59" s="2">
        <v>39631152</v>
      </c>
      <c r="J59" s="2">
        <v>32005078</v>
      </c>
    </row>
    <row r="60" spans="1:10" x14ac:dyDescent="0.25">
      <c r="A60" s="1">
        <v>45945</v>
      </c>
      <c r="B60" s="2">
        <v>90.954999999999998</v>
      </c>
      <c r="C60" s="2">
        <v>91.3</v>
      </c>
      <c r="D60" s="2">
        <v>90.47</v>
      </c>
      <c r="E60" s="2">
        <v>90.66</v>
      </c>
      <c r="F60" s="2">
        <v>88.444999999999993</v>
      </c>
      <c r="G60" s="2">
        <v>87.427499999999995</v>
      </c>
      <c r="H60" s="2">
        <v>87.971000000000004</v>
      </c>
      <c r="I60" s="2">
        <v>31333908</v>
      </c>
      <c r="J60" s="2">
        <v>31355166</v>
      </c>
    </row>
    <row r="61" spans="1:10" x14ac:dyDescent="0.25">
      <c r="A61" s="1">
        <v>45944</v>
      </c>
      <c r="B61" s="2">
        <v>90.65</v>
      </c>
      <c r="C61" s="2">
        <v>90.915000000000006</v>
      </c>
      <c r="D61" s="2">
        <v>90.43</v>
      </c>
      <c r="E61" s="2">
        <v>90.86</v>
      </c>
      <c r="F61" s="2">
        <v>88.398399999999995</v>
      </c>
      <c r="G61" s="2">
        <v>87.364999999999995</v>
      </c>
      <c r="H61" s="2">
        <v>87.956800000000001</v>
      </c>
      <c r="I61" s="2">
        <v>29800000</v>
      </c>
      <c r="J61" s="2">
        <v>31139438</v>
      </c>
    </row>
    <row r="62" spans="1:10" x14ac:dyDescent="0.25">
      <c r="A62" s="1">
        <v>45943</v>
      </c>
      <c r="B62" s="2">
        <v>90.28</v>
      </c>
      <c r="C62" s="2">
        <v>90.58</v>
      </c>
      <c r="D62" s="2">
        <v>89.86</v>
      </c>
      <c r="E62" s="2">
        <v>90.57</v>
      </c>
      <c r="F62" s="2">
        <v>88.342399999999998</v>
      </c>
      <c r="G62" s="2">
        <v>87.296099999999996</v>
      </c>
      <c r="H62" s="2">
        <v>87.941900000000004</v>
      </c>
      <c r="I62" s="2">
        <v>28035544</v>
      </c>
      <c r="J62" s="2">
        <v>30932040</v>
      </c>
    </row>
    <row r="63" spans="1:10" x14ac:dyDescent="0.25">
      <c r="A63" s="1">
        <v>45940</v>
      </c>
      <c r="B63" s="2">
        <v>89.98</v>
      </c>
      <c r="C63" s="2">
        <v>90.72</v>
      </c>
      <c r="D63" s="2">
        <v>89.9</v>
      </c>
      <c r="E63" s="2">
        <v>90.62</v>
      </c>
      <c r="F63" s="2">
        <v>88.287400000000005</v>
      </c>
      <c r="G63" s="2">
        <v>87.244699999999995</v>
      </c>
      <c r="H63" s="2">
        <v>87.926599999999993</v>
      </c>
      <c r="I63" s="2">
        <v>59389376</v>
      </c>
      <c r="J63" s="2">
        <v>30713552</v>
      </c>
    </row>
    <row r="64" spans="1:10" x14ac:dyDescent="0.25">
      <c r="A64" s="1">
        <v>45939</v>
      </c>
      <c r="B64" s="2">
        <v>89.17</v>
      </c>
      <c r="C64" s="2">
        <v>89.29</v>
      </c>
      <c r="D64" s="2">
        <v>89.004999999999995</v>
      </c>
      <c r="E64" s="2">
        <v>89.18</v>
      </c>
      <c r="F64" s="2">
        <v>88.213399999999993</v>
      </c>
      <c r="G64" s="2">
        <v>87.198999999999998</v>
      </c>
      <c r="H64" s="2">
        <v>87.915000000000006</v>
      </c>
      <c r="I64" s="2">
        <v>21578690</v>
      </c>
      <c r="J64" s="2">
        <v>28921542</v>
      </c>
    </row>
    <row r="65" spans="1:10" x14ac:dyDescent="0.25">
      <c r="A65" s="1">
        <v>45938</v>
      </c>
      <c r="B65" s="2">
        <v>89.6</v>
      </c>
      <c r="C65" s="2">
        <v>89.614999999999995</v>
      </c>
      <c r="D65" s="2">
        <v>89.13</v>
      </c>
      <c r="E65" s="2">
        <v>89.25</v>
      </c>
      <c r="F65" s="2">
        <v>88.167199999999994</v>
      </c>
      <c r="G65" s="2">
        <v>87.170199999999994</v>
      </c>
      <c r="H65" s="2">
        <v>87.908100000000005</v>
      </c>
      <c r="I65" s="2">
        <v>22506240</v>
      </c>
      <c r="J65" s="2">
        <v>31197490</v>
      </c>
    </row>
    <row r="66" spans="1:10" x14ac:dyDescent="0.25">
      <c r="A66" s="1">
        <v>45937</v>
      </c>
      <c r="B66" s="2">
        <v>88.97</v>
      </c>
      <c r="C66" s="2">
        <v>89.38</v>
      </c>
      <c r="D66" s="2">
        <v>88.811999999999998</v>
      </c>
      <c r="E66" s="2">
        <v>89.18</v>
      </c>
      <c r="F66" s="2">
        <v>88.128600000000006</v>
      </c>
      <c r="G66" s="2">
        <v>87.138400000000004</v>
      </c>
      <c r="H66" s="2">
        <v>87.907700000000006</v>
      </c>
      <c r="I66" s="2">
        <v>29103348</v>
      </c>
      <c r="J66" s="2">
        <v>32971858</v>
      </c>
    </row>
    <row r="67" spans="1:10" x14ac:dyDescent="0.25">
      <c r="A67" s="1">
        <v>45936</v>
      </c>
      <c r="B67" s="2">
        <v>88.71</v>
      </c>
      <c r="C67" s="2">
        <v>89.155000000000001</v>
      </c>
      <c r="D67" s="2">
        <v>88.65</v>
      </c>
      <c r="E67" s="2">
        <v>88.67</v>
      </c>
      <c r="F67" s="2">
        <v>88.062399999999997</v>
      </c>
      <c r="G67" s="2">
        <v>87.099800000000002</v>
      </c>
      <c r="H67" s="2">
        <v>87.915000000000006</v>
      </c>
      <c r="I67" s="2">
        <v>28370984</v>
      </c>
      <c r="J67" s="2">
        <v>32817916</v>
      </c>
    </row>
    <row r="68" spans="1:10" x14ac:dyDescent="0.25">
      <c r="A68" s="1">
        <v>45933</v>
      </c>
      <c r="B68" s="2">
        <v>89.63</v>
      </c>
      <c r="C68" s="2">
        <v>89.72</v>
      </c>
      <c r="D68" s="2">
        <v>89.27</v>
      </c>
      <c r="E68" s="2">
        <v>89.38</v>
      </c>
      <c r="F68" s="2">
        <v>88.017600000000002</v>
      </c>
      <c r="G68" s="2">
        <v>87.072000000000003</v>
      </c>
      <c r="H68" s="2">
        <v>87.9238</v>
      </c>
      <c r="I68" s="2">
        <v>25884474</v>
      </c>
      <c r="J68" s="2">
        <v>32581192</v>
      </c>
    </row>
    <row r="69" spans="1:10" x14ac:dyDescent="0.25">
      <c r="A69" s="1">
        <v>45932</v>
      </c>
      <c r="B69" s="2">
        <v>89.31</v>
      </c>
      <c r="C69" s="2">
        <v>89.69</v>
      </c>
      <c r="D69" s="2">
        <v>89.19</v>
      </c>
      <c r="E69" s="2">
        <v>89.55</v>
      </c>
      <c r="F69" s="2">
        <v>87.947800000000001</v>
      </c>
      <c r="G69" s="2">
        <v>87.040599999999998</v>
      </c>
      <c r="H69" s="2">
        <v>87.927599999999998</v>
      </c>
      <c r="I69" s="2">
        <v>23208338</v>
      </c>
      <c r="J69" s="2">
        <v>33053466</v>
      </c>
    </row>
    <row r="70" spans="1:10" x14ac:dyDescent="0.25">
      <c r="A70" s="1">
        <v>45931</v>
      </c>
      <c r="B70" s="2">
        <v>89.45</v>
      </c>
      <c r="C70" s="2">
        <v>89.64</v>
      </c>
      <c r="D70" s="2">
        <v>89.09</v>
      </c>
      <c r="E70" s="2">
        <v>89.29</v>
      </c>
      <c r="F70" s="2">
        <v>87.877600000000001</v>
      </c>
      <c r="G70" s="2">
        <v>87.015600000000006</v>
      </c>
      <c r="H70" s="2">
        <v>87.935199999999995</v>
      </c>
      <c r="I70" s="2">
        <v>39408912</v>
      </c>
      <c r="J70" s="2">
        <v>34619204</v>
      </c>
    </row>
    <row r="71" spans="1:10" x14ac:dyDescent="0.25">
      <c r="A71" s="1">
        <v>45930</v>
      </c>
      <c r="B71" s="2">
        <v>89.66</v>
      </c>
      <c r="C71" s="2">
        <v>90.04</v>
      </c>
      <c r="D71" s="2">
        <v>89.21</v>
      </c>
      <c r="E71" s="2">
        <v>89.37</v>
      </c>
      <c r="F71" s="2">
        <v>87.822199999999995</v>
      </c>
      <c r="G71" s="2">
        <v>86.991900000000001</v>
      </c>
      <c r="H71" s="2">
        <v>87.949799999999996</v>
      </c>
      <c r="I71" s="2">
        <v>38583988</v>
      </c>
      <c r="J71" s="2">
        <v>34706180</v>
      </c>
    </row>
    <row r="72" spans="1:10" x14ac:dyDescent="0.25">
      <c r="A72" s="1">
        <v>45929</v>
      </c>
      <c r="B72" s="2">
        <v>89.29</v>
      </c>
      <c r="C72" s="2">
        <v>89.74</v>
      </c>
      <c r="D72" s="2">
        <v>89.26</v>
      </c>
      <c r="E72" s="2">
        <v>89.63</v>
      </c>
      <c r="F72" s="2">
        <v>87.754800000000003</v>
      </c>
      <c r="G72" s="2">
        <v>86.977199999999996</v>
      </c>
      <c r="H72" s="2">
        <v>87.968400000000003</v>
      </c>
      <c r="I72" s="2">
        <v>32286168</v>
      </c>
      <c r="J72" s="2">
        <v>34609008</v>
      </c>
    </row>
    <row r="73" spans="1:10" x14ac:dyDescent="0.25">
      <c r="A73" s="1">
        <v>45926</v>
      </c>
      <c r="B73" s="2">
        <v>88.99</v>
      </c>
      <c r="C73" s="2">
        <v>89.47</v>
      </c>
      <c r="D73" s="2">
        <v>88.69</v>
      </c>
      <c r="E73" s="2">
        <v>88.9</v>
      </c>
      <c r="F73" s="2">
        <v>87.667000000000002</v>
      </c>
      <c r="G73" s="2">
        <v>86.956199999999995</v>
      </c>
      <c r="H73" s="2">
        <v>87.987799999999993</v>
      </c>
      <c r="I73" s="2">
        <v>30955062</v>
      </c>
      <c r="J73" s="2">
        <v>36092512</v>
      </c>
    </row>
    <row r="74" spans="1:10" x14ac:dyDescent="0.25">
      <c r="A74" s="1">
        <v>45925</v>
      </c>
      <c r="B74" s="2">
        <v>88.844999999999999</v>
      </c>
      <c r="C74" s="2">
        <v>89.03</v>
      </c>
      <c r="D74" s="2">
        <v>88.46</v>
      </c>
      <c r="E74" s="2">
        <v>88.98</v>
      </c>
      <c r="F74" s="2">
        <v>87.591200000000001</v>
      </c>
      <c r="G74" s="2">
        <v>86.939599999999999</v>
      </c>
      <c r="H74" s="2">
        <v>88.015299999999996</v>
      </c>
      <c r="I74" s="2">
        <v>29882468</v>
      </c>
      <c r="J74" s="2">
        <v>38673368</v>
      </c>
    </row>
    <row r="75" spans="1:10" x14ac:dyDescent="0.25">
      <c r="A75" s="1">
        <v>45924</v>
      </c>
      <c r="B75" s="2">
        <v>89.08</v>
      </c>
      <c r="C75" s="2">
        <v>89.16</v>
      </c>
      <c r="D75" s="2">
        <v>88.7</v>
      </c>
      <c r="E75" s="2">
        <v>88.98</v>
      </c>
      <c r="F75" s="2">
        <v>87.514200000000002</v>
      </c>
      <c r="G75" s="2">
        <v>86.927099999999996</v>
      </c>
      <c r="H75" s="2">
        <v>88.041600000000003</v>
      </c>
      <c r="I75" s="2">
        <v>28097976</v>
      </c>
      <c r="J75" s="2">
        <v>39381308</v>
      </c>
    </row>
    <row r="76" spans="1:10" x14ac:dyDescent="0.25">
      <c r="A76" s="1">
        <v>45923</v>
      </c>
      <c r="B76" s="2">
        <v>88.965000000000003</v>
      </c>
      <c r="C76" s="2">
        <v>89.36</v>
      </c>
      <c r="D76" s="2">
        <v>88.75</v>
      </c>
      <c r="E76" s="2">
        <v>89.32</v>
      </c>
      <c r="F76" s="2">
        <v>87.434799999999996</v>
      </c>
      <c r="G76" s="2">
        <v>86.924199999999999</v>
      </c>
      <c r="H76" s="2">
        <v>88.066999999999993</v>
      </c>
      <c r="I76" s="2">
        <v>26689040</v>
      </c>
      <c r="J76" s="2">
        <v>41008080</v>
      </c>
    </row>
    <row r="77" spans="1:10" x14ac:dyDescent="0.25">
      <c r="A77" s="1">
        <v>45922</v>
      </c>
      <c r="B77" s="2">
        <v>88.82</v>
      </c>
      <c r="C77" s="2">
        <v>88.91</v>
      </c>
      <c r="D77" s="2">
        <v>88.54</v>
      </c>
      <c r="E77" s="2">
        <v>88.7</v>
      </c>
      <c r="F77" s="2">
        <v>87.360600000000005</v>
      </c>
      <c r="G77" s="2">
        <v>86.925700000000006</v>
      </c>
      <c r="H77" s="2">
        <v>88.085700000000003</v>
      </c>
      <c r="I77" s="2">
        <v>24758224</v>
      </c>
      <c r="J77" s="2">
        <v>42479516</v>
      </c>
    </row>
    <row r="78" spans="1:10" x14ac:dyDescent="0.25">
      <c r="A78" s="1">
        <v>45919</v>
      </c>
      <c r="B78" s="2">
        <v>89.07</v>
      </c>
      <c r="C78" s="2">
        <v>89.224999999999994</v>
      </c>
      <c r="D78" s="2">
        <v>88.784999999999997</v>
      </c>
      <c r="E78" s="2">
        <v>89.02</v>
      </c>
      <c r="F78" s="2">
        <v>87.302400000000006</v>
      </c>
      <c r="G78" s="2">
        <v>86.940700000000007</v>
      </c>
      <c r="H78" s="2">
        <v>88.111500000000007</v>
      </c>
      <c r="I78" s="2">
        <v>32509220</v>
      </c>
      <c r="J78" s="2">
        <v>43608064</v>
      </c>
    </row>
    <row r="79" spans="1:10" x14ac:dyDescent="0.25">
      <c r="A79" s="1">
        <v>45918</v>
      </c>
      <c r="B79" s="2">
        <v>89.26</v>
      </c>
      <c r="C79" s="2">
        <v>89.47</v>
      </c>
      <c r="D79" s="2">
        <v>88.9</v>
      </c>
      <c r="E79" s="2">
        <v>89.19</v>
      </c>
      <c r="F79" s="2">
        <v>87.261799999999994</v>
      </c>
      <c r="G79" s="2">
        <v>86.944999999999993</v>
      </c>
      <c r="H79" s="2">
        <v>88.136300000000006</v>
      </c>
      <c r="I79" s="2">
        <v>55717920</v>
      </c>
      <c r="J79" s="2">
        <v>43587844</v>
      </c>
    </row>
    <row r="80" spans="1:10" x14ac:dyDescent="0.25">
      <c r="A80" s="1">
        <v>45917</v>
      </c>
      <c r="B80" s="2">
        <v>90.71</v>
      </c>
      <c r="C80" s="2">
        <v>91.04</v>
      </c>
      <c r="D80" s="2">
        <v>89.87</v>
      </c>
      <c r="E80" s="2">
        <v>90.12</v>
      </c>
      <c r="F80" s="2">
        <v>87.2166</v>
      </c>
      <c r="G80" s="2">
        <v>86.941999999999993</v>
      </c>
      <c r="H80" s="2">
        <v>88.1554</v>
      </c>
      <c r="I80" s="2">
        <v>49121752</v>
      </c>
      <c r="J80" s="2">
        <v>42416168</v>
      </c>
    </row>
    <row r="81" spans="1:10" x14ac:dyDescent="0.25">
      <c r="A81" s="1">
        <v>45916</v>
      </c>
      <c r="B81" s="2">
        <v>90.09</v>
      </c>
      <c r="C81" s="2">
        <v>90.495000000000005</v>
      </c>
      <c r="D81" s="2">
        <v>90.04</v>
      </c>
      <c r="E81" s="2">
        <v>90.35</v>
      </c>
      <c r="F81" s="2">
        <v>87.134799999999998</v>
      </c>
      <c r="G81" s="2">
        <v>86.923199999999994</v>
      </c>
      <c r="H81" s="2">
        <v>88.166600000000003</v>
      </c>
      <c r="I81" s="2">
        <v>26794226</v>
      </c>
      <c r="J81" s="2">
        <v>41158672</v>
      </c>
    </row>
    <row r="82" spans="1:10" x14ac:dyDescent="0.25">
      <c r="A82" s="1">
        <v>45915</v>
      </c>
      <c r="B82" s="2">
        <v>90.15</v>
      </c>
      <c r="C82" s="2">
        <v>90.454999999999998</v>
      </c>
      <c r="D82" s="2">
        <v>90.064999999999998</v>
      </c>
      <c r="E82" s="2">
        <v>90.16</v>
      </c>
      <c r="F82" s="2">
        <v>87.050600000000003</v>
      </c>
      <c r="G82" s="2">
        <v>86.892899999999997</v>
      </c>
      <c r="H82" s="2">
        <v>88.178600000000003</v>
      </c>
      <c r="I82" s="2">
        <v>24820120</v>
      </c>
      <c r="J82" s="2">
        <v>41173188</v>
      </c>
    </row>
    <row r="83" spans="1:10" x14ac:dyDescent="0.25">
      <c r="A83" s="1">
        <v>45912</v>
      </c>
      <c r="B83" s="2">
        <v>89.83</v>
      </c>
      <c r="C83" s="2">
        <v>89.98</v>
      </c>
      <c r="D83" s="2">
        <v>89.491900000000001</v>
      </c>
      <c r="E83" s="2">
        <v>89.95</v>
      </c>
      <c r="F83" s="2">
        <v>86.986800000000002</v>
      </c>
      <c r="G83" s="2">
        <v>86.856099999999998</v>
      </c>
      <c r="H83" s="2">
        <v>88.179699999999997</v>
      </c>
      <c r="I83" s="2">
        <v>32968578</v>
      </c>
      <c r="J83" s="2">
        <v>42843304</v>
      </c>
    </row>
    <row r="84" spans="1:10" x14ac:dyDescent="0.25">
      <c r="A84" s="1">
        <v>45911</v>
      </c>
      <c r="B84" s="2">
        <v>89.91</v>
      </c>
      <c r="C84" s="2">
        <v>90.48</v>
      </c>
      <c r="D84" s="2">
        <v>89.9</v>
      </c>
      <c r="E84" s="2">
        <v>90.34</v>
      </c>
      <c r="F84" s="2">
        <v>86.939400000000006</v>
      </c>
      <c r="G84" s="2">
        <v>86.816599999999994</v>
      </c>
      <c r="H84" s="2">
        <v>88.181600000000003</v>
      </c>
      <c r="I84" s="2">
        <v>46694392</v>
      </c>
      <c r="J84" s="2">
        <v>42554988</v>
      </c>
    </row>
    <row r="85" spans="1:10" x14ac:dyDescent="0.25">
      <c r="A85" s="1">
        <v>45910</v>
      </c>
      <c r="B85" s="2">
        <v>89.4</v>
      </c>
      <c r="C85" s="2">
        <v>90.064999999999998</v>
      </c>
      <c r="D85" s="2">
        <v>89.19</v>
      </c>
      <c r="E85" s="2">
        <v>89.74</v>
      </c>
      <c r="F85" s="2">
        <v>86.895399999999995</v>
      </c>
      <c r="G85" s="2">
        <v>86.788499999999999</v>
      </c>
      <c r="H85" s="2">
        <v>88.182000000000002</v>
      </c>
      <c r="I85" s="2">
        <v>40713568</v>
      </c>
      <c r="J85" s="2">
        <v>41169528</v>
      </c>
    </row>
    <row r="86" spans="1:10" x14ac:dyDescent="0.25">
      <c r="A86" s="1">
        <v>45909</v>
      </c>
      <c r="B86" s="2">
        <v>89.4</v>
      </c>
      <c r="C86" s="2">
        <v>89.55</v>
      </c>
      <c r="D86" s="2">
        <v>88.99</v>
      </c>
      <c r="E86" s="2">
        <v>89.23</v>
      </c>
      <c r="F86" s="2">
        <v>86.865600000000001</v>
      </c>
      <c r="G86" s="2">
        <v>86.774199999999993</v>
      </c>
      <c r="H86" s="2">
        <v>88.186800000000005</v>
      </c>
      <c r="I86" s="2">
        <v>37126428</v>
      </c>
      <c r="J86" s="2">
        <v>40374000</v>
      </c>
    </row>
    <row r="87" spans="1:10" x14ac:dyDescent="0.25">
      <c r="A87" s="1">
        <v>45908</v>
      </c>
      <c r="B87" s="2">
        <v>89.17</v>
      </c>
      <c r="C87" s="2">
        <v>89.754999999999995</v>
      </c>
      <c r="D87" s="2">
        <v>89.12</v>
      </c>
      <c r="E87" s="2">
        <v>89.74</v>
      </c>
      <c r="F87" s="2">
        <v>86.828800000000001</v>
      </c>
      <c r="G87" s="2">
        <v>86.760099999999994</v>
      </c>
      <c r="H87" s="2">
        <v>88.191800000000001</v>
      </c>
      <c r="I87" s="2">
        <v>54538680</v>
      </c>
      <c r="J87" s="2">
        <v>39684072</v>
      </c>
    </row>
    <row r="88" spans="1:10" x14ac:dyDescent="0.25">
      <c r="A88" s="1">
        <v>45905</v>
      </c>
      <c r="B88" s="2">
        <v>88.22</v>
      </c>
      <c r="C88" s="2">
        <v>88.61</v>
      </c>
      <c r="D88" s="2">
        <v>88.14</v>
      </c>
      <c r="E88" s="2">
        <v>88.56</v>
      </c>
      <c r="F88" s="2">
        <v>86.793000000000006</v>
      </c>
      <c r="G88" s="2">
        <v>86.737799999999993</v>
      </c>
      <c r="H88" s="2">
        <v>88.193600000000004</v>
      </c>
      <c r="I88" s="2">
        <v>69667952</v>
      </c>
      <c r="J88" s="2">
        <v>38471064</v>
      </c>
    </row>
    <row r="89" spans="1:10" x14ac:dyDescent="0.25">
      <c r="A89" s="1">
        <v>45904</v>
      </c>
      <c r="B89" s="2">
        <v>87.02</v>
      </c>
      <c r="C89" s="2">
        <v>87.24</v>
      </c>
      <c r="D89" s="2">
        <v>86.58</v>
      </c>
      <c r="E89" s="2">
        <v>87.23</v>
      </c>
      <c r="F89" s="2">
        <v>86.772000000000006</v>
      </c>
      <c r="G89" s="2">
        <v>86.721100000000007</v>
      </c>
      <c r="H89" s="2">
        <v>88.202299999999994</v>
      </c>
      <c r="I89" s="2">
        <v>40501552</v>
      </c>
      <c r="J89" s="2">
        <v>36053028</v>
      </c>
    </row>
    <row r="90" spans="1:10" x14ac:dyDescent="0.25">
      <c r="A90" s="1">
        <v>45903</v>
      </c>
      <c r="B90" s="2">
        <v>85.93</v>
      </c>
      <c r="C90" s="2">
        <v>86.81</v>
      </c>
      <c r="D90" s="2">
        <v>85.89</v>
      </c>
      <c r="E90" s="2">
        <v>86.57</v>
      </c>
      <c r="F90" s="2">
        <v>86.775400000000005</v>
      </c>
      <c r="G90" s="2">
        <v>86.712999999999994</v>
      </c>
      <c r="H90" s="2">
        <v>88.215199999999996</v>
      </c>
      <c r="I90" s="2">
        <v>52499540</v>
      </c>
      <c r="J90" s="2">
        <v>35407424</v>
      </c>
    </row>
    <row r="91" spans="1:10" x14ac:dyDescent="0.25">
      <c r="A91" s="1">
        <v>45902</v>
      </c>
      <c r="B91" s="2">
        <v>85.63</v>
      </c>
      <c r="C91" s="2">
        <v>85.84</v>
      </c>
      <c r="D91" s="2">
        <v>85.48</v>
      </c>
      <c r="E91" s="2">
        <v>85.63</v>
      </c>
      <c r="F91" s="2">
        <v>86.779399999999995</v>
      </c>
      <c r="G91" s="2">
        <v>86.736000000000004</v>
      </c>
      <c r="H91" s="2">
        <v>88.235600000000005</v>
      </c>
      <c r="I91" s="2">
        <v>48760600</v>
      </c>
      <c r="J91" s="2">
        <v>34646604</v>
      </c>
    </row>
    <row r="92" spans="1:10" x14ac:dyDescent="0.25">
      <c r="A92" s="1">
        <v>45898</v>
      </c>
      <c r="B92" s="2">
        <v>86.76</v>
      </c>
      <c r="C92" s="2">
        <v>86.86</v>
      </c>
      <c r="D92" s="2">
        <v>86.44</v>
      </c>
      <c r="E92" s="2">
        <v>86.6</v>
      </c>
      <c r="F92" s="2">
        <v>86.796599999999998</v>
      </c>
      <c r="G92" s="2">
        <v>86.763199999999998</v>
      </c>
      <c r="H92" s="2">
        <v>88.267700000000005</v>
      </c>
      <c r="I92" s="2">
        <v>41686428</v>
      </c>
      <c r="J92" s="2">
        <v>32735956</v>
      </c>
    </row>
    <row r="93" spans="1:10" x14ac:dyDescent="0.25">
      <c r="A93" s="1">
        <v>45897</v>
      </c>
      <c r="B93" s="2">
        <v>86.78</v>
      </c>
      <c r="C93" s="2">
        <v>87.26</v>
      </c>
      <c r="D93" s="2">
        <v>86.66</v>
      </c>
      <c r="E93" s="2">
        <v>87.22</v>
      </c>
      <c r="F93" s="2">
        <v>86.797600000000003</v>
      </c>
      <c r="G93" s="2">
        <v>86.797700000000006</v>
      </c>
      <c r="H93" s="2">
        <v>88.2971</v>
      </c>
      <c r="I93" s="2">
        <v>32205936</v>
      </c>
      <c r="J93" s="2">
        <v>31396616</v>
      </c>
    </row>
    <row r="94" spans="1:10" x14ac:dyDescent="0.25">
      <c r="A94" s="1">
        <v>45896</v>
      </c>
      <c r="B94" s="2">
        <v>86.105000000000004</v>
      </c>
      <c r="C94" s="2">
        <v>86.66</v>
      </c>
      <c r="D94" s="2">
        <v>86</v>
      </c>
      <c r="E94" s="2">
        <v>86.65</v>
      </c>
      <c r="F94" s="2">
        <v>86.783199999999994</v>
      </c>
      <c r="G94" s="2">
        <v>86.853999999999999</v>
      </c>
      <c r="H94" s="2">
        <v>88.317700000000002</v>
      </c>
      <c r="I94" s="2">
        <v>38142760</v>
      </c>
      <c r="J94" s="2">
        <v>31197098</v>
      </c>
    </row>
    <row r="95" spans="1:10" x14ac:dyDescent="0.25">
      <c r="A95" s="1">
        <v>45895</v>
      </c>
      <c r="B95" s="2">
        <v>86.51</v>
      </c>
      <c r="C95" s="2">
        <v>86.79</v>
      </c>
      <c r="D95" s="2">
        <v>86.222999999999999</v>
      </c>
      <c r="E95" s="2">
        <v>86.75</v>
      </c>
      <c r="F95" s="2">
        <v>86.759399999999999</v>
      </c>
      <c r="G95" s="2">
        <v>86.906000000000006</v>
      </c>
      <c r="H95" s="2">
        <v>88.335400000000007</v>
      </c>
      <c r="I95" s="2">
        <v>30259346</v>
      </c>
      <c r="J95" s="2">
        <v>31493536</v>
      </c>
    </row>
    <row r="96" spans="1:10" x14ac:dyDescent="0.25">
      <c r="A96" s="1">
        <v>45894</v>
      </c>
      <c r="B96" s="2">
        <v>86.724999999999994</v>
      </c>
      <c r="C96" s="2">
        <v>87.05</v>
      </c>
      <c r="D96" s="2">
        <v>86.65</v>
      </c>
      <c r="E96" s="2">
        <v>86.8</v>
      </c>
      <c r="F96" s="2">
        <v>86.751000000000005</v>
      </c>
      <c r="G96" s="2">
        <v>86.952799999999996</v>
      </c>
      <c r="H96" s="2">
        <v>88.365399999999994</v>
      </c>
      <c r="I96" s="2">
        <v>27011924</v>
      </c>
      <c r="J96" s="2">
        <v>31381988</v>
      </c>
    </row>
    <row r="97" spans="1:10" x14ac:dyDescent="0.25">
      <c r="A97" s="1">
        <v>45891</v>
      </c>
      <c r="B97" s="2">
        <v>86.83</v>
      </c>
      <c r="C97" s="2">
        <v>87.302000000000007</v>
      </c>
      <c r="D97" s="2">
        <v>86.72</v>
      </c>
      <c r="E97" s="2">
        <v>87.05</v>
      </c>
      <c r="F97" s="2">
        <v>86.758399999999995</v>
      </c>
      <c r="G97" s="2">
        <v>86.999700000000004</v>
      </c>
      <c r="H97" s="2">
        <v>88.392600000000002</v>
      </c>
      <c r="I97" s="2">
        <v>49871852</v>
      </c>
      <c r="J97" s="2">
        <v>32009538</v>
      </c>
    </row>
    <row r="98" spans="1:10" x14ac:dyDescent="0.25">
      <c r="A98" s="1">
        <v>45890</v>
      </c>
      <c r="B98" s="2">
        <v>86.56</v>
      </c>
      <c r="C98" s="2">
        <v>86.674999999999997</v>
      </c>
      <c r="D98" s="2">
        <v>86.105000000000004</v>
      </c>
      <c r="E98" s="2">
        <v>86.41</v>
      </c>
      <c r="F98" s="2">
        <v>86.740200000000002</v>
      </c>
      <c r="G98" s="2">
        <v>87.039500000000004</v>
      </c>
      <c r="H98" s="2">
        <v>88.411600000000007</v>
      </c>
      <c r="I98" s="2">
        <v>28643888</v>
      </c>
      <c r="J98" s="2">
        <v>32913716</v>
      </c>
    </row>
    <row r="99" spans="1:10" x14ac:dyDescent="0.25">
      <c r="A99" s="1">
        <v>45889</v>
      </c>
      <c r="B99" s="2">
        <v>86.59</v>
      </c>
      <c r="C99" s="2">
        <v>86.965000000000003</v>
      </c>
      <c r="D99" s="2">
        <v>86.56</v>
      </c>
      <c r="E99" s="2">
        <v>86.84</v>
      </c>
      <c r="F99" s="2">
        <v>86.729600000000005</v>
      </c>
      <c r="G99" s="2">
        <v>87.076800000000006</v>
      </c>
      <c r="H99" s="2">
        <v>88.441800000000001</v>
      </c>
      <c r="I99" s="2">
        <v>25912476</v>
      </c>
      <c r="J99" s="2">
        <v>34325060</v>
      </c>
    </row>
    <row r="100" spans="1:10" x14ac:dyDescent="0.25">
      <c r="A100" s="1">
        <v>45888</v>
      </c>
      <c r="B100" s="2">
        <v>86.45</v>
      </c>
      <c r="C100" s="2">
        <v>86.75</v>
      </c>
      <c r="D100" s="2">
        <v>86.444999999999993</v>
      </c>
      <c r="E100" s="2">
        <v>86.65</v>
      </c>
      <c r="F100" s="2">
        <v>86.701599999999999</v>
      </c>
      <c r="G100" s="2">
        <v>87.097499999999997</v>
      </c>
      <c r="H100" s="2">
        <v>88.469099999999997</v>
      </c>
      <c r="I100" s="2">
        <v>28780624</v>
      </c>
      <c r="J100" s="2">
        <v>35308952</v>
      </c>
    </row>
    <row r="101" spans="1:10" x14ac:dyDescent="0.25">
      <c r="A101" s="1">
        <v>45887</v>
      </c>
      <c r="B101" s="2">
        <v>86.5</v>
      </c>
      <c r="C101" s="2">
        <v>86.54</v>
      </c>
      <c r="D101" s="2">
        <v>85.984999999999999</v>
      </c>
      <c r="E101" s="2">
        <v>86.15</v>
      </c>
      <c r="F101" s="2">
        <v>86.675600000000003</v>
      </c>
      <c r="G101" s="2">
        <v>87.122699999999995</v>
      </c>
      <c r="H101" s="2">
        <v>88.495999999999995</v>
      </c>
      <c r="I101" s="2">
        <v>26777514</v>
      </c>
      <c r="J101" s="2">
        <v>36578796</v>
      </c>
    </row>
    <row r="102" spans="1:10" x14ac:dyDescent="0.25">
      <c r="A102" s="1">
        <v>45884</v>
      </c>
      <c r="B102" s="2">
        <v>86.66</v>
      </c>
      <c r="C102" s="2">
        <v>86.78</v>
      </c>
      <c r="D102" s="2">
        <v>86.25</v>
      </c>
      <c r="E102" s="2">
        <v>86.4</v>
      </c>
      <c r="F102" s="2">
        <v>86.681600000000003</v>
      </c>
      <c r="G102" s="2">
        <v>87.158799999999999</v>
      </c>
      <c r="H102" s="2">
        <v>88.524699999999996</v>
      </c>
      <c r="I102" s="2">
        <v>36343552</v>
      </c>
      <c r="J102" s="2">
        <v>36581128</v>
      </c>
    </row>
    <row r="103" spans="1:10" x14ac:dyDescent="0.25">
      <c r="A103" s="1">
        <v>45883</v>
      </c>
      <c r="B103" s="2">
        <v>87.51</v>
      </c>
      <c r="C103" s="2">
        <v>87.51</v>
      </c>
      <c r="D103" s="2">
        <v>86.89</v>
      </c>
      <c r="E103" s="2">
        <v>87.02</v>
      </c>
      <c r="F103" s="2">
        <v>86.681399999999996</v>
      </c>
      <c r="G103" s="2">
        <v>87.192499999999995</v>
      </c>
      <c r="H103" s="2">
        <v>88.553399999999996</v>
      </c>
      <c r="I103" s="2">
        <v>33397436</v>
      </c>
      <c r="J103" s="2">
        <v>35971300</v>
      </c>
    </row>
    <row r="104" spans="1:10" x14ac:dyDescent="0.25">
      <c r="A104" s="1">
        <v>45882</v>
      </c>
      <c r="B104" s="2">
        <v>87.44</v>
      </c>
      <c r="C104" s="2">
        <v>87.81</v>
      </c>
      <c r="D104" s="2">
        <v>87.424999999999997</v>
      </c>
      <c r="E104" s="2">
        <v>87.67</v>
      </c>
      <c r="F104" s="2">
        <v>86.641199999999998</v>
      </c>
      <c r="G104" s="2">
        <v>87.229299999999995</v>
      </c>
      <c r="H104" s="2">
        <v>88.581599999999995</v>
      </c>
      <c r="I104" s="2">
        <v>30817492</v>
      </c>
      <c r="J104" s="2">
        <v>35422456</v>
      </c>
    </row>
    <row r="105" spans="1:10" x14ac:dyDescent="0.25">
      <c r="A105" s="1">
        <v>45881</v>
      </c>
      <c r="B105" s="2">
        <v>86.9</v>
      </c>
      <c r="C105" s="2">
        <v>86.968100000000007</v>
      </c>
      <c r="D105" s="2">
        <v>86.55</v>
      </c>
      <c r="E105" s="2">
        <v>86.95</v>
      </c>
      <c r="F105" s="2">
        <v>86.590999999999994</v>
      </c>
      <c r="G105" s="2">
        <v>87.265000000000001</v>
      </c>
      <c r="H105" s="2">
        <v>88.6036</v>
      </c>
      <c r="I105" s="2">
        <v>41087212</v>
      </c>
      <c r="J105" s="2">
        <v>35435188</v>
      </c>
    </row>
    <row r="106" spans="1:10" x14ac:dyDescent="0.25">
      <c r="A106" s="1">
        <v>45880</v>
      </c>
      <c r="B106" s="2">
        <v>87.54</v>
      </c>
      <c r="C106" s="2">
        <v>87.67</v>
      </c>
      <c r="D106" s="2">
        <v>87.28</v>
      </c>
      <c r="E106" s="2">
        <v>87.39</v>
      </c>
      <c r="F106" s="2">
        <v>86.577600000000004</v>
      </c>
      <c r="G106" s="2">
        <v>87.307299999999998</v>
      </c>
      <c r="H106" s="2">
        <v>88.630399999999995</v>
      </c>
      <c r="I106" s="2">
        <v>20100908</v>
      </c>
      <c r="J106" s="2">
        <v>35042060</v>
      </c>
    </row>
    <row r="107" spans="1:10" x14ac:dyDescent="0.25">
      <c r="A107" s="1">
        <v>45877</v>
      </c>
      <c r="B107" s="2">
        <v>87.36</v>
      </c>
      <c r="C107" s="2">
        <v>87.385000000000005</v>
      </c>
      <c r="D107" s="2">
        <v>87.154600000000002</v>
      </c>
      <c r="E107" s="2">
        <v>87.29</v>
      </c>
      <c r="F107" s="2">
        <v>86.552800000000005</v>
      </c>
      <c r="G107" s="2">
        <v>87.340500000000006</v>
      </c>
      <c r="H107" s="2">
        <v>88.654600000000002</v>
      </c>
      <c r="I107" s="2">
        <v>21596334</v>
      </c>
      <c r="J107" s="2">
        <v>36369968</v>
      </c>
    </row>
    <row r="108" spans="1:10" x14ac:dyDescent="0.25">
      <c r="A108" s="1">
        <v>45876</v>
      </c>
      <c r="B108" s="2">
        <v>87.915000000000006</v>
      </c>
      <c r="C108" s="2">
        <v>88.25</v>
      </c>
      <c r="D108" s="2">
        <v>87.59</v>
      </c>
      <c r="E108" s="2">
        <v>87.67</v>
      </c>
      <c r="F108" s="2">
        <v>86.514200000000002</v>
      </c>
      <c r="G108" s="2">
        <v>87.373800000000003</v>
      </c>
      <c r="H108" s="2">
        <v>88.687600000000003</v>
      </c>
      <c r="I108" s="2">
        <v>29213144</v>
      </c>
      <c r="J108" s="2">
        <v>36765876</v>
      </c>
    </row>
    <row r="109" spans="1:10" x14ac:dyDescent="0.25">
      <c r="A109" s="1">
        <v>45875</v>
      </c>
      <c r="B109" s="2">
        <v>87.84</v>
      </c>
      <c r="C109" s="2">
        <v>88.045000000000002</v>
      </c>
      <c r="D109" s="2">
        <v>86.92</v>
      </c>
      <c r="E109" s="2">
        <v>87.82</v>
      </c>
      <c r="F109" s="2">
        <v>86.475399999999993</v>
      </c>
      <c r="G109" s="2">
        <v>87.398799999999994</v>
      </c>
      <c r="H109" s="2">
        <v>88.718199999999996</v>
      </c>
      <c r="I109" s="2">
        <v>42589348</v>
      </c>
      <c r="J109" s="2">
        <v>36943364</v>
      </c>
    </row>
    <row r="110" spans="1:10" x14ac:dyDescent="0.25">
      <c r="A110" s="1">
        <v>45874</v>
      </c>
      <c r="B110" s="2">
        <v>87.85</v>
      </c>
      <c r="C110" s="2">
        <v>88.45</v>
      </c>
      <c r="D110" s="2">
        <v>87.78</v>
      </c>
      <c r="E110" s="2">
        <v>88.33</v>
      </c>
      <c r="F110" s="2">
        <v>86.41</v>
      </c>
      <c r="G110" s="2">
        <v>87.427099999999996</v>
      </c>
      <c r="H110" s="2">
        <v>88.755700000000004</v>
      </c>
      <c r="I110" s="2">
        <v>28586108</v>
      </c>
      <c r="J110" s="2">
        <v>38503252</v>
      </c>
    </row>
    <row r="111" spans="1:10" x14ac:dyDescent="0.25">
      <c r="A111" s="1">
        <v>45873</v>
      </c>
      <c r="B111" s="2">
        <v>87.954999999999998</v>
      </c>
      <c r="C111" s="2">
        <v>88.15</v>
      </c>
      <c r="D111" s="2">
        <v>87.65</v>
      </c>
      <c r="E111" s="2">
        <v>88.06</v>
      </c>
      <c r="F111" s="2">
        <v>86.331599999999995</v>
      </c>
      <c r="G111" s="2">
        <v>87.442400000000006</v>
      </c>
      <c r="H111" s="2">
        <v>88.788600000000002</v>
      </c>
      <c r="I111" s="2">
        <v>36425168</v>
      </c>
      <c r="J111" s="2">
        <v>39294512</v>
      </c>
    </row>
    <row r="112" spans="1:10" x14ac:dyDescent="0.25">
      <c r="A112" s="1">
        <v>45870</v>
      </c>
      <c r="B112" s="2">
        <v>87.56</v>
      </c>
      <c r="C112" s="2">
        <v>87.93</v>
      </c>
      <c r="D112" s="2">
        <v>87.515000000000001</v>
      </c>
      <c r="E112" s="2">
        <v>87.82</v>
      </c>
      <c r="F112" s="2">
        <v>86.249799999999993</v>
      </c>
      <c r="G112" s="2">
        <v>87.465800000000002</v>
      </c>
      <c r="H112" s="2">
        <v>88.817099999999996</v>
      </c>
      <c r="I112" s="2">
        <v>63434524</v>
      </c>
      <c r="J112" s="2">
        <v>38506800</v>
      </c>
    </row>
    <row r="113" spans="1:10" x14ac:dyDescent="0.25">
      <c r="A113" s="1">
        <v>45869</v>
      </c>
      <c r="B113" s="2">
        <v>87.13</v>
      </c>
      <c r="C113" s="2">
        <v>87.41</v>
      </c>
      <c r="D113" s="2">
        <v>86.84</v>
      </c>
      <c r="E113" s="2">
        <v>86.92</v>
      </c>
      <c r="F113" s="2">
        <v>86.201999999999998</v>
      </c>
      <c r="G113" s="2">
        <v>87.498099999999994</v>
      </c>
      <c r="H113" s="2">
        <v>88.846500000000006</v>
      </c>
      <c r="I113" s="2">
        <v>49814080</v>
      </c>
      <c r="J113" s="2">
        <v>36995484</v>
      </c>
    </row>
    <row r="114" spans="1:10" x14ac:dyDescent="0.25">
      <c r="A114" s="1">
        <v>45868</v>
      </c>
      <c r="B114" s="2">
        <v>86.77</v>
      </c>
      <c r="C114" s="2">
        <v>86.96</v>
      </c>
      <c r="D114" s="2">
        <v>86.56</v>
      </c>
      <c r="E114" s="2">
        <v>86.87</v>
      </c>
      <c r="F114" s="2">
        <v>86.184600000000003</v>
      </c>
      <c r="G114" s="2">
        <v>87.53</v>
      </c>
      <c r="H114" s="2">
        <v>88.882300000000001</v>
      </c>
      <c r="I114" s="2">
        <v>40670864</v>
      </c>
      <c r="J114" s="2">
        <v>35309584</v>
      </c>
    </row>
    <row r="115" spans="1:10" x14ac:dyDescent="0.25">
      <c r="A115" s="1">
        <v>45867</v>
      </c>
      <c r="B115" s="2">
        <v>86.23</v>
      </c>
      <c r="C115" s="2">
        <v>87.34</v>
      </c>
      <c r="D115" s="2">
        <v>86.2</v>
      </c>
      <c r="E115" s="2">
        <v>87.32</v>
      </c>
      <c r="F115" s="2">
        <v>86.173199999999994</v>
      </c>
      <c r="G115" s="2">
        <v>87.565299999999993</v>
      </c>
      <c r="H115" s="2">
        <v>88.920199999999994</v>
      </c>
      <c r="I115" s="2">
        <v>47828276</v>
      </c>
      <c r="J115" s="2">
        <v>34586320</v>
      </c>
    </row>
    <row r="116" spans="1:10" x14ac:dyDescent="0.25">
      <c r="A116" s="1">
        <v>45866</v>
      </c>
      <c r="B116" s="2">
        <v>85.99</v>
      </c>
      <c r="C116" s="2">
        <v>86.2</v>
      </c>
      <c r="D116" s="2">
        <v>85.83</v>
      </c>
      <c r="E116" s="2">
        <v>85.87</v>
      </c>
      <c r="F116" s="2">
        <v>86.148200000000003</v>
      </c>
      <c r="G116" s="2">
        <v>87.599100000000007</v>
      </c>
      <c r="H116" s="2">
        <v>88.958500000000001</v>
      </c>
      <c r="I116" s="2">
        <v>26812464</v>
      </c>
      <c r="J116" s="2">
        <v>33491566</v>
      </c>
    </row>
    <row r="117" spans="1:10" x14ac:dyDescent="0.25">
      <c r="A117" s="1">
        <v>45863</v>
      </c>
      <c r="B117" s="2">
        <v>85.8</v>
      </c>
      <c r="C117" s="2">
        <v>86.44</v>
      </c>
      <c r="D117" s="2">
        <v>85.72</v>
      </c>
      <c r="E117" s="2">
        <v>86.43</v>
      </c>
      <c r="F117" s="2">
        <v>86.137200000000007</v>
      </c>
      <c r="G117" s="2">
        <v>87.654700000000005</v>
      </c>
      <c r="H117" s="2">
        <v>89.003299999999996</v>
      </c>
      <c r="I117" s="2">
        <v>27196152</v>
      </c>
      <c r="J117" s="2">
        <v>34258380</v>
      </c>
    </row>
    <row r="118" spans="1:10" x14ac:dyDescent="0.25">
      <c r="A118" s="1">
        <v>45862</v>
      </c>
      <c r="B118" s="2">
        <v>85.55</v>
      </c>
      <c r="C118" s="2">
        <v>86.24</v>
      </c>
      <c r="D118" s="2">
        <v>85.51</v>
      </c>
      <c r="E118" s="2">
        <v>85.89</v>
      </c>
      <c r="F118" s="2">
        <v>86.126400000000004</v>
      </c>
      <c r="G118" s="2">
        <v>87.716099999999997</v>
      </c>
      <c r="H118" s="2">
        <v>89.048900000000003</v>
      </c>
      <c r="I118" s="2">
        <v>25164760</v>
      </c>
      <c r="J118" s="2">
        <v>34227244</v>
      </c>
    </row>
    <row r="119" spans="1:10" x14ac:dyDescent="0.25">
      <c r="A119" s="1">
        <v>45861</v>
      </c>
      <c r="B119" s="2">
        <v>86.05</v>
      </c>
      <c r="C119" s="2">
        <v>86.2</v>
      </c>
      <c r="D119" s="2">
        <v>85.784999999999997</v>
      </c>
      <c r="E119" s="2">
        <v>86.04</v>
      </c>
      <c r="F119" s="2">
        <v>86.133399999999995</v>
      </c>
      <c r="G119" s="2">
        <v>87.781499999999994</v>
      </c>
      <c r="H119" s="2">
        <v>89.103200000000001</v>
      </c>
      <c r="I119" s="2">
        <v>31008454</v>
      </c>
      <c r="J119" s="2">
        <v>35175076</v>
      </c>
    </row>
    <row r="120" spans="1:10" x14ac:dyDescent="0.25">
      <c r="A120" s="1">
        <v>45860</v>
      </c>
      <c r="B120" s="2">
        <v>86.17</v>
      </c>
      <c r="C120" s="2">
        <v>86.77</v>
      </c>
      <c r="D120" s="2">
        <v>86.11</v>
      </c>
      <c r="E120" s="2">
        <v>86.52</v>
      </c>
      <c r="F120" s="2">
        <v>86.153599999999997</v>
      </c>
      <c r="G120" s="2">
        <v>87.834199999999996</v>
      </c>
      <c r="H120" s="2">
        <v>89.161299999999997</v>
      </c>
      <c r="I120" s="2">
        <v>35190320</v>
      </c>
      <c r="J120" s="2">
        <v>35705216</v>
      </c>
    </row>
    <row r="121" spans="1:10" x14ac:dyDescent="0.25">
      <c r="A121" s="1">
        <v>45859</v>
      </c>
      <c r="B121" s="2">
        <v>86.215000000000003</v>
      </c>
      <c r="C121" s="2">
        <v>86.504999999999995</v>
      </c>
      <c r="D121" s="2">
        <v>85.96</v>
      </c>
      <c r="E121" s="2">
        <v>86</v>
      </c>
      <c r="F121" s="2">
        <v>86.161600000000007</v>
      </c>
      <c r="G121" s="2">
        <v>87.888599999999997</v>
      </c>
      <c r="H121" s="2">
        <v>89.221100000000007</v>
      </c>
      <c r="I121" s="2">
        <v>40019528</v>
      </c>
      <c r="J121" s="2">
        <v>36938872</v>
      </c>
    </row>
    <row r="122" spans="1:10" x14ac:dyDescent="0.25">
      <c r="A122" s="1">
        <v>45856</v>
      </c>
      <c r="B122" s="2">
        <v>85.43</v>
      </c>
      <c r="C122" s="2">
        <v>85.46</v>
      </c>
      <c r="D122" s="2">
        <v>85.1</v>
      </c>
      <c r="E122" s="2">
        <v>85.24</v>
      </c>
      <c r="F122" s="2">
        <v>86.199600000000004</v>
      </c>
      <c r="G122" s="2">
        <v>87.942800000000005</v>
      </c>
      <c r="H122" s="2">
        <v>89.281599999999997</v>
      </c>
      <c r="I122" s="2">
        <v>27534948</v>
      </c>
      <c r="J122" s="2">
        <v>39270472</v>
      </c>
    </row>
    <row r="123" spans="1:10" x14ac:dyDescent="0.25">
      <c r="A123" s="1">
        <v>45855</v>
      </c>
      <c r="B123" s="2">
        <v>85.22</v>
      </c>
      <c r="C123" s="2">
        <v>85.484999999999999</v>
      </c>
      <c r="D123" s="2">
        <v>84.99</v>
      </c>
      <c r="E123" s="2">
        <v>85.11</v>
      </c>
      <c r="F123" s="2">
        <v>86.245400000000004</v>
      </c>
      <c r="G123" s="2">
        <v>87.989099999999993</v>
      </c>
      <c r="H123" s="2">
        <v>89.348299999999995</v>
      </c>
      <c r="I123" s="2">
        <v>31875452</v>
      </c>
      <c r="J123" s="2">
        <v>39465976</v>
      </c>
    </row>
    <row r="124" spans="1:10" x14ac:dyDescent="0.25">
      <c r="A124" s="1">
        <v>45854</v>
      </c>
      <c r="B124" s="2">
        <v>85.275000000000006</v>
      </c>
      <c r="C124" s="2">
        <v>85.656599999999997</v>
      </c>
      <c r="D124" s="2">
        <v>84.19</v>
      </c>
      <c r="E124" s="2">
        <v>85.13</v>
      </c>
      <c r="F124" s="2">
        <v>86.287999999999997</v>
      </c>
      <c r="G124" s="2">
        <v>88.034099999999995</v>
      </c>
      <c r="H124" s="2">
        <v>89.412999999999997</v>
      </c>
      <c r="I124" s="2">
        <v>65987688</v>
      </c>
      <c r="J124" s="2">
        <v>39097300</v>
      </c>
    </row>
    <row r="125" spans="1:10" x14ac:dyDescent="0.25">
      <c r="A125" s="1">
        <v>45853</v>
      </c>
      <c r="B125" s="2">
        <v>85.89</v>
      </c>
      <c r="C125" s="2">
        <v>85.91</v>
      </c>
      <c r="D125" s="2">
        <v>84.9</v>
      </c>
      <c r="E125" s="2">
        <v>85.01</v>
      </c>
      <c r="F125" s="2">
        <v>86.34</v>
      </c>
      <c r="G125" s="2">
        <v>88.068200000000004</v>
      </c>
      <c r="H125" s="2">
        <v>89.476500000000001</v>
      </c>
      <c r="I125" s="2">
        <v>40454984</v>
      </c>
      <c r="J125" s="2">
        <v>36895392</v>
      </c>
    </row>
    <row r="126" spans="1:10" x14ac:dyDescent="0.25">
      <c r="A126" s="1">
        <v>45852</v>
      </c>
      <c r="B126" s="2">
        <v>85.54</v>
      </c>
      <c r="C126" s="2">
        <v>85.88</v>
      </c>
      <c r="D126" s="2">
        <v>85.314999999999998</v>
      </c>
      <c r="E126" s="2">
        <v>85.61</v>
      </c>
      <c r="F126" s="2">
        <v>86.413600000000002</v>
      </c>
      <c r="G126" s="2">
        <v>88.100200000000001</v>
      </c>
      <c r="H126" s="2">
        <v>89.544700000000006</v>
      </c>
      <c r="I126" s="2">
        <v>24609530</v>
      </c>
      <c r="J126" s="2">
        <v>36655184</v>
      </c>
    </row>
    <row r="127" spans="1:10" x14ac:dyDescent="0.25">
      <c r="A127" s="1">
        <v>45849</v>
      </c>
      <c r="B127" s="2">
        <v>86.23</v>
      </c>
      <c r="C127" s="2">
        <v>86.27</v>
      </c>
      <c r="D127" s="2">
        <v>85.64</v>
      </c>
      <c r="E127" s="2">
        <v>85.79</v>
      </c>
      <c r="F127" s="2">
        <v>86.490799999999993</v>
      </c>
      <c r="G127" s="2">
        <v>88.125100000000003</v>
      </c>
      <c r="H127" s="2">
        <v>89.61</v>
      </c>
      <c r="I127" s="2">
        <v>40764784</v>
      </c>
      <c r="J127" s="2">
        <v>36748008</v>
      </c>
    </row>
    <row r="128" spans="1:10" x14ac:dyDescent="0.25">
      <c r="A128" s="1">
        <v>45848</v>
      </c>
      <c r="B128" s="2">
        <v>86.83</v>
      </c>
      <c r="C128" s="2">
        <v>87.06</v>
      </c>
      <c r="D128" s="2">
        <v>86.484999999999999</v>
      </c>
      <c r="E128" s="2">
        <v>86.99</v>
      </c>
      <c r="F128" s="2">
        <v>86.578999999999994</v>
      </c>
      <c r="G128" s="2">
        <v>88.158699999999996</v>
      </c>
      <c r="H128" s="2">
        <v>89.6755</v>
      </c>
      <c r="I128" s="2">
        <v>24525548</v>
      </c>
      <c r="J128" s="2">
        <v>36602956</v>
      </c>
    </row>
    <row r="129" spans="1:10" x14ac:dyDescent="0.25">
      <c r="A129" s="1">
        <v>45847</v>
      </c>
      <c r="B129" s="2">
        <v>86.19</v>
      </c>
      <c r="C129" s="2">
        <v>86.93</v>
      </c>
      <c r="D129" s="2">
        <v>86.174999999999997</v>
      </c>
      <c r="E129" s="2">
        <v>86.93</v>
      </c>
      <c r="F129" s="2">
        <v>86.628200000000007</v>
      </c>
      <c r="G129" s="2">
        <v>88.175600000000003</v>
      </c>
      <c r="H129" s="2">
        <v>89.736800000000002</v>
      </c>
      <c r="I129" s="2">
        <v>29821888</v>
      </c>
      <c r="J129" s="2">
        <v>37269356</v>
      </c>
    </row>
    <row r="130" spans="1:10" x14ac:dyDescent="0.25">
      <c r="A130" s="1">
        <v>45846</v>
      </c>
      <c r="B130" s="2">
        <v>85.57</v>
      </c>
      <c r="C130" s="2">
        <v>86.04</v>
      </c>
      <c r="D130" s="2">
        <v>85.44</v>
      </c>
      <c r="E130" s="2">
        <v>86.03</v>
      </c>
      <c r="F130" s="2">
        <v>86.667400000000001</v>
      </c>
      <c r="G130" s="2">
        <v>88.178600000000003</v>
      </c>
      <c r="H130" s="2">
        <v>89.8001</v>
      </c>
      <c r="I130" s="2">
        <v>31406988</v>
      </c>
      <c r="J130" s="2">
        <v>37714340</v>
      </c>
    </row>
    <row r="131" spans="1:10" x14ac:dyDescent="0.25">
      <c r="A131" s="1">
        <v>45845</v>
      </c>
      <c r="B131" s="2">
        <v>86.54</v>
      </c>
      <c r="C131" s="2">
        <v>86.56</v>
      </c>
      <c r="D131" s="2">
        <v>85.92</v>
      </c>
      <c r="E131" s="2">
        <v>86.14</v>
      </c>
      <c r="F131" s="2">
        <v>86.711600000000004</v>
      </c>
      <c r="G131" s="2">
        <v>88.202600000000004</v>
      </c>
      <c r="H131" s="2">
        <v>89.874200000000002</v>
      </c>
      <c r="I131" s="2">
        <v>38314668</v>
      </c>
      <c r="J131" s="2">
        <v>38912140</v>
      </c>
    </row>
    <row r="132" spans="1:10" x14ac:dyDescent="0.25">
      <c r="A132" s="1">
        <v>45841</v>
      </c>
      <c r="B132" s="2">
        <v>87.165000000000006</v>
      </c>
      <c r="C132" s="2">
        <v>87.29</v>
      </c>
      <c r="D132" s="2">
        <v>86.85</v>
      </c>
      <c r="E132" s="2">
        <v>86.97</v>
      </c>
      <c r="F132" s="2">
        <v>86.735200000000006</v>
      </c>
      <c r="G132" s="2">
        <v>88.231200000000001</v>
      </c>
      <c r="H132" s="2">
        <v>89.950100000000006</v>
      </c>
      <c r="I132" s="2">
        <v>26729100</v>
      </c>
      <c r="J132" s="2">
        <v>39225684</v>
      </c>
    </row>
    <row r="133" spans="1:10" x14ac:dyDescent="0.25">
      <c r="A133" s="1">
        <v>45840</v>
      </c>
      <c r="B133" s="2">
        <v>87.19</v>
      </c>
      <c r="C133" s="2">
        <v>87.59</v>
      </c>
      <c r="D133" s="2">
        <v>87.1</v>
      </c>
      <c r="E133" s="2">
        <v>87.58</v>
      </c>
      <c r="F133" s="2">
        <v>86.725399999999993</v>
      </c>
      <c r="G133" s="2">
        <v>88.254199999999997</v>
      </c>
      <c r="H133" s="2">
        <v>90.017300000000006</v>
      </c>
      <c r="I133" s="2">
        <v>39382248</v>
      </c>
      <c r="J133" s="2">
        <v>39866064</v>
      </c>
    </row>
    <row r="134" spans="1:10" x14ac:dyDescent="0.25">
      <c r="A134" s="1">
        <v>45839</v>
      </c>
      <c r="B134" s="2">
        <v>88.13</v>
      </c>
      <c r="C134" s="2">
        <v>88.31</v>
      </c>
      <c r="D134" s="2">
        <v>87.66</v>
      </c>
      <c r="E134" s="2">
        <v>88.14</v>
      </c>
      <c r="F134" s="2">
        <v>86.693799999999996</v>
      </c>
      <c r="G134" s="2">
        <v>88.276899999999998</v>
      </c>
      <c r="H134" s="2">
        <v>90.080100000000002</v>
      </c>
      <c r="I134" s="2">
        <v>38960580</v>
      </c>
      <c r="J134" s="2">
        <v>38897712</v>
      </c>
    </row>
    <row r="135" spans="1:10" x14ac:dyDescent="0.25">
      <c r="A135" s="1">
        <v>45838</v>
      </c>
      <c r="B135" s="2">
        <v>87.86</v>
      </c>
      <c r="C135" s="2">
        <v>88.435000000000002</v>
      </c>
      <c r="D135" s="2">
        <v>87.61</v>
      </c>
      <c r="E135" s="2">
        <v>88.25</v>
      </c>
      <c r="F135" s="2">
        <v>86.681600000000003</v>
      </c>
      <c r="G135" s="2">
        <v>88.294399999999996</v>
      </c>
      <c r="H135" s="2">
        <v>90.142499999999998</v>
      </c>
      <c r="I135" s="2">
        <v>53695168</v>
      </c>
      <c r="J135" s="2">
        <v>38071060</v>
      </c>
    </row>
    <row r="136" spans="1:10" x14ac:dyDescent="0.25">
      <c r="A136" s="1">
        <v>45835</v>
      </c>
      <c r="B136" s="2">
        <v>87.57</v>
      </c>
      <c r="C136" s="2">
        <v>88.16</v>
      </c>
      <c r="D136" s="2">
        <v>87.234999999999999</v>
      </c>
      <c r="E136" s="2">
        <v>87.39</v>
      </c>
      <c r="F136" s="2">
        <v>86.6828</v>
      </c>
      <c r="G136" s="2">
        <v>88.296199999999999</v>
      </c>
      <c r="H136" s="2">
        <v>90.204700000000003</v>
      </c>
      <c r="I136" s="2">
        <v>74993504</v>
      </c>
      <c r="J136" s="2">
        <v>37033388</v>
      </c>
    </row>
    <row r="137" spans="1:10" x14ac:dyDescent="0.25">
      <c r="A137" s="1">
        <v>45834</v>
      </c>
      <c r="B137" s="2">
        <v>87.59</v>
      </c>
      <c r="C137" s="2">
        <v>87.95</v>
      </c>
      <c r="D137" s="2">
        <v>87.2</v>
      </c>
      <c r="E137" s="2">
        <v>87.95</v>
      </c>
      <c r="F137" s="2">
        <v>86.691400000000002</v>
      </c>
      <c r="G137" s="2">
        <v>88.303899999999999</v>
      </c>
      <c r="H137" s="2">
        <v>90.267700000000005</v>
      </c>
      <c r="I137" s="2">
        <v>30467516</v>
      </c>
      <c r="J137" s="2">
        <v>34548172</v>
      </c>
    </row>
    <row r="138" spans="1:10" x14ac:dyDescent="0.25">
      <c r="A138" s="1">
        <v>45833</v>
      </c>
      <c r="B138" s="2">
        <v>87.11</v>
      </c>
      <c r="C138" s="2">
        <v>87.51</v>
      </c>
      <c r="D138" s="2">
        <v>86.8</v>
      </c>
      <c r="E138" s="2">
        <v>87.51</v>
      </c>
      <c r="F138" s="2">
        <v>86.682599999999994</v>
      </c>
      <c r="G138" s="2">
        <v>88.302000000000007</v>
      </c>
      <c r="H138" s="2">
        <v>90.325699999999998</v>
      </c>
      <c r="I138" s="2">
        <v>26345292</v>
      </c>
      <c r="J138" s="2">
        <v>36346440</v>
      </c>
    </row>
    <row r="139" spans="1:10" x14ac:dyDescent="0.25">
      <c r="A139" s="1">
        <v>45832</v>
      </c>
      <c r="B139" s="2">
        <v>86.47</v>
      </c>
      <c r="C139" s="2">
        <v>87.59</v>
      </c>
      <c r="D139" s="2">
        <v>86.424999999999997</v>
      </c>
      <c r="E139" s="2">
        <v>87.4</v>
      </c>
      <c r="F139" s="2">
        <v>86.670199999999994</v>
      </c>
      <c r="G139" s="2">
        <v>88.310299999999998</v>
      </c>
      <c r="H139" s="2">
        <v>90.385999999999996</v>
      </c>
      <c r="I139" s="2">
        <v>32959112</v>
      </c>
      <c r="J139" s="2">
        <v>36838836</v>
      </c>
    </row>
    <row r="140" spans="1:10" x14ac:dyDescent="0.25">
      <c r="A140" s="1">
        <v>45831</v>
      </c>
      <c r="B140" s="2">
        <v>86.93</v>
      </c>
      <c r="C140" s="2">
        <v>87.440700000000007</v>
      </c>
      <c r="D140" s="2">
        <v>86.77</v>
      </c>
      <c r="E140" s="2">
        <v>86.77</v>
      </c>
      <c r="F140" s="2">
        <v>86.650599999999997</v>
      </c>
      <c r="G140" s="2">
        <v>88.316400000000002</v>
      </c>
      <c r="H140" s="2">
        <v>90.444100000000006</v>
      </c>
      <c r="I140" s="2">
        <v>36851824</v>
      </c>
      <c r="J140" s="2">
        <v>37722436</v>
      </c>
    </row>
    <row r="141" spans="1:10" x14ac:dyDescent="0.25">
      <c r="A141" s="1">
        <v>45828</v>
      </c>
      <c r="B141" s="2">
        <v>86.14</v>
      </c>
      <c r="C141" s="2">
        <v>86.79</v>
      </c>
      <c r="D141" s="2">
        <v>85.95</v>
      </c>
      <c r="E141" s="2">
        <v>86.49</v>
      </c>
      <c r="F141" s="2">
        <v>86.692599999999999</v>
      </c>
      <c r="G141" s="2">
        <v>88.330600000000004</v>
      </c>
      <c r="H141" s="2">
        <v>90.498999999999995</v>
      </c>
      <c r="I141" s="2">
        <v>26001908</v>
      </c>
      <c r="J141" s="2">
        <v>38535120</v>
      </c>
    </row>
    <row r="142" spans="1:10" x14ac:dyDescent="0.25">
      <c r="A142" s="1">
        <v>45826</v>
      </c>
      <c r="B142" s="2">
        <v>86.88</v>
      </c>
      <c r="C142" s="2">
        <v>87.09</v>
      </c>
      <c r="D142" s="2">
        <v>86.35</v>
      </c>
      <c r="E142" s="2">
        <v>86.65</v>
      </c>
      <c r="F142" s="2">
        <v>86.729799999999997</v>
      </c>
      <c r="G142" s="2">
        <v>88.348200000000006</v>
      </c>
      <c r="H142" s="2">
        <v>90.549000000000007</v>
      </c>
      <c r="I142" s="2">
        <v>38588984</v>
      </c>
      <c r="J142" s="2">
        <v>39401900</v>
      </c>
    </row>
    <row r="143" spans="1:10" x14ac:dyDescent="0.25">
      <c r="A143" s="1">
        <v>45825</v>
      </c>
      <c r="B143" s="2">
        <v>86</v>
      </c>
      <c r="C143" s="2">
        <v>86.66</v>
      </c>
      <c r="D143" s="2">
        <v>85.75</v>
      </c>
      <c r="E143" s="2">
        <v>86.5</v>
      </c>
      <c r="F143" s="2">
        <v>86.797799999999995</v>
      </c>
      <c r="G143" s="2">
        <v>88.353899999999996</v>
      </c>
      <c r="H143" s="2">
        <v>90.603399999999993</v>
      </c>
      <c r="I143" s="2">
        <v>34521572</v>
      </c>
      <c r="J143" s="2">
        <v>39149752</v>
      </c>
    </row>
    <row r="144" spans="1:10" x14ac:dyDescent="0.25">
      <c r="A144" s="1">
        <v>45824</v>
      </c>
      <c r="B144" s="2">
        <v>86.08</v>
      </c>
      <c r="C144" s="2">
        <v>86.43</v>
      </c>
      <c r="D144" s="2">
        <v>85.46</v>
      </c>
      <c r="E144" s="2">
        <v>85.46</v>
      </c>
      <c r="F144" s="2">
        <v>86.924800000000005</v>
      </c>
      <c r="G144" s="2">
        <v>88.357200000000006</v>
      </c>
      <c r="H144" s="2">
        <v>90.6601</v>
      </c>
      <c r="I144" s="2">
        <v>36496624</v>
      </c>
      <c r="J144" s="2">
        <v>40633208</v>
      </c>
    </row>
    <row r="145" spans="1:10" x14ac:dyDescent="0.25">
      <c r="A145" s="1">
        <v>45821</v>
      </c>
      <c r="B145" s="2">
        <v>86.73</v>
      </c>
      <c r="C145" s="2">
        <v>86.875</v>
      </c>
      <c r="D145" s="2">
        <v>85.775000000000006</v>
      </c>
      <c r="E145" s="2">
        <v>86.33</v>
      </c>
      <c r="F145" s="2">
        <v>87.052599999999998</v>
      </c>
      <c r="G145" s="2">
        <v>88.377700000000004</v>
      </c>
      <c r="H145" s="2">
        <v>90.722700000000003</v>
      </c>
      <c r="I145" s="2">
        <v>49373984</v>
      </c>
      <c r="J145" s="2">
        <v>41342716</v>
      </c>
    </row>
    <row r="146" spans="1:10" x14ac:dyDescent="0.25">
      <c r="A146" s="1">
        <v>45820</v>
      </c>
      <c r="B146" s="2">
        <v>86.89</v>
      </c>
      <c r="C146" s="2">
        <v>87.2</v>
      </c>
      <c r="D146" s="2">
        <v>86.6</v>
      </c>
      <c r="E146" s="2">
        <v>87.17</v>
      </c>
      <c r="F146" s="2">
        <v>87.154600000000002</v>
      </c>
      <c r="G146" s="2">
        <v>88.394099999999995</v>
      </c>
      <c r="H146" s="2">
        <v>90.781700000000001</v>
      </c>
      <c r="I146" s="2">
        <v>43017816</v>
      </c>
      <c r="J146" s="2">
        <v>42167640</v>
      </c>
    </row>
    <row r="147" spans="1:10" x14ac:dyDescent="0.25">
      <c r="A147" s="1">
        <v>45819</v>
      </c>
      <c r="B147" s="2">
        <v>85.81</v>
      </c>
      <c r="C147" s="2">
        <v>86.4</v>
      </c>
      <c r="D147" s="2">
        <v>85.71</v>
      </c>
      <c r="E147" s="2">
        <v>86.14</v>
      </c>
      <c r="F147" s="2">
        <v>87.241</v>
      </c>
      <c r="G147" s="2">
        <v>88.394300000000001</v>
      </c>
      <c r="H147" s="2">
        <v>90.837800000000001</v>
      </c>
      <c r="I147" s="2">
        <v>36334820</v>
      </c>
      <c r="J147" s="2">
        <v>44436656</v>
      </c>
    </row>
    <row r="148" spans="1:10" x14ac:dyDescent="0.25">
      <c r="A148" s="1">
        <v>45818</v>
      </c>
      <c r="B148" s="2">
        <v>86.094999999999999</v>
      </c>
      <c r="C148" s="2">
        <v>86.177400000000006</v>
      </c>
      <c r="D148" s="2">
        <v>85.515000000000001</v>
      </c>
      <c r="E148" s="2">
        <v>85.88</v>
      </c>
      <c r="F148" s="2">
        <v>87.338800000000006</v>
      </c>
      <c r="G148" s="2">
        <v>88.403300000000002</v>
      </c>
      <c r="H148" s="2">
        <v>90.895899999999997</v>
      </c>
      <c r="I148" s="2">
        <v>24857000</v>
      </c>
      <c r="J148" s="2">
        <v>44380540</v>
      </c>
    </row>
    <row r="149" spans="1:10" x14ac:dyDescent="0.25">
      <c r="A149" s="1">
        <v>45817</v>
      </c>
      <c r="B149" s="2">
        <v>85.04</v>
      </c>
      <c r="C149" s="2">
        <v>85.64</v>
      </c>
      <c r="D149" s="2">
        <v>85.034999999999997</v>
      </c>
      <c r="E149" s="2">
        <v>85.44</v>
      </c>
      <c r="F149" s="2">
        <v>87.424000000000007</v>
      </c>
      <c r="G149" s="2">
        <v>88.412099999999995</v>
      </c>
      <c r="H149" s="2">
        <v>90.960099999999997</v>
      </c>
      <c r="I149" s="2">
        <v>26560750</v>
      </c>
      <c r="J149" s="2">
        <v>46014200</v>
      </c>
    </row>
    <row r="150" spans="1:10" x14ac:dyDescent="0.25">
      <c r="A150" s="1">
        <v>45814</v>
      </c>
      <c r="B150" s="2">
        <v>85.79</v>
      </c>
      <c r="C150" s="2">
        <v>85.924999999999997</v>
      </c>
      <c r="D150" s="2">
        <v>85.275000000000006</v>
      </c>
      <c r="E150" s="2">
        <v>85.35</v>
      </c>
      <c r="F150" s="2">
        <v>87.493399999999994</v>
      </c>
      <c r="G150" s="2">
        <v>88.410600000000002</v>
      </c>
      <c r="H150" s="2">
        <v>91.026300000000006</v>
      </c>
      <c r="I150" s="2">
        <v>38130096</v>
      </c>
      <c r="J150" s="2">
        <v>46362028</v>
      </c>
    </row>
    <row r="151" spans="1:10" x14ac:dyDescent="0.25">
      <c r="A151" s="1">
        <v>45813</v>
      </c>
      <c r="B151" s="2">
        <v>86.68</v>
      </c>
      <c r="C151" s="2">
        <v>86.93</v>
      </c>
      <c r="D151" s="2">
        <v>86.22</v>
      </c>
      <c r="E151" s="2">
        <v>86.45</v>
      </c>
      <c r="F151" s="2">
        <v>87.569800000000001</v>
      </c>
      <c r="G151" s="2">
        <v>88.4114</v>
      </c>
      <c r="H151" s="2">
        <v>91.088999999999999</v>
      </c>
      <c r="I151" s="2">
        <v>37715268</v>
      </c>
      <c r="J151" s="2">
        <v>47783220</v>
      </c>
    </row>
    <row r="152" spans="1:10" x14ac:dyDescent="0.25">
      <c r="A152" s="1">
        <v>45812</v>
      </c>
      <c r="B152" s="2">
        <v>85.79</v>
      </c>
      <c r="C152" s="2">
        <v>86.65</v>
      </c>
      <c r="D152" s="2">
        <v>85.644999999999996</v>
      </c>
      <c r="E152" s="2">
        <v>86.39</v>
      </c>
      <c r="F152" s="2">
        <v>87.635999999999996</v>
      </c>
      <c r="G152" s="2">
        <v>88.401499999999999</v>
      </c>
      <c r="H152" s="2">
        <v>91.143900000000002</v>
      </c>
      <c r="I152" s="2">
        <v>57441528</v>
      </c>
      <c r="J152" s="2">
        <v>48076856</v>
      </c>
    </row>
    <row r="153" spans="1:10" x14ac:dyDescent="0.25">
      <c r="A153" s="1">
        <v>45811</v>
      </c>
      <c r="B153" s="2">
        <v>85.44</v>
      </c>
      <c r="C153" s="2">
        <v>85.734999999999999</v>
      </c>
      <c r="D153" s="2">
        <v>84.885000000000005</v>
      </c>
      <c r="E153" s="2">
        <v>85.01</v>
      </c>
      <c r="F153" s="2">
        <v>87.703599999999994</v>
      </c>
      <c r="G153" s="2">
        <v>88.397900000000007</v>
      </c>
      <c r="H153" s="2">
        <v>91.197500000000005</v>
      </c>
      <c r="I153" s="2">
        <v>33731260</v>
      </c>
      <c r="J153" s="2">
        <v>47841564</v>
      </c>
    </row>
    <row r="154" spans="1:10" x14ac:dyDescent="0.25">
      <c r="A154" s="1">
        <v>45810</v>
      </c>
      <c r="B154" s="2">
        <v>85.29</v>
      </c>
      <c r="C154" s="2">
        <v>85.47</v>
      </c>
      <c r="D154" s="2">
        <v>84.79</v>
      </c>
      <c r="E154" s="2">
        <v>85.16</v>
      </c>
      <c r="F154" s="2">
        <v>87.817400000000006</v>
      </c>
      <c r="G154" s="2">
        <v>88.406999999999996</v>
      </c>
      <c r="H154" s="2">
        <v>91.261899999999997</v>
      </c>
      <c r="I154" s="2">
        <v>46213112</v>
      </c>
      <c r="J154" s="2">
        <v>47733816</v>
      </c>
    </row>
    <row r="155" spans="1:10" x14ac:dyDescent="0.25">
      <c r="A155" s="1">
        <v>45807</v>
      </c>
      <c r="B155" s="2">
        <v>86.084999999999994</v>
      </c>
      <c r="C155" s="2">
        <v>86.47</v>
      </c>
      <c r="D155" s="2">
        <v>85.88</v>
      </c>
      <c r="E155" s="2">
        <v>86.28</v>
      </c>
      <c r="F155" s="2">
        <v>87.938999999999993</v>
      </c>
      <c r="G155" s="2">
        <v>88.424400000000006</v>
      </c>
      <c r="H155" s="2">
        <v>91.322500000000005</v>
      </c>
      <c r="I155" s="2">
        <v>49042064</v>
      </c>
      <c r="J155" s="2">
        <v>45786800</v>
      </c>
    </row>
    <row r="156" spans="1:10" x14ac:dyDescent="0.25">
      <c r="A156" s="1">
        <v>45806</v>
      </c>
      <c r="B156" s="2">
        <v>85.77</v>
      </c>
      <c r="C156" s="2">
        <v>86.26</v>
      </c>
      <c r="D156" s="2">
        <v>85.64</v>
      </c>
      <c r="E156" s="2">
        <v>86.15</v>
      </c>
      <c r="F156" s="2">
        <v>88.037000000000006</v>
      </c>
      <c r="G156" s="2">
        <v>88.4345</v>
      </c>
      <c r="H156" s="2">
        <v>91.374099999999999</v>
      </c>
      <c r="I156" s="2">
        <v>39003616</v>
      </c>
      <c r="J156" s="2">
        <v>44216244</v>
      </c>
    </row>
    <row r="157" spans="1:10" x14ac:dyDescent="0.25">
      <c r="A157" s="1">
        <v>45805</v>
      </c>
      <c r="B157" s="2">
        <v>85.41</v>
      </c>
      <c r="C157" s="2">
        <v>85.537199999999999</v>
      </c>
      <c r="D157" s="2">
        <v>84.97</v>
      </c>
      <c r="E157" s="2">
        <v>85.36</v>
      </c>
      <c r="F157" s="2">
        <v>88.128200000000007</v>
      </c>
      <c r="G157" s="2">
        <v>88.448700000000002</v>
      </c>
      <c r="H157" s="2">
        <v>91.424700000000001</v>
      </c>
      <c r="I157" s="2">
        <v>34806780</v>
      </c>
      <c r="J157" s="2">
        <v>43161228</v>
      </c>
    </row>
    <row r="158" spans="1:10" x14ac:dyDescent="0.25">
      <c r="A158" s="1">
        <v>45804</v>
      </c>
      <c r="B158" s="2">
        <v>85.35</v>
      </c>
      <c r="C158" s="2">
        <v>86.025000000000006</v>
      </c>
      <c r="D158" s="2">
        <v>85.15</v>
      </c>
      <c r="E158" s="2">
        <v>85.73</v>
      </c>
      <c r="F158" s="2">
        <v>88.233400000000003</v>
      </c>
      <c r="G158" s="2">
        <v>88.468400000000003</v>
      </c>
      <c r="H158" s="2">
        <v>91.474500000000006</v>
      </c>
      <c r="I158" s="2">
        <v>56773412</v>
      </c>
      <c r="J158" s="2">
        <v>42247120</v>
      </c>
    </row>
    <row r="159" spans="1:10" x14ac:dyDescent="0.25">
      <c r="A159" s="1">
        <v>45800</v>
      </c>
      <c r="B159" s="2">
        <v>84.77</v>
      </c>
      <c r="C159" s="2">
        <v>84.82</v>
      </c>
      <c r="D159" s="2">
        <v>84.305000000000007</v>
      </c>
      <c r="E159" s="2">
        <v>84.55</v>
      </c>
      <c r="F159" s="2">
        <v>88.322199999999995</v>
      </c>
      <c r="G159" s="2">
        <v>88.489099999999993</v>
      </c>
      <c r="H159" s="2">
        <v>91.525400000000005</v>
      </c>
      <c r="I159" s="2">
        <v>47139248</v>
      </c>
      <c r="J159" s="2">
        <v>39986412</v>
      </c>
    </row>
    <row r="160" spans="1:10" x14ac:dyDescent="0.25">
      <c r="A160" s="1">
        <v>45799</v>
      </c>
      <c r="B160" s="2">
        <v>83.521000000000001</v>
      </c>
      <c r="C160" s="2">
        <v>84.43</v>
      </c>
      <c r="D160" s="2">
        <v>83.295000000000002</v>
      </c>
      <c r="E160" s="2">
        <v>84.41</v>
      </c>
      <c r="F160" s="2">
        <v>88.444199999999995</v>
      </c>
      <c r="G160" s="2">
        <v>88.514600000000002</v>
      </c>
      <c r="H160" s="2">
        <v>91.585599999999999</v>
      </c>
      <c r="I160" s="2">
        <v>61747852</v>
      </c>
      <c r="J160" s="2">
        <v>38983156</v>
      </c>
    </row>
    <row r="161" spans="1:10" x14ac:dyDescent="0.25">
      <c r="A161" s="1">
        <v>45798</v>
      </c>
      <c r="B161" s="2">
        <v>84.68</v>
      </c>
      <c r="C161" s="2">
        <v>85.055000000000007</v>
      </c>
      <c r="D161" s="2">
        <v>83.760099999999994</v>
      </c>
      <c r="E161" s="2">
        <v>83.97</v>
      </c>
      <c r="F161" s="2">
        <v>88.553200000000004</v>
      </c>
      <c r="G161" s="2">
        <v>88.548699999999997</v>
      </c>
      <c r="H161" s="2">
        <v>91.657499999999999</v>
      </c>
      <c r="I161" s="2">
        <v>77053056</v>
      </c>
      <c r="J161" s="2">
        <v>36862156</v>
      </c>
    </row>
    <row r="162" spans="1:10" x14ac:dyDescent="0.25">
      <c r="A162" s="1">
        <v>45797</v>
      </c>
      <c r="B162" s="2">
        <v>85.424999999999997</v>
      </c>
      <c r="C162" s="2">
        <v>85.6</v>
      </c>
      <c r="D162" s="2">
        <v>85.06</v>
      </c>
      <c r="E162" s="2">
        <v>85.43</v>
      </c>
      <c r="F162" s="2">
        <v>88.681799999999996</v>
      </c>
      <c r="G162" s="2">
        <v>88.587699999999998</v>
      </c>
      <c r="H162" s="2">
        <v>91.729100000000003</v>
      </c>
      <c r="I162" s="2">
        <v>35493072</v>
      </c>
      <c r="J162" s="2">
        <v>34567324</v>
      </c>
    </row>
    <row r="163" spans="1:10" x14ac:dyDescent="0.25">
      <c r="A163" s="1">
        <v>45796</v>
      </c>
      <c r="B163" s="2">
        <v>84.91</v>
      </c>
      <c r="C163" s="2">
        <v>86.116</v>
      </c>
      <c r="D163" s="2">
        <v>84.83</v>
      </c>
      <c r="E163" s="2">
        <v>86.05</v>
      </c>
      <c r="F163" s="2">
        <v>88.794200000000004</v>
      </c>
      <c r="G163" s="2">
        <v>88.608400000000003</v>
      </c>
      <c r="H163" s="2">
        <v>91.778499999999994</v>
      </c>
      <c r="I163" s="2">
        <v>49361876</v>
      </c>
      <c r="J163" s="2">
        <v>33676416</v>
      </c>
    </row>
    <row r="164" spans="1:10" x14ac:dyDescent="0.25">
      <c r="A164" s="1">
        <v>45793</v>
      </c>
      <c r="B164" s="2">
        <v>86.87</v>
      </c>
      <c r="C164" s="2">
        <v>86.89</v>
      </c>
      <c r="D164" s="2">
        <v>86.194999999999993</v>
      </c>
      <c r="E164" s="2">
        <v>86.3</v>
      </c>
      <c r="F164" s="2">
        <v>88.875399999999999</v>
      </c>
      <c r="G164" s="2">
        <v>88.631</v>
      </c>
      <c r="H164" s="2">
        <v>91.822299999999998</v>
      </c>
      <c r="I164" s="2">
        <v>31778178</v>
      </c>
      <c r="J164" s="2">
        <v>31727660</v>
      </c>
    </row>
    <row r="165" spans="1:10" x14ac:dyDescent="0.25">
      <c r="A165" s="1">
        <v>45792</v>
      </c>
      <c r="B165" s="2">
        <v>85.63</v>
      </c>
      <c r="C165" s="2">
        <v>86.32</v>
      </c>
      <c r="D165" s="2">
        <v>85.48</v>
      </c>
      <c r="E165" s="2">
        <v>86.07</v>
      </c>
      <c r="F165" s="2">
        <v>88.957400000000007</v>
      </c>
      <c r="G165" s="2">
        <v>88.646100000000004</v>
      </c>
      <c r="H165" s="2">
        <v>91.86</v>
      </c>
      <c r="I165" s="2">
        <v>59447992</v>
      </c>
      <c r="J165" s="2">
        <v>31110044</v>
      </c>
    </row>
    <row r="166" spans="1:10" x14ac:dyDescent="0.25">
      <c r="A166" s="1">
        <v>45791</v>
      </c>
      <c r="B166" s="2">
        <v>85.75</v>
      </c>
      <c r="C166" s="2">
        <v>85.87</v>
      </c>
      <c r="D166" s="2">
        <v>85.2</v>
      </c>
      <c r="E166" s="2">
        <v>85.32</v>
      </c>
      <c r="F166" s="2">
        <v>89.05</v>
      </c>
      <c r="G166" s="2">
        <v>88.677000000000007</v>
      </c>
      <c r="H166" s="2">
        <v>91.897099999999995</v>
      </c>
      <c r="I166" s="2">
        <v>42119808</v>
      </c>
      <c r="J166" s="2">
        <v>28759562</v>
      </c>
    </row>
    <row r="167" spans="1:10" x14ac:dyDescent="0.25">
      <c r="A167" s="1">
        <v>45790</v>
      </c>
      <c r="B167" s="2">
        <v>86.13</v>
      </c>
      <c r="C167" s="2">
        <v>86.284999999999997</v>
      </c>
      <c r="D167" s="2">
        <v>85.5</v>
      </c>
      <c r="E167" s="2">
        <v>85.89</v>
      </c>
      <c r="F167" s="2">
        <v>89.172200000000004</v>
      </c>
      <c r="G167" s="2">
        <v>88.730199999999996</v>
      </c>
      <c r="H167" s="2">
        <v>91.935500000000005</v>
      </c>
      <c r="I167" s="2">
        <v>53912160</v>
      </c>
      <c r="J167" s="2">
        <v>28890386</v>
      </c>
    </row>
    <row r="168" spans="1:10" x14ac:dyDescent="0.25">
      <c r="A168" s="1">
        <v>45789</v>
      </c>
      <c r="B168" s="2">
        <v>86.38</v>
      </c>
      <c r="C168" s="2">
        <v>86.78</v>
      </c>
      <c r="D168" s="2">
        <v>86.19</v>
      </c>
      <c r="E168" s="2">
        <v>86.24</v>
      </c>
      <c r="F168" s="2">
        <v>89.305800000000005</v>
      </c>
      <c r="G168" s="2">
        <v>88.775499999999994</v>
      </c>
      <c r="H168" s="2">
        <v>91.967399999999998</v>
      </c>
      <c r="I168" s="2">
        <v>32115028</v>
      </c>
      <c r="J168" s="2">
        <v>27466380</v>
      </c>
    </row>
    <row r="169" spans="1:10" x14ac:dyDescent="0.25">
      <c r="A169" s="1">
        <v>45786</v>
      </c>
      <c r="B169" s="2">
        <v>87</v>
      </c>
      <c r="C169" s="2">
        <v>87.31</v>
      </c>
      <c r="D169" s="2">
        <v>86.92</v>
      </c>
      <c r="E169" s="2">
        <v>87.05</v>
      </c>
      <c r="F169" s="2">
        <v>89.429599999999994</v>
      </c>
      <c r="G169" s="2">
        <v>88.814599999999999</v>
      </c>
      <c r="H169" s="2">
        <v>91.993799999999993</v>
      </c>
      <c r="I169" s="2">
        <v>17007874</v>
      </c>
      <c r="J169" s="2">
        <v>27948260</v>
      </c>
    </row>
    <row r="170" spans="1:10" x14ac:dyDescent="0.25">
      <c r="A170" s="1">
        <v>45785</v>
      </c>
      <c r="B170" s="2">
        <v>88.015000000000001</v>
      </c>
      <c r="C170" s="2">
        <v>88.06</v>
      </c>
      <c r="D170" s="2">
        <v>86.89</v>
      </c>
      <c r="E170" s="2">
        <v>86.92</v>
      </c>
      <c r="F170" s="2">
        <v>89.514799999999994</v>
      </c>
      <c r="G170" s="2">
        <v>88.854900000000001</v>
      </c>
      <c r="H170" s="2">
        <v>92.021100000000004</v>
      </c>
      <c r="I170" s="2">
        <v>25483680</v>
      </c>
      <c r="J170" s="2">
        <v>28931630</v>
      </c>
    </row>
    <row r="171" spans="1:10" x14ac:dyDescent="0.25">
      <c r="A171" s="1">
        <v>45784</v>
      </c>
      <c r="B171" s="2">
        <v>87.92</v>
      </c>
      <c r="C171" s="2">
        <v>88.21</v>
      </c>
      <c r="D171" s="2">
        <v>87.82</v>
      </c>
      <c r="E171" s="2">
        <v>87.9</v>
      </c>
      <c r="F171" s="2">
        <v>89.615600000000001</v>
      </c>
      <c r="G171" s="2">
        <v>88.907700000000006</v>
      </c>
      <c r="H171" s="2">
        <v>92.049800000000005</v>
      </c>
      <c r="I171" s="2">
        <v>23178424</v>
      </c>
      <c r="J171" s="2">
        <v>29606540</v>
      </c>
    </row>
    <row r="172" spans="1:10" x14ac:dyDescent="0.25">
      <c r="A172" s="1">
        <v>45783</v>
      </c>
      <c r="B172" s="2">
        <v>86.8</v>
      </c>
      <c r="C172" s="2">
        <v>87.53</v>
      </c>
      <c r="D172" s="2">
        <v>86.64</v>
      </c>
      <c r="E172" s="2">
        <v>87.53</v>
      </c>
      <c r="F172" s="2">
        <v>89.686000000000007</v>
      </c>
      <c r="G172" s="2">
        <v>88.959500000000006</v>
      </c>
      <c r="H172" s="2">
        <v>92.0749</v>
      </c>
      <c r="I172" s="2">
        <v>21095152</v>
      </c>
      <c r="J172" s="2">
        <v>29564906</v>
      </c>
    </row>
    <row r="173" spans="1:10" x14ac:dyDescent="0.25">
      <c r="A173" s="1">
        <v>45782</v>
      </c>
      <c r="B173" s="2">
        <v>87.344999999999999</v>
      </c>
      <c r="C173" s="2">
        <v>87.405000000000001</v>
      </c>
      <c r="D173" s="2">
        <v>86.83</v>
      </c>
      <c r="E173" s="2">
        <v>87.24</v>
      </c>
      <c r="F173" s="2">
        <v>89.732799999999997</v>
      </c>
      <c r="G173" s="2">
        <v>89.019400000000005</v>
      </c>
      <c r="H173" s="2">
        <v>92.104600000000005</v>
      </c>
      <c r="I173" s="2">
        <v>22862808</v>
      </c>
      <c r="J173" s="2">
        <v>30664986</v>
      </c>
    </row>
    <row r="174" spans="1:10" x14ac:dyDescent="0.25">
      <c r="A174" s="1">
        <v>45779</v>
      </c>
      <c r="B174" s="2">
        <v>87.71</v>
      </c>
      <c r="C174" s="2">
        <v>88.067400000000006</v>
      </c>
      <c r="D174" s="2">
        <v>87.54</v>
      </c>
      <c r="E174" s="2">
        <v>87.73</v>
      </c>
      <c r="F174" s="2">
        <v>89.780199999999994</v>
      </c>
      <c r="G174" s="2">
        <v>89.090900000000005</v>
      </c>
      <c r="H174" s="2">
        <v>92.139300000000006</v>
      </c>
      <c r="I174" s="2">
        <v>32090382</v>
      </c>
      <c r="J174" s="2">
        <v>35461740</v>
      </c>
    </row>
    <row r="175" spans="1:10" x14ac:dyDescent="0.25">
      <c r="A175" s="1">
        <v>45778</v>
      </c>
      <c r="B175" s="2">
        <v>89.26</v>
      </c>
      <c r="C175" s="2">
        <v>89.28</v>
      </c>
      <c r="D175" s="2">
        <v>88.3</v>
      </c>
      <c r="E175" s="2">
        <v>88.69</v>
      </c>
      <c r="F175" s="2">
        <v>89.796400000000006</v>
      </c>
      <c r="G175" s="2">
        <v>89.156099999999995</v>
      </c>
      <c r="H175" s="2">
        <v>92.171499999999995</v>
      </c>
      <c r="I175" s="2">
        <v>29932840</v>
      </c>
      <c r="J175" s="2">
        <v>38561848</v>
      </c>
    </row>
    <row r="176" spans="1:10" x14ac:dyDescent="0.25">
      <c r="A176" s="1">
        <v>45777</v>
      </c>
      <c r="B176" s="2">
        <v>89.78</v>
      </c>
      <c r="C176" s="2">
        <v>90.05</v>
      </c>
      <c r="D176" s="2">
        <v>89.33</v>
      </c>
      <c r="E176" s="2">
        <v>89.47</v>
      </c>
      <c r="F176" s="2">
        <v>89.786799999999999</v>
      </c>
      <c r="G176" s="2">
        <v>89.209800000000001</v>
      </c>
      <c r="H176" s="2">
        <v>92.192400000000006</v>
      </c>
      <c r="I176" s="2">
        <v>42630588</v>
      </c>
      <c r="J176" s="2">
        <v>45323224</v>
      </c>
    </row>
    <row r="177" spans="1:10" x14ac:dyDescent="0.25">
      <c r="A177" s="1">
        <v>45776</v>
      </c>
      <c r="B177" s="2">
        <v>89.32</v>
      </c>
      <c r="C177" s="2">
        <v>90.21</v>
      </c>
      <c r="D177" s="2">
        <v>89.295000000000002</v>
      </c>
      <c r="E177" s="2">
        <v>90.2</v>
      </c>
      <c r="F177" s="2">
        <v>89.759399999999999</v>
      </c>
      <c r="G177" s="2">
        <v>89.245699999999999</v>
      </c>
      <c r="H177" s="2">
        <v>92.214699999999993</v>
      </c>
      <c r="I177" s="2">
        <v>22129478</v>
      </c>
      <c r="J177" s="2">
        <v>47405308</v>
      </c>
    </row>
    <row r="178" spans="1:10" x14ac:dyDescent="0.25">
      <c r="A178" s="1">
        <v>45775</v>
      </c>
      <c r="B178" s="2">
        <v>88.655000000000001</v>
      </c>
      <c r="C178" s="2">
        <v>89.53</v>
      </c>
      <c r="D178" s="2">
        <v>88.611999999999995</v>
      </c>
      <c r="E178" s="2">
        <v>89.45</v>
      </c>
      <c r="F178" s="2">
        <v>89.738399999999999</v>
      </c>
      <c r="G178" s="2">
        <v>89.282399999999996</v>
      </c>
      <c r="H178" s="2">
        <v>92.231399999999994</v>
      </c>
      <c r="I178" s="2">
        <v>20130510</v>
      </c>
      <c r="J178" s="2">
        <v>54262520</v>
      </c>
    </row>
    <row r="179" spans="1:10" x14ac:dyDescent="0.25">
      <c r="A179" s="1">
        <v>45772</v>
      </c>
      <c r="B179" s="2">
        <v>88.9</v>
      </c>
      <c r="C179" s="2">
        <v>89.105000000000004</v>
      </c>
      <c r="D179" s="2">
        <v>88.594999999999999</v>
      </c>
      <c r="E179" s="2">
        <v>88.89</v>
      </c>
      <c r="F179" s="2">
        <v>89.722999999999999</v>
      </c>
      <c r="G179" s="2">
        <v>89.327600000000004</v>
      </c>
      <c r="H179" s="2">
        <v>92.247399999999999</v>
      </c>
      <c r="I179" s="2">
        <v>22513924</v>
      </c>
      <c r="J179" s="2">
        <v>59106764</v>
      </c>
    </row>
    <row r="180" spans="1:10" x14ac:dyDescent="0.25">
      <c r="A180" s="1">
        <v>45771</v>
      </c>
      <c r="B180" s="2">
        <v>88.03</v>
      </c>
      <c r="C180" s="2">
        <v>88.35</v>
      </c>
      <c r="D180" s="2">
        <v>87.76</v>
      </c>
      <c r="E180" s="2">
        <v>88.24</v>
      </c>
      <c r="F180" s="2">
        <v>89.689800000000005</v>
      </c>
      <c r="G180" s="2">
        <v>89.368799999999993</v>
      </c>
      <c r="H180" s="2">
        <v>92.264700000000005</v>
      </c>
      <c r="I180" s="2">
        <v>24190774</v>
      </c>
      <c r="J180" s="2">
        <v>61436996</v>
      </c>
    </row>
    <row r="181" spans="1:10" x14ac:dyDescent="0.25">
      <c r="A181" s="1">
        <v>45770</v>
      </c>
      <c r="B181" s="2">
        <v>88.88</v>
      </c>
      <c r="C181" s="2">
        <v>89.06</v>
      </c>
      <c r="D181" s="2">
        <v>87.170100000000005</v>
      </c>
      <c r="E181" s="2">
        <v>87.32</v>
      </c>
      <c r="F181" s="2">
        <v>89.693600000000004</v>
      </c>
      <c r="G181" s="2">
        <v>89.4101</v>
      </c>
      <c r="H181" s="2">
        <v>92.287300000000002</v>
      </c>
      <c r="I181" s="2">
        <v>44082156</v>
      </c>
      <c r="J181" s="2">
        <v>62723504</v>
      </c>
    </row>
    <row r="182" spans="1:10" x14ac:dyDescent="0.25">
      <c r="A182" s="1">
        <v>45769</v>
      </c>
      <c r="B182" s="2">
        <v>86.82</v>
      </c>
      <c r="C182" s="2">
        <v>87.021199999999993</v>
      </c>
      <c r="D182" s="2">
        <v>86.4</v>
      </c>
      <c r="E182" s="2">
        <v>86.48</v>
      </c>
      <c r="F182" s="2">
        <v>89.727199999999996</v>
      </c>
      <c r="G182" s="2">
        <v>89.464200000000005</v>
      </c>
      <c r="H182" s="2">
        <v>92.313500000000005</v>
      </c>
      <c r="I182" s="2">
        <v>32552092</v>
      </c>
      <c r="J182" s="2">
        <v>62438032</v>
      </c>
    </row>
    <row r="183" spans="1:10" x14ac:dyDescent="0.25">
      <c r="A183" s="1">
        <v>45768</v>
      </c>
      <c r="B183" s="2">
        <v>86.6</v>
      </c>
      <c r="C183" s="2">
        <v>87.07</v>
      </c>
      <c r="D183" s="2">
        <v>85.98</v>
      </c>
      <c r="E183" s="2">
        <v>86</v>
      </c>
      <c r="F183" s="2">
        <v>89.783000000000001</v>
      </c>
      <c r="G183" s="2">
        <v>89.503299999999996</v>
      </c>
      <c r="H183" s="2">
        <v>92.340100000000007</v>
      </c>
      <c r="I183" s="2">
        <v>39343216</v>
      </c>
      <c r="J183" s="2">
        <v>62856180</v>
      </c>
    </row>
    <row r="184" spans="1:10" x14ac:dyDescent="0.25">
      <c r="A184" s="1">
        <v>45764</v>
      </c>
      <c r="B184" s="2">
        <v>88.04</v>
      </c>
      <c r="C184" s="2">
        <v>88.2</v>
      </c>
      <c r="D184" s="2">
        <v>87.23</v>
      </c>
      <c r="E184" s="2">
        <v>87.53</v>
      </c>
      <c r="F184" s="2">
        <v>89.86</v>
      </c>
      <c r="G184" s="2">
        <v>89.546700000000001</v>
      </c>
      <c r="H184" s="2">
        <v>92.363100000000003</v>
      </c>
      <c r="I184" s="2">
        <v>31758430</v>
      </c>
      <c r="J184" s="2">
        <v>62891256</v>
      </c>
    </row>
    <row r="185" spans="1:10" x14ac:dyDescent="0.25">
      <c r="A185" s="1">
        <v>45763</v>
      </c>
      <c r="B185" s="2">
        <v>87.8</v>
      </c>
      <c r="C185" s="2">
        <v>88.5</v>
      </c>
      <c r="D185" s="2">
        <v>87.47</v>
      </c>
      <c r="E185" s="2">
        <v>88.31</v>
      </c>
      <c r="F185" s="2">
        <v>89.907200000000003</v>
      </c>
      <c r="G185" s="2">
        <v>89.575500000000005</v>
      </c>
      <c r="H185" s="2">
        <v>92.375</v>
      </c>
      <c r="I185" s="2">
        <v>35607336</v>
      </c>
      <c r="J185" s="2">
        <v>62352332</v>
      </c>
    </row>
    <row r="186" spans="1:10" x14ac:dyDescent="0.25">
      <c r="A186" s="1">
        <v>45762</v>
      </c>
      <c r="B186" s="2">
        <v>87.15</v>
      </c>
      <c r="C186" s="2">
        <v>88.185000000000002</v>
      </c>
      <c r="D186" s="2">
        <v>87.034999999999997</v>
      </c>
      <c r="E186" s="2">
        <v>87.82</v>
      </c>
      <c r="F186" s="2">
        <v>89.909599999999998</v>
      </c>
      <c r="G186" s="2">
        <v>89.599400000000003</v>
      </c>
      <c r="H186" s="2">
        <v>92.392399999999995</v>
      </c>
      <c r="I186" s="2">
        <v>22553898</v>
      </c>
      <c r="J186" s="2">
        <v>61656196</v>
      </c>
    </row>
    <row r="187" spans="1:10" x14ac:dyDescent="0.25">
      <c r="A187" s="1">
        <v>45761</v>
      </c>
      <c r="B187" s="2">
        <v>87.4</v>
      </c>
      <c r="C187" s="2">
        <v>87.71</v>
      </c>
      <c r="D187" s="2">
        <v>86.814999999999998</v>
      </c>
      <c r="E187" s="2">
        <v>87.51</v>
      </c>
      <c r="F187" s="2">
        <v>89.916399999999996</v>
      </c>
      <c r="G187" s="2">
        <v>89.623599999999996</v>
      </c>
      <c r="H187" s="2">
        <v>92.420900000000003</v>
      </c>
      <c r="I187" s="2">
        <v>37596368</v>
      </c>
      <c r="J187" s="2">
        <v>61641524</v>
      </c>
    </row>
    <row r="188" spans="1:10" x14ac:dyDescent="0.25">
      <c r="A188" s="1">
        <v>45758</v>
      </c>
      <c r="B188" s="2">
        <v>85.87</v>
      </c>
      <c r="C188" s="2">
        <v>87.299300000000002</v>
      </c>
      <c r="D188" s="2">
        <v>85</v>
      </c>
      <c r="E188" s="2">
        <v>86.89</v>
      </c>
      <c r="F188" s="2">
        <v>89.921400000000006</v>
      </c>
      <c r="G188" s="2">
        <v>89.649299999999997</v>
      </c>
      <c r="H188" s="2">
        <v>92.449100000000001</v>
      </c>
      <c r="I188" s="2">
        <v>94814136</v>
      </c>
      <c r="J188" s="2">
        <v>61000804</v>
      </c>
    </row>
    <row r="189" spans="1:10" x14ac:dyDescent="0.25">
      <c r="A189" s="1">
        <v>45757</v>
      </c>
      <c r="B189" s="2">
        <v>87.74</v>
      </c>
      <c r="C189" s="2">
        <v>88.174999999999997</v>
      </c>
      <c r="D189" s="2">
        <v>86.350099999999998</v>
      </c>
      <c r="E189" s="2">
        <v>86.42</v>
      </c>
      <c r="F189" s="2">
        <v>89.950400000000002</v>
      </c>
      <c r="G189" s="2">
        <v>89.683599999999998</v>
      </c>
      <c r="H189" s="2">
        <v>92.487099999999998</v>
      </c>
      <c r="I189" s="2">
        <v>78591992</v>
      </c>
      <c r="J189" s="2">
        <v>56626000</v>
      </c>
    </row>
    <row r="190" spans="1:10" x14ac:dyDescent="0.25">
      <c r="A190" s="1">
        <v>45756</v>
      </c>
      <c r="B190" s="2">
        <v>87.27</v>
      </c>
      <c r="C190" s="2">
        <v>88.91</v>
      </c>
      <c r="D190" s="2">
        <v>85.89</v>
      </c>
      <c r="E190" s="2">
        <v>88.87</v>
      </c>
      <c r="F190" s="2">
        <v>89.982200000000006</v>
      </c>
      <c r="G190" s="2">
        <v>89.717399999999998</v>
      </c>
      <c r="H190" s="2">
        <v>92.526700000000005</v>
      </c>
      <c r="I190" s="2">
        <v>131353456</v>
      </c>
      <c r="J190" s="2">
        <v>53762924</v>
      </c>
    </row>
    <row r="191" spans="1:10" x14ac:dyDescent="0.25">
      <c r="A191" s="1">
        <v>45755</v>
      </c>
      <c r="B191" s="2">
        <v>89.28</v>
      </c>
      <c r="C191" s="2">
        <v>90.2</v>
      </c>
      <c r="D191" s="2">
        <v>88.22</v>
      </c>
      <c r="E191" s="2">
        <v>88.35</v>
      </c>
      <c r="F191" s="2">
        <v>89.968599999999995</v>
      </c>
      <c r="G191" s="2">
        <v>89.735299999999995</v>
      </c>
      <c r="H191" s="2">
        <v>92.552199999999999</v>
      </c>
      <c r="I191" s="2">
        <v>73861856</v>
      </c>
      <c r="J191" s="2">
        <v>47097940</v>
      </c>
    </row>
    <row r="192" spans="1:10" x14ac:dyDescent="0.25">
      <c r="A192" s="1">
        <v>45754</v>
      </c>
      <c r="B192" s="2">
        <v>91.88</v>
      </c>
      <c r="C192" s="2">
        <v>92.19</v>
      </c>
      <c r="D192" s="2">
        <v>89.795000000000002</v>
      </c>
      <c r="E192" s="2">
        <v>90.05</v>
      </c>
      <c r="F192" s="2">
        <v>89.9666</v>
      </c>
      <c r="G192" s="2">
        <v>89.772199999999998</v>
      </c>
      <c r="H192" s="2">
        <v>92.580200000000005</v>
      </c>
      <c r="I192" s="2">
        <v>124987640</v>
      </c>
      <c r="J192" s="2">
        <v>43750800</v>
      </c>
    </row>
    <row r="193" spans="1:10" x14ac:dyDescent="0.25">
      <c r="A193" s="1">
        <v>45751</v>
      </c>
      <c r="B193" s="2">
        <v>93.65</v>
      </c>
      <c r="C193" s="2">
        <v>94.09</v>
      </c>
      <c r="D193" s="2">
        <v>92.82</v>
      </c>
      <c r="E193" s="2">
        <v>92.85</v>
      </c>
      <c r="F193" s="2">
        <v>89.91</v>
      </c>
      <c r="G193" s="2">
        <v>89.796599999999998</v>
      </c>
      <c r="H193" s="2">
        <v>92.602900000000005</v>
      </c>
      <c r="I193" s="2">
        <v>92794208</v>
      </c>
      <c r="J193" s="2">
        <v>37198308</v>
      </c>
    </row>
    <row r="194" spans="1:10" x14ac:dyDescent="0.25">
      <c r="A194" s="1">
        <v>45750</v>
      </c>
      <c r="B194" s="2">
        <v>92.52</v>
      </c>
      <c r="C194" s="2">
        <v>92.73</v>
      </c>
      <c r="D194" s="2">
        <v>91.84</v>
      </c>
      <c r="E194" s="2">
        <v>91.85</v>
      </c>
      <c r="F194" s="2">
        <v>89.789599999999993</v>
      </c>
      <c r="G194" s="2">
        <v>89.781400000000005</v>
      </c>
      <c r="H194" s="2">
        <v>92.607299999999995</v>
      </c>
      <c r="I194" s="2">
        <v>57467356</v>
      </c>
      <c r="J194" s="2">
        <v>32655894</v>
      </c>
    </row>
    <row r="195" spans="1:10" x14ac:dyDescent="0.25">
      <c r="A195" s="1">
        <v>45749</v>
      </c>
      <c r="B195" s="2">
        <v>92.37</v>
      </c>
      <c r="C195" s="2">
        <v>92.37</v>
      </c>
      <c r="D195" s="2">
        <v>90.66</v>
      </c>
      <c r="E195" s="2">
        <v>91.43</v>
      </c>
      <c r="F195" s="2">
        <v>89.702799999999996</v>
      </c>
      <c r="G195" s="2">
        <v>89.764899999999997</v>
      </c>
      <c r="H195" s="2">
        <v>92.621399999999994</v>
      </c>
      <c r="I195" s="2">
        <v>43488408</v>
      </c>
      <c r="J195" s="2">
        <v>31403098</v>
      </c>
    </row>
    <row r="196" spans="1:10" x14ac:dyDescent="0.25">
      <c r="A196" s="1">
        <v>45748</v>
      </c>
      <c r="B196" s="2">
        <v>91.25</v>
      </c>
      <c r="C196" s="2">
        <v>91.905000000000001</v>
      </c>
      <c r="D196" s="2">
        <v>91.21</v>
      </c>
      <c r="E196" s="2">
        <v>91.49</v>
      </c>
      <c r="F196" s="2">
        <v>89.633600000000001</v>
      </c>
      <c r="G196" s="2">
        <v>89.778000000000006</v>
      </c>
      <c r="H196" s="2">
        <v>92.633700000000005</v>
      </c>
      <c r="I196" s="2">
        <v>39800072</v>
      </c>
      <c r="J196" s="2">
        <v>30686176</v>
      </c>
    </row>
    <row r="197" spans="1:10" x14ac:dyDescent="0.25">
      <c r="A197" s="1">
        <v>45747</v>
      </c>
      <c r="B197" s="2">
        <v>91.23</v>
      </c>
      <c r="C197" s="2">
        <v>91.334999999999994</v>
      </c>
      <c r="D197" s="2">
        <v>90.36</v>
      </c>
      <c r="E197" s="2">
        <v>91.03</v>
      </c>
      <c r="F197" s="2">
        <v>89.547600000000003</v>
      </c>
      <c r="G197" s="2">
        <v>89.785600000000002</v>
      </c>
      <c r="H197" s="2">
        <v>92.638800000000003</v>
      </c>
      <c r="I197" s="2">
        <v>38824320</v>
      </c>
      <c r="J197" s="2">
        <v>30736548</v>
      </c>
    </row>
    <row r="198" spans="1:10" x14ac:dyDescent="0.25">
      <c r="A198" s="1">
        <v>45744</v>
      </c>
      <c r="B198" s="2">
        <v>89.88</v>
      </c>
      <c r="C198" s="2">
        <v>90.34</v>
      </c>
      <c r="D198" s="2">
        <v>89.81</v>
      </c>
      <c r="E198" s="2">
        <v>90.14</v>
      </c>
      <c r="F198" s="2">
        <v>89.467799999999997</v>
      </c>
      <c r="G198" s="2">
        <v>89.783699999999996</v>
      </c>
      <c r="H198" s="2">
        <v>92.642799999999994</v>
      </c>
      <c r="I198" s="2">
        <v>39869372</v>
      </c>
      <c r="J198" s="2">
        <v>30910978</v>
      </c>
    </row>
    <row r="199" spans="1:10" x14ac:dyDescent="0.25">
      <c r="A199" s="1">
        <v>45743</v>
      </c>
      <c r="B199" s="2">
        <v>88.85</v>
      </c>
      <c r="C199" s="2">
        <v>89.025000000000006</v>
      </c>
      <c r="D199" s="2">
        <v>88.63</v>
      </c>
      <c r="E199" s="2">
        <v>88.91</v>
      </c>
      <c r="F199" s="2">
        <v>89.400199999999998</v>
      </c>
      <c r="G199" s="2">
        <v>89.806799999999996</v>
      </c>
      <c r="H199" s="2">
        <v>92.646600000000007</v>
      </c>
      <c r="I199" s="2">
        <v>23674536</v>
      </c>
      <c r="J199" s="2">
        <v>30713262</v>
      </c>
    </row>
    <row r="200" spans="1:10" x14ac:dyDescent="0.25">
      <c r="A200" s="1">
        <v>45742</v>
      </c>
      <c r="B200" s="2">
        <v>89.39</v>
      </c>
      <c r="C200" s="2">
        <v>89.594999999999999</v>
      </c>
      <c r="D200" s="2">
        <v>89.09</v>
      </c>
      <c r="E200" s="2">
        <v>89.17</v>
      </c>
      <c r="F200" s="2">
        <v>89.327799999999996</v>
      </c>
      <c r="G200" s="2">
        <v>89.840699999999998</v>
      </c>
      <c r="H200" s="2">
        <v>92.659499999999994</v>
      </c>
      <c r="I200" s="2">
        <v>25165324</v>
      </c>
      <c r="J200" s="2">
        <v>31990124</v>
      </c>
    </row>
    <row r="201" spans="1:10" x14ac:dyDescent="0.25">
      <c r="A201" s="1">
        <v>45741</v>
      </c>
      <c r="B201" s="2">
        <v>89.57</v>
      </c>
      <c r="C201" s="2">
        <v>90.08</v>
      </c>
      <c r="D201" s="2">
        <v>89.51</v>
      </c>
      <c r="E201" s="2">
        <v>89.76</v>
      </c>
      <c r="F201" s="2">
        <v>89.253</v>
      </c>
      <c r="G201" s="2">
        <v>89.869299999999996</v>
      </c>
      <c r="H201" s="2">
        <v>92.679699999999997</v>
      </c>
      <c r="I201" s="2">
        <v>22333832</v>
      </c>
      <c r="J201" s="2">
        <v>33660164</v>
      </c>
    </row>
    <row r="202" spans="1:10" x14ac:dyDescent="0.25">
      <c r="A202" s="1">
        <v>45740</v>
      </c>
      <c r="B202" s="2">
        <v>90.2</v>
      </c>
      <c r="C202" s="2">
        <v>90.254999999999995</v>
      </c>
      <c r="D202" s="2">
        <v>89.7</v>
      </c>
      <c r="E202" s="2">
        <v>89.77</v>
      </c>
      <c r="F202" s="2">
        <v>89.167000000000002</v>
      </c>
      <c r="G202" s="2">
        <v>89.890600000000006</v>
      </c>
      <c r="H202" s="2">
        <v>92.697699999999998</v>
      </c>
      <c r="I202" s="2">
        <v>27985580</v>
      </c>
      <c r="J202" s="2">
        <v>35952708</v>
      </c>
    </row>
    <row r="203" spans="1:10" x14ac:dyDescent="0.25">
      <c r="A203" s="1">
        <v>45737</v>
      </c>
      <c r="B203" s="2">
        <v>91.33</v>
      </c>
      <c r="C203" s="2">
        <v>91.435000000000002</v>
      </c>
      <c r="D203" s="2">
        <v>90.62</v>
      </c>
      <c r="E203" s="2">
        <v>90.7</v>
      </c>
      <c r="F203" s="2">
        <v>89.092200000000005</v>
      </c>
      <c r="G203" s="2">
        <v>89.914299999999997</v>
      </c>
      <c r="H203" s="2">
        <v>92.712199999999996</v>
      </c>
      <c r="I203" s="2">
        <v>29192076</v>
      </c>
      <c r="J203" s="2">
        <v>36947280</v>
      </c>
    </row>
    <row r="204" spans="1:10" x14ac:dyDescent="0.25">
      <c r="A204" s="1">
        <v>45736</v>
      </c>
      <c r="B204" s="2">
        <v>92.2</v>
      </c>
      <c r="C204" s="2">
        <v>92.24</v>
      </c>
      <c r="D204" s="2">
        <v>91.155000000000001</v>
      </c>
      <c r="E204" s="2">
        <v>91.24</v>
      </c>
      <c r="F204" s="2">
        <v>88.996600000000001</v>
      </c>
      <c r="G204" s="2">
        <v>89.933899999999994</v>
      </c>
      <c r="H204" s="2">
        <v>92.716700000000003</v>
      </c>
      <c r="I204" s="2">
        <v>35645824</v>
      </c>
      <c r="J204" s="2">
        <v>38293716</v>
      </c>
    </row>
    <row r="205" spans="1:10" x14ac:dyDescent="0.25">
      <c r="A205" s="1">
        <v>45735</v>
      </c>
      <c r="B205" s="2">
        <v>90.68</v>
      </c>
      <c r="C205" s="2">
        <v>91.22</v>
      </c>
      <c r="D205" s="2">
        <v>90.38</v>
      </c>
      <c r="E205" s="2">
        <v>91.18</v>
      </c>
      <c r="F205" s="2">
        <v>88.909800000000004</v>
      </c>
      <c r="G205" s="2">
        <v>89.9422</v>
      </c>
      <c r="H205" s="2">
        <v>92.712699999999998</v>
      </c>
      <c r="I205" s="2">
        <v>31378712</v>
      </c>
      <c r="J205" s="2">
        <v>39475564</v>
      </c>
    </row>
    <row r="206" spans="1:10" x14ac:dyDescent="0.25">
      <c r="A206" s="1">
        <v>45734</v>
      </c>
      <c r="B206" s="2">
        <v>90.14</v>
      </c>
      <c r="C206" s="2">
        <v>91.02</v>
      </c>
      <c r="D206" s="2">
        <v>90.12</v>
      </c>
      <c r="E206" s="2">
        <v>90.71</v>
      </c>
      <c r="F206" s="2">
        <v>88.831999999999994</v>
      </c>
      <c r="G206" s="2">
        <v>89.953599999999994</v>
      </c>
      <c r="H206" s="2">
        <v>92.706000000000003</v>
      </c>
      <c r="I206" s="2">
        <v>23654748</v>
      </c>
      <c r="J206" s="2">
        <v>39531664</v>
      </c>
    </row>
    <row r="207" spans="1:10" x14ac:dyDescent="0.25">
      <c r="A207" s="1">
        <v>45733</v>
      </c>
      <c r="B207" s="2">
        <v>90.8</v>
      </c>
      <c r="C207" s="2">
        <v>91.18</v>
      </c>
      <c r="D207" s="2">
        <v>90.38</v>
      </c>
      <c r="E207" s="2">
        <v>90.62</v>
      </c>
      <c r="F207" s="2">
        <v>88.769199999999998</v>
      </c>
      <c r="G207" s="2">
        <v>89.968800000000002</v>
      </c>
      <c r="H207" s="2">
        <v>92.697400000000002</v>
      </c>
      <c r="I207" s="2">
        <v>26700276</v>
      </c>
      <c r="J207" s="2">
        <v>41296348</v>
      </c>
    </row>
    <row r="208" spans="1:10" x14ac:dyDescent="0.25">
      <c r="A208" s="1">
        <v>45730</v>
      </c>
      <c r="B208" s="2">
        <v>90.01</v>
      </c>
      <c r="C208" s="2">
        <v>90.41</v>
      </c>
      <c r="D208" s="2">
        <v>89.86</v>
      </c>
      <c r="E208" s="2">
        <v>90.17</v>
      </c>
      <c r="F208" s="2">
        <v>88.703400000000002</v>
      </c>
      <c r="G208" s="2">
        <v>90.001300000000001</v>
      </c>
      <c r="H208" s="2">
        <v>92.694599999999994</v>
      </c>
      <c r="I208" s="2">
        <v>24657988</v>
      </c>
      <c r="J208" s="2">
        <v>41264196</v>
      </c>
    </row>
    <row r="209" spans="1:10" x14ac:dyDescent="0.25">
      <c r="A209" s="1">
        <v>45729</v>
      </c>
      <c r="B209" s="2">
        <v>89.58</v>
      </c>
      <c r="C209" s="2">
        <v>90.71</v>
      </c>
      <c r="D209" s="2">
        <v>89.375</v>
      </c>
      <c r="E209" s="2">
        <v>90.65</v>
      </c>
      <c r="F209" s="2">
        <v>88.656000000000006</v>
      </c>
      <c r="G209" s="2">
        <v>90.037599999999998</v>
      </c>
      <c r="H209" s="2">
        <v>92.700699999999998</v>
      </c>
      <c r="I209" s="2">
        <v>38675412</v>
      </c>
      <c r="J209" s="2">
        <v>42747820</v>
      </c>
    </row>
    <row r="210" spans="1:10" x14ac:dyDescent="0.25">
      <c r="A210" s="1">
        <v>45728</v>
      </c>
      <c r="B210" s="2">
        <v>90</v>
      </c>
      <c r="C210" s="2">
        <v>90.38</v>
      </c>
      <c r="D210" s="2">
        <v>89.78</v>
      </c>
      <c r="E210" s="2">
        <v>89.86</v>
      </c>
      <c r="F210" s="2">
        <v>88.584999999999994</v>
      </c>
      <c r="G210" s="2">
        <v>90.084199999999996</v>
      </c>
      <c r="H210" s="2">
        <v>92.703000000000003</v>
      </c>
      <c r="I210" s="2">
        <v>32734568</v>
      </c>
      <c r="J210" s="2">
        <v>42030356</v>
      </c>
    </row>
    <row r="211" spans="1:10" x14ac:dyDescent="0.25">
      <c r="A211" s="1">
        <v>45727</v>
      </c>
      <c r="B211" s="2">
        <v>90.965000000000003</v>
      </c>
      <c r="C211" s="2">
        <v>91.490499999999997</v>
      </c>
      <c r="D211" s="2">
        <v>90.14</v>
      </c>
      <c r="E211" s="2">
        <v>90.4</v>
      </c>
      <c r="F211" s="2">
        <v>88.544200000000004</v>
      </c>
      <c r="G211" s="2">
        <v>90.134699999999995</v>
      </c>
      <c r="H211" s="2">
        <v>92.712199999999996</v>
      </c>
      <c r="I211" s="2">
        <v>40555664</v>
      </c>
      <c r="J211" s="2">
        <v>41220340</v>
      </c>
    </row>
    <row r="212" spans="1:10" x14ac:dyDescent="0.25">
      <c r="A212" s="1">
        <v>45726</v>
      </c>
      <c r="B212" s="2">
        <v>91.08</v>
      </c>
      <c r="C212" s="2">
        <v>91.625</v>
      </c>
      <c r="D212" s="2">
        <v>90.91</v>
      </c>
      <c r="E212" s="2">
        <v>91.05</v>
      </c>
      <c r="F212" s="2">
        <v>88.493600000000001</v>
      </c>
      <c r="G212" s="2">
        <v>90.168400000000005</v>
      </c>
      <c r="H212" s="2">
        <v>92.718100000000007</v>
      </c>
      <c r="I212" s="2">
        <v>41440752</v>
      </c>
      <c r="J212" s="2">
        <v>40478572</v>
      </c>
    </row>
    <row r="213" spans="1:10" x14ac:dyDescent="0.25">
      <c r="A213" s="1">
        <v>45723</v>
      </c>
      <c r="B213" s="2">
        <v>91.14</v>
      </c>
      <c r="C213" s="2">
        <v>91.16</v>
      </c>
      <c r="D213" s="2">
        <v>89.984999999999999</v>
      </c>
      <c r="E213" s="2">
        <v>90.11</v>
      </c>
      <c r="F213" s="2">
        <v>88.422600000000003</v>
      </c>
      <c r="G213" s="2">
        <v>90.194800000000001</v>
      </c>
      <c r="H213" s="2">
        <v>92.718500000000006</v>
      </c>
      <c r="I213" s="2">
        <v>36903632</v>
      </c>
      <c r="J213" s="2">
        <v>39546572</v>
      </c>
    </row>
    <row r="214" spans="1:10" x14ac:dyDescent="0.25">
      <c r="A214" s="1">
        <v>45722</v>
      </c>
      <c r="B214" s="2">
        <v>90.48</v>
      </c>
      <c r="C214" s="2">
        <v>90.8</v>
      </c>
      <c r="D214" s="2">
        <v>89.733699999999999</v>
      </c>
      <c r="E214" s="2">
        <v>90.4</v>
      </c>
      <c r="F214" s="2">
        <v>88.386600000000001</v>
      </c>
      <c r="G214" s="2">
        <v>90.2346</v>
      </c>
      <c r="H214" s="2">
        <v>92.724900000000005</v>
      </c>
      <c r="I214" s="2">
        <v>42827472</v>
      </c>
      <c r="J214" s="2">
        <v>39934204</v>
      </c>
    </row>
    <row r="215" spans="1:10" x14ac:dyDescent="0.25">
      <c r="A215" s="1">
        <v>45721</v>
      </c>
      <c r="B215" s="2">
        <v>91.56</v>
      </c>
      <c r="C215" s="2">
        <v>91.8</v>
      </c>
      <c r="D215" s="2">
        <v>90.61</v>
      </c>
      <c r="E215" s="2">
        <v>90.7</v>
      </c>
      <c r="F215" s="2">
        <v>88.334800000000001</v>
      </c>
      <c r="G215" s="2">
        <v>90.275000000000006</v>
      </c>
      <c r="H215" s="2">
        <v>92.732900000000001</v>
      </c>
      <c r="I215" s="2">
        <v>50215936</v>
      </c>
      <c r="J215" s="2">
        <v>40314784</v>
      </c>
    </row>
    <row r="216" spans="1:10" x14ac:dyDescent="0.25">
      <c r="A216" s="1">
        <v>45720</v>
      </c>
      <c r="B216" s="2">
        <v>92.44</v>
      </c>
      <c r="C216" s="2">
        <v>92.79</v>
      </c>
      <c r="D216" s="2">
        <v>91.265000000000001</v>
      </c>
      <c r="E216" s="2">
        <v>91.43</v>
      </c>
      <c r="F216" s="2">
        <v>88.304000000000002</v>
      </c>
      <c r="G216" s="2">
        <v>90.317899999999995</v>
      </c>
      <c r="H216" s="2">
        <v>92.739900000000006</v>
      </c>
      <c r="I216" s="2">
        <v>56721960</v>
      </c>
      <c r="J216" s="2">
        <v>38401256</v>
      </c>
    </row>
    <row r="217" spans="1:10" x14ac:dyDescent="0.25">
      <c r="A217" s="1">
        <v>45719</v>
      </c>
      <c r="B217" s="2">
        <v>91.41</v>
      </c>
      <c r="C217" s="2">
        <v>92.71</v>
      </c>
      <c r="D217" s="2">
        <v>91.37</v>
      </c>
      <c r="E217" s="2">
        <v>92.57</v>
      </c>
      <c r="F217" s="2">
        <v>88.288200000000003</v>
      </c>
      <c r="G217" s="2">
        <v>90.352000000000004</v>
      </c>
      <c r="H217" s="2">
        <v>92.737099999999998</v>
      </c>
      <c r="I217" s="2">
        <v>42904172</v>
      </c>
      <c r="J217" s="2">
        <v>36135532</v>
      </c>
    </row>
    <row r="218" spans="1:10" x14ac:dyDescent="0.25">
      <c r="A218" s="1">
        <v>45716</v>
      </c>
      <c r="B218" s="2">
        <v>91.85</v>
      </c>
      <c r="C218" s="2">
        <v>92.474999999999994</v>
      </c>
      <c r="D218" s="2">
        <v>91.470100000000002</v>
      </c>
      <c r="E218" s="2">
        <v>92.43</v>
      </c>
      <c r="F218" s="2">
        <v>88.245199999999997</v>
      </c>
      <c r="G218" s="2">
        <v>90.381799999999998</v>
      </c>
      <c r="H218" s="2">
        <v>92.725999999999999</v>
      </c>
      <c r="I218" s="2">
        <v>49388600</v>
      </c>
      <c r="J218" s="2">
        <v>35353336</v>
      </c>
    </row>
    <row r="219" spans="1:10" x14ac:dyDescent="0.25">
      <c r="A219" s="1">
        <v>45715</v>
      </c>
      <c r="B219" s="2">
        <v>91.31</v>
      </c>
      <c r="C219" s="2">
        <v>91.79</v>
      </c>
      <c r="D219" s="2">
        <v>91.14</v>
      </c>
      <c r="E219" s="2">
        <v>91.31</v>
      </c>
      <c r="F219" s="2">
        <v>88.199600000000004</v>
      </c>
      <c r="G219" s="2">
        <v>90.424899999999994</v>
      </c>
      <c r="H219" s="2">
        <v>92.714399999999998</v>
      </c>
      <c r="I219" s="2">
        <v>53373572</v>
      </c>
      <c r="J219" s="2">
        <v>33561424</v>
      </c>
    </row>
    <row r="220" spans="1:10" x14ac:dyDescent="0.25">
      <c r="A220" s="1">
        <v>45714</v>
      </c>
      <c r="B220" s="2">
        <v>91.42</v>
      </c>
      <c r="C220" s="2">
        <v>92.06</v>
      </c>
      <c r="D220" s="2">
        <v>91.2</v>
      </c>
      <c r="E220" s="2">
        <v>91.96</v>
      </c>
      <c r="F220" s="2">
        <v>88.194999999999993</v>
      </c>
      <c r="G220" s="2">
        <v>90.488299999999995</v>
      </c>
      <c r="H220" s="2">
        <v>92.710999999999999</v>
      </c>
      <c r="I220" s="2">
        <v>32220186</v>
      </c>
      <c r="J220" s="2">
        <v>33225266</v>
      </c>
    </row>
    <row r="221" spans="1:10" x14ac:dyDescent="0.25">
      <c r="A221" s="1">
        <v>45713</v>
      </c>
      <c r="B221" s="2">
        <v>90.97</v>
      </c>
      <c r="C221" s="2">
        <v>91.5</v>
      </c>
      <c r="D221" s="2">
        <v>90.8</v>
      </c>
      <c r="E221" s="2">
        <v>91.42</v>
      </c>
      <c r="F221" s="2">
        <v>88.199799999999996</v>
      </c>
      <c r="G221" s="2">
        <v>90.553600000000003</v>
      </c>
      <c r="H221" s="2">
        <v>92.702200000000005</v>
      </c>
      <c r="I221" s="2">
        <v>50125056</v>
      </c>
      <c r="J221" s="2">
        <v>33304850</v>
      </c>
    </row>
    <row r="222" spans="1:10" x14ac:dyDescent="0.25">
      <c r="A222" s="1">
        <v>45712</v>
      </c>
      <c r="B222" s="2">
        <v>89.33</v>
      </c>
      <c r="C222" s="2">
        <v>90.06</v>
      </c>
      <c r="D222" s="2">
        <v>89.26</v>
      </c>
      <c r="E222" s="2">
        <v>89.87</v>
      </c>
      <c r="F222" s="2">
        <v>88.233000000000004</v>
      </c>
      <c r="G222" s="2">
        <v>90.620500000000007</v>
      </c>
      <c r="H222" s="2">
        <v>92.698800000000006</v>
      </c>
      <c r="I222" s="2">
        <v>26217988</v>
      </c>
      <c r="J222" s="2">
        <v>34673664</v>
      </c>
    </row>
    <row r="223" spans="1:10" x14ac:dyDescent="0.25">
      <c r="A223" s="1">
        <v>45709</v>
      </c>
      <c r="B223" s="2">
        <v>88.87</v>
      </c>
      <c r="C223" s="2">
        <v>89.93</v>
      </c>
      <c r="D223" s="2">
        <v>88.82</v>
      </c>
      <c r="E223" s="2">
        <v>89.61</v>
      </c>
      <c r="F223" s="2">
        <v>88.305999999999997</v>
      </c>
      <c r="G223" s="2">
        <v>90.707499999999996</v>
      </c>
      <c r="H223" s="2">
        <v>92.700400000000002</v>
      </c>
      <c r="I223" s="2">
        <v>46912348</v>
      </c>
      <c r="J223" s="2">
        <v>36179960</v>
      </c>
    </row>
    <row r="224" spans="1:10" x14ac:dyDescent="0.25">
      <c r="A224" s="1">
        <v>45708</v>
      </c>
      <c r="B224" s="2">
        <v>88.45</v>
      </c>
      <c r="C224" s="2">
        <v>88.76</v>
      </c>
      <c r="D224" s="2">
        <v>88.45</v>
      </c>
      <c r="E224" s="2">
        <v>88.54</v>
      </c>
      <c r="F224" s="2">
        <v>88.401600000000002</v>
      </c>
      <c r="G224" s="2">
        <v>90.791899999999998</v>
      </c>
      <c r="H224" s="2">
        <v>92.701499999999996</v>
      </c>
      <c r="I224" s="2">
        <v>27913442</v>
      </c>
      <c r="J224" s="2">
        <v>34725464</v>
      </c>
    </row>
    <row r="225" spans="1:10" x14ac:dyDescent="0.25">
      <c r="A225" s="1">
        <v>45707</v>
      </c>
      <c r="B225" s="2">
        <v>87.95</v>
      </c>
      <c r="C225" s="2">
        <v>88.45</v>
      </c>
      <c r="D225" s="2">
        <v>87.885000000000005</v>
      </c>
      <c r="E225" s="2">
        <v>88.21</v>
      </c>
      <c r="F225" s="2">
        <v>88.515799999999999</v>
      </c>
      <c r="G225" s="2">
        <v>90.884799999999998</v>
      </c>
      <c r="H225" s="2">
        <v>92.703500000000005</v>
      </c>
      <c r="I225" s="2">
        <v>20584304</v>
      </c>
      <c r="J225" s="2">
        <v>34554084</v>
      </c>
    </row>
    <row r="226" spans="1:10" x14ac:dyDescent="0.25">
      <c r="A226" s="1">
        <v>45706</v>
      </c>
      <c r="B226" s="2">
        <v>88.54</v>
      </c>
      <c r="C226" s="2">
        <v>88.84</v>
      </c>
      <c r="D226" s="2">
        <v>88.04</v>
      </c>
      <c r="E226" s="2">
        <v>88.1</v>
      </c>
      <c r="F226" s="2">
        <v>88.632800000000003</v>
      </c>
      <c r="G226" s="2">
        <v>90.9893</v>
      </c>
      <c r="H226" s="2">
        <v>92.705299999999994</v>
      </c>
      <c r="I226" s="2">
        <v>29429174</v>
      </c>
      <c r="J226" s="2">
        <v>34883072</v>
      </c>
    </row>
    <row r="227" spans="1:10" x14ac:dyDescent="0.25">
      <c r="A227" s="1">
        <v>45702</v>
      </c>
      <c r="B227" s="2">
        <v>89.38</v>
      </c>
      <c r="C227" s="2">
        <v>89.68</v>
      </c>
      <c r="D227" s="2">
        <v>89.12</v>
      </c>
      <c r="E227" s="2">
        <v>89.15</v>
      </c>
      <c r="F227" s="2">
        <v>88.731999999999999</v>
      </c>
      <c r="G227" s="2">
        <v>91.094899999999996</v>
      </c>
      <c r="H227" s="2">
        <v>92.7059</v>
      </c>
      <c r="I227" s="2">
        <v>27460744</v>
      </c>
      <c r="J227" s="2">
        <v>35778740</v>
      </c>
    </row>
    <row r="228" spans="1:10" x14ac:dyDescent="0.25">
      <c r="A228" s="1">
        <v>45701</v>
      </c>
      <c r="B228" s="2">
        <v>88.09</v>
      </c>
      <c r="C228" s="2">
        <v>88.89</v>
      </c>
      <c r="D228" s="2">
        <v>88.07</v>
      </c>
      <c r="E228" s="2">
        <v>88.68</v>
      </c>
      <c r="F228" s="2">
        <v>88.826400000000007</v>
      </c>
      <c r="G228" s="2">
        <v>91.192300000000003</v>
      </c>
      <c r="H228" s="2">
        <v>92.704999999999998</v>
      </c>
      <c r="I228" s="2">
        <v>42718096</v>
      </c>
      <c r="J228" s="2">
        <v>35355380</v>
      </c>
    </row>
    <row r="229" spans="1:10" x14ac:dyDescent="0.25">
      <c r="A229" s="1">
        <v>45700</v>
      </c>
      <c r="B229" s="2">
        <v>87.29</v>
      </c>
      <c r="C229" s="2">
        <v>87.6</v>
      </c>
      <c r="D229" s="2">
        <v>86.860100000000003</v>
      </c>
      <c r="E229" s="2">
        <v>87.23</v>
      </c>
      <c r="F229" s="2">
        <v>88.932199999999995</v>
      </c>
      <c r="G229" s="2">
        <v>91.298000000000002</v>
      </c>
      <c r="H229" s="2">
        <v>92.702799999999996</v>
      </c>
      <c r="I229" s="2">
        <v>48536212</v>
      </c>
      <c r="J229" s="2">
        <v>34637444</v>
      </c>
    </row>
    <row r="230" spans="1:10" x14ac:dyDescent="0.25">
      <c r="A230" s="1">
        <v>45699</v>
      </c>
      <c r="B230" s="2">
        <v>88.53</v>
      </c>
      <c r="C230" s="2">
        <v>88.68</v>
      </c>
      <c r="D230" s="2">
        <v>88.375</v>
      </c>
      <c r="E230" s="2">
        <v>88.43</v>
      </c>
      <c r="F230" s="2">
        <v>89.047799999999995</v>
      </c>
      <c r="G230" s="2">
        <v>91.421700000000001</v>
      </c>
      <c r="H230" s="2">
        <v>92.705600000000004</v>
      </c>
      <c r="I230" s="2">
        <v>21513016</v>
      </c>
      <c r="J230" s="2">
        <v>33086922</v>
      </c>
    </row>
    <row r="231" spans="1:10" x14ac:dyDescent="0.25">
      <c r="A231" s="1">
        <v>45698</v>
      </c>
      <c r="B231" s="2">
        <v>89.263999999999996</v>
      </c>
      <c r="C231" s="2">
        <v>89.53</v>
      </c>
      <c r="D231" s="2">
        <v>88.85</v>
      </c>
      <c r="E231" s="2">
        <v>89</v>
      </c>
      <c r="F231" s="2">
        <v>89.126599999999996</v>
      </c>
      <c r="G231" s="2">
        <v>91.5458</v>
      </c>
      <c r="H231" s="2">
        <v>92.705399999999997</v>
      </c>
      <c r="I231" s="2">
        <v>22736056</v>
      </c>
      <c r="J231" s="2">
        <v>33689296</v>
      </c>
    </row>
    <row r="232" spans="1:10" x14ac:dyDescent="0.25">
      <c r="A232" s="1">
        <v>45695</v>
      </c>
      <c r="B232" s="2">
        <v>89.24</v>
      </c>
      <c r="C232" s="2">
        <v>89.45</v>
      </c>
      <c r="D232" s="2">
        <v>88.935000000000002</v>
      </c>
      <c r="E232" s="2">
        <v>89.27</v>
      </c>
      <c r="F232" s="2">
        <v>89.2012</v>
      </c>
      <c r="G232" s="2">
        <v>91.6691</v>
      </c>
      <c r="H232" s="2">
        <v>92.705600000000004</v>
      </c>
      <c r="I232" s="2">
        <v>31171244</v>
      </c>
      <c r="J232" s="2">
        <v>34165264</v>
      </c>
    </row>
    <row r="233" spans="1:10" x14ac:dyDescent="0.25">
      <c r="A233" s="1">
        <v>45694</v>
      </c>
      <c r="B233" s="2">
        <v>89.86</v>
      </c>
      <c r="C233" s="2">
        <v>90.15</v>
      </c>
      <c r="D233" s="2">
        <v>89.545000000000002</v>
      </c>
      <c r="E233" s="2">
        <v>89.85</v>
      </c>
      <c r="F233" s="2">
        <v>89.223600000000005</v>
      </c>
      <c r="G233" s="2">
        <v>91.7804</v>
      </c>
      <c r="H233" s="2">
        <v>92.7042</v>
      </c>
      <c r="I233" s="2">
        <v>22509940</v>
      </c>
      <c r="J233" s="2">
        <v>34397252</v>
      </c>
    </row>
    <row r="234" spans="1:10" x14ac:dyDescent="0.25">
      <c r="A234" s="1">
        <v>45693</v>
      </c>
      <c r="B234" s="2">
        <v>89.45</v>
      </c>
      <c r="C234" s="2">
        <v>90.174999999999997</v>
      </c>
      <c r="D234" s="2">
        <v>89.39</v>
      </c>
      <c r="E234" s="2">
        <v>89.89</v>
      </c>
      <c r="F234" s="2">
        <v>89.233400000000003</v>
      </c>
      <c r="G234" s="2">
        <v>91.883300000000006</v>
      </c>
      <c r="H234" s="2">
        <v>92.700699999999998</v>
      </c>
      <c r="I234" s="2">
        <v>48331180</v>
      </c>
      <c r="J234" s="2">
        <v>36504640</v>
      </c>
    </row>
    <row r="235" spans="1:10" x14ac:dyDescent="0.25">
      <c r="A235" s="1">
        <v>45692</v>
      </c>
      <c r="B235" s="2">
        <v>87.55</v>
      </c>
      <c r="C235" s="2">
        <v>88.4499</v>
      </c>
      <c r="D235" s="2">
        <v>87.48</v>
      </c>
      <c r="E235" s="2">
        <v>88.43</v>
      </c>
      <c r="F235" s="2">
        <v>89.243799999999993</v>
      </c>
      <c r="G235" s="2">
        <v>91.990499999999997</v>
      </c>
      <c r="H235" s="2">
        <v>92.695400000000006</v>
      </c>
      <c r="I235" s="2">
        <v>33413956</v>
      </c>
      <c r="J235" s="2">
        <v>35510084</v>
      </c>
    </row>
    <row r="236" spans="1:10" x14ac:dyDescent="0.25">
      <c r="A236" s="1">
        <v>45691</v>
      </c>
      <c r="B236" s="2">
        <v>88.575000000000003</v>
      </c>
      <c r="C236" s="2">
        <v>89.1</v>
      </c>
      <c r="D236" s="2">
        <v>87.8</v>
      </c>
      <c r="E236" s="2">
        <v>88.16</v>
      </c>
      <c r="F236" s="2">
        <v>89.289199999999994</v>
      </c>
      <c r="G236" s="2">
        <v>92.113200000000006</v>
      </c>
      <c r="H236" s="2">
        <v>92.699700000000007</v>
      </c>
      <c r="I236" s="2">
        <v>70657232</v>
      </c>
      <c r="J236" s="2">
        <v>35499752</v>
      </c>
    </row>
    <row r="237" spans="1:10" x14ac:dyDescent="0.25">
      <c r="A237" s="1">
        <v>45688</v>
      </c>
      <c r="B237" s="2">
        <v>88.38</v>
      </c>
      <c r="C237" s="2">
        <v>88.66</v>
      </c>
      <c r="D237" s="2">
        <v>87.43</v>
      </c>
      <c r="E237" s="2">
        <v>87.76</v>
      </c>
      <c r="F237" s="2">
        <v>89.330799999999996</v>
      </c>
      <c r="G237" s="2">
        <v>92.231499999999997</v>
      </c>
      <c r="H237" s="2">
        <v>92.700400000000002</v>
      </c>
      <c r="I237" s="2">
        <v>48812468</v>
      </c>
      <c r="J237" s="2">
        <v>33930324</v>
      </c>
    </row>
    <row r="238" spans="1:10" x14ac:dyDescent="0.25">
      <c r="A238" s="1">
        <v>45687</v>
      </c>
      <c r="B238" s="2">
        <v>88.41</v>
      </c>
      <c r="C238" s="2">
        <v>88.704999999999998</v>
      </c>
      <c r="D238" s="2">
        <v>88.17</v>
      </c>
      <c r="E238" s="2">
        <v>88.34</v>
      </c>
      <c r="F238" s="2">
        <v>89.377200000000002</v>
      </c>
      <c r="G238" s="2">
        <v>92.349400000000003</v>
      </c>
      <c r="H238" s="2">
        <v>92.706000000000003</v>
      </c>
      <c r="I238" s="2">
        <v>25094896</v>
      </c>
      <c r="J238" s="2">
        <v>33648876</v>
      </c>
    </row>
    <row r="239" spans="1:10" x14ac:dyDescent="0.25">
      <c r="A239" s="1">
        <v>45686</v>
      </c>
      <c r="B239" s="2">
        <v>88.43</v>
      </c>
      <c r="C239" s="2">
        <v>88.614999999999995</v>
      </c>
      <c r="D239" s="2">
        <v>87.63</v>
      </c>
      <c r="E239" s="2">
        <v>88.01</v>
      </c>
      <c r="F239" s="2">
        <v>89.416799999999995</v>
      </c>
      <c r="G239" s="2">
        <v>92.461799999999997</v>
      </c>
      <c r="H239" s="2">
        <v>92.715800000000002</v>
      </c>
      <c r="I239" s="2">
        <v>25342752</v>
      </c>
      <c r="J239" s="2">
        <v>34759696</v>
      </c>
    </row>
    <row r="240" spans="1:10" x14ac:dyDescent="0.25">
      <c r="A240" s="1">
        <v>45685</v>
      </c>
      <c r="B240" s="2">
        <v>87.84</v>
      </c>
      <c r="C240" s="2">
        <v>88.2</v>
      </c>
      <c r="D240" s="2">
        <v>87.659099999999995</v>
      </c>
      <c r="E240" s="2">
        <v>88.19</v>
      </c>
      <c r="F240" s="2">
        <v>89.452600000000004</v>
      </c>
      <c r="G240" s="2">
        <v>92.571700000000007</v>
      </c>
      <c r="H240" s="2">
        <v>92.724800000000002</v>
      </c>
      <c r="I240" s="2">
        <v>25519104</v>
      </c>
      <c r="J240" s="2">
        <v>35085612</v>
      </c>
    </row>
    <row r="241" spans="1:10" x14ac:dyDescent="0.25">
      <c r="A241" s="1">
        <v>45684</v>
      </c>
      <c r="B241" s="2">
        <v>88.155000000000001</v>
      </c>
      <c r="C241" s="2">
        <v>88.43</v>
      </c>
      <c r="D241" s="2">
        <v>87.85</v>
      </c>
      <c r="E241" s="2">
        <v>88.25</v>
      </c>
      <c r="F241" s="2">
        <v>89.501999999999995</v>
      </c>
      <c r="G241" s="2">
        <v>92.667400000000001</v>
      </c>
      <c r="H241" s="2">
        <v>92.734899999999996</v>
      </c>
      <c r="I241" s="2">
        <v>42864204</v>
      </c>
      <c r="J241" s="2">
        <v>34848488</v>
      </c>
    </row>
    <row r="242" spans="1:10" x14ac:dyDescent="0.25">
      <c r="A242" s="1">
        <v>45681</v>
      </c>
      <c r="B242" s="2">
        <v>86.72</v>
      </c>
      <c r="C242" s="2">
        <v>87.28</v>
      </c>
      <c r="D242" s="2">
        <v>86.6</v>
      </c>
      <c r="E242" s="2">
        <v>87.22</v>
      </c>
      <c r="F242" s="2">
        <v>89.577799999999996</v>
      </c>
      <c r="G242" s="2">
        <v>92.749700000000004</v>
      </c>
      <c r="H242" s="2">
        <v>92.754800000000003</v>
      </c>
      <c r="I242" s="2">
        <v>21110356</v>
      </c>
      <c r="J242" s="2">
        <v>33846960</v>
      </c>
    </row>
    <row r="243" spans="1:10" x14ac:dyDescent="0.25">
      <c r="A243" s="1">
        <v>45680</v>
      </c>
      <c r="B243" s="2">
        <v>86.64</v>
      </c>
      <c r="C243" s="2">
        <v>86.99</v>
      </c>
      <c r="D243" s="2">
        <v>86.525000000000006</v>
      </c>
      <c r="E243" s="2">
        <v>86.83</v>
      </c>
      <c r="F243" s="2">
        <v>89.683199999999999</v>
      </c>
      <c r="G243" s="2">
        <v>92.852900000000005</v>
      </c>
      <c r="H243" s="2">
        <v>92.775599999999997</v>
      </c>
      <c r="I243" s="2">
        <v>31949016</v>
      </c>
      <c r="J243" s="2">
        <v>34567424</v>
      </c>
    </row>
    <row r="244" spans="1:10" x14ac:dyDescent="0.25">
      <c r="A244" s="1">
        <v>45679</v>
      </c>
      <c r="B244" s="2">
        <v>87.87</v>
      </c>
      <c r="C244" s="2">
        <v>87.98</v>
      </c>
      <c r="D244" s="2">
        <v>87.32</v>
      </c>
      <c r="E244" s="2">
        <v>87.51</v>
      </c>
      <c r="F244" s="2">
        <v>89.773200000000003</v>
      </c>
      <c r="G244" s="2">
        <v>92.963099999999997</v>
      </c>
      <c r="H244" s="2">
        <v>92.798400000000001</v>
      </c>
      <c r="I244" s="2">
        <v>25278408</v>
      </c>
      <c r="J244" s="2">
        <v>35672128</v>
      </c>
    </row>
    <row r="245" spans="1:10" x14ac:dyDescent="0.25">
      <c r="A245" s="1">
        <v>45678</v>
      </c>
      <c r="B245" s="2">
        <v>87.89</v>
      </c>
      <c r="C245" s="2">
        <v>88.17</v>
      </c>
      <c r="D245" s="2">
        <v>87.63</v>
      </c>
      <c r="E245" s="2">
        <v>87.97</v>
      </c>
      <c r="F245" s="2">
        <v>89.826999999999998</v>
      </c>
      <c r="G245" s="2">
        <v>93.067599999999999</v>
      </c>
      <c r="H245" s="2">
        <v>92.824299999999994</v>
      </c>
      <c r="I245" s="2">
        <v>30548614</v>
      </c>
      <c r="J245" s="2">
        <v>35804392</v>
      </c>
    </row>
    <row r="246" spans="1:10" x14ac:dyDescent="0.25">
      <c r="A246" s="1">
        <v>45674</v>
      </c>
      <c r="B246" s="2">
        <v>87.43</v>
      </c>
      <c r="C246" s="2">
        <v>87.48</v>
      </c>
      <c r="D246" s="2">
        <v>87.04</v>
      </c>
      <c r="E246" s="2">
        <v>87.19</v>
      </c>
      <c r="F246" s="2">
        <v>89.922399999999996</v>
      </c>
      <c r="G246" s="2">
        <v>93.169300000000007</v>
      </c>
      <c r="H246" s="2">
        <v>92.844499999999996</v>
      </c>
      <c r="I246" s="2">
        <v>29875612</v>
      </c>
      <c r="J246" s="2">
        <v>35100896</v>
      </c>
    </row>
    <row r="247" spans="1:10" x14ac:dyDescent="0.25">
      <c r="A247" s="1">
        <v>45673</v>
      </c>
      <c r="B247" s="2">
        <v>86.64</v>
      </c>
      <c r="C247" s="2">
        <v>87.394999999999996</v>
      </c>
      <c r="D247" s="2">
        <v>86.28</v>
      </c>
      <c r="E247" s="2">
        <v>87.04</v>
      </c>
      <c r="F247" s="2">
        <v>90.023600000000002</v>
      </c>
      <c r="G247" s="2">
        <v>93.281300000000002</v>
      </c>
      <c r="H247" s="2">
        <v>92.868799999999993</v>
      </c>
      <c r="I247" s="2">
        <v>34651052</v>
      </c>
      <c r="J247" s="2">
        <v>34601032</v>
      </c>
    </row>
    <row r="248" spans="1:10" x14ac:dyDescent="0.25">
      <c r="A248" s="1">
        <v>45672</v>
      </c>
      <c r="B248" s="2">
        <v>86.694999999999993</v>
      </c>
      <c r="C248" s="2">
        <v>86.974999999999994</v>
      </c>
      <c r="D248" s="2">
        <v>86.394999999999996</v>
      </c>
      <c r="E248" s="2">
        <v>86.76</v>
      </c>
      <c r="F248" s="2">
        <v>90.099599999999995</v>
      </c>
      <c r="G248" s="2">
        <v>93.388499999999993</v>
      </c>
      <c r="H248" s="2">
        <v>92.896299999999997</v>
      </c>
      <c r="I248" s="2">
        <v>54120728</v>
      </c>
      <c r="J248" s="2">
        <v>34475264</v>
      </c>
    </row>
    <row r="249" spans="1:10" x14ac:dyDescent="0.25">
      <c r="A249" s="1">
        <v>45671</v>
      </c>
      <c r="B249" s="2">
        <v>85.23</v>
      </c>
      <c r="C249" s="2">
        <v>85.36</v>
      </c>
      <c r="D249" s="2">
        <v>84.89</v>
      </c>
      <c r="E249" s="2">
        <v>85.29</v>
      </c>
      <c r="F249" s="2">
        <v>90.213399999999993</v>
      </c>
      <c r="G249" s="2">
        <v>93.508099999999999</v>
      </c>
      <c r="H249" s="2">
        <v>92.935599999999994</v>
      </c>
      <c r="I249" s="2">
        <v>33412888</v>
      </c>
      <c r="J249" s="2">
        <v>33903376</v>
      </c>
    </row>
    <row r="250" spans="1:10" x14ac:dyDescent="0.25">
      <c r="A250" s="1">
        <v>45670</v>
      </c>
      <c r="B250" s="2">
        <v>85.53</v>
      </c>
      <c r="C250" s="2">
        <v>85.66</v>
      </c>
      <c r="D250" s="2">
        <v>85.04</v>
      </c>
      <c r="E250" s="2">
        <v>85.43</v>
      </c>
      <c r="F250" s="2">
        <v>90.3536</v>
      </c>
      <c r="G250" s="2">
        <v>93.641999999999996</v>
      </c>
      <c r="H250" s="2">
        <v>92.982699999999994</v>
      </c>
      <c r="I250" s="2">
        <v>33258924</v>
      </c>
      <c r="J250" s="2">
        <v>38281404</v>
      </c>
    </row>
    <row r="251" spans="1:10" x14ac:dyDescent="0.25">
      <c r="A251" s="1">
        <v>45667</v>
      </c>
      <c r="B251" s="2">
        <v>85.28</v>
      </c>
      <c r="C251" s="2">
        <v>85.844999999999999</v>
      </c>
      <c r="D251" s="2">
        <v>85.16</v>
      </c>
      <c r="E251" s="2">
        <v>85.46</v>
      </c>
      <c r="F251" s="2">
        <v>90.485600000000005</v>
      </c>
      <c r="G251" s="2">
        <v>93.766499999999994</v>
      </c>
      <c r="H251" s="2">
        <v>93.0244</v>
      </c>
      <c r="I251" s="2">
        <v>47115832</v>
      </c>
      <c r="J251" s="2">
        <v>40152704</v>
      </c>
    </row>
    <row r="252" spans="1:10" x14ac:dyDescent="0.25">
      <c r="A252" s="1">
        <v>45665</v>
      </c>
      <c r="B252" s="2">
        <v>85.47</v>
      </c>
      <c r="C252" s="2">
        <v>86.2</v>
      </c>
      <c r="D252" s="2">
        <v>85.34</v>
      </c>
      <c r="E252" s="2">
        <v>86.03</v>
      </c>
      <c r="F252" s="2">
        <v>90.614199999999997</v>
      </c>
      <c r="G252" s="2">
        <v>93.886399999999995</v>
      </c>
      <c r="H252" s="2">
        <v>93.064599999999999</v>
      </c>
      <c r="I252" s="2">
        <v>44590776</v>
      </c>
      <c r="J252" s="2">
        <v>38600976</v>
      </c>
    </row>
    <row r="253" spans="1:10" x14ac:dyDescent="0.25">
      <c r="A253" s="1">
        <v>45664</v>
      </c>
      <c r="B253" s="2">
        <v>86.6</v>
      </c>
      <c r="C253" s="2">
        <v>86.77</v>
      </c>
      <c r="D253" s="2">
        <v>85.79</v>
      </c>
      <c r="E253" s="2">
        <v>85.92</v>
      </c>
      <c r="F253" s="2">
        <v>90.736400000000003</v>
      </c>
      <c r="G253" s="2">
        <v>93.997</v>
      </c>
      <c r="H253" s="2">
        <v>93.104399999999998</v>
      </c>
      <c r="I253" s="2">
        <v>41757184</v>
      </c>
      <c r="J253" s="2">
        <v>37193744</v>
      </c>
    </row>
    <row r="254" spans="1:10" x14ac:dyDescent="0.25">
      <c r="A254" s="1">
        <v>45663</v>
      </c>
      <c r="B254" s="2">
        <v>87.05</v>
      </c>
      <c r="C254" s="2">
        <v>87.23</v>
      </c>
      <c r="D254" s="2">
        <v>86.67</v>
      </c>
      <c r="E254" s="2">
        <v>86.9</v>
      </c>
      <c r="F254" s="2">
        <v>90.871200000000002</v>
      </c>
      <c r="G254" s="2">
        <v>94.116799999999998</v>
      </c>
      <c r="H254" s="2">
        <v>93.140199999999993</v>
      </c>
      <c r="I254" s="2">
        <v>30231492</v>
      </c>
      <c r="J254" s="2">
        <v>37042328</v>
      </c>
    </row>
    <row r="255" spans="1:10" x14ac:dyDescent="0.25">
      <c r="A255" s="1">
        <v>45660</v>
      </c>
      <c r="B255" s="2">
        <v>87.72</v>
      </c>
      <c r="C255" s="2">
        <v>87.88</v>
      </c>
      <c r="D255" s="2">
        <v>87.18</v>
      </c>
      <c r="E255" s="2">
        <v>87.29</v>
      </c>
      <c r="F255" s="2">
        <v>90.974599999999995</v>
      </c>
      <c r="G255" s="2">
        <v>94.220600000000005</v>
      </c>
      <c r="H255" s="2">
        <v>93.170199999999994</v>
      </c>
      <c r="I255" s="2">
        <v>21962204</v>
      </c>
      <c r="J255" s="2">
        <v>38051452</v>
      </c>
    </row>
    <row r="256" spans="1:10" x14ac:dyDescent="0.25">
      <c r="A256" s="1">
        <v>45659</v>
      </c>
      <c r="B256" s="2">
        <v>87.8</v>
      </c>
      <c r="C256" s="2">
        <v>88.114999999999995</v>
      </c>
      <c r="D256" s="2">
        <v>87.21</v>
      </c>
      <c r="E256" s="2">
        <v>87.57</v>
      </c>
      <c r="F256" s="2">
        <v>91.075199999999995</v>
      </c>
      <c r="G256" s="2">
        <v>94.313800000000001</v>
      </c>
      <c r="H256" s="2">
        <v>93.198300000000003</v>
      </c>
      <c r="I256" s="2">
        <v>27841296</v>
      </c>
      <c r="J256" s="2">
        <v>39170532</v>
      </c>
    </row>
    <row r="257" spans="1:10" x14ac:dyDescent="0.25">
      <c r="A257" s="1">
        <v>45657</v>
      </c>
      <c r="B257" s="2">
        <v>88.13</v>
      </c>
      <c r="C257" s="2">
        <v>88.28</v>
      </c>
      <c r="D257" s="2">
        <v>87.26</v>
      </c>
      <c r="E257" s="2">
        <v>87.33</v>
      </c>
      <c r="F257" s="2">
        <v>91.168400000000005</v>
      </c>
      <c r="G257" s="2">
        <v>94.400700000000001</v>
      </c>
      <c r="H257" s="2">
        <v>93.223799999999997</v>
      </c>
      <c r="I257" s="2">
        <v>31917308</v>
      </c>
      <c r="J257" s="2">
        <v>39228212</v>
      </c>
    </row>
    <row r="258" spans="1:10" x14ac:dyDescent="0.25">
      <c r="A258" s="1">
        <v>45656</v>
      </c>
      <c r="B258" s="2">
        <v>87.83</v>
      </c>
      <c r="C258" s="2">
        <v>88.034999999999997</v>
      </c>
      <c r="D258" s="2">
        <v>87.67</v>
      </c>
      <c r="E258" s="2">
        <v>87.8</v>
      </c>
      <c r="F258" s="2">
        <v>91.299199999999999</v>
      </c>
      <c r="G258" s="2">
        <v>94.480599999999995</v>
      </c>
      <c r="H258" s="2">
        <v>93.251800000000003</v>
      </c>
      <c r="I258" s="2">
        <v>48519624</v>
      </c>
      <c r="J258" s="2">
        <v>39134364</v>
      </c>
    </row>
    <row r="259" spans="1:10" x14ac:dyDescent="0.25">
      <c r="A259" s="1">
        <v>45653</v>
      </c>
      <c r="B259" s="2">
        <v>87.48</v>
      </c>
      <c r="C259" s="2">
        <v>87.775000000000006</v>
      </c>
      <c r="D259" s="2">
        <v>87.06</v>
      </c>
      <c r="E259" s="2">
        <v>87.1</v>
      </c>
      <c r="F259" s="2">
        <v>91.419200000000004</v>
      </c>
      <c r="G259" s="2">
        <v>94.561700000000002</v>
      </c>
      <c r="H259" s="2">
        <v>93.277699999999996</v>
      </c>
      <c r="I259" s="2">
        <v>27262320</v>
      </c>
      <c r="J259" s="2">
        <v>38017156</v>
      </c>
    </row>
    <row r="260" spans="1:10" x14ac:dyDescent="0.25">
      <c r="A260" s="1">
        <v>45652</v>
      </c>
      <c r="B260" s="2">
        <v>87.21</v>
      </c>
      <c r="C260" s="2">
        <v>87.96</v>
      </c>
      <c r="D260" s="2">
        <v>87.2</v>
      </c>
      <c r="E260" s="2">
        <v>87.82</v>
      </c>
      <c r="F260" s="2">
        <v>91.583399999999997</v>
      </c>
      <c r="G260" s="2">
        <v>94.656499999999994</v>
      </c>
      <c r="H260" s="2">
        <v>93.314300000000003</v>
      </c>
      <c r="I260" s="2">
        <v>19996216</v>
      </c>
      <c r="J260" s="2">
        <v>37779388</v>
      </c>
    </row>
    <row r="261" spans="1:10" x14ac:dyDescent="0.25">
      <c r="A261" s="1">
        <v>45650</v>
      </c>
      <c r="B261" s="2">
        <v>87.04</v>
      </c>
      <c r="C261" s="2">
        <v>87.89</v>
      </c>
      <c r="D261" s="2">
        <v>86.98</v>
      </c>
      <c r="E261" s="2">
        <v>87.87</v>
      </c>
      <c r="F261" s="2">
        <v>91.725200000000001</v>
      </c>
      <c r="G261" s="2">
        <v>94.766300000000001</v>
      </c>
      <c r="H261" s="2">
        <v>93.349599999999995</v>
      </c>
      <c r="I261" s="2">
        <v>22377628</v>
      </c>
      <c r="J261" s="2">
        <v>38836380</v>
      </c>
    </row>
    <row r="262" spans="1:10" x14ac:dyDescent="0.25">
      <c r="A262" s="1">
        <v>45649</v>
      </c>
      <c r="B262" s="2">
        <v>88.16</v>
      </c>
      <c r="C262" s="2">
        <v>88.23</v>
      </c>
      <c r="D262" s="2">
        <v>87.44</v>
      </c>
      <c r="E262" s="2">
        <v>87.5</v>
      </c>
      <c r="F262" s="2">
        <v>91.843100000000007</v>
      </c>
      <c r="G262" s="2">
        <v>94.870500000000007</v>
      </c>
      <c r="H262" s="2">
        <v>93.388599999999997</v>
      </c>
      <c r="I262" s="2">
        <v>32764560</v>
      </c>
      <c r="J262" s="2">
        <v>39529132</v>
      </c>
    </row>
    <row r="263" spans="1:10" x14ac:dyDescent="0.25">
      <c r="A263" s="1">
        <v>45646</v>
      </c>
      <c r="B263" s="2">
        <v>88.53</v>
      </c>
      <c r="C263" s="2">
        <v>88.91</v>
      </c>
      <c r="D263" s="2">
        <v>88.29</v>
      </c>
      <c r="E263" s="2">
        <v>88.31</v>
      </c>
      <c r="F263" s="2">
        <v>91.967100000000002</v>
      </c>
      <c r="G263" s="2">
        <v>94.948499999999996</v>
      </c>
      <c r="H263" s="2">
        <v>93.4298</v>
      </c>
      <c r="I263" s="2">
        <v>45542412</v>
      </c>
      <c r="J263" s="2">
        <v>39971896</v>
      </c>
    </row>
    <row r="264" spans="1:10" x14ac:dyDescent="0.25">
      <c r="A264" s="1">
        <v>45645</v>
      </c>
      <c r="B264" s="2">
        <v>88.07</v>
      </c>
      <c r="C264" s="2">
        <v>88.385000000000005</v>
      </c>
      <c r="D264" s="2">
        <v>87.504999999999995</v>
      </c>
      <c r="E264" s="2">
        <v>87.81</v>
      </c>
      <c r="F264" s="2">
        <v>92.082499999999996</v>
      </c>
      <c r="G264" s="2">
        <v>95.013499999999993</v>
      </c>
      <c r="H264" s="2">
        <v>93.467699999999994</v>
      </c>
      <c r="I264" s="2">
        <v>99083312</v>
      </c>
      <c r="J264" s="2">
        <v>39062784</v>
      </c>
    </row>
    <row r="265" spans="1:10" x14ac:dyDescent="0.25">
      <c r="A265" s="1">
        <v>45644</v>
      </c>
      <c r="B265" s="2">
        <v>89.97</v>
      </c>
      <c r="C265" s="2">
        <v>90.37</v>
      </c>
      <c r="D265" s="2">
        <v>89.14</v>
      </c>
      <c r="E265" s="2">
        <v>89.16</v>
      </c>
      <c r="F265" s="2">
        <v>92.215299999999999</v>
      </c>
      <c r="G265" s="2">
        <v>95.073999999999998</v>
      </c>
      <c r="H265" s="2">
        <v>93.508600000000001</v>
      </c>
      <c r="I265" s="2">
        <v>61328420</v>
      </c>
      <c r="J265" s="2">
        <v>35086708</v>
      </c>
    </row>
    <row r="266" spans="1:10" x14ac:dyDescent="0.25">
      <c r="A266" s="1">
        <v>45643</v>
      </c>
      <c r="B266" s="2">
        <v>90.52</v>
      </c>
      <c r="C266" s="2">
        <v>90.984999999999999</v>
      </c>
      <c r="D266" s="2">
        <v>90.454999999999998</v>
      </c>
      <c r="E266" s="2">
        <v>90.64</v>
      </c>
      <c r="F266" s="2">
        <v>92.331900000000005</v>
      </c>
      <c r="G266" s="2">
        <v>95.117199999999997</v>
      </c>
      <c r="H266" s="2">
        <v>93.54</v>
      </c>
      <c r="I266" s="2">
        <v>23839892</v>
      </c>
      <c r="J266" s="2">
        <v>33072962</v>
      </c>
    </row>
    <row r="267" spans="1:10" x14ac:dyDescent="0.25">
      <c r="A267" s="1">
        <v>45642</v>
      </c>
      <c r="B267" s="2">
        <v>90.55</v>
      </c>
      <c r="C267" s="2">
        <v>90.615200000000002</v>
      </c>
      <c r="D267" s="2">
        <v>90.05</v>
      </c>
      <c r="E267" s="2">
        <v>90.42</v>
      </c>
      <c r="F267" s="2">
        <v>92.415700000000001</v>
      </c>
      <c r="G267" s="2">
        <v>95.140699999999995</v>
      </c>
      <c r="H267" s="2">
        <v>93.557199999999995</v>
      </c>
      <c r="I267" s="2">
        <v>23482268</v>
      </c>
      <c r="J267" s="2">
        <v>35274172</v>
      </c>
    </row>
    <row r="268" spans="1:10" x14ac:dyDescent="0.25">
      <c r="A268" s="1">
        <v>45639</v>
      </c>
      <c r="B268" s="2">
        <v>90.8</v>
      </c>
      <c r="C268" s="2">
        <v>90.85</v>
      </c>
      <c r="D268" s="2">
        <v>90.08</v>
      </c>
      <c r="E268" s="2">
        <v>90.15</v>
      </c>
      <c r="F268" s="2">
        <v>92.518299999999996</v>
      </c>
      <c r="G268" s="2">
        <v>95.159199999999998</v>
      </c>
      <c r="H268" s="2">
        <v>93.577500000000001</v>
      </c>
      <c r="I268" s="2">
        <v>39485960</v>
      </c>
      <c r="J268" s="2">
        <v>35145192</v>
      </c>
    </row>
    <row r="269" spans="1:10" x14ac:dyDescent="0.25">
      <c r="A269" s="1">
        <v>45638</v>
      </c>
      <c r="B269" s="2">
        <v>91.64</v>
      </c>
      <c r="C269" s="2">
        <v>91.745999999999995</v>
      </c>
      <c r="D269" s="2">
        <v>91</v>
      </c>
      <c r="E269" s="2">
        <v>91.08</v>
      </c>
      <c r="F269" s="2">
        <v>92.650099999999995</v>
      </c>
      <c r="G269" s="2">
        <v>95.173000000000002</v>
      </c>
      <c r="H269" s="2">
        <v>93.5976</v>
      </c>
      <c r="I269" s="2">
        <v>45368384</v>
      </c>
      <c r="J269" s="2">
        <v>34403844</v>
      </c>
    </row>
    <row r="270" spans="1:10" x14ac:dyDescent="0.25">
      <c r="A270" s="1">
        <v>45637</v>
      </c>
      <c r="B270" s="2">
        <v>93.07</v>
      </c>
      <c r="C270" s="2">
        <v>93.29</v>
      </c>
      <c r="D270" s="2">
        <v>92.105000000000004</v>
      </c>
      <c r="E270" s="2">
        <v>92.2</v>
      </c>
      <c r="F270" s="2">
        <v>92.781700000000001</v>
      </c>
      <c r="G270" s="2">
        <v>95.187299999999993</v>
      </c>
      <c r="H270" s="2">
        <v>93.609800000000007</v>
      </c>
      <c r="I270" s="2">
        <v>38748396</v>
      </c>
      <c r="J270" s="2">
        <v>33229646</v>
      </c>
    </row>
    <row r="271" spans="1:10" x14ac:dyDescent="0.25">
      <c r="A271" s="1">
        <v>45636</v>
      </c>
      <c r="B271" s="2">
        <v>93.02</v>
      </c>
      <c r="C271" s="2">
        <v>93.3</v>
      </c>
      <c r="D271" s="2">
        <v>92.905000000000001</v>
      </c>
      <c r="E271" s="2">
        <v>93.08</v>
      </c>
      <c r="F271" s="2">
        <v>92.907499999999999</v>
      </c>
      <c r="G271" s="2">
        <v>95.191800000000001</v>
      </c>
      <c r="H271" s="2">
        <v>93.613500000000002</v>
      </c>
      <c r="I271" s="2">
        <v>28706474</v>
      </c>
      <c r="J271" s="2">
        <v>32618760</v>
      </c>
    </row>
    <row r="272" spans="1:10" x14ac:dyDescent="0.25">
      <c r="A272" s="1">
        <v>45635</v>
      </c>
      <c r="B272" s="2">
        <v>93.99</v>
      </c>
      <c r="C272" s="2">
        <v>94.04</v>
      </c>
      <c r="D272" s="2">
        <v>93.465000000000003</v>
      </c>
      <c r="E272" s="2">
        <v>93.52</v>
      </c>
      <c r="F272" s="2">
        <v>93.007900000000006</v>
      </c>
      <c r="G272" s="2">
        <v>95.190200000000004</v>
      </c>
      <c r="H272" s="2">
        <v>93.616</v>
      </c>
      <c r="I272" s="2">
        <v>30509582</v>
      </c>
      <c r="J272" s="2">
        <v>33108906</v>
      </c>
    </row>
    <row r="273" spans="1:10" x14ac:dyDescent="0.25">
      <c r="A273" s="1">
        <v>45632</v>
      </c>
      <c r="B273" s="2">
        <v>94.72</v>
      </c>
      <c r="C273" s="2">
        <v>94.85</v>
      </c>
      <c r="D273" s="2">
        <v>94.02</v>
      </c>
      <c r="E273" s="2">
        <v>94.39</v>
      </c>
      <c r="F273" s="2">
        <v>93.108900000000006</v>
      </c>
      <c r="G273" s="2">
        <v>95.189800000000005</v>
      </c>
      <c r="H273" s="2">
        <v>93.617800000000003</v>
      </c>
      <c r="I273" s="2">
        <v>31761524</v>
      </c>
      <c r="J273" s="2">
        <v>35989760</v>
      </c>
    </row>
    <row r="274" spans="1:10" x14ac:dyDescent="0.25">
      <c r="A274" s="1">
        <v>45631</v>
      </c>
      <c r="B274" s="2">
        <v>93.72</v>
      </c>
      <c r="C274" s="2">
        <v>94.39</v>
      </c>
      <c r="D274" s="2">
        <v>93.655000000000001</v>
      </c>
      <c r="E274" s="2">
        <v>94.25</v>
      </c>
      <c r="F274" s="2">
        <v>93.182299999999998</v>
      </c>
      <c r="G274" s="2">
        <v>95.187799999999996</v>
      </c>
      <c r="H274" s="2">
        <v>93.608999999999995</v>
      </c>
      <c r="I274" s="2">
        <v>23695820</v>
      </c>
      <c r="J274" s="2">
        <v>37427548</v>
      </c>
    </row>
    <row r="275" spans="1:10" x14ac:dyDescent="0.25">
      <c r="A275" s="1">
        <v>45630</v>
      </c>
      <c r="B275" s="2">
        <v>92.61</v>
      </c>
      <c r="C275" s="2">
        <v>94.19</v>
      </c>
      <c r="D275" s="2">
        <v>92.54</v>
      </c>
      <c r="E275" s="2">
        <v>94.06</v>
      </c>
      <c r="F275" s="2">
        <v>93.253900000000002</v>
      </c>
      <c r="G275" s="2">
        <v>95.186999999999998</v>
      </c>
      <c r="H275" s="2">
        <v>93.598600000000005</v>
      </c>
      <c r="I275" s="2">
        <v>35851068</v>
      </c>
      <c r="J275" s="2">
        <v>39115104</v>
      </c>
    </row>
    <row r="276" spans="1:10" x14ac:dyDescent="0.25">
      <c r="A276" s="1">
        <v>45629</v>
      </c>
      <c r="B276" s="2">
        <v>93.93</v>
      </c>
      <c r="C276" s="2">
        <v>94.03</v>
      </c>
      <c r="D276" s="2">
        <v>92.99</v>
      </c>
      <c r="E276" s="2">
        <v>93.06</v>
      </c>
      <c r="F276" s="2">
        <v>93.345699999999994</v>
      </c>
      <c r="G276" s="2">
        <v>95.174899999999994</v>
      </c>
      <c r="H276" s="2">
        <v>93.592500000000001</v>
      </c>
      <c r="I276" s="2">
        <v>32768888</v>
      </c>
      <c r="J276" s="2">
        <v>40585588</v>
      </c>
    </row>
    <row r="277" spans="1:10" x14ac:dyDescent="0.25">
      <c r="A277" s="1">
        <v>45628</v>
      </c>
      <c r="B277" s="2">
        <v>93.27</v>
      </c>
      <c r="C277" s="2">
        <v>94.147499999999994</v>
      </c>
      <c r="D277" s="2">
        <v>93</v>
      </c>
      <c r="E277" s="2">
        <v>93.87</v>
      </c>
      <c r="F277" s="2">
        <v>93.457899999999995</v>
      </c>
      <c r="G277" s="2">
        <v>95.183700000000002</v>
      </c>
      <c r="H277" s="2">
        <v>93.590999999999994</v>
      </c>
      <c r="I277" s="2">
        <v>39406032</v>
      </c>
      <c r="J277" s="2">
        <v>39892276</v>
      </c>
    </row>
    <row r="278" spans="1:10" x14ac:dyDescent="0.25">
      <c r="A278" s="1">
        <v>45625</v>
      </c>
      <c r="B278" s="2">
        <v>93.78</v>
      </c>
      <c r="C278" s="2">
        <v>93.984999999999999</v>
      </c>
      <c r="D278" s="2">
        <v>93.44</v>
      </c>
      <c r="E278" s="2">
        <v>93.97</v>
      </c>
      <c r="F278" s="2">
        <v>93.558099999999996</v>
      </c>
      <c r="G278" s="2">
        <v>95.180499999999995</v>
      </c>
      <c r="H278" s="2">
        <v>93.588200000000001</v>
      </c>
      <c r="I278" s="2">
        <v>31905736</v>
      </c>
      <c r="J278" s="2">
        <v>41048952</v>
      </c>
    </row>
    <row r="279" spans="1:10" x14ac:dyDescent="0.25">
      <c r="A279" s="1">
        <v>45623</v>
      </c>
      <c r="B279" s="2">
        <v>93.04</v>
      </c>
      <c r="C279" s="2">
        <v>93.38</v>
      </c>
      <c r="D279" s="2">
        <v>92.67</v>
      </c>
      <c r="E279" s="2">
        <v>93.01</v>
      </c>
      <c r="F279" s="2">
        <v>93.663899999999998</v>
      </c>
      <c r="G279" s="2">
        <v>95.167199999999994</v>
      </c>
      <c r="H279" s="2">
        <v>93.582400000000007</v>
      </c>
      <c r="I279" s="2">
        <v>39442168</v>
      </c>
      <c r="J279" s="2">
        <v>42670000</v>
      </c>
    </row>
    <row r="280" spans="1:10" x14ac:dyDescent="0.25">
      <c r="A280" s="1">
        <v>45622</v>
      </c>
      <c r="B280" s="2">
        <v>92.16</v>
      </c>
      <c r="C280" s="2">
        <v>92.44</v>
      </c>
      <c r="D280" s="2">
        <v>91.81</v>
      </c>
      <c r="E280" s="2">
        <v>92.37</v>
      </c>
      <c r="F280" s="2">
        <v>93.795500000000004</v>
      </c>
      <c r="G280" s="2">
        <v>95.160600000000002</v>
      </c>
      <c r="H280" s="2">
        <v>93.579099999999997</v>
      </c>
      <c r="I280" s="2">
        <v>31122248</v>
      </c>
      <c r="J280" s="2">
        <v>46633568</v>
      </c>
    </row>
    <row r="281" spans="1:10" x14ac:dyDescent="0.25">
      <c r="A281" s="1">
        <v>45621</v>
      </c>
      <c r="B281" s="2">
        <v>92.2</v>
      </c>
      <c r="C281" s="2">
        <v>92.78</v>
      </c>
      <c r="D281" s="2">
        <v>91.984999999999999</v>
      </c>
      <c r="E281" s="2">
        <v>92.73</v>
      </c>
      <c r="F281" s="2">
        <v>93.9649</v>
      </c>
      <c r="G281" s="2">
        <v>95.164500000000004</v>
      </c>
      <c r="H281" s="2">
        <v>93.587100000000007</v>
      </c>
      <c r="I281" s="2">
        <v>56858036</v>
      </c>
      <c r="J281" s="2">
        <v>47691152</v>
      </c>
    </row>
    <row r="282" spans="1:10" x14ac:dyDescent="0.25">
      <c r="A282" s="1">
        <v>45618</v>
      </c>
      <c r="B282" s="2">
        <v>90.51</v>
      </c>
      <c r="C282" s="2">
        <v>90.7</v>
      </c>
      <c r="D282" s="2">
        <v>90.15</v>
      </c>
      <c r="E282" s="2">
        <v>90.39</v>
      </c>
      <c r="F282" s="2">
        <v>94.136899999999997</v>
      </c>
      <c r="G282" s="2">
        <v>95.162800000000004</v>
      </c>
      <c r="H282" s="2">
        <v>93.592699999999994</v>
      </c>
      <c r="I282" s="2">
        <v>21547548</v>
      </c>
      <c r="J282" s="2">
        <v>47217124</v>
      </c>
    </row>
    <row r="283" spans="1:10" x14ac:dyDescent="0.25">
      <c r="A283" s="1">
        <v>45617</v>
      </c>
      <c r="B283" s="2">
        <v>90.45</v>
      </c>
      <c r="C283" s="2">
        <v>90.85</v>
      </c>
      <c r="D283" s="2">
        <v>90</v>
      </c>
      <c r="E283" s="2">
        <v>90.34</v>
      </c>
      <c r="F283" s="2">
        <v>94.337299999999999</v>
      </c>
      <c r="G283" s="2">
        <v>95.1768</v>
      </c>
      <c r="H283" s="2">
        <v>93.610900000000001</v>
      </c>
      <c r="I283" s="2">
        <v>28365740</v>
      </c>
      <c r="J283" s="2">
        <v>51140752</v>
      </c>
    </row>
    <row r="284" spans="1:10" x14ac:dyDescent="0.25">
      <c r="A284" s="1">
        <v>45616</v>
      </c>
      <c r="B284" s="2">
        <v>90.15</v>
      </c>
      <c r="C284" s="2">
        <v>90.83</v>
      </c>
      <c r="D284" s="2">
        <v>90.11</v>
      </c>
      <c r="E284" s="2">
        <v>90.41</v>
      </c>
      <c r="F284" s="2">
        <v>94.533299999999997</v>
      </c>
      <c r="G284" s="2">
        <v>95.179599999999994</v>
      </c>
      <c r="H284" s="2">
        <v>93.632199999999997</v>
      </c>
      <c r="I284" s="2">
        <v>27755434</v>
      </c>
      <c r="J284" s="2">
        <v>52727952</v>
      </c>
    </row>
    <row r="285" spans="1:10" x14ac:dyDescent="0.25">
      <c r="A285" s="1">
        <v>45615</v>
      </c>
      <c r="B285" s="2">
        <v>90.82</v>
      </c>
      <c r="C285" s="2">
        <v>91.07</v>
      </c>
      <c r="D285" s="2">
        <v>90.62</v>
      </c>
      <c r="E285" s="2">
        <v>90.7</v>
      </c>
      <c r="F285" s="2">
        <v>94.737300000000005</v>
      </c>
      <c r="G285" s="2">
        <v>95.174599999999998</v>
      </c>
      <c r="H285" s="2">
        <v>93.6554</v>
      </c>
      <c r="I285" s="2">
        <v>29585102</v>
      </c>
      <c r="J285" s="2">
        <v>53674328</v>
      </c>
    </row>
    <row r="286" spans="1:10" x14ac:dyDescent="0.25">
      <c r="A286" s="1">
        <v>45614</v>
      </c>
      <c r="B286" s="2">
        <v>89.66</v>
      </c>
      <c r="C286" s="2">
        <v>90.59</v>
      </c>
      <c r="D286" s="2">
        <v>89.424000000000007</v>
      </c>
      <c r="E286" s="2">
        <v>90.24</v>
      </c>
      <c r="F286" s="2">
        <v>94.937100000000001</v>
      </c>
      <c r="G286" s="2">
        <v>95.185299999999998</v>
      </c>
      <c r="H286" s="2">
        <v>93.672499999999999</v>
      </c>
      <c r="I286" s="2">
        <v>36058664</v>
      </c>
      <c r="J286" s="2">
        <v>54805000</v>
      </c>
    </row>
    <row r="287" spans="1:10" x14ac:dyDescent="0.25">
      <c r="A287" s="1">
        <v>45611</v>
      </c>
      <c r="B287" s="2">
        <v>89.915000000000006</v>
      </c>
      <c r="C287" s="2">
        <v>90.65</v>
      </c>
      <c r="D287" s="2">
        <v>89.51</v>
      </c>
      <c r="E287" s="2">
        <v>90.08</v>
      </c>
      <c r="F287" s="2">
        <v>95.132099999999994</v>
      </c>
      <c r="G287" s="2">
        <v>95.218100000000007</v>
      </c>
      <c r="H287" s="2">
        <v>93.701700000000002</v>
      </c>
      <c r="I287" s="2">
        <v>73722400</v>
      </c>
      <c r="J287" s="2">
        <v>54611520</v>
      </c>
    </row>
    <row r="288" spans="1:10" x14ac:dyDescent="0.25">
      <c r="A288" s="1">
        <v>45610</v>
      </c>
      <c r="B288" s="2">
        <v>90.56</v>
      </c>
      <c r="C288" s="2">
        <v>91.025000000000006</v>
      </c>
      <c r="D288" s="2">
        <v>90.27</v>
      </c>
      <c r="E288" s="2">
        <v>90.32</v>
      </c>
      <c r="F288" s="2">
        <v>95.321700000000007</v>
      </c>
      <c r="G288" s="2">
        <v>95.248800000000003</v>
      </c>
      <c r="H288" s="2">
        <v>93.742500000000007</v>
      </c>
      <c r="I288" s="2">
        <v>53328348</v>
      </c>
      <c r="J288" s="2">
        <v>51607832</v>
      </c>
    </row>
    <row r="289" spans="1:10" x14ac:dyDescent="0.25">
      <c r="A289" s="1">
        <v>45609</v>
      </c>
      <c r="B289" s="2">
        <v>91.515000000000001</v>
      </c>
      <c r="C289" s="2">
        <v>91.54</v>
      </c>
      <c r="D289" s="2">
        <v>89.72</v>
      </c>
      <c r="E289" s="2">
        <v>89.8</v>
      </c>
      <c r="F289" s="2">
        <v>95.506699999999995</v>
      </c>
      <c r="G289" s="2">
        <v>95.290599999999998</v>
      </c>
      <c r="H289" s="2">
        <v>93.774199999999993</v>
      </c>
      <c r="I289" s="2">
        <v>49009128</v>
      </c>
      <c r="J289" s="2">
        <v>50219768</v>
      </c>
    </row>
    <row r="290" spans="1:10" x14ac:dyDescent="0.25">
      <c r="A290" s="1">
        <v>45608</v>
      </c>
      <c r="B290" s="2">
        <v>91.37</v>
      </c>
      <c r="C290" s="2">
        <v>91.85</v>
      </c>
      <c r="D290" s="2">
        <v>90.51</v>
      </c>
      <c r="E290" s="2">
        <v>90.66</v>
      </c>
      <c r="F290" s="2">
        <v>95.690899999999999</v>
      </c>
      <c r="G290" s="2">
        <v>95.336100000000002</v>
      </c>
      <c r="H290" s="2">
        <v>93.803799999999995</v>
      </c>
      <c r="I290" s="2">
        <v>57908368</v>
      </c>
      <c r="J290" s="2">
        <v>49176108</v>
      </c>
    </row>
    <row r="291" spans="1:10" x14ac:dyDescent="0.25">
      <c r="A291" s="1">
        <v>45607</v>
      </c>
      <c r="B291" s="2">
        <v>92.25</v>
      </c>
      <c r="C291" s="2">
        <v>92.295000000000002</v>
      </c>
      <c r="D291" s="2">
        <v>91.62</v>
      </c>
      <c r="E291" s="2">
        <v>92.04</v>
      </c>
      <c r="F291" s="2">
        <v>95.832700000000003</v>
      </c>
      <c r="G291" s="2">
        <v>95.369</v>
      </c>
      <c r="H291" s="2">
        <v>93.824799999999996</v>
      </c>
      <c r="I291" s="2">
        <v>22369200</v>
      </c>
      <c r="J291" s="2">
        <v>47455344</v>
      </c>
    </row>
    <row r="292" spans="1:10" x14ac:dyDescent="0.25">
      <c r="A292" s="1">
        <v>45604</v>
      </c>
      <c r="B292" s="2">
        <v>92</v>
      </c>
      <c r="C292" s="2">
        <v>92.595500000000001</v>
      </c>
      <c r="D292" s="2">
        <v>91.84</v>
      </c>
      <c r="E292" s="2">
        <v>92.49</v>
      </c>
      <c r="F292" s="2">
        <v>95.921700000000001</v>
      </c>
      <c r="G292" s="2">
        <v>95.388300000000001</v>
      </c>
      <c r="H292" s="2">
        <v>93.833500000000001</v>
      </c>
      <c r="I292" s="2">
        <v>56756176</v>
      </c>
      <c r="J292" s="2">
        <v>49264376</v>
      </c>
    </row>
    <row r="293" spans="1:10" x14ac:dyDescent="0.25">
      <c r="A293" s="1">
        <v>45603</v>
      </c>
      <c r="B293" s="2">
        <v>90.75</v>
      </c>
      <c r="C293" s="2">
        <v>91.62</v>
      </c>
      <c r="D293" s="2">
        <v>90.65</v>
      </c>
      <c r="E293" s="2">
        <v>91.33</v>
      </c>
      <c r="F293" s="2">
        <v>96.022499999999994</v>
      </c>
      <c r="G293" s="2">
        <v>95.409199999999998</v>
      </c>
      <c r="H293" s="2">
        <v>93.840800000000002</v>
      </c>
      <c r="I293" s="2">
        <v>56221412</v>
      </c>
      <c r="J293" s="2">
        <v>47164540</v>
      </c>
    </row>
    <row r="294" spans="1:10" x14ac:dyDescent="0.25">
      <c r="A294" s="1">
        <v>45602</v>
      </c>
      <c r="B294" s="2">
        <v>89.64</v>
      </c>
      <c r="C294" s="2">
        <v>90.72</v>
      </c>
      <c r="D294" s="2">
        <v>89.554500000000004</v>
      </c>
      <c r="E294" s="2">
        <v>90.2</v>
      </c>
      <c r="F294" s="2">
        <v>96.152900000000002</v>
      </c>
      <c r="G294" s="2">
        <v>95.433300000000003</v>
      </c>
      <c r="H294" s="2">
        <v>93.850899999999996</v>
      </c>
      <c r="I294" s="2">
        <v>98895696</v>
      </c>
      <c r="J294" s="2">
        <v>46311596</v>
      </c>
    </row>
    <row r="295" spans="1:10" x14ac:dyDescent="0.25">
      <c r="A295" s="1">
        <v>45601</v>
      </c>
      <c r="B295" s="2">
        <v>92.03</v>
      </c>
      <c r="C295" s="2">
        <v>92.9</v>
      </c>
      <c r="D295" s="2">
        <v>91.6</v>
      </c>
      <c r="E295" s="2">
        <v>92.74</v>
      </c>
      <c r="F295" s="2">
        <v>96.308300000000003</v>
      </c>
      <c r="G295" s="2">
        <v>95.477999999999994</v>
      </c>
      <c r="H295" s="2">
        <v>93.869399999999999</v>
      </c>
      <c r="I295" s="2">
        <v>46986036</v>
      </c>
      <c r="J295" s="2">
        <v>41870648</v>
      </c>
    </row>
    <row r="296" spans="1:10" x14ac:dyDescent="0.25">
      <c r="A296" s="1">
        <v>45600</v>
      </c>
      <c r="B296" s="2">
        <v>92.28</v>
      </c>
      <c r="C296" s="2">
        <v>92.57</v>
      </c>
      <c r="D296" s="2">
        <v>91.63</v>
      </c>
      <c r="E296" s="2">
        <v>92.25</v>
      </c>
      <c r="F296" s="2">
        <v>96.416300000000007</v>
      </c>
      <c r="G296" s="2">
        <v>95.4893</v>
      </c>
      <c r="H296" s="2">
        <v>93.879000000000005</v>
      </c>
      <c r="I296" s="2">
        <v>49747592</v>
      </c>
      <c r="J296" s="2">
        <v>41833516</v>
      </c>
    </row>
    <row r="297" spans="1:10" x14ac:dyDescent="0.25">
      <c r="A297" s="1">
        <v>45597</v>
      </c>
      <c r="B297" s="2">
        <v>92.26</v>
      </c>
      <c r="C297" s="2">
        <v>92.515000000000001</v>
      </c>
      <c r="D297" s="2">
        <v>90.8</v>
      </c>
      <c r="E297" s="2">
        <v>90.84</v>
      </c>
      <c r="F297" s="2">
        <v>96.539100000000005</v>
      </c>
      <c r="G297" s="2">
        <v>95.492099999999994</v>
      </c>
      <c r="H297" s="2">
        <v>93.888199999999998</v>
      </c>
      <c r="I297" s="2">
        <v>80401984</v>
      </c>
      <c r="J297" s="2">
        <v>40436700</v>
      </c>
    </row>
    <row r="298" spans="1:10" x14ac:dyDescent="0.25">
      <c r="A298" s="1">
        <v>45596</v>
      </c>
      <c r="B298" s="2">
        <v>92.2</v>
      </c>
      <c r="C298" s="2">
        <v>92.94</v>
      </c>
      <c r="D298" s="2">
        <v>91.87</v>
      </c>
      <c r="E298" s="2">
        <v>92.45</v>
      </c>
      <c r="F298" s="2">
        <v>96.677300000000002</v>
      </c>
      <c r="G298" s="2">
        <v>95.501999999999995</v>
      </c>
      <c r="H298" s="2">
        <v>93.902900000000002</v>
      </c>
      <c r="I298" s="2">
        <v>52173752</v>
      </c>
      <c r="J298" s="2">
        <v>36903660</v>
      </c>
    </row>
    <row r="299" spans="1:10" x14ac:dyDescent="0.25">
      <c r="A299" s="1">
        <v>45595</v>
      </c>
      <c r="B299" s="2">
        <v>92.84</v>
      </c>
      <c r="C299" s="2">
        <v>93.284999999999997</v>
      </c>
      <c r="D299" s="2">
        <v>92.16</v>
      </c>
      <c r="E299" s="2">
        <v>92.3</v>
      </c>
      <c r="F299" s="2">
        <v>96.802899999999994</v>
      </c>
      <c r="G299" s="2">
        <v>95.486400000000003</v>
      </c>
      <c r="H299" s="2">
        <v>93.914000000000001</v>
      </c>
      <c r="I299" s="2">
        <v>41951068</v>
      </c>
      <c r="J299" s="2">
        <v>37003236</v>
      </c>
    </row>
    <row r="300" spans="1:10" x14ac:dyDescent="0.25">
      <c r="A300" s="1">
        <v>45594</v>
      </c>
      <c r="B300" s="2">
        <v>91.17</v>
      </c>
      <c r="C300" s="2">
        <v>92.06</v>
      </c>
      <c r="D300" s="2">
        <v>90.983699999999999</v>
      </c>
      <c r="E300" s="2">
        <v>92.03</v>
      </c>
      <c r="F300" s="2">
        <v>96.930300000000003</v>
      </c>
      <c r="G300" s="2">
        <v>95.478300000000004</v>
      </c>
      <c r="H300" s="2">
        <v>93.926599999999993</v>
      </c>
      <c r="I300" s="2">
        <v>46545204</v>
      </c>
      <c r="J300" s="2">
        <v>36593676</v>
      </c>
    </row>
    <row r="301" spans="1:10" x14ac:dyDescent="0.25">
      <c r="A301" s="1">
        <v>45593</v>
      </c>
      <c r="B301" s="2">
        <v>92.27</v>
      </c>
      <c r="C301" s="2">
        <v>92.29</v>
      </c>
      <c r="D301" s="2">
        <v>91.415000000000006</v>
      </c>
      <c r="E301" s="2">
        <v>91.89</v>
      </c>
      <c r="F301" s="2">
        <v>97.047499999999999</v>
      </c>
      <c r="G301" s="2">
        <v>95.490200000000002</v>
      </c>
      <c r="H301" s="2">
        <v>93.949100000000001</v>
      </c>
      <c r="I301" s="2">
        <v>33156460</v>
      </c>
      <c r="J301" s="2">
        <v>35737968</v>
      </c>
    </row>
    <row r="302" spans="1:10" x14ac:dyDescent="0.25">
      <c r="A302" s="1">
        <v>45590</v>
      </c>
      <c r="B302" s="2">
        <v>92.99</v>
      </c>
      <c r="C302" s="2">
        <v>93.037499999999994</v>
      </c>
      <c r="D302" s="2">
        <v>92.02</v>
      </c>
      <c r="E302" s="2">
        <v>92.14</v>
      </c>
      <c r="F302" s="2">
        <v>97.158500000000004</v>
      </c>
      <c r="G302" s="2">
        <v>95.504800000000003</v>
      </c>
      <c r="H302" s="2">
        <v>93.973200000000006</v>
      </c>
      <c r="I302" s="2">
        <v>28667060</v>
      </c>
      <c r="J302" s="2">
        <v>36367980</v>
      </c>
    </row>
    <row r="303" spans="1:10" x14ac:dyDescent="0.25">
      <c r="A303" s="1">
        <v>45589</v>
      </c>
      <c r="B303" s="2">
        <v>92.23</v>
      </c>
      <c r="C303" s="2">
        <v>93</v>
      </c>
      <c r="D303" s="2">
        <v>91.96</v>
      </c>
      <c r="E303" s="2">
        <v>92.66</v>
      </c>
      <c r="F303" s="2">
        <v>97.2577</v>
      </c>
      <c r="G303" s="2">
        <v>95.51</v>
      </c>
      <c r="H303" s="2">
        <v>93.993300000000005</v>
      </c>
      <c r="I303" s="2">
        <v>32507396</v>
      </c>
      <c r="J303" s="2">
        <v>38254860</v>
      </c>
    </row>
    <row r="304" spans="1:10" x14ac:dyDescent="0.25">
      <c r="A304" s="1">
        <v>45588</v>
      </c>
      <c r="B304" s="2">
        <v>91.84</v>
      </c>
      <c r="C304" s="2">
        <v>92.37</v>
      </c>
      <c r="D304" s="2">
        <v>91.6601</v>
      </c>
      <c r="E304" s="2">
        <v>92.07</v>
      </c>
      <c r="F304" s="2">
        <v>97.362300000000005</v>
      </c>
      <c r="G304" s="2">
        <v>95.499499999999998</v>
      </c>
      <c r="H304" s="2">
        <v>94.013099999999994</v>
      </c>
      <c r="I304" s="2">
        <v>33354244</v>
      </c>
      <c r="J304" s="2">
        <v>38732884</v>
      </c>
    </row>
    <row r="305" spans="1:10" x14ac:dyDescent="0.25">
      <c r="A305" s="1">
        <v>45587</v>
      </c>
      <c r="B305" s="2">
        <v>92.65</v>
      </c>
      <c r="C305" s="2">
        <v>92.76</v>
      </c>
      <c r="D305" s="2">
        <v>92.090999999999994</v>
      </c>
      <c r="E305" s="2">
        <v>92.32</v>
      </c>
      <c r="F305" s="2">
        <v>97.466499999999996</v>
      </c>
      <c r="G305" s="2">
        <v>95.483199999999997</v>
      </c>
      <c r="H305" s="2">
        <v>94.039000000000001</v>
      </c>
      <c r="I305" s="2">
        <v>32096892</v>
      </c>
      <c r="J305" s="2">
        <v>38896652</v>
      </c>
    </row>
    <row r="306" spans="1:10" x14ac:dyDescent="0.25">
      <c r="A306" s="1">
        <v>45586</v>
      </c>
      <c r="B306" s="2">
        <v>93.02</v>
      </c>
      <c r="C306" s="2">
        <v>93.09</v>
      </c>
      <c r="D306" s="2">
        <v>92.23</v>
      </c>
      <c r="E306" s="2">
        <v>92.23</v>
      </c>
      <c r="F306" s="2">
        <v>97.552300000000002</v>
      </c>
      <c r="G306" s="2">
        <v>95.458500000000001</v>
      </c>
      <c r="H306" s="2">
        <v>94.058800000000005</v>
      </c>
      <c r="I306" s="2">
        <v>49504696</v>
      </c>
      <c r="J306" s="2">
        <v>39773808</v>
      </c>
    </row>
    <row r="307" spans="1:10" x14ac:dyDescent="0.25">
      <c r="A307" s="1">
        <v>45583</v>
      </c>
      <c r="B307" s="2">
        <v>94.05</v>
      </c>
      <c r="C307" s="2">
        <v>94.28</v>
      </c>
      <c r="D307" s="2">
        <v>93.86</v>
      </c>
      <c r="E307" s="2">
        <v>93.87</v>
      </c>
      <c r="F307" s="2">
        <v>97.632900000000006</v>
      </c>
      <c r="G307" s="2">
        <v>95.425899999999999</v>
      </c>
      <c r="H307" s="2">
        <v>94.083799999999997</v>
      </c>
      <c r="I307" s="2">
        <v>25258632</v>
      </c>
      <c r="J307" s="2">
        <v>38754048</v>
      </c>
    </row>
    <row r="308" spans="1:10" x14ac:dyDescent="0.25">
      <c r="A308" s="1">
        <v>45582</v>
      </c>
      <c r="B308" s="2">
        <v>94.29</v>
      </c>
      <c r="C308" s="2">
        <v>94.44</v>
      </c>
      <c r="D308" s="2">
        <v>93.670100000000005</v>
      </c>
      <c r="E308" s="2">
        <v>93.8</v>
      </c>
      <c r="F308" s="2">
        <v>97.661900000000003</v>
      </c>
      <c r="G308" s="2">
        <v>95.387900000000002</v>
      </c>
      <c r="H308" s="2">
        <v>94.108000000000004</v>
      </c>
      <c r="I308" s="2">
        <v>43427216</v>
      </c>
      <c r="J308" s="2">
        <v>38957980</v>
      </c>
    </row>
    <row r="309" spans="1:10" x14ac:dyDescent="0.25">
      <c r="A309" s="1">
        <v>45581</v>
      </c>
      <c r="B309" s="2">
        <v>95.39</v>
      </c>
      <c r="C309" s="2">
        <v>95.62</v>
      </c>
      <c r="D309" s="2">
        <v>95.14</v>
      </c>
      <c r="E309" s="2">
        <v>95.31</v>
      </c>
      <c r="F309" s="2">
        <v>97.704099999999997</v>
      </c>
      <c r="G309" s="2">
        <v>95.363699999999994</v>
      </c>
      <c r="H309" s="2">
        <v>94.130600000000001</v>
      </c>
      <c r="I309" s="2">
        <v>32281486</v>
      </c>
      <c r="J309" s="2">
        <v>38284988</v>
      </c>
    </row>
    <row r="310" spans="1:10" x14ac:dyDescent="0.25">
      <c r="A310" s="1">
        <v>45580</v>
      </c>
      <c r="B310" s="2">
        <v>94.46</v>
      </c>
      <c r="C310" s="2">
        <v>95</v>
      </c>
      <c r="D310" s="2">
        <v>94.373599999999996</v>
      </c>
      <c r="E310" s="2">
        <v>94.91</v>
      </c>
      <c r="F310" s="2">
        <v>97.729699999999994</v>
      </c>
      <c r="G310" s="2">
        <v>95.321700000000007</v>
      </c>
      <c r="H310" s="2">
        <v>94.148399999999995</v>
      </c>
      <c r="I310" s="2">
        <v>46429048</v>
      </c>
      <c r="J310" s="2">
        <v>38582104</v>
      </c>
    </row>
    <row r="311" spans="1:10" x14ac:dyDescent="0.25">
      <c r="A311" s="1">
        <v>45579</v>
      </c>
      <c r="B311" s="2">
        <v>93.04</v>
      </c>
      <c r="C311" s="2">
        <v>93.78</v>
      </c>
      <c r="D311" s="2">
        <v>92.98</v>
      </c>
      <c r="E311" s="2">
        <v>93.765000000000001</v>
      </c>
      <c r="F311" s="2">
        <v>97.807500000000005</v>
      </c>
      <c r="G311" s="2">
        <v>95.289599999999993</v>
      </c>
      <c r="H311" s="2">
        <v>94.172799999999995</v>
      </c>
      <c r="I311" s="2">
        <v>28795344</v>
      </c>
      <c r="J311" s="2">
        <v>37553856</v>
      </c>
    </row>
    <row r="312" spans="1:10" x14ac:dyDescent="0.25">
      <c r="A312" s="1">
        <v>45576</v>
      </c>
      <c r="B312" s="2">
        <v>93.48</v>
      </c>
      <c r="C312" s="2">
        <v>94.065600000000003</v>
      </c>
      <c r="D312" s="2">
        <v>93.421999999999997</v>
      </c>
      <c r="E312" s="2">
        <v>93.7</v>
      </c>
      <c r="F312" s="2">
        <v>97.897800000000004</v>
      </c>
      <c r="G312" s="2">
        <v>95.267899999999997</v>
      </c>
      <c r="H312" s="2">
        <v>94.206500000000005</v>
      </c>
      <c r="I312" s="2">
        <v>27406424</v>
      </c>
      <c r="J312" s="2">
        <v>38014432</v>
      </c>
    </row>
    <row r="313" spans="1:10" x14ac:dyDescent="0.25">
      <c r="A313" s="1">
        <v>45575</v>
      </c>
      <c r="B313" s="2">
        <v>93.88</v>
      </c>
      <c r="C313" s="2">
        <v>94.09</v>
      </c>
      <c r="D313" s="2">
        <v>93.41</v>
      </c>
      <c r="E313" s="2">
        <v>94.08</v>
      </c>
      <c r="F313" s="2">
        <v>97.93</v>
      </c>
      <c r="G313" s="2">
        <v>95.242099999999994</v>
      </c>
      <c r="H313" s="2">
        <v>94.231800000000007</v>
      </c>
      <c r="I313" s="2">
        <v>53667356</v>
      </c>
      <c r="J313" s="2">
        <v>38658508</v>
      </c>
    </row>
    <row r="314" spans="1:10" x14ac:dyDescent="0.25">
      <c r="A314" s="1">
        <v>45574</v>
      </c>
      <c r="B314" s="2">
        <v>94.67</v>
      </c>
      <c r="C314" s="2">
        <v>94.905000000000001</v>
      </c>
      <c r="D314" s="2">
        <v>94.23</v>
      </c>
      <c r="E314" s="2">
        <v>94.45</v>
      </c>
      <c r="F314" s="2">
        <v>97.944599999999994</v>
      </c>
      <c r="G314" s="2">
        <v>95.215199999999996</v>
      </c>
      <c r="H314" s="2">
        <v>94.253799999999998</v>
      </c>
      <c r="I314" s="2">
        <v>35807680</v>
      </c>
      <c r="J314" s="2">
        <v>37746004</v>
      </c>
    </row>
    <row r="315" spans="1:10" x14ac:dyDescent="0.25">
      <c r="A315" s="1">
        <v>45573</v>
      </c>
      <c r="B315" s="2">
        <v>94.39</v>
      </c>
      <c r="C315" s="2">
        <v>95.03</v>
      </c>
      <c r="D315" s="2">
        <v>94.334999999999994</v>
      </c>
      <c r="E315" s="2">
        <v>94.99</v>
      </c>
      <c r="F315" s="2">
        <v>97.932599999999994</v>
      </c>
      <c r="G315" s="2">
        <v>95.190799999999996</v>
      </c>
      <c r="H315" s="2">
        <v>94.276200000000003</v>
      </c>
      <c r="I315" s="2">
        <v>33709588</v>
      </c>
      <c r="J315" s="2">
        <v>38618628</v>
      </c>
    </row>
    <row r="316" spans="1:10" x14ac:dyDescent="0.25">
      <c r="A316" s="1">
        <v>45572</v>
      </c>
      <c r="B316" s="2">
        <v>94.98</v>
      </c>
      <c r="C316" s="2">
        <v>95.267200000000003</v>
      </c>
      <c r="D316" s="2">
        <v>94.76</v>
      </c>
      <c r="E316" s="2">
        <v>94.83</v>
      </c>
      <c r="F316" s="2">
        <v>97.902600000000007</v>
      </c>
      <c r="G316" s="2">
        <v>95.161900000000003</v>
      </c>
      <c r="H316" s="2">
        <v>94.299000000000007</v>
      </c>
      <c r="I316" s="2">
        <v>42606632</v>
      </c>
      <c r="J316" s="2">
        <v>38484616</v>
      </c>
    </row>
    <row r="317" spans="1:10" x14ac:dyDescent="0.25">
      <c r="A317" s="1">
        <v>45569</v>
      </c>
      <c r="B317" s="2">
        <v>95.44</v>
      </c>
      <c r="C317" s="2">
        <v>95.96</v>
      </c>
      <c r="D317" s="2">
        <v>95.4</v>
      </c>
      <c r="E317" s="2">
        <v>95.55</v>
      </c>
      <c r="F317" s="2">
        <v>97.865799999999993</v>
      </c>
      <c r="G317" s="2">
        <v>95.122200000000007</v>
      </c>
      <c r="H317" s="2">
        <v>94.319299999999998</v>
      </c>
      <c r="I317" s="2">
        <v>56970280</v>
      </c>
      <c r="J317" s="2">
        <v>37701924</v>
      </c>
    </row>
    <row r="318" spans="1:10" x14ac:dyDescent="0.25">
      <c r="A318" s="1">
        <v>45568</v>
      </c>
      <c r="B318" s="2">
        <v>97.34</v>
      </c>
      <c r="C318" s="2">
        <v>97.51</v>
      </c>
      <c r="D318" s="2">
        <v>96.74</v>
      </c>
      <c r="E318" s="2">
        <v>96.74</v>
      </c>
      <c r="F318" s="2">
        <v>97.800200000000004</v>
      </c>
      <c r="G318" s="2">
        <v>95.0702</v>
      </c>
      <c r="H318" s="2">
        <v>94.333399999999997</v>
      </c>
      <c r="I318" s="2">
        <v>39677768</v>
      </c>
      <c r="J318" s="2">
        <v>35618712</v>
      </c>
    </row>
    <row r="319" spans="1:10" x14ac:dyDescent="0.25">
      <c r="A319" s="1">
        <v>45567</v>
      </c>
      <c r="B319" s="2">
        <v>97.36</v>
      </c>
      <c r="C319" s="2">
        <v>97.73</v>
      </c>
      <c r="D319" s="2">
        <v>97.06</v>
      </c>
      <c r="E319" s="2">
        <v>97.66</v>
      </c>
      <c r="F319" s="2">
        <v>97.695800000000006</v>
      </c>
      <c r="G319" s="2">
        <v>95.004000000000005</v>
      </c>
      <c r="H319" s="2">
        <v>94.345399999999998</v>
      </c>
      <c r="I319" s="2">
        <v>35810764</v>
      </c>
      <c r="J319" s="2">
        <v>35761032</v>
      </c>
    </row>
    <row r="320" spans="1:10" x14ac:dyDescent="0.25">
      <c r="A320" s="1">
        <v>45566</v>
      </c>
      <c r="B320" s="2">
        <v>98.8</v>
      </c>
      <c r="C320" s="2">
        <v>99.33</v>
      </c>
      <c r="D320" s="2">
        <v>98.385000000000005</v>
      </c>
      <c r="E320" s="2">
        <v>98.49</v>
      </c>
      <c r="F320" s="2">
        <v>97.593000000000004</v>
      </c>
      <c r="G320" s="2">
        <v>94.933700000000002</v>
      </c>
      <c r="H320" s="2">
        <v>94.3523</v>
      </c>
      <c r="I320" s="2">
        <v>45254236</v>
      </c>
      <c r="J320" s="2">
        <v>36006784</v>
      </c>
    </row>
    <row r="321" spans="1:10" x14ac:dyDescent="0.25">
      <c r="A321" s="1">
        <v>45565</v>
      </c>
      <c r="B321" s="2">
        <v>98.64</v>
      </c>
      <c r="C321" s="2">
        <v>98.71</v>
      </c>
      <c r="D321" s="2">
        <v>97.883899999999997</v>
      </c>
      <c r="E321" s="2">
        <v>98.1</v>
      </c>
      <c r="F321" s="2">
        <v>97.476200000000006</v>
      </c>
      <c r="G321" s="2">
        <v>94.850700000000003</v>
      </c>
      <c r="H321" s="2">
        <v>94.344099999999997</v>
      </c>
      <c r="I321" s="2">
        <v>34208260</v>
      </c>
      <c r="J321" s="2">
        <v>35103396</v>
      </c>
    </row>
    <row r="322" spans="1:10" x14ac:dyDescent="0.25">
      <c r="A322" s="1">
        <v>45562</v>
      </c>
      <c r="B322" s="2">
        <v>98.54</v>
      </c>
      <c r="C322" s="2">
        <v>98.754999999999995</v>
      </c>
      <c r="D322" s="2">
        <v>98.21</v>
      </c>
      <c r="E322" s="2">
        <v>98.57</v>
      </c>
      <c r="F322" s="2">
        <v>97.372600000000006</v>
      </c>
      <c r="G322" s="2">
        <v>94.777100000000004</v>
      </c>
      <c r="H322" s="2">
        <v>94.326700000000002</v>
      </c>
      <c r="I322" s="2">
        <v>28317628</v>
      </c>
      <c r="J322" s="2">
        <v>34620272</v>
      </c>
    </row>
    <row r="323" spans="1:10" x14ac:dyDescent="0.25">
      <c r="A323" s="1">
        <v>45561</v>
      </c>
      <c r="B323" s="2">
        <v>98.07</v>
      </c>
      <c r="C323" s="2">
        <v>98.245000000000005</v>
      </c>
      <c r="D323" s="2">
        <v>97.42</v>
      </c>
      <c r="E323" s="2">
        <v>98.06</v>
      </c>
      <c r="F323" s="2">
        <v>97.270600000000002</v>
      </c>
      <c r="G323" s="2">
        <v>94.693299999999994</v>
      </c>
      <c r="H323" s="2">
        <v>94.305499999999995</v>
      </c>
      <c r="I323" s="2">
        <v>33332316</v>
      </c>
      <c r="J323" s="2">
        <v>36559524</v>
      </c>
    </row>
    <row r="324" spans="1:10" x14ac:dyDescent="0.25">
      <c r="A324" s="1">
        <v>45560</v>
      </c>
      <c r="B324" s="2">
        <v>98.26</v>
      </c>
      <c r="C324" s="2">
        <v>98.32</v>
      </c>
      <c r="D324" s="2">
        <v>97.79</v>
      </c>
      <c r="E324" s="2">
        <v>97.83</v>
      </c>
      <c r="F324" s="2">
        <v>97.193200000000004</v>
      </c>
      <c r="G324" s="2">
        <v>94.611099999999993</v>
      </c>
      <c r="H324" s="2">
        <v>94.287899999999993</v>
      </c>
      <c r="I324" s="2">
        <v>36738236</v>
      </c>
      <c r="J324" s="2">
        <v>37500760</v>
      </c>
    </row>
    <row r="325" spans="1:10" x14ac:dyDescent="0.25">
      <c r="A325" s="1">
        <v>45559</v>
      </c>
      <c r="B325" s="2">
        <v>98</v>
      </c>
      <c r="C325" s="2">
        <v>98.89</v>
      </c>
      <c r="D325" s="2">
        <v>97.85</v>
      </c>
      <c r="E325" s="2">
        <v>98.65</v>
      </c>
      <c r="F325" s="2">
        <v>97.12</v>
      </c>
      <c r="G325" s="2">
        <v>94.522199999999998</v>
      </c>
      <c r="H325" s="2">
        <v>94.275400000000005</v>
      </c>
      <c r="I325" s="2">
        <v>31005352</v>
      </c>
      <c r="J325" s="2">
        <v>37777220</v>
      </c>
    </row>
    <row r="326" spans="1:10" x14ac:dyDescent="0.25">
      <c r="A326" s="1">
        <v>45558</v>
      </c>
      <c r="B326" s="2">
        <v>98.5</v>
      </c>
      <c r="C326" s="2">
        <v>99.09</v>
      </c>
      <c r="D326" s="2">
        <v>98.02</v>
      </c>
      <c r="E326" s="2">
        <v>98.67</v>
      </c>
      <c r="F326" s="2">
        <v>97.004199999999997</v>
      </c>
      <c r="G326" s="2">
        <v>94.421300000000002</v>
      </c>
      <c r="H326" s="2">
        <v>94.261499999999998</v>
      </c>
      <c r="I326" s="2">
        <v>35703932</v>
      </c>
      <c r="J326" s="2">
        <v>38973392</v>
      </c>
    </row>
    <row r="327" spans="1:10" x14ac:dyDescent="0.25">
      <c r="A327" s="1">
        <v>45555</v>
      </c>
      <c r="B327" s="2">
        <v>98.99</v>
      </c>
      <c r="C327" s="2">
        <v>99.245000000000005</v>
      </c>
      <c r="D327" s="2">
        <v>98.72</v>
      </c>
      <c r="E327" s="2">
        <v>98.88</v>
      </c>
      <c r="F327" s="2">
        <v>96.909599999999998</v>
      </c>
      <c r="G327" s="2">
        <v>94.316800000000001</v>
      </c>
      <c r="H327" s="2">
        <v>94.241200000000006</v>
      </c>
      <c r="I327" s="2">
        <v>37067572</v>
      </c>
      <c r="J327" s="2">
        <v>39452876</v>
      </c>
    </row>
    <row r="328" spans="1:10" x14ac:dyDescent="0.25">
      <c r="A328" s="1">
        <v>45554</v>
      </c>
      <c r="B328" s="2">
        <v>98.92</v>
      </c>
      <c r="C328" s="2">
        <v>99.31</v>
      </c>
      <c r="D328" s="2">
        <v>98.77</v>
      </c>
      <c r="E328" s="2">
        <v>99.26</v>
      </c>
      <c r="F328" s="2">
        <v>96.802800000000005</v>
      </c>
      <c r="G328" s="2">
        <v>94.217799999999997</v>
      </c>
      <c r="H328" s="2">
        <v>94.209800000000001</v>
      </c>
      <c r="I328" s="2">
        <v>39979816</v>
      </c>
      <c r="J328" s="2">
        <v>38647588</v>
      </c>
    </row>
    <row r="329" spans="1:10" x14ac:dyDescent="0.25">
      <c r="A329" s="1">
        <v>45553</v>
      </c>
      <c r="B329" s="2">
        <v>100.24</v>
      </c>
      <c r="C329" s="2">
        <v>100.7266</v>
      </c>
      <c r="D329" s="2">
        <v>99.54</v>
      </c>
      <c r="E329" s="2">
        <v>99.59</v>
      </c>
      <c r="F329" s="2">
        <v>96.670400000000001</v>
      </c>
      <c r="G329" s="2">
        <v>94.107600000000005</v>
      </c>
      <c r="H329" s="2">
        <v>94.1785</v>
      </c>
      <c r="I329" s="2">
        <v>48897048</v>
      </c>
      <c r="J329" s="2">
        <v>37215692</v>
      </c>
    </row>
    <row r="330" spans="1:10" x14ac:dyDescent="0.25">
      <c r="A330" s="1">
        <v>45552</v>
      </c>
      <c r="B330" s="2">
        <v>101.47</v>
      </c>
      <c r="C330" s="2">
        <v>101.64</v>
      </c>
      <c r="D330" s="2">
        <v>100.74</v>
      </c>
      <c r="E330" s="2">
        <v>100.84</v>
      </c>
      <c r="F330" s="2">
        <v>96.525599999999997</v>
      </c>
      <c r="G330" s="2">
        <v>93.989500000000007</v>
      </c>
      <c r="H330" s="2">
        <v>94.138400000000004</v>
      </c>
      <c r="I330" s="2">
        <v>31699372</v>
      </c>
      <c r="J330" s="2">
        <v>35389732</v>
      </c>
    </row>
    <row r="331" spans="1:10" x14ac:dyDescent="0.25">
      <c r="A331" s="1">
        <v>45551</v>
      </c>
      <c r="B331" s="2">
        <v>100.63</v>
      </c>
      <c r="C331" s="2">
        <v>101.37</v>
      </c>
      <c r="D331" s="2">
        <v>100.41</v>
      </c>
      <c r="E331" s="2">
        <v>101.33</v>
      </c>
      <c r="F331" s="2">
        <v>96.364000000000004</v>
      </c>
      <c r="G331" s="2">
        <v>93.865099999999998</v>
      </c>
      <c r="H331" s="2">
        <v>94.097300000000004</v>
      </c>
      <c r="I331" s="2">
        <v>30866260</v>
      </c>
      <c r="J331" s="2">
        <v>34823024</v>
      </c>
    </row>
    <row r="332" spans="1:10" x14ac:dyDescent="0.25">
      <c r="A332" s="1">
        <v>45548</v>
      </c>
      <c r="B332" s="2">
        <v>100.46</v>
      </c>
      <c r="C332" s="2">
        <v>100.61</v>
      </c>
      <c r="D332" s="2">
        <v>100.02</v>
      </c>
      <c r="E332" s="2">
        <v>100.41</v>
      </c>
      <c r="F332" s="2">
        <v>96.188599999999994</v>
      </c>
      <c r="G332" s="2">
        <v>93.742099999999994</v>
      </c>
      <c r="H332" s="2">
        <v>94.048000000000002</v>
      </c>
      <c r="I332" s="2">
        <v>25722136</v>
      </c>
      <c r="J332" s="2">
        <v>34898944</v>
      </c>
    </row>
    <row r="333" spans="1:10" x14ac:dyDescent="0.25">
      <c r="A333" s="1">
        <v>45547</v>
      </c>
      <c r="B333" s="2">
        <v>100.36</v>
      </c>
      <c r="C333" s="2">
        <v>100.55</v>
      </c>
      <c r="D333" s="2">
        <v>99.69</v>
      </c>
      <c r="E333" s="2">
        <v>100.14</v>
      </c>
      <c r="F333" s="2">
        <v>96.016400000000004</v>
      </c>
      <c r="G333" s="2">
        <v>93.628</v>
      </c>
      <c r="H333" s="2">
        <v>94.002499999999998</v>
      </c>
      <c r="I333" s="2">
        <v>41812528</v>
      </c>
      <c r="J333" s="2">
        <v>35414392</v>
      </c>
    </row>
    <row r="334" spans="1:10" x14ac:dyDescent="0.25">
      <c r="A334" s="1">
        <v>45546</v>
      </c>
      <c r="B334" s="2">
        <v>100.49</v>
      </c>
      <c r="C334" s="2">
        <v>101.235</v>
      </c>
      <c r="D334" s="2">
        <v>100.35</v>
      </c>
      <c r="E334" s="2">
        <v>100.61</v>
      </c>
      <c r="F334" s="2">
        <v>95.825800000000001</v>
      </c>
      <c r="G334" s="2">
        <v>93.518100000000004</v>
      </c>
      <c r="H334" s="2">
        <v>93.950800000000001</v>
      </c>
      <c r="I334" s="2">
        <v>39497052</v>
      </c>
      <c r="J334" s="2">
        <v>34575556</v>
      </c>
    </row>
    <row r="335" spans="1:10" x14ac:dyDescent="0.25">
      <c r="A335" s="1">
        <v>45545</v>
      </c>
      <c r="B335" s="2">
        <v>99.87</v>
      </c>
      <c r="C335" s="2">
        <v>100.91</v>
      </c>
      <c r="D335" s="2">
        <v>99.82</v>
      </c>
      <c r="E335" s="2">
        <v>100.69</v>
      </c>
      <c r="F335" s="2">
        <v>95.611800000000002</v>
      </c>
      <c r="G335" s="2">
        <v>93.400300000000001</v>
      </c>
      <c r="H335" s="2">
        <v>93.902100000000004</v>
      </c>
      <c r="I335" s="2">
        <v>31703408</v>
      </c>
      <c r="J335" s="2">
        <v>33625040</v>
      </c>
    </row>
    <row r="336" spans="1:10" x14ac:dyDescent="0.25">
      <c r="A336" s="1">
        <v>45544</v>
      </c>
      <c r="B336" s="2">
        <v>99.4</v>
      </c>
      <c r="C336" s="2">
        <v>100.1</v>
      </c>
      <c r="D336" s="2">
        <v>99.16</v>
      </c>
      <c r="E336" s="2">
        <v>99.99</v>
      </c>
      <c r="F336" s="2">
        <v>95.433599999999998</v>
      </c>
      <c r="G336" s="2">
        <v>93.286199999999994</v>
      </c>
      <c r="H336" s="2">
        <v>93.851399999999998</v>
      </c>
      <c r="I336" s="2">
        <v>26961402</v>
      </c>
      <c r="J336" s="2">
        <v>33199620</v>
      </c>
    </row>
    <row r="337" spans="1:10" x14ac:dyDescent="0.25">
      <c r="A337" s="1">
        <v>45541</v>
      </c>
      <c r="B337" s="2">
        <v>99.55</v>
      </c>
      <c r="C337" s="2">
        <v>100.78</v>
      </c>
      <c r="D337" s="2">
        <v>99.190100000000001</v>
      </c>
      <c r="E337" s="2">
        <v>99.56</v>
      </c>
      <c r="F337" s="2">
        <v>95.304199999999994</v>
      </c>
      <c r="G337" s="2">
        <v>93.169300000000007</v>
      </c>
      <c r="H337" s="2">
        <v>93.804400000000001</v>
      </c>
      <c r="I337" s="2">
        <v>57406404</v>
      </c>
      <c r="J337" s="2">
        <v>33304926</v>
      </c>
    </row>
    <row r="338" spans="1:10" x14ac:dyDescent="0.25">
      <c r="A338" s="1">
        <v>45540</v>
      </c>
      <c r="B338" s="2">
        <v>99.34</v>
      </c>
      <c r="C338" s="2">
        <v>99.678700000000006</v>
      </c>
      <c r="D338" s="2">
        <v>98.775000000000006</v>
      </c>
      <c r="E338" s="2">
        <v>99.57</v>
      </c>
      <c r="F338" s="2">
        <v>95.176000000000002</v>
      </c>
      <c r="G338" s="2">
        <v>93.062600000000003</v>
      </c>
      <c r="H338" s="2">
        <v>93.756799999999998</v>
      </c>
      <c r="I338" s="2">
        <v>47450880</v>
      </c>
      <c r="J338" s="2">
        <v>32059412</v>
      </c>
    </row>
    <row r="339" spans="1:10" x14ac:dyDescent="0.25">
      <c r="A339" s="1">
        <v>45539</v>
      </c>
      <c r="B339" s="2">
        <v>97.88</v>
      </c>
      <c r="C339" s="2">
        <v>99.03</v>
      </c>
      <c r="D339" s="2">
        <v>97.81</v>
      </c>
      <c r="E339" s="2">
        <v>99.01</v>
      </c>
      <c r="F339" s="2">
        <v>95.074600000000004</v>
      </c>
      <c r="G339" s="2">
        <v>92.969800000000006</v>
      </c>
      <c r="H339" s="2">
        <v>93.706999999999994</v>
      </c>
      <c r="I339" s="2">
        <v>40885164</v>
      </c>
      <c r="J339" s="2">
        <v>30984956</v>
      </c>
    </row>
    <row r="340" spans="1:10" x14ac:dyDescent="0.25">
      <c r="A340" s="1">
        <v>45538</v>
      </c>
      <c r="B340" s="2">
        <v>97.56</v>
      </c>
      <c r="C340" s="2">
        <v>98.06</v>
      </c>
      <c r="D340" s="2">
        <v>97.42</v>
      </c>
      <c r="E340" s="2">
        <v>97.75</v>
      </c>
      <c r="F340" s="2">
        <v>94.981200000000001</v>
      </c>
      <c r="G340" s="2">
        <v>92.877799999999993</v>
      </c>
      <c r="H340" s="2">
        <v>93.654600000000002</v>
      </c>
      <c r="I340" s="2">
        <v>48947900</v>
      </c>
      <c r="J340" s="2">
        <v>30283742</v>
      </c>
    </row>
    <row r="341" spans="1:10" x14ac:dyDescent="0.25">
      <c r="A341" s="1">
        <v>45534</v>
      </c>
      <c r="B341" s="2">
        <v>97.68</v>
      </c>
      <c r="C341" s="2">
        <v>97.984999999999999</v>
      </c>
      <c r="D341" s="2">
        <v>96.47</v>
      </c>
      <c r="E341" s="2">
        <v>96.49</v>
      </c>
      <c r="F341" s="2">
        <v>94.9054</v>
      </c>
      <c r="G341" s="2">
        <v>92.802499999999995</v>
      </c>
      <c r="H341" s="2">
        <v>93.614699999999999</v>
      </c>
      <c r="I341" s="2">
        <v>42896192</v>
      </c>
      <c r="J341" s="2">
        <v>28637974</v>
      </c>
    </row>
    <row r="342" spans="1:10" x14ac:dyDescent="0.25">
      <c r="A342" s="1">
        <v>45533</v>
      </c>
      <c r="B342" s="2">
        <v>97.37</v>
      </c>
      <c r="C342" s="2">
        <v>97.64</v>
      </c>
      <c r="D342" s="2">
        <v>97.125</v>
      </c>
      <c r="E342" s="2">
        <v>97.53</v>
      </c>
      <c r="F342" s="2">
        <v>94.854799999999997</v>
      </c>
      <c r="G342" s="2">
        <v>92.759900000000002</v>
      </c>
      <c r="H342" s="2">
        <v>93.571299999999994</v>
      </c>
      <c r="I342" s="2">
        <v>24988244</v>
      </c>
      <c r="J342" s="2">
        <v>27921012</v>
      </c>
    </row>
    <row r="343" spans="1:10" x14ac:dyDescent="0.25">
      <c r="A343" s="1">
        <v>45532</v>
      </c>
      <c r="B343" s="2">
        <v>98.01</v>
      </c>
      <c r="C343" s="2">
        <v>98.2</v>
      </c>
      <c r="D343" s="2">
        <v>97.724999999999994</v>
      </c>
      <c r="E343" s="2">
        <v>97.85</v>
      </c>
      <c r="F343" s="2">
        <v>94.796000000000006</v>
      </c>
      <c r="G343" s="2">
        <v>92.698400000000007</v>
      </c>
      <c r="H343" s="2">
        <v>93.523600000000002</v>
      </c>
      <c r="I343" s="2">
        <v>18501412</v>
      </c>
      <c r="J343" s="2">
        <v>28776180</v>
      </c>
    </row>
    <row r="344" spans="1:10" x14ac:dyDescent="0.25">
      <c r="A344" s="1">
        <v>45531</v>
      </c>
      <c r="B344" s="2">
        <v>97.49</v>
      </c>
      <c r="C344" s="2">
        <v>98.08</v>
      </c>
      <c r="D344" s="2">
        <v>97.41</v>
      </c>
      <c r="E344" s="2">
        <v>97.97</v>
      </c>
      <c r="F344" s="2">
        <v>94.7136</v>
      </c>
      <c r="G344" s="2">
        <v>92.633799999999994</v>
      </c>
      <c r="H344" s="2">
        <v>93.471800000000002</v>
      </c>
      <c r="I344" s="2">
        <v>21507650</v>
      </c>
      <c r="J344" s="2">
        <v>30965228</v>
      </c>
    </row>
    <row r="345" spans="1:10" x14ac:dyDescent="0.25">
      <c r="A345" s="1">
        <v>45530</v>
      </c>
      <c r="B345" s="2">
        <v>98.69</v>
      </c>
      <c r="C345" s="2">
        <v>98.697500000000005</v>
      </c>
      <c r="D345" s="2">
        <v>98.08</v>
      </c>
      <c r="E345" s="2">
        <v>98.14</v>
      </c>
      <c r="F345" s="2">
        <v>94.647599999999997</v>
      </c>
      <c r="G345" s="2">
        <v>92.5809</v>
      </c>
      <c r="H345" s="2">
        <v>93.429699999999997</v>
      </c>
      <c r="I345" s="2">
        <v>23198710</v>
      </c>
      <c r="J345" s="2">
        <v>33619176</v>
      </c>
    </row>
    <row r="346" spans="1:10" x14ac:dyDescent="0.25">
      <c r="A346" s="1">
        <v>45527</v>
      </c>
      <c r="B346" s="2">
        <v>98.19</v>
      </c>
      <c r="C346" s="2">
        <v>98.67</v>
      </c>
      <c r="D346" s="2">
        <v>97.96</v>
      </c>
      <c r="E346" s="2">
        <v>98.39</v>
      </c>
      <c r="F346" s="2">
        <v>94.562399999999997</v>
      </c>
      <c r="G346" s="2">
        <v>92.5197</v>
      </c>
      <c r="H346" s="2">
        <v>93.379300000000001</v>
      </c>
      <c r="I346" s="2">
        <v>32005084</v>
      </c>
      <c r="J346" s="2">
        <v>38118348</v>
      </c>
    </row>
    <row r="347" spans="1:10" x14ac:dyDescent="0.25">
      <c r="A347" s="1">
        <v>45526</v>
      </c>
      <c r="B347" s="2">
        <v>98.23</v>
      </c>
      <c r="C347" s="2">
        <v>98.3</v>
      </c>
      <c r="D347" s="2">
        <v>97.43</v>
      </c>
      <c r="E347" s="2">
        <v>97.75</v>
      </c>
      <c r="F347" s="2">
        <v>94.444999999999993</v>
      </c>
      <c r="G347" s="2">
        <v>92.456199999999995</v>
      </c>
      <c r="H347" s="2">
        <v>93.321299999999994</v>
      </c>
      <c r="I347" s="2">
        <v>33453848</v>
      </c>
      <c r="J347" s="2">
        <v>42112208</v>
      </c>
    </row>
    <row r="348" spans="1:10" x14ac:dyDescent="0.25">
      <c r="A348" s="1">
        <v>45525</v>
      </c>
      <c r="B348" s="2">
        <v>98.67</v>
      </c>
      <c r="C348" s="2">
        <v>99.2</v>
      </c>
      <c r="D348" s="2">
        <v>98.21</v>
      </c>
      <c r="E348" s="2">
        <v>98.73</v>
      </c>
      <c r="F348" s="2">
        <v>94.326599999999999</v>
      </c>
      <c r="G348" s="2">
        <v>92.404200000000003</v>
      </c>
      <c r="H348" s="2">
        <v>93.270700000000005</v>
      </c>
      <c r="I348" s="2">
        <v>29229982</v>
      </c>
      <c r="J348" s="2">
        <v>45032232</v>
      </c>
    </row>
    <row r="349" spans="1:10" x14ac:dyDescent="0.25">
      <c r="A349" s="1">
        <v>45524</v>
      </c>
      <c r="B349" s="2">
        <v>98.32</v>
      </c>
      <c r="C349" s="2">
        <v>98.855000000000004</v>
      </c>
      <c r="D349" s="2">
        <v>98.12</v>
      </c>
      <c r="E349" s="2">
        <v>98.67</v>
      </c>
      <c r="F349" s="2">
        <v>94.169799999999995</v>
      </c>
      <c r="G349" s="2">
        <v>92.363100000000003</v>
      </c>
      <c r="H349" s="2">
        <v>93.212199999999996</v>
      </c>
      <c r="I349" s="2">
        <v>25239304</v>
      </c>
      <c r="J349" s="2">
        <v>46246584</v>
      </c>
    </row>
    <row r="350" spans="1:10" x14ac:dyDescent="0.25">
      <c r="A350" s="1">
        <v>45523</v>
      </c>
      <c r="B350" s="2">
        <v>97.42</v>
      </c>
      <c r="C350" s="2">
        <v>98.155000000000001</v>
      </c>
      <c r="D350" s="2">
        <v>97.405000000000001</v>
      </c>
      <c r="E350" s="2">
        <v>97.89</v>
      </c>
      <c r="F350" s="2">
        <v>94.026399999999995</v>
      </c>
      <c r="G350" s="2">
        <v>92.323400000000007</v>
      </c>
      <c r="H350" s="2">
        <v>93.144400000000005</v>
      </c>
      <c r="I350" s="2">
        <v>25322138</v>
      </c>
      <c r="J350" s="2">
        <v>46441952</v>
      </c>
    </row>
    <row r="351" spans="1:10" x14ac:dyDescent="0.25">
      <c r="A351" s="1">
        <v>45520</v>
      </c>
      <c r="B351" s="2">
        <v>97.44</v>
      </c>
      <c r="C351" s="2">
        <v>97.539900000000003</v>
      </c>
      <c r="D351" s="2">
        <v>97.01</v>
      </c>
      <c r="E351" s="2">
        <v>97.44</v>
      </c>
      <c r="F351" s="2">
        <v>93.9328</v>
      </c>
      <c r="G351" s="2">
        <v>92.282200000000003</v>
      </c>
      <c r="H351" s="2">
        <v>93.072900000000004</v>
      </c>
      <c r="I351" s="2">
        <v>28540964</v>
      </c>
      <c r="J351" s="2">
        <v>46473900</v>
      </c>
    </row>
    <row r="352" spans="1:10" x14ac:dyDescent="0.25">
      <c r="A352" s="1">
        <v>45519</v>
      </c>
      <c r="B352" s="2">
        <v>96.405000000000001</v>
      </c>
      <c r="C352" s="2">
        <v>97.1</v>
      </c>
      <c r="D352" s="2">
        <v>96.21</v>
      </c>
      <c r="E352" s="2">
        <v>97.1</v>
      </c>
      <c r="F352" s="2">
        <v>93.850999999999999</v>
      </c>
      <c r="G352" s="2">
        <v>92.242900000000006</v>
      </c>
      <c r="H352" s="2">
        <v>93.005600000000001</v>
      </c>
      <c r="I352" s="2">
        <v>38723696</v>
      </c>
      <c r="J352" s="2">
        <v>46866088</v>
      </c>
    </row>
    <row r="353" spans="1:10" x14ac:dyDescent="0.25">
      <c r="A353" s="1">
        <v>45518</v>
      </c>
      <c r="B353" s="2">
        <v>97.55</v>
      </c>
      <c r="C353" s="2">
        <v>98.16</v>
      </c>
      <c r="D353" s="2">
        <v>97.508200000000002</v>
      </c>
      <c r="E353" s="2">
        <v>97.89</v>
      </c>
      <c r="F353" s="2">
        <v>93.7624</v>
      </c>
      <c r="G353" s="2">
        <v>92.211699999999993</v>
      </c>
      <c r="H353" s="2">
        <v>92.941900000000004</v>
      </c>
      <c r="I353" s="2">
        <v>31334060</v>
      </c>
      <c r="J353" s="2">
        <v>47284448</v>
      </c>
    </row>
    <row r="354" spans="1:10" x14ac:dyDescent="0.25">
      <c r="A354" s="1">
        <v>45517</v>
      </c>
      <c r="B354" s="2">
        <v>97.3</v>
      </c>
      <c r="C354" s="2">
        <v>97.36</v>
      </c>
      <c r="D354" s="2">
        <v>96.98</v>
      </c>
      <c r="E354" s="2">
        <v>97.28</v>
      </c>
      <c r="F354" s="2">
        <v>93.636600000000001</v>
      </c>
      <c r="G354" s="2">
        <v>92.163700000000006</v>
      </c>
      <c r="H354" s="2">
        <v>92.876199999999997</v>
      </c>
      <c r="I354" s="2">
        <v>30366938</v>
      </c>
      <c r="J354" s="2">
        <v>48579316</v>
      </c>
    </row>
    <row r="355" spans="1:10" x14ac:dyDescent="0.25">
      <c r="A355" s="1">
        <v>45516</v>
      </c>
      <c r="B355" s="2">
        <v>96.03</v>
      </c>
      <c r="C355" s="2">
        <v>96.82</v>
      </c>
      <c r="D355" s="2">
        <v>95.88</v>
      </c>
      <c r="E355" s="2">
        <v>96.61</v>
      </c>
      <c r="F355" s="2">
        <v>93.5</v>
      </c>
      <c r="G355" s="2">
        <v>92.119799999999998</v>
      </c>
      <c r="H355" s="2">
        <v>92.807000000000002</v>
      </c>
      <c r="I355" s="2">
        <v>24261382</v>
      </c>
      <c r="J355" s="2">
        <v>48121388</v>
      </c>
    </row>
    <row r="356" spans="1:10" x14ac:dyDescent="0.25">
      <c r="A356" s="1">
        <v>45513</v>
      </c>
      <c r="B356" s="2">
        <v>96.51</v>
      </c>
      <c r="C356" s="2">
        <v>96.54</v>
      </c>
      <c r="D356" s="2">
        <v>96.090599999999995</v>
      </c>
      <c r="E356" s="2">
        <v>96.26</v>
      </c>
      <c r="F356" s="2">
        <v>93.364599999999996</v>
      </c>
      <c r="G356" s="2">
        <v>92.082899999999995</v>
      </c>
      <c r="H356" s="2">
        <v>92.750699999999995</v>
      </c>
      <c r="I356" s="2">
        <v>32141764</v>
      </c>
      <c r="J356" s="2">
        <v>48914652</v>
      </c>
    </row>
    <row r="357" spans="1:10" x14ac:dyDescent="0.25">
      <c r="A357" s="1">
        <v>45512</v>
      </c>
      <c r="B357" s="2">
        <v>95.114999999999995</v>
      </c>
      <c r="C357" s="2">
        <v>95.4</v>
      </c>
      <c r="D357" s="2">
        <v>94.84</v>
      </c>
      <c r="E357" s="2">
        <v>95.32</v>
      </c>
      <c r="F357" s="2">
        <v>93.218999999999994</v>
      </c>
      <c r="G357" s="2">
        <v>92.046899999999994</v>
      </c>
      <c r="H357" s="2">
        <v>92.690600000000003</v>
      </c>
      <c r="I357" s="2">
        <v>37815768</v>
      </c>
      <c r="J357" s="2">
        <v>48916180</v>
      </c>
    </row>
    <row r="358" spans="1:10" x14ac:dyDescent="0.25">
      <c r="A358" s="1">
        <v>45511</v>
      </c>
      <c r="B358" s="2">
        <v>95.95</v>
      </c>
      <c r="C358" s="2">
        <v>96.45</v>
      </c>
      <c r="D358" s="2">
        <v>95.5</v>
      </c>
      <c r="E358" s="2">
        <v>95.91</v>
      </c>
      <c r="F358" s="2">
        <v>93.114000000000004</v>
      </c>
      <c r="G358" s="2">
        <v>92.023099999999999</v>
      </c>
      <c r="H358" s="2">
        <v>92.630200000000002</v>
      </c>
      <c r="I358" s="2">
        <v>51337132</v>
      </c>
      <c r="J358" s="2">
        <v>48698668</v>
      </c>
    </row>
    <row r="359" spans="1:10" x14ac:dyDescent="0.25">
      <c r="A359" s="1">
        <v>45510</v>
      </c>
      <c r="B359" s="2">
        <v>98.15</v>
      </c>
      <c r="C359" s="2">
        <v>98.41</v>
      </c>
      <c r="D359" s="2">
        <v>96.59</v>
      </c>
      <c r="E359" s="2">
        <v>96.59</v>
      </c>
      <c r="F359" s="2">
        <v>93.023399999999995</v>
      </c>
      <c r="G359" s="2">
        <v>91.993700000000004</v>
      </c>
      <c r="H359" s="2">
        <v>92.564499999999995</v>
      </c>
      <c r="I359" s="2">
        <v>61316860</v>
      </c>
      <c r="J359" s="2">
        <v>47211980</v>
      </c>
    </row>
    <row r="360" spans="1:10" x14ac:dyDescent="0.25">
      <c r="A360" s="1">
        <v>45509</v>
      </c>
      <c r="B360" s="2">
        <v>99.69</v>
      </c>
      <c r="C360" s="2">
        <v>99.935000000000002</v>
      </c>
      <c r="D360" s="2">
        <v>97.9</v>
      </c>
      <c r="E360" s="2">
        <v>98.8</v>
      </c>
      <c r="F360" s="2">
        <v>92.913799999999995</v>
      </c>
      <c r="G360" s="2">
        <v>91.971999999999994</v>
      </c>
      <c r="H360" s="2">
        <v>92.504099999999994</v>
      </c>
      <c r="I360" s="2">
        <v>90686312</v>
      </c>
      <c r="J360" s="2">
        <v>45549772</v>
      </c>
    </row>
    <row r="361" spans="1:10" x14ac:dyDescent="0.25">
      <c r="A361" s="1">
        <v>45506</v>
      </c>
      <c r="B361" s="2">
        <v>97</v>
      </c>
      <c r="C361" s="2">
        <v>98.37</v>
      </c>
      <c r="D361" s="2">
        <v>96.890100000000004</v>
      </c>
      <c r="E361" s="2">
        <v>98.28</v>
      </c>
      <c r="F361" s="2">
        <v>92.771799999999999</v>
      </c>
      <c r="G361" s="2">
        <v>91.9328</v>
      </c>
      <c r="H361" s="2">
        <v>92.436300000000003</v>
      </c>
      <c r="I361" s="2">
        <v>91912944</v>
      </c>
      <c r="J361" s="2">
        <v>42031940</v>
      </c>
    </row>
    <row r="362" spans="1:10" x14ac:dyDescent="0.25">
      <c r="A362" s="1">
        <v>45505</v>
      </c>
      <c r="B362" s="2">
        <v>95.14</v>
      </c>
      <c r="C362" s="2">
        <v>95.905000000000001</v>
      </c>
      <c r="D362" s="2">
        <v>95.12</v>
      </c>
      <c r="E362" s="2">
        <v>95.31</v>
      </c>
      <c r="F362" s="2">
        <v>92.638000000000005</v>
      </c>
      <c r="G362" s="2">
        <v>91.906800000000004</v>
      </c>
      <c r="H362" s="2">
        <v>92.375900000000001</v>
      </c>
      <c r="I362" s="2">
        <v>77254240</v>
      </c>
      <c r="J362" s="2">
        <v>37757508</v>
      </c>
    </row>
    <row r="363" spans="1:10" x14ac:dyDescent="0.25">
      <c r="A363" s="1">
        <v>45504</v>
      </c>
      <c r="B363" s="2">
        <v>94.53</v>
      </c>
      <c r="C363" s="2">
        <v>94.84</v>
      </c>
      <c r="D363" s="2">
        <v>94.24</v>
      </c>
      <c r="E363" s="2">
        <v>94.81</v>
      </c>
      <c r="F363" s="2">
        <v>92.554199999999994</v>
      </c>
      <c r="G363" s="2">
        <v>91.911000000000001</v>
      </c>
      <c r="H363" s="2">
        <v>92.337400000000002</v>
      </c>
      <c r="I363" s="2">
        <v>47445288</v>
      </c>
      <c r="J363" s="2">
        <v>35924680</v>
      </c>
    </row>
    <row r="364" spans="1:10" x14ac:dyDescent="0.25">
      <c r="A364" s="1">
        <v>45503</v>
      </c>
      <c r="B364" s="2">
        <v>93.75</v>
      </c>
      <c r="C364" s="2">
        <v>94.05</v>
      </c>
      <c r="D364" s="2">
        <v>93.3</v>
      </c>
      <c r="E364" s="2">
        <v>93.85</v>
      </c>
      <c r="F364" s="2">
        <v>92.485799999999998</v>
      </c>
      <c r="G364" s="2">
        <v>91.921899999999994</v>
      </c>
      <c r="H364" s="2">
        <v>92.293700000000001</v>
      </c>
      <c r="I364" s="2">
        <v>28169820</v>
      </c>
      <c r="J364" s="2">
        <v>34333160</v>
      </c>
    </row>
    <row r="365" spans="1:10" x14ac:dyDescent="0.25">
      <c r="A365" s="1">
        <v>45502</v>
      </c>
      <c r="B365" s="2">
        <v>93.67</v>
      </c>
      <c r="C365" s="2">
        <v>93.69</v>
      </c>
      <c r="D365" s="2">
        <v>93.22</v>
      </c>
      <c r="E365" s="2">
        <v>93.49</v>
      </c>
      <c r="F365" s="2">
        <v>92.448999999999998</v>
      </c>
      <c r="G365" s="2">
        <v>91.943299999999994</v>
      </c>
      <c r="H365" s="2">
        <v>92.266800000000003</v>
      </c>
      <c r="I365" s="2">
        <v>25801348</v>
      </c>
      <c r="J365" s="2">
        <v>34475444</v>
      </c>
    </row>
    <row r="366" spans="1:10" x14ac:dyDescent="0.25">
      <c r="A366" s="1">
        <v>45499</v>
      </c>
      <c r="B366" s="2">
        <v>92.95</v>
      </c>
      <c r="C366" s="2">
        <v>93.15</v>
      </c>
      <c r="D366" s="2">
        <v>92.71</v>
      </c>
      <c r="E366" s="2">
        <v>92.99</v>
      </c>
      <c r="F366" s="2">
        <v>92.421199999999999</v>
      </c>
      <c r="G366" s="2">
        <v>91.962699999999998</v>
      </c>
      <c r="H366" s="2">
        <v>92.232699999999994</v>
      </c>
      <c r="I366" s="2">
        <v>34423772</v>
      </c>
      <c r="J366" s="2">
        <v>33828400</v>
      </c>
    </row>
    <row r="367" spans="1:10" x14ac:dyDescent="0.25">
      <c r="A367" s="1">
        <v>45498</v>
      </c>
      <c r="B367" s="2">
        <v>92.025000000000006</v>
      </c>
      <c r="C367" s="2">
        <v>92.86</v>
      </c>
      <c r="D367" s="2">
        <v>91.96</v>
      </c>
      <c r="E367" s="2">
        <v>92.27</v>
      </c>
      <c r="F367" s="2">
        <v>92.378600000000006</v>
      </c>
      <c r="G367" s="2">
        <v>91.973699999999994</v>
      </c>
      <c r="H367" s="2">
        <v>92.201599999999999</v>
      </c>
      <c r="I367" s="2">
        <v>44999072</v>
      </c>
      <c r="J367" s="2">
        <v>33859848</v>
      </c>
    </row>
    <row r="368" spans="1:10" x14ac:dyDescent="0.25">
      <c r="A368" s="1">
        <v>45497</v>
      </c>
      <c r="B368" s="2">
        <v>92.59</v>
      </c>
      <c r="C368" s="2">
        <v>92.85</v>
      </c>
      <c r="D368" s="2">
        <v>91.47</v>
      </c>
      <c r="E368" s="2">
        <v>91.52</v>
      </c>
      <c r="F368" s="2">
        <v>92.340199999999996</v>
      </c>
      <c r="G368" s="2">
        <v>91.995699999999999</v>
      </c>
      <c r="H368" s="2">
        <v>92.164199999999994</v>
      </c>
      <c r="I368" s="2">
        <v>50757116</v>
      </c>
      <c r="J368" s="2">
        <v>33230798</v>
      </c>
    </row>
    <row r="369" spans="1:10" x14ac:dyDescent="0.25">
      <c r="A369" s="1">
        <v>45496</v>
      </c>
      <c r="B369" s="2">
        <v>92.81</v>
      </c>
      <c r="C369" s="2">
        <v>93.03</v>
      </c>
      <c r="D369" s="2">
        <v>92.49</v>
      </c>
      <c r="E369" s="2">
        <v>92.52</v>
      </c>
      <c r="F369" s="2">
        <v>92.312200000000004</v>
      </c>
      <c r="G369" s="2">
        <v>92.022300000000001</v>
      </c>
      <c r="H369" s="2">
        <v>92.1357</v>
      </c>
      <c r="I369" s="2">
        <v>23497988</v>
      </c>
      <c r="J369" s="2">
        <v>32127304</v>
      </c>
    </row>
    <row r="370" spans="1:10" x14ac:dyDescent="0.25">
      <c r="A370" s="1">
        <v>45495</v>
      </c>
      <c r="B370" s="2">
        <v>93.4</v>
      </c>
      <c r="C370" s="2">
        <v>93.52</v>
      </c>
      <c r="D370" s="2">
        <v>92.3</v>
      </c>
      <c r="E370" s="2">
        <v>92.65</v>
      </c>
      <c r="F370" s="2">
        <v>92.2744</v>
      </c>
      <c r="G370" s="2">
        <v>92.032300000000006</v>
      </c>
      <c r="H370" s="2">
        <v>92.104399999999998</v>
      </c>
      <c r="I370" s="2">
        <v>36160368</v>
      </c>
      <c r="J370" s="2">
        <v>33876464</v>
      </c>
    </row>
    <row r="371" spans="1:10" x14ac:dyDescent="0.25">
      <c r="A371" s="1">
        <v>45492</v>
      </c>
      <c r="B371" s="2">
        <v>93.04</v>
      </c>
      <c r="C371" s="2">
        <v>93.16</v>
      </c>
      <c r="D371" s="2">
        <v>92.82</v>
      </c>
      <c r="E371" s="2">
        <v>92.92</v>
      </c>
      <c r="F371" s="2">
        <v>92.225200000000001</v>
      </c>
      <c r="G371" s="2">
        <v>92.0351</v>
      </c>
      <c r="H371" s="2">
        <v>92.066500000000005</v>
      </c>
      <c r="I371" s="2">
        <v>32164668</v>
      </c>
      <c r="J371" s="2">
        <v>35140408</v>
      </c>
    </row>
    <row r="372" spans="1:10" x14ac:dyDescent="0.25">
      <c r="A372" s="1">
        <v>45491</v>
      </c>
      <c r="B372" s="2">
        <v>93.68</v>
      </c>
      <c r="C372" s="2">
        <v>94.14</v>
      </c>
      <c r="D372" s="2">
        <v>93.38</v>
      </c>
      <c r="E372" s="2">
        <v>93.47</v>
      </c>
      <c r="F372" s="2">
        <v>92.181600000000003</v>
      </c>
      <c r="G372" s="2">
        <v>92.041799999999995</v>
      </c>
      <c r="H372" s="2">
        <v>92.036600000000007</v>
      </c>
      <c r="I372" s="2">
        <v>34553076</v>
      </c>
      <c r="J372" s="2">
        <v>34538816</v>
      </c>
    </row>
    <row r="373" spans="1:10" x14ac:dyDescent="0.25">
      <c r="A373" s="1">
        <v>45490</v>
      </c>
      <c r="B373" s="2">
        <v>93.92</v>
      </c>
      <c r="C373" s="2">
        <v>94.4</v>
      </c>
      <c r="D373" s="2">
        <v>93.69</v>
      </c>
      <c r="E373" s="2">
        <v>94.19</v>
      </c>
      <c r="F373" s="2">
        <v>92.116</v>
      </c>
      <c r="G373" s="2">
        <v>92.0458</v>
      </c>
      <c r="H373" s="2">
        <v>92.012600000000006</v>
      </c>
      <c r="I373" s="2">
        <v>29036838</v>
      </c>
      <c r="J373" s="2">
        <v>34801220</v>
      </c>
    </row>
    <row r="374" spans="1:10" x14ac:dyDescent="0.25">
      <c r="A374" s="1">
        <v>45489</v>
      </c>
      <c r="B374" s="2">
        <v>93.53</v>
      </c>
      <c r="C374" s="2">
        <v>94.21</v>
      </c>
      <c r="D374" s="2">
        <v>93.39</v>
      </c>
      <c r="E374" s="2">
        <v>94.17</v>
      </c>
      <c r="F374" s="2">
        <v>92.028999999999996</v>
      </c>
      <c r="G374" s="2">
        <v>92.030199999999994</v>
      </c>
      <c r="H374" s="2">
        <v>91.985100000000003</v>
      </c>
      <c r="I374" s="2">
        <v>36383720</v>
      </c>
      <c r="J374" s="2">
        <v>34409432</v>
      </c>
    </row>
    <row r="375" spans="1:10" x14ac:dyDescent="0.25">
      <c r="A375" s="1">
        <v>45488</v>
      </c>
      <c r="B375" s="2">
        <v>93</v>
      </c>
      <c r="C375" s="2">
        <v>93.3</v>
      </c>
      <c r="D375" s="2">
        <v>92.78</v>
      </c>
      <c r="E375" s="2">
        <v>92.86</v>
      </c>
      <c r="F375" s="2">
        <v>91.924400000000006</v>
      </c>
      <c r="G375" s="2">
        <v>92.010300000000001</v>
      </c>
      <c r="H375" s="2">
        <v>91.956299999999999</v>
      </c>
      <c r="I375" s="2">
        <v>37918856</v>
      </c>
      <c r="J375" s="2">
        <v>35779788</v>
      </c>
    </row>
    <row r="376" spans="1:10" x14ac:dyDescent="0.25">
      <c r="A376" s="1">
        <v>45485</v>
      </c>
      <c r="B376" s="2">
        <v>93.53</v>
      </c>
      <c r="C376" s="2">
        <v>93.94</v>
      </c>
      <c r="D376" s="2">
        <v>93.34</v>
      </c>
      <c r="E376" s="2">
        <v>93.94</v>
      </c>
      <c r="F376" s="2">
        <v>91.838399999999993</v>
      </c>
      <c r="G376" s="2">
        <v>92.010099999999994</v>
      </c>
      <c r="H376" s="2">
        <v>91.936300000000003</v>
      </c>
      <c r="I376" s="2">
        <v>27796476</v>
      </c>
      <c r="J376" s="2">
        <v>34773924</v>
      </c>
    </row>
    <row r="377" spans="1:10" x14ac:dyDescent="0.25">
      <c r="A377" s="1">
        <v>45484</v>
      </c>
      <c r="B377" s="2">
        <v>93.68</v>
      </c>
      <c r="C377" s="2">
        <v>94.135000000000005</v>
      </c>
      <c r="D377" s="2">
        <v>93.47</v>
      </c>
      <c r="E377" s="2">
        <v>93.54</v>
      </c>
      <c r="F377" s="2">
        <v>91.724000000000004</v>
      </c>
      <c r="G377" s="2">
        <v>91.9983</v>
      </c>
      <c r="H377" s="2">
        <v>91.912599999999998</v>
      </c>
      <c r="I377" s="2">
        <v>49761784</v>
      </c>
      <c r="J377" s="2">
        <v>34937244</v>
      </c>
    </row>
    <row r="378" spans="1:10" x14ac:dyDescent="0.25">
      <c r="A378" s="1">
        <v>45483</v>
      </c>
      <c r="B378" s="2">
        <v>92.45</v>
      </c>
      <c r="C378" s="2">
        <v>92.68</v>
      </c>
      <c r="D378" s="2">
        <v>92.260300000000001</v>
      </c>
      <c r="E378" s="2">
        <v>92.64</v>
      </c>
      <c r="F378" s="2">
        <v>91.632800000000003</v>
      </c>
      <c r="G378" s="2">
        <v>91.995900000000006</v>
      </c>
      <c r="H378" s="2">
        <v>91.902000000000001</v>
      </c>
      <c r="I378" s="2">
        <v>23572468</v>
      </c>
      <c r="J378" s="2">
        <v>33411862</v>
      </c>
    </row>
    <row r="379" spans="1:10" x14ac:dyDescent="0.25">
      <c r="A379" s="1">
        <v>45482</v>
      </c>
      <c r="B379" s="2">
        <v>92.47</v>
      </c>
      <c r="C379" s="2">
        <v>92.674999999999997</v>
      </c>
      <c r="D379" s="2">
        <v>91.87</v>
      </c>
      <c r="E379" s="2">
        <v>92.35</v>
      </c>
      <c r="F379" s="2">
        <v>91.544799999999995</v>
      </c>
      <c r="G379" s="2">
        <v>91.997699999999995</v>
      </c>
      <c r="H379" s="2">
        <v>91.892300000000006</v>
      </c>
      <c r="I379" s="2">
        <v>30304136</v>
      </c>
      <c r="J379" s="2">
        <v>33909712</v>
      </c>
    </row>
    <row r="380" spans="1:10" x14ac:dyDescent="0.25">
      <c r="A380" s="1">
        <v>45481</v>
      </c>
      <c r="B380" s="2">
        <v>92.54</v>
      </c>
      <c r="C380" s="2">
        <v>92.844999999999999</v>
      </c>
      <c r="D380" s="2">
        <v>92.224599999999995</v>
      </c>
      <c r="E380" s="2">
        <v>92.76</v>
      </c>
      <c r="F380" s="2">
        <v>91.453400000000002</v>
      </c>
      <c r="G380" s="2">
        <v>91.997699999999995</v>
      </c>
      <c r="H380" s="2">
        <v>91.896000000000001</v>
      </c>
      <c r="I380" s="2">
        <v>16095651</v>
      </c>
      <c r="J380" s="2">
        <v>33807880</v>
      </c>
    </row>
    <row r="381" spans="1:10" x14ac:dyDescent="0.25">
      <c r="A381" s="1">
        <v>45478</v>
      </c>
      <c r="B381" s="2">
        <v>92.27</v>
      </c>
      <c r="C381" s="2">
        <v>92.724999999999994</v>
      </c>
      <c r="D381" s="2">
        <v>91.9</v>
      </c>
      <c r="E381" s="2">
        <v>92.56</v>
      </c>
      <c r="F381" s="2">
        <v>91.366200000000006</v>
      </c>
      <c r="G381" s="2">
        <v>92.009699999999995</v>
      </c>
      <c r="H381" s="2">
        <v>91.896199999999993</v>
      </c>
      <c r="I381" s="2">
        <v>34895512</v>
      </c>
      <c r="J381" s="2">
        <v>34941088</v>
      </c>
    </row>
    <row r="382" spans="1:10" x14ac:dyDescent="0.25">
      <c r="A382" s="1">
        <v>45476</v>
      </c>
      <c r="B382" s="2">
        <v>91.17</v>
      </c>
      <c r="C382" s="2">
        <v>91.89</v>
      </c>
      <c r="D382" s="2">
        <v>91.084999999999994</v>
      </c>
      <c r="E382" s="2">
        <v>91.8</v>
      </c>
      <c r="F382" s="2">
        <v>91.295599999999993</v>
      </c>
      <c r="G382" s="2">
        <v>92.022599999999997</v>
      </c>
      <c r="H382" s="2">
        <v>91.900800000000004</v>
      </c>
      <c r="I382" s="2">
        <v>35563312</v>
      </c>
      <c r="J382" s="2">
        <v>35451692</v>
      </c>
    </row>
    <row r="383" spans="1:10" x14ac:dyDescent="0.25">
      <c r="A383" s="1">
        <v>45475</v>
      </c>
      <c r="B383" s="2">
        <v>90.68</v>
      </c>
      <c r="C383" s="2">
        <v>90.805000000000007</v>
      </c>
      <c r="D383" s="2">
        <v>90.08</v>
      </c>
      <c r="E383" s="2">
        <v>90.61</v>
      </c>
      <c r="F383" s="2">
        <v>91.239599999999996</v>
      </c>
      <c r="G383" s="2">
        <v>92.045000000000002</v>
      </c>
      <c r="H383" s="2">
        <v>91.906599999999997</v>
      </c>
      <c r="I383" s="2">
        <v>34204720</v>
      </c>
      <c r="J383" s="2">
        <v>35102752</v>
      </c>
    </row>
    <row r="384" spans="1:10" x14ac:dyDescent="0.25">
      <c r="A384" s="1">
        <v>45474</v>
      </c>
      <c r="B384" s="2">
        <v>90.42</v>
      </c>
      <c r="C384" s="2">
        <v>91.08</v>
      </c>
      <c r="D384" s="2">
        <v>89.82</v>
      </c>
      <c r="E384" s="2">
        <v>89.91</v>
      </c>
      <c r="F384" s="2">
        <v>91.210400000000007</v>
      </c>
      <c r="G384" s="2">
        <v>92.084800000000001</v>
      </c>
      <c r="H384" s="2">
        <v>91.921199999999999</v>
      </c>
      <c r="I384" s="2">
        <v>49735376</v>
      </c>
      <c r="J384" s="2">
        <v>34195320</v>
      </c>
    </row>
    <row r="385" spans="1:10" x14ac:dyDescent="0.25">
      <c r="A385" s="1">
        <v>45471</v>
      </c>
      <c r="B385" s="2">
        <v>93.73</v>
      </c>
      <c r="C385" s="2">
        <v>93.765000000000001</v>
      </c>
      <c r="D385" s="2">
        <v>91.78</v>
      </c>
      <c r="E385" s="2">
        <v>91.78</v>
      </c>
      <c r="F385" s="2">
        <v>91.188800000000001</v>
      </c>
      <c r="G385" s="2">
        <v>92.136200000000002</v>
      </c>
      <c r="H385" s="2">
        <v>91.942700000000002</v>
      </c>
      <c r="I385" s="2">
        <v>55119552</v>
      </c>
      <c r="J385" s="2">
        <v>33228996</v>
      </c>
    </row>
    <row r="386" spans="1:10" x14ac:dyDescent="0.25">
      <c r="A386" s="1">
        <v>45470</v>
      </c>
      <c r="B386" s="2">
        <v>93.52</v>
      </c>
      <c r="C386" s="2">
        <v>93.71</v>
      </c>
      <c r="D386" s="2">
        <v>93.42</v>
      </c>
      <c r="E386" s="2">
        <v>93.52</v>
      </c>
      <c r="F386" s="2">
        <v>91.138800000000003</v>
      </c>
      <c r="G386" s="2">
        <v>92.159700000000001</v>
      </c>
      <c r="H386" s="2">
        <v>91.954999999999998</v>
      </c>
      <c r="I386" s="2">
        <v>23140768</v>
      </c>
      <c r="J386" s="2">
        <v>31080482</v>
      </c>
    </row>
    <row r="387" spans="1:10" x14ac:dyDescent="0.25">
      <c r="A387" s="1">
        <v>45469</v>
      </c>
      <c r="B387" s="2">
        <v>93.28</v>
      </c>
      <c r="C387" s="2">
        <v>93.465000000000003</v>
      </c>
      <c r="D387" s="2">
        <v>93.11</v>
      </c>
      <c r="E387" s="2">
        <v>93.15</v>
      </c>
      <c r="F387" s="2">
        <v>91.034400000000005</v>
      </c>
      <c r="G387" s="2">
        <v>92.185199999999995</v>
      </c>
      <c r="H387" s="2">
        <v>91.955799999999996</v>
      </c>
      <c r="I387" s="2">
        <v>38489136</v>
      </c>
      <c r="J387" s="2">
        <v>32414688</v>
      </c>
    </row>
    <row r="388" spans="1:10" x14ac:dyDescent="0.25">
      <c r="A388" s="1">
        <v>45468</v>
      </c>
      <c r="B388" s="2">
        <v>94.07</v>
      </c>
      <c r="C388" s="2">
        <v>94.55</v>
      </c>
      <c r="D388" s="2">
        <v>94.04</v>
      </c>
      <c r="E388" s="2">
        <v>94.5</v>
      </c>
      <c r="F388" s="2">
        <v>90.949200000000005</v>
      </c>
      <c r="G388" s="2">
        <v>92.236099999999993</v>
      </c>
      <c r="H388" s="2">
        <v>91.962000000000003</v>
      </c>
      <c r="I388" s="2">
        <v>23160000</v>
      </c>
      <c r="J388" s="2">
        <v>32687510</v>
      </c>
    </row>
    <row r="389" spans="1:10" x14ac:dyDescent="0.25">
      <c r="A389" s="1">
        <v>45467</v>
      </c>
      <c r="B389" s="2">
        <v>94.05</v>
      </c>
      <c r="C389" s="2">
        <v>94.34</v>
      </c>
      <c r="D389" s="2">
        <v>93.734999999999999</v>
      </c>
      <c r="E389" s="2">
        <v>94.34</v>
      </c>
      <c r="F389" s="2">
        <v>90.864999999999995</v>
      </c>
      <c r="G389" s="2">
        <v>92.2577</v>
      </c>
      <c r="H389" s="2">
        <v>91.959500000000006</v>
      </c>
      <c r="I389" s="2">
        <v>56939096</v>
      </c>
      <c r="J389" s="2">
        <v>33961648</v>
      </c>
    </row>
    <row r="390" spans="1:10" x14ac:dyDescent="0.25">
      <c r="A390" s="1">
        <v>45464</v>
      </c>
      <c r="B390" s="2">
        <v>94.24</v>
      </c>
      <c r="C390" s="2">
        <v>94.478999999999999</v>
      </c>
      <c r="D390" s="2">
        <v>93.59</v>
      </c>
      <c r="E390" s="2">
        <v>93.96</v>
      </c>
      <c r="F390" s="2">
        <v>90.7744</v>
      </c>
      <c r="G390" s="2">
        <v>92.271500000000003</v>
      </c>
      <c r="H390" s="2">
        <v>91.956599999999995</v>
      </c>
      <c r="I390" s="2">
        <v>22830882</v>
      </c>
      <c r="J390" s="2">
        <v>32919632</v>
      </c>
    </row>
    <row r="391" spans="1:10" x14ac:dyDescent="0.25">
      <c r="A391" s="1">
        <v>45463</v>
      </c>
      <c r="B391" s="2">
        <v>93.41</v>
      </c>
      <c r="C391" s="2">
        <v>94</v>
      </c>
      <c r="D391" s="2">
        <v>93.34</v>
      </c>
      <c r="E391" s="2">
        <v>93.96</v>
      </c>
      <c r="F391" s="2">
        <v>90.699600000000004</v>
      </c>
      <c r="G391" s="2">
        <v>92.280500000000004</v>
      </c>
      <c r="H391" s="2">
        <v>91.954400000000007</v>
      </c>
      <c r="I391" s="2">
        <v>30246274</v>
      </c>
      <c r="J391" s="2">
        <v>33369016</v>
      </c>
    </row>
    <row r="392" spans="1:10" x14ac:dyDescent="0.25">
      <c r="A392" s="1">
        <v>45461</v>
      </c>
      <c r="B392" s="2">
        <v>93.89</v>
      </c>
      <c r="C392" s="2">
        <v>94.6</v>
      </c>
      <c r="D392" s="2">
        <v>93.73</v>
      </c>
      <c r="E392" s="2">
        <v>94.59</v>
      </c>
      <c r="F392" s="2">
        <v>90.665000000000006</v>
      </c>
      <c r="G392" s="2">
        <v>92.278700000000001</v>
      </c>
      <c r="H392" s="2">
        <v>91.958799999999997</v>
      </c>
      <c r="I392" s="2">
        <v>26881038</v>
      </c>
      <c r="J392" s="2">
        <v>34386492</v>
      </c>
    </row>
    <row r="393" spans="1:10" x14ac:dyDescent="0.25">
      <c r="A393" s="1">
        <v>45460</v>
      </c>
      <c r="B393" s="2">
        <v>93.52</v>
      </c>
      <c r="C393" s="2">
        <v>93.81</v>
      </c>
      <c r="D393" s="2">
        <v>93.28</v>
      </c>
      <c r="E393" s="2">
        <v>93.73</v>
      </c>
      <c r="F393" s="2">
        <v>90.600800000000007</v>
      </c>
      <c r="G393" s="2">
        <v>92.272400000000005</v>
      </c>
      <c r="H393" s="2">
        <v>91.968999999999994</v>
      </c>
      <c r="I393" s="2">
        <v>31040202</v>
      </c>
      <c r="J393" s="2">
        <v>35659336</v>
      </c>
    </row>
    <row r="394" spans="1:10" x14ac:dyDescent="0.25">
      <c r="A394" s="1">
        <v>45457</v>
      </c>
      <c r="B394" s="2">
        <v>94.42</v>
      </c>
      <c r="C394" s="2">
        <v>94.84</v>
      </c>
      <c r="D394" s="2">
        <v>94.24</v>
      </c>
      <c r="E394" s="2">
        <v>94.67</v>
      </c>
      <c r="F394" s="2">
        <v>90.554000000000002</v>
      </c>
      <c r="G394" s="2">
        <v>92.268600000000006</v>
      </c>
      <c r="H394" s="2">
        <v>91.981499999999997</v>
      </c>
      <c r="I394" s="2">
        <v>28776710</v>
      </c>
      <c r="J394" s="2">
        <v>34867620</v>
      </c>
    </row>
    <row r="395" spans="1:10" x14ac:dyDescent="0.25">
      <c r="A395" s="1">
        <v>45456</v>
      </c>
      <c r="B395" s="2">
        <v>93.22</v>
      </c>
      <c r="C395" s="2">
        <v>93.99</v>
      </c>
      <c r="D395" s="2">
        <v>92.95</v>
      </c>
      <c r="E395" s="2">
        <v>93.88</v>
      </c>
      <c r="F395" s="2">
        <v>90.514200000000002</v>
      </c>
      <c r="G395" s="2">
        <v>92.260900000000007</v>
      </c>
      <c r="H395" s="2">
        <v>91.989599999999996</v>
      </c>
      <c r="I395" s="2">
        <v>33093758</v>
      </c>
      <c r="J395" s="2">
        <v>36368816</v>
      </c>
    </row>
    <row r="396" spans="1:10" x14ac:dyDescent="0.25">
      <c r="A396" s="1">
        <v>45455</v>
      </c>
      <c r="B396" s="2">
        <v>93.02</v>
      </c>
      <c r="C396" s="2">
        <v>93.57</v>
      </c>
      <c r="D396" s="2">
        <v>92.484999999999999</v>
      </c>
      <c r="E396" s="2">
        <v>92.52</v>
      </c>
      <c r="F396" s="2">
        <v>90.477000000000004</v>
      </c>
      <c r="G396" s="2">
        <v>92.268600000000006</v>
      </c>
      <c r="H396" s="2">
        <v>91.996799999999993</v>
      </c>
      <c r="I396" s="2">
        <v>42554584</v>
      </c>
      <c r="J396" s="2">
        <v>36700812</v>
      </c>
    </row>
    <row r="397" spans="1:10" x14ac:dyDescent="0.25">
      <c r="A397" s="1">
        <v>45454</v>
      </c>
      <c r="B397" s="2">
        <v>91.031999999999996</v>
      </c>
      <c r="C397" s="2">
        <v>91.87</v>
      </c>
      <c r="D397" s="2">
        <v>90.922300000000007</v>
      </c>
      <c r="E397" s="2">
        <v>91.83</v>
      </c>
      <c r="F397" s="2">
        <v>90.467399999999998</v>
      </c>
      <c r="G397" s="2">
        <v>92.284300000000002</v>
      </c>
      <c r="H397" s="2">
        <v>92.010400000000004</v>
      </c>
      <c r="I397" s="2">
        <v>30329208</v>
      </c>
      <c r="J397" s="2">
        <v>34886136</v>
      </c>
    </row>
    <row r="398" spans="1:10" x14ac:dyDescent="0.25">
      <c r="A398" s="1">
        <v>45453</v>
      </c>
      <c r="B398" s="2">
        <v>91</v>
      </c>
      <c r="C398" s="2">
        <v>91.06</v>
      </c>
      <c r="D398" s="2">
        <v>90.65</v>
      </c>
      <c r="E398" s="2">
        <v>90.89</v>
      </c>
      <c r="F398" s="2">
        <v>90.481800000000007</v>
      </c>
      <c r="G398" s="2">
        <v>92.303899999999999</v>
      </c>
      <c r="H398" s="2">
        <v>92.025700000000001</v>
      </c>
      <c r="I398" s="2">
        <v>20593244</v>
      </c>
      <c r="J398" s="2">
        <v>34059044</v>
      </c>
    </row>
    <row r="399" spans="1:10" x14ac:dyDescent="0.25">
      <c r="A399" s="1">
        <v>45450</v>
      </c>
      <c r="B399" s="2">
        <v>91.83</v>
      </c>
      <c r="C399" s="2">
        <v>91.83</v>
      </c>
      <c r="D399" s="2">
        <v>91.4</v>
      </c>
      <c r="E399" s="2">
        <v>91.5</v>
      </c>
      <c r="F399" s="2">
        <v>90.556399999999996</v>
      </c>
      <c r="G399" s="2">
        <v>92.341700000000003</v>
      </c>
      <c r="H399" s="2">
        <v>92.049000000000007</v>
      </c>
      <c r="I399" s="2">
        <v>35240476</v>
      </c>
      <c r="J399" s="2">
        <v>34336492</v>
      </c>
    </row>
    <row r="400" spans="1:10" x14ac:dyDescent="0.25">
      <c r="A400" s="1">
        <v>45449</v>
      </c>
      <c r="B400" s="2">
        <v>92.92</v>
      </c>
      <c r="C400" s="2">
        <v>93.43</v>
      </c>
      <c r="D400" s="2">
        <v>92.86</v>
      </c>
      <c r="E400" s="2">
        <v>93.21</v>
      </c>
      <c r="F400" s="2">
        <v>90.620400000000004</v>
      </c>
      <c r="G400" s="2">
        <v>92.374899999999997</v>
      </c>
      <c r="H400" s="2">
        <v>92.057599999999994</v>
      </c>
      <c r="I400" s="2">
        <v>22891864</v>
      </c>
      <c r="J400" s="2">
        <v>34513956</v>
      </c>
    </row>
    <row r="401" spans="1:10" x14ac:dyDescent="0.25">
      <c r="A401" s="1">
        <v>45448</v>
      </c>
      <c r="B401" s="2">
        <v>93</v>
      </c>
      <c r="C401" s="2">
        <v>93.35</v>
      </c>
      <c r="D401" s="2">
        <v>92.3887</v>
      </c>
      <c r="E401" s="2">
        <v>93.35</v>
      </c>
      <c r="F401" s="2">
        <v>90.631600000000006</v>
      </c>
      <c r="G401" s="2">
        <v>92.408000000000001</v>
      </c>
      <c r="H401" s="2">
        <v>92.054199999999994</v>
      </c>
      <c r="I401" s="2">
        <v>43153856</v>
      </c>
      <c r="J401" s="2">
        <v>37330692</v>
      </c>
    </row>
    <row r="402" spans="1:10" x14ac:dyDescent="0.25">
      <c r="A402" s="1">
        <v>45447</v>
      </c>
      <c r="B402" s="2">
        <v>92.2</v>
      </c>
      <c r="C402" s="2">
        <v>92.8</v>
      </c>
      <c r="D402" s="2">
        <v>91.99</v>
      </c>
      <c r="E402" s="2">
        <v>92.67</v>
      </c>
      <c r="F402" s="2">
        <v>90.634799999999998</v>
      </c>
      <c r="G402" s="2">
        <v>92.441599999999994</v>
      </c>
      <c r="H402" s="2">
        <v>92.056299999999993</v>
      </c>
      <c r="I402" s="2">
        <v>42581464</v>
      </c>
      <c r="J402" s="2">
        <v>36170196</v>
      </c>
    </row>
    <row r="403" spans="1:10" x14ac:dyDescent="0.25">
      <c r="A403" s="1">
        <v>45446</v>
      </c>
      <c r="B403" s="2">
        <v>90.64</v>
      </c>
      <c r="C403" s="2">
        <v>91.67</v>
      </c>
      <c r="D403" s="2">
        <v>90.61</v>
      </c>
      <c r="E403" s="2">
        <v>91.6</v>
      </c>
      <c r="F403" s="2">
        <v>90.661000000000001</v>
      </c>
      <c r="G403" s="2">
        <v>92.476600000000005</v>
      </c>
      <c r="H403" s="2">
        <v>92.060199999999995</v>
      </c>
      <c r="I403" s="2">
        <v>42272092</v>
      </c>
      <c r="J403" s="2">
        <v>34875264</v>
      </c>
    </row>
    <row r="404" spans="1:10" x14ac:dyDescent="0.25">
      <c r="A404" s="1">
        <v>45443</v>
      </c>
      <c r="B404" s="2">
        <v>90.48</v>
      </c>
      <c r="C404" s="2">
        <v>90.66</v>
      </c>
      <c r="D404" s="2">
        <v>90.25</v>
      </c>
      <c r="E404" s="2">
        <v>90.45</v>
      </c>
      <c r="F404" s="2">
        <v>90.690799999999996</v>
      </c>
      <c r="G404" s="2">
        <v>92.526799999999994</v>
      </c>
      <c r="H404" s="2">
        <v>92.071399999999997</v>
      </c>
      <c r="I404" s="2">
        <v>41308832</v>
      </c>
      <c r="J404" s="2">
        <v>33518042</v>
      </c>
    </row>
    <row r="405" spans="1:10" x14ac:dyDescent="0.25">
      <c r="A405" s="1">
        <v>45442</v>
      </c>
      <c r="B405" s="2">
        <v>89.6</v>
      </c>
      <c r="C405" s="2">
        <v>89.97</v>
      </c>
      <c r="D405" s="2">
        <v>89.44</v>
      </c>
      <c r="E405" s="2">
        <v>89.84</v>
      </c>
      <c r="F405" s="2">
        <v>90.739599999999996</v>
      </c>
      <c r="G405" s="2">
        <v>92.594700000000003</v>
      </c>
      <c r="H405" s="2">
        <v>92.091999999999999</v>
      </c>
      <c r="I405" s="2">
        <v>29571652</v>
      </c>
      <c r="J405" s="2">
        <v>33404568</v>
      </c>
    </row>
    <row r="406" spans="1:10" x14ac:dyDescent="0.25">
      <c r="A406" s="1">
        <v>45441</v>
      </c>
      <c r="B406" s="2">
        <v>89.34</v>
      </c>
      <c r="C406" s="2">
        <v>89.394999999999996</v>
      </c>
      <c r="D406" s="2">
        <v>88.68</v>
      </c>
      <c r="E406" s="2">
        <v>88.98</v>
      </c>
      <c r="F406" s="2">
        <v>90.801199999999994</v>
      </c>
      <c r="G406" s="2">
        <v>92.659199999999998</v>
      </c>
      <c r="H406" s="2">
        <v>92.118600000000001</v>
      </c>
      <c r="I406" s="2">
        <v>45508376</v>
      </c>
      <c r="J406" s="2">
        <v>33511234</v>
      </c>
    </row>
    <row r="407" spans="1:10" x14ac:dyDescent="0.25">
      <c r="A407" s="1">
        <v>45440</v>
      </c>
      <c r="B407" s="2">
        <v>91.33</v>
      </c>
      <c r="C407" s="2">
        <v>91.36</v>
      </c>
      <c r="D407" s="2">
        <v>90.03</v>
      </c>
      <c r="E407" s="2">
        <v>90.07</v>
      </c>
      <c r="F407" s="2">
        <v>90.874799999999993</v>
      </c>
      <c r="G407" s="2">
        <v>92.741600000000005</v>
      </c>
      <c r="H407" s="2">
        <v>92.150599999999997</v>
      </c>
      <c r="I407" s="2">
        <v>45973744</v>
      </c>
      <c r="J407" s="2">
        <v>32512398</v>
      </c>
    </row>
    <row r="408" spans="1:10" x14ac:dyDescent="0.25">
      <c r="A408" s="1">
        <v>45436</v>
      </c>
      <c r="B408" s="2">
        <v>90.97</v>
      </c>
      <c r="C408" s="2">
        <v>91.47</v>
      </c>
      <c r="D408" s="2">
        <v>90.9</v>
      </c>
      <c r="E408" s="2">
        <v>91.38</v>
      </c>
      <c r="F408" s="2">
        <v>90.932199999999995</v>
      </c>
      <c r="G408" s="2">
        <v>92.828100000000006</v>
      </c>
      <c r="H408" s="2">
        <v>92.178100000000001</v>
      </c>
      <c r="I408" s="2">
        <v>19164424</v>
      </c>
      <c r="J408" s="2">
        <v>31038694</v>
      </c>
    </row>
    <row r="409" spans="1:10" x14ac:dyDescent="0.25">
      <c r="A409" s="1">
        <v>45435</v>
      </c>
      <c r="B409" s="2">
        <v>91.8</v>
      </c>
      <c r="C409" s="2">
        <v>91.8</v>
      </c>
      <c r="D409" s="2">
        <v>90.82</v>
      </c>
      <c r="E409" s="2">
        <v>91.11</v>
      </c>
      <c r="F409" s="2">
        <v>90.963999999999999</v>
      </c>
      <c r="G409" s="2">
        <v>92.897400000000005</v>
      </c>
      <c r="H409" s="2">
        <v>92.2072</v>
      </c>
      <c r="I409" s="2">
        <v>51294664</v>
      </c>
      <c r="J409" s="2">
        <v>33098804</v>
      </c>
    </row>
    <row r="410" spans="1:10" x14ac:dyDescent="0.25">
      <c r="A410" s="1">
        <v>45434</v>
      </c>
      <c r="B410" s="2">
        <v>91.27</v>
      </c>
      <c r="C410" s="2">
        <v>91.779899999999998</v>
      </c>
      <c r="D410" s="2">
        <v>91.26</v>
      </c>
      <c r="E410" s="2">
        <v>91.7</v>
      </c>
      <c r="F410" s="2">
        <v>91.030199999999994</v>
      </c>
      <c r="G410" s="2">
        <v>92.975099999999998</v>
      </c>
      <c r="H410" s="2">
        <v>92.235100000000003</v>
      </c>
      <c r="I410" s="2">
        <v>38073720</v>
      </c>
      <c r="J410" s="2">
        <v>33607520</v>
      </c>
    </row>
    <row r="411" spans="1:10" x14ac:dyDescent="0.25">
      <c r="A411" s="1">
        <v>45433</v>
      </c>
      <c r="B411" s="2">
        <v>91.73</v>
      </c>
      <c r="C411" s="2">
        <v>91.77</v>
      </c>
      <c r="D411" s="2">
        <v>91.43</v>
      </c>
      <c r="E411" s="2">
        <v>91.59</v>
      </c>
      <c r="F411" s="2">
        <v>91.093800000000002</v>
      </c>
      <c r="G411" s="2">
        <v>93.055899999999994</v>
      </c>
      <c r="H411" s="2">
        <v>92.254499999999993</v>
      </c>
      <c r="I411" s="2">
        <v>15334425</v>
      </c>
      <c r="J411" s="2">
        <v>35047904</v>
      </c>
    </row>
    <row r="412" spans="1:10" x14ac:dyDescent="0.25">
      <c r="A412" s="1">
        <v>45432</v>
      </c>
      <c r="B412" s="2">
        <v>91.08</v>
      </c>
      <c r="C412" s="2">
        <v>91.314999999999998</v>
      </c>
      <c r="D412" s="2">
        <v>91.01</v>
      </c>
      <c r="E412" s="2">
        <v>91.12</v>
      </c>
      <c r="F412" s="2">
        <v>91.175600000000003</v>
      </c>
      <c r="G412" s="2">
        <v>93.145099999999999</v>
      </c>
      <c r="H412" s="2">
        <v>92.279200000000003</v>
      </c>
      <c r="I412" s="2">
        <v>17922808</v>
      </c>
      <c r="J412" s="2">
        <v>36762588</v>
      </c>
    </row>
    <row r="413" spans="1:10" x14ac:dyDescent="0.25">
      <c r="A413" s="1">
        <v>45429</v>
      </c>
      <c r="B413" s="2">
        <v>91.64</v>
      </c>
      <c r="C413" s="2">
        <v>91.8</v>
      </c>
      <c r="D413" s="2">
        <v>91.34</v>
      </c>
      <c r="E413" s="2">
        <v>91.39</v>
      </c>
      <c r="F413" s="2">
        <v>91.267799999999994</v>
      </c>
      <c r="G413" s="2">
        <v>93.221500000000006</v>
      </c>
      <c r="H413" s="2">
        <v>92.297899999999998</v>
      </c>
      <c r="I413" s="2">
        <v>24755012</v>
      </c>
      <c r="J413" s="2">
        <v>38182976</v>
      </c>
    </row>
    <row r="414" spans="1:10" x14ac:dyDescent="0.25">
      <c r="A414" s="1">
        <v>45428</v>
      </c>
      <c r="B414" s="2">
        <v>92.39</v>
      </c>
      <c r="C414" s="2">
        <v>92.420500000000004</v>
      </c>
      <c r="D414" s="2">
        <v>91.94</v>
      </c>
      <c r="E414" s="2">
        <v>92.01</v>
      </c>
      <c r="F414" s="2">
        <v>91.358000000000004</v>
      </c>
      <c r="G414" s="2">
        <v>93.292400000000001</v>
      </c>
      <c r="H414" s="2">
        <v>92.326300000000003</v>
      </c>
      <c r="I414" s="2">
        <v>37902424</v>
      </c>
      <c r="J414" s="2">
        <v>38638628</v>
      </c>
    </row>
    <row r="415" spans="1:10" x14ac:dyDescent="0.25">
      <c r="A415" s="1">
        <v>45427</v>
      </c>
      <c r="B415" s="2">
        <v>91.87</v>
      </c>
      <c r="C415" s="2">
        <v>92.254999999999995</v>
      </c>
      <c r="D415" s="2">
        <v>91.63</v>
      </c>
      <c r="E415" s="2">
        <v>92.1</v>
      </c>
      <c r="F415" s="2">
        <v>91.437600000000003</v>
      </c>
      <c r="G415" s="2">
        <v>93.361500000000007</v>
      </c>
      <c r="H415" s="2">
        <v>92.356999999999999</v>
      </c>
      <c r="I415" s="2">
        <v>65142888</v>
      </c>
      <c r="J415" s="2">
        <v>39397312</v>
      </c>
    </row>
    <row r="416" spans="1:10" x14ac:dyDescent="0.25">
      <c r="A416" s="1">
        <v>45426</v>
      </c>
      <c r="B416" s="2">
        <v>90.65</v>
      </c>
      <c r="C416" s="2">
        <v>90.919899999999998</v>
      </c>
      <c r="D416" s="2">
        <v>90.42</v>
      </c>
      <c r="E416" s="2">
        <v>90.86</v>
      </c>
      <c r="F416" s="2">
        <v>91.504199999999997</v>
      </c>
      <c r="G416" s="2">
        <v>93.436099999999996</v>
      </c>
      <c r="H416" s="2">
        <v>92.396799999999999</v>
      </c>
      <c r="I416" s="2">
        <v>25746392</v>
      </c>
      <c r="J416" s="2">
        <v>38320236</v>
      </c>
    </row>
    <row r="417" spans="1:10" x14ac:dyDescent="0.25">
      <c r="A417" s="1">
        <v>45425</v>
      </c>
      <c r="B417" s="2">
        <v>90.55</v>
      </c>
      <c r="C417" s="2">
        <v>90.61</v>
      </c>
      <c r="D417" s="2">
        <v>90.31</v>
      </c>
      <c r="E417" s="2">
        <v>90.35</v>
      </c>
      <c r="F417" s="2">
        <v>91.568799999999996</v>
      </c>
      <c r="G417" s="2">
        <v>93.516400000000004</v>
      </c>
      <c r="H417" s="2">
        <v>92.441500000000005</v>
      </c>
      <c r="I417" s="2">
        <v>23157496</v>
      </c>
      <c r="J417" s="2">
        <v>38418656</v>
      </c>
    </row>
    <row r="418" spans="1:10" x14ac:dyDescent="0.25">
      <c r="A418" s="1">
        <v>45422</v>
      </c>
      <c r="B418" s="2">
        <v>90.28</v>
      </c>
      <c r="C418" s="2">
        <v>90.38</v>
      </c>
      <c r="D418" s="2">
        <v>89.96</v>
      </c>
      <c r="E418" s="2">
        <v>90.12</v>
      </c>
      <c r="F418" s="2">
        <v>91.651200000000003</v>
      </c>
      <c r="G418" s="2">
        <v>93.596500000000006</v>
      </c>
      <c r="H418" s="2">
        <v>92.4863</v>
      </c>
      <c r="I418" s="2">
        <v>21913760</v>
      </c>
      <c r="J418" s="2">
        <v>38539428</v>
      </c>
    </row>
    <row r="419" spans="1:10" x14ac:dyDescent="0.25">
      <c r="A419" s="1">
        <v>45421</v>
      </c>
      <c r="B419" s="2">
        <v>89.87</v>
      </c>
      <c r="C419" s="2">
        <v>90.77</v>
      </c>
      <c r="D419" s="2">
        <v>89.82</v>
      </c>
      <c r="E419" s="2">
        <v>90.63</v>
      </c>
      <c r="F419" s="2">
        <v>91.732399999999998</v>
      </c>
      <c r="G419" s="2">
        <v>93.686899999999994</v>
      </c>
      <c r="H419" s="2">
        <v>92.542000000000002</v>
      </c>
      <c r="I419" s="2">
        <v>39606724</v>
      </c>
      <c r="J419" s="2">
        <v>40066960</v>
      </c>
    </row>
    <row r="420" spans="1:10" x14ac:dyDescent="0.25">
      <c r="A420" s="1">
        <v>45420</v>
      </c>
      <c r="B420" s="2">
        <v>90.31</v>
      </c>
      <c r="C420" s="2">
        <v>90.46</v>
      </c>
      <c r="D420" s="2">
        <v>90.16</v>
      </c>
      <c r="E420" s="2">
        <v>90.19</v>
      </c>
      <c r="F420" s="2">
        <v>91.790199999999999</v>
      </c>
      <c r="G420" s="2">
        <v>93.771000000000001</v>
      </c>
      <c r="H420" s="2">
        <v>92.594700000000003</v>
      </c>
      <c r="I420" s="2">
        <v>31171660</v>
      </c>
      <c r="J420" s="2">
        <v>40349144</v>
      </c>
    </row>
    <row r="421" spans="1:10" x14ac:dyDescent="0.25">
      <c r="A421" s="1">
        <v>45419</v>
      </c>
      <c r="B421" s="2">
        <v>90.9</v>
      </c>
      <c r="C421" s="2">
        <v>91.24</v>
      </c>
      <c r="D421" s="2">
        <v>90.614099999999993</v>
      </c>
      <c r="E421" s="2">
        <v>90.74</v>
      </c>
      <c r="F421" s="2">
        <v>91.844999999999999</v>
      </c>
      <c r="G421" s="2">
        <v>93.837400000000002</v>
      </c>
      <c r="H421" s="2">
        <v>92.650599999999997</v>
      </c>
      <c r="I421" s="2">
        <v>30525832</v>
      </c>
      <c r="J421" s="2">
        <v>42134164</v>
      </c>
    </row>
    <row r="422" spans="1:10" x14ac:dyDescent="0.25">
      <c r="A422" s="1">
        <v>45418</v>
      </c>
      <c r="B422" s="2">
        <v>89.87</v>
      </c>
      <c r="C422" s="2">
        <v>90.25</v>
      </c>
      <c r="D422" s="2">
        <v>89.67</v>
      </c>
      <c r="E422" s="2">
        <v>90.19</v>
      </c>
      <c r="F422" s="2">
        <v>91.902000000000001</v>
      </c>
      <c r="G422" s="2">
        <v>93.876300000000001</v>
      </c>
      <c r="H422" s="2">
        <v>92.705500000000001</v>
      </c>
      <c r="I422" s="2">
        <v>23868184</v>
      </c>
      <c r="J422" s="2">
        <v>43105992</v>
      </c>
    </row>
    <row r="423" spans="1:10" x14ac:dyDescent="0.25">
      <c r="A423" s="1">
        <v>45415</v>
      </c>
      <c r="B423" s="2">
        <v>89.93</v>
      </c>
      <c r="C423" s="2">
        <v>90.12</v>
      </c>
      <c r="D423" s="2">
        <v>89.27</v>
      </c>
      <c r="E423" s="2">
        <v>89.84</v>
      </c>
      <c r="F423" s="2">
        <v>91.9756</v>
      </c>
      <c r="G423" s="2">
        <v>93.917699999999996</v>
      </c>
      <c r="H423" s="2">
        <v>92.763000000000005</v>
      </c>
      <c r="I423" s="2">
        <v>50066076</v>
      </c>
      <c r="J423" s="2">
        <v>45247652</v>
      </c>
    </row>
    <row r="424" spans="1:10" x14ac:dyDescent="0.25">
      <c r="A424" s="1">
        <v>45414</v>
      </c>
      <c r="B424" s="2">
        <v>88.21</v>
      </c>
      <c r="C424" s="2">
        <v>89.01</v>
      </c>
      <c r="D424" s="2">
        <v>88.025000000000006</v>
      </c>
      <c r="E424" s="2">
        <v>88.94</v>
      </c>
      <c r="F424" s="2">
        <v>92.031400000000005</v>
      </c>
      <c r="G424" s="2">
        <v>93.964799999999997</v>
      </c>
      <c r="H424" s="2">
        <v>92.828599999999994</v>
      </c>
      <c r="I424" s="2">
        <v>58925388</v>
      </c>
      <c r="J424" s="2">
        <v>45103252</v>
      </c>
    </row>
    <row r="425" spans="1:10" x14ac:dyDescent="0.25">
      <c r="A425" s="1">
        <v>45413</v>
      </c>
      <c r="B425" s="2">
        <v>88.6</v>
      </c>
      <c r="C425" s="2">
        <v>89.21</v>
      </c>
      <c r="D425" s="2">
        <v>88.24</v>
      </c>
      <c r="E425" s="2">
        <v>88.56</v>
      </c>
      <c r="F425" s="2">
        <v>92.096199999999996</v>
      </c>
      <c r="G425" s="2">
        <v>94.028499999999994</v>
      </c>
      <c r="H425" s="2">
        <v>92.892899999999997</v>
      </c>
      <c r="I425" s="2">
        <v>59679512</v>
      </c>
      <c r="J425" s="2">
        <v>45558308</v>
      </c>
    </row>
    <row r="426" spans="1:10" x14ac:dyDescent="0.25">
      <c r="A426" s="1">
        <v>45412</v>
      </c>
      <c r="B426" s="2">
        <v>88.42</v>
      </c>
      <c r="C426" s="2">
        <v>88.73</v>
      </c>
      <c r="D426" s="2">
        <v>88.094999999999999</v>
      </c>
      <c r="E426" s="2">
        <v>88.22</v>
      </c>
      <c r="F426" s="2">
        <v>92.181799999999996</v>
      </c>
      <c r="G426" s="2">
        <v>94.101600000000005</v>
      </c>
      <c r="H426" s="2">
        <v>92.956800000000001</v>
      </c>
      <c r="I426" s="2">
        <v>41054664</v>
      </c>
      <c r="J426" s="2">
        <v>46537600</v>
      </c>
    </row>
    <row r="427" spans="1:10" x14ac:dyDescent="0.25">
      <c r="A427" s="1">
        <v>45411</v>
      </c>
      <c r="B427" s="2">
        <v>88.66</v>
      </c>
      <c r="C427" s="2">
        <v>89.015000000000001</v>
      </c>
      <c r="D427" s="2">
        <v>88.48</v>
      </c>
      <c r="E427" s="2">
        <v>88.98</v>
      </c>
      <c r="F427" s="2">
        <v>92.272599999999997</v>
      </c>
      <c r="G427" s="2">
        <v>94.165599999999998</v>
      </c>
      <c r="H427" s="2">
        <v>93.022099999999995</v>
      </c>
      <c r="I427" s="2">
        <v>39228620</v>
      </c>
      <c r="J427" s="2">
        <v>45969760</v>
      </c>
    </row>
    <row r="428" spans="1:10" x14ac:dyDescent="0.25">
      <c r="A428" s="1">
        <v>45408</v>
      </c>
      <c r="B428" s="2">
        <v>88.245000000000005</v>
      </c>
      <c r="C428" s="2">
        <v>88.605000000000004</v>
      </c>
      <c r="D428" s="2">
        <v>88.05</v>
      </c>
      <c r="E428" s="2">
        <v>88.24</v>
      </c>
      <c r="F428" s="2">
        <v>92.358999999999995</v>
      </c>
      <c r="G428" s="2">
        <v>94.201899999999995</v>
      </c>
      <c r="H428" s="2">
        <v>93.086699999999993</v>
      </c>
      <c r="I428" s="2">
        <v>31589820</v>
      </c>
      <c r="J428" s="2">
        <v>45879836</v>
      </c>
    </row>
    <row r="429" spans="1:10" x14ac:dyDescent="0.25">
      <c r="A429" s="1">
        <v>45407</v>
      </c>
      <c r="B429" s="2">
        <v>87.46</v>
      </c>
      <c r="C429" s="2">
        <v>87.9</v>
      </c>
      <c r="D429" s="2">
        <v>87.34</v>
      </c>
      <c r="E429" s="2">
        <v>87.78</v>
      </c>
      <c r="F429" s="2">
        <v>92.450599999999994</v>
      </c>
      <c r="G429" s="2">
        <v>94.249399999999994</v>
      </c>
      <c r="H429" s="2">
        <v>93.149699999999996</v>
      </c>
      <c r="I429" s="2">
        <v>49282640</v>
      </c>
      <c r="J429" s="2">
        <v>46606908</v>
      </c>
    </row>
    <row r="430" spans="1:10" x14ac:dyDescent="0.25">
      <c r="A430" s="1">
        <v>45406</v>
      </c>
      <c r="B430" s="2">
        <v>88.56</v>
      </c>
      <c r="C430" s="2">
        <v>88.63</v>
      </c>
      <c r="D430" s="2">
        <v>87.5</v>
      </c>
      <c r="E430" s="2">
        <v>88.4</v>
      </c>
      <c r="F430" s="2">
        <v>92.542000000000002</v>
      </c>
      <c r="G430" s="2">
        <v>94.287199999999999</v>
      </c>
      <c r="H430" s="2">
        <v>93.209400000000002</v>
      </c>
      <c r="I430" s="2">
        <v>48986756</v>
      </c>
      <c r="J430" s="2">
        <v>46518560</v>
      </c>
    </row>
    <row r="431" spans="1:10" x14ac:dyDescent="0.25">
      <c r="A431" s="1">
        <v>45405</v>
      </c>
      <c r="B431" s="2">
        <v>88.73</v>
      </c>
      <c r="C431" s="2">
        <v>89.54</v>
      </c>
      <c r="D431" s="2">
        <v>88.55</v>
      </c>
      <c r="E431" s="2">
        <v>89.03</v>
      </c>
      <c r="F431" s="2">
        <v>92.653199999999998</v>
      </c>
      <c r="G431" s="2">
        <v>94.329499999999996</v>
      </c>
      <c r="H431" s="2">
        <v>93.263400000000004</v>
      </c>
      <c r="I431" s="2">
        <v>27222722</v>
      </c>
      <c r="J431" s="2">
        <v>46285740</v>
      </c>
    </row>
    <row r="432" spans="1:10" x14ac:dyDescent="0.25">
      <c r="A432" s="1">
        <v>45404</v>
      </c>
      <c r="B432" s="2">
        <v>88.68</v>
      </c>
      <c r="C432" s="2">
        <v>89.12</v>
      </c>
      <c r="D432" s="2">
        <v>88.644999999999996</v>
      </c>
      <c r="E432" s="2">
        <v>89</v>
      </c>
      <c r="F432" s="2">
        <v>92.749600000000001</v>
      </c>
      <c r="G432" s="2">
        <v>94.353999999999999</v>
      </c>
      <c r="H432" s="2">
        <v>93.313699999999997</v>
      </c>
      <c r="I432" s="2">
        <v>24969046</v>
      </c>
      <c r="J432" s="2">
        <v>47343312</v>
      </c>
    </row>
    <row r="433" spans="1:10" x14ac:dyDescent="0.25">
      <c r="A433" s="1">
        <v>45401</v>
      </c>
      <c r="B433" s="2">
        <v>89.39</v>
      </c>
      <c r="C433" s="2">
        <v>89.39</v>
      </c>
      <c r="D433" s="2">
        <v>88.905000000000001</v>
      </c>
      <c r="E433" s="2">
        <v>89.15</v>
      </c>
      <c r="F433" s="2">
        <v>92.850399999999993</v>
      </c>
      <c r="G433" s="2">
        <v>94.376999999999995</v>
      </c>
      <c r="H433" s="2">
        <v>93.367099999999994</v>
      </c>
      <c r="I433" s="2">
        <v>44826772</v>
      </c>
      <c r="J433" s="2">
        <v>48941740</v>
      </c>
    </row>
    <row r="434" spans="1:10" x14ac:dyDescent="0.25">
      <c r="A434" s="1">
        <v>45400</v>
      </c>
      <c r="B434" s="2">
        <v>89.24</v>
      </c>
      <c r="C434" s="2">
        <v>89.27</v>
      </c>
      <c r="D434" s="2">
        <v>88.59</v>
      </c>
      <c r="E434" s="2">
        <v>88.83</v>
      </c>
      <c r="F434" s="2">
        <v>92.959199999999996</v>
      </c>
      <c r="G434" s="2">
        <v>94.383499999999998</v>
      </c>
      <c r="H434" s="2">
        <v>93.4268</v>
      </c>
      <c r="I434" s="2">
        <v>43839456</v>
      </c>
      <c r="J434" s="2">
        <v>48255984</v>
      </c>
    </row>
    <row r="435" spans="1:10" x14ac:dyDescent="0.25">
      <c r="A435" s="1">
        <v>45399</v>
      </c>
      <c r="B435" s="2">
        <v>88.87</v>
      </c>
      <c r="C435" s="2">
        <v>89.375</v>
      </c>
      <c r="D435" s="2">
        <v>88.46</v>
      </c>
      <c r="E435" s="2">
        <v>89.28</v>
      </c>
      <c r="F435" s="2">
        <v>93.083600000000004</v>
      </c>
      <c r="G435" s="2">
        <v>94.403899999999993</v>
      </c>
      <c r="H435" s="2">
        <v>93.493099999999998</v>
      </c>
      <c r="I435" s="2">
        <v>57946992</v>
      </c>
      <c r="J435" s="2">
        <v>48677208</v>
      </c>
    </row>
    <row r="436" spans="1:10" x14ac:dyDescent="0.25">
      <c r="A436" s="1">
        <v>45398</v>
      </c>
      <c r="B436" s="2">
        <v>88.05</v>
      </c>
      <c r="C436" s="2">
        <v>88.58</v>
      </c>
      <c r="D436" s="2">
        <v>87.784999999999997</v>
      </c>
      <c r="E436" s="2">
        <v>88.3</v>
      </c>
      <c r="F436" s="2">
        <v>93.180599999999998</v>
      </c>
      <c r="G436" s="2">
        <v>94.416600000000003</v>
      </c>
      <c r="H436" s="2">
        <v>93.561400000000006</v>
      </c>
      <c r="I436" s="2">
        <v>45103244</v>
      </c>
      <c r="J436" s="2">
        <v>47108940</v>
      </c>
    </row>
    <row r="437" spans="1:10" x14ac:dyDescent="0.25">
      <c r="A437" s="1">
        <v>45397</v>
      </c>
      <c r="B437" s="2">
        <v>89.22</v>
      </c>
      <c r="C437" s="2">
        <v>89.26</v>
      </c>
      <c r="D437" s="2">
        <v>88.522999999999996</v>
      </c>
      <c r="E437" s="2">
        <v>88.89</v>
      </c>
      <c r="F437" s="2">
        <v>93.335999999999999</v>
      </c>
      <c r="G437" s="2">
        <v>94.439499999999995</v>
      </c>
      <c r="H437" s="2">
        <v>93.628600000000006</v>
      </c>
      <c r="I437" s="2">
        <v>55993060</v>
      </c>
      <c r="J437" s="2">
        <v>45702840</v>
      </c>
    </row>
    <row r="438" spans="1:10" x14ac:dyDescent="0.25">
      <c r="A438" s="1">
        <v>45394</v>
      </c>
      <c r="B438" s="2">
        <v>90.64</v>
      </c>
      <c r="C438" s="2">
        <v>90.95</v>
      </c>
      <c r="D438" s="2">
        <v>90.28</v>
      </c>
      <c r="E438" s="2">
        <v>90.29</v>
      </c>
      <c r="F438" s="2">
        <v>93.522999999999996</v>
      </c>
      <c r="G438" s="2">
        <v>94.450999999999993</v>
      </c>
      <c r="H438" s="2">
        <v>93.702200000000005</v>
      </c>
      <c r="I438" s="2">
        <v>47900104</v>
      </c>
      <c r="J438" s="2">
        <v>43987456</v>
      </c>
    </row>
    <row r="439" spans="1:10" x14ac:dyDescent="0.25">
      <c r="A439" s="1">
        <v>45393</v>
      </c>
      <c r="B439" s="2">
        <v>90.38</v>
      </c>
      <c r="C439" s="2">
        <v>90.44</v>
      </c>
      <c r="D439" s="2">
        <v>89.51</v>
      </c>
      <c r="E439" s="2">
        <v>89.81</v>
      </c>
      <c r="F439" s="2">
        <v>93.650400000000005</v>
      </c>
      <c r="G439" s="2">
        <v>94.444299999999998</v>
      </c>
      <c r="H439" s="2">
        <v>93.766599999999997</v>
      </c>
      <c r="I439" s="2">
        <v>65751184</v>
      </c>
      <c r="J439" s="2">
        <v>43079224</v>
      </c>
    </row>
    <row r="440" spans="1:10" x14ac:dyDescent="0.25">
      <c r="A440" s="1">
        <v>45392</v>
      </c>
      <c r="B440" s="2">
        <v>91.200100000000006</v>
      </c>
      <c r="C440" s="2">
        <v>91.3</v>
      </c>
      <c r="D440" s="2">
        <v>90.05</v>
      </c>
      <c r="E440" s="2">
        <v>90.22</v>
      </c>
      <c r="F440" s="2">
        <v>93.768600000000006</v>
      </c>
      <c r="G440" s="2">
        <v>94.431399999999996</v>
      </c>
      <c r="H440" s="2">
        <v>93.834699999999998</v>
      </c>
      <c r="I440" s="2">
        <v>74368944</v>
      </c>
      <c r="J440" s="2">
        <v>41593152</v>
      </c>
    </row>
    <row r="441" spans="1:10" x14ac:dyDescent="0.25">
      <c r="A441" s="1">
        <v>45391</v>
      </c>
      <c r="B441" s="2">
        <v>91.869</v>
      </c>
      <c r="C441" s="2">
        <v>92.36</v>
      </c>
      <c r="D441" s="2">
        <v>91.834999999999994</v>
      </c>
      <c r="E441" s="2">
        <v>92.23</v>
      </c>
      <c r="F441" s="2">
        <v>93.861400000000003</v>
      </c>
      <c r="G441" s="2">
        <v>94.427000000000007</v>
      </c>
      <c r="H441" s="2">
        <v>93.900300000000001</v>
      </c>
      <c r="I441" s="2">
        <v>32537024</v>
      </c>
      <c r="J441" s="2">
        <v>38432096</v>
      </c>
    </row>
    <row r="442" spans="1:10" x14ac:dyDescent="0.25">
      <c r="A442" s="1">
        <v>45390</v>
      </c>
      <c r="B442" s="2">
        <v>91.23</v>
      </c>
      <c r="C442" s="2">
        <v>91.59</v>
      </c>
      <c r="D442" s="2">
        <v>91.13</v>
      </c>
      <c r="E442" s="2">
        <v>91.38</v>
      </c>
      <c r="F442" s="2">
        <v>93.892399999999995</v>
      </c>
      <c r="G442" s="2">
        <v>94.382599999999996</v>
      </c>
      <c r="H442" s="2">
        <v>93.950699999999998</v>
      </c>
      <c r="I442" s="2">
        <v>37879796</v>
      </c>
      <c r="J442" s="2">
        <v>38230932</v>
      </c>
    </row>
    <row r="443" spans="1:10" x14ac:dyDescent="0.25">
      <c r="A443" s="1">
        <v>45387</v>
      </c>
      <c r="B443" s="2">
        <v>91.69</v>
      </c>
      <c r="C443" s="2">
        <v>92.18</v>
      </c>
      <c r="D443" s="2">
        <v>91.38</v>
      </c>
      <c r="E443" s="2">
        <v>91.39</v>
      </c>
      <c r="F443" s="2">
        <v>93.944000000000003</v>
      </c>
      <c r="G443" s="2">
        <v>94.348699999999994</v>
      </c>
      <c r="H443" s="2">
        <v>94.011600000000001</v>
      </c>
      <c r="I443" s="2">
        <v>42495900</v>
      </c>
      <c r="J443" s="2">
        <v>38038792</v>
      </c>
    </row>
    <row r="444" spans="1:10" x14ac:dyDescent="0.25">
      <c r="A444" s="1">
        <v>45386</v>
      </c>
      <c r="B444" s="2">
        <v>92.63</v>
      </c>
      <c r="C444" s="2">
        <v>92.76</v>
      </c>
      <c r="D444" s="2">
        <v>92.04</v>
      </c>
      <c r="E444" s="2">
        <v>92.68</v>
      </c>
      <c r="F444" s="2">
        <v>93.983199999999997</v>
      </c>
      <c r="G444" s="2">
        <v>94.309799999999996</v>
      </c>
      <c r="H444" s="2">
        <v>94.071200000000005</v>
      </c>
      <c r="I444" s="2">
        <v>47957412</v>
      </c>
      <c r="J444" s="2">
        <v>39096772</v>
      </c>
    </row>
    <row r="445" spans="1:10" x14ac:dyDescent="0.25">
      <c r="A445" s="1">
        <v>45385</v>
      </c>
      <c r="B445" s="2">
        <v>91.26</v>
      </c>
      <c r="C445" s="2">
        <v>92.05</v>
      </c>
      <c r="D445" s="2">
        <v>91.05</v>
      </c>
      <c r="E445" s="2">
        <v>92.02</v>
      </c>
      <c r="F445" s="2">
        <v>94.007599999999996</v>
      </c>
      <c r="G445" s="2">
        <v>94.278599999999997</v>
      </c>
      <c r="H445" s="2">
        <v>94.120800000000003</v>
      </c>
      <c r="I445" s="2">
        <v>45494440</v>
      </c>
      <c r="J445" s="2">
        <v>38450948</v>
      </c>
    </row>
    <row r="446" spans="1:10" x14ac:dyDescent="0.25">
      <c r="A446" s="1">
        <v>45384</v>
      </c>
      <c r="B446" s="2">
        <v>91.57</v>
      </c>
      <c r="C446" s="2">
        <v>92.2</v>
      </c>
      <c r="D446" s="2">
        <v>91.334999999999994</v>
      </c>
      <c r="E446" s="2">
        <v>92.04</v>
      </c>
      <c r="F446" s="2">
        <v>94.060199999999995</v>
      </c>
      <c r="G446" s="2">
        <v>94.239000000000004</v>
      </c>
      <c r="H446" s="2">
        <v>94.175700000000006</v>
      </c>
      <c r="I446" s="2">
        <v>43086304</v>
      </c>
      <c r="J446" s="2">
        <v>37389052</v>
      </c>
    </row>
    <row r="447" spans="1:10" x14ac:dyDescent="0.25">
      <c r="A447" s="1">
        <v>45383</v>
      </c>
      <c r="B447" s="2">
        <v>93.29</v>
      </c>
      <c r="C447" s="2">
        <v>93.3</v>
      </c>
      <c r="D447" s="2">
        <v>92.454999999999998</v>
      </c>
      <c r="E447" s="2">
        <v>92.55</v>
      </c>
      <c r="F447" s="2">
        <v>94.101200000000006</v>
      </c>
      <c r="G447" s="2">
        <v>94.186400000000006</v>
      </c>
      <c r="H447" s="2">
        <v>94.2256</v>
      </c>
      <c r="I447" s="2">
        <v>48945448</v>
      </c>
      <c r="J447" s="2">
        <v>35702492</v>
      </c>
    </row>
    <row r="448" spans="1:10" x14ac:dyDescent="0.25">
      <c r="A448" s="1">
        <v>45379</v>
      </c>
      <c r="B448" s="2">
        <v>94.49</v>
      </c>
      <c r="C448" s="2">
        <v>95.02</v>
      </c>
      <c r="D448" s="2">
        <v>94.32</v>
      </c>
      <c r="E448" s="2">
        <v>94.62</v>
      </c>
      <c r="F448" s="2">
        <v>94.126000000000005</v>
      </c>
      <c r="G448" s="2">
        <v>94.137200000000007</v>
      </c>
      <c r="H448" s="2">
        <v>94.268900000000002</v>
      </c>
      <c r="I448" s="2">
        <v>34540428</v>
      </c>
      <c r="J448" s="2">
        <v>34107676</v>
      </c>
    </row>
    <row r="449" spans="1:10" x14ac:dyDescent="0.25">
      <c r="A449" s="1">
        <v>45378</v>
      </c>
      <c r="B449" s="2">
        <v>93.99</v>
      </c>
      <c r="C449" s="2">
        <v>94.7</v>
      </c>
      <c r="D449" s="2">
        <v>93.94</v>
      </c>
      <c r="E449" s="2">
        <v>94.7</v>
      </c>
      <c r="F449" s="2">
        <v>94.126999999999995</v>
      </c>
      <c r="G449" s="2">
        <v>94.061400000000006</v>
      </c>
      <c r="H449" s="2">
        <v>94.306899999999999</v>
      </c>
      <c r="I449" s="2">
        <v>50157816</v>
      </c>
      <c r="J449" s="2">
        <v>34409984</v>
      </c>
    </row>
    <row r="450" spans="1:10" x14ac:dyDescent="0.25">
      <c r="A450" s="1">
        <v>45377</v>
      </c>
      <c r="B450" s="2">
        <v>93.51</v>
      </c>
      <c r="C450" s="2">
        <v>93.87</v>
      </c>
      <c r="D450" s="2">
        <v>93.281300000000002</v>
      </c>
      <c r="E450" s="2">
        <v>93.77</v>
      </c>
      <c r="F450" s="2">
        <v>94.129400000000004</v>
      </c>
      <c r="G450" s="2">
        <v>93.965400000000002</v>
      </c>
      <c r="H450" s="2">
        <v>94.343000000000004</v>
      </c>
      <c r="I450" s="2">
        <v>34422996</v>
      </c>
      <c r="J450" s="2">
        <v>33770904</v>
      </c>
    </row>
    <row r="451" spans="1:10" x14ac:dyDescent="0.25">
      <c r="A451" s="1">
        <v>45376</v>
      </c>
      <c r="B451" s="2">
        <v>93.706999999999994</v>
      </c>
      <c r="C451" s="2">
        <v>93.75</v>
      </c>
      <c r="D451" s="2">
        <v>93.3</v>
      </c>
      <c r="E451" s="2">
        <v>93.51</v>
      </c>
      <c r="F451" s="2">
        <v>94.184399999999997</v>
      </c>
      <c r="G451" s="2">
        <v>93.863500000000002</v>
      </c>
      <c r="H451" s="2">
        <v>94.384500000000003</v>
      </c>
      <c r="I451" s="2">
        <v>24011760</v>
      </c>
      <c r="J451" s="2">
        <v>33990828</v>
      </c>
    </row>
    <row r="452" spans="1:10" x14ac:dyDescent="0.25">
      <c r="A452" s="1">
        <v>45373</v>
      </c>
      <c r="B452" s="2">
        <v>94.19</v>
      </c>
      <c r="C452" s="2">
        <v>94.21</v>
      </c>
      <c r="D452" s="2">
        <v>93.78</v>
      </c>
      <c r="E452" s="2">
        <v>93.98</v>
      </c>
      <c r="F452" s="2">
        <v>94.248400000000004</v>
      </c>
      <c r="G452" s="2">
        <v>93.768299999999996</v>
      </c>
      <c r="H452" s="2">
        <v>94.421300000000002</v>
      </c>
      <c r="I452" s="2">
        <v>30262284</v>
      </c>
      <c r="J452" s="2">
        <v>33980988</v>
      </c>
    </row>
    <row r="453" spans="1:10" x14ac:dyDescent="0.25">
      <c r="A453" s="1">
        <v>45372</v>
      </c>
      <c r="B453" s="2">
        <v>93.27</v>
      </c>
      <c r="C453" s="2">
        <v>93.43</v>
      </c>
      <c r="D453" s="2">
        <v>92.724999999999994</v>
      </c>
      <c r="E453" s="2">
        <v>93.09</v>
      </c>
      <c r="F453" s="2">
        <v>94.292199999999994</v>
      </c>
      <c r="G453" s="2">
        <v>93.672200000000004</v>
      </c>
      <c r="H453" s="2">
        <v>94.463399999999993</v>
      </c>
      <c r="I453" s="2">
        <v>34276644</v>
      </c>
      <c r="J453" s="2">
        <v>35019024</v>
      </c>
    </row>
    <row r="454" spans="1:10" x14ac:dyDescent="0.25">
      <c r="A454" s="1">
        <v>45371</v>
      </c>
      <c r="B454" s="2">
        <v>93.1</v>
      </c>
      <c r="C454" s="2">
        <v>93.79</v>
      </c>
      <c r="D454" s="2">
        <v>92.29</v>
      </c>
      <c r="E454" s="2">
        <v>92.89</v>
      </c>
      <c r="F454" s="2">
        <v>94.362799999999993</v>
      </c>
      <c r="G454" s="2">
        <v>93.5886</v>
      </c>
      <c r="H454" s="2">
        <v>94.507000000000005</v>
      </c>
      <c r="I454" s="2">
        <v>43460080</v>
      </c>
      <c r="J454" s="2">
        <v>36136488</v>
      </c>
    </row>
    <row r="455" spans="1:10" x14ac:dyDescent="0.25">
      <c r="A455" s="1">
        <v>45370</v>
      </c>
      <c r="B455" s="2">
        <v>92.85</v>
      </c>
      <c r="C455" s="2">
        <v>93.27</v>
      </c>
      <c r="D455" s="2">
        <v>92.69</v>
      </c>
      <c r="E455" s="2">
        <v>92.92</v>
      </c>
      <c r="F455" s="2">
        <v>94.449799999999996</v>
      </c>
      <c r="G455" s="2">
        <v>93.494200000000006</v>
      </c>
      <c r="H455" s="2">
        <v>94.552499999999995</v>
      </c>
      <c r="I455" s="2">
        <v>26953132</v>
      </c>
      <c r="J455" s="2">
        <v>35544096</v>
      </c>
    </row>
    <row r="456" spans="1:10" x14ac:dyDescent="0.25">
      <c r="A456" s="1">
        <v>45369</v>
      </c>
      <c r="B456" s="2">
        <v>92.73</v>
      </c>
      <c r="C456" s="2">
        <v>92.99</v>
      </c>
      <c r="D456" s="2">
        <v>92.5</v>
      </c>
      <c r="E456" s="2">
        <v>92.66</v>
      </c>
      <c r="F456" s="2">
        <v>94.517200000000003</v>
      </c>
      <c r="G456" s="2">
        <v>93.418499999999995</v>
      </c>
      <c r="H456" s="2">
        <v>94.603399999999993</v>
      </c>
      <c r="I456" s="2">
        <v>29519540</v>
      </c>
      <c r="J456" s="2">
        <v>35763348</v>
      </c>
    </row>
    <row r="457" spans="1:10" x14ac:dyDescent="0.25">
      <c r="A457" s="1">
        <v>45366</v>
      </c>
      <c r="B457" s="2">
        <v>93.06</v>
      </c>
      <c r="C457" s="2">
        <v>93.19</v>
      </c>
      <c r="D457" s="2">
        <v>92.784999999999997</v>
      </c>
      <c r="E457" s="2">
        <v>92.94</v>
      </c>
      <c r="F457" s="2">
        <v>94.608400000000003</v>
      </c>
      <c r="G457" s="2">
        <v>93.334299999999999</v>
      </c>
      <c r="H457" s="2">
        <v>94.655100000000004</v>
      </c>
      <c r="I457" s="2">
        <v>34997708</v>
      </c>
      <c r="J457" s="2">
        <v>35652384</v>
      </c>
    </row>
    <row r="458" spans="1:10" x14ac:dyDescent="0.25">
      <c r="A458" s="1">
        <v>45365</v>
      </c>
      <c r="B458" s="2">
        <v>93.73</v>
      </c>
      <c r="C458" s="2">
        <v>93.75</v>
      </c>
      <c r="D458" s="2">
        <v>92.86</v>
      </c>
      <c r="E458" s="2">
        <v>92.97</v>
      </c>
      <c r="F458" s="2">
        <v>94.724000000000004</v>
      </c>
      <c r="G458" s="2">
        <v>93.237300000000005</v>
      </c>
      <c r="H458" s="2">
        <v>94.700900000000004</v>
      </c>
      <c r="I458" s="2">
        <v>58365564</v>
      </c>
      <c r="J458" s="2">
        <v>35879648</v>
      </c>
    </row>
    <row r="459" spans="1:10" x14ac:dyDescent="0.25">
      <c r="A459" s="1">
        <v>45364</v>
      </c>
      <c r="B459" s="2">
        <v>94.5</v>
      </c>
      <c r="C459" s="2">
        <v>94.74</v>
      </c>
      <c r="D459" s="2">
        <v>94.21</v>
      </c>
      <c r="E459" s="2">
        <v>94.42</v>
      </c>
      <c r="F459" s="2">
        <v>94.830799999999996</v>
      </c>
      <c r="G459" s="2">
        <v>93.135300000000001</v>
      </c>
      <c r="H459" s="2">
        <v>94.741500000000002</v>
      </c>
      <c r="I459" s="2">
        <v>38270056</v>
      </c>
      <c r="J459" s="2">
        <v>35001324</v>
      </c>
    </row>
    <row r="460" spans="1:10" x14ac:dyDescent="0.25">
      <c r="A460" s="1">
        <v>45363</v>
      </c>
      <c r="B460" s="2">
        <v>95.04</v>
      </c>
      <c r="C460" s="2">
        <v>95.21</v>
      </c>
      <c r="D460" s="2">
        <v>94.69</v>
      </c>
      <c r="E460" s="2">
        <v>94.88</v>
      </c>
      <c r="F460" s="2">
        <v>94.92</v>
      </c>
      <c r="G460" s="2">
        <v>93.036100000000005</v>
      </c>
      <c r="H460" s="2">
        <v>94.770799999999994</v>
      </c>
      <c r="I460" s="2">
        <v>29566000</v>
      </c>
      <c r="J460" s="2">
        <v>34876936</v>
      </c>
    </row>
    <row r="461" spans="1:10" x14ac:dyDescent="0.25">
      <c r="A461" s="1">
        <v>45362</v>
      </c>
      <c r="B461" s="2">
        <v>95.96</v>
      </c>
      <c r="C461" s="2">
        <v>96.01</v>
      </c>
      <c r="D461" s="2">
        <v>95.37</v>
      </c>
      <c r="E461" s="2">
        <v>95.68</v>
      </c>
      <c r="F461" s="2">
        <v>95.018000000000001</v>
      </c>
      <c r="G461" s="2">
        <v>92.939800000000005</v>
      </c>
      <c r="H461" s="2">
        <v>94.799000000000007</v>
      </c>
      <c r="I461" s="2">
        <v>17787916</v>
      </c>
      <c r="J461" s="2">
        <v>34537156</v>
      </c>
    </row>
    <row r="462" spans="1:10" x14ac:dyDescent="0.25">
      <c r="A462" s="1">
        <v>45359</v>
      </c>
      <c r="B462" s="2">
        <v>95.8</v>
      </c>
      <c r="C462" s="2">
        <v>96.045000000000002</v>
      </c>
      <c r="D462" s="2">
        <v>95.48</v>
      </c>
      <c r="E462" s="2">
        <v>95.73</v>
      </c>
      <c r="F462" s="2">
        <v>95.114599999999996</v>
      </c>
      <c r="G462" s="2">
        <v>92.844999999999999</v>
      </c>
      <c r="H462" s="2">
        <v>94.825800000000001</v>
      </c>
      <c r="I462" s="2">
        <v>25023234</v>
      </c>
      <c r="J462" s="2">
        <v>35559080</v>
      </c>
    </row>
    <row r="463" spans="1:10" x14ac:dyDescent="0.25">
      <c r="A463" s="1">
        <v>45358</v>
      </c>
      <c r="B463" s="2">
        <v>96.36</v>
      </c>
      <c r="C463" s="2">
        <v>96.4</v>
      </c>
      <c r="D463" s="2">
        <v>95.48</v>
      </c>
      <c r="E463" s="2">
        <v>95.9</v>
      </c>
      <c r="F463" s="2">
        <v>95.175200000000004</v>
      </c>
      <c r="G463" s="2">
        <v>92.763800000000003</v>
      </c>
      <c r="H463" s="2">
        <v>94.850899999999996</v>
      </c>
      <c r="I463" s="2">
        <v>39075048</v>
      </c>
      <c r="J463" s="2">
        <v>37197432</v>
      </c>
    </row>
    <row r="464" spans="1:10" x14ac:dyDescent="0.25">
      <c r="A464" s="1">
        <v>45357</v>
      </c>
      <c r="B464" s="2">
        <v>95.49</v>
      </c>
      <c r="C464" s="2">
        <v>96.17</v>
      </c>
      <c r="D464" s="2">
        <v>95.41</v>
      </c>
      <c r="E464" s="2">
        <v>95.99</v>
      </c>
      <c r="F464" s="2">
        <v>95.226699999999994</v>
      </c>
      <c r="G464" s="2">
        <v>92.665499999999994</v>
      </c>
      <c r="H464" s="2">
        <v>94.876800000000003</v>
      </c>
      <c r="I464" s="2">
        <v>40571580</v>
      </c>
      <c r="J464" s="2">
        <v>37538532</v>
      </c>
    </row>
    <row r="465" spans="1:10" x14ac:dyDescent="0.25">
      <c r="A465" s="1">
        <v>45356</v>
      </c>
      <c r="B465" s="2">
        <v>95.23</v>
      </c>
      <c r="C465" s="2">
        <v>95.68</v>
      </c>
      <c r="D465" s="2">
        <v>94.965000000000003</v>
      </c>
      <c r="E465" s="2">
        <v>95.43</v>
      </c>
      <c r="F465" s="2">
        <v>95.285499999999999</v>
      </c>
      <c r="G465" s="2">
        <v>92.590299999999999</v>
      </c>
      <c r="H465" s="2">
        <v>94.906000000000006</v>
      </c>
      <c r="I465" s="2">
        <v>37721852</v>
      </c>
      <c r="J465" s="2">
        <v>38151656</v>
      </c>
    </row>
    <row r="466" spans="1:10" x14ac:dyDescent="0.25">
      <c r="A466" s="1">
        <v>45355</v>
      </c>
      <c r="B466" s="2">
        <v>93.7</v>
      </c>
      <c r="C466" s="2">
        <v>94.155000000000001</v>
      </c>
      <c r="D466" s="2">
        <v>93.68</v>
      </c>
      <c r="E466" s="2">
        <v>94.09</v>
      </c>
      <c r="F466" s="2">
        <v>95.368099999999998</v>
      </c>
      <c r="G466" s="2">
        <v>92.502600000000001</v>
      </c>
      <c r="H466" s="2">
        <v>94.941699999999997</v>
      </c>
      <c r="I466" s="2">
        <v>23864210</v>
      </c>
      <c r="J466" s="2">
        <v>37496220</v>
      </c>
    </row>
    <row r="467" spans="1:10" x14ac:dyDescent="0.25">
      <c r="A467" s="1">
        <v>45352</v>
      </c>
      <c r="B467" s="2">
        <v>93.44</v>
      </c>
      <c r="C467" s="2">
        <v>94.51</v>
      </c>
      <c r="D467" s="2">
        <v>93.01</v>
      </c>
      <c r="E467" s="2">
        <v>94.47</v>
      </c>
      <c r="F467" s="2">
        <v>95.464100000000002</v>
      </c>
      <c r="G467" s="2">
        <v>92.429500000000004</v>
      </c>
      <c r="H467" s="2">
        <v>94.985699999999994</v>
      </c>
      <c r="I467" s="2">
        <v>45832788</v>
      </c>
      <c r="J467" s="2">
        <v>37768692</v>
      </c>
    </row>
    <row r="468" spans="1:10" x14ac:dyDescent="0.25">
      <c r="A468" s="1">
        <v>45351</v>
      </c>
      <c r="B468" s="2">
        <v>93.82</v>
      </c>
      <c r="C468" s="2">
        <v>94.3</v>
      </c>
      <c r="D468" s="2">
        <v>93.78</v>
      </c>
      <c r="E468" s="2">
        <v>94.18</v>
      </c>
      <c r="F468" s="2">
        <v>95.541899999999998</v>
      </c>
      <c r="G468" s="2">
        <v>92.332700000000003</v>
      </c>
      <c r="H468" s="2">
        <v>95.029300000000006</v>
      </c>
      <c r="I468" s="2">
        <v>51038616</v>
      </c>
      <c r="J468" s="2">
        <v>38052352</v>
      </c>
    </row>
    <row r="469" spans="1:10" x14ac:dyDescent="0.25">
      <c r="A469" s="1">
        <v>45350</v>
      </c>
      <c r="B469" s="2">
        <v>93.08</v>
      </c>
      <c r="C469" s="2">
        <v>93.594999999999999</v>
      </c>
      <c r="D469" s="2">
        <v>92.9</v>
      </c>
      <c r="E469" s="2">
        <v>93.52</v>
      </c>
      <c r="F469" s="2">
        <v>95.641300000000001</v>
      </c>
      <c r="G469" s="2">
        <v>92.249200000000002</v>
      </c>
      <c r="H469" s="2">
        <v>95.079800000000006</v>
      </c>
      <c r="I469" s="2">
        <v>34574176</v>
      </c>
      <c r="J469" s="2">
        <v>37324460</v>
      </c>
    </row>
    <row r="470" spans="1:10" x14ac:dyDescent="0.25">
      <c r="A470" s="1">
        <v>45349</v>
      </c>
      <c r="B470" s="2">
        <v>93.24</v>
      </c>
      <c r="C470" s="2">
        <v>93.47</v>
      </c>
      <c r="D470" s="2">
        <v>92.844999999999999</v>
      </c>
      <c r="E470" s="2">
        <v>92.93</v>
      </c>
      <c r="F470" s="2">
        <v>95.7517</v>
      </c>
      <c r="G470" s="2">
        <v>92.176599999999993</v>
      </c>
      <c r="H470" s="2">
        <v>95.137900000000002</v>
      </c>
      <c r="I470" s="2">
        <v>30241952</v>
      </c>
      <c r="J470" s="2">
        <v>37246944</v>
      </c>
    </row>
    <row r="471" spans="1:10" x14ac:dyDescent="0.25">
      <c r="A471" s="1">
        <v>45348</v>
      </c>
      <c r="B471" s="2">
        <v>94</v>
      </c>
      <c r="C471" s="2">
        <v>94.03</v>
      </c>
      <c r="D471" s="2">
        <v>93.19</v>
      </c>
      <c r="E471" s="2">
        <v>93.59</v>
      </c>
      <c r="F471" s="2">
        <v>95.829899999999995</v>
      </c>
      <c r="G471" s="2">
        <v>92.097899999999996</v>
      </c>
      <c r="H471" s="2">
        <v>95.1935</v>
      </c>
      <c r="I471" s="2">
        <v>27855044</v>
      </c>
      <c r="J471" s="2">
        <v>38819304</v>
      </c>
    </row>
    <row r="472" spans="1:10" x14ac:dyDescent="0.25">
      <c r="A472" s="1">
        <v>45345</v>
      </c>
      <c r="B472" s="2">
        <v>92.75</v>
      </c>
      <c r="C472" s="2">
        <v>93.998999999999995</v>
      </c>
      <c r="D472" s="2">
        <v>92.75</v>
      </c>
      <c r="E472" s="2">
        <v>93.87</v>
      </c>
      <c r="F472" s="2">
        <v>95.850499999999997</v>
      </c>
      <c r="G472" s="2">
        <v>92.031300000000002</v>
      </c>
      <c r="H472" s="2">
        <v>95.240799999999993</v>
      </c>
      <c r="I472" s="2">
        <v>38406712</v>
      </c>
      <c r="J472" s="2">
        <v>41217184</v>
      </c>
    </row>
    <row r="473" spans="1:10" x14ac:dyDescent="0.25">
      <c r="A473" s="1">
        <v>45344</v>
      </c>
      <c r="B473" s="2">
        <v>92.33</v>
      </c>
      <c r="C473" s="2">
        <v>92.76</v>
      </c>
      <c r="D473" s="2">
        <v>92.265000000000001</v>
      </c>
      <c r="E473" s="2">
        <v>92.63</v>
      </c>
      <c r="F473" s="2">
        <v>95.859899999999996</v>
      </c>
      <c r="G473" s="2">
        <v>91.979500000000002</v>
      </c>
      <c r="H473" s="2">
        <v>95.288600000000002</v>
      </c>
      <c r="I473" s="2">
        <v>45190660</v>
      </c>
      <c r="J473" s="2">
        <v>44276152</v>
      </c>
    </row>
    <row r="474" spans="1:10" x14ac:dyDescent="0.25">
      <c r="A474" s="1">
        <v>45343</v>
      </c>
      <c r="B474" s="2">
        <v>92.83</v>
      </c>
      <c r="C474" s="2">
        <v>92.894999999999996</v>
      </c>
      <c r="D474" s="2">
        <v>92.006299999999996</v>
      </c>
      <c r="E474" s="2">
        <v>92.18</v>
      </c>
      <c r="F474" s="2">
        <v>95.898099999999999</v>
      </c>
      <c r="G474" s="2">
        <v>91.94</v>
      </c>
      <c r="H474" s="2">
        <v>95.349900000000005</v>
      </c>
      <c r="I474" s="2">
        <v>36404244</v>
      </c>
      <c r="J474" s="2">
        <v>46639888</v>
      </c>
    </row>
    <row r="475" spans="1:10" x14ac:dyDescent="0.25">
      <c r="A475" s="1">
        <v>45342</v>
      </c>
      <c r="B475" s="2">
        <v>92.79</v>
      </c>
      <c r="C475" s="2">
        <v>93.19</v>
      </c>
      <c r="D475" s="2">
        <v>92.72</v>
      </c>
      <c r="E475" s="2">
        <v>92.84</v>
      </c>
      <c r="F475" s="2">
        <v>95.960899999999995</v>
      </c>
      <c r="G475" s="2">
        <v>91.902299999999997</v>
      </c>
      <c r="H475" s="2">
        <v>95.415199999999999</v>
      </c>
      <c r="I475" s="2">
        <v>24469328</v>
      </c>
      <c r="J475" s="2">
        <v>46889700</v>
      </c>
    </row>
    <row r="476" spans="1:10" x14ac:dyDescent="0.25">
      <c r="A476" s="1">
        <v>45338</v>
      </c>
      <c r="B476" s="2">
        <v>92.48</v>
      </c>
      <c r="C476" s="2">
        <v>92.844999999999999</v>
      </c>
      <c r="D476" s="2">
        <v>92.34</v>
      </c>
      <c r="E476" s="2">
        <v>92.76</v>
      </c>
      <c r="F476" s="2">
        <v>96.021500000000003</v>
      </c>
      <c r="G476" s="2">
        <v>91.8626</v>
      </c>
      <c r="H476" s="2">
        <v>95.482399999999998</v>
      </c>
      <c r="I476" s="2">
        <v>33116772</v>
      </c>
      <c r="J476" s="2">
        <v>47807984</v>
      </c>
    </row>
    <row r="477" spans="1:10" x14ac:dyDescent="0.25">
      <c r="A477" s="1">
        <v>45337</v>
      </c>
      <c r="B477" s="2">
        <v>93.56</v>
      </c>
      <c r="C477" s="2">
        <v>93.72</v>
      </c>
      <c r="D477" s="2">
        <v>93</v>
      </c>
      <c r="E477" s="2">
        <v>93.3</v>
      </c>
      <c r="F477" s="2">
        <v>96.058499999999995</v>
      </c>
      <c r="G477" s="2">
        <v>91.826800000000006</v>
      </c>
      <c r="H477" s="2">
        <v>95.5471</v>
      </c>
      <c r="I477" s="2">
        <v>49598496</v>
      </c>
      <c r="J477" s="2">
        <v>47551988</v>
      </c>
    </row>
    <row r="478" spans="1:10" x14ac:dyDescent="0.25">
      <c r="A478" s="1">
        <v>45336</v>
      </c>
      <c r="B478" s="2">
        <v>92.3</v>
      </c>
      <c r="C478" s="2">
        <v>93.05</v>
      </c>
      <c r="D478" s="2">
        <v>92.23</v>
      </c>
      <c r="E478" s="2">
        <v>92.82</v>
      </c>
      <c r="F478" s="2">
        <v>96.044799999999995</v>
      </c>
      <c r="G478" s="2">
        <v>91.808099999999996</v>
      </c>
      <c r="H478" s="2">
        <v>95.596299999999999</v>
      </c>
      <c r="I478" s="2">
        <v>44191552</v>
      </c>
      <c r="J478" s="2">
        <v>48046716</v>
      </c>
    </row>
    <row r="479" spans="1:10" x14ac:dyDescent="0.25">
      <c r="A479" s="1">
        <v>45335</v>
      </c>
      <c r="B479" s="2">
        <v>92.86</v>
      </c>
      <c r="C479" s="2">
        <v>93.058999999999997</v>
      </c>
      <c r="D479" s="2">
        <v>92.33</v>
      </c>
      <c r="E479" s="2">
        <v>92.35</v>
      </c>
      <c r="F479" s="2">
        <v>96.048199999999994</v>
      </c>
      <c r="G479" s="2">
        <v>91.786900000000003</v>
      </c>
      <c r="H479" s="2">
        <v>95.664500000000004</v>
      </c>
      <c r="I479" s="2">
        <v>49768460</v>
      </c>
      <c r="J479" s="2">
        <v>48738940</v>
      </c>
    </row>
    <row r="480" spans="1:10" x14ac:dyDescent="0.25">
      <c r="A480" s="1">
        <v>45334</v>
      </c>
      <c r="B480" s="2">
        <v>93.9</v>
      </c>
      <c r="C480" s="2">
        <v>94.14</v>
      </c>
      <c r="D480" s="2">
        <v>93.500100000000003</v>
      </c>
      <c r="E480" s="2">
        <v>93.96</v>
      </c>
      <c r="F480" s="2">
        <v>96.032399999999996</v>
      </c>
      <c r="G480" s="2">
        <v>91.794300000000007</v>
      </c>
      <c r="H480" s="2">
        <v>95.726500000000001</v>
      </c>
      <c r="I480" s="2">
        <v>27890272</v>
      </c>
      <c r="J480" s="2">
        <v>47806828</v>
      </c>
    </row>
    <row r="481" spans="1:10" x14ac:dyDescent="0.25">
      <c r="A481" s="1">
        <v>45331</v>
      </c>
      <c r="B481" s="2">
        <v>93.76</v>
      </c>
      <c r="C481" s="2">
        <v>94.01</v>
      </c>
      <c r="D481" s="2">
        <v>93.661799999999999</v>
      </c>
      <c r="E481" s="2">
        <v>93.85</v>
      </c>
      <c r="F481" s="2">
        <v>96.005799999999994</v>
      </c>
      <c r="G481" s="2">
        <v>91.782700000000006</v>
      </c>
      <c r="H481" s="2">
        <v>95.785899999999998</v>
      </c>
      <c r="I481" s="2">
        <v>27951308</v>
      </c>
      <c r="J481" s="2">
        <v>48331236</v>
      </c>
    </row>
    <row r="482" spans="1:10" x14ac:dyDescent="0.25">
      <c r="A482" s="1">
        <v>45330</v>
      </c>
      <c r="B482" s="2">
        <v>94.02</v>
      </c>
      <c r="C482" s="2">
        <v>94.3</v>
      </c>
      <c r="D482" s="2">
        <v>93.655000000000001</v>
      </c>
      <c r="E482" s="2">
        <v>94.04</v>
      </c>
      <c r="F482" s="2">
        <v>95.958399999999997</v>
      </c>
      <c r="G482" s="2">
        <v>91.7791</v>
      </c>
      <c r="H482" s="2">
        <v>95.851399999999998</v>
      </c>
      <c r="I482" s="2">
        <v>50087688</v>
      </c>
      <c r="J482" s="2">
        <v>49603208</v>
      </c>
    </row>
    <row r="483" spans="1:10" x14ac:dyDescent="0.25">
      <c r="A483" s="1">
        <v>45329</v>
      </c>
      <c r="B483" s="2">
        <v>94.57</v>
      </c>
      <c r="C483" s="2">
        <v>95.23</v>
      </c>
      <c r="D483" s="2">
        <v>94.52</v>
      </c>
      <c r="E483" s="2">
        <v>94.59</v>
      </c>
      <c r="F483" s="2">
        <v>95.903599999999997</v>
      </c>
      <c r="G483" s="2">
        <v>91.768299999999996</v>
      </c>
      <c r="H483" s="2">
        <v>95.908199999999994</v>
      </c>
      <c r="I483" s="2">
        <v>40120216</v>
      </c>
      <c r="J483" s="2">
        <v>51419968</v>
      </c>
    </row>
    <row r="484" spans="1:10" x14ac:dyDescent="0.25">
      <c r="A484" s="1">
        <v>45328</v>
      </c>
      <c r="B484" s="2">
        <v>94.24</v>
      </c>
      <c r="C484" s="2">
        <v>95.15</v>
      </c>
      <c r="D484" s="2">
        <v>94.210999999999999</v>
      </c>
      <c r="E484" s="2">
        <v>95.05</v>
      </c>
      <c r="F484" s="2">
        <v>95.8078</v>
      </c>
      <c r="G484" s="2">
        <v>91.7577</v>
      </c>
      <c r="H484" s="2">
        <v>95.957300000000004</v>
      </c>
      <c r="I484" s="2">
        <v>33411472</v>
      </c>
      <c r="J484" s="2">
        <v>52445740</v>
      </c>
    </row>
    <row r="485" spans="1:10" x14ac:dyDescent="0.25">
      <c r="A485" s="1">
        <v>45327</v>
      </c>
      <c r="B485" s="2">
        <v>94.63</v>
      </c>
      <c r="C485" s="2">
        <v>94.85</v>
      </c>
      <c r="D485" s="2">
        <v>94.02</v>
      </c>
      <c r="E485" s="2">
        <v>94.13</v>
      </c>
      <c r="F485" s="2">
        <v>95.724199999999996</v>
      </c>
      <c r="G485" s="2">
        <v>91.749300000000005</v>
      </c>
      <c r="H485" s="2">
        <v>96.007000000000005</v>
      </c>
      <c r="I485" s="2">
        <v>53827356</v>
      </c>
      <c r="J485" s="2">
        <v>54332756</v>
      </c>
    </row>
    <row r="486" spans="1:10" x14ac:dyDescent="0.25">
      <c r="A486" s="1">
        <v>45324</v>
      </c>
      <c r="B486" s="2">
        <v>96.27</v>
      </c>
      <c r="C486" s="2">
        <v>96.62</v>
      </c>
      <c r="D486" s="2">
        <v>95.69</v>
      </c>
      <c r="E486" s="2">
        <v>96.07</v>
      </c>
      <c r="F486" s="2">
        <v>95.652600000000007</v>
      </c>
      <c r="G486" s="2">
        <v>91.750299999999996</v>
      </c>
      <c r="H486" s="2">
        <v>96.056799999999996</v>
      </c>
      <c r="I486" s="2">
        <v>63823248</v>
      </c>
      <c r="J486" s="2">
        <v>53336528</v>
      </c>
    </row>
    <row r="487" spans="1:10" x14ac:dyDescent="0.25">
      <c r="A487" s="1">
        <v>45323</v>
      </c>
      <c r="B487" s="2">
        <v>97.42</v>
      </c>
      <c r="C487" s="2">
        <v>98.67</v>
      </c>
      <c r="D487" s="2">
        <v>97.19</v>
      </c>
      <c r="E487" s="2">
        <v>98.24</v>
      </c>
      <c r="F487" s="2">
        <v>95.543000000000006</v>
      </c>
      <c r="G487" s="2">
        <v>91.726500000000001</v>
      </c>
      <c r="H487" s="2">
        <v>96.097499999999997</v>
      </c>
      <c r="I487" s="2">
        <v>84291216</v>
      </c>
      <c r="J487" s="2">
        <v>54338904</v>
      </c>
    </row>
    <row r="488" spans="1:10" x14ac:dyDescent="0.25">
      <c r="A488" s="1">
        <v>45322</v>
      </c>
      <c r="B488" s="2">
        <v>96.22</v>
      </c>
      <c r="C488" s="2">
        <v>96.91</v>
      </c>
      <c r="D488" s="2">
        <v>96</v>
      </c>
      <c r="E488" s="2">
        <v>96.66</v>
      </c>
      <c r="F488" s="2">
        <v>95.379000000000005</v>
      </c>
      <c r="G488" s="2">
        <v>91.687799999999996</v>
      </c>
      <c r="H488" s="2">
        <v>96.125500000000002</v>
      </c>
      <c r="I488" s="2">
        <v>80646720</v>
      </c>
      <c r="J488" s="2">
        <v>51934676</v>
      </c>
    </row>
    <row r="489" spans="1:10" x14ac:dyDescent="0.25">
      <c r="A489" s="1">
        <v>45321</v>
      </c>
      <c r="B489" s="2">
        <v>95.48</v>
      </c>
      <c r="C489" s="2">
        <v>95.84</v>
      </c>
      <c r="D489" s="2">
        <v>94.74</v>
      </c>
      <c r="E489" s="2">
        <v>95.72</v>
      </c>
      <c r="F489" s="2">
        <v>95.238200000000006</v>
      </c>
      <c r="G489" s="2">
        <v>91.661299999999997</v>
      </c>
      <c r="H489" s="2">
        <v>96.167500000000004</v>
      </c>
      <c r="I489" s="2">
        <v>40151416</v>
      </c>
      <c r="J489" s="2">
        <v>48849824</v>
      </c>
    </row>
    <row r="490" spans="1:10" x14ac:dyDescent="0.25">
      <c r="A490" s="1">
        <v>45320</v>
      </c>
      <c r="B490" s="2">
        <v>94.31</v>
      </c>
      <c r="C490" s="2">
        <v>95.165000000000006</v>
      </c>
      <c r="D490" s="2">
        <v>94.12</v>
      </c>
      <c r="E490" s="2">
        <v>94.86</v>
      </c>
      <c r="F490" s="2">
        <v>95.094200000000001</v>
      </c>
      <c r="G490" s="2">
        <v>91.641599999999997</v>
      </c>
      <c r="H490" s="2">
        <v>96.219200000000001</v>
      </c>
      <c r="I490" s="2">
        <v>38243552</v>
      </c>
      <c r="J490" s="2">
        <v>48805456</v>
      </c>
    </row>
    <row r="491" spans="1:10" x14ac:dyDescent="0.25">
      <c r="A491" s="1">
        <v>45317</v>
      </c>
      <c r="B491" s="2">
        <v>93.93</v>
      </c>
      <c r="C491" s="2">
        <v>94.07</v>
      </c>
      <c r="D491" s="2">
        <v>93.484999999999999</v>
      </c>
      <c r="E491" s="2">
        <v>93.78</v>
      </c>
      <c r="F491" s="2">
        <v>94.992599999999996</v>
      </c>
      <c r="G491" s="2">
        <v>91.628200000000007</v>
      </c>
      <c r="H491" s="2">
        <v>96.279399999999995</v>
      </c>
      <c r="I491" s="2">
        <v>29276864</v>
      </c>
      <c r="J491" s="2">
        <v>49315536</v>
      </c>
    </row>
    <row r="492" spans="1:10" x14ac:dyDescent="0.25">
      <c r="A492" s="1">
        <v>45316</v>
      </c>
      <c r="B492" s="2">
        <v>94</v>
      </c>
      <c r="C492" s="2">
        <v>94.215999999999994</v>
      </c>
      <c r="D492" s="2">
        <v>93.57</v>
      </c>
      <c r="E492" s="2">
        <v>93.96</v>
      </c>
      <c r="F492" s="2">
        <v>94.872799999999998</v>
      </c>
      <c r="G492" s="2">
        <v>91.638900000000007</v>
      </c>
      <c r="H492" s="2">
        <v>96.345500000000001</v>
      </c>
      <c r="I492" s="2">
        <v>57019408</v>
      </c>
      <c r="J492" s="2">
        <v>50870716</v>
      </c>
    </row>
    <row r="493" spans="1:10" x14ac:dyDescent="0.25">
      <c r="A493" s="1">
        <v>45315</v>
      </c>
      <c r="B493" s="2">
        <v>94.51</v>
      </c>
      <c r="C493" s="2">
        <v>94.54</v>
      </c>
      <c r="D493" s="2">
        <v>93.1</v>
      </c>
      <c r="E493" s="2">
        <v>93.35</v>
      </c>
      <c r="F493" s="2">
        <v>94.753399999999999</v>
      </c>
      <c r="G493" s="2">
        <v>91.665700000000001</v>
      </c>
      <c r="H493" s="2">
        <v>96.409599999999998</v>
      </c>
      <c r="I493" s="2">
        <v>54574912</v>
      </c>
      <c r="J493" s="2">
        <v>50946720</v>
      </c>
    </row>
    <row r="494" spans="1:10" x14ac:dyDescent="0.25">
      <c r="A494" s="1">
        <v>45314</v>
      </c>
      <c r="B494" s="2">
        <v>93.89</v>
      </c>
      <c r="C494" s="2">
        <v>93.99</v>
      </c>
      <c r="D494" s="2">
        <v>93.429900000000004</v>
      </c>
      <c r="E494" s="2">
        <v>93.9</v>
      </c>
      <c r="F494" s="2">
        <v>94.636399999999995</v>
      </c>
      <c r="G494" s="2">
        <v>91.694299999999998</v>
      </c>
      <c r="H494" s="2">
        <v>96.485500000000002</v>
      </c>
      <c r="I494" s="2">
        <v>35786748</v>
      </c>
      <c r="J494" s="2">
        <v>50494888</v>
      </c>
    </row>
    <row r="495" spans="1:10" x14ac:dyDescent="0.25">
      <c r="A495" s="1">
        <v>45313</v>
      </c>
      <c r="B495" s="2">
        <v>94.82</v>
      </c>
      <c r="C495" s="2">
        <v>95.08</v>
      </c>
      <c r="D495" s="2">
        <v>94.39</v>
      </c>
      <c r="E495" s="2">
        <v>94.65</v>
      </c>
      <c r="F495" s="2">
        <v>94.549599999999998</v>
      </c>
      <c r="G495" s="2">
        <v>91.718400000000003</v>
      </c>
      <c r="H495" s="2">
        <v>96.557199999999995</v>
      </c>
      <c r="I495" s="2">
        <v>35756416</v>
      </c>
      <c r="J495" s="2">
        <v>50883516</v>
      </c>
    </row>
    <row r="496" spans="1:10" x14ac:dyDescent="0.25">
      <c r="A496" s="1">
        <v>45310</v>
      </c>
      <c r="B496" s="2">
        <v>93.71</v>
      </c>
      <c r="C496" s="2">
        <v>94.165000000000006</v>
      </c>
      <c r="D496" s="2">
        <v>93.26</v>
      </c>
      <c r="E496" s="2">
        <v>94.09</v>
      </c>
      <c r="F496" s="2">
        <v>94.4178</v>
      </c>
      <c r="G496" s="2">
        <v>91.725099999999998</v>
      </c>
      <c r="H496" s="2">
        <v>96.619600000000005</v>
      </c>
      <c r="I496" s="2">
        <v>47030912</v>
      </c>
      <c r="J496" s="2">
        <v>50913956</v>
      </c>
    </row>
    <row r="497" spans="1:10" x14ac:dyDescent="0.25">
      <c r="A497" s="1">
        <v>45309</v>
      </c>
      <c r="B497" s="2">
        <v>94.46</v>
      </c>
      <c r="C497" s="2">
        <v>94.58</v>
      </c>
      <c r="D497" s="2">
        <v>93.51</v>
      </c>
      <c r="E497" s="2">
        <v>93.79</v>
      </c>
      <c r="F497" s="2">
        <v>94.271600000000007</v>
      </c>
      <c r="G497" s="2">
        <v>91.736400000000003</v>
      </c>
      <c r="H497" s="2">
        <v>96.682199999999995</v>
      </c>
      <c r="I497" s="2">
        <v>77339064</v>
      </c>
      <c r="J497" s="2">
        <v>50784080</v>
      </c>
    </row>
    <row r="498" spans="1:10" x14ac:dyDescent="0.25">
      <c r="A498" s="1">
        <v>45308</v>
      </c>
      <c r="B498" s="2">
        <v>94.6</v>
      </c>
      <c r="C498" s="2">
        <v>95</v>
      </c>
      <c r="D498" s="2">
        <v>94.16</v>
      </c>
      <c r="E498" s="2">
        <v>94.67</v>
      </c>
      <c r="F498" s="2">
        <v>94.148399999999995</v>
      </c>
      <c r="G498" s="2">
        <v>91.747600000000006</v>
      </c>
      <c r="H498" s="2">
        <v>96.745000000000005</v>
      </c>
      <c r="I498" s="2">
        <v>55506808</v>
      </c>
      <c r="J498" s="2">
        <v>47229460</v>
      </c>
    </row>
    <row r="499" spans="1:10" x14ac:dyDescent="0.25">
      <c r="A499" s="1">
        <v>45307</v>
      </c>
      <c r="B499" s="2">
        <v>95.62</v>
      </c>
      <c r="C499" s="2">
        <v>95.79</v>
      </c>
      <c r="D499" s="2">
        <v>94.51</v>
      </c>
      <c r="E499" s="2">
        <v>94.82</v>
      </c>
      <c r="F499" s="2">
        <v>93.995800000000003</v>
      </c>
      <c r="G499" s="2">
        <v>91.756299999999996</v>
      </c>
      <c r="H499" s="2">
        <v>96.795699999999997</v>
      </c>
      <c r="I499" s="2">
        <v>61716696</v>
      </c>
      <c r="J499" s="2">
        <v>45478624</v>
      </c>
    </row>
    <row r="500" spans="1:10" x14ac:dyDescent="0.25">
      <c r="A500" s="1">
        <v>45303</v>
      </c>
      <c r="B500" s="2">
        <v>96.78</v>
      </c>
      <c r="C500" s="2">
        <v>97.27</v>
      </c>
      <c r="D500" s="2">
        <v>96.27</v>
      </c>
      <c r="E500" s="2">
        <v>96.52</v>
      </c>
      <c r="F500" s="2">
        <v>93.801400000000001</v>
      </c>
      <c r="G500" s="2">
        <v>91.740399999999994</v>
      </c>
      <c r="H500" s="2">
        <v>96.843199999999996</v>
      </c>
      <c r="I500" s="2">
        <v>38883928</v>
      </c>
      <c r="J500" s="2">
        <v>45712924</v>
      </c>
    </row>
    <row r="501" spans="1:10" x14ac:dyDescent="0.25">
      <c r="A501" s="1">
        <v>45302</v>
      </c>
      <c r="B501" s="2">
        <v>96.17</v>
      </c>
      <c r="C501" s="2">
        <v>96.83</v>
      </c>
      <c r="D501" s="2">
        <v>95.71</v>
      </c>
      <c r="E501" s="2">
        <v>96.71</v>
      </c>
      <c r="F501" s="2">
        <v>93.542599999999993</v>
      </c>
      <c r="G501" s="2">
        <v>91.700400000000002</v>
      </c>
      <c r="H501" s="2">
        <v>96.883200000000002</v>
      </c>
      <c r="I501" s="2">
        <v>78858912</v>
      </c>
      <c r="J501" s="2">
        <v>46535952</v>
      </c>
    </row>
    <row r="502" spans="1:10" x14ac:dyDescent="0.25">
      <c r="A502" s="1">
        <v>45301</v>
      </c>
      <c r="B502" s="2">
        <v>96.92</v>
      </c>
      <c r="C502" s="2">
        <v>97.045000000000002</v>
      </c>
      <c r="D502" s="2">
        <v>96.120999999999995</v>
      </c>
      <c r="E502" s="2">
        <v>96.17</v>
      </c>
      <c r="F502" s="2">
        <v>93.288200000000003</v>
      </c>
      <c r="G502" s="2">
        <v>91.671000000000006</v>
      </c>
      <c r="H502" s="2">
        <v>96.921400000000006</v>
      </c>
      <c r="I502" s="2">
        <v>48227800</v>
      </c>
      <c r="J502" s="2">
        <v>43279920</v>
      </c>
    </row>
    <row r="503" spans="1:10" x14ac:dyDescent="0.25">
      <c r="A503" s="1">
        <v>45300</v>
      </c>
      <c r="B503" s="2">
        <v>96.64</v>
      </c>
      <c r="C503" s="2">
        <v>97.165000000000006</v>
      </c>
      <c r="D503" s="2">
        <v>96.584999999999994</v>
      </c>
      <c r="E503" s="2">
        <v>96.62</v>
      </c>
      <c r="F503" s="2">
        <v>93.052199999999999</v>
      </c>
      <c r="G503" s="2">
        <v>91.643699999999995</v>
      </c>
      <c r="H503" s="2">
        <v>96.974800000000002</v>
      </c>
      <c r="I503" s="2">
        <v>34373952</v>
      </c>
      <c r="J503" s="2">
        <v>42381132</v>
      </c>
    </row>
    <row r="504" spans="1:10" x14ac:dyDescent="0.25">
      <c r="A504" s="1">
        <v>45299</v>
      </c>
      <c r="B504" s="2">
        <v>96.23</v>
      </c>
      <c r="C504" s="2">
        <v>97.38</v>
      </c>
      <c r="D504" s="2">
        <v>96.09</v>
      </c>
      <c r="E504" s="2">
        <v>97.24</v>
      </c>
      <c r="F504" s="2">
        <v>92.814400000000006</v>
      </c>
      <c r="G504" s="2">
        <v>91.615899999999996</v>
      </c>
      <c r="H504" s="2">
        <v>97.023700000000005</v>
      </c>
      <c r="I504" s="2">
        <v>39485848</v>
      </c>
      <c r="J504" s="2">
        <v>44085620</v>
      </c>
    </row>
    <row r="505" spans="1:10" x14ac:dyDescent="0.25">
      <c r="A505" s="1">
        <v>45296</v>
      </c>
      <c r="B505" s="2">
        <v>96.5</v>
      </c>
      <c r="C505" s="2">
        <v>97.68</v>
      </c>
      <c r="D505" s="2">
        <v>96.21</v>
      </c>
      <c r="E505" s="2">
        <v>96.29</v>
      </c>
      <c r="F505" s="2">
        <v>92.538600000000002</v>
      </c>
      <c r="G505" s="2">
        <v>91.589299999999994</v>
      </c>
      <c r="H505" s="2">
        <v>97.069500000000005</v>
      </c>
      <c r="I505" s="2">
        <v>45894800</v>
      </c>
      <c r="J505" s="2">
        <v>47306472</v>
      </c>
    </row>
    <row r="506" spans="1:10" x14ac:dyDescent="0.25">
      <c r="A506" s="1">
        <v>45295</v>
      </c>
      <c r="B506" s="2">
        <v>97.42</v>
      </c>
      <c r="C506" s="2">
        <v>97.64</v>
      </c>
      <c r="D506" s="2">
        <v>97.064999999999998</v>
      </c>
      <c r="E506" s="2">
        <v>97.22</v>
      </c>
      <c r="F506" s="2">
        <v>92.319800000000001</v>
      </c>
      <c r="G506" s="2">
        <v>91.578000000000003</v>
      </c>
      <c r="H506" s="2">
        <v>97.113100000000003</v>
      </c>
      <c r="I506" s="2">
        <v>52604512</v>
      </c>
      <c r="J506" s="2">
        <v>48968716</v>
      </c>
    </row>
    <row r="507" spans="1:10" x14ac:dyDescent="0.25">
      <c r="A507" s="1">
        <v>45294</v>
      </c>
      <c r="B507" s="2">
        <v>97.38</v>
      </c>
      <c r="C507" s="2">
        <v>98.85</v>
      </c>
      <c r="D507" s="2">
        <v>97.15</v>
      </c>
      <c r="E507" s="2">
        <v>98.72</v>
      </c>
      <c r="F507" s="2">
        <v>92.060199999999995</v>
      </c>
      <c r="G507" s="2">
        <v>91.5595</v>
      </c>
      <c r="H507" s="2">
        <v>97.156499999999994</v>
      </c>
      <c r="I507" s="2">
        <v>58159496</v>
      </c>
      <c r="J507" s="2">
        <v>47928208</v>
      </c>
    </row>
    <row r="508" spans="1:10" x14ac:dyDescent="0.25">
      <c r="A508" s="1">
        <v>45293</v>
      </c>
      <c r="B508" s="2">
        <v>98.229299999999995</v>
      </c>
      <c r="C508" s="2">
        <v>98.65</v>
      </c>
      <c r="D508" s="2">
        <v>98</v>
      </c>
      <c r="E508" s="2">
        <v>98.31</v>
      </c>
      <c r="F508" s="2">
        <v>91.750600000000006</v>
      </c>
      <c r="G508" s="2">
        <v>91.528199999999998</v>
      </c>
      <c r="H508" s="2">
        <v>97.197199999999995</v>
      </c>
      <c r="I508" s="2">
        <v>47797424</v>
      </c>
      <c r="J508" s="2">
        <v>46311560</v>
      </c>
    </row>
    <row r="509" spans="1:10" x14ac:dyDescent="0.25">
      <c r="A509" s="1">
        <v>45289</v>
      </c>
      <c r="B509" s="2">
        <v>99.13</v>
      </c>
      <c r="C509" s="2">
        <v>99.814999999999998</v>
      </c>
      <c r="D509" s="2">
        <v>98.795000000000002</v>
      </c>
      <c r="E509" s="2">
        <v>98.88</v>
      </c>
      <c r="F509" s="2">
        <v>91.439800000000005</v>
      </c>
      <c r="G509" s="2">
        <v>91.516999999999996</v>
      </c>
      <c r="H509" s="2">
        <v>97.231899999999996</v>
      </c>
      <c r="I509" s="2">
        <v>41616184</v>
      </c>
      <c r="J509" s="2">
        <v>46112348</v>
      </c>
    </row>
    <row r="510" spans="1:10" x14ac:dyDescent="0.25">
      <c r="A510" s="1">
        <v>45288</v>
      </c>
      <c r="B510" s="2">
        <v>100.09</v>
      </c>
      <c r="C510" s="2">
        <v>100.57</v>
      </c>
      <c r="D510" s="2">
        <v>99.56</v>
      </c>
      <c r="E510" s="2">
        <v>99.78</v>
      </c>
      <c r="F510" s="2">
        <v>91.152199999999993</v>
      </c>
      <c r="G510" s="2">
        <v>91.495099999999994</v>
      </c>
      <c r="H510" s="2">
        <v>97.268100000000004</v>
      </c>
      <c r="I510" s="2">
        <v>36212984</v>
      </c>
      <c r="J510" s="2">
        <v>46535944</v>
      </c>
    </row>
    <row r="511" spans="1:10" x14ac:dyDescent="0.25">
      <c r="A511" s="1">
        <v>45287</v>
      </c>
      <c r="B511" s="2">
        <v>99.78</v>
      </c>
      <c r="C511" s="2">
        <v>100.53</v>
      </c>
      <c r="D511" s="2">
        <v>99.5</v>
      </c>
      <c r="E511" s="2">
        <v>100.51</v>
      </c>
      <c r="F511" s="2">
        <v>90.861599999999996</v>
      </c>
      <c r="G511" s="2">
        <v>91.453100000000006</v>
      </c>
      <c r="H511" s="2">
        <v>97.289599999999993</v>
      </c>
      <c r="I511" s="2">
        <v>45082816</v>
      </c>
      <c r="J511" s="2">
        <v>48228820</v>
      </c>
    </row>
    <row r="512" spans="1:10" x14ac:dyDescent="0.25">
      <c r="A512" s="1">
        <v>45286</v>
      </c>
      <c r="B512" s="2">
        <v>98.54</v>
      </c>
      <c r="C512" s="2">
        <v>98.87</v>
      </c>
      <c r="D512" s="2">
        <v>98.48</v>
      </c>
      <c r="E512" s="2">
        <v>98.76</v>
      </c>
      <c r="F512" s="2">
        <v>90.575400000000002</v>
      </c>
      <c r="G512" s="2">
        <v>91.413300000000007</v>
      </c>
      <c r="H512" s="2">
        <v>97.316199999999995</v>
      </c>
      <c r="I512" s="2">
        <v>24019748</v>
      </c>
      <c r="J512" s="2">
        <v>50129204</v>
      </c>
    </row>
    <row r="513" spans="1:10" x14ac:dyDescent="0.25">
      <c r="A513" s="1">
        <v>45282</v>
      </c>
      <c r="B513" s="2">
        <v>99.38</v>
      </c>
      <c r="C513" s="2">
        <v>99.38</v>
      </c>
      <c r="D513" s="2">
        <v>98.24</v>
      </c>
      <c r="E513" s="2">
        <v>98.474999999999994</v>
      </c>
      <c r="F513" s="2">
        <v>90.352400000000003</v>
      </c>
      <c r="G513" s="2">
        <v>91.374200000000002</v>
      </c>
      <c r="H513" s="2">
        <v>97.350300000000004</v>
      </c>
      <c r="I513" s="2">
        <v>29244248</v>
      </c>
      <c r="J513" s="2">
        <v>50778972</v>
      </c>
    </row>
    <row r="514" spans="1:10" x14ac:dyDescent="0.25">
      <c r="A514" s="1">
        <v>45281</v>
      </c>
      <c r="B514" s="2">
        <v>99.74</v>
      </c>
      <c r="C514" s="2">
        <v>99.84</v>
      </c>
      <c r="D514" s="2">
        <v>98.75</v>
      </c>
      <c r="E514" s="2">
        <v>98.93</v>
      </c>
      <c r="F514" s="2">
        <v>90.104299999999995</v>
      </c>
      <c r="G514" s="2">
        <v>91.360399999999998</v>
      </c>
      <c r="H514" s="2">
        <v>97.368300000000005</v>
      </c>
      <c r="I514" s="2">
        <v>65231184</v>
      </c>
      <c r="J514" s="2">
        <v>53107504</v>
      </c>
    </row>
    <row r="515" spans="1:10" x14ac:dyDescent="0.25">
      <c r="A515" s="1">
        <v>45280</v>
      </c>
      <c r="B515" s="2">
        <v>99.11</v>
      </c>
      <c r="C515" s="2">
        <v>99.69</v>
      </c>
      <c r="D515" s="2">
        <v>98.58</v>
      </c>
      <c r="E515" s="2">
        <v>99.56</v>
      </c>
      <c r="F515" s="2">
        <v>89.895099999999999</v>
      </c>
      <c r="G515" s="2">
        <v>91.352400000000003</v>
      </c>
      <c r="H515" s="2">
        <v>97.382800000000003</v>
      </c>
      <c r="I515" s="2">
        <v>51229376</v>
      </c>
      <c r="J515" s="2">
        <v>52793480</v>
      </c>
    </row>
    <row r="516" spans="1:10" x14ac:dyDescent="0.25">
      <c r="A516" s="1">
        <v>45279</v>
      </c>
      <c r="B516" s="2">
        <v>98.855000000000004</v>
      </c>
      <c r="C516" s="2">
        <v>99.26</v>
      </c>
      <c r="D516" s="2">
        <v>98.66</v>
      </c>
      <c r="E516" s="2">
        <v>98.89</v>
      </c>
      <c r="F516" s="2">
        <v>89.637100000000004</v>
      </c>
      <c r="G516" s="2">
        <v>91.357399999999998</v>
      </c>
      <c r="H516" s="2">
        <v>97.393600000000006</v>
      </c>
      <c r="I516" s="2">
        <v>30018416</v>
      </c>
      <c r="J516" s="2">
        <v>53488048</v>
      </c>
    </row>
    <row r="517" spans="1:10" x14ac:dyDescent="0.25">
      <c r="A517" s="1">
        <v>45278</v>
      </c>
      <c r="B517" s="2">
        <v>98.5</v>
      </c>
      <c r="C517" s="2">
        <v>98.5</v>
      </c>
      <c r="D517" s="2">
        <v>98.02</v>
      </c>
      <c r="E517" s="2">
        <v>98.36</v>
      </c>
      <c r="F517" s="2">
        <v>89.394900000000007</v>
      </c>
      <c r="G517" s="2">
        <v>91.366500000000002</v>
      </c>
      <c r="H517" s="2">
        <v>97.404600000000002</v>
      </c>
      <c r="I517" s="2">
        <v>34746016</v>
      </c>
      <c r="J517" s="2">
        <v>54486104</v>
      </c>
    </row>
    <row r="518" spans="1:10" x14ac:dyDescent="0.25">
      <c r="A518" s="1">
        <v>45275</v>
      </c>
      <c r="B518" s="2">
        <v>98.69</v>
      </c>
      <c r="C518" s="2">
        <v>99.35</v>
      </c>
      <c r="D518" s="2">
        <v>98.58</v>
      </c>
      <c r="E518" s="2">
        <v>99.15</v>
      </c>
      <c r="F518" s="2">
        <v>89.123500000000007</v>
      </c>
      <c r="G518" s="2">
        <v>91.376000000000005</v>
      </c>
      <c r="H518" s="2">
        <v>97.422300000000007</v>
      </c>
      <c r="I518" s="2">
        <v>59941256</v>
      </c>
      <c r="J518" s="2">
        <v>54823332</v>
      </c>
    </row>
    <row r="519" spans="1:10" x14ac:dyDescent="0.25">
      <c r="A519" s="1">
        <v>45274</v>
      </c>
      <c r="B519" s="2">
        <v>97.66</v>
      </c>
      <c r="C519" s="2">
        <v>99.04</v>
      </c>
      <c r="D519" s="2">
        <v>97.42</v>
      </c>
      <c r="E519" s="2">
        <v>99.04</v>
      </c>
      <c r="F519" s="2">
        <v>88.857100000000003</v>
      </c>
      <c r="G519" s="2">
        <v>91.397099999999995</v>
      </c>
      <c r="H519" s="2">
        <v>97.423900000000003</v>
      </c>
      <c r="I519" s="2">
        <v>87798592</v>
      </c>
      <c r="J519" s="2">
        <v>52173888</v>
      </c>
    </row>
    <row r="520" spans="1:10" x14ac:dyDescent="0.25">
      <c r="A520" s="1">
        <v>45273</v>
      </c>
      <c r="B520" s="2">
        <v>95.17</v>
      </c>
      <c r="C520" s="2">
        <v>96.98</v>
      </c>
      <c r="D520" s="2">
        <v>95.02</v>
      </c>
      <c r="E520" s="2">
        <v>96.84</v>
      </c>
      <c r="F520" s="2">
        <v>88.601500000000001</v>
      </c>
      <c r="G520" s="2">
        <v>91.418400000000005</v>
      </c>
      <c r="H520" s="2">
        <v>97.430599999999998</v>
      </c>
      <c r="I520" s="2">
        <v>70828496</v>
      </c>
      <c r="J520" s="2">
        <v>48401688</v>
      </c>
    </row>
    <row r="521" spans="1:10" x14ac:dyDescent="0.25">
      <c r="A521" s="1">
        <v>45272</v>
      </c>
      <c r="B521" s="2">
        <v>94.15</v>
      </c>
      <c r="C521" s="2">
        <v>94.7</v>
      </c>
      <c r="D521" s="2">
        <v>93.900400000000005</v>
      </c>
      <c r="E521" s="2">
        <v>94.62</v>
      </c>
      <c r="F521" s="2">
        <v>88.365899999999996</v>
      </c>
      <c r="G521" s="2">
        <v>91.463700000000003</v>
      </c>
      <c r="H521" s="2">
        <v>97.454899999999995</v>
      </c>
      <c r="I521" s="2">
        <v>36996908</v>
      </c>
      <c r="J521" s="2">
        <v>45527852</v>
      </c>
    </row>
    <row r="522" spans="1:10" x14ac:dyDescent="0.25">
      <c r="A522" s="1">
        <v>45271</v>
      </c>
      <c r="B522" s="2">
        <v>94.01</v>
      </c>
      <c r="C522" s="2">
        <v>94.44</v>
      </c>
      <c r="D522" s="2">
        <v>93.53</v>
      </c>
      <c r="E522" s="2">
        <v>94.34</v>
      </c>
      <c r="F522" s="2">
        <v>88.212100000000007</v>
      </c>
      <c r="G522" s="2">
        <v>91.534800000000004</v>
      </c>
      <c r="H522" s="2">
        <v>97.488100000000003</v>
      </c>
      <c r="I522" s="2">
        <v>33909732</v>
      </c>
      <c r="J522" s="2">
        <v>45762564</v>
      </c>
    </row>
    <row r="523" spans="1:10" x14ac:dyDescent="0.25">
      <c r="A523" s="1">
        <v>45268</v>
      </c>
      <c r="B523" s="2">
        <v>94.42</v>
      </c>
      <c r="C523" s="2">
        <v>94.715000000000003</v>
      </c>
      <c r="D523" s="2">
        <v>93.91</v>
      </c>
      <c r="E523" s="2">
        <v>94.54</v>
      </c>
      <c r="F523" s="2">
        <v>88.099100000000007</v>
      </c>
      <c r="G523" s="2">
        <v>91.608400000000003</v>
      </c>
      <c r="H523" s="2">
        <v>97.521199999999993</v>
      </c>
      <c r="I523" s="2">
        <v>44809248</v>
      </c>
      <c r="J523" s="2">
        <v>46441956</v>
      </c>
    </row>
    <row r="524" spans="1:10" x14ac:dyDescent="0.25">
      <c r="A524" s="1">
        <v>45267</v>
      </c>
      <c r="B524" s="2">
        <v>95.18</v>
      </c>
      <c r="C524" s="2">
        <v>96.08</v>
      </c>
      <c r="D524" s="2">
        <v>95.06</v>
      </c>
      <c r="E524" s="2">
        <v>95.32</v>
      </c>
      <c r="F524" s="2">
        <v>87.981899999999996</v>
      </c>
      <c r="G524" s="2">
        <v>91.692499999999995</v>
      </c>
      <c r="H524" s="2">
        <v>97.56</v>
      </c>
      <c r="I524" s="2">
        <v>47970168</v>
      </c>
      <c r="J524" s="2">
        <v>46752928</v>
      </c>
    </row>
    <row r="525" spans="1:10" x14ac:dyDescent="0.25">
      <c r="A525" s="1">
        <v>45266</v>
      </c>
      <c r="B525" s="2">
        <v>95.08</v>
      </c>
      <c r="C525" s="2">
        <v>96.05</v>
      </c>
      <c r="D525" s="2">
        <v>94.87</v>
      </c>
      <c r="E525" s="2">
        <v>95.87</v>
      </c>
      <c r="F525" s="2">
        <v>87.843699999999998</v>
      </c>
      <c r="G525" s="2">
        <v>91.757199999999997</v>
      </c>
      <c r="H525" s="2">
        <v>97.59</v>
      </c>
      <c r="I525" s="2">
        <v>61606080</v>
      </c>
      <c r="J525" s="2">
        <v>47301940</v>
      </c>
    </row>
    <row r="526" spans="1:10" x14ac:dyDescent="0.25">
      <c r="A526" s="1">
        <v>45265</v>
      </c>
      <c r="B526" s="2">
        <v>93.63</v>
      </c>
      <c r="C526" s="2">
        <v>94.62</v>
      </c>
      <c r="D526" s="2">
        <v>93.564999999999998</v>
      </c>
      <c r="E526" s="2">
        <v>94.61</v>
      </c>
      <c r="F526" s="2">
        <v>87.703699999999998</v>
      </c>
      <c r="G526" s="2">
        <v>91.811999999999998</v>
      </c>
      <c r="H526" s="2">
        <v>97.6126</v>
      </c>
      <c r="I526" s="2">
        <v>73588584</v>
      </c>
      <c r="J526" s="2">
        <v>47572656</v>
      </c>
    </row>
    <row r="527" spans="1:10" x14ac:dyDescent="0.25">
      <c r="A527" s="1">
        <v>45264</v>
      </c>
      <c r="B527" s="2">
        <v>92.49</v>
      </c>
      <c r="C527" s="2">
        <v>92.83</v>
      </c>
      <c r="D527" s="2">
        <v>92.09</v>
      </c>
      <c r="E527" s="2">
        <v>92.614999999999995</v>
      </c>
      <c r="F527" s="2">
        <v>87.595100000000002</v>
      </c>
      <c r="G527" s="2">
        <v>91.878799999999998</v>
      </c>
      <c r="H527" s="2">
        <v>97.651399999999995</v>
      </c>
      <c r="I527" s="2">
        <v>33766248</v>
      </c>
      <c r="J527" s="2">
        <v>44377516</v>
      </c>
    </row>
    <row r="528" spans="1:10" x14ac:dyDescent="0.25">
      <c r="A528" s="1">
        <v>45261</v>
      </c>
      <c r="B528" s="2">
        <v>91.31</v>
      </c>
      <c r="C528" s="2">
        <v>93.059899999999999</v>
      </c>
      <c r="D528" s="2">
        <v>91.131600000000006</v>
      </c>
      <c r="E528" s="2">
        <v>92.99</v>
      </c>
      <c r="F528" s="2">
        <v>87.571399999999997</v>
      </c>
      <c r="G528" s="2">
        <v>91.971500000000006</v>
      </c>
      <c r="H528" s="2">
        <v>97.696299999999994</v>
      </c>
      <c r="I528" s="2">
        <v>64172228</v>
      </c>
      <c r="J528" s="2">
        <v>44566036</v>
      </c>
    </row>
    <row r="529" spans="1:10" x14ac:dyDescent="0.25">
      <c r="A529" s="1">
        <v>45260</v>
      </c>
      <c r="B529" s="2">
        <v>91.97</v>
      </c>
      <c r="C529" s="2">
        <v>92.29</v>
      </c>
      <c r="D529" s="2">
        <v>91.155000000000001</v>
      </c>
      <c r="E529" s="2">
        <v>91.56</v>
      </c>
      <c r="F529" s="2">
        <v>87.525599999999997</v>
      </c>
      <c r="G529" s="2">
        <v>92.049899999999994</v>
      </c>
      <c r="H529" s="2">
        <v>97.746600000000001</v>
      </c>
      <c r="I529" s="2">
        <v>60520872</v>
      </c>
      <c r="J529" s="2">
        <v>46219560</v>
      </c>
    </row>
    <row r="530" spans="1:10" x14ac:dyDescent="0.25">
      <c r="A530" s="1">
        <v>45259</v>
      </c>
      <c r="B530" s="2">
        <v>92.11</v>
      </c>
      <c r="C530" s="2">
        <v>92.694999999999993</v>
      </c>
      <c r="D530" s="2">
        <v>91.775000000000006</v>
      </c>
      <c r="E530" s="2">
        <v>92.63</v>
      </c>
      <c r="F530" s="2">
        <v>87.556200000000004</v>
      </c>
      <c r="G530" s="2">
        <v>92.131500000000003</v>
      </c>
      <c r="H530" s="2">
        <v>97.808899999999994</v>
      </c>
      <c r="I530" s="2">
        <v>61647848</v>
      </c>
      <c r="J530" s="2">
        <v>45777728</v>
      </c>
    </row>
    <row r="531" spans="1:10" x14ac:dyDescent="0.25">
      <c r="A531" s="1">
        <v>45258</v>
      </c>
      <c r="B531" s="2">
        <v>90.91</v>
      </c>
      <c r="C531" s="2">
        <v>91.53</v>
      </c>
      <c r="D531" s="2">
        <v>90.784999999999997</v>
      </c>
      <c r="E531" s="2">
        <v>91.48</v>
      </c>
      <c r="F531" s="2">
        <v>87.559600000000003</v>
      </c>
      <c r="G531" s="2">
        <v>92.197299999999998</v>
      </c>
      <c r="H531" s="2">
        <v>97.867099999999994</v>
      </c>
      <c r="I531" s="2">
        <v>44989268</v>
      </c>
      <c r="J531" s="2">
        <v>44190148</v>
      </c>
    </row>
    <row r="532" spans="1:10" x14ac:dyDescent="0.25">
      <c r="A532" s="1">
        <v>45257</v>
      </c>
      <c r="B532" s="2">
        <v>90.3</v>
      </c>
      <c r="C532" s="2">
        <v>91.34</v>
      </c>
      <c r="D532" s="2">
        <v>90.204999999999998</v>
      </c>
      <c r="E532" s="2">
        <v>91.3</v>
      </c>
      <c r="F532" s="2">
        <v>87.599800000000002</v>
      </c>
      <c r="G532" s="2">
        <v>92.273300000000006</v>
      </c>
      <c r="H532" s="2">
        <v>97.926599999999993</v>
      </c>
      <c r="I532" s="2">
        <v>39804428</v>
      </c>
      <c r="J532" s="2">
        <v>43946992</v>
      </c>
    </row>
    <row r="533" spans="1:10" x14ac:dyDescent="0.25">
      <c r="A533" s="1">
        <v>45254</v>
      </c>
      <c r="B533" s="2">
        <v>90.1</v>
      </c>
      <c r="C533" s="2">
        <v>90.26</v>
      </c>
      <c r="D533" s="2">
        <v>89.79</v>
      </c>
      <c r="E533" s="2">
        <v>89.8</v>
      </c>
      <c r="F533" s="2">
        <v>87.632999999999996</v>
      </c>
      <c r="G533" s="2">
        <v>92.357100000000003</v>
      </c>
      <c r="H533" s="2">
        <v>97.992900000000006</v>
      </c>
      <c r="I533" s="2">
        <v>20199626</v>
      </c>
      <c r="J533" s="2">
        <v>46472844</v>
      </c>
    </row>
    <row r="534" spans="1:10" x14ac:dyDescent="0.25">
      <c r="A534" s="1">
        <v>45252</v>
      </c>
      <c r="B534" s="2">
        <v>91.12</v>
      </c>
      <c r="C534" s="2">
        <v>91.32</v>
      </c>
      <c r="D534" s="2">
        <v>90.38</v>
      </c>
      <c r="E534" s="2">
        <v>90.87</v>
      </c>
      <c r="F534" s="2">
        <v>87.707599999999999</v>
      </c>
      <c r="G534" s="2">
        <v>92.470200000000006</v>
      </c>
      <c r="H534" s="2">
        <v>98.071700000000007</v>
      </c>
      <c r="I534" s="2">
        <v>31215576</v>
      </c>
      <c r="J534" s="2">
        <v>49775492</v>
      </c>
    </row>
    <row r="535" spans="1:10" x14ac:dyDescent="0.25">
      <c r="A535" s="1">
        <v>45251</v>
      </c>
      <c r="B535" s="2">
        <v>90.5</v>
      </c>
      <c r="C535" s="2">
        <v>90.8</v>
      </c>
      <c r="D535" s="2">
        <v>89.885000000000005</v>
      </c>
      <c r="E535" s="2">
        <v>90.55</v>
      </c>
      <c r="F535" s="2">
        <v>87.7744</v>
      </c>
      <c r="G535" s="2">
        <v>92.582300000000004</v>
      </c>
      <c r="H535" s="2">
        <v>98.142600000000002</v>
      </c>
      <c r="I535" s="2">
        <v>27720966</v>
      </c>
      <c r="J535" s="2">
        <v>52515020</v>
      </c>
    </row>
    <row r="536" spans="1:10" x14ac:dyDescent="0.25">
      <c r="A536" s="1">
        <v>45250</v>
      </c>
      <c r="B536" s="2">
        <v>89.62</v>
      </c>
      <c r="C536" s="2">
        <v>90.655000000000001</v>
      </c>
      <c r="D536" s="2">
        <v>89.61</v>
      </c>
      <c r="E536" s="2">
        <v>90.59</v>
      </c>
      <c r="F536" s="2">
        <v>87.847999999999999</v>
      </c>
      <c r="G536" s="2">
        <v>92.706199999999995</v>
      </c>
      <c r="H536" s="2">
        <v>98.219499999999996</v>
      </c>
      <c r="I536" s="2">
        <v>40517568</v>
      </c>
      <c r="J536" s="2">
        <v>53151572</v>
      </c>
    </row>
    <row r="537" spans="1:10" x14ac:dyDescent="0.25">
      <c r="A537" s="1">
        <v>45247</v>
      </c>
      <c r="B537" s="2">
        <v>90.16</v>
      </c>
      <c r="C537" s="2">
        <v>90.424999999999997</v>
      </c>
      <c r="D537" s="2">
        <v>89.635800000000003</v>
      </c>
      <c r="E537" s="2">
        <v>90.04</v>
      </c>
      <c r="F537" s="2">
        <v>87.91</v>
      </c>
      <c r="G537" s="2">
        <v>92.817700000000002</v>
      </c>
      <c r="H537" s="2">
        <v>98.3</v>
      </c>
      <c r="I537" s="2">
        <v>44100608</v>
      </c>
      <c r="J537" s="2">
        <v>53452196</v>
      </c>
    </row>
    <row r="538" spans="1:10" x14ac:dyDescent="0.25">
      <c r="A538" s="1">
        <v>45246</v>
      </c>
      <c r="B538" s="2">
        <v>89.3</v>
      </c>
      <c r="C538" s="2">
        <v>89.96</v>
      </c>
      <c r="D538" s="2">
        <v>89.25</v>
      </c>
      <c r="E538" s="2">
        <v>89.62</v>
      </c>
      <c r="F538" s="2">
        <v>87.996600000000001</v>
      </c>
      <c r="G538" s="2">
        <v>92.953400000000002</v>
      </c>
      <c r="H538" s="2">
        <v>98.391400000000004</v>
      </c>
      <c r="I538" s="2">
        <v>49473880</v>
      </c>
      <c r="J538" s="2">
        <v>52669640</v>
      </c>
    </row>
    <row r="539" spans="1:10" x14ac:dyDescent="0.25">
      <c r="A539" s="1">
        <v>45245</v>
      </c>
      <c r="B539" s="2">
        <v>89.01</v>
      </c>
      <c r="C539" s="2">
        <v>89.14</v>
      </c>
      <c r="D539" s="2">
        <v>88.31</v>
      </c>
      <c r="E539" s="2">
        <v>88.52</v>
      </c>
      <c r="F539" s="2">
        <v>88.084400000000002</v>
      </c>
      <c r="G539" s="2">
        <v>93.088899999999995</v>
      </c>
      <c r="H539" s="2">
        <v>98.484200000000001</v>
      </c>
      <c r="I539" s="2">
        <v>56205296</v>
      </c>
      <c r="J539" s="2">
        <v>52684984</v>
      </c>
    </row>
    <row r="540" spans="1:10" x14ac:dyDescent="0.25">
      <c r="A540" s="1">
        <v>45244</v>
      </c>
      <c r="B540" s="2">
        <v>90</v>
      </c>
      <c r="C540" s="2">
        <v>90.15</v>
      </c>
      <c r="D540" s="2">
        <v>89.29</v>
      </c>
      <c r="E540" s="2">
        <v>89.78</v>
      </c>
      <c r="F540" s="2">
        <v>88.188999999999993</v>
      </c>
      <c r="G540" s="2">
        <v>93.238100000000003</v>
      </c>
      <c r="H540" s="2">
        <v>98.577399999999997</v>
      </c>
      <c r="I540" s="2">
        <v>65666824</v>
      </c>
      <c r="J540" s="2">
        <v>52987108</v>
      </c>
    </row>
    <row r="541" spans="1:10" x14ac:dyDescent="0.25">
      <c r="A541" s="1">
        <v>45243</v>
      </c>
      <c r="B541" s="2">
        <v>87.22</v>
      </c>
      <c r="C541" s="2">
        <v>87.94</v>
      </c>
      <c r="D541" s="2">
        <v>86.9</v>
      </c>
      <c r="E541" s="2">
        <v>87.79</v>
      </c>
      <c r="F541" s="2">
        <v>88.263800000000003</v>
      </c>
      <c r="G541" s="2">
        <v>93.373599999999996</v>
      </c>
      <c r="H541" s="2">
        <v>98.6601</v>
      </c>
      <c r="I541" s="2">
        <v>25661516</v>
      </c>
      <c r="J541" s="2">
        <v>51693832</v>
      </c>
    </row>
    <row r="542" spans="1:10" x14ac:dyDescent="0.25">
      <c r="A542" s="1">
        <v>45240</v>
      </c>
      <c r="B542" s="2">
        <v>88.224999999999994</v>
      </c>
      <c r="C542" s="2">
        <v>88.424999999999997</v>
      </c>
      <c r="D542" s="2">
        <v>87.774900000000002</v>
      </c>
      <c r="E542" s="2">
        <v>87.99</v>
      </c>
      <c r="F542" s="2">
        <v>88.405000000000001</v>
      </c>
      <c r="G542" s="2">
        <v>93.518799999999999</v>
      </c>
      <c r="H542" s="2">
        <v>98.754800000000003</v>
      </c>
      <c r="I542" s="2">
        <v>36594020</v>
      </c>
      <c r="J542" s="2">
        <v>54709096</v>
      </c>
    </row>
    <row r="543" spans="1:10" x14ac:dyDescent="0.25">
      <c r="A543" s="1">
        <v>45239</v>
      </c>
      <c r="B543" s="2">
        <v>88.94</v>
      </c>
      <c r="C543" s="2">
        <v>89.03</v>
      </c>
      <c r="D543" s="2">
        <v>86.74</v>
      </c>
      <c r="E543" s="2">
        <v>87.5</v>
      </c>
      <c r="F543" s="2">
        <v>88.578000000000003</v>
      </c>
      <c r="G543" s="2">
        <v>93.674499999999995</v>
      </c>
      <c r="H543" s="2">
        <v>98.849699999999999</v>
      </c>
      <c r="I543" s="2">
        <v>88975096</v>
      </c>
      <c r="J543" s="2">
        <v>55748744</v>
      </c>
    </row>
    <row r="544" spans="1:10" x14ac:dyDescent="0.25">
      <c r="A544" s="1">
        <v>45238</v>
      </c>
      <c r="B544" s="2">
        <v>88.48</v>
      </c>
      <c r="C544" s="2">
        <v>89.62</v>
      </c>
      <c r="D544" s="2">
        <v>88.45</v>
      </c>
      <c r="E544" s="2">
        <v>89.56</v>
      </c>
      <c r="F544" s="2">
        <v>88.752200000000002</v>
      </c>
      <c r="G544" s="2">
        <v>93.832599999999999</v>
      </c>
      <c r="H544" s="2">
        <v>98.949600000000004</v>
      </c>
      <c r="I544" s="2">
        <v>53893384</v>
      </c>
      <c r="J544" s="2">
        <v>55663532</v>
      </c>
    </row>
    <row r="545" spans="1:10" x14ac:dyDescent="0.25">
      <c r="A545" s="1">
        <v>45237</v>
      </c>
      <c r="B545" s="2">
        <v>87.61</v>
      </c>
      <c r="C545" s="2">
        <v>88.5</v>
      </c>
      <c r="D545" s="2">
        <v>87.59</v>
      </c>
      <c r="E545" s="2">
        <v>88.06</v>
      </c>
      <c r="F545" s="2">
        <v>88.887200000000007</v>
      </c>
      <c r="G545" s="2">
        <v>93.962999999999994</v>
      </c>
      <c r="H545" s="2">
        <v>99.037899999999993</v>
      </c>
      <c r="I545" s="2">
        <v>37834192</v>
      </c>
      <c r="J545" s="2">
        <v>56318948</v>
      </c>
    </row>
    <row r="546" spans="1:10" x14ac:dyDescent="0.25">
      <c r="A546" s="1">
        <v>45236</v>
      </c>
      <c r="B546" s="2">
        <v>87.07</v>
      </c>
      <c r="C546" s="2">
        <v>87.2</v>
      </c>
      <c r="D546" s="2">
        <v>86.6</v>
      </c>
      <c r="E546" s="2">
        <v>86.78</v>
      </c>
      <c r="F546" s="2">
        <v>89.032399999999996</v>
      </c>
      <c r="G546" s="2">
        <v>94.112399999999994</v>
      </c>
      <c r="H546" s="2">
        <v>99.126099999999994</v>
      </c>
      <c r="I546" s="2">
        <v>41341872</v>
      </c>
      <c r="J546" s="2">
        <v>57326608</v>
      </c>
    </row>
    <row r="547" spans="1:10" x14ac:dyDescent="0.25">
      <c r="A547" s="1">
        <v>45233</v>
      </c>
      <c r="B547" s="2">
        <v>88.81</v>
      </c>
      <c r="C547" s="2">
        <v>89.05</v>
      </c>
      <c r="D547" s="2">
        <v>87.575000000000003</v>
      </c>
      <c r="E547" s="2">
        <v>87.63</v>
      </c>
      <c r="F547" s="2">
        <v>89.2012</v>
      </c>
      <c r="G547" s="2">
        <v>94.264799999999994</v>
      </c>
      <c r="H547" s="2">
        <v>99.223200000000006</v>
      </c>
      <c r="I547" s="2">
        <v>77692248</v>
      </c>
      <c r="J547" s="2">
        <v>57124468</v>
      </c>
    </row>
    <row r="548" spans="1:10" x14ac:dyDescent="0.25">
      <c r="A548" s="1">
        <v>45232</v>
      </c>
      <c r="B548" s="2">
        <v>86.674999999999997</v>
      </c>
      <c r="C548" s="2">
        <v>87.31</v>
      </c>
      <c r="D548" s="2">
        <v>86.22</v>
      </c>
      <c r="E548" s="2">
        <v>87.04</v>
      </c>
      <c r="F548" s="2">
        <v>89.346800000000002</v>
      </c>
      <c r="G548" s="2">
        <v>94.400599999999997</v>
      </c>
      <c r="H548" s="2">
        <v>99.324799999999996</v>
      </c>
      <c r="I548" s="2">
        <v>69739360</v>
      </c>
      <c r="J548" s="2">
        <v>54891860</v>
      </c>
    </row>
    <row r="549" spans="1:10" x14ac:dyDescent="0.25">
      <c r="A549" s="1">
        <v>45231</v>
      </c>
      <c r="B549" s="2">
        <v>84.04</v>
      </c>
      <c r="C549" s="2">
        <v>85.12</v>
      </c>
      <c r="D549" s="2">
        <v>84.02</v>
      </c>
      <c r="E549" s="2">
        <v>85.1</v>
      </c>
      <c r="F549" s="2">
        <v>89.516800000000003</v>
      </c>
      <c r="G549" s="2">
        <v>94.552400000000006</v>
      </c>
      <c r="H549" s="2">
        <v>99.432699999999997</v>
      </c>
      <c r="I549" s="2">
        <v>72308464</v>
      </c>
      <c r="J549" s="2">
        <v>54708352</v>
      </c>
    </row>
    <row r="550" spans="1:10" x14ac:dyDescent="0.25">
      <c r="A550" s="1">
        <v>45230</v>
      </c>
      <c r="B550" s="2">
        <v>84.364999999999995</v>
      </c>
      <c r="C550" s="2">
        <v>84.77</v>
      </c>
      <c r="D550" s="2">
        <v>83.55</v>
      </c>
      <c r="E550" s="2">
        <v>83.58</v>
      </c>
      <c r="F550" s="2">
        <v>89.679400000000001</v>
      </c>
      <c r="G550" s="2">
        <v>94.720600000000005</v>
      </c>
      <c r="H550" s="2">
        <v>99.537599999999998</v>
      </c>
      <c r="I550" s="2">
        <v>37269236</v>
      </c>
      <c r="J550" s="2">
        <v>53788964</v>
      </c>
    </row>
    <row r="551" spans="1:10" x14ac:dyDescent="0.25">
      <c r="A551" s="1">
        <v>45229</v>
      </c>
      <c r="B551" s="2">
        <v>83.81</v>
      </c>
      <c r="C551" s="2">
        <v>84.5</v>
      </c>
      <c r="D551" s="2">
        <v>83.24</v>
      </c>
      <c r="E551" s="2">
        <v>83.99</v>
      </c>
      <c r="F551" s="2">
        <v>89.858199999999997</v>
      </c>
      <c r="G551" s="2">
        <v>94.9054</v>
      </c>
      <c r="H551" s="2">
        <v>99.653400000000005</v>
      </c>
      <c r="I551" s="2">
        <v>45026920</v>
      </c>
      <c r="J551" s="2">
        <v>54953940</v>
      </c>
    </row>
    <row r="552" spans="1:10" x14ac:dyDescent="0.25">
      <c r="A552" s="1">
        <v>45226</v>
      </c>
      <c r="B552" s="2">
        <v>84.19</v>
      </c>
      <c r="C552" s="2">
        <v>84.97</v>
      </c>
      <c r="D552" s="2">
        <v>83.74</v>
      </c>
      <c r="E552" s="2">
        <v>84.37</v>
      </c>
      <c r="F552" s="2">
        <v>90.053799999999995</v>
      </c>
      <c r="G552" s="2">
        <v>95.074299999999994</v>
      </c>
      <c r="H552" s="2">
        <v>99.772199999999998</v>
      </c>
      <c r="I552" s="2">
        <v>32362270</v>
      </c>
      <c r="J552" s="2">
        <v>53913808</v>
      </c>
    </row>
    <row r="553" spans="1:10" x14ac:dyDescent="0.25">
      <c r="A553" s="1">
        <v>45225</v>
      </c>
      <c r="B553" s="2">
        <v>83.48</v>
      </c>
      <c r="C553" s="2">
        <v>84.814999999999998</v>
      </c>
      <c r="D553" s="2">
        <v>83.4</v>
      </c>
      <c r="E553" s="2">
        <v>84.73</v>
      </c>
      <c r="F553" s="2">
        <v>90.235200000000006</v>
      </c>
      <c r="G553" s="2">
        <v>95.254599999999996</v>
      </c>
      <c r="H553" s="2">
        <v>99.878799999999998</v>
      </c>
      <c r="I553" s="2">
        <v>49704076</v>
      </c>
      <c r="J553" s="2">
        <v>55942180</v>
      </c>
    </row>
    <row r="554" spans="1:10" x14ac:dyDescent="0.25">
      <c r="A554" s="1">
        <v>45224</v>
      </c>
      <c r="B554" s="2">
        <v>84.02</v>
      </c>
      <c r="C554" s="2">
        <v>84.13</v>
      </c>
      <c r="D554" s="2">
        <v>83.13</v>
      </c>
      <c r="E554" s="2">
        <v>83.45</v>
      </c>
      <c r="F554" s="2">
        <v>90.417400000000001</v>
      </c>
      <c r="G554" s="2">
        <v>95.425299999999993</v>
      </c>
      <c r="H554" s="2">
        <v>99.975099999999998</v>
      </c>
      <c r="I554" s="2">
        <v>60737168</v>
      </c>
      <c r="J554" s="2">
        <v>55012492</v>
      </c>
    </row>
    <row r="555" spans="1:10" x14ac:dyDescent="0.25">
      <c r="A555" s="1">
        <v>45223</v>
      </c>
      <c r="B555" s="2">
        <v>84.44</v>
      </c>
      <c r="C555" s="2">
        <v>85.35</v>
      </c>
      <c r="D555" s="2">
        <v>84.09</v>
      </c>
      <c r="E555" s="2">
        <v>85.35</v>
      </c>
      <c r="F555" s="2">
        <v>90.64</v>
      </c>
      <c r="G555" s="2">
        <v>95.610699999999994</v>
      </c>
      <c r="H555" s="2">
        <v>100.0865</v>
      </c>
      <c r="I555" s="2">
        <v>46267684</v>
      </c>
      <c r="J555" s="2">
        <v>54715452</v>
      </c>
    </row>
    <row r="556" spans="1:10" x14ac:dyDescent="0.25">
      <c r="A556" s="1">
        <v>45222</v>
      </c>
      <c r="B556" s="2">
        <v>82.81</v>
      </c>
      <c r="C556" s="2">
        <v>84.86</v>
      </c>
      <c r="D556" s="2">
        <v>82.42</v>
      </c>
      <c r="E556" s="2">
        <v>84.24</v>
      </c>
      <c r="F556" s="2">
        <v>90.836200000000005</v>
      </c>
      <c r="G556" s="2">
        <v>95.788399999999996</v>
      </c>
      <c r="H556" s="2">
        <v>100.1857</v>
      </c>
      <c r="I556" s="2">
        <v>70890432</v>
      </c>
      <c r="J556" s="2">
        <v>56388448</v>
      </c>
    </row>
    <row r="557" spans="1:10" x14ac:dyDescent="0.25">
      <c r="A557" s="1">
        <v>45219</v>
      </c>
      <c r="B557" s="2">
        <v>82.99</v>
      </c>
      <c r="C557" s="2">
        <v>83.54</v>
      </c>
      <c r="D557" s="2">
        <v>82.77</v>
      </c>
      <c r="E557" s="2">
        <v>83.24</v>
      </c>
      <c r="F557" s="2">
        <v>91.058800000000005</v>
      </c>
      <c r="G557" s="2">
        <v>95.975899999999996</v>
      </c>
      <c r="H557" s="2">
        <v>100.2809</v>
      </c>
      <c r="I557" s="2">
        <v>52188752</v>
      </c>
      <c r="J557" s="2">
        <v>54642704</v>
      </c>
    </row>
    <row r="558" spans="1:10" x14ac:dyDescent="0.25">
      <c r="A558" s="1">
        <v>45218</v>
      </c>
      <c r="B558" s="2">
        <v>83.88</v>
      </c>
      <c r="C558" s="2">
        <v>84.57</v>
      </c>
      <c r="D558" s="2">
        <v>82.74</v>
      </c>
      <c r="E558" s="2">
        <v>82.77</v>
      </c>
      <c r="F558" s="2">
        <v>91.305800000000005</v>
      </c>
      <c r="G558" s="2">
        <v>96.164500000000004</v>
      </c>
      <c r="H558" s="2">
        <v>100.379</v>
      </c>
      <c r="I558" s="2">
        <v>87696928</v>
      </c>
      <c r="J558" s="2">
        <v>54430796</v>
      </c>
    </row>
    <row r="559" spans="1:10" x14ac:dyDescent="0.25">
      <c r="A559" s="1">
        <v>45217</v>
      </c>
      <c r="B559" s="2">
        <v>84.38</v>
      </c>
      <c r="C559" s="2">
        <v>84.72</v>
      </c>
      <c r="D559" s="2">
        <v>83.85</v>
      </c>
      <c r="E559" s="2">
        <v>84.5</v>
      </c>
      <c r="F559" s="2">
        <v>91.594200000000001</v>
      </c>
      <c r="G559" s="2">
        <v>96.347700000000003</v>
      </c>
      <c r="H559" s="2">
        <v>100.47239999999999</v>
      </c>
      <c r="I559" s="2">
        <v>63724616</v>
      </c>
      <c r="J559" s="2">
        <v>52600204</v>
      </c>
    </row>
    <row r="560" spans="1:10" x14ac:dyDescent="0.25">
      <c r="A560" s="1">
        <v>45216</v>
      </c>
      <c r="B560" s="2">
        <v>84.89</v>
      </c>
      <c r="C560" s="2">
        <v>85.629900000000006</v>
      </c>
      <c r="D560" s="2">
        <v>84.504499999999993</v>
      </c>
      <c r="E560" s="2">
        <v>85.25</v>
      </c>
      <c r="F560" s="2">
        <v>91.837999999999994</v>
      </c>
      <c r="G560" s="2">
        <v>96.505499999999998</v>
      </c>
      <c r="H560" s="2">
        <v>100.54770000000001</v>
      </c>
      <c r="I560" s="2">
        <v>52949096</v>
      </c>
      <c r="J560" s="2">
        <v>51492644</v>
      </c>
    </row>
    <row r="561" spans="1:10" x14ac:dyDescent="0.25">
      <c r="A561" s="1">
        <v>45215</v>
      </c>
      <c r="B561" s="2">
        <v>86.19</v>
      </c>
      <c r="C561" s="2">
        <v>86.37</v>
      </c>
      <c r="D561" s="2">
        <v>85.9</v>
      </c>
      <c r="E561" s="2">
        <v>86.2</v>
      </c>
      <c r="F561" s="2">
        <v>92.044600000000003</v>
      </c>
      <c r="G561" s="2">
        <v>96.658299999999997</v>
      </c>
      <c r="H561" s="2">
        <v>100.62479999999999</v>
      </c>
      <c r="I561" s="2">
        <v>38309792</v>
      </c>
      <c r="J561" s="2">
        <v>50502976</v>
      </c>
    </row>
    <row r="562" spans="1:10" x14ac:dyDescent="0.25">
      <c r="A562" s="1">
        <v>45212</v>
      </c>
      <c r="B562" s="2">
        <v>87.6</v>
      </c>
      <c r="C562" s="2">
        <v>87.83</v>
      </c>
      <c r="D562" s="2">
        <v>87.17</v>
      </c>
      <c r="E562" s="2">
        <v>87.61</v>
      </c>
      <c r="F562" s="2">
        <v>92.251199999999997</v>
      </c>
      <c r="G562" s="2">
        <v>96.806600000000003</v>
      </c>
      <c r="H562" s="2">
        <v>100.69159999999999</v>
      </c>
      <c r="I562" s="2">
        <v>44203088</v>
      </c>
      <c r="J562" s="2">
        <v>50988184</v>
      </c>
    </row>
    <row r="563" spans="1:10" x14ac:dyDescent="0.25">
      <c r="A563" s="1">
        <v>45211</v>
      </c>
      <c r="B563" s="2">
        <v>88.05</v>
      </c>
      <c r="C563" s="2">
        <v>88.189400000000006</v>
      </c>
      <c r="D563" s="2">
        <v>85.924999999999997</v>
      </c>
      <c r="E563" s="2">
        <v>86.07</v>
      </c>
      <c r="F563" s="2">
        <v>92.396000000000001</v>
      </c>
      <c r="G563" s="2">
        <v>96.937899999999999</v>
      </c>
      <c r="H563" s="2">
        <v>100.7542</v>
      </c>
      <c r="I563" s="2">
        <v>66986736</v>
      </c>
      <c r="J563" s="2">
        <v>50010000</v>
      </c>
    </row>
    <row r="564" spans="1:10" x14ac:dyDescent="0.25">
      <c r="A564" s="1">
        <v>45210</v>
      </c>
      <c r="B564" s="2">
        <v>87.85</v>
      </c>
      <c r="C564" s="2">
        <v>88.47</v>
      </c>
      <c r="D564" s="2">
        <v>87.6</v>
      </c>
      <c r="E564" s="2">
        <v>88.47</v>
      </c>
      <c r="F564" s="2">
        <v>92.616399999999999</v>
      </c>
      <c r="G564" s="2">
        <v>97.088200000000001</v>
      </c>
      <c r="H564" s="2">
        <v>100.8347</v>
      </c>
      <c r="I564" s="2">
        <v>58517652</v>
      </c>
      <c r="J564" s="2">
        <v>49541468</v>
      </c>
    </row>
    <row r="565" spans="1:10" x14ac:dyDescent="0.25">
      <c r="A565" s="1">
        <v>45209</v>
      </c>
      <c r="B565" s="2">
        <v>85.85</v>
      </c>
      <c r="C565" s="2">
        <v>87.17</v>
      </c>
      <c r="D565" s="2">
        <v>85.52</v>
      </c>
      <c r="E565" s="2">
        <v>86.66</v>
      </c>
      <c r="F565" s="2">
        <v>92.809799999999996</v>
      </c>
      <c r="G565" s="2">
        <v>97.221699999999998</v>
      </c>
      <c r="H565" s="2">
        <v>100.91079999999999</v>
      </c>
      <c r="I565" s="2">
        <v>54743912</v>
      </c>
      <c r="J565" s="2">
        <v>47603704</v>
      </c>
    </row>
    <row r="566" spans="1:10" x14ac:dyDescent="0.25">
      <c r="A566" s="1">
        <v>45208</v>
      </c>
      <c r="B566" s="2">
        <v>85.5</v>
      </c>
      <c r="C566" s="2">
        <v>86.8</v>
      </c>
      <c r="D566" s="2">
        <v>84.95</v>
      </c>
      <c r="E566" s="2">
        <v>86.78</v>
      </c>
      <c r="F566" s="2">
        <v>93.077600000000004</v>
      </c>
      <c r="G566" s="2">
        <v>97.380899999999997</v>
      </c>
      <c r="H566" s="2">
        <v>100.99590000000001</v>
      </c>
      <c r="I566" s="2">
        <v>29424888</v>
      </c>
      <c r="J566" s="2">
        <v>45617288</v>
      </c>
    </row>
    <row r="567" spans="1:10" x14ac:dyDescent="0.25">
      <c r="A567" s="1">
        <v>45205</v>
      </c>
      <c r="B567" s="2">
        <v>84.2</v>
      </c>
      <c r="C567" s="2">
        <v>85.685000000000002</v>
      </c>
      <c r="D567" s="2">
        <v>84.06</v>
      </c>
      <c r="E567" s="2">
        <v>84.79</v>
      </c>
      <c r="F567" s="2">
        <v>93.338200000000001</v>
      </c>
      <c r="G567" s="2">
        <v>97.541899999999998</v>
      </c>
      <c r="H567" s="2">
        <v>101.0792</v>
      </c>
      <c r="I567" s="2">
        <v>62787856</v>
      </c>
      <c r="J567" s="2">
        <v>44853188</v>
      </c>
    </row>
    <row r="568" spans="1:10" x14ac:dyDescent="0.25">
      <c r="A568" s="1">
        <v>45204</v>
      </c>
      <c r="B568" s="2">
        <v>86.105000000000004</v>
      </c>
      <c r="C568" s="2">
        <v>86.19</v>
      </c>
      <c r="D568" s="2">
        <v>85.635000000000005</v>
      </c>
      <c r="E568" s="2">
        <v>85.83</v>
      </c>
      <c r="F568" s="2">
        <v>93.628399999999999</v>
      </c>
      <c r="G568" s="2">
        <v>97.725899999999996</v>
      </c>
      <c r="H568" s="2">
        <v>101.1818</v>
      </c>
      <c r="I568" s="2">
        <v>35758760</v>
      </c>
      <c r="J568" s="2">
        <v>42376856</v>
      </c>
    </row>
    <row r="569" spans="1:10" x14ac:dyDescent="0.25">
      <c r="A569" s="1">
        <v>45203</v>
      </c>
      <c r="B569" s="2">
        <v>85.77</v>
      </c>
      <c r="C569" s="2">
        <v>86.31</v>
      </c>
      <c r="D569" s="2">
        <v>85.37</v>
      </c>
      <c r="E569" s="2">
        <v>86.26</v>
      </c>
      <c r="F569" s="2">
        <v>93.937200000000004</v>
      </c>
      <c r="G569" s="2">
        <v>97.910300000000007</v>
      </c>
      <c r="H569" s="2">
        <v>101.2882</v>
      </c>
      <c r="I569" s="2">
        <v>56281600</v>
      </c>
      <c r="J569" s="2">
        <v>41846316</v>
      </c>
    </row>
    <row r="570" spans="1:10" x14ac:dyDescent="0.25">
      <c r="A570" s="1">
        <v>45202</v>
      </c>
      <c r="B570" s="2">
        <v>86.31</v>
      </c>
      <c r="C570" s="2">
        <v>86.65</v>
      </c>
      <c r="D570" s="2">
        <v>84.885000000000005</v>
      </c>
      <c r="E570" s="2">
        <v>85.06</v>
      </c>
      <c r="F570" s="2">
        <v>94.235399999999998</v>
      </c>
      <c r="G570" s="2">
        <v>98.099199999999996</v>
      </c>
      <c r="H570" s="2">
        <v>101.3986</v>
      </c>
      <c r="I570" s="2">
        <v>71362640</v>
      </c>
      <c r="J570" s="2">
        <v>39649692</v>
      </c>
    </row>
    <row r="571" spans="1:10" x14ac:dyDescent="0.25">
      <c r="A571" s="1">
        <v>45201</v>
      </c>
      <c r="B571" s="2">
        <v>87.82</v>
      </c>
      <c r="C571" s="2">
        <v>87.93</v>
      </c>
      <c r="D571" s="2">
        <v>86.71</v>
      </c>
      <c r="E571" s="2">
        <v>86.93</v>
      </c>
      <c r="F571" s="2">
        <v>94.561400000000006</v>
      </c>
      <c r="G571" s="2">
        <v>98.289100000000005</v>
      </c>
      <c r="H571" s="2">
        <v>101.5141</v>
      </c>
      <c r="I571" s="2">
        <v>44704260</v>
      </c>
      <c r="J571" s="2">
        <v>36227808</v>
      </c>
    </row>
    <row r="572" spans="1:10" x14ac:dyDescent="0.25">
      <c r="A572" s="1">
        <v>45198</v>
      </c>
      <c r="B572" s="2">
        <v>89.27</v>
      </c>
      <c r="C572" s="2">
        <v>89.49</v>
      </c>
      <c r="D572" s="2">
        <v>88.13</v>
      </c>
      <c r="E572" s="2">
        <v>88.69</v>
      </c>
      <c r="F572" s="2">
        <v>94.857399999999998</v>
      </c>
      <c r="G572" s="2">
        <v>98.450299999999999</v>
      </c>
      <c r="H572" s="2">
        <v>101.61790000000001</v>
      </c>
      <c r="I572" s="2">
        <v>49010144</v>
      </c>
      <c r="J572" s="2">
        <v>34384952</v>
      </c>
    </row>
    <row r="573" spans="1:10" x14ac:dyDescent="0.25">
      <c r="A573" s="1">
        <v>45197</v>
      </c>
      <c r="B573" s="2">
        <v>87.62</v>
      </c>
      <c r="C573" s="2">
        <v>88.73</v>
      </c>
      <c r="D573" s="2">
        <v>87.1</v>
      </c>
      <c r="E573" s="2">
        <v>88.68</v>
      </c>
      <c r="F573" s="2">
        <v>95.117599999999996</v>
      </c>
      <c r="G573" s="2">
        <v>98.5976</v>
      </c>
      <c r="H573" s="2">
        <v>101.70780000000001</v>
      </c>
      <c r="I573" s="2">
        <v>60238008</v>
      </c>
      <c r="J573" s="2">
        <v>32254556</v>
      </c>
    </row>
    <row r="574" spans="1:10" x14ac:dyDescent="0.25">
      <c r="A574" s="1">
        <v>45196</v>
      </c>
      <c r="B574" s="2">
        <v>89.534999999999997</v>
      </c>
      <c r="C574" s="2">
        <v>89.62</v>
      </c>
      <c r="D574" s="2">
        <v>88.09</v>
      </c>
      <c r="E574" s="2">
        <v>88.41</v>
      </c>
      <c r="F574" s="2">
        <v>95.403000000000006</v>
      </c>
      <c r="G574" s="2">
        <v>98.759699999999995</v>
      </c>
      <c r="H574" s="2">
        <v>101.7961</v>
      </c>
      <c r="I574" s="2">
        <v>47111200</v>
      </c>
      <c r="J574" s="2">
        <v>29444786</v>
      </c>
    </row>
    <row r="575" spans="1:10" x14ac:dyDescent="0.25">
      <c r="A575" s="1">
        <v>45195</v>
      </c>
      <c r="B575" s="2">
        <v>89.43</v>
      </c>
      <c r="C575" s="2">
        <v>89.62</v>
      </c>
      <c r="D575" s="2">
        <v>88.71</v>
      </c>
      <c r="E575" s="2">
        <v>88.87</v>
      </c>
      <c r="F575" s="2">
        <v>95.6708</v>
      </c>
      <c r="G575" s="2">
        <v>98.927999999999997</v>
      </c>
      <c r="H575" s="2">
        <v>101.8998</v>
      </c>
      <c r="I575" s="2">
        <v>38104128</v>
      </c>
      <c r="J575" s="2">
        <v>27877976</v>
      </c>
    </row>
    <row r="576" spans="1:10" x14ac:dyDescent="0.25">
      <c r="A576" s="1">
        <v>45194</v>
      </c>
      <c r="B576" s="2">
        <v>89.66</v>
      </c>
      <c r="C576" s="2">
        <v>90.04</v>
      </c>
      <c r="D576" s="2">
        <v>89.15</v>
      </c>
      <c r="E576" s="2">
        <v>89.18</v>
      </c>
      <c r="F576" s="2">
        <v>95.920199999999994</v>
      </c>
      <c r="G576" s="2">
        <v>99.102199999999996</v>
      </c>
      <c r="H576" s="2">
        <v>102.0029</v>
      </c>
      <c r="I576" s="2">
        <v>45587912</v>
      </c>
      <c r="J576" s="2">
        <v>27300092</v>
      </c>
    </row>
    <row r="577" spans="1:10" x14ac:dyDescent="0.25">
      <c r="A577" s="1">
        <v>45191</v>
      </c>
      <c r="B577" s="2">
        <v>90.81</v>
      </c>
      <c r="C577" s="2">
        <v>91.605000000000004</v>
      </c>
      <c r="D577" s="2">
        <v>90.67</v>
      </c>
      <c r="E577" s="2">
        <v>91.43</v>
      </c>
      <c r="F577" s="2">
        <v>96.162400000000005</v>
      </c>
      <c r="G577" s="2">
        <v>99.267399999999995</v>
      </c>
      <c r="H577" s="2">
        <v>102.0917</v>
      </c>
      <c r="I577" s="2">
        <v>29530324</v>
      </c>
      <c r="J577" s="2">
        <v>26425544</v>
      </c>
    </row>
    <row r="578" spans="1:10" x14ac:dyDescent="0.25">
      <c r="A578" s="1">
        <v>45190</v>
      </c>
      <c r="B578" s="2">
        <v>91.284999999999997</v>
      </c>
      <c r="C578" s="2">
        <v>91.364999999999995</v>
      </c>
      <c r="D578" s="2">
        <v>90.69</v>
      </c>
      <c r="E578" s="2">
        <v>90.7</v>
      </c>
      <c r="F578" s="2">
        <v>96.371600000000001</v>
      </c>
      <c r="G578" s="2">
        <v>99.384399999999999</v>
      </c>
      <c r="H578" s="2">
        <v>102.16249999999999</v>
      </c>
      <c r="I578" s="2">
        <v>59958748</v>
      </c>
      <c r="J578" s="2">
        <v>26254166</v>
      </c>
    </row>
    <row r="579" spans="1:10" x14ac:dyDescent="0.25">
      <c r="A579" s="1">
        <v>45189</v>
      </c>
      <c r="B579" s="2">
        <v>93.29</v>
      </c>
      <c r="C579" s="2">
        <v>93.6</v>
      </c>
      <c r="D579" s="2">
        <v>93.04</v>
      </c>
      <c r="E579" s="2">
        <v>93.09</v>
      </c>
      <c r="F579" s="2">
        <v>96.574200000000005</v>
      </c>
      <c r="G579" s="2">
        <v>99.542000000000002</v>
      </c>
      <c r="H579" s="2">
        <v>102.2445</v>
      </c>
      <c r="I579" s="2">
        <v>29451164</v>
      </c>
      <c r="J579" s="2">
        <v>23426924</v>
      </c>
    </row>
    <row r="580" spans="1:10" x14ac:dyDescent="0.25">
      <c r="A580" s="1">
        <v>45188</v>
      </c>
      <c r="B580" s="2">
        <v>93.08</v>
      </c>
      <c r="C580" s="2">
        <v>93.43</v>
      </c>
      <c r="D580" s="2">
        <v>92.8</v>
      </c>
      <c r="E580" s="2">
        <v>92.8</v>
      </c>
      <c r="F580" s="2">
        <v>96.706800000000001</v>
      </c>
      <c r="G580" s="2">
        <v>99.658799999999999</v>
      </c>
      <c r="H580" s="2">
        <v>102.3078</v>
      </c>
      <c r="I580" s="2">
        <v>24947684</v>
      </c>
      <c r="J580" s="2">
        <v>23362054</v>
      </c>
    </row>
    <row r="581" spans="1:10" x14ac:dyDescent="0.25">
      <c r="A581" s="1">
        <v>45187</v>
      </c>
      <c r="B581" s="2">
        <v>92.85</v>
      </c>
      <c r="C581" s="2">
        <v>93.53</v>
      </c>
      <c r="D581" s="2">
        <v>92.82</v>
      </c>
      <c r="E581" s="2">
        <v>93.49</v>
      </c>
      <c r="F581" s="2">
        <v>96.834999999999994</v>
      </c>
      <c r="G581" s="2">
        <v>99.789000000000001</v>
      </c>
      <c r="H581" s="2">
        <v>102.3575</v>
      </c>
      <c r="I581" s="2">
        <v>17963376</v>
      </c>
      <c r="J581" s="2">
        <v>22768032</v>
      </c>
    </row>
    <row r="582" spans="1:10" x14ac:dyDescent="0.25">
      <c r="A582" s="1">
        <v>45184</v>
      </c>
      <c r="B582" s="2">
        <v>93.46</v>
      </c>
      <c r="C582" s="2">
        <v>93.48</v>
      </c>
      <c r="D582" s="2">
        <v>92.96</v>
      </c>
      <c r="E582" s="2">
        <v>92.96</v>
      </c>
      <c r="F582" s="2">
        <v>96.946799999999996</v>
      </c>
      <c r="G582" s="2">
        <v>99.923699999999997</v>
      </c>
      <c r="H582" s="2">
        <v>102.3999</v>
      </c>
      <c r="I582" s="2">
        <v>25642922</v>
      </c>
      <c r="J582" s="2">
        <v>23161486</v>
      </c>
    </row>
    <row r="583" spans="1:10" x14ac:dyDescent="0.25">
      <c r="A583" s="1">
        <v>45183</v>
      </c>
      <c r="B583" s="2">
        <v>93.94</v>
      </c>
      <c r="C583" s="2">
        <v>94.21</v>
      </c>
      <c r="D583" s="2">
        <v>93.4</v>
      </c>
      <c r="E583" s="2">
        <v>93.53</v>
      </c>
      <c r="F583" s="2">
        <v>97.081199999999995</v>
      </c>
      <c r="G583" s="2">
        <v>100.04819999999999</v>
      </c>
      <c r="H583" s="2">
        <v>102.45099999999999</v>
      </c>
      <c r="I583" s="2">
        <v>27800616</v>
      </c>
      <c r="J583" s="2">
        <v>22938680</v>
      </c>
    </row>
    <row r="584" spans="1:10" x14ac:dyDescent="0.25">
      <c r="A584" s="1">
        <v>45182</v>
      </c>
      <c r="B584" s="2">
        <v>93.92</v>
      </c>
      <c r="C584" s="2">
        <v>94.530100000000004</v>
      </c>
      <c r="D584" s="2">
        <v>93.82</v>
      </c>
      <c r="E584" s="2">
        <v>94.21</v>
      </c>
      <c r="F584" s="2">
        <v>97.232799999999997</v>
      </c>
      <c r="G584" s="2">
        <v>100.15689999999999</v>
      </c>
      <c r="H584" s="2">
        <v>102.4979</v>
      </c>
      <c r="I584" s="2">
        <v>23332276</v>
      </c>
      <c r="J584" s="2">
        <v>23638282</v>
      </c>
    </row>
    <row r="585" spans="1:10" x14ac:dyDescent="0.25">
      <c r="A585" s="1">
        <v>45181</v>
      </c>
      <c r="B585" s="2">
        <v>93.89</v>
      </c>
      <c r="C585" s="2">
        <v>94.24</v>
      </c>
      <c r="D585" s="2">
        <v>93.580799999999996</v>
      </c>
      <c r="E585" s="2">
        <v>94.23</v>
      </c>
      <c r="F585" s="2">
        <v>97.390199999999993</v>
      </c>
      <c r="G585" s="2">
        <v>100.2647</v>
      </c>
      <c r="H585" s="2">
        <v>102.5431</v>
      </c>
      <c r="I585" s="2">
        <v>20034330</v>
      </c>
      <c r="J585" s="2">
        <v>23504336</v>
      </c>
    </row>
    <row r="586" spans="1:10" x14ac:dyDescent="0.25">
      <c r="A586" s="1">
        <v>45180</v>
      </c>
      <c r="B586" s="2">
        <v>93.7</v>
      </c>
      <c r="C586" s="2">
        <v>93.98</v>
      </c>
      <c r="D586" s="2">
        <v>93.55</v>
      </c>
      <c r="E586" s="2">
        <v>93.69</v>
      </c>
      <c r="F586" s="2">
        <v>97.564400000000006</v>
      </c>
      <c r="G586" s="2">
        <v>100.3634</v>
      </c>
      <c r="H586" s="2">
        <v>102.57940000000001</v>
      </c>
      <c r="I586" s="2">
        <v>17061472</v>
      </c>
      <c r="J586" s="2">
        <v>24118988</v>
      </c>
    </row>
    <row r="587" spans="1:10" x14ac:dyDescent="0.25">
      <c r="A587" s="1">
        <v>45177</v>
      </c>
      <c r="B587" s="2">
        <v>94.38</v>
      </c>
      <c r="C587" s="2">
        <v>94.9</v>
      </c>
      <c r="D587" s="2">
        <v>94.17</v>
      </c>
      <c r="E587" s="2">
        <v>94.37</v>
      </c>
      <c r="F587" s="2">
        <v>97.725399999999993</v>
      </c>
      <c r="G587" s="2">
        <v>100.46850000000001</v>
      </c>
      <c r="H587" s="2">
        <v>102.6112</v>
      </c>
      <c r="I587" s="2">
        <v>17054176</v>
      </c>
      <c r="J587" s="2">
        <v>24593670</v>
      </c>
    </row>
    <row r="588" spans="1:10" x14ac:dyDescent="0.25">
      <c r="A588" s="1">
        <v>45176</v>
      </c>
      <c r="B588" s="2">
        <v>94</v>
      </c>
      <c r="C588" s="2">
        <v>94.07</v>
      </c>
      <c r="D588" s="2">
        <v>93.68</v>
      </c>
      <c r="E588" s="2">
        <v>94.01</v>
      </c>
      <c r="F588" s="2">
        <v>97.910200000000003</v>
      </c>
      <c r="G588" s="2">
        <v>100.56310000000001</v>
      </c>
      <c r="H588" s="2">
        <v>102.63760000000001</v>
      </c>
      <c r="I588" s="2">
        <v>18091460</v>
      </c>
      <c r="J588" s="2">
        <v>25606382</v>
      </c>
    </row>
    <row r="589" spans="1:10" x14ac:dyDescent="0.25">
      <c r="A589" s="1">
        <v>45175</v>
      </c>
      <c r="B589" s="2">
        <v>94.09</v>
      </c>
      <c r="C589" s="2">
        <v>94.11</v>
      </c>
      <c r="D589" s="2">
        <v>93.46</v>
      </c>
      <c r="E589" s="2">
        <v>93.75</v>
      </c>
      <c r="F589" s="2">
        <v>98.093400000000003</v>
      </c>
      <c r="G589" s="2">
        <v>100.6738</v>
      </c>
      <c r="H589" s="2">
        <v>102.6692</v>
      </c>
      <c r="I589" s="2">
        <v>23609040</v>
      </c>
      <c r="J589" s="2">
        <v>25938730</v>
      </c>
    </row>
    <row r="590" spans="1:10" x14ac:dyDescent="0.25">
      <c r="A590" s="1">
        <v>45174</v>
      </c>
      <c r="B590" s="2">
        <v>94.28</v>
      </c>
      <c r="C590" s="2">
        <v>94.284999999999997</v>
      </c>
      <c r="D590" s="2">
        <v>93.49</v>
      </c>
      <c r="E590" s="2">
        <v>93.52</v>
      </c>
      <c r="F590" s="2">
        <v>98.287199999999999</v>
      </c>
      <c r="G590" s="2">
        <v>100.7968</v>
      </c>
      <c r="H590" s="2">
        <v>102.70740000000001</v>
      </c>
      <c r="I590" s="2">
        <v>29435888</v>
      </c>
      <c r="J590" s="2">
        <v>25973128</v>
      </c>
    </row>
    <row r="591" spans="1:10" x14ac:dyDescent="0.25">
      <c r="A591" s="1">
        <v>45170</v>
      </c>
      <c r="B591" s="2">
        <v>95.8</v>
      </c>
      <c r="C591" s="2">
        <v>95.82</v>
      </c>
      <c r="D591" s="2">
        <v>94.62</v>
      </c>
      <c r="E591" s="2">
        <v>94.85</v>
      </c>
      <c r="F591" s="2">
        <v>98.483400000000003</v>
      </c>
      <c r="G591" s="2">
        <v>100.93049999999999</v>
      </c>
      <c r="H591" s="2">
        <v>102.7359</v>
      </c>
      <c r="I591" s="2">
        <v>32469676</v>
      </c>
      <c r="J591" s="2">
        <v>25282200</v>
      </c>
    </row>
    <row r="592" spans="1:10" x14ac:dyDescent="0.25">
      <c r="A592" s="1">
        <v>45169</v>
      </c>
      <c r="B592" s="2">
        <v>96.54</v>
      </c>
      <c r="C592" s="2">
        <v>97.05</v>
      </c>
      <c r="D592" s="2">
        <v>96.424999999999997</v>
      </c>
      <c r="E592" s="2">
        <v>96.64</v>
      </c>
      <c r="F592" s="2">
        <v>98.632599999999996</v>
      </c>
      <c r="G592" s="2">
        <v>101.05200000000001</v>
      </c>
      <c r="H592" s="2">
        <v>102.7499</v>
      </c>
      <c r="I592" s="2">
        <v>26959664</v>
      </c>
      <c r="J592" s="2">
        <v>24901120</v>
      </c>
    </row>
    <row r="593" spans="1:10" x14ac:dyDescent="0.25">
      <c r="A593" s="1">
        <v>45168</v>
      </c>
      <c r="B593" s="2">
        <v>96.16</v>
      </c>
      <c r="C593" s="2">
        <v>96.4</v>
      </c>
      <c r="D593" s="2">
        <v>95.88</v>
      </c>
      <c r="E593" s="2">
        <v>96.21</v>
      </c>
      <c r="F593" s="2">
        <v>98.771000000000001</v>
      </c>
      <c r="G593" s="2">
        <v>101.1534</v>
      </c>
      <c r="H593" s="2">
        <v>102.75620000000001</v>
      </c>
      <c r="I593" s="2">
        <v>17550106</v>
      </c>
      <c r="J593" s="2">
        <v>25587360</v>
      </c>
    </row>
    <row r="594" spans="1:10" x14ac:dyDescent="0.25">
      <c r="A594" s="1">
        <v>45167</v>
      </c>
      <c r="B594" s="2">
        <v>94.97</v>
      </c>
      <c r="C594" s="2">
        <v>96.51</v>
      </c>
      <c r="D594" s="2">
        <v>94.94</v>
      </c>
      <c r="E594" s="2">
        <v>96.31</v>
      </c>
      <c r="F594" s="2">
        <v>98.912999999999997</v>
      </c>
      <c r="G594" s="2">
        <v>101.2766</v>
      </c>
      <c r="H594" s="2">
        <v>102.7664</v>
      </c>
      <c r="I594" s="2">
        <v>28478118</v>
      </c>
      <c r="J594" s="2">
        <v>25760760</v>
      </c>
    </row>
    <row r="595" spans="1:10" x14ac:dyDescent="0.25">
      <c r="A595" s="1">
        <v>45166</v>
      </c>
      <c r="B595" s="2">
        <v>95.65</v>
      </c>
      <c r="C595" s="2">
        <v>95.66</v>
      </c>
      <c r="D595" s="2">
        <v>94.889700000000005</v>
      </c>
      <c r="E595" s="2">
        <v>95.32</v>
      </c>
      <c r="F595" s="2">
        <v>99.038799999999995</v>
      </c>
      <c r="G595" s="2">
        <v>101.396</v>
      </c>
      <c r="H595" s="2">
        <v>102.75790000000001</v>
      </c>
      <c r="I595" s="2">
        <v>16037346</v>
      </c>
      <c r="J595" s="2">
        <v>25462920</v>
      </c>
    </row>
    <row r="596" spans="1:10" x14ac:dyDescent="0.25">
      <c r="A596" s="1">
        <v>45163</v>
      </c>
      <c r="B596" s="2">
        <v>94.66</v>
      </c>
      <c r="C596" s="2">
        <v>95.51</v>
      </c>
      <c r="D596" s="2">
        <v>94.51</v>
      </c>
      <c r="E596" s="2">
        <v>95.22</v>
      </c>
      <c r="F596" s="2">
        <v>99.192400000000006</v>
      </c>
      <c r="G596" s="2">
        <v>101.5141</v>
      </c>
      <c r="H596" s="2">
        <v>102.75279999999999</v>
      </c>
      <c r="I596" s="2">
        <v>23865212</v>
      </c>
      <c r="J596" s="2">
        <v>26784622</v>
      </c>
    </row>
    <row r="597" spans="1:10" x14ac:dyDescent="0.25">
      <c r="A597" s="1">
        <v>45162</v>
      </c>
      <c r="B597" s="2">
        <v>95.13</v>
      </c>
      <c r="C597" s="2">
        <v>95.55</v>
      </c>
      <c r="D597" s="2">
        <v>94.885000000000005</v>
      </c>
      <c r="E597" s="2">
        <v>94.91</v>
      </c>
      <c r="F597" s="2">
        <v>99.328400000000002</v>
      </c>
      <c r="G597" s="2">
        <v>101.6279</v>
      </c>
      <c r="H597" s="2">
        <v>102.7431</v>
      </c>
      <c r="I597" s="2">
        <v>22300818</v>
      </c>
      <c r="J597" s="2">
        <v>27998398</v>
      </c>
    </row>
    <row r="598" spans="1:10" x14ac:dyDescent="0.25">
      <c r="A598" s="1">
        <v>45161</v>
      </c>
      <c r="B598" s="2">
        <v>94.3</v>
      </c>
      <c r="C598" s="2">
        <v>95.55</v>
      </c>
      <c r="D598" s="2">
        <v>94.23</v>
      </c>
      <c r="E598" s="2">
        <v>95.54</v>
      </c>
      <c r="F598" s="2">
        <v>99.454400000000007</v>
      </c>
      <c r="G598" s="2">
        <v>101.74250000000001</v>
      </c>
      <c r="H598" s="2">
        <v>102.7396</v>
      </c>
      <c r="I598" s="2">
        <v>38294656</v>
      </c>
      <c r="J598" s="2">
        <v>30474988</v>
      </c>
    </row>
    <row r="599" spans="1:10" x14ac:dyDescent="0.25">
      <c r="A599" s="1">
        <v>45160</v>
      </c>
      <c r="B599" s="2">
        <v>92.64</v>
      </c>
      <c r="C599" s="2">
        <v>93.275000000000006</v>
      </c>
      <c r="D599" s="2">
        <v>92.46</v>
      </c>
      <c r="E599" s="2">
        <v>93.23</v>
      </c>
      <c r="F599" s="2">
        <v>99.587999999999994</v>
      </c>
      <c r="G599" s="2">
        <v>101.8351</v>
      </c>
      <c r="H599" s="2">
        <v>102.7411</v>
      </c>
      <c r="I599" s="2">
        <v>21323072</v>
      </c>
      <c r="J599" s="2">
        <v>30463428</v>
      </c>
    </row>
    <row r="600" spans="1:10" x14ac:dyDescent="0.25">
      <c r="A600" s="1">
        <v>45159</v>
      </c>
      <c r="B600" s="2">
        <v>92.66</v>
      </c>
      <c r="C600" s="2">
        <v>92.76</v>
      </c>
      <c r="D600" s="2">
        <v>92.23</v>
      </c>
      <c r="E600" s="2">
        <v>92.52</v>
      </c>
      <c r="F600" s="2">
        <v>99.761799999999994</v>
      </c>
      <c r="G600" s="2">
        <v>101.946</v>
      </c>
      <c r="H600" s="2">
        <v>102.7567</v>
      </c>
      <c r="I600" s="2">
        <v>29254118</v>
      </c>
      <c r="J600" s="2">
        <v>31374246</v>
      </c>
    </row>
    <row r="601" spans="1:10" x14ac:dyDescent="0.25">
      <c r="A601" s="1">
        <v>45156</v>
      </c>
      <c r="B601" s="2">
        <v>93.43</v>
      </c>
      <c r="C601" s="2">
        <v>94.19</v>
      </c>
      <c r="D601" s="2">
        <v>93.301500000000004</v>
      </c>
      <c r="E601" s="2">
        <v>93.77</v>
      </c>
      <c r="F601" s="2">
        <v>99.952600000000004</v>
      </c>
      <c r="G601" s="2">
        <v>102.06610000000001</v>
      </c>
      <c r="H601" s="2">
        <v>102.7779</v>
      </c>
      <c r="I601" s="2">
        <v>24181708</v>
      </c>
      <c r="J601" s="2">
        <v>31334982</v>
      </c>
    </row>
    <row r="602" spans="1:10" x14ac:dyDescent="0.25">
      <c r="A602" s="1">
        <v>45155</v>
      </c>
      <c r="B602" s="2">
        <v>93.5</v>
      </c>
      <c r="C602" s="2">
        <v>93.605000000000004</v>
      </c>
      <c r="D602" s="2">
        <v>93.02</v>
      </c>
      <c r="E602" s="2">
        <v>93.44</v>
      </c>
      <c r="F602" s="2">
        <v>100.09480000000001</v>
      </c>
      <c r="G602" s="2">
        <v>102.1718</v>
      </c>
      <c r="H602" s="2">
        <v>102.78959999999999</v>
      </c>
      <c r="I602" s="2">
        <v>32244852</v>
      </c>
      <c r="J602" s="2">
        <v>31551800</v>
      </c>
    </row>
    <row r="603" spans="1:10" x14ac:dyDescent="0.25">
      <c r="A603" s="1">
        <v>45154</v>
      </c>
      <c r="B603" s="2">
        <v>94.28</v>
      </c>
      <c r="C603" s="2">
        <v>94.79</v>
      </c>
      <c r="D603" s="2">
        <v>93.72</v>
      </c>
      <c r="E603" s="2">
        <v>93.84</v>
      </c>
      <c r="F603" s="2">
        <v>100.274</v>
      </c>
      <c r="G603" s="2">
        <v>102.30589999999999</v>
      </c>
      <c r="H603" s="2">
        <v>102.8064</v>
      </c>
      <c r="I603" s="2">
        <v>23076664</v>
      </c>
      <c r="J603" s="2">
        <v>32388436</v>
      </c>
    </row>
    <row r="604" spans="1:10" x14ac:dyDescent="0.25">
      <c r="A604" s="1">
        <v>45153</v>
      </c>
      <c r="B604" s="2">
        <v>94.798000000000002</v>
      </c>
      <c r="C604" s="2">
        <v>95.194999999999993</v>
      </c>
      <c r="D604" s="2">
        <v>94.56</v>
      </c>
      <c r="E604" s="2">
        <v>94.58</v>
      </c>
      <c r="F604" s="2">
        <v>100.4332</v>
      </c>
      <c r="G604" s="2">
        <v>102.4315</v>
      </c>
      <c r="H604" s="2">
        <v>102.8246</v>
      </c>
      <c r="I604" s="2">
        <v>24125028</v>
      </c>
      <c r="J604" s="2">
        <v>32137368</v>
      </c>
    </row>
    <row r="605" spans="1:10" x14ac:dyDescent="0.25">
      <c r="A605" s="1">
        <v>45152</v>
      </c>
      <c r="B605" s="2">
        <v>95.21</v>
      </c>
      <c r="C605" s="2">
        <v>95.93</v>
      </c>
      <c r="D605" s="2">
        <v>94.9</v>
      </c>
      <c r="E605" s="2">
        <v>95.16</v>
      </c>
      <c r="F605" s="2">
        <v>100.5814</v>
      </c>
      <c r="G605" s="2">
        <v>102.5497</v>
      </c>
      <c r="H605" s="2">
        <v>102.834</v>
      </c>
      <c r="I605" s="2">
        <v>19071968</v>
      </c>
      <c r="J605" s="2">
        <v>31673070</v>
      </c>
    </row>
    <row r="606" spans="1:10" x14ac:dyDescent="0.25">
      <c r="A606" s="1">
        <v>45149</v>
      </c>
      <c r="B606" s="2">
        <v>95.3</v>
      </c>
      <c r="C606" s="2">
        <v>95.864999999999995</v>
      </c>
      <c r="D606" s="2">
        <v>95.2</v>
      </c>
      <c r="E606" s="2">
        <v>95.37</v>
      </c>
      <c r="F606" s="2">
        <v>100.7406</v>
      </c>
      <c r="G606" s="2">
        <v>102.6481</v>
      </c>
      <c r="H606" s="2">
        <v>102.8336</v>
      </c>
      <c r="I606" s="2">
        <v>26753472</v>
      </c>
      <c r="J606" s="2">
        <v>31571386</v>
      </c>
    </row>
    <row r="607" spans="1:10" x14ac:dyDescent="0.25">
      <c r="A607" s="1">
        <v>45148</v>
      </c>
      <c r="B607" s="2">
        <v>97.04</v>
      </c>
      <c r="C607" s="2">
        <v>97.355000000000004</v>
      </c>
      <c r="D607" s="2">
        <v>95.59</v>
      </c>
      <c r="E607" s="2">
        <v>95.59</v>
      </c>
      <c r="F607" s="2">
        <v>100.893</v>
      </c>
      <c r="G607" s="2">
        <v>102.7535</v>
      </c>
      <c r="H607" s="2">
        <v>102.8188</v>
      </c>
      <c r="I607" s="2">
        <v>37253248</v>
      </c>
      <c r="J607" s="2">
        <v>31164986</v>
      </c>
    </row>
    <row r="608" spans="1:10" x14ac:dyDescent="0.25">
      <c r="A608" s="1">
        <v>45147</v>
      </c>
      <c r="B608" s="2">
        <v>96.88</v>
      </c>
      <c r="C608" s="2">
        <v>97.29</v>
      </c>
      <c r="D608" s="2">
        <v>96.84</v>
      </c>
      <c r="E608" s="2">
        <v>97.19</v>
      </c>
      <c r="F608" s="2">
        <v>101.0232</v>
      </c>
      <c r="G608" s="2">
        <v>102.8661</v>
      </c>
      <c r="H608" s="2">
        <v>102.80670000000001</v>
      </c>
      <c r="I608" s="2">
        <v>20151128</v>
      </c>
      <c r="J608" s="2">
        <v>32478182</v>
      </c>
    </row>
    <row r="609" spans="1:10" x14ac:dyDescent="0.25">
      <c r="A609" s="1">
        <v>45146</v>
      </c>
      <c r="B609" s="2">
        <v>96.86</v>
      </c>
      <c r="C609" s="2">
        <v>97.37</v>
      </c>
      <c r="D609" s="2">
        <v>96.44</v>
      </c>
      <c r="E609" s="2">
        <v>96.69</v>
      </c>
      <c r="F609" s="2">
        <v>101.10120000000001</v>
      </c>
      <c r="G609" s="2">
        <v>102.9469</v>
      </c>
      <c r="H609" s="2">
        <v>102.79519999999999</v>
      </c>
      <c r="I609" s="2">
        <v>24010512</v>
      </c>
      <c r="J609" s="2">
        <v>32947604</v>
      </c>
    </row>
    <row r="610" spans="1:10" x14ac:dyDescent="0.25">
      <c r="A610" s="1">
        <v>45145</v>
      </c>
      <c r="B610" s="2">
        <v>96.11</v>
      </c>
      <c r="C610" s="2">
        <v>96.2</v>
      </c>
      <c r="D610" s="2">
        <v>95.5</v>
      </c>
      <c r="E610" s="2">
        <v>95.58</v>
      </c>
      <c r="F610" s="2">
        <v>101.173</v>
      </c>
      <c r="G610" s="2">
        <v>103.041</v>
      </c>
      <c r="H610" s="2">
        <v>102.79430000000001</v>
      </c>
      <c r="I610" s="2">
        <v>35862880</v>
      </c>
      <c r="J610" s="2">
        <v>32374420</v>
      </c>
    </row>
    <row r="611" spans="1:10" x14ac:dyDescent="0.25">
      <c r="A611" s="1">
        <v>45142</v>
      </c>
      <c r="B611" s="2">
        <v>95.15</v>
      </c>
      <c r="C611" s="2">
        <v>96.68</v>
      </c>
      <c r="D611" s="2">
        <v>95.13</v>
      </c>
      <c r="E611" s="2">
        <v>96.53</v>
      </c>
      <c r="F611" s="2">
        <v>101.27200000000001</v>
      </c>
      <c r="G611" s="2">
        <v>103.12609999999999</v>
      </c>
      <c r="H611" s="2">
        <v>102.8081</v>
      </c>
      <c r="I611" s="2">
        <v>42071832</v>
      </c>
      <c r="J611" s="2">
        <v>31238778</v>
      </c>
    </row>
    <row r="612" spans="1:10" x14ac:dyDescent="0.25">
      <c r="A612" s="1">
        <v>45141</v>
      </c>
      <c r="B612" s="2">
        <v>95.19</v>
      </c>
      <c r="C612" s="2">
        <v>95.32</v>
      </c>
      <c r="D612" s="2">
        <v>94.534999999999997</v>
      </c>
      <c r="E612" s="2">
        <v>94.85</v>
      </c>
      <c r="F612" s="2">
        <v>101.36199999999999</v>
      </c>
      <c r="G612" s="2">
        <v>103.2191</v>
      </c>
      <c r="H612" s="2">
        <v>102.8158</v>
      </c>
      <c r="I612" s="2">
        <v>59449684</v>
      </c>
      <c r="J612" s="2">
        <v>29671922</v>
      </c>
    </row>
    <row r="613" spans="1:10" x14ac:dyDescent="0.25">
      <c r="A613" s="1">
        <v>45140</v>
      </c>
      <c r="B613" s="2">
        <v>97.04</v>
      </c>
      <c r="C613" s="2">
        <v>97.234999999999999</v>
      </c>
      <c r="D613" s="2">
        <v>96.41</v>
      </c>
      <c r="E613" s="2">
        <v>97.09</v>
      </c>
      <c r="F613" s="2">
        <v>101.4798</v>
      </c>
      <c r="G613" s="2">
        <v>103.3265</v>
      </c>
      <c r="H613" s="2">
        <v>102.8344</v>
      </c>
      <c r="I613" s="2">
        <v>38121256</v>
      </c>
      <c r="J613" s="2">
        <v>27871374</v>
      </c>
    </row>
    <row r="614" spans="1:10" x14ac:dyDescent="0.25">
      <c r="A614" s="1">
        <v>45139</v>
      </c>
      <c r="B614" s="2">
        <v>98.84</v>
      </c>
      <c r="C614" s="2">
        <v>98.915000000000006</v>
      </c>
      <c r="D614" s="2">
        <v>97.9</v>
      </c>
      <c r="E614" s="2">
        <v>98.14</v>
      </c>
      <c r="F614" s="2">
        <v>101.56</v>
      </c>
      <c r="G614" s="2">
        <v>103.3763</v>
      </c>
      <c r="H614" s="2">
        <v>102.8459</v>
      </c>
      <c r="I614" s="2">
        <v>34985340</v>
      </c>
      <c r="J614" s="2">
        <v>27458488</v>
      </c>
    </row>
    <row r="615" spans="1:10" x14ac:dyDescent="0.25">
      <c r="A615" s="1">
        <v>45138</v>
      </c>
      <c r="B615" s="2">
        <v>99.65</v>
      </c>
      <c r="C615" s="2">
        <v>100.33</v>
      </c>
      <c r="D615" s="2">
        <v>99.62</v>
      </c>
      <c r="E615" s="2">
        <v>100.05</v>
      </c>
      <c r="F615" s="2">
        <v>101.6336</v>
      </c>
      <c r="G615" s="2">
        <v>103.4131</v>
      </c>
      <c r="H615" s="2">
        <v>102.857</v>
      </c>
      <c r="I615" s="2">
        <v>28665164</v>
      </c>
      <c r="J615" s="2">
        <v>26492210</v>
      </c>
    </row>
    <row r="616" spans="1:10" x14ac:dyDescent="0.25">
      <c r="A616" s="1">
        <v>45135</v>
      </c>
      <c r="B616" s="2">
        <v>99.4</v>
      </c>
      <c r="C616" s="2">
        <v>99.86</v>
      </c>
      <c r="D616" s="2">
        <v>99.15</v>
      </c>
      <c r="E616" s="2">
        <v>99.81</v>
      </c>
      <c r="F616" s="2">
        <v>101.6842</v>
      </c>
      <c r="G616" s="2">
        <v>103.4298</v>
      </c>
      <c r="H616" s="2">
        <v>102.85599999999999</v>
      </c>
      <c r="I616" s="2">
        <v>27433966</v>
      </c>
      <c r="J616" s="2">
        <v>26225544</v>
      </c>
    </row>
    <row r="617" spans="1:10" x14ac:dyDescent="0.25">
      <c r="A617" s="1">
        <v>45134</v>
      </c>
      <c r="B617" s="2">
        <v>100.71</v>
      </c>
      <c r="C617" s="2">
        <v>100.925</v>
      </c>
      <c r="D617" s="2">
        <v>98.91</v>
      </c>
      <c r="E617" s="2">
        <v>99.3</v>
      </c>
      <c r="F617" s="2">
        <v>101.7456</v>
      </c>
      <c r="G617" s="2">
        <v>103.4427</v>
      </c>
      <c r="H617" s="2">
        <v>102.8541</v>
      </c>
      <c r="I617" s="2">
        <v>44794392</v>
      </c>
      <c r="J617" s="2">
        <v>26329712</v>
      </c>
    </row>
    <row r="618" spans="1:10" x14ac:dyDescent="0.25">
      <c r="A618" s="1">
        <v>45133</v>
      </c>
      <c r="B618" s="2">
        <v>101.68</v>
      </c>
      <c r="C618" s="2">
        <v>101.69</v>
      </c>
      <c r="D618" s="2">
        <v>100.9256</v>
      </c>
      <c r="E618" s="2">
        <v>101.27</v>
      </c>
      <c r="F618" s="2">
        <v>101.82340000000001</v>
      </c>
      <c r="G618" s="2">
        <v>103.4686</v>
      </c>
      <c r="H618" s="2">
        <v>102.8625</v>
      </c>
      <c r="I618" s="2">
        <v>19310660</v>
      </c>
      <c r="J618" s="2">
        <v>26101802</v>
      </c>
    </row>
    <row r="619" spans="1:10" x14ac:dyDescent="0.25">
      <c r="A619" s="1">
        <v>45132</v>
      </c>
      <c r="B619" s="2">
        <v>100.83</v>
      </c>
      <c r="C619" s="2">
        <v>101.5</v>
      </c>
      <c r="D619" s="2">
        <v>100.8</v>
      </c>
      <c r="E619" s="2">
        <v>101.17</v>
      </c>
      <c r="F619" s="2">
        <v>101.88339999999999</v>
      </c>
      <c r="G619" s="2">
        <v>103.4507</v>
      </c>
      <c r="H619" s="2">
        <v>102.8661</v>
      </c>
      <c r="I619" s="2">
        <v>17160556</v>
      </c>
      <c r="J619" s="2">
        <v>26692444</v>
      </c>
    </row>
    <row r="620" spans="1:10" x14ac:dyDescent="0.25">
      <c r="A620" s="1">
        <v>45131</v>
      </c>
      <c r="B620" s="2">
        <v>101.985</v>
      </c>
      <c r="C620" s="2">
        <v>102.15</v>
      </c>
      <c r="D620" s="2">
        <v>101.3</v>
      </c>
      <c r="E620" s="2">
        <v>101.36</v>
      </c>
      <c r="F620" s="2">
        <v>101.96299999999999</v>
      </c>
      <c r="G620" s="2">
        <v>103.4427</v>
      </c>
      <c r="H620" s="2">
        <v>102.873</v>
      </c>
      <c r="I620" s="2">
        <v>17546712</v>
      </c>
      <c r="J620" s="2">
        <v>26615860</v>
      </c>
    </row>
    <row r="621" spans="1:10" x14ac:dyDescent="0.25">
      <c r="A621" s="1">
        <v>45128</v>
      </c>
      <c r="B621" s="2">
        <v>102.16</v>
      </c>
      <c r="C621" s="2">
        <v>102.345</v>
      </c>
      <c r="D621" s="2">
        <v>101.63</v>
      </c>
      <c r="E621" s="2">
        <v>101.73</v>
      </c>
      <c r="F621" s="2">
        <v>102.0168</v>
      </c>
      <c r="G621" s="2">
        <v>103.4462</v>
      </c>
      <c r="H621" s="2">
        <v>102.8839</v>
      </c>
      <c r="I621" s="2">
        <v>20657452</v>
      </c>
      <c r="J621" s="2">
        <v>27581074</v>
      </c>
    </row>
    <row r="622" spans="1:10" x14ac:dyDescent="0.25">
      <c r="A622" s="1">
        <v>45127</v>
      </c>
      <c r="B622" s="2">
        <v>102.22</v>
      </c>
      <c r="C622" s="2">
        <v>102.31</v>
      </c>
      <c r="D622" s="2">
        <v>101.28</v>
      </c>
      <c r="E622" s="2">
        <v>101.7</v>
      </c>
      <c r="F622" s="2">
        <v>102.0432</v>
      </c>
      <c r="G622" s="2">
        <v>103.4414</v>
      </c>
      <c r="H622" s="2">
        <v>102.8944</v>
      </c>
      <c r="I622" s="2">
        <v>56951188</v>
      </c>
      <c r="J622" s="2">
        <v>28943352</v>
      </c>
    </row>
    <row r="623" spans="1:10" x14ac:dyDescent="0.25">
      <c r="A623" s="1">
        <v>45126</v>
      </c>
      <c r="B623" s="2">
        <v>102</v>
      </c>
      <c r="C623" s="2">
        <v>102.98</v>
      </c>
      <c r="D623" s="2">
        <v>101.72499999999999</v>
      </c>
      <c r="E623" s="2">
        <v>102.95</v>
      </c>
      <c r="F623" s="2">
        <v>102.0776</v>
      </c>
      <c r="G623" s="2">
        <v>103.4341</v>
      </c>
      <c r="H623" s="2">
        <v>102.8981</v>
      </c>
      <c r="I623" s="2">
        <v>27192464</v>
      </c>
      <c r="J623" s="2">
        <v>26735060</v>
      </c>
    </row>
    <row r="624" spans="1:10" x14ac:dyDescent="0.25">
      <c r="A624" s="1">
        <v>45125</v>
      </c>
      <c r="B624" s="2">
        <v>101.8</v>
      </c>
      <c r="C624" s="2">
        <v>102.065</v>
      </c>
      <c r="D624" s="2">
        <v>101.57</v>
      </c>
      <c r="E624" s="2">
        <v>101.8</v>
      </c>
      <c r="F624" s="2">
        <v>102.1164</v>
      </c>
      <c r="G624" s="2">
        <v>103.4276</v>
      </c>
      <c r="H624" s="2">
        <v>102.9024</v>
      </c>
      <c r="I624" s="2">
        <v>15412764</v>
      </c>
      <c r="J624" s="2">
        <v>26129274</v>
      </c>
    </row>
    <row r="625" spans="1:10" x14ac:dyDescent="0.25">
      <c r="A625" s="1">
        <v>45124</v>
      </c>
      <c r="B625" s="2">
        <v>101.23</v>
      </c>
      <c r="C625" s="2">
        <v>101.485</v>
      </c>
      <c r="D625" s="2">
        <v>100.92</v>
      </c>
      <c r="E625" s="2">
        <v>101.34</v>
      </c>
      <c r="F625" s="2">
        <v>102.18519999999999</v>
      </c>
      <c r="G625" s="2">
        <v>103.42270000000001</v>
      </c>
      <c r="H625" s="2">
        <v>102.91500000000001</v>
      </c>
      <c r="I625" s="2">
        <v>18828244</v>
      </c>
      <c r="J625" s="2">
        <v>25961420</v>
      </c>
    </row>
    <row r="626" spans="1:10" x14ac:dyDescent="0.25">
      <c r="A626" s="1">
        <v>45121</v>
      </c>
      <c r="B626" s="2">
        <v>101.72</v>
      </c>
      <c r="C626" s="2">
        <v>101.935</v>
      </c>
      <c r="D626" s="2">
        <v>101.235</v>
      </c>
      <c r="E626" s="2">
        <v>101.29</v>
      </c>
      <c r="F626" s="2">
        <v>102.2842</v>
      </c>
      <c r="G626" s="2">
        <v>103.4132</v>
      </c>
      <c r="H626" s="2">
        <v>102.913</v>
      </c>
      <c r="I626" s="2">
        <v>18568974</v>
      </c>
      <c r="J626" s="2">
        <v>26232998</v>
      </c>
    </row>
    <row r="627" spans="1:10" x14ac:dyDescent="0.25">
      <c r="A627" s="1">
        <v>45120</v>
      </c>
      <c r="B627" s="2">
        <v>101.31</v>
      </c>
      <c r="C627" s="2">
        <v>101.97</v>
      </c>
      <c r="D627" s="2">
        <v>101.03</v>
      </c>
      <c r="E627" s="2">
        <v>101.89</v>
      </c>
      <c r="F627" s="2">
        <v>102.3724</v>
      </c>
      <c r="G627" s="2">
        <v>103.4241</v>
      </c>
      <c r="H627" s="2">
        <v>102.925</v>
      </c>
      <c r="I627" s="2">
        <v>32441492</v>
      </c>
      <c r="J627" s="2">
        <v>26570622</v>
      </c>
    </row>
    <row r="628" spans="1:10" x14ac:dyDescent="0.25">
      <c r="A628" s="1">
        <v>45119</v>
      </c>
      <c r="B628" s="2">
        <v>100.1</v>
      </c>
      <c r="C628" s="2">
        <v>101.12</v>
      </c>
      <c r="D628" s="2">
        <v>99.765000000000001</v>
      </c>
      <c r="E628" s="2">
        <v>100.83</v>
      </c>
      <c r="F628" s="2">
        <v>102.3972</v>
      </c>
      <c r="G628" s="2">
        <v>103.4211</v>
      </c>
      <c r="H628" s="2">
        <v>102.944</v>
      </c>
      <c r="I628" s="2">
        <v>31927964</v>
      </c>
      <c r="J628" s="2">
        <v>25722532</v>
      </c>
    </row>
    <row r="629" spans="1:10" x14ac:dyDescent="0.25">
      <c r="A629" s="1">
        <v>45118</v>
      </c>
      <c r="B629" s="2">
        <v>99.57</v>
      </c>
      <c r="C629" s="2">
        <v>99.97</v>
      </c>
      <c r="D629" s="2">
        <v>99.29</v>
      </c>
      <c r="E629" s="2">
        <v>99.72</v>
      </c>
      <c r="F629" s="2">
        <v>102.5098</v>
      </c>
      <c r="G629" s="2">
        <v>103.44329999999999</v>
      </c>
      <c r="H629" s="2">
        <v>102.9662</v>
      </c>
      <c r="I629" s="2">
        <v>20491148</v>
      </c>
      <c r="J629" s="2">
        <v>24738266</v>
      </c>
    </row>
    <row r="630" spans="1:10" x14ac:dyDescent="0.25">
      <c r="A630" s="1">
        <v>45117</v>
      </c>
      <c r="B630" s="2">
        <v>98.86</v>
      </c>
      <c r="C630" s="2">
        <v>99.53</v>
      </c>
      <c r="D630" s="2">
        <v>98.85</v>
      </c>
      <c r="E630" s="2">
        <v>99.21</v>
      </c>
      <c r="F630" s="2">
        <v>102.6108</v>
      </c>
      <c r="G630" s="2">
        <v>103.4863</v>
      </c>
      <c r="H630" s="2">
        <v>103.0078</v>
      </c>
      <c r="I630" s="2">
        <v>24665198</v>
      </c>
      <c r="J630" s="2">
        <v>24489462</v>
      </c>
    </row>
    <row r="631" spans="1:10" x14ac:dyDescent="0.25">
      <c r="A631" s="1">
        <v>45114</v>
      </c>
      <c r="B631" s="2">
        <v>99.18</v>
      </c>
      <c r="C631" s="2">
        <v>99.6</v>
      </c>
      <c r="D631" s="2">
        <v>98.984999999999999</v>
      </c>
      <c r="E631" s="2">
        <v>99.08</v>
      </c>
      <c r="F631" s="2">
        <v>102.74299999999999</v>
      </c>
      <c r="G631" s="2">
        <v>103.5368</v>
      </c>
      <c r="H631" s="2">
        <v>103.04300000000001</v>
      </c>
      <c r="I631" s="2">
        <v>28996478</v>
      </c>
      <c r="J631" s="2">
        <v>24560582</v>
      </c>
    </row>
    <row r="632" spans="1:10" x14ac:dyDescent="0.25">
      <c r="A632" s="1">
        <v>45113</v>
      </c>
      <c r="B632" s="2">
        <v>100.2</v>
      </c>
      <c r="C632" s="2">
        <v>100.38</v>
      </c>
      <c r="D632" s="2">
        <v>99.47</v>
      </c>
      <c r="E632" s="2">
        <v>99.68</v>
      </c>
      <c r="F632" s="2">
        <v>102.9006</v>
      </c>
      <c r="G632" s="2">
        <v>103.57989999999999</v>
      </c>
      <c r="H632" s="2">
        <v>103.0842</v>
      </c>
      <c r="I632" s="2">
        <v>41375736</v>
      </c>
      <c r="J632" s="2">
        <v>24567100</v>
      </c>
    </row>
    <row r="633" spans="1:10" x14ac:dyDescent="0.25">
      <c r="A633" s="1">
        <v>45112</v>
      </c>
      <c r="B633" s="2">
        <v>101.89</v>
      </c>
      <c r="C633" s="2">
        <v>102</v>
      </c>
      <c r="D633" s="2">
        <v>100.74</v>
      </c>
      <c r="E633" s="2">
        <v>101.11</v>
      </c>
      <c r="F633" s="2">
        <v>103.01519999999999</v>
      </c>
      <c r="G633" s="2">
        <v>103.62869999999999</v>
      </c>
      <c r="H633" s="2">
        <v>103.1211</v>
      </c>
      <c r="I633" s="2">
        <v>28170286</v>
      </c>
      <c r="J633" s="2">
        <v>23536106</v>
      </c>
    </row>
    <row r="634" spans="1:10" x14ac:dyDescent="0.25">
      <c r="A634" s="1">
        <v>45110</v>
      </c>
      <c r="B634" s="2">
        <v>102.84</v>
      </c>
      <c r="C634" s="2">
        <v>103.255</v>
      </c>
      <c r="D634" s="2">
        <v>102.06</v>
      </c>
      <c r="E634" s="2">
        <v>102.08</v>
      </c>
      <c r="F634" s="2">
        <v>103.081</v>
      </c>
      <c r="G634" s="2">
        <v>103.67319999999999</v>
      </c>
      <c r="H634" s="2">
        <v>103.1554</v>
      </c>
      <c r="I634" s="2">
        <v>16011810</v>
      </c>
      <c r="J634" s="2">
        <v>22926362</v>
      </c>
    </row>
    <row r="635" spans="1:10" x14ac:dyDescent="0.25">
      <c r="A635" s="1">
        <v>45107</v>
      </c>
      <c r="B635" s="2">
        <v>102.06</v>
      </c>
      <c r="C635" s="2">
        <v>103.06</v>
      </c>
      <c r="D635" s="2">
        <v>101.87</v>
      </c>
      <c r="E635" s="2">
        <v>102.94</v>
      </c>
      <c r="F635" s="2">
        <v>103.1392</v>
      </c>
      <c r="G635" s="2">
        <v>103.703</v>
      </c>
      <c r="H635" s="2">
        <v>103.18519999999999</v>
      </c>
      <c r="I635" s="2">
        <v>32024910</v>
      </c>
      <c r="J635" s="2">
        <v>23335478</v>
      </c>
    </row>
    <row r="636" spans="1:10" x14ac:dyDescent="0.25">
      <c r="A636" s="1">
        <v>45106</v>
      </c>
      <c r="B636" s="2">
        <v>102.17</v>
      </c>
      <c r="C636" s="2">
        <v>102.34</v>
      </c>
      <c r="D636" s="2">
        <v>101.45</v>
      </c>
      <c r="E636" s="2">
        <v>101.74</v>
      </c>
      <c r="F636" s="2">
        <v>103.16240000000001</v>
      </c>
      <c r="G636" s="2">
        <v>103.73269999999999</v>
      </c>
      <c r="H636" s="2">
        <v>103.2089</v>
      </c>
      <c r="I636" s="2">
        <v>41091616</v>
      </c>
      <c r="J636" s="2">
        <v>22790396</v>
      </c>
    </row>
    <row r="637" spans="1:10" x14ac:dyDescent="0.25">
      <c r="A637" s="1">
        <v>45105</v>
      </c>
      <c r="B637" s="2">
        <v>103.41</v>
      </c>
      <c r="C637" s="2">
        <v>103.84</v>
      </c>
      <c r="D637" s="2">
        <v>102.827</v>
      </c>
      <c r="E637" s="2">
        <v>103.61</v>
      </c>
      <c r="F637" s="2">
        <v>103.2116</v>
      </c>
      <c r="G637" s="2">
        <v>103.78230000000001</v>
      </c>
      <c r="H637" s="2">
        <v>103.2373</v>
      </c>
      <c r="I637" s="2">
        <v>23826808</v>
      </c>
      <c r="J637" s="2">
        <v>21734360</v>
      </c>
    </row>
    <row r="638" spans="1:10" x14ac:dyDescent="0.25">
      <c r="A638" s="1">
        <v>45104</v>
      </c>
      <c r="B638" s="2">
        <v>103.59</v>
      </c>
      <c r="C638" s="2">
        <v>103.95</v>
      </c>
      <c r="D638" s="2">
        <v>102.76</v>
      </c>
      <c r="E638" s="2">
        <v>103.17</v>
      </c>
      <c r="F638" s="2">
        <v>103.21599999999999</v>
      </c>
      <c r="G638" s="2">
        <v>103.82940000000001</v>
      </c>
      <c r="H638" s="2">
        <v>103.2608</v>
      </c>
      <c r="I638" s="2">
        <v>18105686</v>
      </c>
      <c r="J638" s="2">
        <v>21101382</v>
      </c>
    </row>
    <row r="639" spans="1:10" x14ac:dyDescent="0.25">
      <c r="A639" s="1">
        <v>45103</v>
      </c>
      <c r="B639" s="2">
        <v>103.62</v>
      </c>
      <c r="C639" s="2">
        <v>103.8</v>
      </c>
      <c r="D639" s="2">
        <v>103.16</v>
      </c>
      <c r="E639" s="2">
        <v>103.44</v>
      </c>
      <c r="F639" s="2">
        <v>103.2542</v>
      </c>
      <c r="G639" s="2">
        <v>103.87949999999999</v>
      </c>
      <c r="H639" s="2">
        <v>103.28530000000001</v>
      </c>
      <c r="I639" s="2">
        <v>12894937</v>
      </c>
      <c r="J639" s="2">
        <v>20856548</v>
      </c>
    </row>
    <row r="640" spans="1:10" x14ac:dyDescent="0.25">
      <c r="A640" s="1">
        <v>45100</v>
      </c>
      <c r="B640" s="2">
        <v>103.83</v>
      </c>
      <c r="C640" s="2">
        <v>103.95</v>
      </c>
      <c r="D640" s="2">
        <v>102.98</v>
      </c>
      <c r="E640" s="2">
        <v>103.33</v>
      </c>
      <c r="F640" s="2">
        <v>103.3064</v>
      </c>
      <c r="G640" s="2">
        <v>103.91679999999999</v>
      </c>
      <c r="H640" s="2">
        <v>103.31399999999999</v>
      </c>
      <c r="I640" s="2">
        <v>22901918</v>
      </c>
      <c r="J640" s="2">
        <v>21272652</v>
      </c>
    </row>
    <row r="641" spans="1:10" x14ac:dyDescent="0.25">
      <c r="A641" s="1">
        <v>45099</v>
      </c>
      <c r="B641" s="2">
        <v>102.8</v>
      </c>
      <c r="C641" s="2">
        <v>103.25</v>
      </c>
      <c r="D641" s="2">
        <v>102.2</v>
      </c>
      <c r="E641" s="2">
        <v>102.31</v>
      </c>
      <c r="F641" s="2">
        <v>103.3776</v>
      </c>
      <c r="G641" s="2">
        <v>103.94670000000001</v>
      </c>
      <c r="H641" s="2">
        <v>103.3348</v>
      </c>
      <c r="I641" s="2">
        <v>23633350</v>
      </c>
      <c r="J641" s="2">
        <v>21148550</v>
      </c>
    </row>
    <row r="642" spans="1:10" x14ac:dyDescent="0.25">
      <c r="A642" s="1">
        <v>45098</v>
      </c>
      <c r="B642" s="2">
        <v>102.81</v>
      </c>
      <c r="C642" s="2">
        <v>103.65</v>
      </c>
      <c r="D642" s="2">
        <v>102.34</v>
      </c>
      <c r="E642" s="2">
        <v>103.56</v>
      </c>
      <c r="F642" s="2">
        <v>103.4714</v>
      </c>
      <c r="G642" s="2">
        <v>103.9907</v>
      </c>
      <c r="H642" s="2">
        <v>103.37439999999999</v>
      </c>
      <c r="I642" s="2">
        <v>19720142</v>
      </c>
      <c r="J642" s="2">
        <v>21158796</v>
      </c>
    </row>
    <row r="643" spans="1:10" x14ac:dyDescent="0.25">
      <c r="A643" s="1">
        <v>45097</v>
      </c>
      <c r="B643" s="2">
        <v>103.11</v>
      </c>
      <c r="C643" s="2">
        <v>103.6581</v>
      </c>
      <c r="D643" s="2">
        <v>103.11</v>
      </c>
      <c r="E643" s="2">
        <v>103.31</v>
      </c>
      <c r="F643" s="2">
        <v>103.53579999999999</v>
      </c>
      <c r="G643" s="2">
        <v>104.0249</v>
      </c>
      <c r="H643" s="2">
        <v>103.4046</v>
      </c>
      <c r="I643" s="2">
        <v>17163972</v>
      </c>
      <c r="J643" s="2">
        <v>21385798</v>
      </c>
    </row>
    <row r="644" spans="1:10" x14ac:dyDescent="0.25">
      <c r="A644" s="1">
        <v>45093</v>
      </c>
      <c r="B644" s="2">
        <v>102.44</v>
      </c>
      <c r="C644" s="2">
        <v>102.82689999999999</v>
      </c>
      <c r="D644" s="2">
        <v>102.03</v>
      </c>
      <c r="E644" s="2">
        <v>102.6</v>
      </c>
      <c r="F644" s="2">
        <v>103.64019999999999</v>
      </c>
      <c r="G644" s="2">
        <v>104.06659999999999</v>
      </c>
      <c r="H644" s="2">
        <v>103.4474</v>
      </c>
      <c r="I644" s="2">
        <v>16759084</v>
      </c>
      <c r="J644" s="2">
        <v>21376884</v>
      </c>
    </row>
    <row r="645" spans="1:10" x14ac:dyDescent="0.25">
      <c r="A645" s="1">
        <v>45092</v>
      </c>
      <c r="B645" s="2">
        <v>103.03</v>
      </c>
      <c r="C645" s="2">
        <v>103.63</v>
      </c>
      <c r="D645" s="2">
        <v>102.6</v>
      </c>
      <c r="E645" s="2">
        <v>103</v>
      </c>
      <c r="F645" s="2">
        <v>103.75320000000001</v>
      </c>
      <c r="G645" s="2">
        <v>104.11279999999999</v>
      </c>
      <c r="H645" s="2">
        <v>103.49930000000001</v>
      </c>
      <c r="I645" s="2">
        <v>25731994</v>
      </c>
      <c r="J645" s="2">
        <v>21759132</v>
      </c>
    </row>
    <row r="646" spans="1:10" x14ac:dyDescent="0.25">
      <c r="A646" s="1">
        <v>45091</v>
      </c>
      <c r="B646" s="2">
        <v>101.63</v>
      </c>
      <c r="C646" s="2">
        <v>102.29</v>
      </c>
      <c r="D646" s="2">
        <v>101.46</v>
      </c>
      <c r="E646" s="2">
        <v>102.02</v>
      </c>
      <c r="F646" s="2">
        <v>103.83580000000001</v>
      </c>
      <c r="G646" s="2">
        <v>104.13979999999999</v>
      </c>
      <c r="H646" s="2">
        <v>103.54770000000001</v>
      </c>
      <c r="I646" s="2">
        <v>29094244</v>
      </c>
      <c r="J646" s="2">
        <v>21275224</v>
      </c>
    </row>
    <row r="647" spans="1:10" x14ac:dyDescent="0.25">
      <c r="A647" s="1">
        <v>45090</v>
      </c>
      <c r="B647" s="2">
        <v>102.11</v>
      </c>
      <c r="C647" s="2">
        <v>102.33</v>
      </c>
      <c r="D647" s="2">
        <v>100.965</v>
      </c>
      <c r="E647" s="2">
        <v>101.21</v>
      </c>
      <c r="F647" s="2">
        <v>103.92740000000001</v>
      </c>
      <c r="G647" s="2">
        <v>104.1816</v>
      </c>
      <c r="H647" s="2">
        <v>103.6057</v>
      </c>
      <c r="I647" s="2">
        <v>25910828</v>
      </c>
      <c r="J647" s="2">
        <v>20785572</v>
      </c>
    </row>
    <row r="648" spans="1:10" x14ac:dyDescent="0.25">
      <c r="A648" s="1">
        <v>45089</v>
      </c>
      <c r="B648" s="2">
        <v>102.24</v>
      </c>
      <c r="C648" s="2">
        <v>102.3</v>
      </c>
      <c r="D648" s="2">
        <v>101.12</v>
      </c>
      <c r="E648" s="2">
        <v>102.22</v>
      </c>
      <c r="F648" s="2">
        <v>104.03060000000001</v>
      </c>
      <c r="G648" s="2">
        <v>104.249</v>
      </c>
      <c r="H648" s="2">
        <v>103.6635</v>
      </c>
      <c r="I648" s="2">
        <v>19024132</v>
      </c>
      <c r="J648" s="2">
        <v>20400256</v>
      </c>
    </row>
    <row r="649" spans="1:10" x14ac:dyDescent="0.25">
      <c r="A649" s="1">
        <v>45086</v>
      </c>
      <c r="B649" s="2">
        <v>101.6</v>
      </c>
      <c r="C649" s="2">
        <v>102.265</v>
      </c>
      <c r="D649" s="2">
        <v>101.34</v>
      </c>
      <c r="E649" s="2">
        <v>101.92</v>
      </c>
      <c r="F649" s="2">
        <v>104.0822</v>
      </c>
      <c r="G649" s="2">
        <v>104.31310000000001</v>
      </c>
      <c r="H649" s="2">
        <v>103.7085</v>
      </c>
      <c r="I649" s="2">
        <v>22148560</v>
      </c>
      <c r="J649" s="2">
        <v>21067850</v>
      </c>
    </row>
    <row r="650" spans="1:10" x14ac:dyDescent="0.25">
      <c r="A650" s="1">
        <v>45085</v>
      </c>
      <c r="B650" s="2">
        <v>100.87</v>
      </c>
      <c r="C650" s="2">
        <v>102.14</v>
      </c>
      <c r="D650" s="2">
        <v>100.8</v>
      </c>
      <c r="E650" s="2">
        <v>102.06</v>
      </c>
      <c r="F650" s="2">
        <v>104.1302</v>
      </c>
      <c r="G650" s="2">
        <v>104.3545</v>
      </c>
      <c r="H650" s="2">
        <v>103.759</v>
      </c>
      <c r="I650" s="2">
        <v>23848660</v>
      </c>
      <c r="J650" s="2">
        <v>21293720</v>
      </c>
    </row>
    <row r="651" spans="1:10" x14ac:dyDescent="0.25">
      <c r="A651" s="1">
        <v>45084</v>
      </c>
      <c r="B651" s="2">
        <v>102.17</v>
      </c>
      <c r="C651" s="2">
        <v>102.43</v>
      </c>
      <c r="D651" s="2">
        <v>100.78</v>
      </c>
      <c r="E651" s="2">
        <v>100.88</v>
      </c>
      <c r="F651" s="2">
        <v>104.17959999999999</v>
      </c>
      <c r="G651" s="2">
        <v>104.4014</v>
      </c>
      <c r="H651" s="2">
        <v>103.812</v>
      </c>
      <c r="I651" s="2">
        <v>25251100</v>
      </c>
      <c r="J651" s="2">
        <v>21126534</v>
      </c>
    </row>
    <row r="652" spans="1:10" x14ac:dyDescent="0.25">
      <c r="A652" s="1">
        <v>45083</v>
      </c>
      <c r="B652" s="2">
        <v>101.84</v>
      </c>
      <c r="C652" s="2">
        <v>102.47</v>
      </c>
      <c r="D652" s="2">
        <v>101.39</v>
      </c>
      <c r="E652" s="2">
        <v>102.4</v>
      </c>
      <c r="F652" s="2">
        <v>104.2488</v>
      </c>
      <c r="G652" s="2">
        <v>104.47020000000001</v>
      </c>
      <c r="H652" s="2">
        <v>103.8728</v>
      </c>
      <c r="I652" s="2">
        <v>14332121</v>
      </c>
      <c r="J652" s="2">
        <v>21393242</v>
      </c>
    </row>
    <row r="653" spans="1:10" x14ac:dyDescent="0.25">
      <c r="A653" s="1">
        <v>45082</v>
      </c>
      <c r="B653" s="2">
        <v>101.35</v>
      </c>
      <c r="C653" s="2">
        <v>102.43989999999999</v>
      </c>
      <c r="D653" s="2">
        <v>101.21</v>
      </c>
      <c r="E653" s="2">
        <v>101.8</v>
      </c>
      <c r="F653" s="2">
        <v>104.3378</v>
      </c>
      <c r="G653" s="2">
        <v>104.503</v>
      </c>
      <c r="H653" s="2">
        <v>103.9353</v>
      </c>
      <c r="I653" s="2">
        <v>14433172</v>
      </c>
      <c r="J653" s="2">
        <v>21776786</v>
      </c>
    </row>
    <row r="654" spans="1:10" x14ac:dyDescent="0.25">
      <c r="A654" s="1">
        <v>45079</v>
      </c>
      <c r="B654" s="2">
        <v>103</v>
      </c>
      <c r="C654" s="2">
        <v>103.065</v>
      </c>
      <c r="D654" s="2">
        <v>101.94</v>
      </c>
      <c r="E654" s="2">
        <v>101.99</v>
      </c>
      <c r="F654" s="2">
        <v>104.4298</v>
      </c>
      <c r="G654" s="2">
        <v>104.5249</v>
      </c>
      <c r="H654" s="2">
        <v>103.9999</v>
      </c>
      <c r="I654" s="2">
        <v>19136516</v>
      </c>
      <c r="J654" s="2">
        <v>21761144</v>
      </c>
    </row>
    <row r="655" spans="1:10" x14ac:dyDescent="0.25">
      <c r="A655" s="1">
        <v>45078</v>
      </c>
      <c r="B655" s="2">
        <v>103.28</v>
      </c>
      <c r="C655" s="2">
        <v>103.63</v>
      </c>
      <c r="D655" s="2">
        <v>102.63</v>
      </c>
      <c r="E655" s="2">
        <v>103.12</v>
      </c>
      <c r="F655" s="2">
        <v>104.518</v>
      </c>
      <c r="G655" s="2">
        <v>104.5624</v>
      </c>
      <c r="H655" s="2">
        <v>104.06959999999999</v>
      </c>
      <c r="I655" s="2">
        <v>21040382</v>
      </c>
      <c r="J655" s="2">
        <v>21761858</v>
      </c>
    </row>
    <row r="656" spans="1:10" x14ac:dyDescent="0.25">
      <c r="A656" s="1">
        <v>45077</v>
      </c>
      <c r="B656" s="2">
        <v>101.99</v>
      </c>
      <c r="C656" s="2">
        <v>103.18</v>
      </c>
      <c r="D656" s="2">
        <v>101.87</v>
      </c>
      <c r="E656" s="2">
        <v>102.99</v>
      </c>
      <c r="F656" s="2">
        <v>104.5556</v>
      </c>
      <c r="G656" s="2">
        <v>104.583</v>
      </c>
      <c r="H656" s="2">
        <v>104.13120000000001</v>
      </c>
      <c r="I656" s="2">
        <v>23787034</v>
      </c>
      <c r="J656" s="2">
        <v>21884954</v>
      </c>
    </row>
    <row r="657" spans="1:10" x14ac:dyDescent="0.25">
      <c r="A657" s="1">
        <v>45076</v>
      </c>
      <c r="B657" s="2">
        <v>101.4</v>
      </c>
      <c r="C657" s="2">
        <v>102.24</v>
      </c>
      <c r="D657" s="2">
        <v>101.25</v>
      </c>
      <c r="E657" s="2">
        <v>102.1</v>
      </c>
      <c r="F657" s="2">
        <v>104.614</v>
      </c>
      <c r="G657" s="2">
        <v>104.5859</v>
      </c>
      <c r="H657" s="2">
        <v>104.194</v>
      </c>
      <c r="I657" s="2">
        <v>23125160</v>
      </c>
      <c r="J657" s="2">
        <v>21577984</v>
      </c>
    </row>
    <row r="658" spans="1:10" x14ac:dyDescent="0.25">
      <c r="A658" s="1">
        <v>45072</v>
      </c>
      <c r="B658" s="2">
        <v>100.12</v>
      </c>
      <c r="C658" s="2">
        <v>101.1733</v>
      </c>
      <c r="D658" s="2">
        <v>100</v>
      </c>
      <c r="E658" s="2">
        <v>101.09</v>
      </c>
      <c r="F658" s="2">
        <v>104.709</v>
      </c>
      <c r="G658" s="2">
        <v>104.5934</v>
      </c>
      <c r="H658" s="2">
        <v>104.2555</v>
      </c>
      <c r="I658" s="2">
        <v>17030266</v>
      </c>
      <c r="J658" s="2">
        <v>21408776</v>
      </c>
    </row>
    <row r="659" spans="1:10" x14ac:dyDescent="0.25">
      <c r="A659" s="1">
        <v>45071</v>
      </c>
      <c r="B659" s="2">
        <v>100.7</v>
      </c>
      <c r="C659" s="2">
        <v>100.8</v>
      </c>
      <c r="D659" s="2">
        <v>100.03</v>
      </c>
      <c r="E659" s="2">
        <v>100.28</v>
      </c>
      <c r="F659" s="2">
        <v>104.79259999999999</v>
      </c>
      <c r="G659" s="2">
        <v>104.5971</v>
      </c>
      <c r="H659" s="2">
        <v>104.3356</v>
      </c>
      <c r="I659" s="2">
        <v>22492820</v>
      </c>
      <c r="J659" s="2">
        <v>21279856</v>
      </c>
    </row>
    <row r="660" spans="1:10" x14ac:dyDescent="0.25">
      <c r="A660" s="1">
        <v>45070</v>
      </c>
      <c r="B660" s="2">
        <v>101.28</v>
      </c>
      <c r="C660" s="2">
        <v>101.36</v>
      </c>
      <c r="D660" s="2">
        <v>100.53</v>
      </c>
      <c r="E660" s="2">
        <v>100.53</v>
      </c>
      <c r="F660" s="2">
        <v>104.90900000000001</v>
      </c>
      <c r="G660" s="2">
        <v>104.5899</v>
      </c>
      <c r="H660" s="2">
        <v>104.4237</v>
      </c>
      <c r="I660" s="2">
        <v>18473352</v>
      </c>
      <c r="J660" s="2">
        <v>21454366</v>
      </c>
    </row>
    <row r="661" spans="1:10" x14ac:dyDescent="0.25">
      <c r="A661" s="1">
        <v>45069</v>
      </c>
      <c r="B661" s="2">
        <v>100.43</v>
      </c>
      <c r="C661" s="2">
        <v>101.25</v>
      </c>
      <c r="D661" s="2">
        <v>100.27500000000001</v>
      </c>
      <c r="E661" s="2">
        <v>101.03</v>
      </c>
      <c r="F661" s="2">
        <v>104.9802</v>
      </c>
      <c r="G661" s="2">
        <v>104.59139999999999</v>
      </c>
      <c r="H661" s="2">
        <v>104.5128</v>
      </c>
      <c r="I661" s="2">
        <v>21749470</v>
      </c>
      <c r="J661" s="2">
        <v>21799888</v>
      </c>
    </row>
    <row r="662" spans="1:10" x14ac:dyDescent="0.25">
      <c r="A662" s="1">
        <v>45068</v>
      </c>
      <c r="B662" s="2">
        <v>101.25</v>
      </c>
      <c r="C662" s="2">
        <v>101.71</v>
      </c>
      <c r="D662" s="2">
        <v>100.67</v>
      </c>
      <c r="E662" s="2">
        <v>100.74</v>
      </c>
      <c r="F662" s="2">
        <v>105.0762</v>
      </c>
      <c r="G662" s="2">
        <v>104.5766</v>
      </c>
      <c r="H662" s="2">
        <v>104.59</v>
      </c>
      <c r="I662" s="2">
        <v>20131108</v>
      </c>
      <c r="J662" s="2">
        <v>22353774</v>
      </c>
    </row>
    <row r="663" spans="1:10" x14ac:dyDescent="0.25">
      <c r="A663" s="1">
        <v>45065</v>
      </c>
      <c r="B663" s="2">
        <v>101.26</v>
      </c>
      <c r="C663" s="2">
        <v>101.86</v>
      </c>
      <c r="D663" s="2">
        <v>100.93</v>
      </c>
      <c r="E663" s="2">
        <v>101.1</v>
      </c>
      <c r="F663" s="2">
        <v>105.17319999999999</v>
      </c>
      <c r="G663" s="2">
        <v>104.5706</v>
      </c>
      <c r="H663" s="2">
        <v>104.6828</v>
      </c>
      <c r="I663" s="2">
        <v>29038022</v>
      </c>
      <c r="J663" s="2">
        <v>23177518</v>
      </c>
    </row>
    <row r="664" spans="1:10" x14ac:dyDescent="0.25">
      <c r="A664" s="1">
        <v>45064</v>
      </c>
      <c r="B664" s="2">
        <v>102.2</v>
      </c>
      <c r="C664" s="2">
        <v>102.26</v>
      </c>
      <c r="D664" s="2">
        <v>101.75</v>
      </c>
      <c r="E664" s="2">
        <v>101.82</v>
      </c>
      <c r="F664" s="2">
        <v>105.1926</v>
      </c>
      <c r="G664" s="2">
        <v>104.5812</v>
      </c>
      <c r="H664" s="2">
        <v>104.7741</v>
      </c>
      <c r="I664" s="2">
        <v>25536612</v>
      </c>
      <c r="J664" s="2">
        <v>23038590</v>
      </c>
    </row>
    <row r="665" spans="1:10" x14ac:dyDescent="0.25">
      <c r="A665" s="1">
        <v>45063</v>
      </c>
      <c r="B665" s="2">
        <v>103.08</v>
      </c>
      <c r="C665" s="2">
        <v>103.16</v>
      </c>
      <c r="D665" s="2">
        <v>102.345</v>
      </c>
      <c r="E665" s="2">
        <v>102.58</v>
      </c>
      <c r="F665" s="2">
        <v>105.1926</v>
      </c>
      <c r="G665" s="2">
        <v>104.5998</v>
      </c>
      <c r="H665" s="2">
        <v>104.85250000000001</v>
      </c>
      <c r="I665" s="2">
        <v>21340888</v>
      </c>
      <c r="J665" s="2">
        <v>22685990</v>
      </c>
    </row>
    <row r="666" spans="1:10" x14ac:dyDescent="0.25">
      <c r="A666" s="1">
        <v>45062</v>
      </c>
      <c r="B666" s="2">
        <v>102.4</v>
      </c>
      <c r="C666" s="2">
        <v>102.9</v>
      </c>
      <c r="D666" s="2">
        <v>102.11</v>
      </c>
      <c r="E666" s="2">
        <v>102.88</v>
      </c>
      <c r="F666" s="2">
        <v>105.1754</v>
      </c>
      <c r="G666" s="2">
        <v>104.611</v>
      </c>
      <c r="H666" s="2">
        <v>104.93980000000001</v>
      </c>
      <c r="I666" s="2">
        <v>29251698</v>
      </c>
      <c r="J666" s="2">
        <v>22570624</v>
      </c>
    </row>
    <row r="667" spans="1:10" x14ac:dyDescent="0.25">
      <c r="A667" s="1">
        <v>45061</v>
      </c>
      <c r="B667" s="2">
        <v>103.39</v>
      </c>
      <c r="C667" s="2">
        <v>103.47</v>
      </c>
      <c r="D667" s="2">
        <v>103.12</v>
      </c>
      <c r="E667" s="2">
        <v>103.19</v>
      </c>
      <c r="F667" s="2">
        <v>105.13979999999999</v>
      </c>
      <c r="G667" s="2">
        <v>104.61660000000001</v>
      </c>
      <c r="H667" s="2">
        <v>105.01260000000001</v>
      </c>
      <c r="I667" s="2">
        <v>20085302</v>
      </c>
      <c r="J667" s="2">
        <v>22080504</v>
      </c>
    </row>
    <row r="668" spans="1:10" x14ac:dyDescent="0.25">
      <c r="A668" s="1">
        <v>45058</v>
      </c>
      <c r="B668" s="2">
        <v>105.05</v>
      </c>
      <c r="C668" s="2">
        <v>105.25</v>
      </c>
      <c r="D668" s="2">
        <v>104.25</v>
      </c>
      <c r="E668" s="2">
        <v>104.27</v>
      </c>
      <c r="F668" s="2">
        <v>105.1138</v>
      </c>
      <c r="G668" s="2">
        <v>104.6378</v>
      </c>
      <c r="H668" s="2">
        <v>105.08540000000001</v>
      </c>
      <c r="I668" s="2">
        <v>14198538</v>
      </c>
      <c r="J668" s="2">
        <v>21877104</v>
      </c>
    </row>
    <row r="669" spans="1:10" x14ac:dyDescent="0.25">
      <c r="A669" s="1">
        <v>45057</v>
      </c>
      <c r="B669" s="2">
        <v>105.295</v>
      </c>
      <c r="C669" s="2">
        <v>105.52</v>
      </c>
      <c r="D669" s="2">
        <v>104.72</v>
      </c>
      <c r="E669" s="2">
        <v>105.15</v>
      </c>
      <c r="F669" s="2">
        <v>105.018</v>
      </c>
      <c r="G669" s="2">
        <v>104.6662</v>
      </c>
      <c r="H669" s="2">
        <v>105.1481</v>
      </c>
      <c r="I669" s="2">
        <v>19147224</v>
      </c>
      <c r="J669" s="2">
        <v>21946848</v>
      </c>
    </row>
    <row r="670" spans="1:10" x14ac:dyDescent="0.25">
      <c r="A670" s="1">
        <v>45056</v>
      </c>
      <c r="B670" s="2">
        <v>103.67</v>
      </c>
      <c r="C670" s="2">
        <v>104.24</v>
      </c>
      <c r="D670" s="2">
        <v>103.64</v>
      </c>
      <c r="E670" s="2">
        <v>104.05</v>
      </c>
      <c r="F670" s="2">
        <v>104.9224</v>
      </c>
      <c r="G670" s="2">
        <v>104.6979</v>
      </c>
      <c r="H670" s="2">
        <v>105.2097</v>
      </c>
      <c r="I670" s="2">
        <v>22886804</v>
      </c>
      <c r="J670" s="2">
        <v>21767040</v>
      </c>
    </row>
    <row r="671" spans="1:10" x14ac:dyDescent="0.25">
      <c r="A671" s="1">
        <v>45055</v>
      </c>
      <c r="B671" s="2">
        <v>103.5</v>
      </c>
      <c r="C671" s="2">
        <v>103.64</v>
      </c>
      <c r="D671" s="2">
        <v>103</v>
      </c>
      <c r="E671" s="2">
        <v>103.05</v>
      </c>
      <c r="F671" s="2">
        <v>104.87560000000001</v>
      </c>
      <c r="G671" s="2">
        <v>104.739</v>
      </c>
      <c r="H671" s="2">
        <v>105.2765</v>
      </c>
      <c r="I671" s="2">
        <v>19182506</v>
      </c>
      <c r="J671" s="2">
        <v>21314180</v>
      </c>
    </row>
    <row r="672" spans="1:10" x14ac:dyDescent="0.25">
      <c r="A672" s="1">
        <v>45054</v>
      </c>
      <c r="B672" s="2">
        <v>103.515</v>
      </c>
      <c r="C672" s="2">
        <v>103.87</v>
      </c>
      <c r="D672" s="2">
        <v>103.32</v>
      </c>
      <c r="E672" s="2">
        <v>103.42</v>
      </c>
      <c r="F672" s="2">
        <v>104.8396</v>
      </c>
      <c r="G672" s="2">
        <v>104.7855</v>
      </c>
      <c r="H672" s="2">
        <v>105.354</v>
      </c>
      <c r="I672" s="2">
        <v>20587042</v>
      </c>
      <c r="J672" s="2">
        <v>21096854</v>
      </c>
    </row>
    <row r="673" spans="1:10" x14ac:dyDescent="0.25">
      <c r="A673" s="1">
        <v>45051</v>
      </c>
      <c r="B673" s="2">
        <v>104.35</v>
      </c>
      <c r="C673" s="2">
        <v>104.9</v>
      </c>
      <c r="D673" s="2">
        <v>104.105</v>
      </c>
      <c r="E673" s="2">
        <v>104.89</v>
      </c>
      <c r="F673" s="2">
        <v>104.7906</v>
      </c>
      <c r="G673" s="2">
        <v>104.818</v>
      </c>
      <c r="H673" s="2">
        <v>105.4198</v>
      </c>
      <c r="I673" s="2">
        <v>15096463</v>
      </c>
      <c r="J673" s="2">
        <v>21026306</v>
      </c>
    </row>
    <row r="674" spans="1:10" x14ac:dyDescent="0.25">
      <c r="A674" s="1">
        <v>45050</v>
      </c>
      <c r="B674" s="2">
        <v>105.22</v>
      </c>
      <c r="C674" s="2">
        <v>106.45</v>
      </c>
      <c r="D674" s="2">
        <v>105.15</v>
      </c>
      <c r="E674" s="2">
        <v>105.24</v>
      </c>
      <c r="F674" s="2">
        <v>104.7388</v>
      </c>
      <c r="G674" s="2">
        <v>104.83240000000001</v>
      </c>
      <c r="H674" s="2">
        <v>105.4684</v>
      </c>
      <c r="I674" s="2">
        <v>25110468</v>
      </c>
      <c r="J674" s="2">
        <v>21340002</v>
      </c>
    </row>
    <row r="675" spans="1:10" x14ac:dyDescent="0.25">
      <c r="A675" s="1">
        <v>45049</v>
      </c>
      <c r="B675" s="2">
        <v>106</v>
      </c>
      <c r="C675" s="2">
        <v>106.6</v>
      </c>
      <c r="D675" s="2">
        <v>105.27500000000001</v>
      </c>
      <c r="E675" s="2">
        <v>106.29</v>
      </c>
      <c r="F675" s="2">
        <v>104.6602</v>
      </c>
      <c r="G675" s="2">
        <v>104.8717</v>
      </c>
      <c r="H675" s="2">
        <v>105.5137</v>
      </c>
      <c r="I675" s="2">
        <v>23656168</v>
      </c>
      <c r="J675" s="2">
        <v>21137930</v>
      </c>
    </row>
    <row r="676" spans="1:10" x14ac:dyDescent="0.25">
      <c r="A676" s="1">
        <v>45048</v>
      </c>
      <c r="B676" s="2">
        <v>104</v>
      </c>
      <c r="C676" s="2">
        <v>105.7</v>
      </c>
      <c r="D676" s="2">
        <v>103.89</v>
      </c>
      <c r="E676" s="2">
        <v>105.7</v>
      </c>
      <c r="F676" s="2">
        <v>104.54219999999999</v>
      </c>
      <c r="G676" s="2">
        <v>104.90349999999999</v>
      </c>
      <c r="H676" s="2">
        <v>105.557</v>
      </c>
      <c r="I676" s="2">
        <v>30057756</v>
      </c>
      <c r="J676" s="2">
        <v>20931718</v>
      </c>
    </row>
    <row r="677" spans="1:10" x14ac:dyDescent="0.25">
      <c r="A677" s="1">
        <v>45047</v>
      </c>
      <c r="B677" s="2">
        <v>105.27</v>
      </c>
      <c r="C677" s="2">
        <v>105.42</v>
      </c>
      <c r="D677" s="2">
        <v>102.84</v>
      </c>
      <c r="E677" s="2">
        <v>103.13</v>
      </c>
      <c r="F677" s="2">
        <v>104.47580000000001</v>
      </c>
      <c r="G677" s="2">
        <v>104.916</v>
      </c>
      <c r="H677" s="2">
        <v>105.6091</v>
      </c>
      <c r="I677" s="2">
        <v>32487292</v>
      </c>
      <c r="J677" s="2">
        <v>19859284</v>
      </c>
    </row>
    <row r="678" spans="1:10" x14ac:dyDescent="0.25">
      <c r="A678" s="1">
        <v>45044</v>
      </c>
      <c r="B678" s="2">
        <v>106.21</v>
      </c>
      <c r="C678" s="2">
        <v>106.76</v>
      </c>
      <c r="D678" s="2">
        <v>105.86</v>
      </c>
      <c r="E678" s="2">
        <v>106.46</v>
      </c>
      <c r="F678" s="2">
        <v>104.44499999999999</v>
      </c>
      <c r="G678" s="2">
        <v>104.9406</v>
      </c>
      <c r="H678" s="2">
        <v>105.67100000000001</v>
      </c>
      <c r="I678" s="2">
        <v>26954076</v>
      </c>
      <c r="J678" s="2">
        <v>18969092</v>
      </c>
    </row>
    <row r="679" spans="1:10" x14ac:dyDescent="0.25">
      <c r="A679" s="1">
        <v>45043</v>
      </c>
      <c r="B679" s="2">
        <v>105.2</v>
      </c>
      <c r="C679" s="2">
        <v>105.27</v>
      </c>
      <c r="D679" s="2">
        <v>104.61</v>
      </c>
      <c r="E679" s="2">
        <v>104.77</v>
      </c>
      <c r="F679" s="2">
        <v>104.3768</v>
      </c>
      <c r="G679" s="2">
        <v>104.9469</v>
      </c>
      <c r="H679" s="2">
        <v>105.7208</v>
      </c>
      <c r="I679" s="2">
        <v>20247620</v>
      </c>
      <c r="J679" s="2">
        <v>18268640</v>
      </c>
    </row>
    <row r="680" spans="1:10" x14ac:dyDescent="0.25">
      <c r="A680" s="1">
        <v>45042</v>
      </c>
      <c r="B680" s="2">
        <v>106.79</v>
      </c>
      <c r="C680" s="2">
        <v>107.24</v>
      </c>
      <c r="D680" s="2">
        <v>105.67</v>
      </c>
      <c r="E680" s="2">
        <v>105.82</v>
      </c>
      <c r="F680" s="2">
        <v>104.3618</v>
      </c>
      <c r="G680" s="2">
        <v>104.9568</v>
      </c>
      <c r="H680" s="2">
        <v>105.7726</v>
      </c>
      <c r="I680" s="2">
        <v>19610404</v>
      </c>
      <c r="J680" s="2">
        <v>18455312</v>
      </c>
    </row>
    <row r="681" spans="1:10" x14ac:dyDescent="0.25">
      <c r="A681" s="1">
        <v>45041</v>
      </c>
      <c r="B681" s="2">
        <v>106.33</v>
      </c>
      <c r="C681" s="2">
        <v>107.13</v>
      </c>
      <c r="D681" s="2">
        <v>106.28</v>
      </c>
      <c r="E681" s="2">
        <v>106.96</v>
      </c>
      <c r="F681" s="2">
        <v>104.3306</v>
      </c>
      <c r="G681" s="2">
        <v>104.9259</v>
      </c>
      <c r="H681" s="2">
        <v>105.81570000000001</v>
      </c>
      <c r="I681" s="2">
        <v>21899884</v>
      </c>
      <c r="J681" s="2">
        <v>18351446</v>
      </c>
    </row>
    <row r="682" spans="1:10" x14ac:dyDescent="0.25">
      <c r="A682" s="1">
        <v>45040</v>
      </c>
      <c r="B682" s="2">
        <v>104.96</v>
      </c>
      <c r="C682" s="2">
        <v>105.4875</v>
      </c>
      <c r="D682" s="2">
        <v>104.84</v>
      </c>
      <c r="E682" s="2">
        <v>105.41</v>
      </c>
      <c r="F682" s="2">
        <v>104.25920000000001</v>
      </c>
      <c r="G682" s="2">
        <v>104.87609999999999</v>
      </c>
      <c r="H682" s="2">
        <v>105.8434</v>
      </c>
      <c r="I682" s="2">
        <v>17034308</v>
      </c>
      <c r="J682" s="2">
        <v>18107110</v>
      </c>
    </row>
    <row r="683" spans="1:10" x14ac:dyDescent="0.25">
      <c r="A683" s="1">
        <v>45037</v>
      </c>
      <c r="B683" s="2">
        <v>105.3</v>
      </c>
      <c r="C683" s="2">
        <v>105.46</v>
      </c>
      <c r="D683" s="2">
        <v>104.27</v>
      </c>
      <c r="E683" s="2">
        <v>104.4</v>
      </c>
      <c r="F683" s="2">
        <v>104.2422</v>
      </c>
      <c r="G683" s="2">
        <v>104.8539</v>
      </c>
      <c r="H683" s="2">
        <v>105.88509999999999</v>
      </c>
      <c r="I683" s="2">
        <v>15244718</v>
      </c>
      <c r="J683" s="2">
        <v>18664602</v>
      </c>
    </row>
    <row r="684" spans="1:10" x14ac:dyDescent="0.25">
      <c r="A684" s="1">
        <v>45036</v>
      </c>
      <c r="B684" s="2">
        <v>104.83</v>
      </c>
      <c r="C684" s="2">
        <v>105.28</v>
      </c>
      <c r="D684" s="2">
        <v>104.753</v>
      </c>
      <c r="E684" s="2">
        <v>104.99</v>
      </c>
      <c r="F684" s="2">
        <v>104.2654</v>
      </c>
      <c r="G684" s="2">
        <v>104.8389</v>
      </c>
      <c r="H684" s="2">
        <v>105.937</v>
      </c>
      <c r="I684" s="2">
        <v>16450090</v>
      </c>
      <c r="J684" s="2">
        <v>18602674</v>
      </c>
    </row>
    <row r="685" spans="1:10" x14ac:dyDescent="0.25">
      <c r="A685" s="1">
        <v>45035</v>
      </c>
      <c r="B685" s="2">
        <v>103.91</v>
      </c>
      <c r="C685" s="2">
        <v>104.23699999999999</v>
      </c>
      <c r="D685" s="2">
        <v>103.47499999999999</v>
      </c>
      <c r="E685" s="2">
        <v>104.1</v>
      </c>
      <c r="F685" s="2">
        <v>104.2668</v>
      </c>
      <c r="G685" s="2">
        <v>104.8215</v>
      </c>
      <c r="H685" s="2">
        <v>105.9957</v>
      </c>
      <c r="I685" s="2">
        <v>16093905</v>
      </c>
      <c r="J685" s="2">
        <v>18626294</v>
      </c>
    </row>
    <row r="686" spans="1:10" x14ac:dyDescent="0.25">
      <c r="A686" s="1">
        <v>45034</v>
      </c>
      <c r="B686" s="2">
        <v>103.81</v>
      </c>
      <c r="C686" s="2">
        <v>104.58499999999999</v>
      </c>
      <c r="D686" s="2">
        <v>103.8</v>
      </c>
      <c r="E686" s="2">
        <v>104.2</v>
      </c>
      <c r="F686" s="2">
        <v>104.303</v>
      </c>
      <c r="G686" s="2">
        <v>104.7953</v>
      </c>
      <c r="H686" s="2">
        <v>106.0543</v>
      </c>
      <c r="I686" s="2">
        <v>15922623</v>
      </c>
      <c r="J686" s="2">
        <v>18739656</v>
      </c>
    </row>
    <row r="687" spans="1:10" x14ac:dyDescent="0.25">
      <c r="A687" s="1">
        <v>45033</v>
      </c>
      <c r="B687" s="2">
        <v>104.42</v>
      </c>
      <c r="C687" s="2">
        <v>104.59</v>
      </c>
      <c r="D687" s="2">
        <v>103.71</v>
      </c>
      <c r="E687" s="2">
        <v>103.83</v>
      </c>
      <c r="F687" s="2">
        <v>104.35299999999999</v>
      </c>
      <c r="G687" s="2">
        <v>104.7539</v>
      </c>
      <c r="H687" s="2">
        <v>106.10769999999999</v>
      </c>
      <c r="I687" s="2">
        <v>19528812</v>
      </c>
      <c r="J687" s="2">
        <v>19159782</v>
      </c>
    </row>
    <row r="688" spans="1:10" x14ac:dyDescent="0.25">
      <c r="A688" s="1">
        <v>45030</v>
      </c>
      <c r="B688" s="2">
        <v>105.39</v>
      </c>
      <c r="C688" s="2">
        <v>105.55</v>
      </c>
      <c r="D688" s="2">
        <v>104.77</v>
      </c>
      <c r="E688" s="2">
        <v>105.08</v>
      </c>
      <c r="F688" s="2">
        <v>104.44280000000001</v>
      </c>
      <c r="G688" s="2">
        <v>104.712</v>
      </c>
      <c r="H688" s="2">
        <v>106.1579</v>
      </c>
      <c r="I688" s="2">
        <v>19801896</v>
      </c>
      <c r="J688" s="2">
        <v>19435034</v>
      </c>
    </row>
    <row r="689" spans="1:10" x14ac:dyDescent="0.25">
      <c r="A689" s="1">
        <v>45029</v>
      </c>
      <c r="B689" s="2">
        <v>107.05</v>
      </c>
      <c r="C689" s="2">
        <v>107.39</v>
      </c>
      <c r="D689" s="2">
        <v>105.88</v>
      </c>
      <c r="E689" s="2">
        <v>106.05</v>
      </c>
      <c r="F689" s="2">
        <v>104.5048</v>
      </c>
      <c r="G689" s="2">
        <v>104.6645</v>
      </c>
      <c r="H689" s="2">
        <v>106.193</v>
      </c>
      <c r="I689" s="2">
        <v>22079384</v>
      </c>
      <c r="J689" s="2">
        <v>19813250</v>
      </c>
    </row>
    <row r="690" spans="1:10" x14ac:dyDescent="0.25">
      <c r="A690" s="1">
        <v>45028</v>
      </c>
      <c r="B690" s="2">
        <v>107.05</v>
      </c>
      <c r="C690" s="2">
        <v>107.16500000000001</v>
      </c>
      <c r="D690" s="2">
        <v>105.88</v>
      </c>
      <c r="E690" s="2">
        <v>106.89</v>
      </c>
      <c r="F690" s="2">
        <v>104.52719999999999</v>
      </c>
      <c r="G690" s="2">
        <v>104.61799999999999</v>
      </c>
      <c r="H690" s="2">
        <v>106.2208</v>
      </c>
      <c r="I690" s="2">
        <v>20563000</v>
      </c>
      <c r="J690" s="2">
        <v>20100522</v>
      </c>
    </row>
    <row r="691" spans="1:10" x14ac:dyDescent="0.25">
      <c r="A691" s="1">
        <v>45027</v>
      </c>
      <c r="B691" s="2">
        <v>107.05</v>
      </c>
      <c r="C691" s="2">
        <v>107.09</v>
      </c>
      <c r="D691" s="2">
        <v>106.51</v>
      </c>
      <c r="E691" s="2">
        <v>107</v>
      </c>
      <c r="F691" s="2">
        <v>104.5158</v>
      </c>
      <c r="G691" s="2">
        <v>104.5414</v>
      </c>
      <c r="H691" s="2">
        <v>106.2492</v>
      </c>
      <c r="I691" s="2">
        <v>13971249</v>
      </c>
      <c r="J691" s="2">
        <v>19991984</v>
      </c>
    </row>
    <row r="692" spans="1:10" x14ac:dyDescent="0.25">
      <c r="A692" s="1">
        <v>45026</v>
      </c>
      <c r="B692" s="2">
        <v>107.64</v>
      </c>
      <c r="C692" s="2">
        <v>107.76179999999999</v>
      </c>
      <c r="D692" s="2">
        <v>106.56</v>
      </c>
      <c r="E692" s="2">
        <v>106.78</v>
      </c>
      <c r="F692" s="2">
        <v>104.51</v>
      </c>
      <c r="G692" s="2">
        <v>104.4479</v>
      </c>
      <c r="H692" s="2">
        <v>106.28489999999999</v>
      </c>
      <c r="I692" s="2">
        <v>19134400</v>
      </c>
      <c r="J692" s="2">
        <v>20676752</v>
      </c>
    </row>
    <row r="693" spans="1:10" x14ac:dyDescent="0.25">
      <c r="A693" s="1">
        <v>45022</v>
      </c>
      <c r="B693" s="2">
        <v>108.42</v>
      </c>
      <c r="C693" s="2">
        <v>108.87</v>
      </c>
      <c r="D693" s="2">
        <v>108.39</v>
      </c>
      <c r="E693" s="2">
        <v>108.53</v>
      </c>
      <c r="F693" s="2">
        <v>104.514</v>
      </c>
      <c r="G693" s="2">
        <v>104.35899999999999</v>
      </c>
      <c r="H693" s="2">
        <v>106.31699999999999</v>
      </c>
      <c r="I693" s="2">
        <v>16447295</v>
      </c>
      <c r="J693" s="2">
        <v>21943058</v>
      </c>
    </row>
    <row r="694" spans="1:10" x14ac:dyDescent="0.25">
      <c r="A694" s="1">
        <v>45021</v>
      </c>
      <c r="B694" s="2">
        <v>107.77</v>
      </c>
      <c r="C694" s="2">
        <v>108.37</v>
      </c>
      <c r="D694" s="2">
        <v>107.41</v>
      </c>
      <c r="E694" s="2">
        <v>108.25</v>
      </c>
      <c r="F694" s="2">
        <v>104.49299999999999</v>
      </c>
      <c r="G694" s="2">
        <v>104.25620000000001</v>
      </c>
      <c r="H694" s="2">
        <v>106.3252</v>
      </c>
      <c r="I694" s="2">
        <v>23047704</v>
      </c>
      <c r="J694" s="2">
        <v>23720140</v>
      </c>
    </row>
    <row r="695" spans="1:10" x14ac:dyDescent="0.25">
      <c r="A695" s="1">
        <v>45020</v>
      </c>
      <c r="B695" s="2">
        <v>105.78</v>
      </c>
      <c r="C695" s="2">
        <v>107.8</v>
      </c>
      <c r="D695" s="2">
        <v>105.75</v>
      </c>
      <c r="E695" s="2">
        <v>107.13</v>
      </c>
      <c r="F695" s="2">
        <v>104.47239999999999</v>
      </c>
      <c r="G695" s="2">
        <v>104.1198</v>
      </c>
      <c r="H695" s="2">
        <v>106.34439999999999</v>
      </c>
      <c r="I695" s="2">
        <v>18052420</v>
      </c>
      <c r="J695" s="2">
        <v>25194568</v>
      </c>
    </row>
    <row r="696" spans="1:10" x14ac:dyDescent="0.25">
      <c r="A696" s="1">
        <v>45019</v>
      </c>
      <c r="B696" s="2">
        <v>105.88</v>
      </c>
      <c r="C696" s="2">
        <v>107.095</v>
      </c>
      <c r="D696" s="2">
        <v>105.7</v>
      </c>
      <c r="E696" s="2">
        <v>106.6</v>
      </c>
      <c r="F696" s="2">
        <v>104.4438</v>
      </c>
      <c r="G696" s="2">
        <v>103.9915</v>
      </c>
      <c r="H696" s="2">
        <v>106.3673</v>
      </c>
      <c r="I696" s="2">
        <v>18234844</v>
      </c>
      <c r="J696" s="2">
        <v>26552258</v>
      </c>
    </row>
    <row r="697" spans="1:10" x14ac:dyDescent="0.25">
      <c r="A697" s="1">
        <v>45016</v>
      </c>
      <c r="B697" s="2">
        <v>105.35</v>
      </c>
      <c r="C697" s="2">
        <v>106.56</v>
      </c>
      <c r="D697" s="2">
        <v>105.075</v>
      </c>
      <c r="E697" s="2">
        <v>106.37</v>
      </c>
      <c r="F697" s="2">
        <v>104.4358</v>
      </c>
      <c r="G697" s="2">
        <v>103.8583</v>
      </c>
      <c r="H697" s="2">
        <v>106.38849999999999</v>
      </c>
      <c r="I697" s="2">
        <v>25396684</v>
      </c>
      <c r="J697" s="2">
        <v>28770100</v>
      </c>
    </row>
    <row r="698" spans="1:10" x14ac:dyDescent="0.25">
      <c r="A698" s="1">
        <v>45015</v>
      </c>
      <c r="B698" s="2">
        <v>104.46</v>
      </c>
      <c r="C698" s="2">
        <v>105.05</v>
      </c>
      <c r="D698" s="2">
        <v>104.27</v>
      </c>
      <c r="E698" s="2">
        <v>104.8</v>
      </c>
      <c r="F698" s="2">
        <v>104.4674</v>
      </c>
      <c r="G698" s="2">
        <v>103.7368</v>
      </c>
      <c r="H698" s="2">
        <v>106.4007</v>
      </c>
      <c r="I698" s="2">
        <v>14315802</v>
      </c>
      <c r="J698" s="2">
        <v>30005086</v>
      </c>
    </row>
    <row r="699" spans="1:10" x14ac:dyDescent="0.25">
      <c r="A699" s="1">
        <v>45014</v>
      </c>
      <c r="B699" s="2">
        <v>103.7</v>
      </c>
      <c r="C699" s="2">
        <v>104.45</v>
      </c>
      <c r="D699" s="2">
        <v>103.6</v>
      </c>
      <c r="E699" s="2">
        <v>104.32</v>
      </c>
      <c r="F699" s="2">
        <v>104.544</v>
      </c>
      <c r="G699" s="2">
        <v>103.64709999999999</v>
      </c>
      <c r="H699" s="2">
        <v>106.4277</v>
      </c>
      <c r="I699" s="2">
        <v>16804392</v>
      </c>
      <c r="J699" s="2">
        <v>30487390</v>
      </c>
    </row>
    <row r="700" spans="1:10" x14ac:dyDescent="0.25">
      <c r="A700" s="1">
        <v>45013</v>
      </c>
      <c r="B700" s="2">
        <v>104.24</v>
      </c>
      <c r="C700" s="2">
        <v>104.68</v>
      </c>
      <c r="D700" s="2">
        <v>104.02</v>
      </c>
      <c r="E700" s="2">
        <v>104.53</v>
      </c>
      <c r="F700" s="2">
        <v>104.5788</v>
      </c>
      <c r="G700" s="2">
        <v>103.56740000000001</v>
      </c>
      <c r="H700" s="2">
        <v>106.47499999999999</v>
      </c>
      <c r="I700" s="2">
        <v>17794344</v>
      </c>
      <c r="J700" s="2">
        <v>30717254</v>
      </c>
    </row>
    <row r="701" spans="1:10" x14ac:dyDescent="0.25">
      <c r="A701" s="1">
        <v>45012</v>
      </c>
      <c r="B701" s="2">
        <v>105.05</v>
      </c>
      <c r="C701" s="2">
        <v>105.76</v>
      </c>
      <c r="D701" s="2">
        <v>104.325</v>
      </c>
      <c r="E701" s="2">
        <v>104.34</v>
      </c>
      <c r="F701" s="2">
        <v>104.6232</v>
      </c>
      <c r="G701" s="2">
        <v>103.4898</v>
      </c>
      <c r="H701" s="2">
        <v>106.5247</v>
      </c>
      <c r="I701" s="2">
        <v>22224508</v>
      </c>
      <c r="J701" s="2">
        <v>31070730</v>
      </c>
    </row>
    <row r="702" spans="1:10" x14ac:dyDescent="0.25">
      <c r="A702" s="1">
        <v>45009</v>
      </c>
      <c r="B702" s="2">
        <v>107.09</v>
      </c>
      <c r="C702" s="2">
        <v>107.43</v>
      </c>
      <c r="D702" s="2">
        <v>106.26</v>
      </c>
      <c r="E702" s="2">
        <v>106.85</v>
      </c>
      <c r="F702" s="2">
        <v>104.69159999999999</v>
      </c>
      <c r="G702" s="2">
        <v>103.4075</v>
      </c>
      <c r="H702" s="2">
        <v>106.5735</v>
      </c>
      <c r="I702" s="2">
        <v>23657586</v>
      </c>
      <c r="J702" s="2">
        <v>30697886</v>
      </c>
    </row>
    <row r="703" spans="1:10" x14ac:dyDescent="0.25">
      <c r="A703" s="1">
        <v>45008</v>
      </c>
      <c r="B703" s="2">
        <v>105.36</v>
      </c>
      <c r="C703" s="2">
        <v>106.55</v>
      </c>
      <c r="D703" s="2">
        <v>104.82</v>
      </c>
      <c r="E703" s="2">
        <v>106.4</v>
      </c>
      <c r="F703" s="2">
        <v>104.6682</v>
      </c>
      <c r="G703" s="2">
        <v>103.307</v>
      </c>
      <c r="H703" s="2">
        <v>106.61490000000001</v>
      </c>
      <c r="I703" s="2">
        <v>25475128</v>
      </c>
      <c r="J703" s="2">
        <v>31179204</v>
      </c>
    </row>
    <row r="704" spans="1:10" x14ac:dyDescent="0.25">
      <c r="A704" s="1">
        <v>45007</v>
      </c>
      <c r="B704" s="2">
        <v>104.66</v>
      </c>
      <c r="C704" s="2">
        <v>106.45</v>
      </c>
      <c r="D704" s="2">
        <v>104.44</v>
      </c>
      <c r="E704" s="2">
        <v>106.4</v>
      </c>
      <c r="F704" s="2">
        <v>104.62</v>
      </c>
      <c r="G704" s="2">
        <v>103.21769999999999</v>
      </c>
      <c r="H704" s="2">
        <v>106.6524</v>
      </c>
      <c r="I704" s="2">
        <v>26388480</v>
      </c>
      <c r="J704" s="2">
        <v>31065474</v>
      </c>
    </row>
    <row r="705" spans="1:10" x14ac:dyDescent="0.25">
      <c r="A705" s="1">
        <v>45006</v>
      </c>
      <c r="B705" s="2">
        <v>105.08</v>
      </c>
      <c r="C705" s="2">
        <v>105.42</v>
      </c>
      <c r="D705" s="2">
        <v>104.54</v>
      </c>
      <c r="E705" s="2">
        <v>105</v>
      </c>
      <c r="F705" s="2">
        <v>104.60680000000001</v>
      </c>
      <c r="G705" s="2">
        <v>103.1183</v>
      </c>
      <c r="H705" s="2">
        <v>106.70050000000001</v>
      </c>
      <c r="I705" s="2">
        <v>18934924</v>
      </c>
      <c r="J705" s="2">
        <v>30572910</v>
      </c>
    </row>
    <row r="706" spans="1:10" x14ac:dyDescent="0.25">
      <c r="A706" s="1">
        <v>45005</v>
      </c>
      <c r="B706" s="2">
        <v>106.88</v>
      </c>
      <c r="C706" s="2">
        <v>106.96</v>
      </c>
      <c r="D706" s="2">
        <v>105.72</v>
      </c>
      <c r="E706" s="2">
        <v>105.91</v>
      </c>
      <c r="F706" s="2">
        <v>104.6104</v>
      </c>
      <c r="G706" s="2">
        <v>103.0192</v>
      </c>
      <c r="H706" s="2">
        <v>106.7569</v>
      </c>
      <c r="I706" s="2">
        <v>24242780</v>
      </c>
      <c r="J706" s="2">
        <v>30307630</v>
      </c>
    </row>
    <row r="707" spans="1:10" x14ac:dyDescent="0.25">
      <c r="A707" s="1">
        <v>45002</v>
      </c>
      <c r="B707" s="2">
        <v>106.65</v>
      </c>
      <c r="C707" s="2">
        <v>107.73</v>
      </c>
      <c r="D707" s="2">
        <v>106.46</v>
      </c>
      <c r="E707" s="2">
        <v>106.85</v>
      </c>
      <c r="F707" s="2">
        <v>104.5578</v>
      </c>
      <c r="G707" s="2">
        <v>102.8841</v>
      </c>
      <c r="H707" s="2">
        <v>106.80840000000001</v>
      </c>
      <c r="I707" s="2">
        <v>38128984</v>
      </c>
      <c r="J707" s="2">
        <v>29638724</v>
      </c>
    </row>
    <row r="708" spans="1:10" x14ac:dyDescent="0.25">
      <c r="A708" s="1">
        <v>45001</v>
      </c>
      <c r="B708" s="2">
        <v>107.38</v>
      </c>
      <c r="C708" s="2">
        <v>108.03</v>
      </c>
      <c r="D708" s="2">
        <v>105.04</v>
      </c>
      <c r="E708" s="2">
        <v>105.27</v>
      </c>
      <c r="F708" s="2">
        <v>104.4778</v>
      </c>
      <c r="G708" s="2">
        <v>102.7473</v>
      </c>
      <c r="H708" s="2">
        <v>106.857</v>
      </c>
      <c r="I708" s="2">
        <v>43103532</v>
      </c>
      <c r="J708" s="2">
        <v>28523696</v>
      </c>
    </row>
    <row r="709" spans="1:10" x14ac:dyDescent="0.25">
      <c r="A709" s="1">
        <v>45000</v>
      </c>
      <c r="B709" s="2">
        <v>106.78</v>
      </c>
      <c r="C709" s="2">
        <v>107.71</v>
      </c>
      <c r="D709" s="2">
        <v>105.345</v>
      </c>
      <c r="E709" s="2">
        <v>106.1</v>
      </c>
      <c r="F709" s="2">
        <v>104.4016</v>
      </c>
      <c r="G709" s="2">
        <v>102.6434</v>
      </c>
      <c r="H709" s="2">
        <v>106.926</v>
      </c>
      <c r="I709" s="2">
        <v>45164120</v>
      </c>
      <c r="J709" s="2">
        <v>26705400</v>
      </c>
    </row>
    <row r="710" spans="1:10" x14ac:dyDescent="0.25">
      <c r="A710" s="1">
        <v>44999</v>
      </c>
      <c r="B710" s="2">
        <v>105.14</v>
      </c>
      <c r="C710" s="2">
        <v>105.61</v>
      </c>
      <c r="D710" s="2">
        <v>103.75</v>
      </c>
      <c r="E710" s="2">
        <v>104.09</v>
      </c>
      <c r="F710" s="2">
        <v>104.27079999999999</v>
      </c>
      <c r="G710" s="2">
        <v>102.54770000000001</v>
      </c>
      <c r="H710" s="2">
        <v>106.98950000000001</v>
      </c>
      <c r="I710" s="2">
        <v>38417776</v>
      </c>
      <c r="J710" s="2">
        <v>24705486</v>
      </c>
    </row>
    <row r="711" spans="1:10" x14ac:dyDescent="0.25">
      <c r="A711" s="1">
        <v>44998</v>
      </c>
      <c r="B711" s="2">
        <v>108.2</v>
      </c>
      <c r="C711" s="2">
        <v>109.1</v>
      </c>
      <c r="D711" s="2">
        <v>105.04</v>
      </c>
      <c r="E711" s="2">
        <v>105.83</v>
      </c>
      <c r="F711" s="2">
        <v>104.2026</v>
      </c>
      <c r="G711" s="2">
        <v>102.49</v>
      </c>
      <c r="H711" s="2">
        <v>107.06570000000001</v>
      </c>
      <c r="I711" s="2">
        <v>51502460</v>
      </c>
      <c r="J711" s="2">
        <v>23659500</v>
      </c>
    </row>
    <row r="712" spans="1:10" x14ac:dyDescent="0.25">
      <c r="A712" s="1">
        <v>44995</v>
      </c>
      <c r="B712" s="2">
        <v>104.03</v>
      </c>
      <c r="C712" s="2">
        <v>105.6939</v>
      </c>
      <c r="D712" s="2">
        <v>104</v>
      </c>
      <c r="E712" s="2">
        <v>105.59</v>
      </c>
      <c r="F712" s="2">
        <v>104.077</v>
      </c>
      <c r="G712" s="2">
        <v>102.4126</v>
      </c>
      <c r="H712" s="2">
        <v>107.1309</v>
      </c>
      <c r="I712" s="2">
        <v>43921484</v>
      </c>
      <c r="J712" s="2">
        <v>21530060</v>
      </c>
    </row>
    <row r="713" spans="1:10" x14ac:dyDescent="0.25">
      <c r="A713" s="1">
        <v>44994</v>
      </c>
      <c r="B713" s="2">
        <v>101.55</v>
      </c>
      <c r="C713" s="2">
        <v>102.52</v>
      </c>
      <c r="D713" s="2">
        <v>101.33</v>
      </c>
      <c r="E713" s="2">
        <v>102.07</v>
      </c>
      <c r="F713" s="2">
        <v>103.968</v>
      </c>
      <c r="G713" s="2">
        <v>102.3424</v>
      </c>
      <c r="H713" s="2">
        <v>107.1857</v>
      </c>
      <c r="I713" s="2">
        <v>21550356</v>
      </c>
      <c r="J713" s="2">
        <v>19886450</v>
      </c>
    </row>
    <row r="714" spans="1:10" x14ac:dyDescent="0.25">
      <c r="A714" s="1">
        <v>44993</v>
      </c>
      <c r="B714" s="2">
        <v>102.4</v>
      </c>
      <c r="C714" s="2">
        <v>102.97</v>
      </c>
      <c r="D714" s="2">
        <v>101.42</v>
      </c>
      <c r="E714" s="2">
        <v>101.82</v>
      </c>
      <c r="F714" s="2">
        <v>103.96980000000001</v>
      </c>
      <c r="G714" s="2">
        <v>102.3156</v>
      </c>
      <c r="H714" s="2">
        <v>107.2679</v>
      </c>
      <c r="I714" s="2">
        <v>20252360</v>
      </c>
      <c r="J714" s="2">
        <v>19487600</v>
      </c>
    </row>
    <row r="715" spans="1:10" x14ac:dyDescent="0.25">
      <c r="A715" s="1">
        <v>44992</v>
      </c>
      <c r="B715" s="2">
        <v>101.46</v>
      </c>
      <c r="C715" s="2">
        <v>102.36499999999999</v>
      </c>
      <c r="D715" s="2">
        <v>100.88</v>
      </c>
      <c r="E715" s="2">
        <v>101.72</v>
      </c>
      <c r="F715" s="2">
        <v>104.00700000000001</v>
      </c>
      <c r="G715" s="2">
        <v>102.3009</v>
      </c>
      <c r="H715" s="2">
        <v>107.3447</v>
      </c>
      <c r="I715" s="2">
        <v>23096462</v>
      </c>
      <c r="J715" s="2">
        <v>19166798</v>
      </c>
    </row>
    <row r="716" spans="1:10" x14ac:dyDescent="0.25">
      <c r="A716" s="1">
        <v>44991</v>
      </c>
      <c r="B716" s="2">
        <v>102.22</v>
      </c>
      <c r="C716" s="2">
        <v>102.34</v>
      </c>
      <c r="D716" s="2">
        <v>100.99</v>
      </c>
      <c r="E716" s="2">
        <v>101.1</v>
      </c>
      <c r="F716" s="2">
        <v>104.0466</v>
      </c>
      <c r="G716" s="2">
        <v>102.28230000000001</v>
      </c>
      <c r="H716" s="2">
        <v>107.42059999999999</v>
      </c>
      <c r="I716" s="2">
        <v>16631871</v>
      </c>
      <c r="J716" s="2">
        <v>18502654</v>
      </c>
    </row>
    <row r="717" spans="1:10" x14ac:dyDescent="0.25">
      <c r="A717" s="1">
        <v>44988</v>
      </c>
      <c r="B717" s="2">
        <v>100.93</v>
      </c>
      <c r="C717" s="2">
        <v>101.9</v>
      </c>
      <c r="D717" s="2">
        <v>100.57</v>
      </c>
      <c r="E717" s="2">
        <v>101.89</v>
      </c>
      <c r="F717" s="2">
        <v>104.0934</v>
      </c>
      <c r="G717" s="2">
        <v>102.2655</v>
      </c>
      <c r="H717" s="2">
        <v>107.48739999999999</v>
      </c>
      <c r="I717" s="2">
        <v>30877342</v>
      </c>
      <c r="J717" s="2">
        <v>18500418</v>
      </c>
    </row>
    <row r="718" spans="1:10" x14ac:dyDescent="0.25">
      <c r="A718" s="1">
        <v>44987</v>
      </c>
      <c r="B718" s="2">
        <v>99.06</v>
      </c>
      <c r="C718" s="2">
        <v>99.644999999999996</v>
      </c>
      <c r="D718" s="2">
        <v>98.88</v>
      </c>
      <c r="E718" s="2">
        <v>99.48</v>
      </c>
      <c r="F718" s="2">
        <v>104.1618</v>
      </c>
      <c r="G718" s="2">
        <v>102.2565</v>
      </c>
      <c r="H718" s="2">
        <v>107.5573</v>
      </c>
      <c r="I718" s="2">
        <v>23769180</v>
      </c>
      <c r="J718" s="2">
        <v>17806590</v>
      </c>
    </row>
    <row r="719" spans="1:10" x14ac:dyDescent="0.25">
      <c r="A719" s="1">
        <v>44986</v>
      </c>
      <c r="B719" s="2">
        <v>100.82</v>
      </c>
      <c r="C719" s="2">
        <v>101.03</v>
      </c>
      <c r="D719" s="2">
        <v>99.96</v>
      </c>
      <c r="E719" s="2">
        <v>100.37</v>
      </c>
      <c r="F719" s="2">
        <v>104.31440000000001</v>
      </c>
      <c r="G719" s="2">
        <v>102.28149999999999</v>
      </c>
      <c r="H719" s="2">
        <v>107.6397</v>
      </c>
      <c r="I719" s="2">
        <v>19000032</v>
      </c>
      <c r="J719" s="2">
        <v>17124022</v>
      </c>
    </row>
    <row r="720" spans="1:10" x14ac:dyDescent="0.25">
      <c r="A720" s="1">
        <v>44985</v>
      </c>
      <c r="B720" s="2">
        <v>100.57</v>
      </c>
      <c r="C720" s="2">
        <v>101.72</v>
      </c>
      <c r="D720" s="2">
        <v>100.28</v>
      </c>
      <c r="E720" s="2">
        <v>101.71</v>
      </c>
      <c r="F720" s="2">
        <v>104.4734</v>
      </c>
      <c r="G720" s="2">
        <v>102.30329999999999</v>
      </c>
      <c r="H720" s="2">
        <v>107.7265</v>
      </c>
      <c r="I720" s="2">
        <v>14955716</v>
      </c>
      <c r="J720" s="2">
        <v>17076708</v>
      </c>
    </row>
    <row r="721" spans="1:10" x14ac:dyDescent="0.25">
      <c r="A721" s="1">
        <v>44984</v>
      </c>
      <c r="B721" s="2">
        <v>101.29</v>
      </c>
      <c r="C721" s="2">
        <v>101.7</v>
      </c>
      <c r="D721" s="2">
        <v>100.91</v>
      </c>
      <c r="E721" s="2">
        <v>101.25</v>
      </c>
      <c r="F721" s="2">
        <v>104.6024</v>
      </c>
      <c r="G721" s="2">
        <v>102.3216</v>
      </c>
      <c r="H721" s="2">
        <v>107.80759999999999</v>
      </c>
      <c r="I721" s="2">
        <v>14209183</v>
      </c>
      <c r="J721" s="2">
        <v>17091822</v>
      </c>
    </row>
    <row r="722" spans="1:10" x14ac:dyDescent="0.25">
      <c r="A722" s="1">
        <v>44981</v>
      </c>
      <c r="B722" s="2">
        <v>101.44</v>
      </c>
      <c r="C722" s="2">
        <v>101.795</v>
      </c>
      <c r="D722" s="2">
        <v>100.56</v>
      </c>
      <c r="E722" s="2">
        <v>100.97</v>
      </c>
      <c r="F722" s="2">
        <v>104.73139999999999</v>
      </c>
      <c r="G722" s="2">
        <v>102.34739999999999</v>
      </c>
      <c r="H722" s="2">
        <v>107.88</v>
      </c>
      <c r="I722" s="2">
        <v>21403576</v>
      </c>
      <c r="J722" s="2">
        <v>17519176</v>
      </c>
    </row>
    <row r="723" spans="1:10" x14ac:dyDescent="0.25">
      <c r="A723" s="1">
        <v>44980</v>
      </c>
      <c r="B723" s="2">
        <v>101.54</v>
      </c>
      <c r="C723" s="2">
        <v>102.59</v>
      </c>
      <c r="D723" s="2">
        <v>101.47</v>
      </c>
      <c r="E723" s="2">
        <v>102.3</v>
      </c>
      <c r="F723" s="2">
        <v>104.8454</v>
      </c>
      <c r="G723" s="2">
        <v>102.3622</v>
      </c>
      <c r="H723" s="2">
        <v>107.94840000000001</v>
      </c>
      <c r="I723" s="2">
        <v>15829077</v>
      </c>
      <c r="J723" s="2">
        <v>17395498</v>
      </c>
    </row>
    <row r="724" spans="1:10" x14ac:dyDescent="0.25">
      <c r="A724" s="1">
        <v>44979</v>
      </c>
      <c r="B724" s="2">
        <v>100.99</v>
      </c>
      <c r="C724" s="2">
        <v>101.69</v>
      </c>
      <c r="D724" s="2">
        <v>100.95</v>
      </c>
      <c r="E724" s="2">
        <v>101.31</v>
      </c>
      <c r="F724" s="2">
        <v>104.926</v>
      </c>
      <c r="G724" s="2">
        <v>102.3771</v>
      </c>
      <c r="H724" s="2">
        <v>108.00530000000001</v>
      </c>
      <c r="I724" s="2">
        <v>15165423</v>
      </c>
      <c r="J724" s="2">
        <v>18027280</v>
      </c>
    </row>
    <row r="725" spans="1:10" x14ac:dyDescent="0.25">
      <c r="A725" s="1">
        <v>44978</v>
      </c>
      <c r="B725" s="2">
        <v>101.005</v>
      </c>
      <c r="C725" s="2">
        <v>101.2</v>
      </c>
      <c r="D725" s="2">
        <v>100.28</v>
      </c>
      <c r="E725" s="2">
        <v>100.39</v>
      </c>
      <c r="F725" s="2">
        <v>105.08320000000001</v>
      </c>
      <c r="G725" s="2">
        <v>102.40730000000001</v>
      </c>
      <c r="H725" s="2">
        <v>108.07559999999999</v>
      </c>
      <c r="I725" s="2">
        <v>22727976</v>
      </c>
      <c r="J725" s="2">
        <v>17929940</v>
      </c>
    </row>
    <row r="726" spans="1:10" x14ac:dyDescent="0.25">
      <c r="A726" s="1">
        <v>44974</v>
      </c>
      <c r="B726" s="2">
        <v>101.1</v>
      </c>
      <c r="C726" s="2">
        <v>102.38</v>
      </c>
      <c r="D726" s="2">
        <v>100.965</v>
      </c>
      <c r="E726" s="2">
        <v>102.38</v>
      </c>
      <c r="F726" s="2">
        <v>105.26479999999999</v>
      </c>
      <c r="G726" s="2">
        <v>102.41289999999999</v>
      </c>
      <c r="H726" s="2">
        <v>108.16670000000001</v>
      </c>
      <c r="I726" s="2">
        <v>19560872</v>
      </c>
      <c r="J726" s="2">
        <v>17178720</v>
      </c>
    </row>
    <row r="727" spans="1:10" x14ac:dyDescent="0.25">
      <c r="A727" s="1">
        <v>44973</v>
      </c>
      <c r="B727" s="2">
        <v>102.07</v>
      </c>
      <c r="C727" s="2">
        <v>102.22</v>
      </c>
      <c r="D727" s="2">
        <v>101.33</v>
      </c>
      <c r="E727" s="2">
        <v>101.59</v>
      </c>
      <c r="F727" s="2">
        <v>105.3562</v>
      </c>
      <c r="G727" s="2">
        <v>102.4259</v>
      </c>
      <c r="H727" s="2">
        <v>108.24469999999999</v>
      </c>
      <c r="I727" s="2">
        <v>19267328</v>
      </c>
      <c r="J727" s="2">
        <v>16664360</v>
      </c>
    </row>
    <row r="728" spans="1:10" x14ac:dyDescent="0.25">
      <c r="A728" s="1">
        <v>44972</v>
      </c>
      <c r="B728" s="2">
        <v>103.55</v>
      </c>
      <c r="C728" s="2">
        <v>103.95</v>
      </c>
      <c r="D728" s="2">
        <v>102.495</v>
      </c>
      <c r="E728" s="2">
        <v>103.05</v>
      </c>
      <c r="F728" s="2">
        <v>105.4362</v>
      </c>
      <c r="G728" s="2">
        <v>102.467</v>
      </c>
      <c r="H728" s="2">
        <v>108.32259999999999</v>
      </c>
      <c r="I728" s="2">
        <v>15567607</v>
      </c>
      <c r="J728" s="2">
        <v>16416495</v>
      </c>
    </row>
    <row r="729" spans="1:10" x14ac:dyDescent="0.25">
      <c r="A729" s="1">
        <v>44971</v>
      </c>
      <c r="B729" s="2">
        <v>104.2</v>
      </c>
      <c r="C729" s="2">
        <v>104.83</v>
      </c>
      <c r="D729" s="2">
        <v>103.13500000000001</v>
      </c>
      <c r="E729" s="2">
        <v>104.02</v>
      </c>
      <c r="F729" s="2">
        <v>105.517</v>
      </c>
      <c r="G729" s="2">
        <v>102.4892</v>
      </c>
      <c r="H729" s="2">
        <v>108.4046</v>
      </c>
      <c r="I729" s="2">
        <v>15440317</v>
      </c>
      <c r="J729" s="2">
        <v>16172422</v>
      </c>
    </row>
    <row r="730" spans="1:10" x14ac:dyDescent="0.25">
      <c r="A730" s="1">
        <v>44970</v>
      </c>
      <c r="B730" s="2">
        <v>103.71</v>
      </c>
      <c r="C730" s="2">
        <v>104.41500000000001</v>
      </c>
      <c r="D730" s="2">
        <v>103.58</v>
      </c>
      <c r="E730" s="2">
        <v>104.26</v>
      </c>
      <c r="F730" s="2">
        <v>105.5518</v>
      </c>
      <c r="G730" s="2">
        <v>102.52930000000001</v>
      </c>
      <c r="H730" s="2">
        <v>108.4896</v>
      </c>
      <c r="I730" s="2">
        <v>13134299</v>
      </c>
      <c r="J730" s="2">
        <v>16237549</v>
      </c>
    </row>
    <row r="731" spans="1:10" x14ac:dyDescent="0.25">
      <c r="A731" s="1">
        <v>44967</v>
      </c>
      <c r="B731" s="2">
        <v>104.4</v>
      </c>
      <c r="C731" s="2">
        <v>104.44</v>
      </c>
      <c r="D731" s="2">
        <v>103.11499999999999</v>
      </c>
      <c r="E731" s="2">
        <v>103.39</v>
      </c>
      <c r="F731" s="2">
        <v>105.52119999999999</v>
      </c>
      <c r="G731" s="2">
        <v>102.5492</v>
      </c>
      <c r="H731" s="2">
        <v>108.57250000000001</v>
      </c>
      <c r="I731" s="2">
        <v>16598349</v>
      </c>
      <c r="J731" s="2">
        <v>16226030</v>
      </c>
    </row>
    <row r="732" spans="1:10" x14ac:dyDescent="0.25">
      <c r="A732" s="1">
        <v>44966</v>
      </c>
      <c r="B732" s="2">
        <v>106.47</v>
      </c>
      <c r="C732" s="2">
        <v>106.62</v>
      </c>
      <c r="D732" s="2">
        <v>104.39</v>
      </c>
      <c r="E732" s="2">
        <v>104.56</v>
      </c>
      <c r="F732" s="2">
        <v>105.49299999999999</v>
      </c>
      <c r="G732" s="2">
        <v>102.5885</v>
      </c>
      <c r="H732" s="2">
        <v>108.66759999999999</v>
      </c>
      <c r="I732" s="2">
        <v>20469924</v>
      </c>
      <c r="J732" s="2">
        <v>16636411</v>
      </c>
    </row>
    <row r="733" spans="1:10" x14ac:dyDescent="0.25">
      <c r="A733" s="1">
        <v>44965</v>
      </c>
      <c r="B733" s="2">
        <v>105.04</v>
      </c>
      <c r="C733" s="2">
        <v>105.58</v>
      </c>
      <c r="D733" s="2">
        <v>104.39</v>
      </c>
      <c r="E733" s="2">
        <v>105.56</v>
      </c>
      <c r="F733" s="2">
        <v>105.46559999999999</v>
      </c>
      <c r="G733" s="2">
        <v>102.61360000000001</v>
      </c>
      <c r="H733" s="2">
        <v>108.7508</v>
      </c>
      <c r="I733" s="2">
        <v>13530655</v>
      </c>
      <c r="J733" s="2">
        <v>16418059</v>
      </c>
    </row>
    <row r="734" spans="1:10" x14ac:dyDescent="0.25">
      <c r="A734" s="1">
        <v>44964</v>
      </c>
      <c r="B734" s="2">
        <v>105.33</v>
      </c>
      <c r="C734" s="2">
        <v>106.23</v>
      </c>
      <c r="D734" s="2">
        <v>105</v>
      </c>
      <c r="E734" s="2">
        <v>105.06</v>
      </c>
      <c r="F734" s="2">
        <v>105.41240000000001</v>
      </c>
      <c r="G734" s="2">
        <v>102.6377</v>
      </c>
      <c r="H734" s="2">
        <v>108.82299999999999</v>
      </c>
      <c r="I734" s="2">
        <v>18290306</v>
      </c>
      <c r="J734" s="2">
        <v>17882498</v>
      </c>
    </row>
    <row r="735" spans="1:10" x14ac:dyDescent="0.25">
      <c r="A735" s="1">
        <v>44963</v>
      </c>
      <c r="B735" s="2">
        <v>105.75</v>
      </c>
      <c r="C735" s="2">
        <v>106.30500000000001</v>
      </c>
      <c r="D735" s="2">
        <v>105.68</v>
      </c>
      <c r="E735" s="2">
        <v>105.91</v>
      </c>
      <c r="F735" s="2">
        <v>105.3762</v>
      </c>
      <c r="G735" s="2">
        <v>102.6675</v>
      </c>
      <c r="H735" s="2">
        <v>108.9014</v>
      </c>
      <c r="I735" s="2">
        <v>15182444</v>
      </c>
      <c r="J735" s="2">
        <v>17590590</v>
      </c>
    </row>
    <row r="736" spans="1:10" x14ac:dyDescent="0.25">
      <c r="A736" s="1">
        <v>44960</v>
      </c>
      <c r="B736" s="2">
        <v>106.77</v>
      </c>
      <c r="C736" s="2">
        <v>107.11</v>
      </c>
      <c r="D736" s="2">
        <v>106.08</v>
      </c>
      <c r="E736" s="2">
        <v>106.7</v>
      </c>
      <c r="F736" s="2">
        <v>105.2876</v>
      </c>
      <c r="G736" s="2">
        <v>102.68510000000001</v>
      </c>
      <c r="H736" s="2">
        <v>108.98009999999999</v>
      </c>
      <c r="I736" s="2">
        <v>20619484</v>
      </c>
      <c r="J736" s="2">
        <v>17761812</v>
      </c>
    </row>
    <row r="737" spans="1:10" x14ac:dyDescent="0.25">
      <c r="A737" s="1">
        <v>44959</v>
      </c>
      <c r="B737" s="2">
        <v>108.92</v>
      </c>
      <c r="C737" s="2">
        <v>109.352</v>
      </c>
      <c r="D737" s="2">
        <v>108.08499999999999</v>
      </c>
      <c r="E737" s="2">
        <v>108.32</v>
      </c>
      <c r="F737" s="2">
        <v>105.15479999999999</v>
      </c>
      <c r="G737" s="2">
        <v>102.6923</v>
      </c>
      <c r="H737" s="2">
        <v>109.0428</v>
      </c>
      <c r="I737" s="2">
        <v>19548416</v>
      </c>
      <c r="J737" s="2">
        <v>18522486</v>
      </c>
    </row>
    <row r="738" spans="1:10" x14ac:dyDescent="0.25">
      <c r="A738" s="1">
        <v>44958</v>
      </c>
      <c r="B738" s="2">
        <v>107.55</v>
      </c>
      <c r="C738" s="2">
        <v>108.59</v>
      </c>
      <c r="D738" s="2">
        <v>106.42</v>
      </c>
      <c r="E738" s="2">
        <v>108.18</v>
      </c>
      <c r="F738" s="2">
        <v>104.9812</v>
      </c>
      <c r="G738" s="2">
        <v>102.6922</v>
      </c>
      <c r="H738" s="2">
        <v>109.102</v>
      </c>
      <c r="I738" s="2">
        <v>25305792</v>
      </c>
      <c r="J738" s="2">
        <v>18472194</v>
      </c>
    </row>
    <row r="739" spans="1:10" x14ac:dyDescent="0.25">
      <c r="A739" s="1">
        <v>44957</v>
      </c>
      <c r="B739" s="2">
        <v>106.98</v>
      </c>
      <c r="C739" s="2">
        <v>107.28</v>
      </c>
      <c r="D739" s="2">
        <v>105.87</v>
      </c>
      <c r="E739" s="2">
        <v>107.17</v>
      </c>
      <c r="F739" s="2">
        <v>104.8242</v>
      </c>
      <c r="G739" s="2">
        <v>102.69110000000001</v>
      </c>
      <c r="H739" s="2">
        <v>109.1648</v>
      </c>
      <c r="I739" s="2">
        <v>13705345</v>
      </c>
      <c r="J739" s="2">
        <v>18154822</v>
      </c>
    </row>
    <row r="740" spans="1:10" x14ac:dyDescent="0.25">
      <c r="A740" s="1">
        <v>44956</v>
      </c>
      <c r="B740" s="2">
        <v>106.46</v>
      </c>
      <c r="C740" s="2">
        <v>107.16</v>
      </c>
      <c r="D740" s="2">
        <v>106.19</v>
      </c>
      <c r="E740" s="2">
        <v>106.32</v>
      </c>
      <c r="F740" s="2">
        <v>104.7088</v>
      </c>
      <c r="G740" s="2">
        <v>102.71129999999999</v>
      </c>
      <c r="H740" s="2">
        <v>109.24509999999999</v>
      </c>
      <c r="I740" s="2">
        <v>11459667</v>
      </c>
      <c r="J740" s="2">
        <v>18672610</v>
      </c>
    </row>
    <row r="741" spans="1:10" x14ac:dyDescent="0.25">
      <c r="A741" s="1">
        <v>44953</v>
      </c>
      <c r="B741" s="2">
        <v>106.19</v>
      </c>
      <c r="C741" s="2">
        <v>106.96</v>
      </c>
      <c r="D741" s="2">
        <v>106.11</v>
      </c>
      <c r="E741" s="2">
        <v>106.71</v>
      </c>
      <c r="F741" s="2">
        <v>104.56699999999999</v>
      </c>
      <c r="G741" s="2">
        <v>102.723</v>
      </c>
      <c r="H741" s="2">
        <v>109.3283</v>
      </c>
      <c r="I741" s="2">
        <v>11845473</v>
      </c>
      <c r="J741" s="2">
        <v>19740216</v>
      </c>
    </row>
    <row r="742" spans="1:10" x14ac:dyDescent="0.25">
      <c r="A742" s="1">
        <v>44952</v>
      </c>
      <c r="B742" s="2">
        <v>107.14</v>
      </c>
      <c r="C742" s="2">
        <v>107.65</v>
      </c>
      <c r="D742" s="2">
        <v>106.49</v>
      </c>
      <c r="E742" s="2">
        <v>106.98</v>
      </c>
      <c r="F742" s="2">
        <v>104.3858</v>
      </c>
      <c r="G742" s="2">
        <v>102.7581</v>
      </c>
      <c r="H742" s="2">
        <v>109.4105</v>
      </c>
      <c r="I742" s="2">
        <v>15549352</v>
      </c>
      <c r="J742" s="2">
        <v>19935258</v>
      </c>
    </row>
    <row r="743" spans="1:10" x14ac:dyDescent="0.25">
      <c r="A743" s="1">
        <v>44951</v>
      </c>
      <c r="B743" s="2">
        <v>107.37</v>
      </c>
      <c r="C743" s="2">
        <v>107.905</v>
      </c>
      <c r="D743" s="2">
        <v>106.64</v>
      </c>
      <c r="E743" s="2">
        <v>107.48</v>
      </c>
      <c r="F743" s="2">
        <v>104.20399999999999</v>
      </c>
      <c r="G743" s="2">
        <v>102.7843</v>
      </c>
      <c r="H743" s="2">
        <v>109.5012</v>
      </c>
      <c r="I743" s="2">
        <v>11906502</v>
      </c>
      <c r="J743" s="2">
        <v>20343848</v>
      </c>
    </row>
    <row r="744" spans="1:10" x14ac:dyDescent="0.25">
      <c r="A744" s="1">
        <v>44950</v>
      </c>
      <c r="B744" s="2">
        <v>106.12</v>
      </c>
      <c r="C744" s="2">
        <v>107.45</v>
      </c>
      <c r="D744" s="2">
        <v>105.39</v>
      </c>
      <c r="E744" s="2">
        <v>107.22</v>
      </c>
      <c r="F744" s="2">
        <v>104.0194</v>
      </c>
      <c r="G744" s="2">
        <v>102.8283</v>
      </c>
      <c r="H744" s="2">
        <v>109.5963</v>
      </c>
      <c r="I744" s="2">
        <v>16417220</v>
      </c>
      <c r="J744" s="2">
        <v>21237630</v>
      </c>
    </row>
    <row r="745" spans="1:10" x14ac:dyDescent="0.25">
      <c r="A745" s="1">
        <v>44949</v>
      </c>
      <c r="B745" s="2">
        <v>105.57</v>
      </c>
      <c r="C745" s="2">
        <v>106.2</v>
      </c>
      <c r="D745" s="2">
        <v>105.49</v>
      </c>
      <c r="E745" s="2">
        <v>105.7</v>
      </c>
      <c r="F745" s="2">
        <v>103.7672</v>
      </c>
      <c r="G745" s="2">
        <v>102.8857</v>
      </c>
      <c r="H745" s="2">
        <v>109.6974</v>
      </c>
      <c r="I745" s="2">
        <v>12961516</v>
      </c>
      <c r="J745" s="2">
        <v>21530496</v>
      </c>
    </row>
    <row r="746" spans="1:10" x14ac:dyDescent="0.25">
      <c r="A746" s="1">
        <v>44946</v>
      </c>
      <c r="B746" s="2">
        <v>106.96</v>
      </c>
      <c r="C746" s="2">
        <v>107.24</v>
      </c>
      <c r="D746" s="2">
        <v>106.11</v>
      </c>
      <c r="E746" s="2">
        <v>106.2</v>
      </c>
      <c r="F746" s="2">
        <v>103.53919999999999</v>
      </c>
      <c r="G746" s="2">
        <v>102.9555</v>
      </c>
      <c r="H746" s="2">
        <v>109.8113</v>
      </c>
      <c r="I746" s="2">
        <v>22754068</v>
      </c>
      <c r="J746" s="2">
        <v>21772592</v>
      </c>
    </row>
    <row r="747" spans="1:10" x14ac:dyDescent="0.25">
      <c r="A747" s="1">
        <v>44945</v>
      </c>
      <c r="B747" s="2">
        <v>108.1</v>
      </c>
      <c r="C747" s="2">
        <v>108.37</v>
      </c>
      <c r="D747" s="2">
        <v>107.44</v>
      </c>
      <c r="E747" s="2">
        <v>107.95</v>
      </c>
      <c r="F747" s="2">
        <v>103.2808</v>
      </c>
      <c r="G747" s="2">
        <v>103.02970000000001</v>
      </c>
      <c r="H747" s="2">
        <v>109.93770000000001</v>
      </c>
      <c r="I747" s="2">
        <v>17194652</v>
      </c>
      <c r="J747" s="2">
        <v>21409178</v>
      </c>
    </row>
    <row r="748" spans="1:10" x14ac:dyDescent="0.25">
      <c r="A748" s="1">
        <v>44944</v>
      </c>
      <c r="B748" s="2">
        <v>108.46</v>
      </c>
      <c r="C748" s="2">
        <v>108.77</v>
      </c>
      <c r="D748" s="2">
        <v>107.12</v>
      </c>
      <c r="E748" s="2">
        <v>108.63</v>
      </c>
      <c r="F748" s="2">
        <v>103.00620000000001</v>
      </c>
      <c r="G748" s="2">
        <v>103.0779</v>
      </c>
      <c r="H748" s="2">
        <v>110.0598</v>
      </c>
      <c r="I748" s="2">
        <v>35497240</v>
      </c>
      <c r="J748" s="2">
        <v>22027916</v>
      </c>
    </row>
    <row r="749" spans="1:10" x14ac:dyDescent="0.25">
      <c r="A749" s="1">
        <v>44943</v>
      </c>
      <c r="B749" s="2">
        <v>105.67</v>
      </c>
      <c r="C749" s="2">
        <v>106.66</v>
      </c>
      <c r="D749" s="2">
        <v>105.65</v>
      </c>
      <c r="E749" s="2">
        <v>106.06</v>
      </c>
      <c r="F749" s="2">
        <v>102.75020000000001</v>
      </c>
      <c r="G749" s="2">
        <v>103.10380000000001</v>
      </c>
      <c r="H749" s="2">
        <v>110.17700000000001</v>
      </c>
      <c r="I749" s="2">
        <v>13911676</v>
      </c>
      <c r="J749" s="2">
        <v>20688694</v>
      </c>
    </row>
    <row r="750" spans="1:10" x14ac:dyDescent="0.25">
      <c r="A750" s="1">
        <v>44939</v>
      </c>
      <c r="B750" s="2">
        <v>107.1</v>
      </c>
      <c r="C750" s="2">
        <v>107.8</v>
      </c>
      <c r="D750" s="2">
        <v>106.38</v>
      </c>
      <c r="E750" s="2">
        <v>106.75</v>
      </c>
      <c r="F750" s="2">
        <v>102.556</v>
      </c>
      <c r="G750" s="2">
        <v>103.1636</v>
      </c>
      <c r="H750" s="2">
        <v>110.30549999999999</v>
      </c>
      <c r="I750" s="2">
        <v>17750776</v>
      </c>
      <c r="J750" s="2">
        <v>20516082</v>
      </c>
    </row>
    <row r="751" spans="1:10" x14ac:dyDescent="0.25">
      <c r="A751" s="1">
        <v>44938</v>
      </c>
      <c r="B751" s="2">
        <v>105.82</v>
      </c>
      <c r="C751" s="2">
        <v>107.81</v>
      </c>
      <c r="D751" s="2">
        <v>104.56</v>
      </c>
      <c r="E751" s="2">
        <v>107.76</v>
      </c>
      <c r="F751" s="2">
        <v>102.35639999999999</v>
      </c>
      <c r="G751" s="2">
        <v>103.2227</v>
      </c>
      <c r="H751" s="2">
        <v>110.4255</v>
      </c>
      <c r="I751" s="2">
        <v>32029608</v>
      </c>
      <c r="J751" s="2">
        <v>20392304</v>
      </c>
    </row>
    <row r="752" spans="1:10" x14ac:dyDescent="0.25">
      <c r="A752" s="1">
        <v>44937</v>
      </c>
      <c r="B752" s="2">
        <v>104.97</v>
      </c>
      <c r="C752" s="2">
        <v>105.72</v>
      </c>
      <c r="D752" s="2">
        <v>104.7</v>
      </c>
      <c r="E752" s="2">
        <v>105.68</v>
      </c>
      <c r="F752" s="2">
        <v>102.1234</v>
      </c>
      <c r="G752" s="2">
        <v>103.27549999999999</v>
      </c>
      <c r="H752" s="2">
        <v>110.5355</v>
      </c>
      <c r="I752" s="2">
        <v>18794028</v>
      </c>
      <c r="J752" s="2">
        <v>20181598</v>
      </c>
    </row>
    <row r="753" spans="1:10" x14ac:dyDescent="0.25">
      <c r="A753" s="1">
        <v>44936</v>
      </c>
      <c r="B753" s="2">
        <v>104.53</v>
      </c>
      <c r="C753" s="2">
        <v>104.82</v>
      </c>
      <c r="D753" s="2">
        <v>103.5</v>
      </c>
      <c r="E753" s="2">
        <v>103.99</v>
      </c>
      <c r="F753" s="2">
        <v>101.94580000000001</v>
      </c>
      <c r="G753" s="2">
        <v>103.3676</v>
      </c>
      <c r="H753" s="2">
        <v>110.6504</v>
      </c>
      <c r="I753" s="2">
        <v>20545216</v>
      </c>
      <c r="J753" s="2">
        <v>20670452</v>
      </c>
    </row>
    <row r="754" spans="1:10" x14ac:dyDescent="0.25">
      <c r="A754" s="1">
        <v>44935</v>
      </c>
      <c r="B754" s="2">
        <v>104.41</v>
      </c>
      <c r="C754" s="2">
        <v>105.93</v>
      </c>
      <c r="D754" s="2">
        <v>104.27</v>
      </c>
      <c r="E754" s="2">
        <v>105.74</v>
      </c>
      <c r="F754" s="2">
        <v>101.8154</v>
      </c>
      <c r="G754" s="2">
        <v>103.47490000000001</v>
      </c>
      <c r="H754" s="2">
        <v>110.78279999999999</v>
      </c>
      <c r="I754" s="2">
        <v>21472166</v>
      </c>
      <c r="J754" s="2">
        <v>20689994</v>
      </c>
    </row>
    <row r="755" spans="1:10" x14ac:dyDescent="0.25">
      <c r="A755" s="1">
        <v>44932</v>
      </c>
      <c r="B755" s="2">
        <v>102.7</v>
      </c>
      <c r="C755" s="2">
        <v>105.3</v>
      </c>
      <c r="D755" s="2">
        <v>102.64</v>
      </c>
      <c r="E755" s="2">
        <v>105.18</v>
      </c>
      <c r="F755" s="2">
        <v>101.6298</v>
      </c>
      <c r="G755" s="2">
        <v>103.57680000000001</v>
      </c>
      <c r="H755" s="2">
        <v>110.91160000000001</v>
      </c>
      <c r="I755" s="2">
        <v>27473732</v>
      </c>
      <c r="J755" s="2">
        <v>20608880</v>
      </c>
    </row>
    <row r="756" spans="1:10" x14ac:dyDescent="0.25">
      <c r="A756" s="1">
        <v>44931</v>
      </c>
      <c r="B756" s="2">
        <v>101.87</v>
      </c>
      <c r="C756" s="2">
        <v>103.288</v>
      </c>
      <c r="D756" s="2">
        <v>101.78</v>
      </c>
      <c r="E756" s="2">
        <v>103.28</v>
      </c>
      <c r="F756" s="2">
        <v>101.428</v>
      </c>
      <c r="G756" s="2">
        <v>103.6795</v>
      </c>
      <c r="H756" s="2">
        <v>111.0291</v>
      </c>
      <c r="I756" s="2">
        <v>14771117</v>
      </c>
      <c r="J756" s="2">
        <v>20078468</v>
      </c>
    </row>
    <row r="757" spans="1:10" x14ac:dyDescent="0.25">
      <c r="A757" s="1">
        <v>44930</v>
      </c>
      <c r="B757" s="2">
        <v>103.22</v>
      </c>
      <c r="C757" s="2">
        <v>103.47499999999999</v>
      </c>
      <c r="D757" s="2">
        <v>102.21</v>
      </c>
      <c r="E757" s="2">
        <v>102.85</v>
      </c>
      <c r="F757" s="2">
        <v>101.21040000000001</v>
      </c>
      <c r="G757" s="2">
        <v>103.8022</v>
      </c>
      <c r="H757" s="2">
        <v>111.1645</v>
      </c>
      <c r="I757" s="2">
        <v>21678210</v>
      </c>
      <c r="J757" s="2">
        <v>20684038</v>
      </c>
    </row>
    <row r="758" spans="1:10" x14ac:dyDescent="0.25">
      <c r="A758" s="1">
        <v>44929</v>
      </c>
      <c r="B758" s="2">
        <v>102.2</v>
      </c>
      <c r="C758" s="2">
        <v>102.34</v>
      </c>
      <c r="D758" s="2">
        <v>100.84</v>
      </c>
      <c r="E758" s="2">
        <v>101.46</v>
      </c>
      <c r="F758" s="2">
        <v>101.0168</v>
      </c>
      <c r="G758" s="2">
        <v>103.91759999999999</v>
      </c>
      <c r="H758" s="2">
        <v>111.31740000000001</v>
      </c>
      <c r="I758" s="2">
        <v>25313228</v>
      </c>
      <c r="J758" s="2">
        <v>20365296</v>
      </c>
    </row>
    <row r="759" spans="1:10" x14ac:dyDescent="0.25">
      <c r="A759" s="1">
        <v>44925</v>
      </c>
      <c r="B759" s="2">
        <v>99.87</v>
      </c>
      <c r="C759" s="2">
        <v>100.55</v>
      </c>
      <c r="D759" s="2">
        <v>99.37</v>
      </c>
      <c r="E759" s="2">
        <v>99.56</v>
      </c>
      <c r="F759" s="2">
        <v>100.8852</v>
      </c>
      <c r="G759" s="2">
        <v>104.0742</v>
      </c>
      <c r="H759" s="2">
        <v>111.4693</v>
      </c>
      <c r="I759" s="2">
        <v>20810208</v>
      </c>
      <c r="J759" s="2">
        <v>20402560</v>
      </c>
    </row>
    <row r="760" spans="1:10" x14ac:dyDescent="0.25">
      <c r="A760" s="1">
        <v>44924</v>
      </c>
      <c r="B760" s="2">
        <v>99.86</v>
      </c>
      <c r="C760" s="2">
        <v>100.99</v>
      </c>
      <c r="D760" s="2">
        <v>99.79</v>
      </c>
      <c r="E760" s="2">
        <v>100.68</v>
      </c>
      <c r="F760" s="2">
        <v>100.8246</v>
      </c>
      <c r="G760" s="2">
        <v>104.25749999999999</v>
      </c>
      <c r="H760" s="2">
        <v>111.6356</v>
      </c>
      <c r="I760" s="2">
        <v>16592967</v>
      </c>
      <c r="J760" s="2">
        <v>19907032</v>
      </c>
    </row>
    <row r="761" spans="1:10" x14ac:dyDescent="0.25">
      <c r="A761" s="1">
        <v>44923</v>
      </c>
      <c r="B761" s="2">
        <v>100.65</v>
      </c>
      <c r="C761" s="2">
        <v>100.78</v>
      </c>
      <c r="D761" s="2">
        <v>99.35</v>
      </c>
      <c r="E761" s="2">
        <v>99.55</v>
      </c>
      <c r="F761" s="2">
        <v>100.7774</v>
      </c>
      <c r="G761" s="2">
        <v>104.4342</v>
      </c>
      <c r="H761" s="2">
        <v>111.7898</v>
      </c>
      <c r="I761" s="2">
        <v>17302852</v>
      </c>
      <c r="J761" s="2">
        <v>20837280</v>
      </c>
    </row>
    <row r="762" spans="1:10" x14ac:dyDescent="0.25">
      <c r="A762" s="1">
        <v>44922</v>
      </c>
      <c r="B762" s="2">
        <v>100.49</v>
      </c>
      <c r="C762" s="2">
        <v>101.07</v>
      </c>
      <c r="D762" s="2">
        <v>100.01</v>
      </c>
      <c r="E762" s="2">
        <v>100.14</v>
      </c>
      <c r="F762" s="2">
        <v>100.7482</v>
      </c>
      <c r="G762" s="2">
        <v>104.60339999999999</v>
      </c>
      <c r="H762" s="2">
        <v>111.9509</v>
      </c>
      <c r="I762" s="2">
        <v>26475730</v>
      </c>
      <c r="J762" s="2">
        <v>21134056</v>
      </c>
    </row>
    <row r="763" spans="1:10" x14ac:dyDescent="0.25">
      <c r="A763" s="1">
        <v>44918</v>
      </c>
      <c r="B763" s="2">
        <v>102.58</v>
      </c>
      <c r="C763" s="2">
        <v>102.81</v>
      </c>
      <c r="D763" s="2">
        <v>102.02249999999999</v>
      </c>
      <c r="E763" s="2">
        <v>102.16</v>
      </c>
      <c r="F763" s="2">
        <v>100.71680000000001</v>
      </c>
      <c r="G763" s="2">
        <v>104.79510000000001</v>
      </c>
      <c r="H763" s="2">
        <v>112.1247</v>
      </c>
      <c r="I763" s="2">
        <v>15408891</v>
      </c>
      <c r="J763" s="2">
        <v>20712990</v>
      </c>
    </row>
    <row r="764" spans="1:10" x14ac:dyDescent="0.25">
      <c r="A764" s="1">
        <v>44917</v>
      </c>
      <c r="B764" s="2">
        <v>103.67</v>
      </c>
      <c r="C764" s="2">
        <v>104.12</v>
      </c>
      <c r="D764" s="2">
        <v>103.38</v>
      </c>
      <c r="E764" s="2">
        <v>103.68</v>
      </c>
      <c r="F764" s="2">
        <v>100.6614</v>
      </c>
      <c r="G764" s="2">
        <v>104.967</v>
      </c>
      <c r="H764" s="2">
        <v>112.28619999999999</v>
      </c>
      <c r="I764" s="2">
        <v>11322512</v>
      </c>
      <c r="J764" s="2">
        <v>21317698</v>
      </c>
    </row>
    <row r="765" spans="1:10" x14ac:dyDescent="0.25">
      <c r="A765" s="1">
        <v>44916</v>
      </c>
      <c r="B765" s="2">
        <v>104.29</v>
      </c>
      <c r="C765" s="2">
        <v>104.4</v>
      </c>
      <c r="D765" s="2">
        <v>102.96</v>
      </c>
      <c r="E765" s="2">
        <v>103.7</v>
      </c>
      <c r="F765" s="2">
        <v>100.59480000000001</v>
      </c>
      <c r="G765" s="2">
        <v>105.1052</v>
      </c>
      <c r="H765" s="2">
        <v>112.4499</v>
      </c>
      <c r="I765" s="2">
        <v>15894092</v>
      </c>
      <c r="J765" s="2">
        <v>24106650</v>
      </c>
    </row>
    <row r="766" spans="1:10" x14ac:dyDescent="0.25">
      <c r="A766" s="1">
        <v>44915</v>
      </c>
      <c r="B766" s="2">
        <v>103.38</v>
      </c>
      <c r="C766" s="2">
        <v>103.81</v>
      </c>
      <c r="D766" s="2">
        <v>103.1</v>
      </c>
      <c r="E766" s="2">
        <v>103.44</v>
      </c>
      <c r="F766" s="2">
        <v>100.518</v>
      </c>
      <c r="G766" s="2">
        <v>105.26860000000001</v>
      </c>
      <c r="H766" s="2">
        <v>112.6202</v>
      </c>
      <c r="I766" s="2">
        <v>28869030</v>
      </c>
      <c r="J766" s="2">
        <v>24485822</v>
      </c>
    </row>
    <row r="767" spans="1:10" x14ac:dyDescent="0.25">
      <c r="A767" s="1">
        <v>44914</v>
      </c>
      <c r="B767" s="2">
        <v>105.83</v>
      </c>
      <c r="C767" s="2">
        <v>105.84</v>
      </c>
      <c r="D767" s="2">
        <v>104.98</v>
      </c>
      <c r="E767" s="2">
        <v>105.31</v>
      </c>
      <c r="F767" s="2">
        <v>100.4376</v>
      </c>
      <c r="G767" s="2">
        <v>105.4085</v>
      </c>
      <c r="H767" s="2">
        <v>112.7989</v>
      </c>
      <c r="I767" s="2">
        <v>26126828</v>
      </c>
      <c r="J767" s="2">
        <v>23666316</v>
      </c>
    </row>
    <row r="768" spans="1:10" x14ac:dyDescent="0.25">
      <c r="A768" s="1">
        <v>44911</v>
      </c>
      <c r="B768" s="2">
        <v>106.6</v>
      </c>
      <c r="C768" s="2">
        <v>107.83</v>
      </c>
      <c r="D768" s="2">
        <v>106.31</v>
      </c>
      <c r="E768" s="2">
        <v>107.11</v>
      </c>
      <c r="F768" s="2">
        <v>100.35120000000001</v>
      </c>
      <c r="G768" s="2">
        <v>105.5329</v>
      </c>
      <c r="H768" s="2">
        <v>112.9735</v>
      </c>
      <c r="I768" s="2">
        <v>20838344</v>
      </c>
      <c r="J768" s="2">
        <v>22895808</v>
      </c>
    </row>
    <row r="769" spans="1:10" x14ac:dyDescent="0.25">
      <c r="A769" s="1">
        <v>44910</v>
      </c>
      <c r="B769" s="2">
        <v>108.39</v>
      </c>
      <c r="C769" s="2">
        <v>109.12</v>
      </c>
      <c r="D769" s="2">
        <v>108.16</v>
      </c>
      <c r="E769" s="2">
        <v>108.32</v>
      </c>
      <c r="F769" s="2">
        <v>100.2486</v>
      </c>
      <c r="G769" s="2">
        <v>105.63</v>
      </c>
      <c r="H769" s="2">
        <v>113.12730000000001</v>
      </c>
      <c r="I769" s="2">
        <v>20255470</v>
      </c>
      <c r="J769" s="2">
        <v>22138990</v>
      </c>
    </row>
    <row r="770" spans="1:10" x14ac:dyDescent="0.25">
      <c r="A770" s="1">
        <v>44909</v>
      </c>
      <c r="B770" s="2">
        <v>107.66</v>
      </c>
      <c r="C770" s="2">
        <v>108.32</v>
      </c>
      <c r="D770" s="2">
        <v>106.8927</v>
      </c>
      <c r="E770" s="2">
        <v>108.16</v>
      </c>
      <c r="F770" s="2">
        <v>100.1332</v>
      </c>
      <c r="G770" s="2">
        <v>105.7216</v>
      </c>
      <c r="H770" s="2">
        <v>113.2681</v>
      </c>
      <c r="I770" s="2">
        <v>19517532</v>
      </c>
      <c r="J770" s="2">
        <v>22337598</v>
      </c>
    </row>
    <row r="771" spans="1:10" x14ac:dyDescent="0.25">
      <c r="A771" s="1">
        <v>44908</v>
      </c>
      <c r="B771" s="2">
        <v>109.04</v>
      </c>
      <c r="C771" s="2">
        <v>109.08</v>
      </c>
      <c r="D771" s="2">
        <v>107.455</v>
      </c>
      <c r="E771" s="2">
        <v>107.7</v>
      </c>
      <c r="F771" s="2">
        <v>100.0408</v>
      </c>
      <c r="G771" s="2">
        <v>105.8139</v>
      </c>
      <c r="H771" s="2">
        <v>113.43380000000001</v>
      </c>
      <c r="I771" s="2">
        <v>23854670</v>
      </c>
      <c r="J771" s="2">
        <v>22243304</v>
      </c>
    </row>
    <row r="772" spans="1:10" x14ac:dyDescent="0.25">
      <c r="A772" s="1">
        <v>44907</v>
      </c>
      <c r="B772" s="2">
        <v>107.86</v>
      </c>
      <c r="C772" s="2">
        <v>108.11</v>
      </c>
      <c r="D772" s="2">
        <v>106.26</v>
      </c>
      <c r="E772" s="2">
        <v>106.67</v>
      </c>
      <c r="F772" s="2">
        <v>99.963399999999993</v>
      </c>
      <c r="G772" s="2">
        <v>105.9224</v>
      </c>
      <c r="H772" s="2">
        <v>113.5946</v>
      </c>
      <c r="I772" s="2">
        <v>16897092</v>
      </c>
      <c r="J772" s="2">
        <v>21688592</v>
      </c>
    </row>
    <row r="773" spans="1:10" x14ac:dyDescent="0.25">
      <c r="A773" s="1">
        <v>44904</v>
      </c>
      <c r="B773" s="2">
        <v>107.94</v>
      </c>
      <c r="C773" s="2">
        <v>108.17</v>
      </c>
      <c r="D773" s="2">
        <v>106.27</v>
      </c>
      <c r="E773" s="2">
        <v>106.33</v>
      </c>
      <c r="F773" s="2">
        <v>99.879000000000005</v>
      </c>
      <c r="G773" s="2">
        <v>106.02160000000001</v>
      </c>
      <c r="H773" s="2">
        <v>113.7456</v>
      </c>
      <c r="I773" s="2">
        <v>25872172</v>
      </c>
      <c r="J773" s="2">
        <v>21558206</v>
      </c>
    </row>
    <row r="774" spans="1:10" x14ac:dyDescent="0.25">
      <c r="A774" s="1">
        <v>44903</v>
      </c>
      <c r="B774" s="2">
        <v>108.7</v>
      </c>
      <c r="C774" s="2">
        <v>109.45</v>
      </c>
      <c r="D774" s="2">
        <v>108.47</v>
      </c>
      <c r="E774" s="2">
        <v>109.17</v>
      </c>
      <c r="F774" s="2">
        <v>99.828199999999995</v>
      </c>
      <c r="G774" s="2">
        <v>106.1044</v>
      </c>
      <c r="H774" s="2">
        <v>113.8978</v>
      </c>
      <c r="I774" s="2">
        <v>13377290</v>
      </c>
      <c r="J774" s="2">
        <v>21469152</v>
      </c>
    </row>
    <row r="775" spans="1:10" x14ac:dyDescent="0.25">
      <c r="A775" s="1">
        <v>44902</v>
      </c>
      <c r="B775" s="2">
        <v>108.37</v>
      </c>
      <c r="C775" s="2">
        <v>109.68</v>
      </c>
      <c r="D775" s="2">
        <v>108.2</v>
      </c>
      <c r="E775" s="2">
        <v>109.47</v>
      </c>
      <c r="F775" s="2">
        <v>99.731399999999994</v>
      </c>
      <c r="G775" s="2">
        <v>106.1558</v>
      </c>
      <c r="H775" s="2">
        <v>114.03530000000001</v>
      </c>
      <c r="I775" s="2">
        <v>30546680</v>
      </c>
      <c r="J775" s="2">
        <v>22477844</v>
      </c>
    </row>
    <row r="776" spans="1:10" x14ac:dyDescent="0.25">
      <c r="A776" s="1">
        <v>44901</v>
      </c>
      <c r="B776" s="2">
        <v>106.5</v>
      </c>
      <c r="C776" s="2">
        <v>107.39</v>
      </c>
      <c r="D776" s="2">
        <v>106.19</v>
      </c>
      <c r="E776" s="2">
        <v>106.95</v>
      </c>
      <c r="F776" s="2">
        <v>99.561000000000007</v>
      </c>
      <c r="G776" s="2">
        <v>106.21040000000001</v>
      </c>
      <c r="H776" s="2">
        <v>114.181</v>
      </c>
      <c r="I776" s="2">
        <v>21754512</v>
      </c>
      <c r="J776" s="2">
        <v>22215278</v>
      </c>
    </row>
    <row r="777" spans="1:10" x14ac:dyDescent="0.25">
      <c r="A777" s="1">
        <v>44900</v>
      </c>
      <c r="B777" s="2">
        <v>105.84</v>
      </c>
      <c r="C777" s="2">
        <v>105.99</v>
      </c>
      <c r="D777" s="2">
        <v>104.9</v>
      </c>
      <c r="E777" s="2">
        <v>105.59</v>
      </c>
      <c r="F777" s="2">
        <v>99.495599999999996</v>
      </c>
      <c r="G777" s="2">
        <v>106.3023</v>
      </c>
      <c r="H777" s="2">
        <v>114.3373</v>
      </c>
      <c r="I777" s="2">
        <v>20159732</v>
      </c>
      <c r="J777" s="2">
        <v>21679106</v>
      </c>
    </row>
    <row r="778" spans="1:10" x14ac:dyDescent="0.25">
      <c r="A778" s="1">
        <v>44897</v>
      </c>
      <c r="B778" s="2">
        <v>105.3</v>
      </c>
      <c r="C778" s="2">
        <v>107.1</v>
      </c>
      <c r="D778" s="2">
        <v>104.605</v>
      </c>
      <c r="E778" s="2">
        <v>107.09</v>
      </c>
      <c r="F778" s="2">
        <v>99.497799999999998</v>
      </c>
      <c r="G778" s="2">
        <v>106.40130000000001</v>
      </c>
      <c r="H778" s="2">
        <v>114.4933</v>
      </c>
      <c r="I778" s="2">
        <v>24479524</v>
      </c>
      <c r="J778" s="2">
        <v>21397998</v>
      </c>
    </row>
    <row r="779" spans="1:10" x14ac:dyDescent="0.25">
      <c r="A779" s="1">
        <v>44896</v>
      </c>
      <c r="B779" s="2">
        <v>103.15</v>
      </c>
      <c r="C779" s="2">
        <v>105.81</v>
      </c>
      <c r="D779" s="2">
        <v>103.1</v>
      </c>
      <c r="E779" s="2">
        <v>105.76</v>
      </c>
      <c r="F779" s="2">
        <v>99.461399999999998</v>
      </c>
      <c r="G779" s="2">
        <v>106.4948</v>
      </c>
      <c r="H779" s="2">
        <v>114.63679999999999</v>
      </c>
      <c r="I779" s="2">
        <v>53156784</v>
      </c>
      <c r="J779" s="2">
        <v>22791420</v>
      </c>
    </row>
    <row r="780" spans="1:10" x14ac:dyDescent="0.25">
      <c r="A780" s="1">
        <v>44895</v>
      </c>
      <c r="B780" s="2">
        <v>101.61499999999999</v>
      </c>
      <c r="C780" s="2">
        <v>102.73</v>
      </c>
      <c r="D780" s="2">
        <v>101.37</v>
      </c>
      <c r="E780" s="2">
        <v>102.73</v>
      </c>
      <c r="F780" s="2">
        <v>99.506799999999998</v>
      </c>
      <c r="G780" s="2">
        <v>106.58839999999999</v>
      </c>
      <c r="H780" s="2">
        <v>114.7829</v>
      </c>
      <c r="I780" s="2">
        <v>21581660</v>
      </c>
      <c r="J780" s="2">
        <v>20290132</v>
      </c>
    </row>
    <row r="781" spans="1:10" x14ac:dyDescent="0.25">
      <c r="A781" s="1">
        <v>44894</v>
      </c>
      <c r="B781" s="2">
        <v>102.15</v>
      </c>
      <c r="C781" s="2">
        <v>102.96</v>
      </c>
      <c r="D781" s="2">
        <v>101.91</v>
      </c>
      <c r="E781" s="2">
        <v>101.98</v>
      </c>
      <c r="F781" s="2">
        <v>99.577200000000005</v>
      </c>
      <c r="G781" s="2">
        <v>106.7055</v>
      </c>
      <c r="H781" s="2">
        <v>114.95189999999999</v>
      </c>
      <c r="I781" s="2">
        <v>16576438</v>
      </c>
      <c r="J781" s="2">
        <v>20208726</v>
      </c>
    </row>
    <row r="782" spans="1:10" x14ac:dyDescent="0.25">
      <c r="A782" s="1">
        <v>44893</v>
      </c>
      <c r="B782" s="2">
        <v>103.61</v>
      </c>
      <c r="C782" s="2">
        <v>103.80500000000001</v>
      </c>
      <c r="D782" s="2">
        <v>102.685</v>
      </c>
      <c r="E782" s="2">
        <v>103.19</v>
      </c>
      <c r="F782" s="2">
        <v>99.683999999999997</v>
      </c>
      <c r="G782" s="2">
        <v>106.8107</v>
      </c>
      <c r="H782" s="2">
        <v>115.1332</v>
      </c>
      <c r="I782" s="2">
        <v>14569219</v>
      </c>
      <c r="J782" s="2">
        <v>20071818</v>
      </c>
    </row>
    <row r="783" spans="1:10" x14ac:dyDescent="0.25">
      <c r="A783" s="1">
        <v>44890</v>
      </c>
      <c r="B783" s="2">
        <v>102.61</v>
      </c>
      <c r="C783" s="2">
        <v>102.93</v>
      </c>
      <c r="D783" s="2">
        <v>102.43</v>
      </c>
      <c r="E783" s="2">
        <v>102.9</v>
      </c>
      <c r="F783" s="2">
        <v>99.761600000000001</v>
      </c>
      <c r="G783" s="2">
        <v>106.9164</v>
      </c>
      <c r="H783" s="2">
        <v>115.2984</v>
      </c>
      <c r="I783" s="2">
        <v>9486076</v>
      </c>
      <c r="J783" s="2">
        <v>20671294</v>
      </c>
    </row>
    <row r="784" spans="1:10" x14ac:dyDescent="0.25">
      <c r="A784" s="1">
        <v>44888</v>
      </c>
      <c r="B784" s="2">
        <v>102.14</v>
      </c>
      <c r="C784" s="2">
        <v>103.25</v>
      </c>
      <c r="D784" s="2">
        <v>102.08</v>
      </c>
      <c r="E784" s="2">
        <v>103.25</v>
      </c>
      <c r="F784" s="2">
        <v>99.863</v>
      </c>
      <c r="G784" s="2">
        <v>107.0351</v>
      </c>
      <c r="H784" s="2">
        <v>115.4761</v>
      </c>
      <c r="I784" s="2">
        <v>23234588</v>
      </c>
      <c r="J784" s="2">
        <v>21978722</v>
      </c>
    </row>
    <row r="785" spans="1:10" x14ac:dyDescent="0.25">
      <c r="A785" s="1">
        <v>44887</v>
      </c>
      <c r="B785" s="2">
        <v>100.65</v>
      </c>
      <c r="C785" s="2">
        <v>101.62</v>
      </c>
      <c r="D785" s="2">
        <v>100.53189999999999</v>
      </c>
      <c r="E785" s="2">
        <v>101.48</v>
      </c>
      <c r="F785" s="2">
        <v>99.958799999999997</v>
      </c>
      <c r="G785" s="2">
        <v>107.1699</v>
      </c>
      <c r="H785" s="2">
        <v>115.6507</v>
      </c>
      <c r="I785" s="2">
        <v>18103116</v>
      </c>
      <c r="J785" s="2">
        <v>22097118</v>
      </c>
    </row>
    <row r="786" spans="1:10" x14ac:dyDescent="0.25">
      <c r="A786" s="1">
        <v>44886</v>
      </c>
      <c r="B786" s="2">
        <v>100.69</v>
      </c>
      <c r="C786" s="2">
        <v>100.815</v>
      </c>
      <c r="D786" s="2">
        <v>99.8</v>
      </c>
      <c r="E786" s="2">
        <v>100.06</v>
      </c>
      <c r="F786" s="2">
        <v>100.0826</v>
      </c>
      <c r="G786" s="2">
        <v>107.3133</v>
      </c>
      <c r="H786" s="2">
        <v>115.83880000000001</v>
      </c>
      <c r="I786" s="2">
        <v>15534009</v>
      </c>
      <c r="J786" s="2">
        <v>22062582</v>
      </c>
    </row>
    <row r="787" spans="1:10" x14ac:dyDescent="0.25">
      <c r="A787" s="1">
        <v>44883</v>
      </c>
      <c r="B787" s="2">
        <v>100.6</v>
      </c>
      <c r="C787" s="2">
        <v>100.88500000000001</v>
      </c>
      <c r="D787" s="2">
        <v>99.545000000000002</v>
      </c>
      <c r="E787" s="2">
        <v>99.64</v>
      </c>
      <c r="F787" s="2">
        <v>100.2298</v>
      </c>
      <c r="G787" s="2">
        <v>107.4614</v>
      </c>
      <c r="H787" s="2">
        <v>116.0335</v>
      </c>
      <c r="I787" s="2">
        <v>14941277</v>
      </c>
      <c r="J787" s="2">
        <v>22624094</v>
      </c>
    </row>
    <row r="788" spans="1:10" x14ac:dyDescent="0.25">
      <c r="A788" s="1">
        <v>44882</v>
      </c>
      <c r="B788" s="2">
        <v>100.2</v>
      </c>
      <c r="C788" s="2">
        <v>100.57</v>
      </c>
      <c r="D788" s="2">
        <v>99.78</v>
      </c>
      <c r="E788" s="2">
        <v>100.33</v>
      </c>
      <c r="F788" s="2">
        <v>100.4032</v>
      </c>
      <c r="G788" s="2">
        <v>107.6037</v>
      </c>
      <c r="H788" s="2">
        <v>116.24079999999999</v>
      </c>
      <c r="I788" s="2">
        <v>24536378</v>
      </c>
      <c r="J788" s="2">
        <v>23110948</v>
      </c>
    </row>
    <row r="789" spans="1:10" x14ac:dyDescent="0.25">
      <c r="A789" s="1">
        <v>44881</v>
      </c>
      <c r="B789" s="2">
        <v>100.02</v>
      </c>
      <c r="C789" s="2">
        <v>101.45</v>
      </c>
      <c r="D789" s="2">
        <v>99.74</v>
      </c>
      <c r="E789" s="2">
        <v>101.4</v>
      </c>
      <c r="F789" s="2">
        <v>100.55800000000001</v>
      </c>
      <c r="G789" s="2">
        <v>107.7216</v>
      </c>
      <c r="H789" s="2">
        <v>116.45010000000001</v>
      </c>
      <c r="I789" s="2">
        <v>28507672</v>
      </c>
      <c r="J789" s="2">
        <v>22826526</v>
      </c>
    </row>
    <row r="790" spans="1:10" x14ac:dyDescent="0.25">
      <c r="A790" s="1">
        <v>44880</v>
      </c>
      <c r="B790" s="2">
        <v>98.25</v>
      </c>
      <c r="C790" s="2">
        <v>99.3</v>
      </c>
      <c r="D790" s="2">
        <v>98.11</v>
      </c>
      <c r="E790" s="2">
        <v>99.23</v>
      </c>
      <c r="F790" s="2">
        <v>100.71380000000001</v>
      </c>
      <c r="G790" s="2">
        <v>107.8236</v>
      </c>
      <c r="H790" s="2">
        <v>116.65170000000001</v>
      </c>
      <c r="I790" s="2">
        <v>26608180</v>
      </c>
      <c r="J790" s="2">
        <v>22582996</v>
      </c>
    </row>
    <row r="791" spans="1:10" x14ac:dyDescent="0.25">
      <c r="A791" s="1">
        <v>44879</v>
      </c>
      <c r="B791" s="2">
        <v>97.91</v>
      </c>
      <c r="C791" s="2">
        <v>97.984999999999999</v>
      </c>
      <c r="D791" s="2">
        <v>97.09</v>
      </c>
      <c r="E791" s="2">
        <v>97.65</v>
      </c>
      <c r="F791" s="2">
        <v>100.879</v>
      </c>
      <c r="G791" s="2">
        <v>107.9569</v>
      </c>
      <c r="H791" s="2">
        <v>116.8676</v>
      </c>
      <c r="I791" s="2">
        <v>13711928</v>
      </c>
      <c r="J791" s="2">
        <v>22889992</v>
      </c>
    </row>
    <row r="792" spans="1:10" x14ac:dyDescent="0.25">
      <c r="A792" s="1">
        <v>44876</v>
      </c>
      <c r="B792" s="2">
        <v>97.57</v>
      </c>
      <c r="C792" s="2">
        <v>98.37</v>
      </c>
      <c r="D792" s="2">
        <v>97.54</v>
      </c>
      <c r="E792" s="2">
        <v>97.89</v>
      </c>
      <c r="F792" s="2">
        <v>101.13039999999999</v>
      </c>
      <c r="G792" s="2">
        <v>108.12179999999999</v>
      </c>
      <c r="H792" s="2">
        <v>117.0949</v>
      </c>
      <c r="I792" s="2">
        <v>15943114</v>
      </c>
      <c r="J792" s="2">
        <v>24064704</v>
      </c>
    </row>
    <row r="793" spans="1:10" x14ac:dyDescent="0.25">
      <c r="A793" s="1">
        <v>44875</v>
      </c>
      <c r="B793" s="2">
        <v>96.724999999999994</v>
      </c>
      <c r="C793" s="2">
        <v>98.43</v>
      </c>
      <c r="D793" s="2">
        <v>96.64</v>
      </c>
      <c r="E793" s="2">
        <v>98.25</v>
      </c>
      <c r="F793" s="2">
        <v>101.3646</v>
      </c>
      <c r="G793" s="2">
        <v>108.27500000000001</v>
      </c>
      <c r="H793" s="2">
        <v>117.32089999999999</v>
      </c>
      <c r="I793" s="2">
        <v>45380876</v>
      </c>
      <c r="J793" s="2">
        <v>26087180</v>
      </c>
    </row>
    <row r="794" spans="1:10" x14ac:dyDescent="0.25">
      <c r="A794" s="1">
        <v>44874</v>
      </c>
      <c r="B794" s="2">
        <v>93.82</v>
      </c>
      <c r="C794" s="2">
        <v>95.02</v>
      </c>
      <c r="D794" s="2">
        <v>93.69</v>
      </c>
      <c r="E794" s="2">
        <v>94.61</v>
      </c>
      <c r="F794" s="2">
        <v>101.63720000000001</v>
      </c>
      <c r="G794" s="2">
        <v>108.3943</v>
      </c>
      <c r="H794" s="2">
        <v>117.5322</v>
      </c>
      <c r="I794" s="2">
        <v>15637456</v>
      </c>
      <c r="J794" s="2">
        <v>24757450</v>
      </c>
    </row>
    <row r="795" spans="1:10" x14ac:dyDescent="0.25">
      <c r="A795" s="1">
        <v>44873</v>
      </c>
      <c r="B795" s="2">
        <v>93.8</v>
      </c>
      <c r="C795" s="2">
        <v>94.96</v>
      </c>
      <c r="D795" s="2">
        <v>93.769800000000004</v>
      </c>
      <c r="E795" s="2">
        <v>94.3</v>
      </c>
      <c r="F795" s="2">
        <v>102.0042</v>
      </c>
      <c r="G795" s="2">
        <v>108.569</v>
      </c>
      <c r="H795" s="2">
        <v>117.7702</v>
      </c>
      <c r="I795" s="2">
        <v>20360550</v>
      </c>
      <c r="J795" s="2">
        <v>25410392</v>
      </c>
    </row>
    <row r="796" spans="1:10" x14ac:dyDescent="0.25">
      <c r="A796" s="1">
        <v>44872</v>
      </c>
      <c r="B796" s="2">
        <v>94.8</v>
      </c>
      <c r="C796" s="2">
        <v>94.86</v>
      </c>
      <c r="D796" s="2">
        <v>93.24</v>
      </c>
      <c r="E796" s="2">
        <v>93.28</v>
      </c>
      <c r="F796" s="2">
        <v>102.37179999999999</v>
      </c>
      <c r="G796" s="2">
        <v>108.7432</v>
      </c>
      <c r="H796" s="2">
        <v>118.01090000000001</v>
      </c>
      <c r="I796" s="2">
        <v>14522820</v>
      </c>
      <c r="J796" s="2">
        <v>25181786</v>
      </c>
    </row>
    <row r="797" spans="1:10" x14ac:dyDescent="0.25">
      <c r="A797" s="1">
        <v>44869</v>
      </c>
      <c r="B797" s="2">
        <v>95.1</v>
      </c>
      <c r="C797" s="2">
        <v>95.655000000000001</v>
      </c>
      <c r="D797" s="2">
        <v>94.22</v>
      </c>
      <c r="E797" s="2">
        <v>94.22</v>
      </c>
      <c r="F797" s="2">
        <v>102.7786</v>
      </c>
      <c r="G797" s="2">
        <v>108.9188</v>
      </c>
      <c r="H797" s="2">
        <v>118.2627</v>
      </c>
      <c r="I797" s="2">
        <v>23561368</v>
      </c>
      <c r="J797" s="2">
        <v>25478256</v>
      </c>
    </row>
    <row r="798" spans="1:10" x14ac:dyDescent="0.25">
      <c r="A798" s="1">
        <v>44868</v>
      </c>
      <c r="B798" s="2">
        <v>95.17</v>
      </c>
      <c r="C798" s="2">
        <v>96.38</v>
      </c>
      <c r="D798" s="2">
        <v>95.09</v>
      </c>
      <c r="E798" s="2">
        <v>95.83</v>
      </c>
      <c r="F798" s="2">
        <v>103.14960000000001</v>
      </c>
      <c r="G798" s="2">
        <v>109.0647</v>
      </c>
      <c r="H798" s="2">
        <v>118.5013</v>
      </c>
      <c r="I798" s="2">
        <v>29097496</v>
      </c>
      <c r="J798" s="2">
        <v>25156358</v>
      </c>
    </row>
    <row r="799" spans="1:10" x14ac:dyDescent="0.25">
      <c r="A799" s="1">
        <v>44867</v>
      </c>
      <c r="B799" s="2">
        <v>96.91</v>
      </c>
      <c r="C799" s="2">
        <v>97.63</v>
      </c>
      <c r="D799" s="2">
        <v>95.96</v>
      </c>
      <c r="E799" s="2">
        <v>96.35</v>
      </c>
      <c r="F799" s="2">
        <v>103.45740000000001</v>
      </c>
      <c r="G799" s="2">
        <v>109.2084</v>
      </c>
      <c r="H799" s="2">
        <v>118.72750000000001</v>
      </c>
      <c r="I799" s="2">
        <v>25010516</v>
      </c>
      <c r="J799" s="2">
        <v>25236022</v>
      </c>
    </row>
    <row r="800" spans="1:10" x14ac:dyDescent="0.25">
      <c r="A800" s="1">
        <v>44866</v>
      </c>
      <c r="B800" s="2">
        <v>97.38</v>
      </c>
      <c r="C800" s="2">
        <v>97.42</v>
      </c>
      <c r="D800" s="2">
        <v>96.21</v>
      </c>
      <c r="E800" s="2">
        <v>96.77</v>
      </c>
      <c r="F800" s="2">
        <v>103.77119999999999</v>
      </c>
      <c r="G800" s="2">
        <v>109.3826</v>
      </c>
      <c r="H800" s="2">
        <v>118.94629999999999</v>
      </c>
      <c r="I800" s="2">
        <v>17585088</v>
      </c>
      <c r="J800" s="2">
        <v>24998492</v>
      </c>
    </row>
    <row r="801" spans="1:10" x14ac:dyDescent="0.25">
      <c r="A801" s="1">
        <v>44865</v>
      </c>
      <c r="B801" s="2">
        <v>96.36</v>
      </c>
      <c r="C801" s="2">
        <v>96.62</v>
      </c>
      <c r="D801" s="2">
        <v>95.03</v>
      </c>
      <c r="E801" s="2">
        <v>96.11</v>
      </c>
      <c r="F801" s="2">
        <v>104.089</v>
      </c>
      <c r="G801" s="2">
        <v>109.55970000000001</v>
      </c>
      <c r="H801" s="2">
        <v>119.1729</v>
      </c>
      <c r="I801" s="2">
        <v>23956688</v>
      </c>
      <c r="J801" s="2">
        <v>26042600</v>
      </c>
    </row>
    <row r="802" spans="1:10" x14ac:dyDescent="0.25">
      <c r="A802" s="1">
        <v>44862</v>
      </c>
      <c r="B802" s="2">
        <v>96.86</v>
      </c>
      <c r="C802" s="2">
        <v>97.625</v>
      </c>
      <c r="D802" s="2">
        <v>96.41</v>
      </c>
      <c r="E802" s="2">
        <v>96.8</v>
      </c>
      <c r="F802" s="2">
        <v>104.4276</v>
      </c>
      <c r="G802" s="2">
        <v>109.7396</v>
      </c>
      <c r="H802" s="2">
        <v>119.41370000000001</v>
      </c>
      <c r="I802" s="2">
        <v>22244088</v>
      </c>
      <c r="J802" s="2">
        <v>25488996</v>
      </c>
    </row>
    <row r="803" spans="1:10" x14ac:dyDescent="0.25">
      <c r="A803" s="1">
        <v>44861</v>
      </c>
      <c r="B803" s="2">
        <v>96.98</v>
      </c>
      <c r="C803" s="2">
        <v>97.9</v>
      </c>
      <c r="D803" s="2">
        <v>96.215000000000003</v>
      </c>
      <c r="E803" s="2">
        <v>97.47</v>
      </c>
      <c r="F803" s="2">
        <v>104.7894</v>
      </c>
      <c r="G803" s="2">
        <v>109.9228</v>
      </c>
      <c r="H803" s="2">
        <v>119.6448</v>
      </c>
      <c r="I803" s="2">
        <v>20270036</v>
      </c>
      <c r="J803" s="2">
        <v>24993708</v>
      </c>
    </row>
    <row r="804" spans="1:10" x14ac:dyDescent="0.25">
      <c r="A804" s="1">
        <v>44860</v>
      </c>
      <c r="B804" s="2">
        <v>95.77</v>
      </c>
      <c r="C804" s="2">
        <v>96.69</v>
      </c>
      <c r="D804" s="2">
        <v>95.765000000000001</v>
      </c>
      <c r="E804" s="2">
        <v>96.46</v>
      </c>
      <c r="F804" s="2">
        <v>105.1344</v>
      </c>
      <c r="G804" s="2">
        <v>110.087</v>
      </c>
      <c r="H804" s="2">
        <v>119.8753</v>
      </c>
      <c r="I804" s="2">
        <v>24854742</v>
      </c>
      <c r="J804" s="2">
        <v>24573418</v>
      </c>
    </row>
    <row r="805" spans="1:10" x14ac:dyDescent="0.25">
      <c r="A805" s="1">
        <v>44859</v>
      </c>
      <c r="B805" s="2">
        <v>94.58</v>
      </c>
      <c r="C805" s="2">
        <v>95.224999999999994</v>
      </c>
      <c r="D805" s="2">
        <v>94.44</v>
      </c>
      <c r="E805" s="2">
        <v>95.09</v>
      </c>
      <c r="F805" s="2">
        <v>105.52379999999999</v>
      </c>
      <c r="G805" s="2">
        <v>110.28270000000001</v>
      </c>
      <c r="H805" s="2">
        <v>120.10599999999999</v>
      </c>
      <c r="I805" s="2">
        <v>31213112</v>
      </c>
      <c r="J805" s="2">
        <v>24284572</v>
      </c>
    </row>
    <row r="806" spans="1:10" x14ac:dyDescent="0.25">
      <c r="A806" s="1">
        <v>44858</v>
      </c>
      <c r="B806" s="2">
        <v>92.82</v>
      </c>
      <c r="C806" s="2">
        <v>93.55</v>
      </c>
      <c r="D806" s="2">
        <v>91.85</v>
      </c>
      <c r="E806" s="2">
        <v>92.4</v>
      </c>
      <c r="F806" s="2">
        <v>105.931</v>
      </c>
      <c r="G806" s="2">
        <v>110.49460000000001</v>
      </c>
      <c r="H806" s="2">
        <v>120.3419</v>
      </c>
      <c r="I806" s="2">
        <v>31332596</v>
      </c>
      <c r="J806" s="2">
        <v>23122948</v>
      </c>
    </row>
    <row r="807" spans="1:10" x14ac:dyDescent="0.25">
      <c r="A807" s="1">
        <v>44855</v>
      </c>
      <c r="B807" s="2">
        <v>93.02</v>
      </c>
      <c r="C807" s="2">
        <v>93.93</v>
      </c>
      <c r="D807" s="2">
        <v>92.26</v>
      </c>
      <c r="E807" s="2">
        <v>93.17</v>
      </c>
      <c r="F807" s="2">
        <v>106.39400000000001</v>
      </c>
      <c r="G807" s="2">
        <v>110.7328</v>
      </c>
      <c r="H807" s="2">
        <v>120.5963</v>
      </c>
      <c r="I807" s="2">
        <v>46280272</v>
      </c>
      <c r="J807" s="2">
        <v>22846924</v>
      </c>
    </row>
    <row r="808" spans="1:10" x14ac:dyDescent="0.25">
      <c r="A808" s="1">
        <v>44854</v>
      </c>
      <c r="B808" s="2">
        <v>95.93</v>
      </c>
      <c r="C808" s="2">
        <v>96.33</v>
      </c>
      <c r="D808" s="2">
        <v>94.74</v>
      </c>
      <c r="E808" s="2">
        <v>94.88</v>
      </c>
      <c r="F808" s="2">
        <v>106.8184</v>
      </c>
      <c r="G808" s="2">
        <v>110.9667</v>
      </c>
      <c r="H808" s="2">
        <v>120.845</v>
      </c>
      <c r="I808" s="2">
        <v>25434934</v>
      </c>
      <c r="J808" s="2">
        <v>21527286</v>
      </c>
    </row>
    <row r="809" spans="1:10" x14ac:dyDescent="0.25">
      <c r="A809" s="1">
        <v>44853</v>
      </c>
      <c r="B809" s="2">
        <v>97.19</v>
      </c>
      <c r="C809" s="2">
        <v>97.42</v>
      </c>
      <c r="D809" s="2">
        <v>96.32</v>
      </c>
      <c r="E809" s="2">
        <v>96.53</v>
      </c>
      <c r="F809" s="2">
        <v>107.2632</v>
      </c>
      <c r="G809" s="2">
        <v>111.20869999999999</v>
      </c>
      <c r="H809" s="2">
        <v>121.0891</v>
      </c>
      <c r="I809" s="2">
        <v>25431576</v>
      </c>
      <c r="J809" s="2">
        <v>21106766</v>
      </c>
    </row>
    <row r="810" spans="1:10" x14ac:dyDescent="0.25">
      <c r="A810" s="1">
        <v>44852</v>
      </c>
      <c r="B810" s="2">
        <v>97.95</v>
      </c>
      <c r="C810" s="2">
        <v>98.46</v>
      </c>
      <c r="D810" s="2">
        <v>96.87</v>
      </c>
      <c r="E810" s="2">
        <v>98.32</v>
      </c>
      <c r="F810" s="2">
        <v>107.6904</v>
      </c>
      <c r="G810" s="2">
        <v>111.43129999999999</v>
      </c>
      <c r="H810" s="2">
        <v>121.328</v>
      </c>
      <c r="I810" s="2">
        <v>16931452</v>
      </c>
      <c r="J810" s="2">
        <v>22030200</v>
      </c>
    </row>
    <row r="811" spans="1:10" x14ac:dyDescent="0.25">
      <c r="A811" s="1">
        <v>44851</v>
      </c>
      <c r="B811" s="2">
        <v>99.29</v>
      </c>
      <c r="C811" s="2">
        <v>99.66</v>
      </c>
      <c r="D811" s="2">
        <v>97.94</v>
      </c>
      <c r="E811" s="2">
        <v>98.09</v>
      </c>
      <c r="F811" s="2">
        <v>108.09099999999999</v>
      </c>
      <c r="G811" s="2">
        <v>111.6414</v>
      </c>
      <c r="H811" s="2">
        <v>121.57729999999999</v>
      </c>
      <c r="I811" s="2">
        <v>18969872</v>
      </c>
      <c r="J811" s="2">
        <v>23208734</v>
      </c>
    </row>
    <row r="812" spans="1:10" x14ac:dyDescent="0.25">
      <c r="A812" s="1">
        <v>44848</v>
      </c>
      <c r="B812" s="2">
        <v>100.19</v>
      </c>
      <c r="C812" s="2">
        <v>100.19</v>
      </c>
      <c r="D812" s="2">
        <v>98.25</v>
      </c>
      <c r="E812" s="2">
        <v>98.57</v>
      </c>
      <c r="F812" s="2">
        <v>108.4586</v>
      </c>
      <c r="G812" s="2">
        <v>111.84910000000001</v>
      </c>
      <c r="H812" s="2">
        <v>121.82640000000001</v>
      </c>
      <c r="I812" s="2">
        <v>18732892</v>
      </c>
      <c r="J812" s="2">
        <v>23617714</v>
      </c>
    </row>
    <row r="813" spans="1:10" x14ac:dyDescent="0.25">
      <c r="A813" s="1">
        <v>44847</v>
      </c>
      <c r="B813" s="2">
        <v>98.36</v>
      </c>
      <c r="C813" s="2">
        <v>100.38</v>
      </c>
      <c r="D813" s="2">
        <v>98.34</v>
      </c>
      <c r="E813" s="2">
        <v>99.39</v>
      </c>
      <c r="F813" s="2">
        <v>108.8734</v>
      </c>
      <c r="G813" s="2">
        <v>112.029</v>
      </c>
      <c r="H813" s="2">
        <v>122.0669</v>
      </c>
      <c r="I813" s="2">
        <v>30292454</v>
      </c>
      <c r="J813" s="2">
        <v>23905004</v>
      </c>
    </row>
    <row r="814" spans="1:10" x14ac:dyDescent="0.25">
      <c r="A814" s="1">
        <v>44846</v>
      </c>
      <c r="B814" s="2">
        <v>99.275000000000006</v>
      </c>
      <c r="C814" s="2">
        <v>100.535</v>
      </c>
      <c r="D814" s="2">
        <v>99.19</v>
      </c>
      <c r="E814" s="2">
        <v>100.35</v>
      </c>
      <c r="F814" s="2">
        <v>109.2726</v>
      </c>
      <c r="G814" s="2">
        <v>112.22020000000001</v>
      </c>
      <c r="H814" s="2">
        <v>122.31140000000001</v>
      </c>
      <c r="I814" s="2">
        <v>21447564</v>
      </c>
      <c r="J814" s="2">
        <v>23820878</v>
      </c>
    </row>
    <row r="815" spans="1:10" x14ac:dyDescent="0.25">
      <c r="A815" s="1">
        <v>44845</v>
      </c>
      <c r="B815" s="2">
        <v>99.74</v>
      </c>
      <c r="C815" s="2">
        <v>100.9</v>
      </c>
      <c r="D815" s="2">
        <v>98.99</v>
      </c>
      <c r="E815" s="2">
        <v>99.86</v>
      </c>
      <c r="F815" s="2">
        <v>109.6156</v>
      </c>
      <c r="G815" s="2">
        <v>112.38849999999999</v>
      </c>
      <c r="H815" s="2">
        <v>122.554</v>
      </c>
      <c r="I815" s="2">
        <v>33246712</v>
      </c>
      <c r="J815" s="2">
        <v>23933236</v>
      </c>
    </row>
    <row r="816" spans="1:10" x14ac:dyDescent="0.25">
      <c r="A816" s="1">
        <v>44844</v>
      </c>
      <c r="B816" s="2">
        <v>100.5</v>
      </c>
      <c r="C816" s="2">
        <v>100.51</v>
      </c>
      <c r="D816" s="2">
        <v>98.795000000000002</v>
      </c>
      <c r="E816" s="2">
        <v>99.42</v>
      </c>
      <c r="F816" s="2">
        <v>110.0192</v>
      </c>
      <c r="G816" s="2">
        <v>112.55889999999999</v>
      </c>
      <c r="H816" s="2">
        <v>122.79730000000001</v>
      </c>
      <c r="I816" s="2">
        <v>15652632</v>
      </c>
      <c r="J816" s="2">
        <v>23059044</v>
      </c>
    </row>
    <row r="817" spans="1:10" x14ac:dyDescent="0.25">
      <c r="A817" s="1">
        <v>44841</v>
      </c>
      <c r="B817" s="2">
        <v>100.81</v>
      </c>
      <c r="C817" s="2">
        <v>101.62</v>
      </c>
      <c r="D817" s="2">
        <v>100.47</v>
      </c>
      <c r="E817" s="2">
        <v>100.99</v>
      </c>
      <c r="F817" s="2">
        <v>110.3794</v>
      </c>
      <c r="G817" s="2">
        <v>112.7093</v>
      </c>
      <c r="H817" s="2">
        <v>123.0493</v>
      </c>
      <c r="I817" s="2">
        <v>14814780</v>
      </c>
      <c r="J817" s="2">
        <v>22754496</v>
      </c>
    </row>
    <row r="818" spans="1:10" x14ac:dyDescent="0.25">
      <c r="A818" s="1">
        <v>44840</v>
      </c>
      <c r="B818" s="2">
        <v>102.59</v>
      </c>
      <c r="C818" s="2">
        <v>102.84</v>
      </c>
      <c r="D818" s="2">
        <v>101.53</v>
      </c>
      <c r="E818" s="2">
        <v>101.98</v>
      </c>
      <c r="F818" s="2">
        <v>110.7146</v>
      </c>
      <c r="G818" s="2">
        <v>112.858</v>
      </c>
      <c r="H818" s="2">
        <v>123.29</v>
      </c>
      <c r="I818" s="2">
        <v>13965691</v>
      </c>
      <c r="J818" s="2">
        <v>23027102</v>
      </c>
    </row>
    <row r="819" spans="1:10" x14ac:dyDescent="0.25">
      <c r="A819" s="1">
        <v>44839</v>
      </c>
      <c r="B819" s="2">
        <v>102.73</v>
      </c>
      <c r="C819" s="2">
        <v>102.84</v>
      </c>
      <c r="D819" s="2">
        <v>101.5802</v>
      </c>
      <c r="E819" s="2">
        <v>102.55</v>
      </c>
      <c r="F819" s="2">
        <v>111.01139999999999</v>
      </c>
      <c r="G819" s="2">
        <v>112.998</v>
      </c>
      <c r="H819" s="2">
        <v>123.5286</v>
      </c>
      <c r="I819" s="2">
        <v>20522056</v>
      </c>
      <c r="J819" s="2">
        <v>22780066</v>
      </c>
    </row>
    <row r="820" spans="1:10" x14ac:dyDescent="0.25">
      <c r="A820" s="1">
        <v>44838</v>
      </c>
      <c r="B820" s="2">
        <v>104.15</v>
      </c>
      <c r="C820" s="2">
        <v>104.6499</v>
      </c>
      <c r="D820" s="2">
        <v>103.3</v>
      </c>
      <c r="E820" s="2">
        <v>103.54</v>
      </c>
      <c r="F820" s="2">
        <v>111.31</v>
      </c>
      <c r="G820" s="2">
        <v>113.1497</v>
      </c>
      <c r="H820" s="2">
        <v>123.7701</v>
      </c>
      <c r="I820" s="2">
        <v>13788739</v>
      </c>
      <c r="J820" s="2">
        <v>22283786</v>
      </c>
    </row>
    <row r="821" spans="1:10" x14ac:dyDescent="0.25">
      <c r="A821" s="1">
        <v>44837</v>
      </c>
      <c r="B821" s="2">
        <v>103.85</v>
      </c>
      <c r="C821" s="2">
        <v>104.68</v>
      </c>
      <c r="D821" s="2">
        <v>103.15</v>
      </c>
      <c r="E821" s="2">
        <v>103.83</v>
      </c>
      <c r="F821" s="2">
        <v>111.587</v>
      </c>
      <c r="G821" s="2">
        <v>113.2937</v>
      </c>
      <c r="H821" s="2">
        <v>123.998</v>
      </c>
      <c r="I821" s="2">
        <v>27192238</v>
      </c>
      <c r="J821" s="2">
        <v>22841794</v>
      </c>
    </row>
    <row r="822" spans="1:10" x14ac:dyDescent="0.25">
      <c r="A822" s="1">
        <v>44834</v>
      </c>
      <c r="B822" s="2">
        <v>104.27</v>
      </c>
      <c r="C822" s="2">
        <v>104.86</v>
      </c>
      <c r="D822" s="2">
        <v>102.22499999999999</v>
      </c>
      <c r="E822" s="2">
        <v>102.45</v>
      </c>
      <c r="F822" s="2">
        <v>111.8814</v>
      </c>
      <c r="G822" s="2">
        <v>113.41249999999999</v>
      </c>
      <c r="H822" s="2">
        <v>124.2252</v>
      </c>
      <c r="I822" s="2">
        <v>26485690</v>
      </c>
      <c r="J822" s="2">
        <v>22016108</v>
      </c>
    </row>
    <row r="823" spans="1:10" x14ac:dyDescent="0.25">
      <c r="A823" s="1">
        <v>44833</v>
      </c>
      <c r="B823" s="2">
        <v>102.9</v>
      </c>
      <c r="C823" s="2">
        <v>104.22499999999999</v>
      </c>
      <c r="D823" s="2">
        <v>102.8</v>
      </c>
      <c r="E823" s="2">
        <v>103.79</v>
      </c>
      <c r="F823" s="2">
        <v>112.16419999999999</v>
      </c>
      <c r="G823" s="2">
        <v>113.5347</v>
      </c>
      <c r="H823" s="2">
        <v>124.46639999999999</v>
      </c>
      <c r="I823" s="2">
        <v>19127140</v>
      </c>
      <c r="J823" s="2">
        <v>21085714</v>
      </c>
    </row>
    <row r="824" spans="1:10" x14ac:dyDescent="0.25">
      <c r="A824" s="1">
        <v>44832</v>
      </c>
      <c r="B824" s="2">
        <v>103.13</v>
      </c>
      <c r="C824" s="2">
        <v>104.45</v>
      </c>
      <c r="D824" s="2">
        <v>102.48</v>
      </c>
      <c r="E824" s="2">
        <v>104.33</v>
      </c>
      <c r="F824" s="2">
        <v>112.3806</v>
      </c>
      <c r="G824" s="2">
        <v>113.6335</v>
      </c>
      <c r="H824" s="2">
        <v>124.7028</v>
      </c>
      <c r="I824" s="2">
        <v>39283096</v>
      </c>
      <c r="J824" s="2">
        <v>20788662</v>
      </c>
    </row>
    <row r="825" spans="1:10" x14ac:dyDescent="0.25">
      <c r="A825" s="1">
        <v>44831</v>
      </c>
      <c r="B825" s="2">
        <v>102.71</v>
      </c>
      <c r="C825" s="2">
        <v>102.98</v>
      </c>
      <c r="D825" s="2">
        <v>100.9</v>
      </c>
      <c r="E825" s="2">
        <v>100.95</v>
      </c>
      <c r="F825" s="2">
        <v>112.5802</v>
      </c>
      <c r="G825" s="2">
        <v>113.7439</v>
      </c>
      <c r="H825" s="2">
        <v>124.9254</v>
      </c>
      <c r="I825" s="2">
        <v>34609452</v>
      </c>
      <c r="J825" s="2">
        <v>19306464</v>
      </c>
    </row>
    <row r="826" spans="1:10" x14ac:dyDescent="0.25">
      <c r="A826" s="1">
        <v>44830</v>
      </c>
      <c r="B826" s="2">
        <v>105.36</v>
      </c>
      <c r="C826" s="2">
        <v>105.41</v>
      </c>
      <c r="D826" s="2">
        <v>103.22</v>
      </c>
      <c r="E826" s="2">
        <v>103.68</v>
      </c>
      <c r="F826" s="2">
        <v>112.85980000000001</v>
      </c>
      <c r="G826" s="2">
        <v>113.92059999999999</v>
      </c>
      <c r="H826" s="2">
        <v>125.16670000000001</v>
      </c>
      <c r="I826" s="2">
        <v>25104572</v>
      </c>
      <c r="J826" s="2">
        <v>18642402</v>
      </c>
    </row>
    <row r="827" spans="1:10" x14ac:dyDescent="0.25">
      <c r="A827" s="1">
        <v>44827</v>
      </c>
      <c r="B827" s="2">
        <v>105.34</v>
      </c>
      <c r="C827" s="2">
        <v>106.425</v>
      </c>
      <c r="D827" s="2">
        <v>104.56</v>
      </c>
      <c r="E827" s="2">
        <v>105.7</v>
      </c>
      <c r="F827" s="2">
        <v>113.10899999999999</v>
      </c>
      <c r="G827" s="2">
        <v>114.0635</v>
      </c>
      <c r="H827" s="2">
        <v>125.3903</v>
      </c>
      <c r="I827" s="2">
        <v>23042234</v>
      </c>
      <c r="J827" s="2">
        <v>17837062</v>
      </c>
    </row>
    <row r="828" spans="1:10" x14ac:dyDescent="0.25">
      <c r="A828" s="1">
        <v>44826</v>
      </c>
      <c r="B828" s="2">
        <v>105.79</v>
      </c>
      <c r="C828" s="2">
        <v>105.96</v>
      </c>
      <c r="D828" s="2">
        <v>104.73</v>
      </c>
      <c r="E828" s="2">
        <v>105.27</v>
      </c>
      <c r="F828" s="2">
        <v>113.3048</v>
      </c>
      <c r="G828" s="2">
        <v>114.17829999999999</v>
      </c>
      <c r="H828" s="2">
        <v>125.6168</v>
      </c>
      <c r="I828" s="2">
        <v>29030572</v>
      </c>
      <c r="J828" s="2">
        <v>17800276</v>
      </c>
    </row>
    <row r="829" spans="1:10" x14ac:dyDescent="0.25">
      <c r="A829" s="1">
        <v>44825</v>
      </c>
      <c r="B829" s="2">
        <v>106.7</v>
      </c>
      <c r="C829" s="2">
        <v>108.04</v>
      </c>
      <c r="D829" s="2">
        <v>105.97</v>
      </c>
      <c r="E829" s="2">
        <v>108.03</v>
      </c>
      <c r="F829" s="2">
        <v>113.5282</v>
      </c>
      <c r="G829" s="2">
        <v>114.3201</v>
      </c>
      <c r="H829" s="2">
        <v>125.8516</v>
      </c>
      <c r="I829" s="2">
        <v>23132922</v>
      </c>
      <c r="J829" s="2">
        <v>16773141</v>
      </c>
    </row>
    <row r="830" spans="1:10" x14ac:dyDescent="0.25">
      <c r="A830" s="1">
        <v>44824</v>
      </c>
      <c r="B830" s="2">
        <v>105.69</v>
      </c>
      <c r="C830" s="2">
        <v>106.84</v>
      </c>
      <c r="D830" s="2">
        <v>105.4</v>
      </c>
      <c r="E830" s="2">
        <v>106.25</v>
      </c>
      <c r="F830" s="2">
        <v>113.67</v>
      </c>
      <c r="G830" s="2">
        <v>114.45</v>
      </c>
      <c r="H830" s="2">
        <v>126.08320000000001</v>
      </c>
      <c r="I830" s="2">
        <v>20133840</v>
      </c>
      <c r="J830" s="2">
        <v>16187383</v>
      </c>
    </row>
    <row r="831" spans="1:10" x14ac:dyDescent="0.25">
      <c r="A831" s="1">
        <v>44823</v>
      </c>
      <c r="B831" s="2">
        <v>106.96</v>
      </c>
      <c r="C831" s="2">
        <v>107.82</v>
      </c>
      <c r="D831" s="2">
        <v>106.8</v>
      </c>
      <c r="E831" s="2">
        <v>107.32</v>
      </c>
      <c r="F831" s="2">
        <v>113.8338</v>
      </c>
      <c r="G831" s="2">
        <v>114.5959</v>
      </c>
      <c r="H831" s="2">
        <v>126.3146</v>
      </c>
      <c r="I831" s="2">
        <v>11084426</v>
      </c>
      <c r="J831" s="2">
        <v>15797011</v>
      </c>
    </row>
    <row r="832" spans="1:10" x14ac:dyDescent="0.25">
      <c r="A832" s="1">
        <v>44820</v>
      </c>
      <c r="B832" s="2">
        <v>107.03</v>
      </c>
      <c r="C832" s="2">
        <v>108.05</v>
      </c>
      <c r="D832" s="2">
        <v>106.765</v>
      </c>
      <c r="E832" s="2">
        <v>107.07</v>
      </c>
      <c r="F832" s="2">
        <v>113.9374</v>
      </c>
      <c r="G832" s="2">
        <v>114.74679999999999</v>
      </c>
      <c r="H832" s="2">
        <v>126.5397</v>
      </c>
      <c r="I832" s="2">
        <v>18903848</v>
      </c>
      <c r="J832" s="2">
        <v>16309009</v>
      </c>
    </row>
    <row r="833" spans="1:10" x14ac:dyDescent="0.25">
      <c r="A833" s="1">
        <v>44819</v>
      </c>
      <c r="B833" s="2">
        <v>107.85</v>
      </c>
      <c r="C833" s="2">
        <v>108.19</v>
      </c>
      <c r="D833" s="2">
        <v>107.58</v>
      </c>
      <c r="E833" s="2">
        <v>107.97</v>
      </c>
      <c r="F833" s="2">
        <v>114.0712</v>
      </c>
      <c r="G833" s="2">
        <v>114.88800000000001</v>
      </c>
      <c r="H833" s="2">
        <v>126.7623</v>
      </c>
      <c r="I833" s="2">
        <v>10260164</v>
      </c>
      <c r="J833" s="2">
        <v>16477398</v>
      </c>
    </row>
    <row r="834" spans="1:10" x14ac:dyDescent="0.25">
      <c r="A834" s="1">
        <v>44818</v>
      </c>
      <c r="B834" s="2">
        <v>107.34</v>
      </c>
      <c r="C834" s="2">
        <v>108.21</v>
      </c>
      <c r="D834" s="2">
        <v>107.11499999999999</v>
      </c>
      <c r="E834" s="2">
        <v>108.04</v>
      </c>
      <c r="F834" s="2">
        <v>114.2072</v>
      </c>
      <c r="G834" s="2">
        <v>115.0082</v>
      </c>
      <c r="H834" s="2">
        <v>126.96899999999999</v>
      </c>
      <c r="I834" s="2">
        <v>13077844</v>
      </c>
      <c r="J834" s="2">
        <v>16724829</v>
      </c>
    </row>
    <row r="835" spans="1:10" x14ac:dyDescent="0.25">
      <c r="A835" s="1">
        <v>44817</v>
      </c>
      <c r="B835" s="2">
        <v>106.56</v>
      </c>
      <c r="C835" s="2">
        <v>107.735</v>
      </c>
      <c r="D835" s="2">
        <v>106.24</v>
      </c>
      <c r="E835" s="2">
        <v>107.67</v>
      </c>
      <c r="F835" s="2">
        <v>114.381</v>
      </c>
      <c r="G835" s="2">
        <v>115.1353</v>
      </c>
      <c r="H835" s="2">
        <v>127.1815</v>
      </c>
      <c r="I835" s="2">
        <v>22158884</v>
      </c>
      <c r="J835" s="2">
        <v>17040518</v>
      </c>
    </row>
    <row r="836" spans="1:10" x14ac:dyDescent="0.25">
      <c r="A836" s="1">
        <v>44816</v>
      </c>
      <c r="B836" s="2">
        <v>108.63</v>
      </c>
      <c r="C836" s="2">
        <v>108.89</v>
      </c>
      <c r="D836" s="2">
        <v>106.92</v>
      </c>
      <c r="E836" s="2">
        <v>107.42</v>
      </c>
      <c r="F836" s="2">
        <v>114.544</v>
      </c>
      <c r="G836" s="2">
        <v>115.27509999999999</v>
      </c>
      <c r="H836" s="2">
        <v>127.37730000000001</v>
      </c>
      <c r="I836" s="2">
        <v>14806921</v>
      </c>
      <c r="J836" s="2">
        <v>16260409</v>
      </c>
    </row>
    <row r="837" spans="1:10" x14ac:dyDescent="0.25">
      <c r="A837" s="1">
        <v>44813</v>
      </c>
      <c r="B837" s="2">
        <v>108.33</v>
      </c>
      <c r="C837" s="2">
        <v>108.795</v>
      </c>
      <c r="D837" s="2">
        <v>107.63</v>
      </c>
      <c r="E837" s="2">
        <v>108.31</v>
      </c>
      <c r="F837" s="2">
        <v>114.693</v>
      </c>
      <c r="G837" s="2">
        <v>115.3934</v>
      </c>
      <c r="H837" s="2">
        <v>127.56270000000001</v>
      </c>
      <c r="I837" s="2">
        <v>12529797</v>
      </c>
      <c r="J837" s="2">
        <v>16362007</v>
      </c>
    </row>
    <row r="838" spans="1:10" x14ac:dyDescent="0.25">
      <c r="A838" s="1">
        <v>44812</v>
      </c>
      <c r="B838" s="2">
        <v>108.84</v>
      </c>
      <c r="C838" s="2">
        <v>109.52</v>
      </c>
      <c r="D838" s="2">
        <v>108.05</v>
      </c>
      <c r="E838" s="2">
        <v>108.07</v>
      </c>
      <c r="F838" s="2">
        <v>114.80419999999999</v>
      </c>
      <c r="G838" s="2">
        <v>115.51179999999999</v>
      </c>
      <c r="H838" s="2">
        <v>127.7542</v>
      </c>
      <c r="I838" s="2">
        <v>14671366</v>
      </c>
      <c r="J838" s="2">
        <v>16242568</v>
      </c>
    </row>
    <row r="839" spans="1:10" x14ac:dyDescent="0.25">
      <c r="A839" s="1">
        <v>44811</v>
      </c>
      <c r="B839" s="2">
        <v>108.32</v>
      </c>
      <c r="C839" s="2">
        <v>109.48</v>
      </c>
      <c r="D839" s="2">
        <v>108.21</v>
      </c>
      <c r="E839" s="2">
        <v>109.19</v>
      </c>
      <c r="F839" s="2">
        <v>114.8852</v>
      </c>
      <c r="G839" s="2">
        <v>115.6386</v>
      </c>
      <c r="H839" s="2">
        <v>127.95569999999999</v>
      </c>
      <c r="I839" s="2">
        <v>17050132</v>
      </c>
      <c r="J839" s="2">
        <v>16206562</v>
      </c>
    </row>
    <row r="840" spans="1:10" x14ac:dyDescent="0.25">
      <c r="A840" s="1">
        <v>44810</v>
      </c>
      <c r="B840" s="2">
        <v>108.9</v>
      </c>
      <c r="C840" s="2">
        <v>108.97</v>
      </c>
      <c r="D840" s="2">
        <v>107.42</v>
      </c>
      <c r="E840" s="2">
        <v>107.49</v>
      </c>
      <c r="F840" s="2">
        <v>114.93340000000001</v>
      </c>
      <c r="G840" s="2">
        <v>115.77889999999999</v>
      </c>
      <c r="H840" s="2">
        <v>128.1438</v>
      </c>
      <c r="I840" s="2">
        <v>24648520</v>
      </c>
      <c r="J840" s="2">
        <v>15807617</v>
      </c>
    </row>
    <row r="841" spans="1:10" x14ac:dyDescent="0.25">
      <c r="A841" s="1">
        <v>44806</v>
      </c>
      <c r="B841" s="2">
        <v>109.68</v>
      </c>
      <c r="C841" s="2">
        <v>110.56</v>
      </c>
      <c r="D841" s="2">
        <v>109.47</v>
      </c>
      <c r="E841" s="2">
        <v>110.22</v>
      </c>
      <c r="F841" s="2">
        <v>115.0348</v>
      </c>
      <c r="G841" s="2">
        <v>115.9337</v>
      </c>
      <c r="H841" s="2">
        <v>128.33760000000001</v>
      </c>
      <c r="I841" s="2">
        <v>13024448</v>
      </c>
      <c r="J841" s="2">
        <v>14766503</v>
      </c>
    </row>
    <row r="842" spans="1:10" x14ac:dyDescent="0.25">
      <c r="A842" s="1">
        <v>44805</v>
      </c>
      <c r="B842" s="2">
        <v>109.87</v>
      </c>
      <c r="C842" s="2">
        <v>110.25</v>
      </c>
      <c r="D842" s="2">
        <v>108.94</v>
      </c>
      <c r="E842" s="2">
        <v>109.6</v>
      </c>
      <c r="F842" s="2">
        <v>115.11320000000001</v>
      </c>
      <c r="G842" s="2">
        <v>116.0629</v>
      </c>
      <c r="H842" s="2">
        <v>128.5121</v>
      </c>
      <c r="I842" s="2">
        <v>22490448</v>
      </c>
      <c r="J842" s="2">
        <v>14710100</v>
      </c>
    </row>
    <row r="843" spans="1:10" x14ac:dyDescent="0.25">
      <c r="A843" s="1">
        <v>44804</v>
      </c>
      <c r="B843" s="2">
        <v>112.69</v>
      </c>
      <c r="C843" s="2">
        <v>113.34</v>
      </c>
      <c r="D843" s="2">
        <v>111.575</v>
      </c>
      <c r="E843" s="2">
        <v>111.88</v>
      </c>
      <c r="F843" s="2">
        <v>115.1854</v>
      </c>
      <c r="G843" s="2">
        <v>116.21810000000001</v>
      </c>
      <c r="H843" s="2">
        <v>128.69149999999999</v>
      </c>
      <c r="I843" s="2">
        <v>13623548</v>
      </c>
      <c r="J843" s="2">
        <v>14588323</v>
      </c>
    </row>
    <row r="844" spans="1:10" x14ac:dyDescent="0.25">
      <c r="A844" s="1">
        <v>44803</v>
      </c>
      <c r="B844" s="2">
        <v>112.62</v>
      </c>
      <c r="C844" s="2">
        <v>113.51</v>
      </c>
      <c r="D844" s="2">
        <v>112.21</v>
      </c>
      <c r="E844" s="2">
        <v>112.96</v>
      </c>
      <c r="F844" s="2">
        <v>115.1514</v>
      </c>
      <c r="G844" s="2">
        <v>116.3642</v>
      </c>
      <c r="H844" s="2">
        <v>128.86869999999999</v>
      </c>
      <c r="I844" s="2">
        <v>14346559</v>
      </c>
      <c r="J844" s="2">
        <v>14657773</v>
      </c>
    </row>
    <row r="845" spans="1:10" x14ac:dyDescent="0.25">
      <c r="A845" s="1">
        <v>44802</v>
      </c>
      <c r="B845" s="2">
        <v>112.94</v>
      </c>
      <c r="C845" s="2">
        <v>113.01</v>
      </c>
      <c r="D845" s="2">
        <v>112.1324</v>
      </c>
      <c r="E845" s="2">
        <v>112.68</v>
      </c>
      <c r="F845" s="2">
        <v>115.13379999999999</v>
      </c>
      <c r="G845" s="2">
        <v>116.5091</v>
      </c>
      <c r="H845" s="2">
        <v>129.0438</v>
      </c>
      <c r="I845" s="2">
        <v>14278261</v>
      </c>
      <c r="J845" s="2">
        <v>14249549</v>
      </c>
    </row>
    <row r="846" spans="1:10" x14ac:dyDescent="0.25">
      <c r="A846" s="1">
        <v>44799</v>
      </c>
      <c r="B846" s="2">
        <v>112.3</v>
      </c>
      <c r="C846" s="2">
        <v>113.99</v>
      </c>
      <c r="D846" s="2">
        <v>112.01</v>
      </c>
      <c r="E846" s="2">
        <v>113.62</v>
      </c>
      <c r="F846" s="2">
        <v>115.1146</v>
      </c>
      <c r="G846" s="2">
        <v>116.66719999999999</v>
      </c>
      <c r="H846" s="2">
        <v>129.22139999999999</v>
      </c>
      <c r="I846" s="2">
        <v>18764392</v>
      </c>
      <c r="J846" s="2">
        <v>14462847</v>
      </c>
    </row>
    <row r="847" spans="1:10" x14ac:dyDescent="0.25">
      <c r="A847" s="1">
        <v>44798</v>
      </c>
      <c r="B847" s="2">
        <v>111.32</v>
      </c>
      <c r="C847" s="2">
        <v>113.09</v>
      </c>
      <c r="D847" s="2">
        <v>110.99</v>
      </c>
      <c r="E847" s="2">
        <v>112.77</v>
      </c>
      <c r="F847" s="2">
        <v>115.059</v>
      </c>
      <c r="G847" s="2">
        <v>116.8456</v>
      </c>
      <c r="H847" s="2">
        <v>129.40809999999999</v>
      </c>
      <c r="I847" s="2">
        <v>21429692</v>
      </c>
      <c r="J847" s="2">
        <v>14511374</v>
      </c>
    </row>
    <row r="848" spans="1:10" x14ac:dyDescent="0.25">
      <c r="A848" s="1">
        <v>44797</v>
      </c>
      <c r="B848" s="2">
        <v>111.485</v>
      </c>
      <c r="C848" s="2">
        <v>111.87</v>
      </c>
      <c r="D848" s="2">
        <v>110.86</v>
      </c>
      <c r="E848" s="2">
        <v>111.22</v>
      </c>
      <c r="F848" s="2">
        <v>114.9798</v>
      </c>
      <c r="G848" s="2">
        <v>117.04170000000001</v>
      </c>
      <c r="H848" s="2">
        <v>129.58940000000001</v>
      </c>
      <c r="I848" s="2">
        <v>13971626</v>
      </c>
      <c r="J848" s="2">
        <v>13816261</v>
      </c>
    </row>
    <row r="849" spans="1:10" x14ac:dyDescent="0.25">
      <c r="A849" s="1">
        <v>44796</v>
      </c>
      <c r="B849" s="2">
        <v>112.19</v>
      </c>
      <c r="C849" s="2">
        <v>113.48</v>
      </c>
      <c r="D849" s="2">
        <v>111.735</v>
      </c>
      <c r="E849" s="2">
        <v>112.04</v>
      </c>
      <c r="F849" s="2">
        <v>114.9594</v>
      </c>
      <c r="G849" s="2">
        <v>117.2503</v>
      </c>
      <c r="H849" s="2">
        <v>129.77979999999999</v>
      </c>
      <c r="I849" s="2">
        <v>17813184</v>
      </c>
      <c r="J849" s="2">
        <v>14000231</v>
      </c>
    </row>
    <row r="850" spans="1:10" x14ac:dyDescent="0.25">
      <c r="A850" s="1">
        <v>44795</v>
      </c>
      <c r="B850" s="2">
        <v>112.86</v>
      </c>
      <c r="C850" s="2">
        <v>112.96</v>
      </c>
      <c r="D850" s="2">
        <v>112.13</v>
      </c>
      <c r="E850" s="2">
        <v>112.66</v>
      </c>
      <c r="F850" s="2">
        <v>114.994</v>
      </c>
      <c r="G850" s="2">
        <v>117.44750000000001</v>
      </c>
      <c r="H850" s="2">
        <v>129.95500000000001</v>
      </c>
      <c r="I850" s="2">
        <v>10457236</v>
      </c>
      <c r="J850" s="2">
        <v>14005769</v>
      </c>
    </row>
    <row r="851" spans="1:10" x14ac:dyDescent="0.25">
      <c r="A851" s="1">
        <v>44792</v>
      </c>
      <c r="B851" s="2">
        <v>113.23</v>
      </c>
      <c r="C851" s="2">
        <v>113.33499999999999</v>
      </c>
      <c r="D851" s="2">
        <v>112.74</v>
      </c>
      <c r="E851" s="2">
        <v>113.04</v>
      </c>
      <c r="F851" s="2">
        <v>115.0304</v>
      </c>
      <c r="G851" s="2">
        <v>117.6283</v>
      </c>
      <c r="H851" s="2">
        <v>130.11959999999999</v>
      </c>
      <c r="I851" s="2">
        <v>16330898</v>
      </c>
      <c r="J851" s="2">
        <v>14506924</v>
      </c>
    </row>
    <row r="852" spans="1:10" x14ac:dyDescent="0.25">
      <c r="A852" s="1">
        <v>44791</v>
      </c>
      <c r="B852" s="2">
        <v>114.97</v>
      </c>
      <c r="C852" s="2">
        <v>115.64</v>
      </c>
      <c r="D852" s="2">
        <v>114.58499999999999</v>
      </c>
      <c r="E852" s="2">
        <v>114.89</v>
      </c>
      <c r="F852" s="2">
        <v>115.05159999999999</v>
      </c>
      <c r="G852" s="2">
        <v>117.7955</v>
      </c>
      <c r="H852" s="2">
        <v>130.28989999999999</v>
      </c>
      <c r="I852" s="2">
        <v>10738208</v>
      </c>
      <c r="J852" s="2">
        <v>14528589</v>
      </c>
    </row>
    <row r="853" spans="1:10" x14ac:dyDescent="0.25">
      <c r="A853" s="1">
        <v>44790</v>
      </c>
      <c r="B853" s="2">
        <v>115.06</v>
      </c>
      <c r="C853" s="2">
        <v>115.1</v>
      </c>
      <c r="D853" s="2">
        <v>114.31</v>
      </c>
      <c r="E853" s="2">
        <v>114.72</v>
      </c>
      <c r="F853" s="2">
        <v>115.0562</v>
      </c>
      <c r="G853" s="2">
        <v>117.9332</v>
      </c>
      <c r="H853" s="2">
        <v>130.44759999999999</v>
      </c>
      <c r="I853" s="2">
        <v>14131281</v>
      </c>
      <c r="J853" s="2">
        <v>14921903</v>
      </c>
    </row>
    <row r="854" spans="1:10" x14ac:dyDescent="0.25">
      <c r="A854" s="1">
        <v>44789</v>
      </c>
      <c r="B854" s="2">
        <v>115.25</v>
      </c>
      <c r="C854" s="2">
        <v>116.02</v>
      </c>
      <c r="D854" s="2">
        <v>114.24</v>
      </c>
      <c r="E854" s="2">
        <v>115.93</v>
      </c>
      <c r="F854" s="2">
        <v>115.03959999999999</v>
      </c>
      <c r="G854" s="2">
        <v>118.0907</v>
      </c>
      <c r="H854" s="2">
        <v>130.61250000000001</v>
      </c>
      <c r="I854" s="2">
        <v>11065955</v>
      </c>
      <c r="J854" s="2">
        <v>15028188</v>
      </c>
    </row>
    <row r="855" spans="1:10" x14ac:dyDescent="0.25">
      <c r="A855" s="1">
        <v>44788</v>
      </c>
      <c r="B855" s="2">
        <v>116.33</v>
      </c>
      <c r="C855" s="2">
        <v>116.745</v>
      </c>
      <c r="D855" s="2">
        <v>115.45</v>
      </c>
      <c r="E855" s="2">
        <v>115.45</v>
      </c>
      <c r="F855" s="2">
        <v>115.0416</v>
      </c>
      <c r="G855" s="2">
        <v>118.24639999999999</v>
      </c>
      <c r="H855" s="2">
        <v>130.76900000000001</v>
      </c>
      <c r="I855" s="2">
        <v>9031814</v>
      </c>
      <c r="J855" s="2">
        <v>15192855</v>
      </c>
    </row>
    <row r="856" spans="1:10" x14ac:dyDescent="0.25">
      <c r="A856" s="1">
        <v>44785</v>
      </c>
      <c r="B856" s="2">
        <v>115.1</v>
      </c>
      <c r="C856" s="2">
        <v>115.57</v>
      </c>
      <c r="D856" s="2">
        <v>114.43</v>
      </c>
      <c r="E856" s="2">
        <v>115.55</v>
      </c>
      <c r="F856" s="2">
        <v>115.0582</v>
      </c>
      <c r="G856" s="2">
        <v>118.37869999999999</v>
      </c>
      <c r="H856" s="2">
        <v>130.93049999999999</v>
      </c>
      <c r="I856" s="2">
        <v>12178401</v>
      </c>
      <c r="J856" s="2">
        <v>16248610</v>
      </c>
    </row>
    <row r="857" spans="1:10" x14ac:dyDescent="0.25">
      <c r="A857" s="1">
        <v>44784</v>
      </c>
      <c r="B857" s="2">
        <v>116.87</v>
      </c>
      <c r="C857" s="2">
        <v>117.06</v>
      </c>
      <c r="D857" s="2">
        <v>114.09</v>
      </c>
      <c r="E857" s="2">
        <v>114.39</v>
      </c>
      <c r="F857" s="2">
        <v>115.0716</v>
      </c>
      <c r="G857" s="2">
        <v>118.52670000000001</v>
      </c>
      <c r="H857" s="2">
        <v>131.07820000000001</v>
      </c>
      <c r="I857" s="2">
        <v>20663784</v>
      </c>
      <c r="J857" s="2">
        <v>16617737</v>
      </c>
    </row>
    <row r="858" spans="1:10" x14ac:dyDescent="0.25">
      <c r="A858" s="1">
        <v>44783</v>
      </c>
      <c r="B858" s="2">
        <v>117.73</v>
      </c>
      <c r="C858" s="2">
        <v>118.91</v>
      </c>
      <c r="D858" s="2">
        <v>116.73</v>
      </c>
      <c r="E858" s="2">
        <v>117.12</v>
      </c>
      <c r="F858" s="2">
        <v>115.11499999999999</v>
      </c>
      <c r="G858" s="2">
        <v>118.71720000000001</v>
      </c>
      <c r="H858" s="2">
        <v>131.22579999999999</v>
      </c>
      <c r="I858" s="2">
        <v>14665302</v>
      </c>
      <c r="J858" s="2">
        <v>16223811</v>
      </c>
    </row>
    <row r="859" spans="1:10" x14ac:dyDescent="0.25">
      <c r="A859" s="1">
        <v>44782</v>
      </c>
      <c r="B859" s="2">
        <v>117.73</v>
      </c>
      <c r="C859" s="2">
        <v>118.35899999999999</v>
      </c>
      <c r="D859" s="2">
        <v>117.46</v>
      </c>
      <c r="E859" s="2">
        <v>117.89</v>
      </c>
      <c r="F859" s="2">
        <v>115.1542</v>
      </c>
      <c r="G859" s="2">
        <v>118.8643</v>
      </c>
      <c r="H859" s="2">
        <v>131.36089999999999</v>
      </c>
      <c r="I859" s="2">
        <v>8223201</v>
      </c>
      <c r="J859" s="2">
        <v>15853945</v>
      </c>
    </row>
    <row r="860" spans="1:10" x14ac:dyDescent="0.25">
      <c r="A860" s="1">
        <v>44781</v>
      </c>
      <c r="B860" s="2">
        <v>117.64</v>
      </c>
      <c r="C860" s="2">
        <v>118.53</v>
      </c>
      <c r="D860" s="2">
        <v>117.56</v>
      </c>
      <c r="E860" s="2">
        <v>118.35</v>
      </c>
      <c r="F860" s="2">
        <v>115.1722</v>
      </c>
      <c r="G860" s="2">
        <v>119.0136</v>
      </c>
      <c r="H860" s="2">
        <v>131.48419999999999</v>
      </c>
      <c r="I860" s="2">
        <v>17477736</v>
      </c>
      <c r="J860" s="2">
        <v>15924182</v>
      </c>
    </row>
    <row r="861" spans="1:10" x14ac:dyDescent="0.25">
      <c r="A861" s="1">
        <v>44778</v>
      </c>
      <c r="B861" s="2">
        <v>117.07</v>
      </c>
      <c r="C861" s="2">
        <v>117.11</v>
      </c>
      <c r="D861" s="2">
        <v>115.89</v>
      </c>
      <c r="E861" s="2">
        <v>116.47</v>
      </c>
      <c r="F861" s="2">
        <v>115.1918</v>
      </c>
      <c r="G861" s="2">
        <v>119.1454</v>
      </c>
      <c r="H861" s="2">
        <v>131.6061</v>
      </c>
      <c r="I861" s="2">
        <v>19492288</v>
      </c>
      <c r="J861" s="2">
        <v>15814884</v>
      </c>
    </row>
    <row r="862" spans="1:10" x14ac:dyDescent="0.25">
      <c r="A862" s="1">
        <v>44777</v>
      </c>
      <c r="B862" s="2">
        <v>118.98</v>
      </c>
      <c r="C862" s="2">
        <v>119.55</v>
      </c>
      <c r="D862" s="2">
        <v>118.54</v>
      </c>
      <c r="E862" s="2">
        <v>119.31</v>
      </c>
      <c r="F862" s="2">
        <v>115.2396</v>
      </c>
      <c r="G862" s="2">
        <v>119.2983</v>
      </c>
      <c r="H862" s="2">
        <v>131.7422</v>
      </c>
      <c r="I862" s="2">
        <v>11003006</v>
      </c>
      <c r="J862" s="2">
        <v>15583570</v>
      </c>
    </row>
    <row r="863" spans="1:10" x14ac:dyDescent="0.25">
      <c r="A863" s="1">
        <v>44776</v>
      </c>
      <c r="B863" s="2">
        <v>117.17</v>
      </c>
      <c r="C863" s="2">
        <v>119.49</v>
      </c>
      <c r="D863" s="2">
        <v>116.3336</v>
      </c>
      <c r="E863" s="2">
        <v>119.35</v>
      </c>
      <c r="F863" s="2">
        <v>115.1846</v>
      </c>
      <c r="G863" s="2">
        <v>119.4543</v>
      </c>
      <c r="H863" s="2">
        <v>131.87430000000001</v>
      </c>
      <c r="I863" s="2">
        <v>16731172</v>
      </c>
      <c r="J863" s="2">
        <v>15894369</v>
      </c>
    </row>
    <row r="864" spans="1:10" x14ac:dyDescent="0.25">
      <c r="A864" s="1">
        <v>44775</v>
      </c>
      <c r="B864" s="2">
        <v>120.15</v>
      </c>
      <c r="C864" s="2">
        <v>120.69</v>
      </c>
      <c r="D864" s="2">
        <v>117.285</v>
      </c>
      <c r="E864" s="2">
        <v>117.5</v>
      </c>
      <c r="F864" s="2">
        <v>115.1678</v>
      </c>
      <c r="G864" s="2">
        <v>119.6054</v>
      </c>
      <c r="H864" s="2">
        <v>132.0027</v>
      </c>
      <c r="I864" s="2">
        <v>17896256</v>
      </c>
      <c r="J864" s="2">
        <v>16151946</v>
      </c>
    </row>
    <row r="865" spans="1:10" x14ac:dyDescent="0.25">
      <c r="A865" s="1">
        <v>44774</v>
      </c>
      <c r="B865" s="2">
        <v>118.25</v>
      </c>
      <c r="C865" s="2">
        <v>120.1</v>
      </c>
      <c r="D865" s="2">
        <v>118.08</v>
      </c>
      <c r="E865" s="2">
        <v>120.04</v>
      </c>
      <c r="F865" s="2">
        <v>115.1614</v>
      </c>
      <c r="G865" s="2">
        <v>119.7946</v>
      </c>
      <c r="H865" s="2">
        <v>132.14449999999999</v>
      </c>
      <c r="I865" s="2">
        <v>17974560</v>
      </c>
      <c r="J865" s="2">
        <v>16195351</v>
      </c>
    </row>
    <row r="866" spans="1:10" x14ac:dyDescent="0.25">
      <c r="A866" s="1">
        <v>44771</v>
      </c>
      <c r="B866" s="2">
        <v>117.7</v>
      </c>
      <c r="C866" s="2">
        <v>119.30500000000001</v>
      </c>
      <c r="D866" s="2">
        <v>117.33</v>
      </c>
      <c r="E866" s="2">
        <v>117.43</v>
      </c>
      <c r="F866" s="2">
        <v>115.0986</v>
      </c>
      <c r="G866" s="2">
        <v>119.97190000000001</v>
      </c>
      <c r="H866" s="2">
        <v>132.27109999999999</v>
      </c>
      <c r="I866" s="2">
        <v>16655870</v>
      </c>
      <c r="J866" s="2">
        <v>15906376</v>
      </c>
    </row>
    <row r="867" spans="1:10" x14ac:dyDescent="0.25">
      <c r="A867" s="1">
        <v>44770</v>
      </c>
      <c r="B867" s="2">
        <v>118.045</v>
      </c>
      <c r="C867" s="2">
        <v>118.92</v>
      </c>
      <c r="D867" s="2">
        <v>117.32</v>
      </c>
      <c r="E867" s="2">
        <v>117.75</v>
      </c>
      <c r="F867" s="2">
        <v>115.03919999999999</v>
      </c>
      <c r="G867" s="2">
        <v>120.1893</v>
      </c>
      <c r="H867" s="2">
        <v>132.40360000000001</v>
      </c>
      <c r="I867" s="2">
        <v>16637914</v>
      </c>
      <c r="J867" s="2">
        <v>15817318</v>
      </c>
    </row>
    <row r="868" spans="1:10" x14ac:dyDescent="0.25">
      <c r="A868" s="1">
        <v>44769</v>
      </c>
      <c r="B868" s="2">
        <v>118.01</v>
      </c>
      <c r="C868" s="2">
        <v>118.485</v>
      </c>
      <c r="D868" s="2">
        <v>116.71</v>
      </c>
      <c r="E868" s="2">
        <v>116.82</v>
      </c>
      <c r="F868" s="2">
        <v>115.0014</v>
      </c>
      <c r="G868" s="2">
        <v>120.41419999999999</v>
      </c>
      <c r="H868" s="2">
        <v>132.5224</v>
      </c>
      <c r="I868" s="2">
        <v>15725564</v>
      </c>
      <c r="J868" s="2">
        <v>15580657</v>
      </c>
    </row>
    <row r="869" spans="1:10" x14ac:dyDescent="0.25">
      <c r="A869" s="1">
        <v>44768</v>
      </c>
      <c r="B869" s="2">
        <v>118.86</v>
      </c>
      <c r="C869" s="2">
        <v>119.24</v>
      </c>
      <c r="D869" s="2">
        <v>117.395</v>
      </c>
      <c r="E869" s="2">
        <v>117.48</v>
      </c>
      <c r="F869" s="2">
        <v>114.9846</v>
      </c>
      <c r="G869" s="2">
        <v>120.6246</v>
      </c>
      <c r="H869" s="2">
        <v>132.64779999999999</v>
      </c>
      <c r="I869" s="2">
        <v>13535963</v>
      </c>
      <c r="J869" s="2">
        <v>15879310</v>
      </c>
    </row>
    <row r="870" spans="1:10" x14ac:dyDescent="0.25">
      <c r="A870" s="1">
        <v>44767</v>
      </c>
      <c r="B870" s="2">
        <v>116.71</v>
      </c>
      <c r="C870" s="2">
        <v>117.54</v>
      </c>
      <c r="D870" s="2">
        <v>116.47</v>
      </c>
      <c r="E870" s="2">
        <v>117.39</v>
      </c>
      <c r="F870" s="2">
        <v>114.9894</v>
      </c>
      <c r="G870" s="2">
        <v>120.8145</v>
      </c>
      <c r="H870" s="2">
        <v>132.7747</v>
      </c>
      <c r="I870" s="2">
        <v>24868134</v>
      </c>
      <c r="J870" s="2">
        <v>16089557</v>
      </c>
    </row>
    <row r="871" spans="1:10" x14ac:dyDescent="0.25">
      <c r="A871" s="1">
        <v>44764</v>
      </c>
      <c r="B871" s="2">
        <v>118.29</v>
      </c>
      <c r="C871" s="2">
        <v>119.27</v>
      </c>
      <c r="D871" s="2">
        <v>117.97</v>
      </c>
      <c r="E871" s="2">
        <v>118.55</v>
      </c>
      <c r="F871" s="2">
        <v>115.0004</v>
      </c>
      <c r="G871" s="2">
        <v>121.0536</v>
      </c>
      <c r="H871" s="2">
        <v>132.90969999999999</v>
      </c>
      <c r="I871" s="2">
        <v>17715312</v>
      </c>
      <c r="J871" s="2">
        <v>15888937</v>
      </c>
    </row>
    <row r="872" spans="1:10" x14ac:dyDescent="0.25">
      <c r="A872" s="1">
        <v>44763</v>
      </c>
      <c r="B872" s="2">
        <v>115.19</v>
      </c>
      <c r="C872" s="2">
        <v>116.7195</v>
      </c>
      <c r="D872" s="2">
        <v>115.01</v>
      </c>
      <c r="E872" s="2">
        <v>116.59</v>
      </c>
      <c r="F872" s="2">
        <v>114.9436</v>
      </c>
      <c r="G872" s="2">
        <v>121.2668</v>
      </c>
      <c r="H872" s="2">
        <v>133.03489999999999</v>
      </c>
      <c r="I872" s="2">
        <v>14754886</v>
      </c>
      <c r="J872" s="2">
        <v>16428058</v>
      </c>
    </row>
    <row r="873" spans="1:10" x14ac:dyDescent="0.25">
      <c r="A873" s="1">
        <v>44762</v>
      </c>
      <c r="B873" s="2">
        <v>115.48</v>
      </c>
      <c r="C873" s="2">
        <v>115.55</v>
      </c>
      <c r="D873" s="2">
        <v>114.05</v>
      </c>
      <c r="E873" s="2">
        <v>114.61</v>
      </c>
      <c r="F873" s="2">
        <v>114.90519999999999</v>
      </c>
      <c r="G873" s="2">
        <v>121.4696</v>
      </c>
      <c r="H873" s="2">
        <v>133.17679999999999</v>
      </c>
      <c r="I873" s="2">
        <v>9117311</v>
      </c>
      <c r="J873" s="2">
        <v>16306089</v>
      </c>
    </row>
    <row r="874" spans="1:10" x14ac:dyDescent="0.25">
      <c r="A874" s="1">
        <v>44761</v>
      </c>
      <c r="B874" s="2">
        <v>114.91</v>
      </c>
      <c r="C874" s="2">
        <v>115.15</v>
      </c>
      <c r="D874" s="2">
        <v>113.66</v>
      </c>
      <c r="E874" s="2">
        <v>114.31</v>
      </c>
      <c r="F874" s="2">
        <v>114.88639999999999</v>
      </c>
      <c r="G874" s="2">
        <v>121.69119999999999</v>
      </c>
      <c r="H874" s="2">
        <v>133.3306</v>
      </c>
      <c r="I874" s="2">
        <v>9276754</v>
      </c>
      <c r="J874" s="2">
        <v>16612148</v>
      </c>
    </row>
    <row r="875" spans="1:10" x14ac:dyDescent="0.25">
      <c r="A875" s="1">
        <v>44760</v>
      </c>
      <c r="B875" s="2">
        <v>115.25</v>
      </c>
      <c r="C875" s="2">
        <v>115.32</v>
      </c>
      <c r="D875" s="2">
        <v>114.18</v>
      </c>
      <c r="E875" s="2">
        <v>114.93</v>
      </c>
      <c r="F875" s="2">
        <v>114.9076</v>
      </c>
      <c r="G875" s="2">
        <v>121.9149</v>
      </c>
      <c r="H875" s="2">
        <v>133.48060000000001</v>
      </c>
      <c r="I875" s="2">
        <v>15838268</v>
      </c>
      <c r="J875" s="2">
        <v>16797234</v>
      </c>
    </row>
    <row r="876" spans="1:10" x14ac:dyDescent="0.25">
      <c r="A876" s="1">
        <v>44757</v>
      </c>
      <c r="B876" s="2">
        <v>115.84</v>
      </c>
      <c r="C876" s="2">
        <v>116.82</v>
      </c>
      <c r="D876" s="2">
        <v>115.6</v>
      </c>
      <c r="E876" s="2">
        <v>116.14</v>
      </c>
      <c r="F876" s="2">
        <v>114.98139999999999</v>
      </c>
      <c r="G876" s="2">
        <v>122.1515</v>
      </c>
      <c r="H876" s="2">
        <v>133.6277</v>
      </c>
      <c r="I876" s="2">
        <v>16022586</v>
      </c>
      <c r="J876" s="2">
        <v>16952100</v>
      </c>
    </row>
    <row r="877" spans="1:10" x14ac:dyDescent="0.25">
      <c r="A877" s="1">
        <v>44756</v>
      </c>
      <c r="B877" s="2">
        <v>115.08</v>
      </c>
      <c r="C877" s="2">
        <v>116.16</v>
      </c>
      <c r="D877" s="2">
        <v>114.47</v>
      </c>
      <c r="E877" s="2">
        <v>115.49</v>
      </c>
      <c r="F877" s="2">
        <v>115.018</v>
      </c>
      <c r="G877" s="2">
        <v>122.3724</v>
      </c>
      <c r="H877" s="2">
        <v>133.76740000000001</v>
      </c>
      <c r="I877" s="2">
        <v>15664987</v>
      </c>
      <c r="J877" s="2">
        <v>17261876</v>
      </c>
    </row>
    <row r="878" spans="1:10" x14ac:dyDescent="0.25">
      <c r="A878" s="1">
        <v>44755</v>
      </c>
      <c r="B878" s="2">
        <v>113.77</v>
      </c>
      <c r="C878" s="2">
        <v>116.65</v>
      </c>
      <c r="D878" s="2">
        <v>113.45</v>
      </c>
      <c r="E878" s="2">
        <v>116.44</v>
      </c>
      <c r="F878" s="2">
        <v>115.0518</v>
      </c>
      <c r="G878" s="2">
        <v>122.58540000000001</v>
      </c>
      <c r="H878" s="2">
        <v>133.92179999999999</v>
      </c>
      <c r="I878" s="2">
        <v>20594832</v>
      </c>
      <c r="J878" s="2">
        <v>17797796</v>
      </c>
    </row>
    <row r="879" spans="1:10" x14ac:dyDescent="0.25">
      <c r="A879" s="1">
        <v>44754</v>
      </c>
      <c r="B879" s="2">
        <v>115.51</v>
      </c>
      <c r="C879" s="2">
        <v>116.23</v>
      </c>
      <c r="D879" s="2">
        <v>114.97</v>
      </c>
      <c r="E879" s="2">
        <v>115.12</v>
      </c>
      <c r="F879" s="2">
        <v>115.11199999999999</v>
      </c>
      <c r="G879" s="2">
        <v>122.7788</v>
      </c>
      <c r="H879" s="2">
        <v>134.07419999999999</v>
      </c>
      <c r="I879" s="2">
        <v>18547318</v>
      </c>
      <c r="J879" s="2">
        <v>17602394</v>
      </c>
    </row>
    <row r="880" spans="1:10" x14ac:dyDescent="0.25">
      <c r="A880" s="1">
        <v>44753</v>
      </c>
      <c r="B880" s="2">
        <v>113.79</v>
      </c>
      <c r="C880" s="2">
        <v>114.79</v>
      </c>
      <c r="D880" s="2">
        <v>113.7</v>
      </c>
      <c r="E880" s="2">
        <v>114.44</v>
      </c>
      <c r="F880" s="2">
        <v>115.23</v>
      </c>
      <c r="G880" s="2">
        <v>122.9774</v>
      </c>
      <c r="H880" s="2">
        <v>134.24039999999999</v>
      </c>
      <c r="I880" s="2">
        <v>13639942</v>
      </c>
      <c r="J880" s="2">
        <v>17806858</v>
      </c>
    </row>
    <row r="881" spans="1:10" x14ac:dyDescent="0.25">
      <c r="A881" s="1">
        <v>44750</v>
      </c>
      <c r="B881" s="2">
        <v>113.5</v>
      </c>
      <c r="C881" s="2">
        <v>113.5</v>
      </c>
      <c r="D881" s="2">
        <v>112.05</v>
      </c>
      <c r="E881" s="2">
        <v>112.5</v>
      </c>
      <c r="F881" s="2">
        <v>115.358</v>
      </c>
      <c r="G881" s="2">
        <v>123.1983</v>
      </c>
      <c r="H881" s="2">
        <v>134.4271</v>
      </c>
      <c r="I881" s="2">
        <v>15320004</v>
      </c>
      <c r="J881" s="2">
        <v>18635346</v>
      </c>
    </row>
    <row r="882" spans="1:10" x14ac:dyDescent="0.25">
      <c r="A882" s="1">
        <v>44749</v>
      </c>
      <c r="B882" s="2">
        <v>115.1</v>
      </c>
      <c r="C882" s="2">
        <v>115.17</v>
      </c>
      <c r="D882" s="2">
        <v>113.51</v>
      </c>
      <c r="E882" s="2">
        <v>113.76</v>
      </c>
      <c r="F882" s="2">
        <v>115.5562</v>
      </c>
      <c r="G882" s="2">
        <v>123.4558</v>
      </c>
      <c r="H882" s="2">
        <v>134.619</v>
      </c>
      <c r="I882" s="2">
        <v>13087988</v>
      </c>
      <c r="J882" s="2">
        <v>19294198</v>
      </c>
    </row>
    <row r="883" spans="1:10" x14ac:dyDescent="0.25">
      <c r="A883" s="1">
        <v>44748</v>
      </c>
      <c r="B883" s="2">
        <v>117.39</v>
      </c>
      <c r="C883" s="2">
        <v>117.54</v>
      </c>
      <c r="D883" s="2">
        <v>114.77</v>
      </c>
      <c r="E883" s="2">
        <v>114.77</v>
      </c>
      <c r="F883" s="2">
        <v>115.70480000000001</v>
      </c>
      <c r="G883" s="2">
        <v>123.68049999999999</v>
      </c>
      <c r="H883" s="2">
        <v>134.80529999999999</v>
      </c>
      <c r="I883" s="2">
        <v>20205364</v>
      </c>
      <c r="J883" s="2">
        <v>19879392</v>
      </c>
    </row>
    <row r="884" spans="1:10" x14ac:dyDescent="0.25">
      <c r="A884" s="1">
        <v>44747</v>
      </c>
      <c r="B884" s="2">
        <v>116.89</v>
      </c>
      <c r="C884" s="2">
        <v>117.75</v>
      </c>
      <c r="D884" s="2">
        <v>116.17</v>
      </c>
      <c r="E884" s="2">
        <v>116.73</v>
      </c>
      <c r="F884" s="2">
        <v>115.8092</v>
      </c>
      <c r="G884" s="2">
        <v>123.9171</v>
      </c>
      <c r="H884" s="2">
        <v>134.97739999999999</v>
      </c>
      <c r="I884" s="2">
        <v>16689670</v>
      </c>
      <c r="J884" s="2">
        <v>20996920</v>
      </c>
    </row>
    <row r="885" spans="1:10" x14ac:dyDescent="0.25">
      <c r="A885" s="1">
        <v>44743</v>
      </c>
      <c r="B885" s="2">
        <v>115.9</v>
      </c>
      <c r="C885" s="2">
        <v>117.59</v>
      </c>
      <c r="D885" s="2">
        <v>115.22</v>
      </c>
      <c r="E885" s="2">
        <v>115.82</v>
      </c>
      <c r="F885" s="2">
        <v>115.8896</v>
      </c>
      <c r="G885" s="2">
        <v>124.1315</v>
      </c>
      <c r="H885" s="2">
        <v>135.1431</v>
      </c>
      <c r="I885" s="2">
        <v>21858828</v>
      </c>
      <c r="J885" s="2">
        <v>21345414</v>
      </c>
    </row>
    <row r="886" spans="1:10" x14ac:dyDescent="0.25">
      <c r="A886" s="1">
        <v>44742</v>
      </c>
      <c r="B886" s="2">
        <v>114.85899999999999</v>
      </c>
      <c r="C886" s="2">
        <v>115.77</v>
      </c>
      <c r="D886" s="2">
        <v>114.75</v>
      </c>
      <c r="E886" s="2">
        <v>114.87</v>
      </c>
      <c r="F886" s="2">
        <v>116.00620000000001</v>
      </c>
      <c r="G886" s="2">
        <v>124.3643</v>
      </c>
      <c r="H886" s="2">
        <v>135.31700000000001</v>
      </c>
      <c r="I886" s="2">
        <v>25802128</v>
      </c>
      <c r="J886" s="2">
        <v>20923308</v>
      </c>
    </row>
    <row r="887" spans="1:10" x14ac:dyDescent="0.25">
      <c r="A887" s="1">
        <v>44741</v>
      </c>
      <c r="B887" s="2">
        <v>112.38</v>
      </c>
      <c r="C887" s="2">
        <v>113.9</v>
      </c>
      <c r="D887" s="2">
        <v>112.17</v>
      </c>
      <c r="E887" s="2">
        <v>113.87</v>
      </c>
      <c r="F887" s="2">
        <v>116.0938</v>
      </c>
      <c r="G887" s="2">
        <v>124.6057</v>
      </c>
      <c r="H887" s="2">
        <v>135.4982</v>
      </c>
      <c r="I887" s="2">
        <v>12925357</v>
      </c>
      <c r="J887" s="2">
        <v>19968242</v>
      </c>
    </row>
    <row r="888" spans="1:10" x14ac:dyDescent="0.25">
      <c r="A888" s="1">
        <v>44740</v>
      </c>
      <c r="B888" s="2">
        <v>111.29</v>
      </c>
      <c r="C888" s="2">
        <v>112.18</v>
      </c>
      <c r="D888" s="2">
        <v>110.87</v>
      </c>
      <c r="E888" s="2">
        <v>112.12</v>
      </c>
      <c r="F888" s="2">
        <v>116.21939999999999</v>
      </c>
      <c r="G888" s="2">
        <v>124.8779</v>
      </c>
      <c r="H888" s="2">
        <v>135.67529999999999</v>
      </c>
      <c r="I888" s="2">
        <v>13708196</v>
      </c>
      <c r="J888" s="2">
        <v>20058462</v>
      </c>
    </row>
    <row r="889" spans="1:10" x14ac:dyDescent="0.25">
      <c r="A889" s="1">
        <v>44739</v>
      </c>
      <c r="B889" s="2">
        <v>111.22</v>
      </c>
      <c r="C889" s="2">
        <v>112.22</v>
      </c>
      <c r="D889" s="2">
        <v>111.16</v>
      </c>
      <c r="E889" s="2">
        <v>111.6</v>
      </c>
      <c r="F889" s="2">
        <v>116.392</v>
      </c>
      <c r="G889" s="2">
        <v>125.17870000000001</v>
      </c>
      <c r="H889" s="2">
        <v>135.85669999999999</v>
      </c>
      <c r="I889" s="2">
        <v>12053040</v>
      </c>
      <c r="J889" s="2">
        <v>20532274</v>
      </c>
    </row>
    <row r="890" spans="1:10" x14ac:dyDescent="0.25">
      <c r="A890" s="1">
        <v>44736</v>
      </c>
      <c r="B890" s="2">
        <v>113.46</v>
      </c>
      <c r="C890" s="2">
        <v>114.17</v>
      </c>
      <c r="D890" s="2">
        <v>112.5</v>
      </c>
      <c r="E890" s="2">
        <v>112.56</v>
      </c>
      <c r="F890" s="2">
        <v>116.62439999999999</v>
      </c>
      <c r="G890" s="2">
        <v>125.4799</v>
      </c>
      <c r="H890" s="2">
        <v>136.04730000000001</v>
      </c>
      <c r="I890" s="2">
        <v>18161250</v>
      </c>
      <c r="J890" s="2">
        <v>20750766</v>
      </c>
    </row>
    <row r="891" spans="1:10" x14ac:dyDescent="0.25">
      <c r="A891" s="1">
        <v>44735</v>
      </c>
      <c r="B891" s="2">
        <v>113.9</v>
      </c>
      <c r="C891" s="2">
        <v>115.16500000000001</v>
      </c>
      <c r="D891" s="2">
        <v>113.49</v>
      </c>
      <c r="E891" s="2">
        <v>114.14</v>
      </c>
      <c r="F891" s="2">
        <v>116.8326</v>
      </c>
      <c r="G891" s="2">
        <v>125.7782</v>
      </c>
      <c r="H891" s="2">
        <v>136.2242</v>
      </c>
      <c r="I891" s="2">
        <v>20669222</v>
      </c>
      <c r="J891" s="2">
        <v>20195484</v>
      </c>
    </row>
    <row r="892" spans="1:10" x14ac:dyDescent="0.25">
      <c r="A892" s="1">
        <v>44734</v>
      </c>
      <c r="B892" s="2">
        <v>112.69</v>
      </c>
      <c r="C892" s="2">
        <v>113.31</v>
      </c>
      <c r="D892" s="2">
        <v>112.38</v>
      </c>
      <c r="E892" s="2">
        <v>113.21</v>
      </c>
      <c r="F892" s="2">
        <v>117.01260000000001</v>
      </c>
      <c r="G892" s="2">
        <v>126.0681</v>
      </c>
      <c r="H892" s="2">
        <v>136.38810000000001</v>
      </c>
      <c r="I892" s="2">
        <v>23703814</v>
      </c>
      <c r="J892" s="2">
        <v>19853858</v>
      </c>
    </row>
    <row r="893" spans="1:10" x14ac:dyDescent="0.25">
      <c r="A893" s="1">
        <v>44733</v>
      </c>
      <c r="B893" s="2">
        <v>110.09</v>
      </c>
      <c r="C893" s="2">
        <v>111.015</v>
      </c>
      <c r="D893" s="2">
        <v>109.8128</v>
      </c>
      <c r="E893" s="2">
        <v>110.18</v>
      </c>
      <c r="F893" s="2">
        <v>117.2508</v>
      </c>
      <c r="G893" s="2">
        <v>126.3668</v>
      </c>
      <c r="H893" s="2">
        <v>136.56299999999999</v>
      </c>
      <c r="I893" s="2">
        <v>17663800</v>
      </c>
      <c r="J893" s="2">
        <v>20166516</v>
      </c>
    </row>
    <row r="894" spans="1:10" x14ac:dyDescent="0.25">
      <c r="A894" s="1">
        <v>44729</v>
      </c>
      <c r="B894" s="2">
        <v>112.01</v>
      </c>
      <c r="C894" s="2">
        <v>112.83</v>
      </c>
      <c r="D894" s="2">
        <v>110.96</v>
      </c>
      <c r="E894" s="2">
        <v>112.08</v>
      </c>
      <c r="F894" s="2">
        <v>117.577</v>
      </c>
      <c r="G894" s="2">
        <v>126.67</v>
      </c>
      <c r="H894" s="2">
        <v>136.75980000000001</v>
      </c>
      <c r="I894" s="2">
        <v>21614262</v>
      </c>
      <c r="J894" s="2">
        <v>19734958</v>
      </c>
    </row>
    <row r="895" spans="1:10" x14ac:dyDescent="0.25">
      <c r="A895" s="1">
        <v>44728</v>
      </c>
      <c r="B895" s="2">
        <v>108.45</v>
      </c>
      <c r="C895" s="2">
        <v>111.72</v>
      </c>
      <c r="D895" s="2">
        <v>108.11499999999999</v>
      </c>
      <c r="E895" s="2">
        <v>111.72</v>
      </c>
      <c r="F895" s="2">
        <v>117.8844</v>
      </c>
      <c r="G895" s="2">
        <v>126.9714</v>
      </c>
      <c r="H895" s="2">
        <v>136.94380000000001</v>
      </c>
      <c r="I895" s="2">
        <v>26067258</v>
      </c>
      <c r="J895" s="2">
        <v>19288204</v>
      </c>
    </row>
    <row r="896" spans="1:10" x14ac:dyDescent="0.25">
      <c r="A896" s="1">
        <v>44727</v>
      </c>
      <c r="B896" s="2">
        <v>110.08499999999999</v>
      </c>
      <c r="C896" s="2">
        <v>110.99</v>
      </c>
      <c r="D896" s="2">
        <v>109.03</v>
      </c>
      <c r="E896" s="2">
        <v>110.84</v>
      </c>
      <c r="F896" s="2">
        <v>118.21980000000001</v>
      </c>
      <c r="G896" s="2">
        <v>127.2787</v>
      </c>
      <c r="H896" s="2">
        <v>137.1293</v>
      </c>
      <c r="I896" s="2">
        <v>25202800</v>
      </c>
      <c r="J896" s="2">
        <v>18511108</v>
      </c>
    </row>
    <row r="897" spans="1:10" x14ac:dyDescent="0.25">
      <c r="A897" s="1">
        <v>44726</v>
      </c>
      <c r="B897" s="2">
        <v>110.53</v>
      </c>
      <c r="C897" s="2">
        <v>110.98</v>
      </c>
      <c r="D897" s="2">
        <v>108.59</v>
      </c>
      <c r="E897" s="2">
        <v>108.81</v>
      </c>
      <c r="F897" s="2">
        <v>118.6322</v>
      </c>
      <c r="G897" s="2">
        <v>127.6066</v>
      </c>
      <c r="H897" s="2">
        <v>137.3244</v>
      </c>
      <c r="I897" s="2">
        <v>21865876</v>
      </c>
      <c r="J897" s="2">
        <v>18390136</v>
      </c>
    </row>
    <row r="898" spans="1:10" x14ac:dyDescent="0.25">
      <c r="A898" s="1">
        <v>44725</v>
      </c>
      <c r="B898" s="2">
        <v>111.49</v>
      </c>
      <c r="C898" s="2">
        <v>111.67</v>
      </c>
      <c r="D898" s="2">
        <v>109.24</v>
      </c>
      <c r="E898" s="2">
        <v>110.2</v>
      </c>
      <c r="F898" s="2">
        <v>119.1036</v>
      </c>
      <c r="G898" s="2">
        <v>127.9379</v>
      </c>
      <c r="H898" s="2">
        <v>137.52760000000001</v>
      </c>
      <c r="I898" s="2">
        <v>36968312</v>
      </c>
      <c r="J898" s="2">
        <v>17994090</v>
      </c>
    </row>
    <row r="899" spans="1:10" x14ac:dyDescent="0.25">
      <c r="A899" s="1">
        <v>44722</v>
      </c>
      <c r="B899" s="2">
        <v>114.36</v>
      </c>
      <c r="C899" s="2">
        <v>114.61</v>
      </c>
      <c r="D899" s="2">
        <v>112.965</v>
      </c>
      <c r="E899" s="2">
        <v>113.77</v>
      </c>
      <c r="F899" s="2">
        <v>119.5412</v>
      </c>
      <c r="G899" s="2">
        <v>128.2466</v>
      </c>
      <c r="H899" s="2">
        <v>137.71889999999999</v>
      </c>
      <c r="I899" s="2">
        <v>21917058</v>
      </c>
      <c r="J899" s="2">
        <v>17048266</v>
      </c>
    </row>
    <row r="900" spans="1:10" x14ac:dyDescent="0.25">
      <c r="A900" s="1">
        <v>44721</v>
      </c>
      <c r="B900" s="2">
        <v>113.83499999999999</v>
      </c>
      <c r="C900" s="2">
        <v>114.71</v>
      </c>
      <c r="D900" s="2">
        <v>113.68</v>
      </c>
      <c r="E900" s="2">
        <v>114.48</v>
      </c>
      <c r="F900" s="2">
        <v>119.901</v>
      </c>
      <c r="G900" s="2">
        <v>128.50989999999999</v>
      </c>
      <c r="H900" s="2">
        <v>137.89019999999999</v>
      </c>
      <c r="I900" s="2">
        <v>15527256</v>
      </c>
      <c r="J900" s="2">
        <v>17049626</v>
      </c>
    </row>
    <row r="901" spans="1:10" x14ac:dyDescent="0.25">
      <c r="A901" s="1">
        <v>44720</v>
      </c>
      <c r="B901" s="2">
        <v>114.68</v>
      </c>
      <c r="C901" s="2">
        <v>115.13</v>
      </c>
      <c r="D901" s="2">
        <v>114.08</v>
      </c>
      <c r="E901" s="2">
        <v>114.1</v>
      </c>
      <c r="F901" s="2">
        <v>120.22620000000001</v>
      </c>
      <c r="G901" s="2">
        <v>128.7861</v>
      </c>
      <c r="H901" s="2">
        <v>138.0643</v>
      </c>
      <c r="I901" s="2">
        <v>11476139</v>
      </c>
      <c r="J901" s="2">
        <v>17436960</v>
      </c>
    </row>
    <row r="902" spans="1:10" x14ac:dyDescent="0.25">
      <c r="A902" s="1">
        <v>44719</v>
      </c>
      <c r="B902" s="2">
        <v>114.61</v>
      </c>
      <c r="C902" s="2">
        <v>115.77500000000001</v>
      </c>
      <c r="D902" s="2">
        <v>114.58</v>
      </c>
      <c r="E902" s="2">
        <v>115.12</v>
      </c>
      <c r="F902" s="2">
        <v>120.5394</v>
      </c>
      <c r="G902" s="2">
        <v>129.08789999999999</v>
      </c>
      <c r="H902" s="2">
        <v>138.24600000000001</v>
      </c>
      <c r="I902" s="2">
        <v>14278653</v>
      </c>
      <c r="J902" s="2">
        <v>17674600</v>
      </c>
    </row>
    <row r="903" spans="1:10" x14ac:dyDescent="0.25">
      <c r="A903" s="1">
        <v>44718</v>
      </c>
      <c r="B903" s="2">
        <v>115.15</v>
      </c>
      <c r="C903" s="2">
        <v>115.51</v>
      </c>
      <c r="D903" s="2">
        <v>113.81</v>
      </c>
      <c r="E903" s="2">
        <v>113.89</v>
      </c>
      <c r="F903" s="2">
        <v>120.81019999999999</v>
      </c>
      <c r="G903" s="2">
        <v>129.36680000000001</v>
      </c>
      <c r="H903" s="2">
        <v>138.42320000000001</v>
      </c>
      <c r="I903" s="2">
        <v>20815372</v>
      </c>
      <c r="J903" s="2">
        <v>17459396</v>
      </c>
    </row>
    <row r="904" spans="1:10" x14ac:dyDescent="0.25">
      <c r="A904" s="1">
        <v>44715</v>
      </c>
      <c r="B904" s="2">
        <v>115.09</v>
      </c>
      <c r="C904" s="2">
        <v>116.06</v>
      </c>
      <c r="D904" s="2">
        <v>114.87</v>
      </c>
      <c r="E904" s="2">
        <v>116.03</v>
      </c>
      <c r="F904" s="2">
        <v>121.1418</v>
      </c>
      <c r="G904" s="2">
        <v>129.6635</v>
      </c>
      <c r="H904" s="2">
        <v>138.60599999999999</v>
      </c>
      <c r="I904" s="2">
        <v>15330410</v>
      </c>
      <c r="J904" s="2">
        <v>17457220</v>
      </c>
    </row>
    <row r="905" spans="1:10" x14ac:dyDescent="0.25">
      <c r="A905" s="1">
        <v>44714</v>
      </c>
      <c r="B905" s="2">
        <v>116.63</v>
      </c>
      <c r="C905" s="2">
        <v>116.71</v>
      </c>
      <c r="D905" s="2">
        <v>115.46</v>
      </c>
      <c r="E905" s="2">
        <v>116.28</v>
      </c>
      <c r="F905" s="2">
        <v>121.4512</v>
      </c>
      <c r="G905" s="2">
        <v>129.92930000000001</v>
      </c>
      <c r="H905" s="2">
        <v>138.77260000000001</v>
      </c>
      <c r="I905" s="2">
        <v>9832015</v>
      </c>
      <c r="J905" s="2">
        <v>18195572</v>
      </c>
    </row>
    <row r="906" spans="1:10" x14ac:dyDescent="0.25">
      <c r="A906" s="1">
        <v>44713</v>
      </c>
      <c r="B906" s="2">
        <v>117.03</v>
      </c>
      <c r="C906" s="2">
        <v>117.34</v>
      </c>
      <c r="D906" s="2">
        <v>115.69</v>
      </c>
      <c r="E906" s="2">
        <v>116.22</v>
      </c>
      <c r="F906" s="2">
        <v>121.6992</v>
      </c>
      <c r="G906" s="2">
        <v>130.1891</v>
      </c>
      <c r="H906" s="2">
        <v>138.93539999999999</v>
      </c>
      <c r="I906" s="2">
        <v>15544848</v>
      </c>
      <c r="J906" s="2">
        <v>19818346</v>
      </c>
    </row>
    <row r="907" spans="1:10" x14ac:dyDescent="0.25">
      <c r="A907" s="1">
        <v>44712</v>
      </c>
      <c r="B907" s="2">
        <v>117.18</v>
      </c>
      <c r="C907" s="2">
        <v>117.23</v>
      </c>
      <c r="D907" s="2">
        <v>115.928</v>
      </c>
      <c r="E907" s="2">
        <v>116.56</v>
      </c>
      <c r="F907" s="2">
        <v>121.98180000000001</v>
      </c>
      <c r="G907" s="2">
        <v>130.4598</v>
      </c>
      <c r="H907" s="2">
        <v>139.09880000000001</v>
      </c>
      <c r="I907" s="2">
        <v>28393674</v>
      </c>
      <c r="J907" s="2">
        <v>21024740</v>
      </c>
    </row>
    <row r="908" spans="1:10" x14ac:dyDescent="0.25">
      <c r="A908" s="1">
        <v>44708</v>
      </c>
      <c r="B908" s="2">
        <v>119.36</v>
      </c>
      <c r="C908" s="2">
        <v>119.73699999999999</v>
      </c>
      <c r="D908" s="2">
        <v>118.74</v>
      </c>
      <c r="E908" s="2">
        <v>119.08</v>
      </c>
      <c r="F908" s="2">
        <v>122.3194</v>
      </c>
      <c r="G908" s="2">
        <v>130.7234</v>
      </c>
      <c r="H908" s="2">
        <v>139.25880000000001</v>
      </c>
      <c r="I908" s="2">
        <v>11190426</v>
      </c>
      <c r="J908" s="2">
        <v>20916698</v>
      </c>
    </row>
    <row r="909" spans="1:10" x14ac:dyDescent="0.25">
      <c r="A909" s="1">
        <v>44707</v>
      </c>
      <c r="B909" s="2">
        <v>119.02</v>
      </c>
      <c r="C909" s="2">
        <v>119.09</v>
      </c>
      <c r="D909" s="2">
        <v>117.8</v>
      </c>
      <c r="E909" s="2">
        <v>118.79</v>
      </c>
      <c r="F909" s="2">
        <v>122.5744</v>
      </c>
      <c r="G909" s="2">
        <v>130.96960000000001</v>
      </c>
      <c r="H909" s="2">
        <v>139.3946</v>
      </c>
      <c r="I909" s="2">
        <v>14912949</v>
      </c>
      <c r="J909" s="2">
        <v>22356702</v>
      </c>
    </row>
    <row r="910" spans="1:10" x14ac:dyDescent="0.25">
      <c r="A910" s="1">
        <v>44706</v>
      </c>
      <c r="B910" s="2">
        <v>119.61</v>
      </c>
      <c r="C910" s="2">
        <v>119.62</v>
      </c>
      <c r="D910" s="2">
        <v>118.59</v>
      </c>
      <c r="E910" s="2">
        <v>119.33</v>
      </c>
      <c r="F910" s="2">
        <v>122.855</v>
      </c>
      <c r="G910" s="2">
        <v>131.22470000000001</v>
      </c>
      <c r="H910" s="2">
        <v>139.53309999999999</v>
      </c>
      <c r="I910" s="2">
        <v>14410842</v>
      </c>
      <c r="J910" s="2">
        <v>24588140</v>
      </c>
    </row>
    <row r="911" spans="1:10" x14ac:dyDescent="0.25">
      <c r="A911" s="1">
        <v>44705</v>
      </c>
      <c r="B911" s="2">
        <v>117.9</v>
      </c>
      <c r="C911" s="2">
        <v>119.63800000000001</v>
      </c>
      <c r="D911" s="2">
        <v>117.86</v>
      </c>
      <c r="E911" s="2">
        <v>118.86</v>
      </c>
      <c r="F911" s="2">
        <v>123.099</v>
      </c>
      <c r="G911" s="2">
        <v>131.51329999999999</v>
      </c>
      <c r="H911" s="2">
        <v>139.66929999999999</v>
      </c>
      <c r="I911" s="2">
        <v>23388212</v>
      </c>
      <c r="J911" s="2">
        <v>25332464</v>
      </c>
    </row>
    <row r="912" spans="1:10" x14ac:dyDescent="0.25">
      <c r="A912" s="1">
        <v>44704</v>
      </c>
      <c r="B912" s="2">
        <v>117.705</v>
      </c>
      <c r="C912" s="2">
        <v>118.25</v>
      </c>
      <c r="D912" s="2">
        <v>116.54</v>
      </c>
      <c r="E912" s="2">
        <v>116.56</v>
      </c>
      <c r="F912" s="2">
        <v>123.357</v>
      </c>
      <c r="G912" s="2">
        <v>131.80369999999999</v>
      </c>
      <c r="H912" s="2">
        <v>139.81120000000001</v>
      </c>
      <c r="I912" s="2">
        <v>15925189</v>
      </c>
      <c r="J912" s="2">
        <v>25190360</v>
      </c>
    </row>
    <row r="913" spans="1:10" x14ac:dyDescent="0.25">
      <c r="A913" s="1">
        <v>44701</v>
      </c>
      <c r="B913" s="2">
        <v>117.09</v>
      </c>
      <c r="C913" s="2">
        <v>119.02</v>
      </c>
      <c r="D913" s="2">
        <v>117.06</v>
      </c>
      <c r="E913" s="2">
        <v>118.51</v>
      </c>
      <c r="F913" s="2">
        <v>123.724</v>
      </c>
      <c r="G913" s="2">
        <v>132.10480000000001</v>
      </c>
      <c r="H913" s="2">
        <v>139.96729999999999</v>
      </c>
      <c r="I913" s="2">
        <v>22780940</v>
      </c>
      <c r="J913" s="2">
        <v>26077608</v>
      </c>
    </row>
    <row r="914" spans="1:10" x14ac:dyDescent="0.25">
      <c r="A914" s="1">
        <v>44700</v>
      </c>
      <c r="B914" s="2">
        <v>118.64</v>
      </c>
      <c r="C914" s="2">
        <v>118.72</v>
      </c>
      <c r="D914" s="2">
        <v>116.8537</v>
      </c>
      <c r="E914" s="2">
        <v>117.18</v>
      </c>
      <c r="F914" s="2">
        <v>124.04300000000001</v>
      </c>
      <c r="G914" s="2">
        <v>132.40260000000001</v>
      </c>
      <c r="H914" s="2">
        <v>140.12620000000001</v>
      </c>
      <c r="I914" s="2">
        <v>21937464</v>
      </c>
      <c r="J914" s="2">
        <v>26302440</v>
      </c>
    </row>
    <row r="915" spans="1:10" x14ac:dyDescent="0.25">
      <c r="A915" s="1">
        <v>44699</v>
      </c>
      <c r="B915" s="2">
        <v>114.72</v>
      </c>
      <c r="C915" s="2">
        <v>117</v>
      </c>
      <c r="D915" s="2">
        <v>114.61</v>
      </c>
      <c r="E915" s="2">
        <v>116.9</v>
      </c>
      <c r="F915" s="2">
        <v>124.4278</v>
      </c>
      <c r="G915" s="2">
        <v>132.71960000000001</v>
      </c>
      <c r="H915" s="2">
        <v>140.29560000000001</v>
      </c>
      <c r="I915" s="2">
        <v>21337264</v>
      </c>
      <c r="J915" s="2">
        <v>25966108</v>
      </c>
    </row>
    <row r="916" spans="1:10" x14ac:dyDescent="0.25">
      <c r="A916" s="1">
        <v>44698</v>
      </c>
      <c r="B916" s="2">
        <v>114.71</v>
      </c>
      <c r="C916" s="2">
        <v>115.35</v>
      </c>
      <c r="D916" s="2">
        <v>114.36</v>
      </c>
      <c r="E916" s="2">
        <v>114.46</v>
      </c>
      <c r="F916" s="2">
        <v>124.84520000000001</v>
      </c>
      <c r="G916" s="2">
        <v>133.03579999999999</v>
      </c>
      <c r="H916" s="2">
        <v>140.4648</v>
      </c>
      <c r="I916" s="2">
        <v>15040753</v>
      </c>
      <c r="J916" s="2">
        <v>25514324</v>
      </c>
    </row>
    <row r="917" spans="1:10" x14ac:dyDescent="0.25">
      <c r="A917" s="1">
        <v>44697</v>
      </c>
      <c r="B917" s="2">
        <v>116.21</v>
      </c>
      <c r="C917" s="2">
        <v>116.935</v>
      </c>
      <c r="D917" s="2">
        <v>115.85</v>
      </c>
      <c r="E917" s="2">
        <v>115.86</v>
      </c>
      <c r="F917" s="2">
        <v>125.3394</v>
      </c>
      <c r="G917" s="2">
        <v>133.38939999999999</v>
      </c>
      <c r="H917" s="2">
        <v>140.64590000000001</v>
      </c>
      <c r="I917" s="2">
        <v>11050571</v>
      </c>
      <c r="J917" s="2">
        <v>26307032</v>
      </c>
    </row>
    <row r="918" spans="1:10" x14ac:dyDescent="0.25">
      <c r="A918" s="1">
        <v>44694</v>
      </c>
      <c r="B918" s="2">
        <v>116.98</v>
      </c>
      <c r="C918" s="2">
        <v>117.15</v>
      </c>
      <c r="D918" s="2">
        <v>115.9</v>
      </c>
      <c r="E918" s="2">
        <v>115.98</v>
      </c>
      <c r="F918" s="2">
        <v>125.827</v>
      </c>
      <c r="G918" s="2">
        <v>133.72210000000001</v>
      </c>
      <c r="H918" s="2">
        <v>140.8142</v>
      </c>
      <c r="I918" s="2">
        <v>20782748</v>
      </c>
      <c r="J918" s="2">
        <v>27264920</v>
      </c>
    </row>
    <row r="919" spans="1:10" x14ac:dyDescent="0.25">
      <c r="A919" s="1">
        <v>44693</v>
      </c>
      <c r="B919" s="2">
        <v>118.02</v>
      </c>
      <c r="C919" s="2">
        <v>118.89</v>
      </c>
      <c r="D919" s="2">
        <v>117.655</v>
      </c>
      <c r="E919" s="2">
        <v>117.72</v>
      </c>
      <c r="F919" s="2">
        <v>126.2646</v>
      </c>
      <c r="G919" s="2">
        <v>134.05930000000001</v>
      </c>
      <c r="H919" s="2">
        <v>140.97839999999999</v>
      </c>
      <c r="I919" s="2">
        <v>26405692</v>
      </c>
      <c r="J919" s="2">
        <v>27197632</v>
      </c>
    </row>
    <row r="920" spans="1:10" x14ac:dyDescent="0.25">
      <c r="A920" s="1">
        <v>44692</v>
      </c>
      <c r="B920" s="2">
        <v>114.74</v>
      </c>
      <c r="C920" s="2">
        <v>117.94</v>
      </c>
      <c r="D920" s="2">
        <v>114.44</v>
      </c>
      <c r="E920" s="2">
        <v>117.94</v>
      </c>
      <c r="F920" s="2">
        <v>126.6396</v>
      </c>
      <c r="G920" s="2">
        <v>134.3904</v>
      </c>
      <c r="H920" s="2">
        <v>141.13800000000001</v>
      </c>
      <c r="I920" s="2">
        <v>34173628</v>
      </c>
      <c r="J920" s="2">
        <v>26992134</v>
      </c>
    </row>
    <row r="921" spans="1:10" x14ac:dyDescent="0.25">
      <c r="A921" s="1">
        <v>44691</v>
      </c>
      <c r="B921" s="2">
        <v>115.89</v>
      </c>
      <c r="C921" s="2">
        <v>116.96</v>
      </c>
      <c r="D921" s="2">
        <v>115.48</v>
      </c>
      <c r="E921" s="2">
        <v>115.71</v>
      </c>
      <c r="F921" s="2">
        <v>127.10680000000001</v>
      </c>
      <c r="G921" s="2">
        <v>134.70240000000001</v>
      </c>
      <c r="H921" s="2">
        <v>141.29660000000001</v>
      </c>
      <c r="I921" s="2">
        <v>33640756</v>
      </c>
      <c r="J921" s="2">
        <v>26808772</v>
      </c>
    </row>
    <row r="922" spans="1:10" x14ac:dyDescent="0.25">
      <c r="A922" s="1">
        <v>44690</v>
      </c>
      <c r="B922" s="2">
        <v>112.86</v>
      </c>
      <c r="C922" s="2">
        <v>114.71</v>
      </c>
      <c r="D922" s="2">
        <v>112.62</v>
      </c>
      <c r="E922" s="2">
        <v>114.67</v>
      </c>
      <c r="F922" s="2">
        <v>127.59</v>
      </c>
      <c r="G922" s="2">
        <v>135.0378</v>
      </c>
      <c r="H922" s="2">
        <v>141.45830000000001</v>
      </c>
      <c r="I922" s="2">
        <v>26773036</v>
      </c>
      <c r="J922" s="2">
        <v>26300208</v>
      </c>
    </row>
    <row r="923" spans="1:10" x14ac:dyDescent="0.25">
      <c r="A923" s="1">
        <v>44687</v>
      </c>
      <c r="B923" s="2">
        <v>114.14</v>
      </c>
      <c r="C923" s="2">
        <v>115.04</v>
      </c>
      <c r="D923" s="2">
        <v>113.31</v>
      </c>
      <c r="E923" s="2">
        <v>113.67</v>
      </c>
      <c r="F923" s="2">
        <v>128.03399999999999</v>
      </c>
      <c r="G923" s="2">
        <v>135.3981</v>
      </c>
      <c r="H923" s="2">
        <v>141.6275</v>
      </c>
      <c r="I923" s="2">
        <v>32790492</v>
      </c>
      <c r="J923" s="2">
        <v>25767624</v>
      </c>
    </row>
    <row r="924" spans="1:10" x14ac:dyDescent="0.25">
      <c r="A924" s="1">
        <v>44686</v>
      </c>
      <c r="B924" s="2">
        <v>116.35</v>
      </c>
      <c r="C924" s="2">
        <v>116.47</v>
      </c>
      <c r="D924" s="2">
        <v>114.015</v>
      </c>
      <c r="E924" s="2">
        <v>115.37</v>
      </c>
      <c r="F924" s="2">
        <v>128.49600000000001</v>
      </c>
      <c r="G924" s="2">
        <v>135.77199999999999</v>
      </c>
      <c r="H924" s="2">
        <v>141.8066</v>
      </c>
      <c r="I924" s="2">
        <v>48384528</v>
      </c>
      <c r="J924" s="2">
        <v>25866558</v>
      </c>
    </row>
    <row r="925" spans="1:10" x14ac:dyDescent="0.25">
      <c r="A925" s="1">
        <v>44685</v>
      </c>
      <c r="B925" s="2">
        <v>117.97</v>
      </c>
      <c r="C925" s="2">
        <v>118.965</v>
      </c>
      <c r="D925" s="2">
        <v>117.35</v>
      </c>
      <c r="E925" s="2">
        <v>118.62</v>
      </c>
      <c r="F925" s="2">
        <v>128.9222</v>
      </c>
      <c r="G925" s="2">
        <v>136.1069</v>
      </c>
      <c r="H925" s="2">
        <v>141.97020000000001</v>
      </c>
      <c r="I925" s="2">
        <v>25575688</v>
      </c>
      <c r="J925" s="2">
        <v>23786890</v>
      </c>
    </row>
    <row r="926" spans="1:10" x14ac:dyDescent="0.25">
      <c r="A926" s="1">
        <v>44684</v>
      </c>
      <c r="B926" s="2">
        <v>119.04</v>
      </c>
      <c r="C926" s="2">
        <v>119.31</v>
      </c>
      <c r="D926" s="2">
        <v>117.89</v>
      </c>
      <c r="E926" s="2">
        <v>117.97</v>
      </c>
      <c r="F926" s="2">
        <v>129.32159999999999</v>
      </c>
      <c r="G926" s="2">
        <v>136.41290000000001</v>
      </c>
      <c r="H926" s="2">
        <v>142.12719999999999</v>
      </c>
      <c r="I926" s="2">
        <v>21256662</v>
      </c>
      <c r="J926" s="2">
        <v>23623456</v>
      </c>
    </row>
    <row r="927" spans="1:10" x14ac:dyDescent="0.25">
      <c r="A927" s="1">
        <v>44683</v>
      </c>
      <c r="B927" s="2">
        <v>117.86</v>
      </c>
      <c r="C927" s="2">
        <v>118.27</v>
      </c>
      <c r="D927" s="2">
        <v>116.93</v>
      </c>
      <c r="E927" s="2">
        <v>117.18</v>
      </c>
      <c r="F927" s="2">
        <v>129.7268</v>
      </c>
      <c r="G927" s="2">
        <v>136.71709999999999</v>
      </c>
      <c r="H927" s="2">
        <v>142.2946</v>
      </c>
      <c r="I927" s="2">
        <v>29233884</v>
      </c>
      <c r="J927" s="2">
        <v>24207726</v>
      </c>
    </row>
    <row r="928" spans="1:10" x14ac:dyDescent="0.25">
      <c r="A928" s="1">
        <v>44680</v>
      </c>
      <c r="B928" s="2">
        <v>119.31</v>
      </c>
      <c r="C928" s="2">
        <v>120.97</v>
      </c>
      <c r="D928" s="2">
        <v>119.105</v>
      </c>
      <c r="E928" s="2">
        <v>119.45</v>
      </c>
      <c r="F928" s="2">
        <v>130.119</v>
      </c>
      <c r="G928" s="2">
        <v>137.05529999999999</v>
      </c>
      <c r="H928" s="2">
        <v>142.44980000000001</v>
      </c>
      <c r="I928" s="2">
        <v>26153420</v>
      </c>
      <c r="J928" s="2">
        <v>24049410</v>
      </c>
    </row>
    <row r="929" spans="1:10" x14ac:dyDescent="0.25">
      <c r="A929" s="1">
        <v>44679</v>
      </c>
      <c r="B929" s="2">
        <v>120.39</v>
      </c>
      <c r="C929" s="2">
        <v>121.07</v>
      </c>
      <c r="D929" s="2">
        <v>120.01</v>
      </c>
      <c r="E929" s="2">
        <v>121.02</v>
      </c>
      <c r="F929" s="2">
        <v>130.44560000000001</v>
      </c>
      <c r="G929" s="2">
        <v>137.38310000000001</v>
      </c>
      <c r="H929" s="2">
        <v>142.595</v>
      </c>
      <c r="I929" s="2">
        <v>16892496</v>
      </c>
      <c r="J929" s="2">
        <v>23869766</v>
      </c>
    </row>
    <row r="930" spans="1:10" x14ac:dyDescent="0.25">
      <c r="A930" s="1">
        <v>44678</v>
      </c>
      <c r="B930" s="2">
        <v>122.19</v>
      </c>
      <c r="C930" s="2">
        <v>122.32</v>
      </c>
      <c r="D930" s="2">
        <v>120.77</v>
      </c>
      <c r="E930" s="2">
        <v>120.84</v>
      </c>
      <c r="F930" s="2">
        <v>130.72479999999999</v>
      </c>
      <c r="G930" s="2">
        <v>137.71639999999999</v>
      </c>
      <c r="H930" s="2">
        <v>142.7242</v>
      </c>
      <c r="I930" s="2">
        <v>14560521</v>
      </c>
      <c r="J930" s="2">
        <v>24273730</v>
      </c>
    </row>
    <row r="931" spans="1:10" x14ac:dyDescent="0.25">
      <c r="A931" s="1">
        <v>44677</v>
      </c>
      <c r="B931" s="2">
        <v>122.44</v>
      </c>
      <c r="C931" s="2">
        <v>123.03</v>
      </c>
      <c r="D931" s="2">
        <v>121.76</v>
      </c>
      <c r="E931" s="2">
        <v>122.41</v>
      </c>
      <c r="F931" s="2">
        <v>131.0386</v>
      </c>
      <c r="G931" s="2">
        <v>138.0333</v>
      </c>
      <c r="H931" s="2">
        <v>142.84610000000001</v>
      </c>
      <c r="I931" s="2">
        <v>26931348</v>
      </c>
      <c r="J931" s="2">
        <v>24982824</v>
      </c>
    </row>
    <row r="932" spans="1:10" x14ac:dyDescent="0.25">
      <c r="A932" s="1">
        <v>44676</v>
      </c>
      <c r="B932" s="2">
        <v>121.38</v>
      </c>
      <c r="C932" s="2">
        <v>122.185</v>
      </c>
      <c r="D932" s="2">
        <v>121.125</v>
      </c>
      <c r="E932" s="2">
        <v>121.19</v>
      </c>
      <c r="F932" s="2">
        <v>131.3554</v>
      </c>
      <c r="G932" s="2">
        <v>138.33260000000001</v>
      </c>
      <c r="H932" s="2">
        <v>142.9657</v>
      </c>
      <c r="I932" s="2">
        <v>25418916</v>
      </c>
      <c r="J932" s="2">
        <v>24094730</v>
      </c>
    </row>
    <row r="933" spans="1:10" x14ac:dyDescent="0.25">
      <c r="A933" s="1">
        <v>44673</v>
      </c>
      <c r="B933" s="2">
        <v>120.07</v>
      </c>
      <c r="C933" s="2">
        <v>121.44</v>
      </c>
      <c r="D933" s="2">
        <v>119.81</v>
      </c>
      <c r="E933" s="2">
        <v>119.99</v>
      </c>
      <c r="F933" s="2">
        <v>131.65620000000001</v>
      </c>
      <c r="G933" s="2">
        <v>138.63659999999999</v>
      </c>
      <c r="H933" s="2">
        <v>143.0925</v>
      </c>
      <c r="I933" s="2">
        <v>19773404</v>
      </c>
      <c r="J933" s="2">
        <v>23966116</v>
      </c>
    </row>
    <row r="934" spans="1:10" x14ac:dyDescent="0.25">
      <c r="A934" s="1">
        <v>44672</v>
      </c>
      <c r="B934" s="2">
        <v>120.83</v>
      </c>
      <c r="C934" s="2">
        <v>120.91</v>
      </c>
      <c r="D934" s="2">
        <v>119.17</v>
      </c>
      <c r="E934" s="2">
        <v>120.75</v>
      </c>
      <c r="F934" s="2">
        <v>132.02500000000001</v>
      </c>
      <c r="G934" s="2">
        <v>138.9299</v>
      </c>
      <c r="H934" s="2">
        <v>143.23560000000001</v>
      </c>
      <c r="I934" s="2">
        <v>23323244</v>
      </c>
      <c r="J934" s="2">
        <v>23974620</v>
      </c>
    </row>
    <row r="935" spans="1:10" x14ac:dyDescent="0.25">
      <c r="A935" s="1">
        <v>44671</v>
      </c>
      <c r="B935" s="2">
        <v>120.22</v>
      </c>
      <c r="C935" s="2">
        <v>121.965</v>
      </c>
      <c r="D935" s="2">
        <v>119.92</v>
      </c>
      <c r="E935" s="2">
        <v>121.65</v>
      </c>
      <c r="F935" s="2">
        <v>132.3734</v>
      </c>
      <c r="G935" s="2">
        <v>139.2277</v>
      </c>
      <c r="H935" s="2">
        <v>143.37209999999999</v>
      </c>
      <c r="I935" s="2">
        <v>31423176</v>
      </c>
      <c r="J935" s="2">
        <v>23507084</v>
      </c>
    </row>
    <row r="936" spans="1:10" x14ac:dyDescent="0.25">
      <c r="A936" s="1">
        <v>44670</v>
      </c>
      <c r="B936" s="2">
        <v>119.15</v>
      </c>
      <c r="C936" s="2">
        <v>119.72</v>
      </c>
      <c r="D936" s="2">
        <v>118.67</v>
      </c>
      <c r="E936" s="2">
        <v>119.25</v>
      </c>
      <c r="F936" s="2">
        <v>132.72239999999999</v>
      </c>
      <c r="G936" s="2">
        <v>139.4794</v>
      </c>
      <c r="H936" s="2">
        <v>143.4975</v>
      </c>
      <c r="I936" s="2">
        <v>26012316</v>
      </c>
      <c r="J936" s="2">
        <v>22700184</v>
      </c>
    </row>
    <row r="937" spans="1:10" x14ac:dyDescent="0.25">
      <c r="A937" s="1">
        <v>44669</v>
      </c>
      <c r="B937" s="2">
        <v>120.87</v>
      </c>
      <c r="C937" s="2">
        <v>121.08</v>
      </c>
      <c r="D937" s="2">
        <v>119.69</v>
      </c>
      <c r="E937" s="2">
        <v>120.15</v>
      </c>
      <c r="F937" s="2">
        <v>133.11760000000001</v>
      </c>
      <c r="G937" s="2">
        <v>139.7319</v>
      </c>
      <c r="H937" s="2">
        <v>143.62639999999999</v>
      </c>
      <c r="I937" s="2">
        <v>18784252</v>
      </c>
      <c r="J937" s="2">
        <v>22143214</v>
      </c>
    </row>
    <row r="938" spans="1:10" x14ac:dyDescent="0.25">
      <c r="A938" s="1">
        <v>44665</v>
      </c>
      <c r="B938" s="2">
        <v>122.86</v>
      </c>
      <c r="C938" s="2">
        <v>122.93</v>
      </c>
      <c r="D938" s="2">
        <v>120.38</v>
      </c>
      <c r="E938" s="2">
        <v>120.75</v>
      </c>
      <c r="F938" s="2">
        <v>133.53639999999999</v>
      </c>
      <c r="G938" s="2">
        <v>139.9966</v>
      </c>
      <c r="H938" s="2">
        <v>143.7466</v>
      </c>
      <c r="I938" s="2">
        <v>34274528</v>
      </c>
      <c r="J938" s="2">
        <v>22603584</v>
      </c>
    </row>
    <row r="939" spans="1:10" x14ac:dyDescent="0.25">
      <c r="A939" s="1">
        <v>44664</v>
      </c>
      <c r="B939" s="2">
        <v>123.05</v>
      </c>
      <c r="C939" s="2">
        <v>124.3</v>
      </c>
      <c r="D939" s="2">
        <v>122.89</v>
      </c>
      <c r="E939" s="2">
        <v>123.22</v>
      </c>
      <c r="F939" s="2">
        <v>133.96539999999999</v>
      </c>
      <c r="G939" s="2">
        <v>140.27269999999999</v>
      </c>
      <c r="H939" s="2">
        <v>143.86449999999999</v>
      </c>
      <c r="I939" s="2">
        <v>17189500</v>
      </c>
      <c r="J939" s="2">
        <v>21461388</v>
      </c>
    </row>
    <row r="940" spans="1:10" x14ac:dyDescent="0.25">
      <c r="A940" s="1">
        <v>44663</v>
      </c>
      <c r="B940" s="2">
        <v>124.05</v>
      </c>
      <c r="C940" s="2">
        <v>124.16</v>
      </c>
      <c r="D940" s="2">
        <v>122.67</v>
      </c>
      <c r="E940" s="2">
        <v>122.97</v>
      </c>
      <c r="F940" s="2">
        <v>134.33539999999999</v>
      </c>
      <c r="G940" s="2">
        <v>140.5086</v>
      </c>
      <c r="H940" s="2">
        <v>143.96700000000001</v>
      </c>
      <c r="I940" s="2">
        <v>23124178</v>
      </c>
      <c r="J940" s="2">
        <v>21733162</v>
      </c>
    </row>
    <row r="941" spans="1:10" x14ac:dyDescent="0.25">
      <c r="A941" s="1">
        <v>44662</v>
      </c>
      <c r="B941" s="2">
        <v>123.92</v>
      </c>
      <c r="C941" s="2">
        <v>124.19</v>
      </c>
      <c r="D941" s="2">
        <v>122.56</v>
      </c>
      <c r="E941" s="2">
        <v>123.14</v>
      </c>
      <c r="F941" s="2">
        <v>134.72380000000001</v>
      </c>
      <c r="G941" s="2">
        <v>140.7415</v>
      </c>
      <c r="H941" s="2">
        <v>144.06950000000001</v>
      </c>
      <c r="I941" s="2">
        <v>30020696</v>
      </c>
      <c r="J941" s="2">
        <v>21646942</v>
      </c>
    </row>
    <row r="942" spans="1:10" x14ac:dyDescent="0.25">
      <c r="A942" s="1">
        <v>44659</v>
      </c>
      <c r="B942" s="2">
        <v>125.45</v>
      </c>
      <c r="C942" s="2">
        <v>125.83</v>
      </c>
      <c r="D942" s="2">
        <v>124.26</v>
      </c>
      <c r="E942" s="2">
        <v>125.12</v>
      </c>
      <c r="F942" s="2">
        <v>135.12360000000001</v>
      </c>
      <c r="G942" s="2">
        <v>140.96119999999999</v>
      </c>
      <c r="H942" s="2">
        <v>144.16380000000001</v>
      </c>
      <c r="I942" s="2">
        <v>26859158</v>
      </c>
      <c r="J942" s="2">
        <v>21387032</v>
      </c>
    </row>
    <row r="943" spans="1:10" x14ac:dyDescent="0.25">
      <c r="A943" s="1">
        <v>44658</v>
      </c>
      <c r="B943" s="2">
        <v>126.11</v>
      </c>
      <c r="C943" s="2">
        <v>126.67</v>
      </c>
      <c r="D943" s="2">
        <v>125.41</v>
      </c>
      <c r="E943" s="2">
        <v>126.49</v>
      </c>
      <c r="F943" s="2">
        <v>135.4828</v>
      </c>
      <c r="G943" s="2">
        <v>141.16480000000001</v>
      </c>
      <c r="H943" s="2">
        <v>144.25579999999999</v>
      </c>
      <c r="I943" s="2">
        <v>23458768</v>
      </c>
      <c r="J943" s="2">
        <v>23322534</v>
      </c>
    </row>
    <row r="944" spans="1:10" x14ac:dyDescent="0.25">
      <c r="A944" s="1">
        <v>44657</v>
      </c>
      <c r="B944" s="2">
        <v>126.43</v>
      </c>
      <c r="C944" s="2">
        <v>128.30000000000001</v>
      </c>
      <c r="D944" s="2">
        <v>126.4</v>
      </c>
      <c r="E944" s="2">
        <v>127.45</v>
      </c>
      <c r="F944" s="2">
        <v>135.76300000000001</v>
      </c>
      <c r="G944" s="2">
        <v>141.3732</v>
      </c>
      <c r="H944" s="2">
        <v>144.33959999999999</v>
      </c>
      <c r="I944" s="2">
        <v>22951954</v>
      </c>
      <c r="J944" s="2">
        <v>23047322</v>
      </c>
    </row>
    <row r="945" spans="1:10" x14ac:dyDescent="0.25">
      <c r="A945" s="1">
        <v>44656</v>
      </c>
      <c r="B945" s="2">
        <v>130.76</v>
      </c>
      <c r="C945" s="2">
        <v>130.77500000000001</v>
      </c>
      <c r="D945" s="2">
        <v>128.29</v>
      </c>
      <c r="E945" s="2">
        <v>128.49</v>
      </c>
      <c r="F945" s="2">
        <v>136.05840000000001</v>
      </c>
      <c r="G945" s="2">
        <v>141.57849999999999</v>
      </c>
      <c r="H945" s="2">
        <v>144.42060000000001</v>
      </c>
      <c r="I945" s="2">
        <v>25196928</v>
      </c>
      <c r="J945" s="2">
        <v>23241038</v>
      </c>
    </row>
    <row r="946" spans="1:10" x14ac:dyDescent="0.25">
      <c r="A946" s="1">
        <v>44655</v>
      </c>
      <c r="B946" s="2">
        <v>131.93</v>
      </c>
      <c r="C946" s="2">
        <v>131.97999999999999</v>
      </c>
      <c r="D946" s="2">
        <v>130.71</v>
      </c>
      <c r="E946" s="2">
        <v>131.46</v>
      </c>
      <c r="F946" s="2">
        <v>136.33760000000001</v>
      </c>
      <c r="G946" s="2">
        <v>141.7756</v>
      </c>
      <c r="H946" s="2">
        <v>144.49459999999999</v>
      </c>
      <c r="I946" s="2">
        <v>13609923</v>
      </c>
      <c r="J946" s="2">
        <v>22729160</v>
      </c>
    </row>
    <row r="947" spans="1:10" x14ac:dyDescent="0.25">
      <c r="A947" s="1">
        <v>44652</v>
      </c>
      <c r="B947" s="2">
        <v>130.01</v>
      </c>
      <c r="C947" s="2">
        <v>132.96</v>
      </c>
      <c r="D947" s="2">
        <v>129.71</v>
      </c>
      <c r="E947" s="2">
        <v>132.38</v>
      </c>
      <c r="F947" s="2">
        <v>136.58099999999999</v>
      </c>
      <c r="G947" s="2">
        <v>141.97059999999999</v>
      </c>
      <c r="H947" s="2">
        <v>144.5659</v>
      </c>
      <c r="I947" s="2">
        <v>23489724</v>
      </c>
      <c r="J947" s="2">
        <v>23447496</v>
      </c>
    </row>
    <row r="948" spans="1:10" x14ac:dyDescent="0.25">
      <c r="A948" s="1">
        <v>44651</v>
      </c>
      <c r="B948" s="2">
        <v>131.97999999999999</v>
      </c>
      <c r="C948" s="2">
        <v>132.66999999999999</v>
      </c>
      <c r="D948" s="2">
        <v>131.66</v>
      </c>
      <c r="E948" s="2">
        <v>132.08000000000001</v>
      </c>
      <c r="F948" s="2">
        <v>136.7722</v>
      </c>
      <c r="G948" s="2">
        <v>142.137</v>
      </c>
      <c r="H948" s="2">
        <v>144.61920000000001</v>
      </c>
      <c r="I948" s="2">
        <v>19900952</v>
      </c>
      <c r="J948" s="2">
        <v>22920434</v>
      </c>
    </row>
    <row r="949" spans="1:10" x14ac:dyDescent="0.25">
      <c r="A949" s="1">
        <v>44650</v>
      </c>
      <c r="B949" s="2">
        <v>130.07</v>
      </c>
      <c r="C949" s="2">
        <v>132.01</v>
      </c>
      <c r="D949" s="2">
        <v>129.98500000000001</v>
      </c>
      <c r="E949" s="2">
        <v>131.76</v>
      </c>
      <c r="F949" s="2">
        <v>136.952</v>
      </c>
      <c r="G949" s="2">
        <v>142.3092</v>
      </c>
      <c r="H949" s="2">
        <v>144.6635</v>
      </c>
      <c r="I949" s="2">
        <v>16310219</v>
      </c>
      <c r="J949" s="2">
        <v>23384962</v>
      </c>
    </row>
    <row r="950" spans="1:10" x14ac:dyDescent="0.25">
      <c r="A950" s="1">
        <v>44649</v>
      </c>
      <c r="B950" s="2">
        <v>130.56</v>
      </c>
      <c r="C950" s="2">
        <v>131.55000000000001</v>
      </c>
      <c r="D950" s="2">
        <v>129.74</v>
      </c>
      <c r="E950" s="2">
        <v>130.74</v>
      </c>
      <c r="F950" s="2">
        <v>137.11879999999999</v>
      </c>
      <c r="G950" s="2">
        <v>142.46260000000001</v>
      </c>
      <c r="H950" s="2">
        <v>144.7099</v>
      </c>
      <c r="I950" s="2">
        <v>19319654</v>
      </c>
      <c r="J950" s="2">
        <v>23552224</v>
      </c>
    </row>
    <row r="951" spans="1:10" x14ac:dyDescent="0.25">
      <c r="A951" s="1">
        <v>44648</v>
      </c>
      <c r="B951" s="2">
        <v>129.38999999999999</v>
      </c>
      <c r="C951" s="2">
        <v>130.56</v>
      </c>
      <c r="D951" s="2">
        <v>129.04</v>
      </c>
      <c r="E951" s="2">
        <v>129.76</v>
      </c>
      <c r="F951" s="2">
        <v>137.346</v>
      </c>
      <c r="G951" s="2">
        <v>142.61089999999999</v>
      </c>
      <c r="H951" s="2">
        <v>144.76230000000001</v>
      </c>
      <c r="I951" s="2">
        <v>17657776</v>
      </c>
      <c r="J951" s="2">
        <v>24152998</v>
      </c>
    </row>
    <row r="952" spans="1:10" x14ac:dyDescent="0.25">
      <c r="A952" s="1">
        <v>44645</v>
      </c>
      <c r="B952" s="2">
        <v>129.5</v>
      </c>
      <c r="C952" s="2">
        <v>129.52000000000001</v>
      </c>
      <c r="D952" s="2">
        <v>127.65</v>
      </c>
      <c r="E952" s="2">
        <v>128.66</v>
      </c>
      <c r="F952" s="2">
        <v>137.63640000000001</v>
      </c>
      <c r="G952" s="2">
        <v>142.7842</v>
      </c>
      <c r="H952" s="2">
        <v>144.82509999999999</v>
      </c>
      <c r="I952" s="2">
        <v>25689788</v>
      </c>
      <c r="J952" s="2">
        <v>24556542</v>
      </c>
    </row>
    <row r="953" spans="1:10" x14ac:dyDescent="0.25">
      <c r="A953" s="1">
        <v>44644</v>
      </c>
      <c r="B953" s="2">
        <v>129.65</v>
      </c>
      <c r="C953" s="2">
        <v>131.18</v>
      </c>
      <c r="D953" s="2">
        <v>129.6</v>
      </c>
      <c r="E953" s="2">
        <v>130.47</v>
      </c>
      <c r="F953" s="2">
        <v>137.92339999999999</v>
      </c>
      <c r="G953" s="2">
        <v>142.96199999999999</v>
      </c>
      <c r="H953" s="2">
        <v>144.89449999999999</v>
      </c>
      <c r="I953" s="2">
        <v>17141592</v>
      </c>
      <c r="J953" s="2">
        <v>24567544</v>
      </c>
    </row>
    <row r="954" spans="1:10" x14ac:dyDescent="0.25">
      <c r="A954" s="1">
        <v>44643</v>
      </c>
      <c r="B954" s="2">
        <v>129.37</v>
      </c>
      <c r="C954" s="2">
        <v>131.6</v>
      </c>
      <c r="D954" s="2">
        <v>128.86000000000001</v>
      </c>
      <c r="E954" s="2">
        <v>131.5</v>
      </c>
      <c r="F954" s="2">
        <v>138.18520000000001</v>
      </c>
      <c r="G954" s="2">
        <v>143.13419999999999</v>
      </c>
      <c r="H954" s="2">
        <v>144.95060000000001</v>
      </c>
      <c r="I954" s="2">
        <v>21266116</v>
      </c>
      <c r="J954" s="2">
        <v>24801376</v>
      </c>
    </row>
    <row r="955" spans="1:10" x14ac:dyDescent="0.25">
      <c r="A955" s="1">
        <v>44642</v>
      </c>
      <c r="B955" s="2">
        <v>128.96</v>
      </c>
      <c r="C955" s="2">
        <v>129.33500000000001</v>
      </c>
      <c r="D955" s="2">
        <v>128.34</v>
      </c>
      <c r="E955" s="2">
        <v>128.68</v>
      </c>
      <c r="F955" s="2">
        <v>138.4074</v>
      </c>
      <c r="G955" s="2">
        <v>143.29159999999999</v>
      </c>
      <c r="H955" s="2">
        <v>144.99529999999999</v>
      </c>
      <c r="I955" s="2">
        <v>21830886</v>
      </c>
      <c r="J955" s="2">
        <v>25410128</v>
      </c>
    </row>
    <row r="956" spans="1:10" x14ac:dyDescent="0.25">
      <c r="A956" s="1">
        <v>44641</v>
      </c>
      <c r="B956" s="2">
        <v>131.28</v>
      </c>
      <c r="C956" s="2">
        <v>131.66999999999999</v>
      </c>
      <c r="D956" s="2">
        <v>129.75</v>
      </c>
      <c r="E956" s="2">
        <v>130.35</v>
      </c>
      <c r="F956" s="2">
        <v>138.679</v>
      </c>
      <c r="G956" s="2">
        <v>143.48220000000001</v>
      </c>
      <c r="H956" s="2">
        <v>145.04929999999999</v>
      </c>
      <c r="I956" s="2">
        <v>26122048</v>
      </c>
      <c r="J956" s="2">
        <v>26332360</v>
      </c>
    </row>
    <row r="957" spans="1:10" x14ac:dyDescent="0.25">
      <c r="A957" s="1">
        <v>44638</v>
      </c>
      <c r="B957" s="2">
        <v>132.57</v>
      </c>
      <c r="C957" s="2">
        <v>133.535</v>
      </c>
      <c r="D957" s="2">
        <v>132.57</v>
      </c>
      <c r="E957" s="2">
        <v>133.44</v>
      </c>
      <c r="F957" s="2">
        <v>138.93780000000001</v>
      </c>
      <c r="G957" s="2">
        <v>143.62970000000001</v>
      </c>
      <c r="H957" s="2">
        <v>145.09700000000001</v>
      </c>
      <c r="I957" s="2">
        <v>55891680</v>
      </c>
      <c r="J957" s="2">
        <v>26312070</v>
      </c>
    </row>
    <row r="958" spans="1:10" x14ac:dyDescent="0.25">
      <c r="A958" s="1">
        <v>44637</v>
      </c>
      <c r="B958" s="2">
        <v>132.82</v>
      </c>
      <c r="C958" s="2">
        <v>133.34</v>
      </c>
      <c r="D958" s="2">
        <v>131.07</v>
      </c>
      <c r="E958" s="2">
        <v>131.83000000000001</v>
      </c>
      <c r="F958" s="2">
        <v>139.12739999999999</v>
      </c>
      <c r="G958" s="2">
        <v>143.73439999999999</v>
      </c>
      <c r="H958" s="2">
        <v>145.1199</v>
      </c>
      <c r="I958" s="2">
        <v>19330578</v>
      </c>
      <c r="J958" s="2">
        <v>23587648</v>
      </c>
    </row>
    <row r="959" spans="1:10" x14ac:dyDescent="0.25">
      <c r="A959" s="1">
        <v>44636</v>
      </c>
      <c r="B959" s="2">
        <v>131.83000000000001</v>
      </c>
      <c r="C959" s="2">
        <v>133.13</v>
      </c>
      <c r="D959" s="2">
        <v>130.32</v>
      </c>
      <c r="E959" s="2">
        <v>132.82</v>
      </c>
      <c r="F959" s="2">
        <v>139.3648</v>
      </c>
      <c r="G959" s="2">
        <v>143.85740000000001</v>
      </c>
      <c r="H959" s="2">
        <v>145.1534</v>
      </c>
      <c r="I959" s="2">
        <v>25857702</v>
      </c>
      <c r="J959" s="2">
        <v>24175634</v>
      </c>
    </row>
    <row r="960" spans="1:10" x14ac:dyDescent="0.25">
      <c r="A960" s="1">
        <v>44635</v>
      </c>
      <c r="B960" s="2">
        <v>132.86000000000001</v>
      </c>
      <c r="C960" s="2">
        <v>133.15</v>
      </c>
      <c r="D960" s="2">
        <v>131.19</v>
      </c>
      <c r="E960" s="2">
        <v>131.53</v>
      </c>
      <c r="F960" s="2">
        <v>139.59440000000001</v>
      </c>
      <c r="G960" s="2">
        <v>143.95480000000001</v>
      </c>
      <c r="H960" s="2">
        <v>145.18029999999999</v>
      </c>
      <c r="I960" s="2">
        <v>17518754</v>
      </c>
      <c r="J960" s="2">
        <v>23635644</v>
      </c>
    </row>
    <row r="961" spans="1:10" x14ac:dyDescent="0.25">
      <c r="A961" s="1">
        <v>44634</v>
      </c>
      <c r="B961" s="2">
        <v>132.69999999999999</v>
      </c>
      <c r="C961" s="2">
        <v>132.88999999999999</v>
      </c>
      <c r="D961" s="2">
        <v>131.72</v>
      </c>
      <c r="E961" s="2">
        <v>131.76</v>
      </c>
      <c r="F961" s="2">
        <v>139.92760000000001</v>
      </c>
      <c r="G961" s="2">
        <v>144.0668</v>
      </c>
      <c r="H961" s="2">
        <v>145.2149</v>
      </c>
      <c r="I961" s="2">
        <v>24384956</v>
      </c>
      <c r="J961" s="2">
        <v>23769996</v>
      </c>
    </row>
    <row r="962" spans="1:10" x14ac:dyDescent="0.25">
      <c r="A962" s="1">
        <v>44631</v>
      </c>
      <c r="B962" s="2">
        <v>134.33000000000001</v>
      </c>
      <c r="C962" s="2">
        <v>135.44999999999999</v>
      </c>
      <c r="D962" s="2">
        <v>134.21</v>
      </c>
      <c r="E962" s="2">
        <v>134.91</v>
      </c>
      <c r="F962" s="2">
        <v>140.25040000000001</v>
      </c>
      <c r="G962" s="2">
        <v>144.18620000000001</v>
      </c>
      <c r="H962" s="2">
        <v>145.24940000000001</v>
      </c>
      <c r="I962" s="2">
        <v>15583795</v>
      </c>
      <c r="J962" s="2">
        <v>23312504</v>
      </c>
    </row>
    <row r="963" spans="1:10" x14ac:dyDescent="0.25">
      <c r="A963" s="1">
        <v>44630</v>
      </c>
      <c r="B963" s="2">
        <v>134.83000000000001</v>
      </c>
      <c r="C963" s="2">
        <v>135.16999999999999</v>
      </c>
      <c r="D963" s="2">
        <v>133.72</v>
      </c>
      <c r="E963" s="2">
        <v>134.46</v>
      </c>
      <c r="F963" s="2">
        <v>140.48560000000001</v>
      </c>
      <c r="G963" s="2">
        <v>144.29419999999999</v>
      </c>
      <c r="H963" s="2">
        <v>145.27090000000001</v>
      </c>
      <c r="I963" s="2">
        <v>26868880</v>
      </c>
      <c r="J963" s="2">
        <v>23907468</v>
      </c>
    </row>
    <row r="964" spans="1:10" x14ac:dyDescent="0.25">
      <c r="A964" s="1">
        <v>44629</v>
      </c>
      <c r="B964" s="2">
        <v>137.065</v>
      </c>
      <c r="C964" s="2">
        <v>137.34030000000001</v>
      </c>
      <c r="D964" s="2">
        <v>136.13</v>
      </c>
      <c r="E964" s="2">
        <v>136.41999999999999</v>
      </c>
      <c r="F964" s="2">
        <v>140.76220000000001</v>
      </c>
      <c r="G964" s="2">
        <v>144.3999</v>
      </c>
      <c r="H964" s="2">
        <v>145.29589999999999</v>
      </c>
      <c r="I964" s="2">
        <v>18819154</v>
      </c>
      <c r="J964" s="2">
        <v>23214454</v>
      </c>
    </row>
    <row r="965" spans="1:10" x14ac:dyDescent="0.25">
      <c r="A965" s="1">
        <v>44628</v>
      </c>
      <c r="B965" s="2">
        <v>137.51</v>
      </c>
      <c r="C965" s="2">
        <v>138.25</v>
      </c>
      <c r="D965" s="2">
        <v>137.25</v>
      </c>
      <c r="E965" s="2">
        <v>137.77000000000001</v>
      </c>
      <c r="F965" s="2">
        <v>141.01140000000001</v>
      </c>
      <c r="G965" s="2">
        <v>144.49449999999999</v>
      </c>
      <c r="H965" s="2">
        <v>145.3047</v>
      </c>
      <c r="I965" s="2">
        <v>28331276</v>
      </c>
      <c r="J965" s="2">
        <v>23173224</v>
      </c>
    </row>
    <row r="966" spans="1:10" x14ac:dyDescent="0.25">
      <c r="A966" s="1">
        <v>44627</v>
      </c>
      <c r="B966" s="2">
        <v>139.12</v>
      </c>
      <c r="C966" s="2">
        <v>140.63999999999999</v>
      </c>
      <c r="D966" s="2">
        <v>138.77000000000001</v>
      </c>
      <c r="E966" s="2">
        <v>139.16999999999999</v>
      </c>
      <c r="F966" s="2">
        <v>141.22640000000001</v>
      </c>
      <c r="G966" s="2">
        <v>144.5702</v>
      </c>
      <c r="H966" s="2">
        <v>145.30420000000001</v>
      </c>
      <c r="I966" s="2">
        <v>23710932</v>
      </c>
      <c r="J966" s="2">
        <v>22828300</v>
      </c>
    </row>
    <row r="967" spans="1:10" x14ac:dyDescent="0.25">
      <c r="A967" s="1">
        <v>44624</v>
      </c>
      <c r="B967" s="2">
        <v>140.36000000000001</v>
      </c>
      <c r="C967" s="2">
        <v>140.82499999999999</v>
      </c>
      <c r="D967" s="2">
        <v>139.30500000000001</v>
      </c>
      <c r="E967" s="2">
        <v>140.24</v>
      </c>
      <c r="F967" s="2">
        <v>141.43940000000001</v>
      </c>
      <c r="G967" s="2">
        <v>144.61789999999999</v>
      </c>
      <c r="H967" s="2">
        <v>145.2945</v>
      </c>
      <c r="I967" s="2">
        <v>25854808</v>
      </c>
      <c r="J967" s="2">
        <v>24128256</v>
      </c>
    </row>
    <row r="968" spans="1:10" x14ac:dyDescent="0.25">
      <c r="A968" s="1">
        <v>44623</v>
      </c>
      <c r="B968" s="2">
        <v>137.49</v>
      </c>
      <c r="C968" s="2">
        <v>138.69999999999999</v>
      </c>
      <c r="D968" s="2">
        <v>137.02000000000001</v>
      </c>
      <c r="E968" s="2">
        <v>137.86000000000001</v>
      </c>
      <c r="F968" s="2">
        <v>141.6172</v>
      </c>
      <c r="G968" s="2">
        <v>144.63069999999999</v>
      </c>
      <c r="H968" s="2">
        <v>145.2739</v>
      </c>
      <c r="I968" s="2">
        <v>20649064</v>
      </c>
      <c r="J968" s="2">
        <v>24464352</v>
      </c>
    </row>
    <row r="969" spans="1:10" x14ac:dyDescent="0.25">
      <c r="A969" s="1">
        <v>44622</v>
      </c>
      <c r="B969" s="2">
        <v>139.84</v>
      </c>
      <c r="C969" s="2">
        <v>140.41999999999999</v>
      </c>
      <c r="D969" s="2">
        <v>136.41</v>
      </c>
      <c r="E969" s="2">
        <v>136.47</v>
      </c>
      <c r="F969" s="2">
        <v>141.85400000000001</v>
      </c>
      <c r="G969" s="2">
        <v>144.67089999999999</v>
      </c>
      <c r="H969" s="2">
        <v>145.26679999999999</v>
      </c>
      <c r="I969" s="2">
        <v>30397410</v>
      </c>
      <c r="J969" s="2">
        <v>24044356</v>
      </c>
    </row>
    <row r="970" spans="1:10" x14ac:dyDescent="0.25">
      <c r="A970" s="1">
        <v>44621</v>
      </c>
      <c r="B970" s="2">
        <v>140.36000000000001</v>
      </c>
      <c r="C970" s="2">
        <v>142.33000000000001</v>
      </c>
      <c r="D970" s="2">
        <v>140</v>
      </c>
      <c r="E970" s="2">
        <v>141.30000000000001</v>
      </c>
      <c r="F970" s="2">
        <v>142.1412</v>
      </c>
      <c r="G970" s="2">
        <v>144.73500000000001</v>
      </c>
      <c r="H970" s="2">
        <v>145.26840000000001</v>
      </c>
      <c r="I970" s="2">
        <v>35664356</v>
      </c>
      <c r="J970" s="2">
        <v>23102474</v>
      </c>
    </row>
    <row r="971" spans="1:10" x14ac:dyDescent="0.25">
      <c r="A971" s="1">
        <v>44620</v>
      </c>
      <c r="B971" s="2">
        <v>138.43</v>
      </c>
      <c r="C971" s="2">
        <v>140.04499999999999</v>
      </c>
      <c r="D971" s="2">
        <v>138.32</v>
      </c>
      <c r="E971" s="2">
        <v>139.87</v>
      </c>
      <c r="F971" s="2">
        <v>142.298</v>
      </c>
      <c r="G971" s="2">
        <v>144.76589999999999</v>
      </c>
      <c r="H971" s="2">
        <v>145.2473</v>
      </c>
      <c r="I971" s="2">
        <v>25817704</v>
      </c>
      <c r="J971" s="2">
        <v>21589014</v>
      </c>
    </row>
    <row r="972" spans="1:10" x14ac:dyDescent="0.25">
      <c r="A972" s="1">
        <v>44617</v>
      </c>
      <c r="B972" s="2">
        <v>136.86000000000001</v>
      </c>
      <c r="C972" s="2">
        <v>137.31</v>
      </c>
      <c r="D972" s="2">
        <v>136.18</v>
      </c>
      <c r="E972" s="2">
        <v>136.87</v>
      </c>
      <c r="F972" s="2">
        <v>142.48560000000001</v>
      </c>
      <c r="G972" s="2">
        <v>144.803</v>
      </c>
      <c r="H972" s="2">
        <v>145.227</v>
      </c>
      <c r="I972" s="2">
        <v>15025360</v>
      </c>
      <c r="J972" s="2">
        <v>21441816</v>
      </c>
    </row>
    <row r="973" spans="1:10" x14ac:dyDescent="0.25">
      <c r="A973" s="1">
        <v>44616</v>
      </c>
      <c r="B973" s="2">
        <v>139.1</v>
      </c>
      <c r="C973" s="2">
        <v>139.37</v>
      </c>
      <c r="D973" s="2">
        <v>136.25</v>
      </c>
      <c r="E973" s="2">
        <v>136.77000000000001</v>
      </c>
      <c r="F973" s="2">
        <v>142.76220000000001</v>
      </c>
      <c r="G973" s="2">
        <v>144.88409999999999</v>
      </c>
      <c r="H973" s="2">
        <v>145.22059999999999</v>
      </c>
      <c r="I973" s="2">
        <v>28150362</v>
      </c>
      <c r="J973" s="2">
        <v>21589064</v>
      </c>
    </row>
    <row r="974" spans="1:10" x14ac:dyDescent="0.25">
      <c r="A974" s="1">
        <v>44615</v>
      </c>
      <c r="B974" s="2">
        <v>137.68</v>
      </c>
      <c r="C974" s="2">
        <v>137.84989999999999</v>
      </c>
      <c r="D974" s="2">
        <v>136.565</v>
      </c>
      <c r="E974" s="2">
        <v>136.68</v>
      </c>
      <c r="F974" s="2">
        <v>143.048</v>
      </c>
      <c r="G974" s="2">
        <v>144.9699</v>
      </c>
      <c r="H974" s="2">
        <v>145.22200000000001</v>
      </c>
      <c r="I974" s="2">
        <v>17757840</v>
      </c>
      <c r="J974" s="2">
        <v>20939344</v>
      </c>
    </row>
    <row r="975" spans="1:10" x14ac:dyDescent="0.25">
      <c r="A975" s="1">
        <v>44614</v>
      </c>
      <c r="B975" s="2">
        <v>137.69</v>
      </c>
      <c r="C975" s="2">
        <v>138.66999999999999</v>
      </c>
      <c r="D975" s="2">
        <v>137.47</v>
      </c>
      <c r="E975" s="2">
        <v>138.59</v>
      </c>
      <c r="F975" s="2">
        <v>143.29159999999999</v>
      </c>
      <c r="G975" s="2">
        <v>145.0463</v>
      </c>
      <c r="H975" s="2">
        <v>145.2277</v>
      </c>
      <c r="I975" s="2">
        <v>19534044</v>
      </c>
      <c r="J975" s="2">
        <v>21142560</v>
      </c>
    </row>
    <row r="976" spans="1:10" x14ac:dyDescent="0.25">
      <c r="A976" s="1">
        <v>44610</v>
      </c>
      <c r="B976" s="2">
        <v>137.52000000000001</v>
      </c>
      <c r="C976" s="2">
        <v>138.37</v>
      </c>
      <c r="D976" s="2">
        <v>137.16</v>
      </c>
      <c r="E976" s="2">
        <v>138.22999999999999</v>
      </c>
      <c r="F976" s="2">
        <v>143.5042</v>
      </c>
      <c r="G976" s="2">
        <v>145.10380000000001</v>
      </c>
      <c r="H976" s="2">
        <v>145.23089999999999</v>
      </c>
      <c r="I976" s="2">
        <v>17522576</v>
      </c>
      <c r="J976" s="2">
        <v>20773518</v>
      </c>
    </row>
    <row r="977" spans="1:10" x14ac:dyDescent="0.25">
      <c r="A977" s="1">
        <v>44609</v>
      </c>
      <c r="B977" s="2">
        <v>136.44999999999999</v>
      </c>
      <c r="C977" s="2">
        <v>137.565</v>
      </c>
      <c r="D977" s="2">
        <v>135.9</v>
      </c>
      <c r="E977" s="2">
        <v>136.79</v>
      </c>
      <c r="F977" s="2">
        <v>143.70740000000001</v>
      </c>
      <c r="G977" s="2">
        <v>145.16239999999999</v>
      </c>
      <c r="H977" s="2">
        <v>145.23929999999999</v>
      </c>
      <c r="I977" s="2">
        <v>24508242</v>
      </c>
      <c r="J977" s="2">
        <v>20460446</v>
      </c>
    </row>
    <row r="978" spans="1:10" x14ac:dyDescent="0.25">
      <c r="A978" s="1">
        <v>44608</v>
      </c>
      <c r="B978" s="2">
        <v>135.94999999999999</v>
      </c>
      <c r="C978" s="2">
        <v>136.07</v>
      </c>
      <c r="D978" s="2">
        <v>134.51</v>
      </c>
      <c r="E978" s="2">
        <v>135.78</v>
      </c>
      <c r="F978" s="2">
        <v>143.99160000000001</v>
      </c>
      <c r="G978" s="2">
        <v>145.25819999999999</v>
      </c>
      <c r="H978" s="2">
        <v>145.25380000000001</v>
      </c>
      <c r="I978" s="2">
        <v>16473677</v>
      </c>
      <c r="J978" s="2">
        <v>20260016</v>
      </c>
    </row>
    <row r="979" spans="1:10" x14ac:dyDescent="0.25">
      <c r="A979" s="1">
        <v>44607</v>
      </c>
      <c r="B979" s="2">
        <v>135.6</v>
      </c>
      <c r="C979" s="2">
        <v>135.84</v>
      </c>
      <c r="D979" s="2">
        <v>134.94</v>
      </c>
      <c r="E979" s="2">
        <v>134.97999999999999</v>
      </c>
      <c r="F979" s="2">
        <v>144.32060000000001</v>
      </c>
      <c r="G979" s="2">
        <v>145.36949999999999</v>
      </c>
      <c r="H979" s="2">
        <v>145.2722</v>
      </c>
      <c r="I979" s="2">
        <v>18200704</v>
      </c>
      <c r="J979" s="2">
        <v>20738808</v>
      </c>
    </row>
    <row r="980" spans="1:10" x14ac:dyDescent="0.25">
      <c r="A980" s="1">
        <v>44606</v>
      </c>
      <c r="B980" s="2">
        <v>137.13</v>
      </c>
      <c r="C980" s="2">
        <v>137.74</v>
      </c>
      <c r="D980" s="2">
        <v>135.97</v>
      </c>
      <c r="E980" s="2">
        <v>136.53</v>
      </c>
      <c r="F980" s="2">
        <v>144.708</v>
      </c>
      <c r="G980" s="2">
        <v>145.5033</v>
      </c>
      <c r="H980" s="2">
        <v>145.28989999999999</v>
      </c>
      <c r="I980" s="2">
        <v>23157420</v>
      </c>
      <c r="J980" s="2">
        <v>20565360</v>
      </c>
    </row>
    <row r="981" spans="1:10" x14ac:dyDescent="0.25">
      <c r="A981" s="1">
        <v>44603</v>
      </c>
      <c r="B981" s="2">
        <v>136.87</v>
      </c>
      <c r="C981" s="2">
        <v>138.51</v>
      </c>
      <c r="D981" s="2">
        <v>135.36000000000001</v>
      </c>
      <c r="E981" s="2">
        <v>138.25</v>
      </c>
      <c r="F981" s="2">
        <v>145.02799999999999</v>
      </c>
      <c r="G981" s="2">
        <v>145.6559</v>
      </c>
      <c r="H981" s="2">
        <v>145.3005</v>
      </c>
      <c r="I981" s="2">
        <v>43210272</v>
      </c>
      <c r="J981" s="2">
        <v>20688580</v>
      </c>
    </row>
    <row r="982" spans="1:10" x14ac:dyDescent="0.25">
      <c r="A982" s="1">
        <v>44602</v>
      </c>
      <c r="B982" s="2">
        <v>137.66</v>
      </c>
      <c r="C982" s="2">
        <v>137.83000000000001</v>
      </c>
      <c r="D982" s="2">
        <v>135.84</v>
      </c>
      <c r="E982" s="2">
        <v>136.22999999999999</v>
      </c>
      <c r="F982" s="2">
        <v>145.3098</v>
      </c>
      <c r="G982" s="2">
        <v>145.78229999999999</v>
      </c>
      <c r="H982" s="2">
        <v>145.30080000000001</v>
      </c>
      <c r="I982" s="2">
        <v>30896240</v>
      </c>
      <c r="J982" s="2">
        <v>19735666</v>
      </c>
    </row>
    <row r="983" spans="1:10" x14ac:dyDescent="0.25">
      <c r="A983" s="1">
        <v>44601</v>
      </c>
      <c r="B983" s="2">
        <v>138.72</v>
      </c>
      <c r="C983" s="2">
        <v>139.37</v>
      </c>
      <c r="D983" s="2">
        <v>138.19</v>
      </c>
      <c r="E983" s="2">
        <v>138.43</v>
      </c>
      <c r="F983" s="2">
        <v>145.61699999999999</v>
      </c>
      <c r="G983" s="2">
        <v>145.93020000000001</v>
      </c>
      <c r="H983" s="2">
        <v>145.3133</v>
      </c>
      <c r="I983" s="2">
        <v>14349139</v>
      </c>
      <c r="J983" s="2">
        <v>18606514</v>
      </c>
    </row>
    <row r="984" spans="1:10" x14ac:dyDescent="0.25">
      <c r="A984" s="1">
        <v>44600</v>
      </c>
      <c r="B984" s="2">
        <v>138.21</v>
      </c>
      <c r="C984" s="2">
        <v>138.58000000000001</v>
      </c>
      <c r="D984" s="2">
        <v>137.82</v>
      </c>
      <c r="E984" s="2">
        <v>138.16999999999999</v>
      </c>
      <c r="F984" s="2">
        <v>145.8348</v>
      </c>
      <c r="G984" s="2">
        <v>146.0376</v>
      </c>
      <c r="H984" s="2">
        <v>145.31440000000001</v>
      </c>
      <c r="I984" s="2">
        <v>16269187</v>
      </c>
      <c r="J984" s="2">
        <v>18845270</v>
      </c>
    </row>
    <row r="985" spans="1:10" x14ac:dyDescent="0.25">
      <c r="A985" s="1">
        <v>44599</v>
      </c>
      <c r="B985" s="2">
        <v>138.91</v>
      </c>
      <c r="C985" s="2">
        <v>139.31</v>
      </c>
      <c r="D985" s="2">
        <v>138.55000000000001</v>
      </c>
      <c r="E985" s="2">
        <v>139.1</v>
      </c>
      <c r="F985" s="2">
        <v>146.08199999999999</v>
      </c>
      <c r="G985" s="2">
        <v>146.15479999999999</v>
      </c>
      <c r="H985" s="2">
        <v>145.3228</v>
      </c>
      <c r="I985" s="2">
        <v>12962436</v>
      </c>
      <c r="J985" s="2">
        <v>19172240</v>
      </c>
    </row>
    <row r="986" spans="1:10" x14ac:dyDescent="0.25">
      <c r="A986" s="1">
        <v>44596</v>
      </c>
      <c r="B986" s="2">
        <v>139.85</v>
      </c>
      <c r="C986" s="2">
        <v>140.13999999999999</v>
      </c>
      <c r="D986" s="2">
        <v>138.78</v>
      </c>
      <c r="E986" s="2">
        <v>139.01</v>
      </c>
      <c r="F986" s="2">
        <v>146.2364</v>
      </c>
      <c r="G986" s="2">
        <v>146.2696</v>
      </c>
      <c r="H986" s="2">
        <v>145.32759999999999</v>
      </c>
      <c r="I986" s="2">
        <v>23609756</v>
      </c>
      <c r="J986" s="2">
        <v>19841246</v>
      </c>
    </row>
    <row r="987" spans="1:10" x14ac:dyDescent="0.25">
      <c r="A987" s="1">
        <v>44595</v>
      </c>
      <c r="B987" s="2">
        <v>140.44</v>
      </c>
      <c r="C987" s="2">
        <v>141.47999999999999</v>
      </c>
      <c r="D987" s="2">
        <v>140.18</v>
      </c>
      <c r="E987" s="2">
        <v>141.09</v>
      </c>
      <c r="F987" s="2">
        <v>146.34620000000001</v>
      </c>
      <c r="G987" s="2">
        <v>146.39060000000001</v>
      </c>
      <c r="H987" s="2">
        <v>145.33449999999999</v>
      </c>
      <c r="I987" s="2">
        <v>17234052</v>
      </c>
      <c r="J987" s="2">
        <v>19278332</v>
      </c>
    </row>
    <row r="988" spans="1:10" x14ac:dyDescent="0.25">
      <c r="A988" s="1">
        <v>44594</v>
      </c>
      <c r="B988" s="2">
        <v>141.94999999999999</v>
      </c>
      <c r="C988" s="2">
        <v>143.57</v>
      </c>
      <c r="D988" s="2">
        <v>141.93</v>
      </c>
      <c r="E988" s="2">
        <v>142.19999999999999</v>
      </c>
      <c r="F988" s="2">
        <v>146.45679999999999</v>
      </c>
      <c r="G988" s="2">
        <v>146.4727</v>
      </c>
      <c r="H988" s="2">
        <v>145.328</v>
      </c>
      <c r="I988" s="2">
        <v>18404568</v>
      </c>
      <c r="J988" s="2">
        <v>19092104</v>
      </c>
    </row>
    <row r="989" spans="1:10" x14ac:dyDescent="0.25">
      <c r="A989" s="1">
        <v>44593</v>
      </c>
      <c r="B989" s="2">
        <v>142.28</v>
      </c>
      <c r="C989" s="2">
        <v>142.36000000000001</v>
      </c>
      <c r="D989" s="2">
        <v>141.05500000000001</v>
      </c>
      <c r="E989" s="2">
        <v>141.72</v>
      </c>
      <c r="F989" s="2">
        <v>146.58000000000001</v>
      </c>
      <c r="G989" s="2">
        <v>146.53469999999999</v>
      </c>
      <c r="H989" s="2">
        <v>145.31450000000001</v>
      </c>
      <c r="I989" s="2">
        <v>20806096</v>
      </c>
      <c r="J989" s="2">
        <v>19491060</v>
      </c>
    </row>
    <row r="990" spans="1:10" x14ac:dyDescent="0.25">
      <c r="A990" s="1">
        <v>44592</v>
      </c>
      <c r="B990" s="2">
        <v>142.18</v>
      </c>
      <c r="C990" s="2">
        <v>142.94999999999999</v>
      </c>
      <c r="D990" s="2">
        <v>141.96</v>
      </c>
      <c r="E990" s="2">
        <v>142.38999999999999</v>
      </c>
      <c r="F990" s="2">
        <v>146.68180000000001</v>
      </c>
      <c r="G990" s="2">
        <v>146.6147</v>
      </c>
      <c r="H990" s="2">
        <v>145.30019999999999</v>
      </c>
      <c r="I990" s="2">
        <v>13998392</v>
      </c>
      <c r="J990" s="2">
        <v>19022372</v>
      </c>
    </row>
    <row r="991" spans="1:10" x14ac:dyDescent="0.25">
      <c r="A991" s="1">
        <v>44589</v>
      </c>
      <c r="B991" s="2">
        <v>142.09</v>
      </c>
      <c r="C991" s="2">
        <v>143.46</v>
      </c>
      <c r="D991" s="2">
        <v>141.85</v>
      </c>
      <c r="E991" s="2">
        <v>143.13</v>
      </c>
      <c r="F991" s="2">
        <v>146.75919999999999</v>
      </c>
      <c r="G991" s="2">
        <v>146.67009999999999</v>
      </c>
      <c r="H991" s="2">
        <v>145.28450000000001</v>
      </c>
      <c r="I991" s="2">
        <v>12826512</v>
      </c>
      <c r="J991" s="2">
        <v>19339602</v>
      </c>
    </row>
    <row r="992" spans="1:10" x14ac:dyDescent="0.25">
      <c r="A992" s="1">
        <v>44588</v>
      </c>
      <c r="B992" s="2">
        <v>142.41</v>
      </c>
      <c r="C992" s="2">
        <v>143.36500000000001</v>
      </c>
      <c r="D992" s="2">
        <v>142.33000000000001</v>
      </c>
      <c r="E992" s="2">
        <v>143.08000000000001</v>
      </c>
      <c r="F992" s="2">
        <v>146.7988</v>
      </c>
      <c r="G992" s="2">
        <v>146.7081</v>
      </c>
      <c r="H992" s="2">
        <v>145.2706</v>
      </c>
      <c r="I992" s="2">
        <v>21501788</v>
      </c>
      <c r="J992" s="2">
        <v>19750924</v>
      </c>
    </row>
    <row r="993" spans="1:10" x14ac:dyDescent="0.25">
      <c r="A993" s="1">
        <v>44587</v>
      </c>
      <c r="B993" s="2">
        <v>142.26</v>
      </c>
      <c r="C993" s="2">
        <v>142.57</v>
      </c>
      <c r="D993" s="2">
        <v>140.49</v>
      </c>
      <c r="E993" s="2">
        <v>140.5</v>
      </c>
      <c r="F993" s="2">
        <v>146.8468</v>
      </c>
      <c r="G993" s="2">
        <v>146.75909999999999</v>
      </c>
      <c r="H993" s="2">
        <v>145.24539999999999</v>
      </c>
      <c r="I993" s="2">
        <v>23655546</v>
      </c>
      <c r="J993" s="2">
        <v>19711584</v>
      </c>
    </row>
    <row r="994" spans="1:10" x14ac:dyDescent="0.25">
      <c r="A994" s="1">
        <v>44586</v>
      </c>
      <c r="B994" s="2">
        <v>143.11000000000001</v>
      </c>
      <c r="C994" s="2">
        <v>143.71</v>
      </c>
      <c r="D994" s="2">
        <v>141.80000000000001</v>
      </c>
      <c r="E994" s="2">
        <v>142.22</v>
      </c>
      <c r="F994" s="2">
        <v>146.98339999999999</v>
      </c>
      <c r="G994" s="2">
        <v>146.84950000000001</v>
      </c>
      <c r="H994" s="2">
        <v>145.2353</v>
      </c>
      <c r="I994" s="2">
        <v>15598988</v>
      </c>
      <c r="J994" s="2">
        <v>19600970</v>
      </c>
    </row>
    <row r="995" spans="1:10" x14ac:dyDescent="0.25">
      <c r="A995" s="1">
        <v>44585</v>
      </c>
      <c r="B995" s="2">
        <v>144.30000000000001</v>
      </c>
      <c r="C995" s="2">
        <v>144.36500000000001</v>
      </c>
      <c r="D995" s="2">
        <v>142.43</v>
      </c>
      <c r="E995" s="2">
        <v>142.44999999999999</v>
      </c>
      <c r="F995" s="2">
        <v>147.0986</v>
      </c>
      <c r="G995" s="2">
        <v>146.9162</v>
      </c>
      <c r="H995" s="2">
        <v>145.2115</v>
      </c>
      <c r="I995" s="2">
        <v>25005720</v>
      </c>
      <c r="J995" s="2">
        <v>20818398</v>
      </c>
    </row>
    <row r="996" spans="1:10" x14ac:dyDescent="0.25">
      <c r="A996" s="1">
        <v>44582</v>
      </c>
      <c r="B996" s="2">
        <v>143.4</v>
      </c>
      <c r="C996" s="2">
        <v>144.1</v>
      </c>
      <c r="D996" s="2">
        <v>142.66999999999999</v>
      </c>
      <c r="E996" s="2">
        <v>143.63</v>
      </c>
      <c r="F996" s="2">
        <v>147.21360000000001</v>
      </c>
      <c r="G996" s="2">
        <v>146.97999999999999</v>
      </c>
      <c r="H996" s="2">
        <v>145.18680000000001</v>
      </c>
      <c r="I996" s="2">
        <v>28916580</v>
      </c>
      <c r="J996" s="2">
        <v>20044838</v>
      </c>
    </row>
    <row r="997" spans="1:10" x14ac:dyDescent="0.25">
      <c r="A997" s="1">
        <v>44581</v>
      </c>
      <c r="B997" s="2">
        <v>141.37</v>
      </c>
      <c r="C997" s="2">
        <v>141.99</v>
      </c>
      <c r="D997" s="2">
        <v>141.09</v>
      </c>
      <c r="E997" s="2">
        <v>141.94</v>
      </c>
      <c r="F997" s="2">
        <v>147.36019999999999</v>
      </c>
      <c r="G997" s="2">
        <v>147.04220000000001</v>
      </c>
      <c r="H997" s="2">
        <v>145.15870000000001</v>
      </c>
      <c r="I997" s="2">
        <v>13958952</v>
      </c>
      <c r="J997" s="2">
        <v>18807402</v>
      </c>
    </row>
    <row r="998" spans="1:10" x14ac:dyDescent="0.25">
      <c r="A998" s="1">
        <v>44580</v>
      </c>
      <c r="B998" s="2">
        <v>140.53</v>
      </c>
      <c r="C998" s="2">
        <v>141.71</v>
      </c>
      <c r="D998" s="2">
        <v>140.31</v>
      </c>
      <c r="E998" s="2">
        <v>141.07</v>
      </c>
      <c r="F998" s="2">
        <v>147.5018</v>
      </c>
      <c r="G998" s="2">
        <v>147.1174</v>
      </c>
      <c r="H998" s="2">
        <v>145.13339999999999</v>
      </c>
      <c r="I998" s="2">
        <v>17930464</v>
      </c>
      <c r="J998" s="2">
        <v>18661552</v>
      </c>
    </row>
    <row r="999" spans="1:10" x14ac:dyDescent="0.25">
      <c r="A999" s="1">
        <v>44579</v>
      </c>
      <c r="B999" s="2">
        <v>140.96</v>
      </c>
      <c r="C999" s="2">
        <v>141.31</v>
      </c>
      <c r="D999" s="2">
        <v>140.02000000000001</v>
      </c>
      <c r="E999" s="2">
        <v>140.1</v>
      </c>
      <c r="F999" s="2">
        <v>147.66640000000001</v>
      </c>
      <c r="G999" s="2">
        <v>147.19120000000001</v>
      </c>
      <c r="H999" s="2">
        <v>145.1172</v>
      </c>
      <c r="I999" s="2">
        <v>21173750</v>
      </c>
      <c r="J999" s="2">
        <v>18077950</v>
      </c>
    </row>
    <row r="1000" spans="1:10" x14ac:dyDescent="0.25">
      <c r="A1000" s="1">
        <v>44575</v>
      </c>
      <c r="B1000" s="2">
        <v>143.41999999999999</v>
      </c>
      <c r="C1000" s="2">
        <v>143.46</v>
      </c>
      <c r="D1000" s="2">
        <v>141.79499999999999</v>
      </c>
      <c r="E1000" s="2">
        <v>142.1</v>
      </c>
      <c r="F1000" s="2">
        <v>147.8064</v>
      </c>
      <c r="G1000" s="2">
        <v>147.2706</v>
      </c>
      <c r="H1000" s="2">
        <v>145.10130000000001</v>
      </c>
      <c r="I1000" s="2">
        <v>22997532</v>
      </c>
      <c r="J1000" s="2">
        <v>17187890</v>
      </c>
    </row>
    <row r="1001" spans="1:10" x14ac:dyDescent="0.25">
      <c r="A1001" s="1">
        <v>44574</v>
      </c>
      <c r="B1001" s="2">
        <v>143.38999999999999</v>
      </c>
      <c r="C1001" s="2">
        <v>144.41999999999999</v>
      </c>
      <c r="D1001" s="2">
        <v>143.03</v>
      </c>
      <c r="E1001" s="2">
        <v>144.28</v>
      </c>
      <c r="F1001" s="2">
        <v>147.8758</v>
      </c>
      <c r="G1001" s="2">
        <v>147.3424</v>
      </c>
      <c r="H1001" s="2">
        <v>145.07830000000001</v>
      </c>
      <c r="I1001" s="2">
        <v>15166030</v>
      </c>
      <c r="J1001" s="2">
        <v>16430894</v>
      </c>
    </row>
    <row r="1002" spans="1:10" x14ac:dyDescent="0.25">
      <c r="A1002" s="1">
        <v>44573</v>
      </c>
      <c r="B1002" s="2">
        <v>143.9</v>
      </c>
      <c r="C1002" s="2">
        <v>144.01</v>
      </c>
      <c r="D1002" s="2">
        <v>142.995</v>
      </c>
      <c r="E1002" s="2">
        <v>143.01</v>
      </c>
      <c r="F1002" s="2">
        <v>147.93199999999999</v>
      </c>
      <c r="G1002" s="2">
        <v>147.4041</v>
      </c>
      <c r="H1002" s="2">
        <v>145.0342</v>
      </c>
      <c r="I1002" s="2">
        <v>14440646</v>
      </c>
      <c r="J1002" s="2">
        <v>16236754</v>
      </c>
    </row>
    <row r="1003" spans="1:10" x14ac:dyDescent="0.25">
      <c r="A1003" s="1">
        <v>44572</v>
      </c>
      <c r="B1003" s="2">
        <v>142.88</v>
      </c>
      <c r="C1003" s="2">
        <v>143.63</v>
      </c>
      <c r="D1003" s="2">
        <v>142.69499999999999</v>
      </c>
      <c r="E1003" s="2">
        <v>143.56</v>
      </c>
      <c r="F1003" s="2">
        <v>148.00059999999999</v>
      </c>
      <c r="G1003" s="2">
        <v>147.4795</v>
      </c>
      <c r="H1003" s="2">
        <v>145.00020000000001</v>
      </c>
      <c r="I1003" s="2">
        <v>24388906</v>
      </c>
      <c r="J1003" s="2">
        <v>16380589</v>
      </c>
    </row>
    <row r="1004" spans="1:10" x14ac:dyDescent="0.25">
      <c r="A1004" s="1">
        <v>44571</v>
      </c>
      <c r="B1004" s="2">
        <v>141.65</v>
      </c>
      <c r="C1004" s="2">
        <v>142.80500000000001</v>
      </c>
      <c r="D1004" s="2">
        <v>141.36000000000001</v>
      </c>
      <c r="E1004" s="2">
        <v>142.61000000000001</v>
      </c>
      <c r="F1004" s="2">
        <v>148.08320000000001</v>
      </c>
      <c r="G1004" s="2">
        <v>147.54839999999999</v>
      </c>
      <c r="H1004" s="2">
        <v>144.9599</v>
      </c>
      <c r="I1004" s="2">
        <v>13775770</v>
      </c>
      <c r="J1004" s="2">
        <v>15897813</v>
      </c>
    </row>
    <row r="1005" spans="1:10" x14ac:dyDescent="0.25">
      <c r="A1005" s="1">
        <v>44568</v>
      </c>
      <c r="B1005" s="2">
        <v>143.13</v>
      </c>
      <c r="C1005" s="2">
        <v>143.23599999999999</v>
      </c>
      <c r="D1005" s="2">
        <v>141.56</v>
      </c>
      <c r="E1005" s="2">
        <v>142.26</v>
      </c>
      <c r="F1005" s="2">
        <v>148.17580000000001</v>
      </c>
      <c r="G1005" s="2">
        <v>147.61580000000001</v>
      </c>
      <c r="H1005" s="2">
        <v>144.93010000000001</v>
      </c>
      <c r="I1005" s="2">
        <v>18756844</v>
      </c>
      <c r="J1005" s="2">
        <v>16185737</v>
      </c>
    </row>
    <row r="1006" spans="1:10" x14ac:dyDescent="0.25">
      <c r="A1006" s="1">
        <v>44567</v>
      </c>
      <c r="B1006" s="2">
        <v>142.59</v>
      </c>
      <c r="C1006" s="2">
        <v>143.44</v>
      </c>
      <c r="D1006" s="2">
        <v>142.29</v>
      </c>
      <c r="E1006" s="2">
        <v>143.29</v>
      </c>
      <c r="F1006" s="2">
        <v>148.28540000000001</v>
      </c>
      <c r="G1006" s="2">
        <v>147.68170000000001</v>
      </c>
      <c r="H1006" s="2">
        <v>144.90450000000001</v>
      </c>
      <c r="I1006" s="2">
        <v>18996352</v>
      </c>
      <c r="J1006" s="2">
        <v>16180473</v>
      </c>
    </row>
    <row r="1007" spans="1:10" x14ac:dyDescent="0.25">
      <c r="A1007" s="1">
        <v>44566</v>
      </c>
      <c r="B1007" s="2">
        <v>144.13999999999999</v>
      </c>
      <c r="C1007" s="2">
        <v>144.16</v>
      </c>
      <c r="D1007" s="2">
        <v>142.71</v>
      </c>
      <c r="E1007" s="2">
        <v>142.91999999999999</v>
      </c>
      <c r="F1007" s="2">
        <v>148.32159999999999</v>
      </c>
      <c r="G1007" s="2">
        <v>147.7379</v>
      </c>
      <c r="H1007" s="2">
        <v>144.8792</v>
      </c>
      <c r="I1007" s="2">
        <v>20911676</v>
      </c>
      <c r="J1007" s="2">
        <v>16606312</v>
      </c>
    </row>
    <row r="1008" spans="1:10" x14ac:dyDescent="0.25">
      <c r="A1008" s="1">
        <v>44565</v>
      </c>
      <c r="B1008" s="2">
        <v>143.61000000000001</v>
      </c>
      <c r="C1008" s="2">
        <v>144.13</v>
      </c>
      <c r="D1008" s="2">
        <v>142.74</v>
      </c>
      <c r="E1008" s="2">
        <v>143.69999999999999</v>
      </c>
      <c r="F1008" s="2">
        <v>148.34139999999999</v>
      </c>
      <c r="G1008" s="2">
        <v>147.79419999999999</v>
      </c>
      <c r="H1008" s="2">
        <v>144.85210000000001</v>
      </c>
      <c r="I1008" s="2">
        <v>21996350</v>
      </c>
      <c r="J1008" s="2">
        <v>16146564</v>
      </c>
    </row>
    <row r="1009" spans="1:10" x14ac:dyDescent="0.25">
      <c r="A1009" s="1">
        <v>44564</v>
      </c>
      <c r="B1009" s="2">
        <v>146.41</v>
      </c>
      <c r="C1009" s="2">
        <v>146.94</v>
      </c>
      <c r="D1009" s="2">
        <v>144.28</v>
      </c>
      <c r="E1009" s="2">
        <v>144.30000000000001</v>
      </c>
      <c r="F1009" s="2">
        <v>148.35</v>
      </c>
      <c r="G1009" s="2">
        <v>147.81960000000001</v>
      </c>
      <c r="H1009" s="2">
        <v>144.81489999999999</v>
      </c>
      <c r="I1009" s="2">
        <v>33860384</v>
      </c>
      <c r="J1009" s="2">
        <v>15870838</v>
      </c>
    </row>
    <row r="1010" spans="1:10" x14ac:dyDescent="0.25">
      <c r="A1010" s="1">
        <v>44561</v>
      </c>
      <c r="B1010" s="2">
        <v>147.81</v>
      </c>
      <c r="C1010" s="2">
        <v>149.03</v>
      </c>
      <c r="D1010" s="2">
        <v>147.43</v>
      </c>
      <c r="E1010" s="2">
        <v>148.19</v>
      </c>
      <c r="F1010" s="2">
        <v>148.3152</v>
      </c>
      <c r="G1010" s="2">
        <v>147.84139999999999</v>
      </c>
      <c r="H1010" s="2">
        <v>144.7671</v>
      </c>
      <c r="I1010" s="2">
        <v>13402321</v>
      </c>
      <c r="J1010" s="2">
        <v>14566728</v>
      </c>
    </row>
    <row r="1011" spans="1:10" x14ac:dyDescent="0.25">
      <c r="A1011" s="1">
        <v>44560</v>
      </c>
      <c r="B1011" s="2">
        <v>147.25</v>
      </c>
      <c r="C1011" s="2">
        <v>147.9699</v>
      </c>
      <c r="D1011" s="2">
        <v>146.44999999999999</v>
      </c>
      <c r="E1011" s="2">
        <v>147.9</v>
      </c>
      <c r="F1011" s="2">
        <v>148.20599999999999</v>
      </c>
      <c r="G1011" s="2">
        <v>147.8252</v>
      </c>
      <c r="H1011" s="2">
        <v>144.69579999999999</v>
      </c>
      <c r="I1011" s="2">
        <v>10355046</v>
      </c>
      <c r="J1011" s="2">
        <v>14842900</v>
      </c>
    </row>
    <row r="1012" spans="1:10" x14ac:dyDescent="0.25">
      <c r="A1012" s="1">
        <v>44559</v>
      </c>
      <c r="B1012" s="2">
        <v>146.91</v>
      </c>
      <c r="C1012" s="2">
        <v>147.309</v>
      </c>
      <c r="D1012" s="2">
        <v>146.41</v>
      </c>
      <c r="E1012" s="2">
        <v>146.66999999999999</v>
      </c>
      <c r="F1012" s="2">
        <v>148.12200000000001</v>
      </c>
      <c r="G1012" s="2">
        <v>147.81870000000001</v>
      </c>
      <c r="H1012" s="2">
        <v>144.6327</v>
      </c>
      <c r="I1012" s="2">
        <v>11771223</v>
      </c>
      <c r="J1012" s="2">
        <v>16394823</v>
      </c>
    </row>
    <row r="1013" spans="1:10" x14ac:dyDescent="0.25">
      <c r="A1013" s="1">
        <v>44558</v>
      </c>
      <c r="B1013" s="2">
        <v>149.6</v>
      </c>
      <c r="C1013" s="2">
        <v>149.78</v>
      </c>
      <c r="D1013" s="2">
        <v>148.01</v>
      </c>
      <c r="E1013" s="2">
        <v>148.29</v>
      </c>
      <c r="F1013" s="2">
        <v>148.1028</v>
      </c>
      <c r="G1013" s="2">
        <v>147.82980000000001</v>
      </c>
      <c r="H1013" s="2">
        <v>144.58090000000001</v>
      </c>
      <c r="I1013" s="2">
        <v>9176428</v>
      </c>
      <c r="J1013" s="2">
        <v>17084464</v>
      </c>
    </row>
    <row r="1014" spans="1:10" x14ac:dyDescent="0.25">
      <c r="A1014" s="1">
        <v>44557</v>
      </c>
      <c r="B1014" s="2">
        <v>148.46</v>
      </c>
      <c r="C1014" s="2">
        <v>149.01</v>
      </c>
      <c r="D1014" s="2">
        <v>148.32</v>
      </c>
      <c r="E1014" s="2">
        <v>148.88</v>
      </c>
      <c r="F1014" s="2">
        <v>148.0376</v>
      </c>
      <c r="G1014" s="2">
        <v>147.84979999999999</v>
      </c>
      <c r="H1014" s="2">
        <v>144.52379999999999</v>
      </c>
      <c r="I1014" s="2">
        <v>7822856</v>
      </c>
      <c r="J1014" s="2">
        <v>18534316</v>
      </c>
    </row>
    <row r="1015" spans="1:10" x14ac:dyDescent="0.25">
      <c r="A1015" s="1">
        <v>44553</v>
      </c>
      <c r="B1015" s="2">
        <v>149.59</v>
      </c>
      <c r="C1015" s="2">
        <v>149.6</v>
      </c>
      <c r="D1015" s="2">
        <v>148.03</v>
      </c>
      <c r="E1015" s="2">
        <v>148.52000000000001</v>
      </c>
      <c r="F1015" s="2">
        <v>147.9776</v>
      </c>
      <c r="G1015" s="2">
        <v>147.8716</v>
      </c>
      <c r="H1015" s="2">
        <v>144.4597</v>
      </c>
      <c r="I1015" s="2">
        <v>11642576</v>
      </c>
      <c r="J1015" s="2">
        <v>20307932</v>
      </c>
    </row>
    <row r="1016" spans="1:10" x14ac:dyDescent="0.25">
      <c r="A1016" s="1">
        <v>44552</v>
      </c>
      <c r="B1016" s="2">
        <v>149.72999999999999</v>
      </c>
      <c r="C1016" s="2">
        <v>149.86000000000001</v>
      </c>
      <c r="D1016" s="2">
        <v>149.02000000000001</v>
      </c>
      <c r="E1016" s="2">
        <v>149.82</v>
      </c>
      <c r="F1016" s="2">
        <v>147.91399999999999</v>
      </c>
      <c r="G1016" s="2">
        <v>147.8939</v>
      </c>
      <c r="H1016" s="2">
        <v>144.41210000000001</v>
      </c>
      <c r="I1016" s="2">
        <v>12253936</v>
      </c>
      <c r="J1016" s="2">
        <v>20715372</v>
      </c>
    </row>
    <row r="1017" spans="1:10" x14ac:dyDescent="0.25">
      <c r="A1017" s="1">
        <v>44551</v>
      </c>
      <c r="B1017" s="2">
        <v>148.13999999999999</v>
      </c>
      <c r="C1017" s="2">
        <v>149.19999999999999</v>
      </c>
      <c r="D1017" s="2">
        <v>147.62</v>
      </c>
      <c r="E1017" s="2">
        <v>149.13</v>
      </c>
      <c r="F1017" s="2">
        <v>147.79640000000001</v>
      </c>
      <c r="G1017" s="2">
        <v>147.9024</v>
      </c>
      <c r="H1017" s="2">
        <v>144.3631</v>
      </c>
      <c r="I1017" s="2">
        <v>16598163</v>
      </c>
      <c r="J1017" s="2">
        <v>21954366</v>
      </c>
    </row>
    <row r="1018" spans="1:10" x14ac:dyDescent="0.25">
      <c r="A1018" s="1">
        <v>44550</v>
      </c>
      <c r="B1018" s="2">
        <v>150.75</v>
      </c>
      <c r="C1018" s="2">
        <v>151.02000000000001</v>
      </c>
      <c r="D1018" s="2">
        <v>149.595</v>
      </c>
      <c r="E1018" s="2">
        <v>149.69999999999999</v>
      </c>
      <c r="F1018" s="2">
        <v>147.64420000000001</v>
      </c>
      <c r="G1018" s="2">
        <v>147.90629999999999</v>
      </c>
      <c r="H1018" s="2">
        <v>144.31620000000001</v>
      </c>
      <c r="I1018" s="2">
        <v>17147276</v>
      </c>
      <c r="J1018" s="2">
        <v>22946564</v>
      </c>
    </row>
    <row r="1019" spans="1:10" x14ac:dyDescent="0.25">
      <c r="A1019" s="1">
        <v>44547</v>
      </c>
      <c r="B1019" s="2">
        <v>150.34</v>
      </c>
      <c r="C1019" s="2">
        <v>150.97999999999999</v>
      </c>
      <c r="D1019" s="2">
        <v>150.16</v>
      </c>
      <c r="E1019" s="2">
        <v>150.83000000000001</v>
      </c>
      <c r="F1019" s="2">
        <v>147.48779999999999</v>
      </c>
      <c r="G1019" s="2">
        <v>147.89750000000001</v>
      </c>
      <c r="H1019" s="2">
        <v>144.2568</v>
      </c>
      <c r="I1019" s="2">
        <v>18094620</v>
      </c>
      <c r="J1019" s="2">
        <v>23352360</v>
      </c>
    </row>
    <row r="1020" spans="1:10" x14ac:dyDescent="0.25">
      <c r="A1020" s="1">
        <v>44546</v>
      </c>
      <c r="B1020" s="2">
        <v>148.75</v>
      </c>
      <c r="C1020" s="2">
        <v>149.88</v>
      </c>
      <c r="D1020" s="2">
        <v>148.72999999999999</v>
      </c>
      <c r="E1020" s="2">
        <v>149.13999999999999</v>
      </c>
      <c r="F1020" s="2">
        <v>147.3288</v>
      </c>
      <c r="G1020" s="2">
        <v>147.88570000000001</v>
      </c>
      <c r="H1020" s="2">
        <v>144.19720000000001</v>
      </c>
      <c r="I1020" s="2">
        <v>18677892</v>
      </c>
      <c r="J1020" s="2">
        <v>23483704</v>
      </c>
    </row>
    <row r="1021" spans="1:10" x14ac:dyDescent="0.25">
      <c r="A1021" s="1">
        <v>44545</v>
      </c>
      <c r="B1021" s="2">
        <v>149.6139</v>
      </c>
      <c r="C1021" s="2">
        <v>150.79</v>
      </c>
      <c r="D1021" s="2">
        <v>149.13</v>
      </c>
      <c r="E1021" s="2">
        <v>149.25</v>
      </c>
      <c r="F1021" s="2">
        <v>147.2338</v>
      </c>
      <c r="G1021" s="2">
        <v>147.89070000000001</v>
      </c>
      <c r="H1021" s="2">
        <v>144.1447</v>
      </c>
      <c r="I1021" s="2">
        <v>25383932</v>
      </c>
      <c r="J1021" s="2">
        <v>23156492</v>
      </c>
    </row>
    <row r="1022" spans="1:10" x14ac:dyDescent="0.25">
      <c r="A1022" s="1">
        <v>44544</v>
      </c>
      <c r="B1022" s="2">
        <v>150.37</v>
      </c>
      <c r="C1022" s="2">
        <v>150.93</v>
      </c>
      <c r="D1022" s="2">
        <v>149.31</v>
      </c>
      <c r="E1022" s="2">
        <v>150.69999999999999</v>
      </c>
      <c r="F1022" s="2">
        <v>147.12039999999999</v>
      </c>
      <c r="G1022" s="2">
        <v>147.87880000000001</v>
      </c>
      <c r="H1022" s="2">
        <v>144.09620000000001</v>
      </c>
      <c r="I1022" s="2">
        <v>14015451</v>
      </c>
      <c r="J1022" s="2">
        <v>22485646</v>
      </c>
    </row>
    <row r="1023" spans="1:10" x14ac:dyDescent="0.25">
      <c r="A1023" s="1">
        <v>44543</v>
      </c>
      <c r="B1023" s="2">
        <v>150.38999999999999</v>
      </c>
      <c r="C1023" s="2">
        <v>151.30500000000001</v>
      </c>
      <c r="D1023" s="2">
        <v>150.31</v>
      </c>
      <c r="E1023" s="2">
        <v>151.06</v>
      </c>
      <c r="F1023" s="2">
        <v>147.006</v>
      </c>
      <c r="G1023" s="2">
        <v>147.85679999999999</v>
      </c>
      <c r="H1023" s="2">
        <v>144.048</v>
      </c>
      <c r="I1023" s="2">
        <v>17860464</v>
      </c>
      <c r="J1023" s="2">
        <v>22569108</v>
      </c>
    </row>
    <row r="1024" spans="1:10" x14ac:dyDescent="0.25">
      <c r="A1024" s="1">
        <v>44540</v>
      </c>
      <c r="B1024" s="2">
        <v>149.91999999999999</v>
      </c>
      <c r="C1024" s="2">
        <v>150.24</v>
      </c>
      <c r="D1024" s="2">
        <v>148.81</v>
      </c>
      <c r="E1024" s="2">
        <v>148.86000000000001</v>
      </c>
      <c r="F1024" s="2">
        <v>146.89179999999999</v>
      </c>
      <c r="G1024" s="2">
        <v>147.84119999999999</v>
      </c>
      <c r="H1024" s="2">
        <v>143.99799999999999</v>
      </c>
      <c r="I1024" s="2">
        <v>14298740</v>
      </c>
      <c r="J1024" s="2">
        <v>22313272</v>
      </c>
    </row>
    <row r="1025" spans="1:10" x14ac:dyDescent="0.25">
      <c r="A1025" s="1">
        <v>44539</v>
      </c>
      <c r="B1025" s="2">
        <v>149.34</v>
      </c>
      <c r="C1025" s="2">
        <v>149.84</v>
      </c>
      <c r="D1025" s="2">
        <v>148.47999999999999</v>
      </c>
      <c r="E1025" s="2">
        <v>149.22</v>
      </c>
      <c r="F1025" s="2">
        <v>146.80099999999999</v>
      </c>
      <c r="G1025" s="2">
        <v>147.83359999999999</v>
      </c>
      <c r="H1025" s="2">
        <v>143.9693</v>
      </c>
      <c r="I1025" s="2">
        <v>17544892</v>
      </c>
      <c r="J1025" s="2">
        <v>22097064</v>
      </c>
    </row>
    <row r="1026" spans="1:10" x14ac:dyDescent="0.25">
      <c r="A1026" s="1">
        <v>44538</v>
      </c>
      <c r="B1026" s="2">
        <v>150.47200000000001</v>
      </c>
      <c r="C1026" s="2">
        <v>150.47999999999999</v>
      </c>
      <c r="D1026" s="2">
        <v>148.36000000000001</v>
      </c>
      <c r="E1026" s="2">
        <v>148.38999999999999</v>
      </c>
      <c r="F1026" s="2">
        <v>146.70339999999999</v>
      </c>
      <c r="G1026" s="2">
        <v>147.84139999999999</v>
      </c>
      <c r="H1026" s="2">
        <v>143.91589999999999</v>
      </c>
      <c r="I1026" s="2">
        <v>33633892</v>
      </c>
      <c r="J1026" s="2">
        <v>21876728</v>
      </c>
    </row>
    <row r="1027" spans="1:10" x14ac:dyDescent="0.25">
      <c r="A1027" s="1">
        <v>44537</v>
      </c>
      <c r="B1027" s="2">
        <v>151.72</v>
      </c>
      <c r="C1027" s="2">
        <v>152.52500000000001</v>
      </c>
      <c r="D1027" s="2">
        <v>150.86009999999999</v>
      </c>
      <c r="E1027" s="2">
        <v>151</v>
      </c>
      <c r="F1027" s="2">
        <v>146.6174</v>
      </c>
      <c r="G1027" s="2">
        <v>147.87209999999999</v>
      </c>
      <c r="H1027" s="2">
        <v>143.87819999999999</v>
      </c>
      <c r="I1027" s="2">
        <v>22115852</v>
      </c>
      <c r="J1027" s="2">
        <v>20501050</v>
      </c>
    </row>
    <row r="1028" spans="1:10" x14ac:dyDescent="0.25">
      <c r="A1028" s="1">
        <v>44536</v>
      </c>
      <c r="B1028" s="2">
        <v>154.05000000000001</v>
      </c>
      <c r="C1028" s="2">
        <v>154.35</v>
      </c>
      <c r="D1028" s="2">
        <v>151.93</v>
      </c>
      <c r="E1028" s="2">
        <v>152.22999999999999</v>
      </c>
      <c r="F1028" s="2">
        <v>146.5248</v>
      </c>
      <c r="G1028" s="2">
        <v>147.8442</v>
      </c>
      <c r="H1028" s="2">
        <v>143.83199999999999</v>
      </c>
      <c r="I1028" s="2">
        <v>30924204</v>
      </c>
      <c r="J1028" s="2">
        <v>20042174</v>
      </c>
    </row>
    <row r="1029" spans="1:10" x14ac:dyDescent="0.25">
      <c r="A1029" s="1">
        <v>44533</v>
      </c>
      <c r="B1029" s="2">
        <v>151.68</v>
      </c>
      <c r="C1029" s="2">
        <v>155.12</v>
      </c>
      <c r="D1029" s="2">
        <v>151.35</v>
      </c>
      <c r="E1029" s="2">
        <v>154.35</v>
      </c>
      <c r="F1029" s="2">
        <v>146.41839999999999</v>
      </c>
      <c r="G1029" s="2">
        <v>147.80680000000001</v>
      </c>
      <c r="H1029" s="2">
        <v>143.7818</v>
      </c>
      <c r="I1029" s="2">
        <v>34427104</v>
      </c>
      <c r="J1029" s="2">
        <v>18828024</v>
      </c>
    </row>
    <row r="1030" spans="1:10" x14ac:dyDescent="0.25">
      <c r="A1030" s="1">
        <v>44532</v>
      </c>
      <c r="B1030" s="2">
        <v>152.93</v>
      </c>
      <c r="C1030" s="2">
        <v>152.99</v>
      </c>
      <c r="D1030" s="2">
        <v>150.76</v>
      </c>
      <c r="E1030" s="2">
        <v>152.53</v>
      </c>
      <c r="F1030" s="2">
        <v>146.29859999999999</v>
      </c>
      <c r="G1030" s="2">
        <v>147.732</v>
      </c>
      <c r="H1030" s="2">
        <v>143.72640000000001</v>
      </c>
      <c r="I1030" s="2">
        <v>17754176</v>
      </c>
      <c r="J1030" s="2">
        <v>16903072</v>
      </c>
    </row>
    <row r="1031" spans="1:10" x14ac:dyDescent="0.25">
      <c r="A1031" s="1">
        <v>44531</v>
      </c>
      <c r="B1031" s="2">
        <v>150.48500000000001</v>
      </c>
      <c r="C1031" s="2">
        <v>152.41</v>
      </c>
      <c r="D1031" s="2">
        <v>149.79</v>
      </c>
      <c r="E1031" s="2">
        <v>152.34</v>
      </c>
      <c r="F1031" s="2">
        <v>146.28380000000001</v>
      </c>
      <c r="G1031" s="2">
        <v>147.65889999999999</v>
      </c>
      <c r="H1031" s="2">
        <v>143.68969999999999</v>
      </c>
      <c r="I1031" s="2">
        <v>30838844</v>
      </c>
      <c r="J1031" s="2">
        <v>17597504</v>
      </c>
    </row>
    <row r="1032" spans="1:10" x14ac:dyDescent="0.25">
      <c r="A1032" s="1">
        <v>44530</v>
      </c>
      <c r="B1032" s="2">
        <v>150.83000000000001</v>
      </c>
      <c r="C1032" s="2">
        <v>152.07</v>
      </c>
      <c r="D1032" s="2">
        <v>150.25</v>
      </c>
      <c r="E1032" s="2">
        <v>151.59</v>
      </c>
      <c r="F1032" s="2">
        <v>146.25479999999999</v>
      </c>
      <c r="G1032" s="2">
        <v>147.59889999999999</v>
      </c>
      <c r="H1032" s="2">
        <v>143.65700000000001</v>
      </c>
      <c r="I1032" s="2">
        <v>31481116</v>
      </c>
      <c r="J1032" s="2">
        <v>17103596</v>
      </c>
    </row>
    <row r="1033" spans="1:10" x14ac:dyDescent="0.25">
      <c r="A1033" s="1">
        <v>44529</v>
      </c>
      <c r="B1033" s="2">
        <v>148.31</v>
      </c>
      <c r="C1033" s="2">
        <v>149.63499999999999</v>
      </c>
      <c r="D1033" s="2">
        <v>148.16999999999999</v>
      </c>
      <c r="E1033" s="2">
        <v>149.32</v>
      </c>
      <c r="F1033" s="2">
        <v>146.24340000000001</v>
      </c>
      <c r="G1033" s="2">
        <v>147.54830000000001</v>
      </c>
      <c r="H1033" s="2">
        <v>143.6234</v>
      </c>
      <c r="I1033" s="2">
        <v>23234232</v>
      </c>
      <c r="J1033" s="2">
        <v>15810449</v>
      </c>
    </row>
    <row r="1034" spans="1:10" x14ac:dyDescent="0.25">
      <c r="A1034" s="1">
        <v>44526</v>
      </c>
      <c r="B1034" s="2">
        <v>148.83000000000001</v>
      </c>
      <c r="C1034" s="2">
        <v>150.68</v>
      </c>
      <c r="D1034" s="2">
        <v>148.66999999999999</v>
      </c>
      <c r="E1034" s="2">
        <v>150.53</v>
      </c>
      <c r="F1034" s="2">
        <v>146.24039999999999</v>
      </c>
      <c r="G1034" s="2">
        <v>147.54130000000001</v>
      </c>
      <c r="H1034" s="2">
        <v>143.6123</v>
      </c>
      <c r="I1034" s="2">
        <v>20064778</v>
      </c>
      <c r="J1034" s="2">
        <v>15695702</v>
      </c>
    </row>
    <row r="1035" spans="1:10" x14ac:dyDescent="0.25">
      <c r="A1035" s="1">
        <v>44524</v>
      </c>
      <c r="B1035" s="2">
        <v>144.94</v>
      </c>
      <c r="C1035" s="2">
        <v>146.82</v>
      </c>
      <c r="D1035" s="2">
        <v>144.79</v>
      </c>
      <c r="E1035" s="2">
        <v>146.82</v>
      </c>
      <c r="F1035" s="2">
        <v>146.2276</v>
      </c>
      <c r="G1035" s="2">
        <v>147.5164</v>
      </c>
      <c r="H1035" s="2">
        <v>143.6045</v>
      </c>
      <c r="I1035" s="2">
        <v>13769705</v>
      </c>
      <c r="J1035" s="2">
        <v>15419542</v>
      </c>
    </row>
    <row r="1036" spans="1:10" x14ac:dyDescent="0.25">
      <c r="A1036" s="1">
        <v>44523</v>
      </c>
      <c r="B1036" s="2">
        <v>145.93</v>
      </c>
      <c r="C1036" s="2">
        <v>146.11000000000001</v>
      </c>
      <c r="D1036" s="2">
        <v>144.5</v>
      </c>
      <c r="E1036" s="2">
        <v>144.5</v>
      </c>
      <c r="F1036" s="2">
        <v>146.30279999999999</v>
      </c>
      <c r="G1036" s="2">
        <v>147.51560000000001</v>
      </c>
      <c r="H1036" s="2">
        <v>143.61930000000001</v>
      </c>
      <c r="I1036" s="2">
        <v>15321246</v>
      </c>
      <c r="J1036" s="2">
        <v>15877518</v>
      </c>
    </row>
    <row r="1037" spans="1:10" x14ac:dyDescent="0.25">
      <c r="A1037" s="1">
        <v>44522</v>
      </c>
      <c r="B1037" s="2">
        <v>147.4</v>
      </c>
      <c r="C1037" s="2">
        <v>147.63999999999999</v>
      </c>
      <c r="D1037" s="2">
        <v>146.125</v>
      </c>
      <c r="E1037" s="2">
        <v>146.62</v>
      </c>
      <c r="F1037" s="2">
        <v>146.435</v>
      </c>
      <c r="G1037" s="2">
        <v>147.52099999999999</v>
      </c>
      <c r="H1037" s="2">
        <v>143.64070000000001</v>
      </c>
      <c r="I1037" s="2">
        <v>15267367</v>
      </c>
      <c r="J1037" s="2">
        <v>15511884</v>
      </c>
    </row>
    <row r="1038" spans="1:10" x14ac:dyDescent="0.25">
      <c r="A1038" s="1">
        <v>44519</v>
      </c>
      <c r="B1038" s="2">
        <v>147.58000000000001</v>
      </c>
      <c r="C1038" s="2">
        <v>148.595</v>
      </c>
      <c r="D1038" s="2">
        <v>147.58000000000001</v>
      </c>
      <c r="E1038" s="2">
        <v>148.36000000000001</v>
      </c>
      <c r="F1038" s="2">
        <v>146.48859999999999</v>
      </c>
      <c r="G1038" s="2">
        <v>147.4965</v>
      </c>
      <c r="H1038" s="2">
        <v>143.65100000000001</v>
      </c>
      <c r="I1038" s="2">
        <v>14022924</v>
      </c>
      <c r="J1038" s="2">
        <v>15696423</v>
      </c>
    </row>
    <row r="1039" spans="1:10" x14ac:dyDescent="0.25">
      <c r="A1039" s="1">
        <v>44518</v>
      </c>
      <c r="B1039" s="2">
        <v>145.99170000000001</v>
      </c>
      <c r="C1039" s="2">
        <v>146.9</v>
      </c>
      <c r="D1039" s="2">
        <v>145.94999999999999</v>
      </c>
      <c r="E1039" s="2">
        <v>146.81</v>
      </c>
      <c r="F1039" s="2">
        <v>146.48939999999999</v>
      </c>
      <c r="G1039" s="2">
        <v>147.4564</v>
      </c>
      <c r="H1039" s="2">
        <v>143.64940000000001</v>
      </c>
      <c r="I1039" s="2">
        <v>11055620</v>
      </c>
      <c r="J1039" s="2">
        <v>16034051</v>
      </c>
    </row>
    <row r="1040" spans="1:10" x14ac:dyDescent="0.25">
      <c r="A1040" s="1">
        <v>44517</v>
      </c>
      <c r="B1040" s="2">
        <v>144.57</v>
      </c>
      <c r="C1040" s="2">
        <v>146.29</v>
      </c>
      <c r="D1040" s="2">
        <v>144.46</v>
      </c>
      <c r="E1040" s="2">
        <v>146.26</v>
      </c>
      <c r="F1040" s="2">
        <v>146.54759999999999</v>
      </c>
      <c r="G1040" s="2">
        <v>147.4254</v>
      </c>
      <c r="H1040" s="2">
        <v>143.6617</v>
      </c>
      <c r="I1040" s="2">
        <v>14239864</v>
      </c>
      <c r="J1040" s="2">
        <v>16463515</v>
      </c>
    </row>
    <row r="1041" spans="1:10" x14ac:dyDescent="0.25">
      <c r="A1041" s="1">
        <v>44516</v>
      </c>
      <c r="B1041" s="2">
        <v>145.69</v>
      </c>
      <c r="C1041" s="2">
        <v>146.38</v>
      </c>
      <c r="D1041" s="2">
        <v>144.85</v>
      </c>
      <c r="E1041" s="2">
        <v>145.11000000000001</v>
      </c>
      <c r="F1041" s="2">
        <v>146.58099999999999</v>
      </c>
      <c r="G1041" s="2">
        <v>147.39750000000001</v>
      </c>
      <c r="H1041" s="2">
        <v>143.6788</v>
      </c>
      <c r="I1041" s="2">
        <v>12998708</v>
      </c>
      <c r="J1041" s="2">
        <v>16987008</v>
      </c>
    </row>
    <row r="1042" spans="1:10" x14ac:dyDescent="0.25">
      <c r="A1042" s="1">
        <v>44515</v>
      </c>
      <c r="B1042" s="2">
        <v>146.88999999999999</v>
      </c>
      <c r="C1042" s="2">
        <v>146.96</v>
      </c>
      <c r="D1042" s="2">
        <v>145.22</v>
      </c>
      <c r="E1042" s="2">
        <v>145.47999999999999</v>
      </c>
      <c r="F1042" s="2">
        <v>146.6174</v>
      </c>
      <c r="G1042" s="2">
        <v>147.3665</v>
      </c>
      <c r="H1042" s="2">
        <v>143.70840000000001</v>
      </c>
      <c r="I1042" s="2">
        <v>15232710</v>
      </c>
      <c r="J1042" s="2">
        <v>17031828</v>
      </c>
    </row>
    <row r="1043" spans="1:10" x14ac:dyDescent="0.25">
      <c r="A1043" s="1">
        <v>44512</v>
      </c>
      <c r="B1043" s="2">
        <v>148</v>
      </c>
      <c r="C1043" s="2">
        <v>148.51</v>
      </c>
      <c r="D1043" s="2">
        <v>146.76</v>
      </c>
      <c r="E1043" s="2">
        <v>147.33000000000001</v>
      </c>
      <c r="F1043" s="2">
        <v>146.67140000000001</v>
      </c>
      <c r="G1043" s="2">
        <v>147.3467</v>
      </c>
      <c r="H1043" s="2">
        <v>143.74100000000001</v>
      </c>
      <c r="I1043" s="2">
        <v>12711972</v>
      </c>
      <c r="J1043" s="2">
        <v>16558850</v>
      </c>
    </row>
    <row r="1044" spans="1:10" x14ac:dyDescent="0.25">
      <c r="A1044" s="1">
        <v>44511</v>
      </c>
      <c r="B1044" s="2">
        <v>148.50800000000001</v>
      </c>
      <c r="C1044" s="2">
        <v>148.655</v>
      </c>
      <c r="D1044" s="2">
        <v>147.88999999999999</v>
      </c>
      <c r="E1044" s="2">
        <v>147.97999999999999</v>
      </c>
      <c r="F1044" s="2">
        <v>146.71559999999999</v>
      </c>
      <c r="G1044" s="2">
        <v>147.30609999999999</v>
      </c>
      <c r="H1044" s="2">
        <v>143.76429999999999</v>
      </c>
      <c r="I1044" s="2">
        <v>5552818</v>
      </c>
      <c r="J1044" s="2">
        <v>16627386</v>
      </c>
    </row>
    <row r="1045" spans="1:10" x14ac:dyDescent="0.25">
      <c r="A1045" s="1">
        <v>44510</v>
      </c>
      <c r="B1045" s="2">
        <v>150.83000000000001</v>
      </c>
      <c r="C1045" s="2">
        <v>150.93</v>
      </c>
      <c r="D1045" s="2">
        <v>147.03</v>
      </c>
      <c r="E1045" s="2">
        <v>148.19999999999999</v>
      </c>
      <c r="F1045" s="2">
        <v>146.7338</v>
      </c>
      <c r="G1045" s="2">
        <v>147.2627</v>
      </c>
      <c r="H1045" s="2">
        <v>143.78899999999999</v>
      </c>
      <c r="I1045" s="2">
        <v>28170644</v>
      </c>
      <c r="J1045" s="2">
        <v>17167866</v>
      </c>
    </row>
    <row r="1046" spans="1:10" x14ac:dyDescent="0.25">
      <c r="A1046" s="1">
        <v>44509</v>
      </c>
      <c r="B1046" s="2">
        <v>150.80000000000001</v>
      </c>
      <c r="C1046" s="2">
        <v>151.767</v>
      </c>
      <c r="D1046" s="2">
        <v>150.63999999999999</v>
      </c>
      <c r="E1046" s="2">
        <v>150.96</v>
      </c>
      <c r="F1046" s="2">
        <v>146.74639999999999</v>
      </c>
      <c r="G1046" s="2">
        <v>147.21360000000001</v>
      </c>
      <c r="H1046" s="2">
        <v>143.8169</v>
      </c>
      <c r="I1046" s="2">
        <v>23430240</v>
      </c>
      <c r="J1046" s="2">
        <v>16141989</v>
      </c>
    </row>
    <row r="1047" spans="1:10" x14ac:dyDescent="0.25">
      <c r="A1047" s="1">
        <v>44508</v>
      </c>
      <c r="B1047" s="2">
        <v>148.96</v>
      </c>
      <c r="C1047" s="2">
        <v>149.28</v>
      </c>
      <c r="D1047" s="2">
        <v>148.51</v>
      </c>
      <c r="E1047" s="2">
        <v>149.02000000000001</v>
      </c>
      <c r="F1047" s="2">
        <v>146.7242</v>
      </c>
      <c r="G1047" s="2">
        <v>147.16130000000001</v>
      </c>
      <c r="H1047" s="2">
        <v>143.82900000000001</v>
      </c>
      <c r="I1047" s="2">
        <v>12083905</v>
      </c>
      <c r="J1047" s="2">
        <v>15390410</v>
      </c>
    </row>
    <row r="1048" spans="1:10" x14ac:dyDescent="0.25">
      <c r="A1048" s="1">
        <v>44505</v>
      </c>
      <c r="B1048" s="2">
        <v>148.52000000000001</v>
      </c>
      <c r="C1048" s="2">
        <v>149.58000000000001</v>
      </c>
      <c r="D1048" s="2">
        <v>148.13</v>
      </c>
      <c r="E1048" s="2">
        <v>149.30000000000001</v>
      </c>
      <c r="F1048" s="2">
        <v>146.733</v>
      </c>
      <c r="G1048" s="2">
        <v>147.10149999999999</v>
      </c>
      <c r="H1048" s="2">
        <v>143.85220000000001</v>
      </c>
      <c r="I1048" s="2">
        <v>21513028</v>
      </c>
      <c r="J1048" s="2">
        <v>15392542</v>
      </c>
    </row>
    <row r="1049" spans="1:10" x14ac:dyDescent="0.25">
      <c r="A1049" s="1">
        <v>44504</v>
      </c>
      <c r="B1049" s="2">
        <v>145.87</v>
      </c>
      <c r="C1049" s="2">
        <v>147.36000000000001</v>
      </c>
      <c r="D1049" s="2">
        <v>145.85</v>
      </c>
      <c r="E1049" s="2">
        <v>147.1</v>
      </c>
      <c r="F1049" s="2">
        <v>146.71600000000001</v>
      </c>
      <c r="G1049" s="2">
        <v>147.01779999999999</v>
      </c>
      <c r="H1049" s="2">
        <v>143.86510000000001</v>
      </c>
      <c r="I1049" s="2">
        <v>15922377</v>
      </c>
      <c r="J1049" s="2">
        <v>14745776</v>
      </c>
    </row>
    <row r="1050" spans="1:10" x14ac:dyDescent="0.25">
      <c r="A1050" s="1">
        <v>44503</v>
      </c>
      <c r="B1050" s="2">
        <v>147.82</v>
      </c>
      <c r="C1050" s="2">
        <v>147.97999999999999</v>
      </c>
      <c r="D1050" s="2">
        <v>145.53</v>
      </c>
      <c r="E1050" s="2">
        <v>145.57</v>
      </c>
      <c r="F1050" s="2">
        <v>146.73480000000001</v>
      </c>
      <c r="G1050" s="2">
        <v>146.9573</v>
      </c>
      <c r="H1050" s="2">
        <v>143.88659999999999</v>
      </c>
      <c r="I1050" s="2">
        <v>20639350</v>
      </c>
      <c r="J1050" s="2">
        <v>14547658</v>
      </c>
    </row>
    <row r="1051" spans="1:10" x14ac:dyDescent="0.25">
      <c r="A1051" s="1">
        <v>44502</v>
      </c>
      <c r="B1051" s="2">
        <v>146.5</v>
      </c>
      <c r="C1051" s="2">
        <v>147.57</v>
      </c>
      <c r="D1051" s="2">
        <v>146.5</v>
      </c>
      <c r="E1051" s="2">
        <v>147.09</v>
      </c>
      <c r="F1051" s="2">
        <v>146.809</v>
      </c>
      <c r="G1051" s="2">
        <v>146.91380000000001</v>
      </c>
      <c r="H1051" s="2">
        <v>143.92099999999999</v>
      </c>
      <c r="I1051" s="2">
        <v>9836737</v>
      </c>
      <c r="J1051" s="2">
        <v>14744023</v>
      </c>
    </row>
    <row r="1052" spans="1:10" x14ac:dyDescent="0.25">
      <c r="A1052" s="1">
        <v>44501</v>
      </c>
      <c r="B1052" s="2">
        <v>145.80000000000001</v>
      </c>
      <c r="C1052" s="2">
        <v>146.76</v>
      </c>
      <c r="D1052" s="2">
        <v>145.69999999999999</v>
      </c>
      <c r="E1052" s="2">
        <v>146.44</v>
      </c>
      <c r="F1052" s="2">
        <v>146.87620000000001</v>
      </c>
      <c r="G1052" s="2">
        <v>146.86600000000001</v>
      </c>
      <c r="H1052" s="2">
        <v>143.94710000000001</v>
      </c>
      <c r="I1052" s="2">
        <v>18035452</v>
      </c>
      <c r="J1052" s="2">
        <v>15286171</v>
      </c>
    </row>
    <row r="1053" spans="1:10" x14ac:dyDescent="0.25">
      <c r="A1053" s="1">
        <v>44498</v>
      </c>
      <c r="B1053" s="2">
        <v>146.47</v>
      </c>
      <c r="C1053" s="2">
        <v>148</v>
      </c>
      <c r="D1053" s="2">
        <v>146.32</v>
      </c>
      <c r="E1053" s="2">
        <v>147.69</v>
      </c>
      <c r="F1053" s="2">
        <v>146.95840000000001</v>
      </c>
      <c r="G1053" s="2">
        <v>146.827</v>
      </c>
      <c r="H1053" s="2">
        <v>143.97399999999999</v>
      </c>
      <c r="I1053" s="2">
        <v>19087338</v>
      </c>
      <c r="J1053" s="2">
        <v>14564701</v>
      </c>
    </row>
    <row r="1054" spans="1:10" x14ac:dyDescent="0.25">
      <c r="A1054" s="1">
        <v>44497</v>
      </c>
      <c r="B1054" s="2">
        <v>147.79</v>
      </c>
      <c r="C1054" s="2">
        <v>148.33000000000001</v>
      </c>
      <c r="D1054" s="2">
        <v>146.83500000000001</v>
      </c>
      <c r="E1054" s="2">
        <v>147.24</v>
      </c>
      <c r="F1054" s="2">
        <v>147.0136</v>
      </c>
      <c r="G1054" s="2">
        <v>146.767</v>
      </c>
      <c r="H1054" s="2">
        <v>143.99170000000001</v>
      </c>
      <c r="I1054" s="2">
        <v>17497586</v>
      </c>
      <c r="J1054" s="2">
        <v>14442729</v>
      </c>
    </row>
    <row r="1055" spans="1:10" x14ac:dyDescent="0.25">
      <c r="A1055" s="1">
        <v>44496</v>
      </c>
      <c r="B1055" s="2">
        <v>146.4</v>
      </c>
      <c r="C1055" s="2">
        <v>148.18</v>
      </c>
      <c r="D1055" s="2">
        <v>145.93</v>
      </c>
      <c r="E1055" s="2">
        <v>147.74</v>
      </c>
      <c r="F1055" s="2">
        <v>147.0558</v>
      </c>
      <c r="G1055" s="2">
        <v>146.69909999999999</v>
      </c>
      <c r="H1055" s="2">
        <v>144.0187</v>
      </c>
      <c r="I1055" s="2">
        <v>22092262</v>
      </c>
      <c r="J1055" s="2">
        <v>14266626</v>
      </c>
    </row>
    <row r="1056" spans="1:10" x14ac:dyDescent="0.25">
      <c r="A1056" s="1">
        <v>44495</v>
      </c>
      <c r="B1056" s="2">
        <v>144.62</v>
      </c>
      <c r="C1056" s="2">
        <v>145.1</v>
      </c>
      <c r="D1056" s="2">
        <v>143.74</v>
      </c>
      <c r="E1056" s="2">
        <v>145.1</v>
      </c>
      <c r="F1056" s="2">
        <v>147.078</v>
      </c>
      <c r="G1056" s="2">
        <v>146.6164</v>
      </c>
      <c r="H1056" s="2">
        <v>144.03479999999999</v>
      </c>
      <c r="I1056" s="2">
        <v>13670997</v>
      </c>
      <c r="J1056" s="2">
        <v>14040254</v>
      </c>
    </row>
    <row r="1057" spans="1:10" x14ac:dyDescent="0.25">
      <c r="A1057" s="1">
        <v>44494</v>
      </c>
      <c r="B1057" s="2">
        <v>143.66999999999999</v>
      </c>
      <c r="C1057" s="2">
        <v>144.30000000000001</v>
      </c>
      <c r="D1057" s="2">
        <v>143.63</v>
      </c>
      <c r="E1057" s="2">
        <v>143.91</v>
      </c>
      <c r="F1057" s="2">
        <v>147.1542</v>
      </c>
      <c r="G1057" s="2">
        <v>146.56440000000001</v>
      </c>
      <c r="H1057" s="2">
        <v>144.06460000000001</v>
      </c>
      <c r="I1057" s="2">
        <v>8138047</v>
      </c>
      <c r="J1057" s="2">
        <v>14639488</v>
      </c>
    </row>
    <row r="1058" spans="1:10" x14ac:dyDescent="0.25">
      <c r="A1058" s="1">
        <v>44491</v>
      </c>
      <c r="B1058" s="2">
        <v>143.44999999999999</v>
      </c>
      <c r="C1058" s="2">
        <v>144.4</v>
      </c>
      <c r="D1058" s="2">
        <v>143.21</v>
      </c>
      <c r="E1058" s="2">
        <v>144.13</v>
      </c>
      <c r="F1058" s="2">
        <v>147.24700000000001</v>
      </c>
      <c r="G1058" s="2">
        <v>146.50540000000001</v>
      </c>
      <c r="H1058" s="2">
        <v>144.10169999999999</v>
      </c>
      <c r="I1058" s="2">
        <v>13740010</v>
      </c>
      <c r="J1058" s="2">
        <v>15965458</v>
      </c>
    </row>
    <row r="1059" spans="1:10" x14ac:dyDescent="0.25">
      <c r="A1059" s="1">
        <v>44490</v>
      </c>
      <c r="B1059" s="2">
        <v>143</v>
      </c>
      <c r="C1059" s="2">
        <v>143.15</v>
      </c>
      <c r="D1059" s="2">
        <v>142.22999999999999</v>
      </c>
      <c r="E1059" s="2">
        <v>142.56</v>
      </c>
      <c r="F1059" s="2">
        <v>147.28919999999999</v>
      </c>
      <c r="G1059" s="2">
        <v>146.4494</v>
      </c>
      <c r="H1059" s="2">
        <v>144.14009999999999</v>
      </c>
      <c r="I1059" s="2">
        <v>13660022</v>
      </c>
      <c r="J1059" s="2">
        <v>16792910</v>
      </c>
    </row>
    <row r="1060" spans="1:10" x14ac:dyDescent="0.25">
      <c r="A1060" s="1">
        <v>44489</v>
      </c>
      <c r="B1060" s="2">
        <v>143.25</v>
      </c>
      <c r="C1060" s="2">
        <v>143.68</v>
      </c>
      <c r="D1060" s="2">
        <v>142.51</v>
      </c>
      <c r="E1060" s="2">
        <v>142.72999999999999</v>
      </c>
      <c r="F1060" s="2">
        <v>147.36760000000001</v>
      </c>
      <c r="G1060" s="2">
        <v>146.4059</v>
      </c>
      <c r="H1060" s="2">
        <v>144.19309999999999</v>
      </c>
      <c r="I1060" s="2">
        <v>12782477</v>
      </c>
      <c r="J1060" s="2">
        <v>17386746</v>
      </c>
    </row>
    <row r="1061" spans="1:10" x14ac:dyDescent="0.25">
      <c r="A1061" s="1">
        <v>44488</v>
      </c>
      <c r="B1061" s="2">
        <v>144.66</v>
      </c>
      <c r="C1061" s="2">
        <v>144.72999999999999</v>
      </c>
      <c r="D1061" s="2">
        <v>143.65</v>
      </c>
      <c r="E1061" s="2">
        <v>143.69999999999999</v>
      </c>
      <c r="F1061" s="2">
        <v>147.4444</v>
      </c>
      <c r="G1061" s="2">
        <v>146.363</v>
      </c>
      <c r="H1061" s="2">
        <v>144.26130000000001</v>
      </c>
      <c r="I1061" s="2">
        <v>12156566</v>
      </c>
      <c r="J1061" s="2">
        <v>18105876</v>
      </c>
    </row>
    <row r="1062" spans="1:10" x14ac:dyDescent="0.25">
      <c r="A1062" s="1">
        <v>44487</v>
      </c>
      <c r="B1062" s="2">
        <v>145</v>
      </c>
      <c r="C1062" s="2">
        <v>146</v>
      </c>
      <c r="D1062" s="2">
        <v>144.52000000000001</v>
      </c>
      <c r="E1062" s="2">
        <v>145.71</v>
      </c>
      <c r="F1062" s="2">
        <v>147.5154</v>
      </c>
      <c r="G1062" s="2">
        <v>146.3125</v>
      </c>
      <c r="H1062" s="2">
        <v>144.3305</v>
      </c>
      <c r="I1062" s="2">
        <v>12115879</v>
      </c>
      <c r="J1062" s="2">
        <v>19069670</v>
      </c>
    </row>
    <row r="1063" spans="1:10" x14ac:dyDescent="0.25">
      <c r="A1063" s="1">
        <v>44484</v>
      </c>
      <c r="B1063" s="2">
        <v>145</v>
      </c>
      <c r="C1063" s="2">
        <v>145.13999999999999</v>
      </c>
      <c r="D1063" s="2">
        <v>144.47</v>
      </c>
      <c r="E1063" s="2">
        <v>145.03</v>
      </c>
      <c r="F1063" s="2">
        <v>147.55680000000001</v>
      </c>
      <c r="G1063" s="2">
        <v>146.24770000000001</v>
      </c>
      <c r="H1063" s="2">
        <v>144.39060000000001</v>
      </c>
      <c r="I1063" s="2">
        <v>11811540</v>
      </c>
      <c r="J1063" s="2">
        <v>19159562</v>
      </c>
    </row>
    <row r="1064" spans="1:10" x14ac:dyDescent="0.25">
      <c r="A1064" s="1">
        <v>44483</v>
      </c>
      <c r="B1064" s="2">
        <v>145.37</v>
      </c>
      <c r="C1064" s="2">
        <v>145.96</v>
      </c>
      <c r="D1064" s="2">
        <v>144.94499999999999</v>
      </c>
      <c r="E1064" s="2">
        <v>145.88</v>
      </c>
      <c r="F1064" s="2">
        <v>147.66200000000001</v>
      </c>
      <c r="G1064" s="2">
        <v>146.19200000000001</v>
      </c>
      <c r="H1064" s="2">
        <v>144.4529</v>
      </c>
      <c r="I1064" s="2">
        <v>12950609</v>
      </c>
      <c r="J1064" s="2">
        <v>19719054</v>
      </c>
    </row>
    <row r="1065" spans="1:10" x14ac:dyDescent="0.25">
      <c r="A1065" s="1">
        <v>44482</v>
      </c>
      <c r="B1065" s="2">
        <v>144.61000000000001</v>
      </c>
      <c r="C1065" s="2">
        <v>145.53</v>
      </c>
      <c r="D1065" s="2">
        <v>144.5754</v>
      </c>
      <c r="E1065" s="2">
        <v>145.34</v>
      </c>
      <c r="F1065" s="2">
        <v>147.76560000000001</v>
      </c>
      <c r="G1065" s="2">
        <v>146.11490000000001</v>
      </c>
      <c r="H1065" s="2">
        <v>144.5093</v>
      </c>
      <c r="I1065" s="2">
        <v>23584828</v>
      </c>
      <c r="J1065" s="2">
        <v>20445904</v>
      </c>
    </row>
    <row r="1066" spans="1:10" x14ac:dyDescent="0.25">
      <c r="A1066" s="1">
        <v>44481</v>
      </c>
      <c r="B1066" s="2">
        <v>142.63</v>
      </c>
      <c r="C1066" s="2">
        <v>144.01</v>
      </c>
      <c r="D1066" s="2">
        <v>142.47999999999999</v>
      </c>
      <c r="E1066" s="2">
        <v>143.94</v>
      </c>
      <c r="F1066" s="2">
        <v>147.87379999999999</v>
      </c>
      <c r="G1066" s="2">
        <v>146.03829999999999</v>
      </c>
      <c r="H1066" s="2">
        <v>144.5694</v>
      </c>
      <c r="I1066" s="2">
        <v>17968952</v>
      </c>
      <c r="J1066" s="2">
        <v>20358766</v>
      </c>
    </row>
    <row r="1067" spans="1:10" x14ac:dyDescent="0.25">
      <c r="A1067" s="1">
        <v>44480</v>
      </c>
      <c r="B1067" s="2">
        <v>141.6</v>
      </c>
      <c r="C1067" s="2">
        <v>141.9</v>
      </c>
      <c r="D1067" s="2">
        <v>141.44999999999999</v>
      </c>
      <c r="E1067" s="2">
        <v>141.52000000000001</v>
      </c>
      <c r="F1067" s="2">
        <v>148.00839999999999</v>
      </c>
      <c r="G1067" s="2">
        <v>145.97110000000001</v>
      </c>
      <c r="H1067" s="2">
        <v>144.6362</v>
      </c>
      <c r="I1067" s="2">
        <v>7213403</v>
      </c>
      <c r="J1067" s="2">
        <v>19829888</v>
      </c>
    </row>
    <row r="1068" spans="1:10" x14ac:dyDescent="0.25">
      <c r="A1068" s="1">
        <v>44477</v>
      </c>
      <c r="B1068" s="2">
        <v>142.255</v>
      </c>
      <c r="C1068" s="2">
        <v>142.35</v>
      </c>
      <c r="D1068" s="2">
        <v>141.52500000000001</v>
      </c>
      <c r="E1068" s="2">
        <v>141.88</v>
      </c>
      <c r="F1068" s="2">
        <v>148.16839999999999</v>
      </c>
      <c r="G1068" s="2">
        <v>145.9171</v>
      </c>
      <c r="H1068" s="2">
        <v>144.71190000000001</v>
      </c>
      <c r="I1068" s="2">
        <v>17257754</v>
      </c>
      <c r="J1068" s="2">
        <v>20326354</v>
      </c>
    </row>
    <row r="1069" spans="1:10" x14ac:dyDescent="0.25">
      <c r="A1069" s="1">
        <v>44476</v>
      </c>
      <c r="B1069" s="2">
        <v>143.185</v>
      </c>
      <c r="C1069" s="2">
        <v>143.33500000000001</v>
      </c>
      <c r="D1069" s="2">
        <v>142.59</v>
      </c>
      <c r="E1069" s="2">
        <v>142.88</v>
      </c>
      <c r="F1069" s="2">
        <v>148.30719999999999</v>
      </c>
      <c r="G1069" s="2">
        <v>145.86269999999999</v>
      </c>
      <c r="H1069" s="2">
        <v>144.79130000000001</v>
      </c>
      <c r="I1069" s="2">
        <v>14856041</v>
      </c>
      <c r="J1069" s="2">
        <v>20094706</v>
      </c>
    </row>
    <row r="1070" spans="1:10" x14ac:dyDescent="0.25">
      <c r="A1070" s="1">
        <v>44475</v>
      </c>
      <c r="B1070" s="2">
        <v>144.22999999999999</v>
      </c>
      <c r="C1070" s="2">
        <v>144.715</v>
      </c>
      <c r="D1070" s="2">
        <v>144.02500000000001</v>
      </c>
      <c r="E1070" s="2">
        <v>144.38999999999999</v>
      </c>
      <c r="F1070" s="2">
        <v>148.4426</v>
      </c>
      <c r="G1070" s="2">
        <v>145.80170000000001</v>
      </c>
      <c r="H1070" s="2">
        <v>144.86170000000001</v>
      </c>
      <c r="I1070" s="2">
        <v>18696688</v>
      </c>
      <c r="J1070" s="2">
        <v>19992902</v>
      </c>
    </row>
    <row r="1071" spans="1:10" x14ac:dyDescent="0.25">
      <c r="A1071" s="1">
        <v>44474</v>
      </c>
      <c r="B1071" s="2">
        <v>144.6</v>
      </c>
      <c r="C1071" s="2">
        <v>144.69999999999999</v>
      </c>
      <c r="D1071" s="2">
        <v>143.46100000000001</v>
      </c>
      <c r="E1071" s="2">
        <v>143.58000000000001</v>
      </c>
      <c r="F1071" s="2">
        <v>148.54759999999999</v>
      </c>
      <c r="G1071" s="2">
        <v>145.7287</v>
      </c>
      <c r="H1071" s="2">
        <v>144.92140000000001</v>
      </c>
      <c r="I1071" s="2">
        <v>22659504</v>
      </c>
      <c r="J1071" s="2">
        <v>19542494</v>
      </c>
    </row>
    <row r="1072" spans="1:10" x14ac:dyDescent="0.25">
      <c r="A1072" s="1">
        <v>44473</v>
      </c>
      <c r="B1072" s="2">
        <v>144.66999999999999</v>
      </c>
      <c r="C1072" s="2">
        <v>145.46</v>
      </c>
      <c r="D1072" s="2">
        <v>144.1</v>
      </c>
      <c r="E1072" s="2">
        <v>144.97999999999999</v>
      </c>
      <c r="F1072" s="2">
        <v>148.63720000000001</v>
      </c>
      <c r="G1072" s="2">
        <v>145.65100000000001</v>
      </c>
      <c r="H1072" s="2">
        <v>144.98750000000001</v>
      </c>
      <c r="I1072" s="2">
        <v>28027596</v>
      </c>
      <c r="J1072" s="2">
        <v>19359752</v>
      </c>
    </row>
    <row r="1073" spans="1:10" x14ac:dyDescent="0.25">
      <c r="A1073" s="1">
        <v>44470</v>
      </c>
      <c r="B1073" s="2">
        <v>144.85</v>
      </c>
      <c r="C1073" s="2">
        <v>145.4</v>
      </c>
      <c r="D1073" s="2">
        <v>144.19999999999999</v>
      </c>
      <c r="E1073" s="2">
        <v>145.35</v>
      </c>
      <c r="F1073" s="2">
        <v>148.70760000000001</v>
      </c>
      <c r="G1073" s="2">
        <v>145.55709999999999</v>
      </c>
      <c r="H1073" s="2">
        <v>145.04949999999999</v>
      </c>
      <c r="I1073" s="2">
        <v>26151798</v>
      </c>
      <c r="J1073" s="2">
        <v>18493650</v>
      </c>
    </row>
    <row r="1074" spans="1:10" x14ac:dyDescent="0.25">
      <c r="A1074" s="1">
        <v>44469</v>
      </c>
      <c r="B1074" s="2">
        <v>144.1</v>
      </c>
      <c r="C1074" s="2">
        <v>144.51499999999999</v>
      </c>
      <c r="D1074" s="2">
        <v>143.65</v>
      </c>
      <c r="E1074" s="2">
        <v>144.32</v>
      </c>
      <c r="F1074" s="2">
        <v>148.79060000000001</v>
      </c>
      <c r="G1074" s="2">
        <v>145.47399999999999</v>
      </c>
      <c r="H1074" s="2">
        <v>145.11170000000001</v>
      </c>
      <c r="I1074" s="2">
        <v>22567556</v>
      </c>
      <c r="J1074" s="2">
        <v>17743172</v>
      </c>
    </row>
    <row r="1075" spans="1:10" x14ac:dyDescent="0.25">
      <c r="A1075" s="1">
        <v>44468</v>
      </c>
      <c r="B1075" s="2">
        <v>144.80000000000001</v>
      </c>
      <c r="C1075" s="2">
        <v>145.43</v>
      </c>
      <c r="D1075" s="2">
        <v>143.69</v>
      </c>
      <c r="E1075" s="2">
        <v>144.34</v>
      </c>
      <c r="F1075" s="2">
        <v>148.86619999999999</v>
      </c>
      <c r="G1075" s="2">
        <v>145.40899999999999</v>
      </c>
      <c r="H1075" s="2">
        <v>145.18180000000001</v>
      </c>
      <c r="I1075" s="2">
        <v>23569416</v>
      </c>
      <c r="J1075" s="2">
        <v>17593650</v>
      </c>
    </row>
    <row r="1076" spans="1:10" x14ac:dyDescent="0.25">
      <c r="A1076" s="1">
        <v>44467</v>
      </c>
      <c r="B1076" s="2">
        <v>144.33000000000001</v>
      </c>
      <c r="C1076" s="2">
        <v>145.07</v>
      </c>
      <c r="D1076" s="2">
        <v>143.63999999999999</v>
      </c>
      <c r="E1076" s="2">
        <v>144.09</v>
      </c>
      <c r="F1076" s="2">
        <v>148.9794</v>
      </c>
      <c r="G1076" s="2">
        <v>145.358</v>
      </c>
      <c r="H1076" s="2">
        <v>145.25389999999999</v>
      </c>
      <c r="I1076" s="2">
        <v>26613486</v>
      </c>
      <c r="J1076" s="2">
        <v>16991270</v>
      </c>
    </row>
    <row r="1077" spans="1:10" x14ac:dyDescent="0.25">
      <c r="A1077" s="1">
        <v>44466</v>
      </c>
      <c r="B1077" s="2">
        <v>146.06</v>
      </c>
      <c r="C1077" s="2">
        <v>146.87</v>
      </c>
      <c r="D1077" s="2">
        <v>145.88</v>
      </c>
      <c r="E1077" s="2">
        <v>146.37</v>
      </c>
      <c r="F1077" s="2">
        <v>149.1268</v>
      </c>
      <c r="G1077" s="2">
        <v>145.31630000000001</v>
      </c>
      <c r="H1077" s="2">
        <v>145.3245</v>
      </c>
      <c r="I1077" s="2">
        <v>13464252</v>
      </c>
      <c r="J1077" s="2">
        <v>16253581</v>
      </c>
    </row>
    <row r="1078" spans="1:10" x14ac:dyDescent="0.25">
      <c r="A1078" s="1">
        <v>44463</v>
      </c>
      <c r="B1078" s="2">
        <v>147.84</v>
      </c>
      <c r="C1078" s="2">
        <v>147.85</v>
      </c>
      <c r="D1078" s="2">
        <v>146.73500000000001</v>
      </c>
      <c r="E1078" s="2">
        <v>146.91</v>
      </c>
      <c r="F1078" s="2">
        <v>149.1636</v>
      </c>
      <c r="G1078" s="2">
        <v>145.24950000000001</v>
      </c>
      <c r="H1078" s="2">
        <v>145.3768</v>
      </c>
      <c r="I1078" s="2">
        <v>20203936</v>
      </c>
      <c r="J1078" s="2">
        <v>16217848</v>
      </c>
    </row>
    <row r="1079" spans="1:10" x14ac:dyDescent="0.25">
      <c r="A1079" s="1">
        <v>44462</v>
      </c>
      <c r="B1079" s="2">
        <v>150.41999999999999</v>
      </c>
      <c r="C1079" s="2">
        <v>150.44999999999999</v>
      </c>
      <c r="D1079" s="2">
        <v>148.34010000000001</v>
      </c>
      <c r="E1079" s="2">
        <v>148.36000000000001</v>
      </c>
      <c r="F1079" s="2">
        <v>149.1952</v>
      </c>
      <c r="G1079" s="2">
        <v>145.17500000000001</v>
      </c>
      <c r="H1079" s="2">
        <v>145.4289</v>
      </c>
      <c r="I1079" s="2">
        <v>23853344</v>
      </c>
      <c r="J1079" s="2">
        <v>15521986</v>
      </c>
    </row>
    <row r="1080" spans="1:10" x14ac:dyDescent="0.25">
      <c r="A1080" s="1">
        <v>44461</v>
      </c>
      <c r="B1080" s="2">
        <v>150.79</v>
      </c>
      <c r="C1080" s="2">
        <v>151.79</v>
      </c>
      <c r="D1080" s="2">
        <v>150.44</v>
      </c>
      <c r="E1080" s="2">
        <v>151.79</v>
      </c>
      <c r="F1080" s="2">
        <v>149.16540000000001</v>
      </c>
      <c r="G1080" s="2">
        <v>145.07660000000001</v>
      </c>
      <c r="H1080" s="2">
        <v>145.4701</v>
      </c>
      <c r="I1080" s="2">
        <v>22277764</v>
      </c>
      <c r="J1080" s="2">
        <v>14652235</v>
      </c>
    </row>
    <row r="1081" spans="1:10" x14ac:dyDescent="0.25">
      <c r="A1081" s="1">
        <v>44460</v>
      </c>
      <c r="B1081" s="2">
        <v>150.71</v>
      </c>
      <c r="C1081" s="2">
        <v>150.96</v>
      </c>
      <c r="D1081" s="2">
        <v>150.19999999999999</v>
      </c>
      <c r="E1081" s="2">
        <v>150.88999999999999</v>
      </c>
      <c r="F1081" s="2">
        <v>149.03399999999999</v>
      </c>
      <c r="G1081" s="2">
        <v>144.9451</v>
      </c>
      <c r="H1081" s="2">
        <v>145.4872</v>
      </c>
      <c r="I1081" s="2">
        <v>10035770</v>
      </c>
      <c r="J1081" s="2">
        <v>14184544</v>
      </c>
    </row>
    <row r="1082" spans="1:10" x14ac:dyDescent="0.25">
      <c r="A1082" s="1">
        <v>44459</v>
      </c>
      <c r="B1082" s="2">
        <v>150.57</v>
      </c>
      <c r="C1082" s="2">
        <v>151.37</v>
      </c>
      <c r="D1082" s="2">
        <v>150.22999999999999</v>
      </c>
      <c r="E1082" s="2">
        <v>151.02000000000001</v>
      </c>
      <c r="F1082" s="2">
        <v>148.94300000000001</v>
      </c>
      <c r="G1082" s="2">
        <v>144.8194</v>
      </c>
      <c r="H1082" s="2">
        <v>145.52029999999999</v>
      </c>
      <c r="I1082" s="2">
        <v>14660406</v>
      </c>
      <c r="J1082" s="2">
        <v>14221913</v>
      </c>
    </row>
    <row r="1083" spans="1:10" x14ac:dyDescent="0.25">
      <c r="A1083" s="1">
        <v>44456</v>
      </c>
      <c r="B1083" s="2">
        <v>149.18199999999999</v>
      </c>
      <c r="C1083" s="2">
        <v>149.36000000000001</v>
      </c>
      <c r="D1083" s="2">
        <v>148.69999999999999</v>
      </c>
      <c r="E1083" s="2">
        <v>149.16999999999999</v>
      </c>
      <c r="F1083" s="2">
        <v>148.85319999999999</v>
      </c>
      <c r="G1083" s="2">
        <v>144.69649999999999</v>
      </c>
      <c r="H1083" s="2">
        <v>145.54640000000001</v>
      </c>
      <c r="I1083" s="2">
        <v>13783034</v>
      </c>
      <c r="J1083" s="2">
        <v>14270202</v>
      </c>
    </row>
    <row r="1084" spans="1:10" x14ac:dyDescent="0.25">
      <c r="A1084" s="1">
        <v>44455</v>
      </c>
      <c r="B1084" s="2">
        <v>149.66999999999999</v>
      </c>
      <c r="C1084" s="2">
        <v>150.44999999999999</v>
      </c>
      <c r="D1084" s="2">
        <v>149.5</v>
      </c>
      <c r="E1084" s="2">
        <v>149.88999999999999</v>
      </c>
      <c r="F1084" s="2">
        <v>148.84219999999999</v>
      </c>
      <c r="G1084" s="2">
        <v>144.59119999999999</v>
      </c>
      <c r="H1084" s="2">
        <v>145.5881</v>
      </c>
      <c r="I1084" s="2">
        <v>13328978</v>
      </c>
      <c r="J1084" s="2">
        <v>14461829</v>
      </c>
    </row>
    <row r="1085" spans="1:10" x14ac:dyDescent="0.25">
      <c r="A1085" s="1">
        <v>44454</v>
      </c>
      <c r="B1085" s="2">
        <v>151.21</v>
      </c>
      <c r="C1085" s="2">
        <v>151.25</v>
      </c>
      <c r="D1085" s="2">
        <v>149.93</v>
      </c>
      <c r="E1085" s="2">
        <v>150.58000000000001</v>
      </c>
      <c r="F1085" s="2">
        <v>148.80520000000001</v>
      </c>
      <c r="G1085" s="2">
        <v>144.49080000000001</v>
      </c>
      <c r="H1085" s="2">
        <v>145.6387</v>
      </c>
      <c r="I1085" s="2">
        <v>11940558</v>
      </c>
      <c r="J1085" s="2">
        <v>14689485</v>
      </c>
    </row>
    <row r="1086" spans="1:10" x14ac:dyDescent="0.25">
      <c r="A1086" s="1">
        <v>44453</v>
      </c>
      <c r="B1086" s="2">
        <v>149.72999999999999</v>
      </c>
      <c r="C1086" s="2">
        <v>151.57</v>
      </c>
      <c r="D1086" s="2">
        <v>149.58000000000001</v>
      </c>
      <c r="E1086" s="2">
        <v>151.11000000000001</v>
      </c>
      <c r="F1086" s="2">
        <v>148.72839999999999</v>
      </c>
      <c r="G1086" s="2">
        <v>144.38570000000001</v>
      </c>
      <c r="H1086" s="2">
        <v>145.68690000000001</v>
      </c>
      <c r="I1086" s="2">
        <v>19918376</v>
      </c>
      <c r="J1086" s="2">
        <v>14815843</v>
      </c>
    </row>
    <row r="1087" spans="1:10" x14ac:dyDescent="0.25">
      <c r="A1087" s="1">
        <v>44452</v>
      </c>
      <c r="B1087" s="2">
        <v>149.042</v>
      </c>
      <c r="C1087" s="2">
        <v>149.49</v>
      </c>
      <c r="D1087" s="2">
        <v>148.94999999999999</v>
      </c>
      <c r="E1087" s="2">
        <v>149.30000000000001</v>
      </c>
      <c r="F1087" s="2">
        <v>148.607</v>
      </c>
      <c r="G1087" s="2">
        <v>144.2784</v>
      </c>
      <c r="H1087" s="2">
        <v>145.72479999999999</v>
      </c>
      <c r="I1087" s="2">
        <v>15036064</v>
      </c>
      <c r="J1087" s="2">
        <v>14195621</v>
      </c>
    </row>
    <row r="1088" spans="1:10" x14ac:dyDescent="0.25">
      <c r="A1088" s="1">
        <v>44449</v>
      </c>
      <c r="B1088" s="2">
        <v>148.9</v>
      </c>
      <c r="C1088" s="2">
        <v>149.16999999999999</v>
      </c>
      <c r="D1088" s="2">
        <v>148.16</v>
      </c>
      <c r="E1088" s="2">
        <v>148.4</v>
      </c>
      <c r="F1088" s="2">
        <v>148.5044</v>
      </c>
      <c r="G1088" s="2">
        <v>144.1832</v>
      </c>
      <c r="H1088" s="2">
        <v>145.7741</v>
      </c>
      <c r="I1088" s="2">
        <v>14894629</v>
      </c>
      <c r="J1088" s="2">
        <v>14019111</v>
      </c>
    </row>
    <row r="1089" spans="1:10" x14ac:dyDescent="0.25">
      <c r="A1089" s="1">
        <v>44448</v>
      </c>
      <c r="B1089" s="2">
        <v>148.16999999999999</v>
      </c>
      <c r="C1089" s="2">
        <v>149.88999999999999</v>
      </c>
      <c r="D1089" s="2">
        <v>147.85</v>
      </c>
      <c r="E1089" s="2">
        <v>149.72</v>
      </c>
      <c r="F1089" s="2">
        <v>148.42339999999999</v>
      </c>
      <c r="G1089" s="2">
        <v>144.0943</v>
      </c>
      <c r="H1089" s="2">
        <v>145.83600000000001</v>
      </c>
      <c r="I1089" s="2">
        <v>20324740</v>
      </c>
      <c r="J1089" s="2">
        <v>14057775</v>
      </c>
    </row>
    <row r="1090" spans="1:10" x14ac:dyDescent="0.25">
      <c r="A1090" s="1">
        <v>44447</v>
      </c>
      <c r="B1090" s="2">
        <v>147.66</v>
      </c>
      <c r="C1090" s="2">
        <v>148.19</v>
      </c>
      <c r="D1090" s="2">
        <v>147.38999999999999</v>
      </c>
      <c r="E1090" s="2">
        <v>147.93</v>
      </c>
      <c r="F1090" s="2">
        <v>148.3032</v>
      </c>
      <c r="G1090" s="2">
        <v>143.98570000000001</v>
      </c>
      <c r="H1090" s="2">
        <v>145.89490000000001</v>
      </c>
      <c r="I1090" s="2">
        <v>14533699</v>
      </c>
      <c r="J1090" s="2">
        <v>13579058</v>
      </c>
    </row>
    <row r="1091" spans="1:10" x14ac:dyDescent="0.25">
      <c r="A1091" s="1">
        <v>44446</v>
      </c>
      <c r="B1091" s="2">
        <v>147.262</v>
      </c>
      <c r="C1091" s="2">
        <v>147.52000000000001</v>
      </c>
      <c r="D1091" s="2">
        <v>146.655</v>
      </c>
      <c r="E1091" s="2">
        <v>146.93</v>
      </c>
      <c r="F1091" s="2">
        <v>148.214</v>
      </c>
      <c r="G1091" s="2">
        <v>143.899</v>
      </c>
      <c r="H1091" s="2">
        <v>145.95570000000001</v>
      </c>
      <c r="I1091" s="2">
        <v>15548172</v>
      </c>
      <c r="J1091" s="2">
        <v>13551936</v>
      </c>
    </row>
    <row r="1092" spans="1:10" x14ac:dyDescent="0.25">
      <c r="A1092" s="1">
        <v>44442</v>
      </c>
      <c r="B1092" s="2">
        <v>148.27000000000001</v>
      </c>
      <c r="C1092" s="2">
        <v>148.51</v>
      </c>
      <c r="D1092" s="2">
        <v>147.94</v>
      </c>
      <c r="E1092" s="2">
        <v>148.18</v>
      </c>
      <c r="F1092" s="2">
        <v>148.1156</v>
      </c>
      <c r="G1092" s="2">
        <v>143.8331</v>
      </c>
      <c r="H1092" s="2">
        <v>146.01740000000001</v>
      </c>
      <c r="I1092" s="2">
        <v>12928250</v>
      </c>
      <c r="J1092" s="2">
        <v>13793495</v>
      </c>
    </row>
    <row r="1093" spans="1:10" x14ac:dyDescent="0.25">
      <c r="A1093" s="1">
        <v>44441</v>
      </c>
      <c r="B1093" s="2">
        <v>149.24</v>
      </c>
      <c r="C1093" s="2">
        <v>149.55000000000001</v>
      </c>
      <c r="D1093" s="2">
        <v>148.75</v>
      </c>
      <c r="E1093" s="2">
        <v>149.54</v>
      </c>
      <c r="F1093" s="2">
        <v>148.02199999999999</v>
      </c>
      <c r="G1093" s="2">
        <v>143.73179999999999</v>
      </c>
      <c r="H1093" s="2">
        <v>146.07060000000001</v>
      </c>
      <c r="I1093" s="2">
        <v>9766003</v>
      </c>
      <c r="J1093" s="2">
        <v>14175200</v>
      </c>
    </row>
    <row r="1094" spans="1:10" x14ac:dyDescent="0.25">
      <c r="A1094" s="1">
        <v>44440</v>
      </c>
      <c r="B1094" s="2">
        <v>149.27000000000001</v>
      </c>
      <c r="C1094" s="2">
        <v>149.38999999999999</v>
      </c>
      <c r="D1094" s="2">
        <v>148.49</v>
      </c>
      <c r="E1094" s="2">
        <v>148.88999999999999</v>
      </c>
      <c r="F1094" s="2">
        <v>147.89660000000001</v>
      </c>
      <c r="G1094" s="2">
        <v>143.62119999999999</v>
      </c>
      <c r="H1094" s="2">
        <v>146.11179999999999</v>
      </c>
      <c r="I1094" s="2">
        <v>10807084</v>
      </c>
      <c r="J1094" s="2">
        <v>14504862</v>
      </c>
    </row>
    <row r="1095" spans="1:10" x14ac:dyDescent="0.25">
      <c r="A1095" s="1">
        <v>44439</v>
      </c>
      <c r="B1095" s="2">
        <v>149.66999999999999</v>
      </c>
      <c r="C1095" s="2">
        <v>150.09</v>
      </c>
      <c r="D1095" s="2">
        <v>148.5</v>
      </c>
      <c r="E1095" s="2">
        <v>148.83000000000001</v>
      </c>
      <c r="F1095" s="2">
        <v>147.79159999999999</v>
      </c>
      <c r="G1095" s="2">
        <v>143.5067</v>
      </c>
      <c r="H1095" s="2">
        <v>146.15809999999999</v>
      </c>
      <c r="I1095" s="2">
        <v>15262401</v>
      </c>
      <c r="J1095" s="2">
        <v>14932896</v>
      </c>
    </row>
    <row r="1096" spans="1:10" x14ac:dyDescent="0.25">
      <c r="A1096" s="1">
        <v>44438</v>
      </c>
      <c r="B1096" s="2">
        <v>148.99</v>
      </c>
      <c r="C1096" s="2">
        <v>149.9</v>
      </c>
      <c r="D1096" s="2">
        <v>148.93</v>
      </c>
      <c r="E1096" s="2">
        <v>149.85</v>
      </c>
      <c r="F1096" s="2">
        <v>147.6808</v>
      </c>
      <c r="G1096" s="2">
        <v>143.39359999999999</v>
      </c>
      <c r="H1096" s="2">
        <v>146.20580000000001</v>
      </c>
      <c r="I1096" s="2">
        <v>10596306</v>
      </c>
      <c r="J1096" s="2">
        <v>14829863</v>
      </c>
    </row>
    <row r="1097" spans="1:10" x14ac:dyDescent="0.25">
      <c r="A1097" s="1">
        <v>44435</v>
      </c>
      <c r="B1097" s="2">
        <v>148.57</v>
      </c>
      <c r="C1097" s="2">
        <v>149.48500000000001</v>
      </c>
      <c r="D1097" s="2">
        <v>148.33000000000001</v>
      </c>
      <c r="E1097" s="2">
        <v>149.46</v>
      </c>
      <c r="F1097" s="2">
        <v>147.5984</v>
      </c>
      <c r="G1097" s="2">
        <v>143.27510000000001</v>
      </c>
      <c r="H1097" s="2">
        <v>146.23519999999999</v>
      </c>
      <c r="I1097" s="2">
        <v>15384740</v>
      </c>
      <c r="J1097" s="2">
        <v>14986284</v>
      </c>
    </row>
    <row r="1098" spans="1:10" x14ac:dyDescent="0.25">
      <c r="A1098" s="1">
        <v>44434</v>
      </c>
      <c r="B1098" s="2">
        <v>147.965</v>
      </c>
      <c r="C1098" s="2">
        <v>148.57</v>
      </c>
      <c r="D1098" s="2">
        <v>147.51</v>
      </c>
      <c r="E1098" s="2">
        <v>148.44999999999999</v>
      </c>
      <c r="F1098" s="2">
        <v>147.47</v>
      </c>
      <c r="G1098" s="2">
        <v>143.14940000000001</v>
      </c>
      <c r="H1098" s="2">
        <v>146.2637</v>
      </c>
      <c r="I1098" s="2">
        <v>16657435</v>
      </c>
      <c r="J1098" s="2">
        <v>15370254</v>
      </c>
    </row>
    <row r="1099" spans="1:10" x14ac:dyDescent="0.25">
      <c r="A1099" s="1">
        <v>44433</v>
      </c>
      <c r="B1099" s="2">
        <v>149.21</v>
      </c>
      <c r="C1099" s="2">
        <v>149.37</v>
      </c>
      <c r="D1099" s="2">
        <v>147.58000000000001</v>
      </c>
      <c r="E1099" s="2">
        <v>148.04</v>
      </c>
      <c r="F1099" s="2">
        <v>147.31960000000001</v>
      </c>
      <c r="G1099" s="2">
        <v>143.04320000000001</v>
      </c>
      <c r="H1099" s="2">
        <v>146.30170000000001</v>
      </c>
      <c r="I1099" s="2">
        <v>16743814</v>
      </c>
      <c r="J1099" s="2">
        <v>15282782</v>
      </c>
    </row>
    <row r="1100" spans="1:10" x14ac:dyDescent="0.25">
      <c r="A1100" s="1">
        <v>44432</v>
      </c>
      <c r="B1100" s="2">
        <v>149.76</v>
      </c>
      <c r="C1100" s="2">
        <v>150.07</v>
      </c>
      <c r="D1100" s="2">
        <v>149.28</v>
      </c>
      <c r="E1100" s="2">
        <v>149.28</v>
      </c>
      <c r="F1100" s="2">
        <v>147.1798</v>
      </c>
      <c r="G1100" s="2">
        <v>142.93190000000001</v>
      </c>
      <c r="H1100" s="2">
        <v>146.3586</v>
      </c>
      <c r="I1100" s="2">
        <v>13835931</v>
      </c>
      <c r="J1100" s="2">
        <v>15384388</v>
      </c>
    </row>
    <row r="1101" spans="1:10" x14ac:dyDescent="0.25">
      <c r="A1101" s="1">
        <v>44431</v>
      </c>
      <c r="B1101" s="2">
        <v>150.19999999999999</v>
      </c>
      <c r="C1101" s="2">
        <v>150.495</v>
      </c>
      <c r="D1101" s="2">
        <v>149.91999999999999</v>
      </c>
      <c r="E1101" s="2">
        <v>150.44999999999999</v>
      </c>
      <c r="F1101" s="2">
        <v>147.01859999999999</v>
      </c>
      <c r="G1101" s="2">
        <v>142.8143</v>
      </c>
      <c r="H1101" s="2">
        <v>146.41900000000001</v>
      </c>
      <c r="I1101" s="2">
        <v>10615040</v>
      </c>
      <c r="J1101" s="2">
        <v>15352789</v>
      </c>
    </row>
    <row r="1102" spans="1:10" x14ac:dyDescent="0.25">
      <c r="A1102" s="1">
        <v>44428</v>
      </c>
      <c r="B1102" s="2">
        <v>150.59</v>
      </c>
      <c r="C1102" s="2">
        <v>150.81</v>
      </c>
      <c r="D1102" s="2">
        <v>150.11000000000001</v>
      </c>
      <c r="E1102" s="2">
        <v>150.55000000000001</v>
      </c>
      <c r="F1102" s="2">
        <v>146.85579999999999</v>
      </c>
      <c r="G1102" s="2">
        <v>142.66419999999999</v>
      </c>
      <c r="H1102" s="2">
        <v>146.47210000000001</v>
      </c>
      <c r="I1102" s="2">
        <v>12388424</v>
      </c>
      <c r="J1102" s="2">
        <v>16060633</v>
      </c>
    </row>
    <row r="1103" spans="1:10" x14ac:dyDescent="0.25">
      <c r="A1103" s="1">
        <v>44427</v>
      </c>
      <c r="B1103" s="2">
        <v>150.31</v>
      </c>
      <c r="C1103" s="2">
        <v>150.46</v>
      </c>
      <c r="D1103" s="2">
        <v>149.81</v>
      </c>
      <c r="E1103" s="2">
        <v>150.44999999999999</v>
      </c>
      <c r="F1103" s="2">
        <v>146.69560000000001</v>
      </c>
      <c r="G1103" s="2">
        <v>142.52080000000001</v>
      </c>
      <c r="H1103" s="2">
        <v>146.5077</v>
      </c>
      <c r="I1103" s="2">
        <v>15474585</v>
      </c>
      <c r="J1103" s="2">
        <v>16190883</v>
      </c>
    </row>
    <row r="1104" spans="1:10" x14ac:dyDescent="0.25">
      <c r="A1104" s="1">
        <v>44426</v>
      </c>
      <c r="B1104" s="2">
        <v>148.71</v>
      </c>
      <c r="C1104" s="2">
        <v>149.47</v>
      </c>
      <c r="D1104" s="2">
        <v>148.44999999999999</v>
      </c>
      <c r="E1104" s="2">
        <v>149.35</v>
      </c>
      <c r="F1104" s="2">
        <v>146.5204</v>
      </c>
      <c r="G1104" s="2">
        <v>142.37139999999999</v>
      </c>
      <c r="H1104" s="2">
        <v>146.54830000000001</v>
      </c>
      <c r="I1104" s="2">
        <v>13143979</v>
      </c>
      <c r="J1104" s="2">
        <v>15928046</v>
      </c>
    </row>
    <row r="1105" spans="1:10" x14ac:dyDescent="0.25">
      <c r="A1105" s="1">
        <v>44425</v>
      </c>
      <c r="B1105" s="2">
        <v>148.88</v>
      </c>
      <c r="C1105" s="2">
        <v>149.47</v>
      </c>
      <c r="D1105" s="2">
        <v>148.66999999999999</v>
      </c>
      <c r="E1105" s="2">
        <v>148.85</v>
      </c>
      <c r="F1105" s="2">
        <v>146.3424</v>
      </c>
      <c r="G1105" s="2">
        <v>142.24440000000001</v>
      </c>
      <c r="H1105" s="2">
        <v>146.58940000000001</v>
      </c>
      <c r="I1105" s="2">
        <v>14126883</v>
      </c>
      <c r="J1105" s="2">
        <v>16008238</v>
      </c>
    </row>
    <row r="1106" spans="1:10" x14ac:dyDescent="0.25">
      <c r="A1106" s="1">
        <v>44424</v>
      </c>
      <c r="B1106" s="2">
        <v>149.19</v>
      </c>
      <c r="C1106" s="2">
        <v>150.02000000000001</v>
      </c>
      <c r="D1106" s="2">
        <v>148.81</v>
      </c>
      <c r="E1106" s="2">
        <v>148.91</v>
      </c>
      <c r="F1106" s="2">
        <v>146.15479999999999</v>
      </c>
      <c r="G1106" s="2">
        <v>142.12729999999999</v>
      </c>
      <c r="H1106" s="2">
        <v>146.64089999999999</v>
      </c>
      <c r="I1106" s="2">
        <v>19171544</v>
      </c>
      <c r="J1106" s="2">
        <v>15935553</v>
      </c>
    </row>
    <row r="1107" spans="1:10" x14ac:dyDescent="0.25">
      <c r="A1107" s="1">
        <v>44421</v>
      </c>
      <c r="B1107" s="2">
        <v>146.83000000000001</v>
      </c>
      <c r="C1107" s="2">
        <v>148.56</v>
      </c>
      <c r="D1107" s="2">
        <v>146.81</v>
      </c>
      <c r="E1107" s="2">
        <v>148.55000000000001</v>
      </c>
      <c r="F1107" s="2">
        <v>145.97460000000001</v>
      </c>
      <c r="G1107" s="2">
        <v>142.0206</v>
      </c>
      <c r="H1107" s="2">
        <v>146.69980000000001</v>
      </c>
      <c r="I1107" s="2">
        <v>18653828</v>
      </c>
      <c r="J1107" s="2">
        <v>15373308</v>
      </c>
    </row>
    <row r="1108" spans="1:10" x14ac:dyDescent="0.25">
      <c r="A1108" s="1">
        <v>44420</v>
      </c>
      <c r="B1108" s="2">
        <v>146.09</v>
      </c>
      <c r="C1108" s="2">
        <v>146.44</v>
      </c>
      <c r="D1108" s="2">
        <v>145.43</v>
      </c>
      <c r="E1108" s="2">
        <v>146.24</v>
      </c>
      <c r="F1108" s="2">
        <v>145.7638</v>
      </c>
      <c r="G1108" s="2">
        <v>141.90989999999999</v>
      </c>
      <c r="H1108" s="2">
        <v>146.75980000000001</v>
      </c>
      <c r="I1108" s="2">
        <v>14710931</v>
      </c>
      <c r="J1108" s="2">
        <v>14972337</v>
      </c>
    </row>
    <row r="1109" spans="1:10" x14ac:dyDescent="0.25">
      <c r="A1109" s="1">
        <v>44419</v>
      </c>
      <c r="B1109" s="2">
        <v>146.41200000000001</v>
      </c>
      <c r="C1109" s="2">
        <v>147.22999999999999</v>
      </c>
      <c r="D1109" s="2">
        <v>145.71</v>
      </c>
      <c r="E1109" s="2">
        <v>146.47999999999999</v>
      </c>
      <c r="F1109" s="2">
        <v>145.6096</v>
      </c>
      <c r="G1109" s="2">
        <v>141.81020000000001</v>
      </c>
      <c r="H1109" s="2">
        <v>146.82599999999999</v>
      </c>
      <c r="I1109" s="2">
        <v>17227604</v>
      </c>
      <c r="J1109" s="2">
        <v>15200736</v>
      </c>
    </row>
    <row r="1110" spans="1:10" x14ac:dyDescent="0.25">
      <c r="A1110" s="1">
        <v>44418</v>
      </c>
      <c r="B1110" s="2">
        <v>147.49</v>
      </c>
      <c r="C1110" s="2">
        <v>147.57</v>
      </c>
      <c r="D1110" s="2">
        <v>146.56</v>
      </c>
      <c r="E1110" s="2">
        <v>146.57</v>
      </c>
      <c r="F1110" s="2">
        <v>145.4442</v>
      </c>
      <c r="G1110" s="2">
        <v>141.69290000000001</v>
      </c>
      <c r="H1110" s="2">
        <v>146.8837</v>
      </c>
      <c r="I1110" s="2">
        <v>13716901</v>
      </c>
      <c r="J1110" s="2">
        <v>15384823</v>
      </c>
    </row>
    <row r="1111" spans="1:10" x14ac:dyDescent="0.25">
      <c r="A1111" s="1">
        <v>44417</v>
      </c>
      <c r="B1111" s="2">
        <v>148.15199999999999</v>
      </c>
      <c r="C1111" s="2">
        <v>148.56</v>
      </c>
      <c r="D1111" s="2">
        <v>147.22999999999999</v>
      </c>
      <c r="E1111" s="2">
        <v>147.25</v>
      </c>
      <c r="F1111" s="2">
        <v>145.2816</v>
      </c>
      <c r="G1111" s="2">
        <v>141.56630000000001</v>
      </c>
      <c r="H1111" s="2">
        <v>146.93610000000001</v>
      </c>
      <c r="I1111" s="2">
        <v>12942623</v>
      </c>
      <c r="J1111" s="2">
        <v>16182015</v>
      </c>
    </row>
    <row r="1112" spans="1:10" x14ac:dyDescent="0.25">
      <c r="A1112" s="1">
        <v>44414</v>
      </c>
      <c r="B1112" s="2">
        <v>148.322</v>
      </c>
      <c r="C1112" s="2">
        <v>148.76</v>
      </c>
      <c r="D1112" s="2">
        <v>147.6909</v>
      </c>
      <c r="E1112" s="2">
        <v>147.78</v>
      </c>
      <c r="F1112" s="2">
        <v>145.1097</v>
      </c>
      <c r="G1112" s="2">
        <v>141.44669999999999</v>
      </c>
      <c r="H1112" s="2">
        <v>146.9933</v>
      </c>
      <c r="I1112" s="2">
        <v>21144286</v>
      </c>
      <c r="J1112" s="2">
        <v>17999434</v>
      </c>
    </row>
    <row r="1113" spans="1:10" x14ac:dyDescent="0.25">
      <c r="A1113" s="1">
        <v>44413</v>
      </c>
      <c r="B1113" s="2">
        <v>150.76</v>
      </c>
      <c r="C1113" s="2">
        <v>150.91999999999999</v>
      </c>
      <c r="D1113" s="2">
        <v>150</v>
      </c>
      <c r="E1113" s="2">
        <v>150.29</v>
      </c>
      <c r="F1113" s="2">
        <v>144.9385</v>
      </c>
      <c r="G1113" s="2">
        <v>141.33199999999999</v>
      </c>
      <c r="H1113" s="2">
        <v>147.05070000000001</v>
      </c>
      <c r="I1113" s="2">
        <v>15345359</v>
      </c>
      <c r="J1113" s="2">
        <v>17442342</v>
      </c>
    </row>
    <row r="1114" spans="1:10" x14ac:dyDescent="0.25">
      <c r="A1114" s="1">
        <v>44412</v>
      </c>
      <c r="B1114" s="2">
        <v>151.5</v>
      </c>
      <c r="C1114" s="2">
        <v>151.82</v>
      </c>
      <c r="D1114" s="2">
        <v>149.72</v>
      </c>
      <c r="E1114" s="2">
        <v>151.06</v>
      </c>
      <c r="F1114" s="2">
        <v>144.72190000000001</v>
      </c>
      <c r="G1114" s="2">
        <v>141.1978</v>
      </c>
      <c r="H1114" s="2">
        <v>147.10310000000001</v>
      </c>
      <c r="I1114" s="2">
        <v>18267908</v>
      </c>
      <c r="J1114" s="2">
        <v>17650164</v>
      </c>
    </row>
    <row r="1115" spans="1:10" x14ac:dyDescent="0.25">
      <c r="A1115" s="1">
        <v>44411</v>
      </c>
      <c r="B1115" s="2">
        <v>150.75</v>
      </c>
      <c r="C1115" s="2">
        <v>151.22999999999999</v>
      </c>
      <c r="D1115" s="2">
        <v>150.38999999999999</v>
      </c>
      <c r="E1115" s="2">
        <v>150.75</v>
      </c>
      <c r="F1115" s="2">
        <v>144.46430000000001</v>
      </c>
      <c r="G1115" s="2">
        <v>141.04769999999999</v>
      </c>
      <c r="H1115" s="2">
        <v>147.15479999999999</v>
      </c>
      <c r="I1115" s="2">
        <v>13361939</v>
      </c>
      <c r="J1115" s="2">
        <v>17501542</v>
      </c>
    </row>
    <row r="1116" spans="1:10" x14ac:dyDescent="0.25">
      <c r="A1116" s="1">
        <v>44410</v>
      </c>
      <c r="B1116" s="2">
        <v>149.45400000000001</v>
      </c>
      <c r="C1116" s="2">
        <v>151.22999999999999</v>
      </c>
      <c r="D1116" s="2">
        <v>149.18</v>
      </c>
      <c r="E1116" s="2">
        <v>150.66999999999999</v>
      </c>
      <c r="F1116" s="2">
        <v>144.20269999999999</v>
      </c>
      <c r="G1116" s="2">
        <v>140.93029999999999</v>
      </c>
      <c r="H1116" s="2">
        <v>147.21019999999999</v>
      </c>
      <c r="I1116" s="2">
        <v>21232706</v>
      </c>
      <c r="J1116" s="2">
        <v>18166770</v>
      </c>
    </row>
    <row r="1117" spans="1:10" x14ac:dyDescent="0.25">
      <c r="A1117" s="1">
        <v>44407</v>
      </c>
      <c r="B1117" s="2">
        <v>149.13</v>
      </c>
      <c r="C1117" s="2">
        <v>149.72</v>
      </c>
      <c r="D1117" s="2">
        <v>149.06</v>
      </c>
      <c r="E1117" s="2">
        <v>149.52000000000001</v>
      </c>
      <c r="F1117" s="2">
        <v>143.93389999999999</v>
      </c>
      <c r="G1117" s="2">
        <v>140.82390000000001</v>
      </c>
      <c r="H1117" s="2">
        <v>147.26750000000001</v>
      </c>
      <c r="I1117" s="2">
        <v>14342162</v>
      </c>
      <c r="J1117" s="2">
        <v>17458618</v>
      </c>
    </row>
    <row r="1118" spans="1:10" x14ac:dyDescent="0.25">
      <c r="A1118" s="1">
        <v>44406</v>
      </c>
      <c r="B1118" s="2">
        <v>148.78</v>
      </c>
      <c r="C1118" s="2">
        <v>149.22</v>
      </c>
      <c r="D1118" s="2">
        <v>148.53</v>
      </c>
      <c r="E1118" s="2">
        <v>148.82</v>
      </c>
      <c r="F1118" s="2">
        <v>143.66569999999999</v>
      </c>
      <c r="G1118" s="2">
        <v>140.726</v>
      </c>
      <c r="H1118" s="2">
        <v>147.32859999999999</v>
      </c>
      <c r="I1118" s="2">
        <v>11532032</v>
      </c>
      <c r="J1118" s="2">
        <v>17468050</v>
      </c>
    </row>
    <row r="1119" spans="1:10" x14ac:dyDescent="0.25">
      <c r="A1119" s="1">
        <v>44405</v>
      </c>
      <c r="B1119" s="2">
        <v>148.66999999999999</v>
      </c>
      <c r="C1119" s="2">
        <v>149.66999999999999</v>
      </c>
      <c r="D1119" s="2">
        <v>148.27000000000001</v>
      </c>
      <c r="E1119" s="2">
        <v>149.65</v>
      </c>
      <c r="F1119" s="2">
        <v>143.41810000000001</v>
      </c>
      <c r="G1119" s="2">
        <v>140.61609999999999</v>
      </c>
      <c r="H1119" s="2">
        <v>147.38749999999999</v>
      </c>
      <c r="I1119" s="2">
        <v>14346869</v>
      </c>
      <c r="J1119" s="2">
        <v>17865104</v>
      </c>
    </row>
    <row r="1120" spans="1:10" x14ac:dyDescent="0.25">
      <c r="A1120" s="1">
        <v>44404</v>
      </c>
      <c r="B1120" s="2">
        <v>149.33000000000001</v>
      </c>
      <c r="C1120" s="2">
        <v>149.69</v>
      </c>
      <c r="D1120" s="2">
        <v>148.99</v>
      </c>
      <c r="E1120" s="2">
        <v>149.63999999999999</v>
      </c>
      <c r="F1120" s="2">
        <v>143.1609</v>
      </c>
      <c r="G1120" s="2">
        <v>140.5087</v>
      </c>
      <c r="H1120" s="2">
        <v>147.43969999999999</v>
      </c>
      <c r="I1120" s="2">
        <v>13036604</v>
      </c>
      <c r="J1120" s="2">
        <v>18306272</v>
      </c>
    </row>
    <row r="1121" spans="1:10" x14ac:dyDescent="0.25">
      <c r="A1121" s="1">
        <v>44403</v>
      </c>
      <c r="B1121" s="2">
        <v>148.995</v>
      </c>
      <c r="C1121" s="2">
        <v>149.06</v>
      </c>
      <c r="D1121" s="2">
        <v>147.88</v>
      </c>
      <c r="E1121" s="2">
        <v>148.06</v>
      </c>
      <c r="F1121" s="2">
        <v>142.90969999999999</v>
      </c>
      <c r="G1121" s="2">
        <v>140.39869999999999</v>
      </c>
      <c r="H1121" s="2">
        <v>147.49209999999999</v>
      </c>
      <c r="I1121" s="2">
        <v>10737870</v>
      </c>
      <c r="J1121" s="2">
        <v>18772976</v>
      </c>
    </row>
    <row r="1122" spans="1:10" x14ac:dyDescent="0.25">
      <c r="A1122" s="1">
        <v>44400</v>
      </c>
      <c r="B1122" s="2">
        <v>147.94</v>
      </c>
      <c r="C1122" s="2">
        <v>148.655</v>
      </c>
      <c r="D1122" s="2">
        <v>147.88999999999999</v>
      </c>
      <c r="E1122" s="2">
        <v>148.5</v>
      </c>
      <c r="F1122" s="2">
        <v>142.66470000000001</v>
      </c>
      <c r="G1122" s="2">
        <v>140.31360000000001</v>
      </c>
      <c r="H1122" s="2">
        <v>147.54810000000001</v>
      </c>
      <c r="I1122" s="2">
        <v>12639262</v>
      </c>
      <c r="J1122" s="2">
        <v>18700464</v>
      </c>
    </row>
    <row r="1123" spans="1:10" x14ac:dyDescent="0.25">
      <c r="A1123" s="1">
        <v>44399</v>
      </c>
      <c r="B1123" s="2">
        <v>148.11000000000001</v>
      </c>
      <c r="C1123" s="2">
        <v>149.80500000000001</v>
      </c>
      <c r="D1123" s="2">
        <v>148.06</v>
      </c>
      <c r="E1123" s="2">
        <v>149.5</v>
      </c>
      <c r="F1123" s="2">
        <v>142.4067</v>
      </c>
      <c r="G1123" s="2">
        <v>140.23920000000001</v>
      </c>
      <c r="H1123" s="2">
        <v>147.6078</v>
      </c>
      <c r="I1123" s="2">
        <v>18136908</v>
      </c>
      <c r="J1123" s="2">
        <v>18578512</v>
      </c>
    </row>
    <row r="1124" spans="1:10" x14ac:dyDescent="0.25">
      <c r="A1124" s="1">
        <v>44398</v>
      </c>
      <c r="B1124" s="2">
        <v>148.18</v>
      </c>
      <c r="C1124" s="2">
        <v>148.5</v>
      </c>
      <c r="D1124" s="2">
        <v>146.66999999999999</v>
      </c>
      <c r="E1124" s="2">
        <v>148.1</v>
      </c>
      <c r="F1124" s="2">
        <v>142.1575</v>
      </c>
      <c r="G1124" s="2">
        <v>140.15479999999999</v>
      </c>
      <c r="H1124" s="2">
        <v>147.65809999999999</v>
      </c>
      <c r="I1124" s="2">
        <v>19988912</v>
      </c>
      <c r="J1124" s="2">
        <v>18416642</v>
      </c>
    </row>
    <row r="1125" spans="1:10" x14ac:dyDescent="0.25">
      <c r="A1125" s="1">
        <v>44397</v>
      </c>
      <c r="B1125" s="2">
        <v>152.53</v>
      </c>
      <c r="C1125" s="2">
        <v>152.71</v>
      </c>
      <c r="D1125" s="2">
        <v>149.76</v>
      </c>
      <c r="E1125" s="2">
        <v>150</v>
      </c>
      <c r="F1125" s="2">
        <v>141.95189999999999</v>
      </c>
      <c r="G1125" s="2">
        <v>140.10509999999999</v>
      </c>
      <c r="H1125" s="2">
        <v>147.73140000000001</v>
      </c>
      <c r="I1125" s="2">
        <v>25674792</v>
      </c>
      <c r="J1125" s="2">
        <v>17831922</v>
      </c>
    </row>
    <row r="1126" spans="1:10" x14ac:dyDescent="0.25">
      <c r="A1126" s="1">
        <v>44396</v>
      </c>
      <c r="B1126" s="2">
        <v>150.94999999999999</v>
      </c>
      <c r="C1126" s="2">
        <v>151.94999999999999</v>
      </c>
      <c r="D1126" s="2">
        <v>150.62</v>
      </c>
      <c r="E1126" s="2">
        <v>151.46</v>
      </c>
      <c r="F1126" s="2">
        <v>141.73650000000001</v>
      </c>
      <c r="G1126" s="2">
        <v>139.99039999999999</v>
      </c>
      <c r="H1126" s="2">
        <v>147.79820000000001</v>
      </c>
      <c r="I1126" s="2">
        <v>40203892</v>
      </c>
      <c r="J1126" s="2">
        <v>16884330</v>
      </c>
    </row>
    <row r="1127" spans="1:10" x14ac:dyDescent="0.25">
      <c r="A1127" s="1">
        <v>44393</v>
      </c>
      <c r="B1127" s="2">
        <v>147.34</v>
      </c>
      <c r="C1127" s="2">
        <v>148.34</v>
      </c>
      <c r="D1127" s="2">
        <v>147.32</v>
      </c>
      <c r="E1127" s="2">
        <v>148.21</v>
      </c>
      <c r="F1127" s="2">
        <v>141.50569999999999</v>
      </c>
      <c r="G1127" s="2">
        <v>139.88419999999999</v>
      </c>
      <c r="H1127" s="2">
        <v>147.85720000000001</v>
      </c>
      <c r="I1127" s="2">
        <v>12787919</v>
      </c>
      <c r="J1127" s="2">
        <v>15241571</v>
      </c>
    </row>
    <row r="1128" spans="1:10" x14ac:dyDescent="0.25">
      <c r="A1128" s="1">
        <v>44392</v>
      </c>
      <c r="B1128" s="2">
        <v>147.94999999999999</v>
      </c>
      <c r="C1128" s="2">
        <v>148.6</v>
      </c>
      <c r="D1128" s="2">
        <v>147.03</v>
      </c>
      <c r="E1128" s="2">
        <v>148.49</v>
      </c>
      <c r="F1128" s="2">
        <v>141.33529999999999</v>
      </c>
      <c r="G1128" s="2">
        <v>139.81989999999999</v>
      </c>
      <c r="H1128" s="2">
        <v>147.94030000000001</v>
      </c>
      <c r="I1128" s="2">
        <v>18462700</v>
      </c>
      <c r="J1128" s="2">
        <v>14974940</v>
      </c>
    </row>
    <row r="1129" spans="1:10" x14ac:dyDescent="0.25">
      <c r="A1129" s="1">
        <v>44391</v>
      </c>
      <c r="B1129" s="2">
        <v>146.01</v>
      </c>
      <c r="C1129" s="2">
        <v>146.91999999999999</v>
      </c>
      <c r="D1129" s="2">
        <v>145.81</v>
      </c>
      <c r="E1129" s="2">
        <v>146.87</v>
      </c>
      <c r="F1129" s="2">
        <v>141.15469999999999</v>
      </c>
      <c r="G1129" s="2">
        <v>139.7567</v>
      </c>
      <c r="H1129" s="2">
        <v>148.02109999999999</v>
      </c>
      <c r="I1129" s="2">
        <v>16038556</v>
      </c>
      <c r="J1129" s="2">
        <v>14546841</v>
      </c>
    </row>
    <row r="1130" spans="1:10" x14ac:dyDescent="0.25">
      <c r="A1130" s="1">
        <v>44390</v>
      </c>
      <c r="B1130" s="2">
        <v>146.82</v>
      </c>
      <c r="C1130" s="2">
        <v>147.46</v>
      </c>
      <c r="D1130" s="2">
        <v>144.63999999999999</v>
      </c>
      <c r="E1130" s="2">
        <v>145.22</v>
      </c>
      <c r="F1130" s="2">
        <v>140.98769999999999</v>
      </c>
      <c r="G1130" s="2">
        <v>139.72069999999999</v>
      </c>
      <c r="H1130" s="2">
        <v>148.11240000000001</v>
      </c>
      <c r="I1130" s="2">
        <v>23340376</v>
      </c>
      <c r="J1130" s="2">
        <v>14446292</v>
      </c>
    </row>
    <row r="1131" spans="1:10" x14ac:dyDescent="0.25">
      <c r="A1131" s="1">
        <v>44389</v>
      </c>
      <c r="B1131" s="2">
        <v>147.09</v>
      </c>
      <c r="C1131" s="2">
        <v>147.22999999999999</v>
      </c>
      <c r="D1131" s="2">
        <v>146.16999999999999</v>
      </c>
      <c r="E1131" s="2">
        <v>146.34</v>
      </c>
      <c r="F1131" s="2">
        <v>140.8561</v>
      </c>
      <c r="G1131" s="2">
        <v>139.72059999999999</v>
      </c>
      <c r="H1131" s="2">
        <v>148.21190000000001</v>
      </c>
      <c r="I1131" s="2">
        <v>10610428</v>
      </c>
      <c r="J1131" s="2">
        <v>13989269</v>
      </c>
    </row>
    <row r="1132" spans="1:10" x14ac:dyDescent="0.25">
      <c r="A1132" s="1">
        <v>44386</v>
      </c>
      <c r="B1132" s="2">
        <v>146.87</v>
      </c>
      <c r="C1132" s="2">
        <v>146.99</v>
      </c>
      <c r="D1132" s="2">
        <v>146.49</v>
      </c>
      <c r="E1132" s="2">
        <v>146.53</v>
      </c>
      <c r="F1132" s="2">
        <v>140.69569999999999</v>
      </c>
      <c r="G1132" s="2">
        <v>139.715</v>
      </c>
      <c r="H1132" s="2">
        <v>148.30260000000001</v>
      </c>
      <c r="I1132" s="2">
        <v>14483634</v>
      </c>
      <c r="J1132" s="2">
        <v>15056368</v>
      </c>
    </row>
    <row r="1133" spans="1:10" x14ac:dyDescent="0.25">
      <c r="A1133" s="1">
        <v>44385</v>
      </c>
      <c r="B1133" s="2">
        <v>148.88</v>
      </c>
      <c r="C1133" s="2">
        <v>149.44</v>
      </c>
      <c r="D1133" s="2">
        <v>148.16999999999999</v>
      </c>
      <c r="E1133" s="2">
        <v>148.62</v>
      </c>
      <c r="F1133" s="2">
        <v>140.53970000000001</v>
      </c>
      <c r="G1133" s="2">
        <v>139.6985</v>
      </c>
      <c r="H1133" s="2">
        <v>148.3913</v>
      </c>
      <c r="I1133" s="2">
        <v>17487838</v>
      </c>
      <c r="J1133" s="2">
        <v>16439178</v>
      </c>
    </row>
    <row r="1134" spans="1:10" x14ac:dyDescent="0.25">
      <c r="A1134" s="1">
        <v>44384</v>
      </c>
      <c r="B1134" s="2">
        <v>147.57</v>
      </c>
      <c r="C1134" s="2">
        <v>148.56</v>
      </c>
      <c r="D1134" s="2">
        <v>147.22</v>
      </c>
      <c r="E1134" s="2">
        <v>148.04</v>
      </c>
      <c r="F1134" s="2">
        <v>140.34010000000001</v>
      </c>
      <c r="G1134" s="2">
        <v>139.6833</v>
      </c>
      <c r="H1134" s="2">
        <v>148.47020000000001</v>
      </c>
      <c r="I1134" s="2">
        <v>20964384</v>
      </c>
      <c r="J1134" s="2">
        <v>16585073</v>
      </c>
    </row>
    <row r="1135" spans="1:10" x14ac:dyDescent="0.25">
      <c r="A1135" s="1">
        <v>44383</v>
      </c>
      <c r="B1135" s="2">
        <v>145.72</v>
      </c>
      <c r="C1135" s="2">
        <v>146.99</v>
      </c>
      <c r="D1135" s="2">
        <v>145.715</v>
      </c>
      <c r="E1135" s="2">
        <v>146.74</v>
      </c>
      <c r="F1135" s="2">
        <v>140.1765</v>
      </c>
      <c r="G1135" s="2">
        <v>139.6926</v>
      </c>
      <c r="H1135" s="2">
        <v>148.5479</v>
      </c>
      <c r="I1135" s="2">
        <v>20037176</v>
      </c>
      <c r="J1135" s="2">
        <v>16401285</v>
      </c>
    </row>
    <row r="1136" spans="1:10" x14ac:dyDescent="0.25">
      <c r="A1136" s="1">
        <v>44379</v>
      </c>
      <c r="B1136" s="2">
        <v>144.22999999999999</v>
      </c>
      <c r="C1136" s="2">
        <v>145.04</v>
      </c>
      <c r="D1136" s="2">
        <v>144.11000000000001</v>
      </c>
      <c r="E1136" s="2">
        <v>145.04</v>
      </c>
      <c r="F1136" s="2">
        <v>140.0429</v>
      </c>
      <c r="G1136" s="2">
        <v>139.72290000000001</v>
      </c>
      <c r="H1136" s="2">
        <v>148.63460000000001</v>
      </c>
      <c r="I1136" s="2">
        <v>9650170</v>
      </c>
      <c r="J1136" s="2">
        <v>15692229</v>
      </c>
    </row>
    <row r="1137" spans="1:10" x14ac:dyDescent="0.25">
      <c r="A1137" s="1">
        <v>44378</v>
      </c>
      <c r="B1137" s="2">
        <v>143.97999999999999</v>
      </c>
      <c r="C1137" s="2">
        <v>144.31</v>
      </c>
      <c r="D1137" s="2">
        <v>143.53</v>
      </c>
      <c r="E1137" s="2">
        <v>144.16999999999999</v>
      </c>
      <c r="F1137" s="2">
        <v>139.94990000000001</v>
      </c>
      <c r="G1137" s="2">
        <v>139.76050000000001</v>
      </c>
      <c r="H1137" s="2">
        <v>148.72730000000001</v>
      </c>
      <c r="I1137" s="2">
        <v>10809998</v>
      </c>
      <c r="J1137" s="2">
        <v>15625331</v>
      </c>
    </row>
    <row r="1138" spans="1:10" x14ac:dyDescent="0.25">
      <c r="A1138" s="1">
        <v>44377</v>
      </c>
      <c r="B1138" s="2">
        <v>144.25</v>
      </c>
      <c r="C1138" s="2">
        <v>144.93</v>
      </c>
      <c r="D1138" s="2">
        <v>144.07</v>
      </c>
      <c r="E1138" s="2">
        <v>144.35</v>
      </c>
      <c r="F1138" s="2">
        <v>139.8621</v>
      </c>
      <c r="G1138" s="2">
        <v>139.80549999999999</v>
      </c>
      <c r="H1138" s="2">
        <v>148.82679999999999</v>
      </c>
      <c r="I1138" s="2">
        <v>15708857</v>
      </c>
      <c r="J1138" s="2">
        <v>16217892</v>
      </c>
    </row>
    <row r="1139" spans="1:10" x14ac:dyDescent="0.25">
      <c r="A1139" s="1">
        <v>44376</v>
      </c>
      <c r="B1139" s="2">
        <v>143.1</v>
      </c>
      <c r="C1139" s="2">
        <v>143.72</v>
      </c>
      <c r="D1139" s="2">
        <v>143.04</v>
      </c>
      <c r="E1139" s="2">
        <v>143.71</v>
      </c>
      <c r="F1139" s="2">
        <v>139.76509999999999</v>
      </c>
      <c r="G1139" s="2">
        <v>139.84229999999999</v>
      </c>
      <c r="H1139" s="2">
        <v>148.92740000000001</v>
      </c>
      <c r="I1139" s="2">
        <v>11218106</v>
      </c>
      <c r="J1139" s="2">
        <v>16021856</v>
      </c>
    </row>
    <row r="1140" spans="1:10" x14ac:dyDescent="0.25">
      <c r="A1140" s="1">
        <v>44375</v>
      </c>
      <c r="B1140" s="2">
        <v>142.72</v>
      </c>
      <c r="C1140" s="2">
        <v>143.80000000000001</v>
      </c>
      <c r="D1140" s="2">
        <v>142.69999999999999</v>
      </c>
      <c r="E1140" s="2">
        <v>143.47</v>
      </c>
      <c r="F1140" s="2">
        <v>139.66810000000001</v>
      </c>
      <c r="G1140" s="2">
        <v>139.8981</v>
      </c>
      <c r="H1140" s="2">
        <v>149.03120000000001</v>
      </c>
      <c r="I1140" s="2">
        <v>11460926</v>
      </c>
      <c r="J1140" s="2">
        <v>16022730</v>
      </c>
    </row>
    <row r="1141" spans="1:10" x14ac:dyDescent="0.25">
      <c r="A1141" s="1">
        <v>44372</v>
      </c>
      <c r="B1141" s="2">
        <v>143.26499999999999</v>
      </c>
      <c r="C1141" s="2">
        <v>143.4</v>
      </c>
      <c r="D1141" s="2">
        <v>141.37</v>
      </c>
      <c r="E1141" s="2">
        <v>142.01</v>
      </c>
      <c r="F1141" s="2">
        <v>139.5839</v>
      </c>
      <c r="G1141" s="2">
        <v>139.96010000000001</v>
      </c>
      <c r="H1141" s="2">
        <v>149.1345</v>
      </c>
      <c r="I1141" s="2">
        <v>15562491</v>
      </c>
      <c r="J1141" s="2">
        <v>15778657</v>
      </c>
    </row>
    <row r="1142" spans="1:10" x14ac:dyDescent="0.25">
      <c r="A1142" s="1">
        <v>44371</v>
      </c>
      <c r="B1142" s="2">
        <v>143.41999999999999</v>
      </c>
      <c r="C1142" s="2">
        <v>143.9</v>
      </c>
      <c r="D1142" s="2">
        <v>143.33000000000001</v>
      </c>
      <c r="E1142" s="2">
        <v>143.5</v>
      </c>
      <c r="F1142" s="2">
        <v>139.55070000000001</v>
      </c>
      <c r="G1142" s="2">
        <v>140.05019999999999</v>
      </c>
      <c r="H1142" s="2">
        <v>149.24100000000001</v>
      </c>
      <c r="I1142" s="2">
        <v>8788460</v>
      </c>
      <c r="J1142" s="2">
        <v>15792740</v>
      </c>
    </row>
    <row r="1143" spans="1:10" x14ac:dyDescent="0.25">
      <c r="A1143" s="1">
        <v>44370</v>
      </c>
      <c r="B1143" s="2">
        <v>143.11000000000001</v>
      </c>
      <c r="C1143" s="2">
        <v>143.5</v>
      </c>
      <c r="D1143" s="2">
        <v>142.71</v>
      </c>
      <c r="E1143" s="2">
        <v>143.27000000000001</v>
      </c>
      <c r="F1143" s="2">
        <v>139.44149999999999</v>
      </c>
      <c r="G1143" s="2">
        <v>140.1353</v>
      </c>
      <c r="H1143" s="2">
        <v>149.34219999999999</v>
      </c>
      <c r="I1143" s="2">
        <v>12041212</v>
      </c>
      <c r="J1143" s="2">
        <v>15939780</v>
      </c>
    </row>
    <row r="1144" spans="1:10" x14ac:dyDescent="0.25">
      <c r="A1144" s="1">
        <v>44369</v>
      </c>
      <c r="B1144" s="2">
        <v>142.16999999999999</v>
      </c>
      <c r="C1144" s="2">
        <v>143.68</v>
      </c>
      <c r="D1144" s="2">
        <v>142.12</v>
      </c>
      <c r="E1144" s="2">
        <v>143.63999999999999</v>
      </c>
      <c r="F1144" s="2">
        <v>139.34569999999999</v>
      </c>
      <c r="G1144" s="2">
        <v>140.2225</v>
      </c>
      <c r="H1144" s="2">
        <v>149.43950000000001</v>
      </c>
      <c r="I1144" s="2">
        <v>14530318</v>
      </c>
      <c r="J1144" s="2">
        <v>15626893</v>
      </c>
    </row>
    <row r="1145" spans="1:10" x14ac:dyDescent="0.25">
      <c r="A1145" s="1">
        <v>44368</v>
      </c>
      <c r="B1145" s="2">
        <v>144.38999999999999</v>
      </c>
      <c r="C1145" s="2">
        <v>144.49</v>
      </c>
      <c r="D1145" s="2">
        <v>143.02000000000001</v>
      </c>
      <c r="E1145" s="2">
        <v>143.29</v>
      </c>
      <c r="F1145" s="2">
        <v>139.22190000000001</v>
      </c>
      <c r="G1145" s="2">
        <v>140.31540000000001</v>
      </c>
      <c r="H1145" s="2">
        <v>149.55080000000001</v>
      </c>
      <c r="I1145" s="2">
        <v>16485035</v>
      </c>
      <c r="J1145" s="2">
        <v>15443450</v>
      </c>
    </row>
    <row r="1146" spans="1:10" x14ac:dyDescent="0.25">
      <c r="A1146" s="1">
        <v>44365</v>
      </c>
      <c r="B1146" s="2">
        <v>144.28</v>
      </c>
      <c r="C1146" s="2">
        <v>146.04</v>
      </c>
      <c r="D1146" s="2">
        <v>144.12</v>
      </c>
      <c r="E1146" s="2">
        <v>145.72999999999999</v>
      </c>
      <c r="F1146" s="2">
        <v>139.1063</v>
      </c>
      <c r="G1146" s="2">
        <v>140.42019999999999</v>
      </c>
      <c r="H1146" s="2">
        <v>149.66139999999999</v>
      </c>
      <c r="I1146" s="2">
        <v>26616912</v>
      </c>
      <c r="J1146" s="2">
        <v>15028316</v>
      </c>
    </row>
    <row r="1147" spans="1:10" x14ac:dyDescent="0.25">
      <c r="A1147" s="1">
        <v>44364</v>
      </c>
      <c r="B1147" s="2">
        <v>141.86000000000001</v>
      </c>
      <c r="C1147" s="2">
        <v>144.92500000000001</v>
      </c>
      <c r="D1147" s="2">
        <v>141.63999999999999</v>
      </c>
      <c r="E1147" s="2">
        <v>143.04</v>
      </c>
      <c r="F1147" s="2">
        <v>138.95189999999999</v>
      </c>
      <c r="G1147" s="2">
        <v>140.4966</v>
      </c>
      <c r="H1147" s="2">
        <v>149.75210000000001</v>
      </c>
      <c r="I1147" s="2">
        <v>35225792</v>
      </c>
      <c r="J1147" s="2">
        <v>13966866</v>
      </c>
    </row>
    <row r="1148" spans="1:10" x14ac:dyDescent="0.25">
      <c r="A1148" s="1">
        <v>44363</v>
      </c>
      <c r="B1148" s="2">
        <v>141.4</v>
      </c>
      <c r="C1148" s="2">
        <v>141.66999999999999</v>
      </c>
      <c r="D1148" s="2">
        <v>140.21</v>
      </c>
      <c r="E1148" s="2">
        <v>140.93</v>
      </c>
      <c r="F1148" s="2">
        <v>138.8287</v>
      </c>
      <c r="G1148" s="2">
        <v>140.60300000000001</v>
      </c>
      <c r="H1148" s="2">
        <v>149.84780000000001</v>
      </c>
      <c r="I1148" s="2">
        <v>19676264</v>
      </c>
      <c r="J1148" s="2">
        <v>12271394</v>
      </c>
    </row>
    <row r="1149" spans="1:10" x14ac:dyDescent="0.25">
      <c r="A1149" s="1">
        <v>44362</v>
      </c>
      <c r="B1149" s="2">
        <v>140.80000000000001</v>
      </c>
      <c r="C1149" s="2">
        <v>141.09</v>
      </c>
      <c r="D1149" s="2">
        <v>140.47999999999999</v>
      </c>
      <c r="E1149" s="2">
        <v>141.05000000000001</v>
      </c>
      <c r="F1149" s="2">
        <v>138.76689999999999</v>
      </c>
      <c r="G1149" s="2">
        <v>140.7124</v>
      </c>
      <c r="H1149" s="2">
        <v>149.94880000000001</v>
      </c>
      <c r="I1149" s="2">
        <v>18207560</v>
      </c>
      <c r="J1149" s="2">
        <v>11782768</v>
      </c>
    </row>
    <row r="1150" spans="1:10" x14ac:dyDescent="0.25">
      <c r="A1150" s="1">
        <v>44361</v>
      </c>
      <c r="B1150" s="2">
        <v>142.1</v>
      </c>
      <c r="C1150" s="2">
        <v>142.1</v>
      </c>
      <c r="D1150" s="2">
        <v>141.01499999999999</v>
      </c>
      <c r="E1150" s="2">
        <v>141.22</v>
      </c>
      <c r="F1150" s="2">
        <v>138.6841</v>
      </c>
      <c r="G1150" s="2">
        <v>140.8159</v>
      </c>
      <c r="H1150" s="2">
        <v>150.0497</v>
      </c>
      <c r="I1150" s="2">
        <v>9401341</v>
      </c>
      <c r="J1150" s="2">
        <v>11018028</v>
      </c>
    </row>
    <row r="1151" spans="1:10" x14ac:dyDescent="0.25">
      <c r="A1151" s="1">
        <v>44358</v>
      </c>
      <c r="B1151" s="2">
        <v>142.30500000000001</v>
      </c>
      <c r="C1151" s="2">
        <v>142.4</v>
      </c>
      <c r="D1151" s="2">
        <v>141.84</v>
      </c>
      <c r="E1151" s="2">
        <v>142.31</v>
      </c>
      <c r="F1151" s="2">
        <v>138.60990000000001</v>
      </c>
      <c r="G1151" s="2">
        <v>140.92830000000001</v>
      </c>
      <c r="H1151" s="2">
        <v>150.16380000000001</v>
      </c>
      <c r="I1151" s="2">
        <v>8646698</v>
      </c>
      <c r="J1151" s="2">
        <v>11069376</v>
      </c>
    </row>
    <row r="1152" spans="1:10" x14ac:dyDescent="0.25">
      <c r="A1152" s="1">
        <v>44357</v>
      </c>
      <c r="B1152" s="2">
        <v>140.83000000000001</v>
      </c>
      <c r="C1152" s="2">
        <v>142.56</v>
      </c>
      <c r="D1152" s="2">
        <v>140.68</v>
      </c>
      <c r="E1152" s="2">
        <v>142.54</v>
      </c>
      <c r="F1152" s="2">
        <v>138.4727</v>
      </c>
      <c r="G1152" s="2">
        <v>141.0282</v>
      </c>
      <c r="H1152" s="2">
        <v>150.27549999999999</v>
      </c>
      <c r="I1152" s="2">
        <v>19698410</v>
      </c>
      <c r="J1152" s="2">
        <v>11380296</v>
      </c>
    </row>
    <row r="1153" spans="1:10" x14ac:dyDescent="0.25">
      <c r="A1153" s="1">
        <v>44356</v>
      </c>
      <c r="B1153" s="2">
        <v>141.76499999999999</v>
      </c>
      <c r="C1153" s="2">
        <v>142.15</v>
      </c>
      <c r="D1153" s="2">
        <v>141.25</v>
      </c>
      <c r="E1153" s="2">
        <v>141.69</v>
      </c>
      <c r="F1153" s="2">
        <v>138.34610000000001</v>
      </c>
      <c r="G1153" s="2">
        <v>141.12100000000001</v>
      </c>
      <c r="H1153" s="2">
        <v>150.39250000000001</v>
      </c>
      <c r="I1153" s="2">
        <v>12768309</v>
      </c>
      <c r="J1153" s="2">
        <v>11020156</v>
      </c>
    </row>
    <row r="1154" spans="1:10" x14ac:dyDescent="0.25">
      <c r="A1154" s="1">
        <v>44355</v>
      </c>
      <c r="B1154" s="2">
        <v>140.655</v>
      </c>
      <c r="C1154" s="2">
        <v>140.66</v>
      </c>
      <c r="D1154" s="2">
        <v>140.21</v>
      </c>
      <c r="E1154" s="2">
        <v>140.44999999999999</v>
      </c>
      <c r="F1154" s="2">
        <v>138.22229999999999</v>
      </c>
      <c r="G1154" s="2">
        <v>141.21639999999999</v>
      </c>
      <c r="H1154" s="2">
        <v>150.51499999999999</v>
      </c>
      <c r="I1154" s="2">
        <v>11231222</v>
      </c>
      <c r="J1154" s="2">
        <v>10930473</v>
      </c>
    </row>
    <row r="1155" spans="1:10" x14ac:dyDescent="0.25">
      <c r="A1155" s="1">
        <v>44354</v>
      </c>
      <c r="B1155" s="2">
        <v>139.59</v>
      </c>
      <c r="C1155" s="2">
        <v>139.70500000000001</v>
      </c>
      <c r="D1155" s="2">
        <v>139.32499999999999</v>
      </c>
      <c r="E1155" s="2">
        <v>139.47</v>
      </c>
      <c r="F1155" s="2">
        <v>138.1465</v>
      </c>
      <c r="G1155" s="2">
        <v>141.3383</v>
      </c>
      <c r="H1155" s="2">
        <v>150.6388</v>
      </c>
      <c r="I1155" s="2">
        <v>7799833</v>
      </c>
      <c r="J1155" s="2">
        <v>10589311</v>
      </c>
    </row>
    <row r="1156" spans="1:10" x14ac:dyDescent="0.25">
      <c r="A1156" s="1">
        <v>44351</v>
      </c>
      <c r="B1156" s="2">
        <v>138.52000000000001</v>
      </c>
      <c r="C1156" s="2">
        <v>139.9</v>
      </c>
      <c r="D1156" s="2">
        <v>138.52000000000001</v>
      </c>
      <c r="E1156" s="2">
        <v>139.9</v>
      </c>
      <c r="F1156" s="2">
        <v>138.09989999999999</v>
      </c>
      <c r="G1156" s="2">
        <v>141.45320000000001</v>
      </c>
      <c r="H1156" s="2">
        <v>150.76009999999999</v>
      </c>
      <c r="I1156" s="2">
        <v>15773737</v>
      </c>
      <c r="J1156" s="2">
        <v>11240437</v>
      </c>
    </row>
    <row r="1157" spans="1:10" x14ac:dyDescent="0.25">
      <c r="A1157" s="1">
        <v>44350</v>
      </c>
      <c r="B1157" s="2">
        <v>138.51</v>
      </c>
      <c r="C1157" s="2">
        <v>138.51</v>
      </c>
      <c r="D1157" s="2">
        <v>137.845</v>
      </c>
      <c r="E1157" s="2">
        <v>138.01</v>
      </c>
      <c r="F1157" s="2">
        <v>138.06649999999999</v>
      </c>
      <c r="G1157" s="2">
        <v>141.56479999999999</v>
      </c>
      <c r="H1157" s="2">
        <v>150.8844</v>
      </c>
      <c r="I1157" s="2">
        <v>10994063</v>
      </c>
      <c r="J1157" s="2">
        <v>11060504</v>
      </c>
    </row>
    <row r="1158" spans="1:10" x14ac:dyDescent="0.25">
      <c r="A1158" s="1">
        <v>44349</v>
      </c>
      <c r="B1158" s="2">
        <v>138.55000000000001</v>
      </c>
      <c r="C1158" s="2">
        <v>138.79</v>
      </c>
      <c r="D1158" s="2">
        <v>138.32</v>
      </c>
      <c r="E1158" s="2">
        <v>138.53</v>
      </c>
      <c r="F1158" s="2">
        <v>138.05609999999999</v>
      </c>
      <c r="G1158" s="2">
        <v>141.69800000000001</v>
      </c>
      <c r="H1158" s="2">
        <v>151.01230000000001</v>
      </c>
      <c r="I1158" s="2">
        <v>7347905</v>
      </c>
      <c r="J1158" s="2">
        <v>11718195</v>
      </c>
    </row>
    <row r="1159" spans="1:10" x14ac:dyDescent="0.25">
      <c r="A1159" s="1">
        <v>44348</v>
      </c>
      <c r="B1159" s="2">
        <v>137.82</v>
      </c>
      <c r="C1159" s="2">
        <v>138.26</v>
      </c>
      <c r="D1159" s="2">
        <v>137.25</v>
      </c>
      <c r="E1159" s="2">
        <v>138.21</v>
      </c>
      <c r="F1159" s="2">
        <v>138.01070000000001</v>
      </c>
      <c r="G1159" s="2">
        <v>141.83070000000001</v>
      </c>
      <c r="H1159" s="2">
        <v>151.13560000000001</v>
      </c>
      <c r="I1159" s="2">
        <v>11778666</v>
      </c>
      <c r="J1159" s="2">
        <v>12238909</v>
      </c>
    </row>
    <row r="1160" spans="1:10" x14ac:dyDescent="0.25">
      <c r="A1160" s="1">
        <v>44344</v>
      </c>
      <c r="B1160" s="2">
        <v>138.58199999999999</v>
      </c>
      <c r="C1160" s="2">
        <v>139.30000000000001</v>
      </c>
      <c r="D1160" s="2">
        <v>138.34</v>
      </c>
      <c r="E1160" s="2">
        <v>138.44</v>
      </c>
      <c r="F1160" s="2">
        <v>137.94149999999999</v>
      </c>
      <c r="G1160" s="2">
        <v>141.9803</v>
      </c>
      <c r="H1160" s="2">
        <v>151.2636</v>
      </c>
      <c r="I1160" s="2">
        <v>10258035</v>
      </c>
      <c r="J1160" s="2">
        <v>12463414</v>
      </c>
    </row>
    <row r="1161" spans="1:10" x14ac:dyDescent="0.25">
      <c r="A1161" s="1">
        <v>44343</v>
      </c>
      <c r="B1161" s="2">
        <v>138.5</v>
      </c>
      <c r="C1161" s="2">
        <v>138.69</v>
      </c>
      <c r="D1161" s="2">
        <v>137.99</v>
      </c>
      <c r="E1161" s="2">
        <v>138.655</v>
      </c>
      <c r="F1161" s="2">
        <v>137.8511</v>
      </c>
      <c r="G1161" s="2">
        <v>142.15950000000001</v>
      </c>
      <c r="H1161" s="2">
        <v>151.39940000000001</v>
      </c>
      <c r="I1161" s="2">
        <v>10695157</v>
      </c>
      <c r="J1161" s="2">
        <v>13002670</v>
      </c>
    </row>
    <row r="1162" spans="1:10" x14ac:dyDescent="0.25">
      <c r="A1162" s="1">
        <v>44342</v>
      </c>
      <c r="B1162" s="2">
        <v>139.59</v>
      </c>
      <c r="C1162" s="2">
        <v>139.91</v>
      </c>
      <c r="D1162" s="2">
        <v>138.88</v>
      </c>
      <c r="E1162" s="2">
        <v>139.22</v>
      </c>
      <c r="F1162" s="2">
        <v>137.78380000000001</v>
      </c>
      <c r="G1162" s="2">
        <v>142.3484</v>
      </c>
      <c r="H1162" s="2">
        <v>151.54159999999999</v>
      </c>
      <c r="I1162" s="2">
        <v>9793707</v>
      </c>
      <c r="J1162" s="2">
        <v>13750188</v>
      </c>
    </row>
    <row r="1163" spans="1:10" x14ac:dyDescent="0.25">
      <c r="A1163" s="1">
        <v>44341</v>
      </c>
      <c r="B1163" s="2">
        <v>138.63</v>
      </c>
      <c r="C1163" s="2">
        <v>139.5</v>
      </c>
      <c r="D1163" s="2">
        <v>138.62</v>
      </c>
      <c r="E1163" s="2">
        <v>139.46</v>
      </c>
      <c r="F1163" s="2">
        <v>137.72559999999999</v>
      </c>
      <c r="G1163" s="2">
        <v>142.5335</v>
      </c>
      <c r="H1163" s="2">
        <v>151.69110000000001</v>
      </c>
      <c r="I1163" s="2">
        <v>12346882</v>
      </c>
      <c r="J1163" s="2">
        <v>13839151</v>
      </c>
    </row>
    <row r="1164" spans="1:10" x14ac:dyDescent="0.25">
      <c r="A1164" s="1">
        <v>44340</v>
      </c>
      <c r="B1164" s="2">
        <v>137.99</v>
      </c>
      <c r="C1164" s="2">
        <v>138.58000000000001</v>
      </c>
      <c r="D1164" s="2">
        <v>137.88999999999999</v>
      </c>
      <c r="E1164" s="2">
        <v>138.18</v>
      </c>
      <c r="F1164" s="2">
        <v>137.67359999999999</v>
      </c>
      <c r="G1164" s="2">
        <v>142.7139</v>
      </c>
      <c r="H1164" s="2">
        <v>151.8432</v>
      </c>
      <c r="I1164" s="2">
        <v>6736459</v>
      </c>
      <c r="J1164" s="2">
        <v>14258693</v>
      </c>
    </row>
    <row r="1165" spans="1:10" x14ac:dyDescent="0.25">
      <c r="A1165" s="1">
        <v>44337</v>
      </c>
      <c r="B1165" s="2">
        <v>137.66</v>
      </c>
      <c r="C1165" s="2">
        <v>137.69999999999999</v>
      </c>
      <c r="D1165" s="2">
        <v>137.06</v>
      </c>
      <c r="E1165" s="2">
        <v>137.66999999999999</v>
      </c>
      <c r="F1165" s="2">
        <v>137.63120000000001</v>
      </c>
      <c r="G1165" s="2">
        <v>142.90369999999999</v>
      </c>
      <c r="H1165" s="2">
        <v>152.00739999999999</v>
      </c>
      <c r="I1165" s="2">
        <v>10171561</v>
      </c>
      <c r="J1165" s="2">
        <v>14906105</v>
      </c>
    </row>
    <row r="1166" spans="1:10" x14ac:dyDescent="0.25">
      <c r="A1166" s="1">
        <v>44336</v>
      </c>
      <c r="B1166" s="2">
        <v>136.76</v>
      </c>
      <c r="C1166" s="2">
        <v>137.49</v>
      </c>
      <c r="D1166" s="2">
        <v>136.66999999999999</v>
      </c>
      <c r="E1166" s="2">
        <v>137.22999999999999</v>
      </c>
      <c r="F1166" s="2">
        <v>137.65799999999999</v>
      </c>
      <c r="G1166" s="2">
        <v>143.10059999999999</v>
      </c>
      <c r="H1166" s="2">
        <v>152.1694</v>
      </c>
      <c r="I1166" s="2">
        <v>13310501</v>
      </c>
      <c r="J1166" s="2">
        <v>15274156</v>
      </c>
    </row>
    <row r="1167" spans="1:10" x14ac:dyDescent="0.25">
      <c r="A1167" s="1">
        <v>44335</v>
      </c>
      <c r="B1167" s="2">
        <v>136.54</v>
      </c>
      <c r="C1167" s="2">
        <v>137.30000000000001</v>
      </c>
      <c r="D1167" s="2">
        <v>135.62</v>
      </c>
      <c r="E1167" s="2">
        <v>136.11000000000001</v>
      </c>
      <c r="F1167" s="2">
        <v>137.71379999999999</v>
      </c>
      <c r="G1167" s="2">
        <v>143.30119999999999</v>
      </c>
      <c r="H1167" s="2">
        <v>152.34110000000001</v>
      </c>
      <c r="I1167" s="2">
        <v>14296300</v>
      </c>
      <c r="J1167" s="2">
        <v>15532005</v>
      </c>
    </row>
    <row r="1168" spans="1:10" x14ac:dyDescent="0.25">
      <c r="A1168" s="1">
        <v>44334</v>
      </c>
      <c r="B1168" s="2">
        <v>136.4</v>
      </c>
      <c r="C1168" s="2">
        <v>136.57</v>
      </c>
      <c r="D1168" s="2">
        <v>136.07</v>
      </c>
      <c r="E1168" s="2">
        <v>136.44</v>
      </c>
      <c r="F1168" s="2">
        <v>137.78639999999999</v>
      </c>
      <c r="G1168" s="2">
        <v>143.5068</v>
      </c>
      <c r="H1168" s="2">
        <v>152.5103</v>
      </c>
      <c r="I1168" s="2">
        <v>11423065</v>
      </c>
      <c r="J1168" s="2">
        <v>15596499</v>
      </c>
    </row>
    <row r="1169" spans="1:10" x14ac:dyDescent="0.25">
      <c r="A1169" s="1">
        <v>44333</v>
      </c>
      <c r="B1169" s="2">
        <v>136.83000000000001</v>
      </c>
      <c r="C1169" s="2">
        <v>137.16999999999999</v>
      </c>
      <c r="D1169" s="2">
        <v>136.565</v>
      </c>
      <c r="E1169" s="2">
        <v>136.79</v>
      </c>
      <c r="F1169" s="2">
        <v>137.8142</v>
      </c>
      <c r="G1169" s="2">
        <v>143.72</v>
      </c>
      <c r="H1169" s="2">
        <v>152.6831</v>
      </c>
      <c r="I1169" s="2">
        <v>6113792</v>
      </c>
      <c r="J1169" s="2">
        <v>15777447</v>
      </c>
    </row>
    <row r="1170" spans="1:10" x14ac:dyDescent="0.25">
      <c r="A1170" s="1">
        <v>44330</v>
      </c>
      <c r="B1170" s="2">
        <v>136.53</v>
      </c>
      <c r="C1170" s="2">
        <v>137.08000000000001</v>
      </c>
      <c r="D1170" s="2">
        <v>136.22</v>
      </c>
      <c r="E1170" s="2">
        <v>137.08000000000001</v>
      </c>
      <c r="F1170" s="2">
        <v>137.85659999999999</v>
      </c>
      <c r="G1170" s="2">
        <v>143.92160000000001</v>
      </c>
      <c r="H1170" s="2">
        <v>152.85470000000001</v>
      </c>
      <c r="I1170" s="2">
        <v>17566732</v>
      </c>
      <c r="J1170" s="2">
        <v>15976764</v>
      </c>
    </row>
    <row r="1171" spans="1:10" x14ac:dyDescent="0.25">
      <c r="A1171" s="1">
        <v>44329</v>
      </c>
      <c r="B1171" s="2">
        <v>135.93</v>
      </c>
      <c r="C1171" s="2">
        <v>136.37</v>
      </c>
      <c r="D1171" s="2">
        <v>135.63</v>
      </c>
      <c r="E1171" s="2">
        <v>135.81</v>
      </c>
      <c r="F1171" s="2">
        <v>137.8878</v>
      </c>
      <c r="G1171" s="2">
        <v>144.11410000000001</v>
      </c>
      <c r="H1171" s="2">
        <v>153.01929999999999</v>
      </c>
      <c r="I1171" s="2">
        <v>13074735</v>
      </c>
      <c r="J1171" s="2">
        <v>15625798</v>
      </c>
    </row>
    <row r="1172" spans="1:10" x14ac:dyDescent="0.25">
      <c r="A1172" s="1">
        <v>44328</v>
      </c>
      <c r="B1172" s="2">
        <v>136.66999999999999</v>
      </c>
      <c r="C1172" s="2">
        <v>136.80000000000001</v>
      </c>
      <c r="D1172" s="2">
        <v>135.36000000000001</v>
      </c>
      <c r="E1172" s="2">
        <v>135.6</v>
      </c>
      <c r="F1172" s="2">
        <v>137.9624</v>
      </c>
      <c r="G1172" s="2">
        <v>144.32400000000001</v>
      </c>
      <c r="H1172" s="2">
        <v>153.19159999999999</v>
      </c>
      <c r="I1172" s="2">
        <v>20859432</v>
      </c>
      <c r="J1172" s="2">
        <v>15697928</v>
      </c>
    </row>
    <row r="1173" spans="1:10" x14ac:dyDescent="0.25">
      <c r="A1173" s="1">
        <v>44327</v>
      </c>
      <c r="B1173" s="2">
        <v>137.22999999999999</v>
      </c>
      <c r="C1173" s="2">
        <v>137.47999999999999</v>
      </c>
      <c r="D1173" s="2">
        <v>136.77000000000001</v>
      </c>
      <c r="E1173" s="2">
        <v>137.04</v>
      </c>
      <c r="F1173" s="2">
        <v>138.0718</v>
      </c>
      <c r="G1173" s="2">
        <v>144.54179999999999</v>
      </c>
      <c r="H1173" s="2">
        <v>153.35919999999999</v>
      </c>
      <c r="I1173" s="2">
        <v>15158611</v>
      </c>
      <c r="J1173" s="2">
        <v>15100776</v>
      </c>
    </row>
    <row r="1174" spans="1:10" x14ac:dyDescent="0.25">
      <c r="A1174" s="1">
        <v>44326</v>
      </c>
      <c r="B1174" s="2">
        <v>138.94999999999999</v>
      </c>
      <c r="C1174" s="2">
        <v>139.25</v>
      </c>
      <c r="D1174" s="2">
        <v>137.69</v>
      </c>
      <c r="E1174" s="2">
        <v>137.82</v>
      </c>
      <c r="F1174" s="2">
        <v>138.15219999999999</v>
      </c>
      <c r="G1174" s="2">
        <v>144.74940000000001</v>
      </c>
      <c r="H1174" s="2">
        <v>153.52269999999999</v>
      </c>
      <c r="I1174" s="2">
        <v>15146246</v>
      </c>
      <c r="J1174" s="2">
        <v>14855301</v>
      </c>
    </row>
    <row r="1175" spans="1:10" x14ac:dyDescent="0.25">
      <c r="A1175" s="1">
        <v>44323</v>
      </c>
      <c r="B1175" s="2">
        <v>140.1</v>
      </c>
      <c r="C1175" s="2">
        <v>140.6</v>
      </c>
      <c r="D1175" s="2">
        <v>138.91</v>
      </c>
      <c r="E1175" s="2">
        <v>139.22999999999999</v>
      </c>
      <c r="F1175" s="2">
        <v>138.25819999999999</v>
      </c>
      <c r="G1175" s="2">
        <v>144.9545</v>
      </c>
      <c r="H1175" s="2">
        <v>153.6823</v>
      </c>
      <c r="I1175" s="2">
        <v>18346876</v>
      </c>
      <c r="J1175" s="2">
        <v>14771343</v>
      </c>
    </row>
    <row r="1176" spans="1:10" x14ac:dyDescent="0.25">
      <c r="A1176" s="1">
        <v>44322</v>
      </c>
      <c r="B1176" s="2">
        <v>139.25</v>
      </c>
      <c r="C1176" s="2">
        <v>140.19</v>
      </c>
      <c r="D1176" s="2">
        <v>139.2003</v>
      </c>
      <c r="E1176" s="2">
        <v>139.91999999999999</v>
      </c>
      <c r="F1176" s="2">
        <v>138.24440000000001</v>
      </c>
      <c r="G1176" s="2">
        <v>145.1499</v>
      </c>
      <c r="H1176" s="2">
        <v>153.82509999999999</v>
      </c>
      <c r="I1176" s="2">
        <v>21907928</v>
      </c>
      <c r="J1176" s="2">
        <v>14564112</v>
      </c>
    </row>
    <row r="1177" spans="1:10" x14ac:dyDescent="0.25">
      <c r="A1177" s="1">
        <v>44321</v>
      </c>
      <c r="B1177" s="2">
        <v>139.03</v>
      </c>
      <c r="C1177" s="2">
        <v>139.85</v>
      </c>
      <c r="D1177" s="2">
        <v>138.91999999999999</v>
      </c>
      <c r="E1177" s="2">
        <v>139.69</v>
      </c>
      <c r="F1177" s="2">
        <v>138.2628</v>
      </c>
      <c r="G1177" s="2">
        <v>145.33279999999999</v>
      </c>
      <c r="H1177" s="2">
        <v>153.96199999999999</v>
      </c>
      <c r="I1177" s="2">
        <v>11128146</v>
      </c>
      <c r="J1177" s="2">
        <v>14696698</v>
      </c>
    </row>
    <row r="1178" spans="1:10" x14ac:dyDescent="0.25">
      <c r="A1178" s="1">
        <v>44320</v>
      </c>
      <c r="B1178" s="2">
        <v>139.49</v>
      </c>
      <c r="C1178" s="2">
        <v>140.16</v>
      </c>
      <c r="D1178" s="2">
        <v>139.155</v>
      </c>
      <c r="E1178" s="2">
        <v>139.46</v>
      </c>
      <c r="F1178" s="2">
        <v>138.30439999999999</v>
      </c>
      <c r="G1178" s="2">
        <v>145.50409999999999</v>
      </c>
      <c r="H1178" s="2">
        <v>154.09950000000001</v>
      </c>
      <c r="I1178" s="2">
        <v>18640004</v>
      </c>
      <c r="J1178" s="2">
        <v>14441033</v>
      </c>
    </row>
    <row r="1179" spans="1:10" x14ac:dyDescent="0.25">
      <c r="A1179" s="1">
        <v>44319</v>
      </c>
      <c r="B1179" s="2">
        <v>138.69999999999999</v>
      </c>
      <c r="C1179" s="2">
        <v>139.64500000000001</v>
      </c>
      <c r="D1179" s="2">
        <v>138.28</v>
      </c>
      <c r="E1179" s="2">
        <v>138.52000000000001</v>
      </c>
      <c r="F1179" s="2">
        <v>138.3588</v>
      </c>
      <c r="G1179" s="2">
        <v>145.68289999999999</v>
      </c>
      <c r="H1179" s="2">
        <v>154.23609999999999</v>
      </c>
      <c r="I1179" s="2">
        <v>16447651</v>
      </c>
      <c r="J1179" s="2">
        <v>14080552</v>
      </c>
    </row>
    <row r="1180" spans="1:10" x14ac:dyDescent="0.25">
      <c r="A1180" s="1">
        <v>44316</v>
      </c>
      <c r="B1180" s="2">
        <v>138.50700000000001</v>
      </c>
      <c r="C1180" s="2">
        <v>138.72999999999999</v>
      </c>
      <c r="D1180" s="2">
        <v>137.97999999999999</v>
      </c>
      <c r="E1180" s="2">
        <v>138.63999999999999</v>
      </c>
      <c r="F1180" s="2">
        <v>138.4538</v>
      </c>
      <c r="G1180" s="2">
        <v>145.86369999999999</v>
      </c>
      <c r="H1180" s="2">
        <v>154.37909999999999</v>
      </c>
      <c r="I1180" s="2">
        <v>15692322</v>
      </c>
      <c r="J1180" s="2">
        <v>13494641</v>
      </c>
    </row>
    <row r="1181" spans="1:10" x14ac:dyDescent="0.25">
      <c r="A1181" s="1">
        <v>44315</v>
      </c>
      <c r="B1181" s="2">
        <v>137.44999999999999</v>
      </c>
      <c r="C1181" s="2">
        <v>138.36000000000001</v>
      </c>
      <c r="D1181" s="2">
        <v>137.125</v>
      </c>
      <c r="E1181" s="2">
        <v>138.32</v>
      </c>
      <c r="F1181" s="2">
        <v>138.58500000000001</v>
      </c>
      <c r="G1181" s="2">
        <v>146.02930000000001</v>
      </c>
      <c r="H1181" s="2">
        <v>154.51759999999999</v>
      </c>
      <c r="I1181" s="2">
        <v>17178228</v>
      </c>
      <c r="J1181" s="2">
        <v>13029683</v>
      </c>
    </row>
    <row r="1182" spans="1:10" x14ac:dyDescent="0.25">
      <c r="A1182" s="1">
        <v>44314</v>
      </c>
      <c r="B1182" s="2">
        <v>138.65</v>
      </c>
      <c r="C1182" s="2">
        <v>138.88999999999999</v>
      </c>
      <c r="D1182" s="2">
        <v>137.96</v>
      </c>
      <c r="E1182" s="2">
        <v>138.72999999999999</v>
      </c>
      <c r="F1182" s="2">
        <v>138.73439999999999</v>
      </c>
      <c r="G1182" s="2">
        <v>146.22120000000001</v>
      </c>
      <c r="H1182" s="2">
        <v>154.66159999999999</v>
      </c>
      <c r="I1182" s="2">
        <v>15263720</v>
      </c>
      <c r="J1182" s="2">
        <v>12407662</v>
      </c>
    </row>
    <row r="1183" spans="1:10" x14ac:dyDescent="0.25">
      <c r="A1183" s="1">
        <v>44313</v>
      </c>
      <c r="B1183" s="2">
        <v>139.59</v>
      </c>
      <c r="C1183" s="2">
        <v>139.82</v>
      </c>
      <c r="D1183" s="2">
        <v>138.52500000000001</v>
      </c>
      <c r="E1183" s="2">
        <v>138.63999999999999</v>
      </c>
      <c r="F1183" s="2">
        <v>138.85720000000001</v>
      </c>
      <c r="G1183" s="2">
        <v>146.3964</v>
      </c>
      <c r="H1183" s="2">
        <v>154.80240000000001</v>
      </c>
      <c r="I1183" s="2">
        <v>14137281</v>
      </c>
      <c r="J1183" s="2">
        <v>12126936</v>
      </c>
    </row>
    <row r="1184" spans="1:10" x14ac:dyDescent="0.25">
      <c r="A1184" s="1">
        <v>44312</v>
      </c>
      <c r="B1184" s="2">
        <v>140.15</v>
      </c>
      <c r="C1184" s="2">
        <v>140.51</v>
      </c>
      <c r="D1184" s="2">
        <v>139.85</v>
      </c>
      <c r="E1184" s="2">
        <v>139.86000000000001</v>
      </c>
      <c r="F1184" s="2">
        <v>139.0266</v>
      </c>
      <c r="G1184" s="2">
        <v>146.58500000000001</v>
      </c>
      <c r="H1184" s="2">
        <v>154.9408</v>
      </c>
      <c r="I1184" s="2">
        <v>9103549</v>
      </c>
      <c r="J1184" s="2">
        <v>11803277</v>
      </c>
    </row>
    <row r="1185" spans="1:10" x14ac:dyDescent="0.25">
      <c r="A1185" s="1">
        <v>44309</v>
      </c>
      <c r="B1185" s="2">
        <v>140.38</v>
      </c>
      <c r="C1185" s="2">
        <v>140.47</v>
      </c>
      <c r="D1185" s="2">
        <v>139.49</v>
      </c>
      <c r="E1185" s="2">
        <v>140.06</v>
      </c>
      <c r="F1185" s="2">
        <v>139.20859999999999</v>
      </c>
      <c r="G1185" s="2">
        <v>146.78659999999999</v>
      </c>
      <c r="H1185" s="2">
        <v>155.07740000000001</v>
      </c>
      <c r="I1185" s="2">
        <v>12302248</v>
      </c>
      <c r="J1185" s="2">
        <v>11745906</v>
      </c>
    </row>
    <row r="1186" spans="1:10" x14ac:dyDescent="0.25">
      <c r="A1186" s="1">
        <v>44308</v>
      </c>
      <c r="B1186" s="2">
        <v>140</v>
      </c>
      <c r="C1186" s="2">
        <v>140.38999999999999</v>
      </c>
      <c r="D1186" s="2">
        <v>139.19999999999999</v>
      </c>
      <c r="E1186" s="2">
        <v>140.38999999999999</v>
      </c>
      <c r="F1186" s="2">
        <v>139.40299999999999</v>
      </c>
      <c r="G1186" s="2">
        <v>146.98820000000001</v>
      </c>
      <c r="H1186" s="2">
        <v>155.19980000000001</v>
      </c>
      <c r="I1186" s="2">
        <v>14156678</v>
      </c>
      <c r="J1186" s="2">
        <v>11918152</v>
      </c>
    </row>
    <row r="1187" spans="1:10" x14ac:dyDescent="0.25">
      <c r="A1187" s="1">
        <v>44307</v>
      </c>
      <c r="B1187" s="2">
        <v>139.54</v>
      </c>
      <c r="C1187" s="2">
        <v>139.91</v>
      </c>
      <c r="D1187" s="2">
        <v>139.07</v>
      </c>
      <c r="E1187" s="2">
        <v>139.78</v>
      </c>
      <c r="F1187" s="2">
        <v>139.571</v>
      </c>
      <c r="G1187" s="2">
        <v>147.1711</v>
      </c>
      <c r="H1187" s="2">
        <v>155.32390000000001</v>
      </c>
      <c r="I1187" s="2">
        <v>11902155</v>
      </c>
      <c r="J1187" s="2">
        <v>12259126</v>
      </c>
    </row>
    <row r="1188" spans="1:10" x14ac:dyDescent="0.25">
      <c r="A1188" s="1">
        <v>44306</v>
      </c>
      <c r="B1188" s="2">
        <v>138.44999999999999</v>
      </c>
      <c r="C1188" s="2">
        <v>139.76</v>
      </c>
      <c r="D1188" s="2">
        <v>138.43</v>
      </c>
      <c r="E1188" s="2">
        <v>139.5</v>
      </c>
      <c r="F1188" s="2">
        <v>139.749</v>
      </c>
      <c r="G1188" s="2">
        <v>147.36500000000001</v>
      </c>
      <c r="H1188" s="2">
        <v>155.43960000000001</v>
      </c>
      <c r="I1188" s="2">
        <v>11476489</v>
      </c>
      <c r="J1188" s="2">
        <v>12467034</v>
      </c>
    </row>
    <row r="1189" spans="1:10" x14ac:dyDescent="0.25">
      <c r="A1189" s="1">
        <v>44305</v>
      </c>
      <c r="B1189" s="2">
        <v>138.74</v>
      </c>
      <c r="C1189" s="2">
        <v>139.31</v>
      </c>
      <c r="D1189" s="2">
        <v>138.55000000000001</v>
      </c>
      <c r="E1189" s="2">
        <v>138.86000000000001</v>
      </c>
      <c r="F1189" s="2">
        <v>139.9196</v>
      </c>
      <c r="G1189" s="2">
        <v>147.57769999999999</v>
      </c>
      <c r="H1189" s="2">
        <v>155.56010000000001</v>
      </c>
      <c r="I1189" s="2">
        <v>13886874</v>
      </c>
      <c r="J1189" s="2">
        <v>12633140</v>
      </c>
    </row>
    <row r="1190" spans="1:10" x14ac:dyDescent="0.25">
      <c r="A1190" s="1">
        <v>44302</v>
      </c>
      <c r="B1190" s="2">
        <v>139.1</v>
      </c>
      <c r="C1190" s="2">
        <v>139.72999999999999</v>
      </c>
      <c r="D1190" s="2">
        <v>138.9308</v>
      </c>
      <c r="E1190" s="2">
        <v>139.26</v>
      </c>
      <c r="F1190" s="2">
        <v>140.12799999999999</v>
      </c>
      <c r="G1190" s="2">
        <v>147.80420000000001</v>
      </c>
      <c r="H1190" s="2">
        <v>155.68289999999999</v>
      </c>
      <c r="I1190" s="2">
        <v>15238401</v>
      </c>
      <c r="J1190" s="2">
        <v>12269568</v>
      </c>
    </row>
    <row r="1191" spans="1:10" x14ac:dyDescent="0.25">
      <c r="A1191" s="1">
        <v>44301</v>
      </c>
      <c r="B1191" s="2">
        <v>139.49</v>
      </c>
      <c r="C1191" s="2">
        <v>140.97999999999999</v>
      </c>
      <c r="D1191" s="2">
        <v>139.45500000000001</v>
      </c>
      <c r="E1191" s="2">
        <v>140.35</v>
      </c>
      <c r="F1191" s="2">
        <v>140.3364</v>
      </c>
      <c r="G1191" s="2">
        <v>148.01249999999999</v>
      </c>
      <c r="H1191" s="2">
        <v>155.80619999999999</v>
      </c>
      <c r="I1191" s="2">
        <v>23896724</v>
      </c>
      <c r="J1191" s="2">
        <v>12639139</v>
      </c>
    </row>
    <row r="1192" spans="1:10" x14ac:dyDescent="0.25">
      <c r="A1192" s="1">
        <v>44300</v>
      </c>
      <c r="B1192" s="2">
        <v>138.03</v>
      </c>
      <c r="C1192" s="2">
        <v>138.23509999999999</v>
      </c>
      <c r="D1192" s="2">
        <v>137.57</v>
      </c>
      <c r="E1192" s="2">
        <v>138.04</v>
      </c>
      <c r="F1192" s="2">
        <v>140.5498</v>
      </c>
      <c r="G1192" s="2">
        <v>148.20169999999999</v>
      </c>
      <c r="H1192" s="2">
        <v>155.9281</v>
      </c>
      <c r="I1192" s="2">
        <v>7293169</v>
      </c>
      <c r="J1192" s="2">
        <v>11970222</v>
      </c>
    </row>
    <row r="1193" spans="1:10" x14ac:dyDescent="0.25">
      <c r="A1193" s="1">
        <v>44299</v>
      </c>
      <c r="B1193" s="2">
        <v>137.30000000000001</v>
      </c>
      <c r="C1193" s="2">
        <v>138.51</v>
      </c>
      <c r="D1193" s="2">
        <v>137.19999999999999</v>
      </c>
      <c r="E1193" s="2">
        <v>138.47999999999999</v>
      </c>
      <c r="F1193" s="2">
        <v>140.82900000000001</v>
      </c>
      <c r="G1193" s="2">
        <v>148.40940000000001</v>
      </c>
      <c r="H1193" s="2">
        <v>156.0642</v>
      </c>
      <c r="I1193" s="2">
        <v>13232786</v>
      </c>
      <c r="J1193" s="2">
        <v>12601907</v>
      </c>
    </row>
    <row r="1194" spans="1:10" x14ac:dyDescent="0.25">
      <c r="A1194" s="1">
        <v>44298</v>
      </c>
      <c r="B1194" s="2">
        <v>137.46</v>
      </c>
      <c r="C1194" s="2">
        <v>137.53</v>
      </c>
      <c r="D1194" s="2">
        <v>137.1</v>
      </c>
      <c r="E1194" s="2">
        <v>137.44999999999999</v>
      </c>
      <c r="F1194" s="2">
        <v>141.0994</v>
      </c>
      <c r="G1194" s="2">
        <v>148.60239999999999</v>
      </c>
      <c r="H1194" s="2">
        <v>156.1893</v>
      </c>
      <c r="I1194" s="2">
        <v>7658990</v>
      </c>
      <c r="J1194" s="2">
        <v>12856223</v>
      </c>
    </row>
    <row r="1195" spans="1:10" x14ac:dyDescent="0.25">
      <c r="A1195" s="1">
        <v>44295</v>
      </c>
      <c r="B1195" s="2">
        <v>137.5</v>
      </c>
      <c r="C1195" s="2">
        <v>138.19</v>
      </c>
      <c r="D1195" s="2">
        <v>137.09</v>
      </c>
      <c r="E1195" s="2">
        <v>137.51</v>
      </c>
      <c r="F1195" s="2">
        <v>141.40880000000001</v>
      </c>
      <c r="G1195" s="2">
        <v>148.80950000000001</v>
      </c>
      <c r="H1195" s="2">
        <v>156.31720000000001</v>
      </c>
      <c r="I1195" s="2">
        <v>8717951</v>
      </c>
      <c r="J1195" s="2">
        <v>13591287</v>
      </c>
    </row>
    <row r="1196" spans="1:10" x14ac:dyDescent="0.25">
      <c r="A1196" s="1">
        <v>44294</v>
      </c>
      <c r="B1196" s="2">
        <v>137.38999999999999</v>
      </c>
      <c r="C1196" s="2">
        <v>138.07</v>
      </c>
      <c r="D1196" s="2">
        <v>137.36000000000001</v>
      </c>
      <c r="E1196" s="2">
        <v>138.01</v>
      </c>
      <c r="F1196" s="2">
        <v>141.73400000000001</v>
      </c>
      <c r="G1196" s="2">
        <v>149.0181</v>
      </c>
      <c r="H1196" s="2">
        <v>156.43610000000001</v>
      </c>
      <c r="I1196" s="2">
        <v>7847918</v>
      </c>
      <c r="J1196" s="2">
        <v>14451558</v>
      </c>
    </row>
    <row r="1197" spans="1:10" x14ac:dyDescent="0.25">
      <c r="A1197" s="1">
        <v>44293</v>
      </c>
      <c r="B1197" s="2">
        <v>137.44999999999999</v>
      </c>
      <c r="C1197" s="2">
        <v>138.1</v>
      </c>
      <c r="D1197" s="2">
        <v>136.88</v>
      </c>
      <c r="E1197" s="2">
        <v>136.88</v>
      </c>
      <c r="F1197" s="2">
        <v>142.04140000000001</v>
      </c>
      <c r="G1197" s="2">
        <v>149.1952</v>
      </c>
      <c r="H1197" s="2">
        <v>156.5581</v>
      </c>
      <c r="I1197" s="2">
        <v>11052827</v>
      </c>
      <c r="J1197" s="2">
        <v>15735530</v>
      </c>
    </row>
    <row r="1198" spans="1:10" x14ac:dyDescent="0.25">
      <c r="A1198" s="1">
        <v>44292</v>
      </c>
      <c r="B1198" s="2">
        <v>137.16</v>
      </c>
      <c r="C1198" s="2">
        <v>137.97999999999999</v>
      </c>
      <c r="D1198" s="2">
        <v>137.01</v>
      </c>
      <c r="E1198" s="2">
        <v>137.84</v>
      </c>
      <c r="F1198" s="2">
        <v>142.37719999999999</v>
      </c>
      <c r="G1198" s="2">
        <v>149.37799999999999</v>
      </c>
      <c r="H1198" s="2">
        <v>156.6857</v>
      </c>
      <c r="I1198" s="2">
        <v>9282395</v>
      </c>
      <c r="J1198" s="2">
        <v>16036535</v>
      </c>
    </row>
    <row r="1199" spans="1:10" x14ac:dyDescent="0.25">
      <c r="A1199" s="1">
        <v>44291</v>
      </c>
      <c r="B1199" s="2">
        <v>136.55000000000001</v>
      </c>
      <c r="C1199" s="2">
        <v>136.97</v>
      </c>
      <c r="D1199" s="2">
        <v>135.94</v>
      </c>
      <c r="E1199" s="2">
        <v>136.91</v>
      </c>
      <c r="F1199" s="2">
        <v>142.65799999999999</v>
      </c>
      <c r="G1199" s="2">
        <v>149.56020000000001</v>
      </c>
      <c r="H1199" s="2">
        <v>156.80779999999999</v>
      </c>
      <c r="I1199" s="2">
        <v>8242978</v>
      </c>
      <c r="J1199" s="2">
        <v>16175486</v>
      </c>
    </row>
    <row r="1200" spans="1:10" x14ac:dyDescent="0.25">
      <c r="A1200" s="1">
        <v>44287</v>
      </c>
      <c r="B1200" s="2">
        <v>136.55000000000001</v>
      </c>
      <c r="C1200" s="2">
        <v>137.62</v>
      </c>
      <c r="D1200" s="2">
        <v>136.30000000000001</v>
      </c>
      <c r="E1200" s="2">
        <v>137.51</v>
      </c>
      <c r="F1200" s="2">
        <v>142.94759999999999</v>
      </c>
      <c r="G1200" s="2">
        <v>149.7852</v>
      </c>
      <c r="H1200" s="2">
        <v>156.92599999999999</v>
      </c>
      <c r="I1200" s="2">
        <v>14885947</v>
      </c>
      <c r="J1200" s="2">
        <v>16986134</v>
      </c>
    </row>
    <row r="1201" spans="1:10" x14ac:dyDescent="0.25">
      <c r="A1201" s="1">
        <v>44286</v>
      </c>
      <c r="B1201" s="2">
        <v>136.34</v>
      </c>
      <c r="C1201" s="2">
        <v>136.59</v>
      </c>
      <c r="D1201" s="2">
        <v>134.97999999999999</v>
      </c>
      <c r="E1201" s="2">
        <v>135.44999999999999</v>
      </c>
      <c r="F1201" s="2">
        <v>143.2466</v>
      </c>
      <c r="G1201" s="2">
        <v>150.02369999999999</v>
      </c>
      <c r="H1201" s="2">
        <v>157.03800000000001</v>
      </c>
      <c r="I1201" s="2">
        <v>19271280</v>
      </c>
      <c r="J1201" s="2">
        <v>16937120</v>
      </c>
    </row>
    <row r="1202" spans="1:10" x14ac:dyDescent="0.25">
      <c r="A1202" s="1">
        <v>44285</v>
      </c>
      <c r="B1202" s="2">
        <v>135.30000000000001</v>
      </c>
      <c r="C1202" s="2">
        <v>136.51499999999999</v>
      </c>
      <c r="D1202" s="2">
        <v>135.005</v>
      </c>
      <c r="E1202" s="2">
        <v>136.21</v>
      </c>
      <c r="F1202" s="2">
        <v>143.5838</v>
      </c>
      <c r="G1202" s="2">
        <v>150.28</v>
      </c>
      <c r="H1202" s="2">
        <v>157.17269999999999</v>
      </c>
      <c r="I1202" s="2">
        <v>15020777</v>
      </c>
      <c r="J1202" s="2">
        <v>16478211</v>
      </c>
    </row>
    <row r="1203" spans="1:10" x14ac:dyDescent="0.25">
      <c r="A1203" s="1">
        <v>44284</v>
      </c>
      <c r="B1203" s="2">
        <v>136.83000000000001</v>
      </c>
      <c r="C1203" s="2">
        <v>136.84649999999999</v>
      </c>
      <c r="D1203" s="2">
        <v>134.97</v>
      </c>
      <c r="E1203" s="2">
        <v>135.5</v>
      </c>
      <c r="F1203" s="2">
        <v>143.89599999999999</v>
      </c>
      <c r="G1203" s="2">
        <v>150.49449999999999</v>
      </c>
      <c r="H1203" s="2">
        <v>157.3031</v>
      </c>
      <c r="I1203" s="2">
        <v>13968084</v>
      </c>
      <c r="J1203" s="2">
        <v>16441052</v>
      </c>
    </row>
    <row r="1204" spans="1:10" x14ac:dyDescent="0.25">
      <c r="A1204" s="1">
        <v>44281</v>
      </c>
      <c r="B1204" s="2">
        <v>136.41999999999999</v>
      </c>
      <c r="C1204" s="2">
        <v>137.23920000000001</v>
      </c>
      <c r="D1204" s="2">
        <v>136.22</v>
      </c>
      <c r="E1204" s="2">
        <v>136.66</v>
      </c>
      <c r="F1204" s="2">
        <v>144.21039999999999</v>
      </c>
      <c r="G1204" s="2">
        <v>150.7253</v>
      </c>
      <c r="H1204" s="2">
        <v>157.44499999999999</v>
      </c>
      <c r="I1204" s="2">
        <v>8433292</v>
      </c>
      <c r="J1204" s="2">
        <v>16525621</v>
      </c>
    </row>
    <row r="1205" spans="1:10" x14ac:dyDescent="0.25">
      <c r="A1205" s="1">
        <v>44280</v>
      </c>
      <c r="B1205" s="2">
        <v>138.3862</v>
      </c>
      <c r="C1205" s="2">
        <v>138.655</v>
      </c>
      <c r="D1205" s="2">
        <v>137.09</v>
      </c>
      <c r="E1205" s="2">
        <v>137.13999999999999</v>
      </c>
      <c r="F1205" s="2">
        <v>144.53020000000001</v>
      </c>
      <c r="G1205" s="2">
        <v>150.93440000000001</v>
      </c>
      <c r="H1205" s="2">
        <v>157.5659</v>
      </c>
      <c r="I1205" s="2">
        <v>20781964</v>
      </c>
      <c r="J1205" s="2">
        <v>17336604</v>
      </c>
    </row>
    <row r="1206" spans="1:10" x14ac:dyDescent="0.25">
      <c r="A1206" s="1">
        <v>44279</v>
      </c>
      <c r="B1206" s="2">
        <v>137.06</v>
      </c>
      <c r="C1206" s="2">
        <v>138.28</v>
      </c>
      <c r="D1206" s="2">
        <v>136.94499999999999</v>
      </c>
      <c r="E1206" s="2">
        <v>138.22999999999999</v>
      </c>
      <c r="F1206" s="2">
        <v>144.8064</v>
      </c>
      <c r="G1206" s="2">
        <v>151.15440000000001</v>
      </c>
      <c r="H1206" s="2">
        <v>157.67269999999999</v>
      </c>
      <c r="I1206" s="2">
        <v>13862975</v>
      </c>
      <c r="J1206" s="2">
        <v>17442244</v>
      </c>
    </row>
    <row r="1207" spans="1:10" x14ac:dyDescent="0.25">
      <c r="A1207" s="1">
        <v>44278</v>
      </c>
      <c r="B1207" s="2">
        <v>136.58500000000001</v>
      </c>
      <c r="C1207" s="2">
        <v>137.54</v>
      </c>
      <c r="D1207" s="2">
        <v>136.15</v>
      </c>
      <c r="E1207" s="2">
        <v>137.49</v>
      </c>
      <c r="F1207" s="2">
        <v>145.06319999999999</v>
      </c>
      <c r="G1207" s="2">
        <v>151.37909999999999</v>
      </c>
      <c r="H1207" s="2">
        <v>157.76509999999999</v>
      </c>
      <c r="I1207" s="2">
        <v>16768448</v>
      </c>
      <c r="J1207" s="2">
        <v>17835628</v>
      </c>
    </row>
    <row r="1208" spans="1:10" x14ac:dyDescent="0.25">
      <c r="A1208" s="1">
        <v>44277</v>
      </c>
      <c r="B1208" s="2">
        <v>135.69</v>
      </c>
      <c r="C1208" s="2">
        <v>136.41</v>
      </c>
      <c r="D1208" s="2">
        <v>135.37</v>
      </c>
      <c r="E1208" s="2">
        <v>136.26</v>
      </c>
      <c r="F1208" s="2">
        <v>145.3398</v>
      </c>
      <c r="G1208" s="2">
        <v>151.6097</v>
      </c>
      <c r="H1208" s="2">
        <v>157.85820000000001</v>
      </c>
      <c r="I1208" s="2">
        <v>17047524</v>
      </c>
      <c r="J1208" s="2">
        <v>17549880</v>
      </c>
    </row>
    <row r="1209" spans="1:10" x14ac:dyDescent="0.25">
      <c r="A1209" s="1">
        <v>44274</v>
      </c>
      <c r="B1209" s="2">
        <v>134.08000000000001</v>
      </c>
      <c r="C1209" s="2">
        <v>134.83000000000001</v>
      </c>
      <c r="D1209" s="2">
        <v>133.80000000000001</v>
      </c>
      <c r="E1209" s="2">
        <v>134.75</v>
      </c>
      <c r="F1209" s="2">
        <v>145.6508</v>
      </c>
      <c r="G1209" s="2">
        <v>151.84190000000001</v>
      </c>
      <c r="H1209" s="2">
        <v>157.96299999999999</v>
      </c>
      <c r="I1209" s="2">
        <v>18684950</v>
      </c>
      <c r="J1209" s="2">
        <v>17883406</v>
      </c>
    </row>
    <row r="1210" spans="1:10" x14ac:dyDescent="0.25">
      <c r="A1210" s="1">
        <v>44273</v>
      </c>
      <c r="B1210" s="2">
        <v>133.31</v>
      </c>
      <c r="C1210" s="2">
        <v>134.47</v>
      </c>
      <c r="D1210" s="2">
        <v>133.19</v>
      </c>
      <c r="E1210" s="2">
        <v>133.91999999999999</v>
      </c>
      <c r="F1210" s="2">
        <v>146.01900000000001</v>
      </c>
      <c r="G1210" s="2">
        <v>152.0745</v>
      </c>
      <c r="H1210" s="2">
        <v>158.08699999999999</v>
      </c>
      <c r="I1210" s="2">
        <v>21622014</v>
      </c>
      <c r="J1210" s="2">
        <v>19665966</v>
      </c>
    </row>
    <row r="1211" spans="1:10" x14ac:dyDescent="0.25">
      <c r="A1211" s="1">
        <v>44272</v>
      </c>
      <c r="B1211" s="2">
        <v>135.15</v>
      </c>
      <c r="C1211" s="2">
        <v>135.52500000000001</v>
      </c>
      <c r="D1211" s="2">
        <v>134.15</v>
      </c>
      <c r="E1211" s="2">
        <v>135.29</v>
      </c>
      <c r="F1211" s="2">
        <v>146.46799999999999</v>
      </c>
      <c r="G1211" s="2">
        <v>152.3058</v>
      </c>
      <c r="H1211" s="2">
        <v>158.22579999999999</v>
      </c>
      <c r="I1211" s="2">
        <v>27107490</v>
      </c>
      <c r="J1211" s="2">
        <v>21732612</v>
      </c>
    </row>
    <row r="1212" spans="1:10" x14ac:dyDescent="0.25">
      <c r="A1212" s="1">
        <v>44271</v>
      </c>
      <c r="B1212" s="2">
        <v>137.02000000000001</v>
      </c>
      <c r="C1212" s="2">
        <v>137.12</v>
      </c>
      <c r="D1212" s="2">
        <v>135.75</v>
      </c>
      <c r="E1212" s="2">
        <v>136.31</v>
      </c>
      <c r="F1212" s="2">
        <v>146.91300000000001</v>
      </c>
      <c r="G1212" s="2">
        <v>152.53989999999999</v>
      </c>
      <c r="H1212" s="2">
        <v>158.36080000000001</v>
      </c>
      <c r="I1212" s="2">
        <v>15567907</v>
      </c>
      <c r="J1212" s="2">
        <v>21082982</v>
      </c>
    </row>
    <row r="1213" spans="1:10" x14ac:dyDescent="0.25">
      <c r="A1213" s="1">
        <v>44270</v>
      </c>
      <c r="B1213" s="2">
        <v>136.49</v>
      </c>
      <c r="C1213" s="2">
        <v>137.09</v>
      </c>
      <c r="D1213" s="2">
        <v>136.41</v>
      </c>
      <c r="E1213" s="2">
        <v>136.86000000000001</v>
      </c>
      <c r="F1213" s="2">
        <v>147.34139999999999</v>
      </c>
      <c r="G1213" s="2">
        <v>152.76929999999999</v>
      </c>
      <c r="H1213" s="2">
        <v>158.49719999999999</v>
      </c>
      <c r="I1213" s="2">
        <v>11366662</v>
      </c>
      <c r="J1213" s="2">
        <v>20889020</v>
      </c>
    </row>
    <row r="1214" spans="1:10" x14ac:dyDescent="0.25">
      <c r="A1214" s="1">
        <v>44267</v>
      </c>
      <c r="B1214" s="2">
        <v>136.4</v>
      </c>
      <c r="C1214" s="2">
        <v>136.45910000000001</v>
      </c>
      <c r="D1214" s="2">
        <v>135.65</v>
      </c>
      <c r="E1214" s="2">
        <v>136.06</v>
      </c>
      <c r="F1214" s="2">
        <v>147.7542</v>
      </c>
      <c r="G1214" s="2">
        <v>153.0085</v>
      </c>
      <c r="H1214" s="2">
        <v>158.625</v>
      </c>
      <c r="I1214" s="2">
        <v>20402700</v>
      </c>
      <c r="J1214" s="2">
        <v>21011500</v>
      </c>
    </row>
    <row r="1215" spans="1:10" x14ac:dyDescent="0.25">
      <c r="A1215" s="1">
        <v>44266</v>
      </c>
      <c r="B1215" s="2">
        <v>139.16999999999999</v>
      </c>
      <c r="C1215" s="2">
        <v>139.38</v>
      </c>
      <c r="D1215" s="2">
        <v>138.46</v>
      </c>
      <c r="E1215" s="2">
        <v>139.01</v>
      </c>
      <c r="F1215" s="2">
        <v>148.17619999999999</v>
      </c>
      <c r="G1215" s="2">
        <v>153.26179999999999</v>
      </c>
      <c r="H1215" s="2">
        <v>158.75989999999999</v>
      </c>
      <c r="I1215" s="2">
        <v>14150742</v>
      </c>
      <c r="J1215" s="2">
        <v>20500768</v>
      </c>
    </row>
    <row r="1216" spans="1:10" x14ac:dyDescent="0.25">
      <c r="A1216" s="1">
        <v>44265</v>
      </c>
      <c r="B1216" s="2">
        <v>139.80000000000001</v>
      </c>
      <c r="C1216" s="2">
        <v>140.15</v>
      </c>
      <c r="D1216" s="2">
        <v>139.28</v>
      </c>
      <c r="E1216" s="2">
        <v>140.02000000000001</v>
      </c>
      <c r="F1216" s="2">
        <v>148.54320000000001</v>
      </c>
      <c r="G1216" s="2">
        <v>153.49010000000001</v>
      </c>
      <c r="H1216" s="2">
        <v>158.88149999999999</v>
      </c>
      <c r="I1216" s="2">
        <v>12387639</v>
      </c>
      <c r="J1216" s="2">
        <v>20274440</v>
      </c>
    </row>
    <row r="1217" spans="1:10" x14ac:dyDescent="0.25">
      <c r="A1217" s="1">
        <v>44264</v>
      </c>
      <c r="B1217" s="2">
        <v>139.27000000000001</v>
      </c>
      <c r="C1217" s="2">
        <v>139.815</v>
      </c>
      <c r="D1217" s="2">
        <v>138.97</v>
      </c>
      <c r="E1217" s="2">
        <v>139.74</v>
      </c>
      <c r="F1217" s="2">
        <v>148.8886</v>
      </c>
      <c r="G1217" s="2">
        <v>153.71109999999999</v>
      </c>
      <c r="H1217" s="2">
        <v>159.00909999999999</v>
      </c>
      <c r="I1217" s="2">
        <v>14463394</v>
      </c>
      <c r="J1217" s="2">
        <v>20195486</v>
      </c>
    </row>
    <row r="1218" spans="1:10" x14ac:dyDescent="0.25">
      <c r="A1218" s="1">
        <v>44263</v>
      </c>
      <c r="B1218" s="2">
        <v>138.83000000000001</v>
      </c>
      <c r="C1218" s="2">
        <v>138.9</v>
      </c>
      <c r="D1218" s="2">
        <v>137.83000000000001</v>
      </c>
      <c r="E1218" s="2">
        <v>137.83000000000001</v>
      </c>
      <c r="F1218" s="2">
        <v>149.22720000000001</v>
      </c>
      <c r="G1218" s="2">
        <v>153.93119999999999</v>
      </c>
      <c r="H1218" s="2">
        <v>159.13319999999999</v>
      </c>
      <c r="I1218" s="2">
        <v>15236619</v>
      </c>
      <c r="J1218" s="2">
        <v>20417198</v>
      </c>
    </row>
    <row r="1219" spans="1:10" x14ac:dyDescent="0.25">
      <c r="A1219" s="1">
        <v>44260</v>
      </c>
      <c r="B1219" s="2">
        <v>138.1687</v>
      </c>
      <c r="C1219" s="2">
        <v>139.34</v>
      </c>
      <c r="D1219" s="2">
        <v>137.99</v>
      </c>
      <c r="E1219" s="2">
        <v>138.91</v>
      </c>
      <c r="F1219" s="2">
        <v>149.6258</v>
      </c>
      <c r="G1219" s="2">
        <v>154.15889999999999</v>
      </c>
      <c r="H1219" s="2">
        <v>159.26480000000001</v>
      </c>
      <c r="I1219" s="2">
        <v>20598040</v>
      </c>
      <c r="J1219" s="2">
        <v>20340650</v>
      </c>
    </row>
    <row r="1220" spans="1:10" x14ac:dyDescent="0.25">
      <c r="A1220" s="1">
        <v>44259</v>
      </c>
      <c r="B1220" s="2">
        <v>139.63200000000001</v>
      </c>
      <c r="C1220" s="2">
        <v>139.94</v>
      </c>
      <c r="D1220" s="2">
        <v>137.96</v>
      </c>
      <c r="E1220" s="2">
        <v>138.63999999999999</v>
      </c>
      <c r="F1220" s="2">
        <v>149.98660000000001</v>
      </c>
      <c r="G1220" s="2">
        <v>154.3707</v>
      </c>
      <c r="H1220" s="2">
        <v>159.3886</v>
      </c>
      <c r="I1220" s="2">
        <v>22366564</v>
      </c>
      <c r="J1220" s="2">
        <v>19764964</v>
      </c>
    </row>
    <row r="1221" spans="1:10" x14ac:dyDescent="0.25">
      <c r="A1221" s="1">
        <v>44258</v>
      </c>
      <c r="B1221" s="2">
        <v>139.38</v>
      </c>
      <c r="C1221" s="2">
        <v>140.15</v>
      </c>
      <c r="D1221" s="2">
        <v>138.76</v>
      </c>
      <c r="E1221" s="2">
        <v>139.54</v>
      </c>
      <c r="F1221" s="2">
        <v>150.34039999999999</v>
      </c>
      <c r="G1221" s="2">
        <v>154.5855</v>
      </c>
      <c r="H1221" s="2">
        <v>159.51060000000001</v>
      </c>
      <c r="I1221" s="2">
        <v>19763736</v>
      </c>
      <c r="J1221" s="2">
        <v>18812514</v>
      </c>
    </row>
    <row r="1222" spans="1:10" x14ac:dyDescent="0.25">
      <c r="A1222" s="1">
        <v>44257</v>
      </c>
      <c r="B1222" s="2">
        <v>140.4</v>
      </c>
      <c r="C1222" s="2">
        <v>141.13</v>
      </c>
      <c r="D1222" s="2">
        <v>140.29499999999999</v>
      </c>
      <c r="E1222" s="2">
        <v>141.07</v>
      </c>
      <c r="F1222" s="2">
        <v>150.68559999999999</v>
      </c>
      <c r="G1222" s="2">
        <v>154.78270000000001</v>
      </c>
      <c r="H1222" s="2">
        <v>159.6465</v>
      </c>
      <c r="I1222" s="2">
        <v>12482218</v>
      </c>
      <c r="J1222" s="2">
        <v>17842820</v>
      </c>
    </row>
    <row r="1223" spans="1:10" x14ac:dyDescent="0.25">
      <c r="A1223" s="1">
        <v>44256</v>
      </c>
      <c r="B1223" s="2">
        <v>140.66</v>
      </c>
      <c r="C1223" s="2">
        <v>141.41</v>
      </c>
      <c r="D1223" s="2">
        <v>140.09</v>
      </c>
      <c r="E1223" s="2">
        <v>141.06</v>
      </c>
      <c r="F1223" s="2">
        <v>151.01179999999999</v>
      </c>
      <c r="G1223" s="2">
        <v>154.97630000000001</v>
      </c>
      <c r="H1223" s="2">
        <v>159.77680000000001</v>
      </c>
      <c r="I1223" s="2">
        <v>22050428</v>
      </c>
      <c r="J1223" s="2">
        <v>17782324</v>
      </c>
    </row>
    <row r="1224" spans="1:10" x14ac:dyDescent="0.25">
      <c r="A1224" s="1">
        <v>44253</v>
      </c>
      <c r="B1224" s="2">
        <v>140.77000000000001</v>
      </c>
      <c r="C1224" s="2">
        <v>143.30000000000001</v>
      </c>
      <c r="D1224" s="2">
        <v>139.68</v>
      </c>
      <c r="E1224" s="2">
        <v>143.12</v>
      </c>
      <c r="F1224" s="2">
        <v>151.3466</v>
      </c>
      <c r="G1224" s="2">
        <v>155.16139999999999</v>
      </c>
      <c r="H1224" s="2">
        <v>159.8991</v>
      </c>
      <c r="I1224" s="2">
        <v>45423328</v>
      </c>
      <c r="J1224" s="2">
        <v>16996224</v>
      </c>
    </row>
    <row r="1225" spans="1:10" x14ac:dyDescent="0.25">
      <c r="A1225" s="1">
        <v>44252</v>
      </c>
      <c r="B1225" s="2">
        <v>139.52000000000001</v>
      </c>
      <c r="C1225" s="2">
        <v>139.91999999999999</v>
      </c>
      <c r="D1225" s="2">
        <v>136.61000000000001</v>
      </c>
      <c r="E1225" s="2">
        <v>138.54</v>
      </c>
      <c r="F1225" s="2">
        <v>151.6508</v>
      </c>
      <c r="G1225" s="2">
        <v>155.35769999999999</v>
      </c>
      <c r="H1225" s="2">
        <v>160.00540000000001</v>
      </c>
      <c r="I1225" s="2">
        <v>52621704</v>
      </c>
      <c r="J1225" s="2">
        <v>14518843</v>
      </c>
    </row>
    <row r="1226" spans="1:10" x14ac:dyDescent="0.25">
      <c r="A1226" s="1">
        <v>44251</v>
      </c>
      <c r="B1226" s="2">
        <v>139.352</v>
      </c>
      <c r="C1226" s="2">
        <v>141.17500000000001</v>
      </c>
      <c r="D1226" s="2">
        <v>139.16</v>
      </c>
      <c r="E1226" s="2">
        <v>140.84</v>
      </c>
      <c r="F1226" s="2">
        <v>152.05539999999999</v>
      </c>
      <c r="G1226" s="2">
        <v>155.60589999999999</v>
      </c>
      <c r="H1226" s="2">
        <v>160.12620000000001</v>
      </c>
      <c r="I1226" s="2">
        <v>17363058</v>
      </c>
      <c r="J1226" s="2">
        <v>11652935</v>
      </c>
    </row>
    <row r="1227" spans="1:10" x14ac:dyDescent="0.25">
      <c r="A1227" s="1">
        <v>44250</v>
      </c>
      <c r="B1227" s="2">
        <v>141.52000000000001</v>
      </c>
      <c r="C1227" s="2">
        <v>142.5</v>
      </c>
      <c r="D1227" s="2">
        <v>141.13999999999999</v>
      </c>
      <c r="E1227" s="2">
        <v>141.77000000000001</v>
      </c>
      <c r="F1227" s="2">
        <v>152.40280000000001</v>
      </c>
      <c r="G1227" s="2">
        <v>155.83009999999999</v>
      </c>
      <c r="H1227" s="2">
        <v>160.24189999999999</v>
      </c>
      <c r="I1227" s="2">
        <v>12658455</v>
      </c>
      <c r="J1227" s="2">
        <v>11107228</v>
      </c>
    </row>
    <row r="1228" spans="1:10" x14ac:dyDescent="0.25">
      <c r="A1228" s="1">
        <v>44249</v>
      </c>
      <c r="B1228" s="2">
        <v>143.03</v>
      </c>
      <c r="C1228" s="2">
        <v>143.74</v>
      </c>
      <c r="D1228" s="2">
        <v>141.72</v>
      </c>
      <c r="E1228" s="2">
        <v>142.18</v>
      </c>
      <c r="F1228" s="2">
        <v>152.7038</v>
      </c>
      <c r="G1228" s="2">
        <v>156.0608</v>
      </c>
      <c r="H1228" s="2">
        <v>160.36369999999999</v>
      </c>
      <c r="I1228" s="2">
        <v>13203873</v>
      </c>
      <c r="J1228" s="2">
        <v>10807700</v>
      </c>
    </row>
    <row r="1229" spans="1:10" x14ac:dyDescent="0.25">
      <c r="A1229" s="1">
        <v>44246</v>
      </c>
      <c r="B1229" s="2">
        <v>144.06</v>
      </c>
      <c r="C1229" s="2">
        <v>144.32</v>
      </c>
      <c r="D1229" s="2">
        <v>142.85169999999999</v>
      </c>
      <c r="E1229" s="2">
        <v>143.27000000000001</v>
      </c>
      <c r="F1229" s="2">
        <v>153.00700000000001</v>
      </c>
      <c r="G1229" s="2">
        <v>156.28550000000001</v>
      </c>
      <c r="H1229" s="2">
        <v>160.4699</v>
      </c>
      <c r="I1229" s="2">
        <v>12741726</v>
      </c>
      <c r="J1229" s="2">
        <v>10925191</v>
      </c>
    </row>
    <row r="1230" spans="1:10" x14ac:dyDescent="0.25">
      <c r="A1230" s="1">
        <v>44245</v>
      </c>
      <c r="B1230" s="2">
        <v>144.61000000000001</v>
      </c>
      <c r="C1230" s="2">
        <v>145.6</v>
      </c>
      <c r="D1230" s="2">
        <v>144.32</v>
      </c>
      <c r="E1230" s="2">
        <v>145.19999999999999</v>
      </c>
      <c r="F1230" s="2">
        <v>153.27359999999999</v>
      </c>
      <c r="G1230" s="2">
        <v>156.50399999999999</v>
      </c>
      <c r="H1230" s="2">
        <v>160.584</v>
      </c>
      <c r="I1230" s="2">
        <v>10755817</v>
      </c>
      <c r="J1230" s="2">
        <v>10786926</v>
      </c>
    </row>
    <row r="1231" spans="1:10" x14ac:dyDescent="0.25">
      <c r="A1231" s="1">
        <v>44244</v>
      </c>
      <c r="B1231" s="2">
        <v>145.94999999999999</v>
      </c>
      <c r="C1231" s="2">
        <v>146.38</v>
      </c>
      <c r="D1231" s="2">
        <v>144.97999999999999</v>
      </c>
      <c r="E1231" s="2">
        <v>145.79</v>
      </c>
      <c r="F1231" s="2">
        <v>153.4736</v>
      </c>
      <c r="G1231" s="2">
        <v>156.70320000000001</v>
      </c>
      <c r="H1231" s="2">
        <v>160.69380000000001</v>
      </c>
      <c r="I1231" s="2">
        <v>11203329</v>
      </c>
      <c r="J1231" s="2">
        <v>10596222</v>
      </c>
    </row>
    <row r="1232" spans="1:10" x14ac:dyDescent="0.25">
      <c r="A1232" s="1">
        <v>44243</v>
      </c>
      <c r="B1232" s="2">
        <v>145.22</v>
      </c>
      <c r="C1232" s="2">
        <v>145.655</v>
      </c>
      <c r="D1232" s="2">
        <v>144.66249999999999</v>
      </c>
      <c r="E1232" s="2">
        <v>144.87</v>
      </c>
      <c r="F1232" s="2">
        <v>153.708</v>
      </c>
      <c r="G1232" s="2">
        <v>156.89019999999999</v>
      </c>
      <c r="H1232" s="2">
        <v>160.80459999999999</v>
      </c>
      <c r="I1232" s="2">
        <v>17789088</v>
      </c>
      <c r="J1232" s="2">
        <v>10362021</v>
      </c>
    </row>
    <row r="1233" spans="1:10" x14ac:dyDescent="0.25">
      <c r="A1233" s="1">
        <v>44239</v>
      </c>
      <c r="B1233" s="2">
        <v>147.69999999999999</v>
      </c>
      <c r="C1233" s="2">
        <v>148.08000000000001</v>
      </c>
      <c r="D1233" s="2">
        <v>147.03</v>
      </c>
      <c r="E1233" s="2">
        <v>147.11000000000001</v>
      </c>
      <c r="F1233" s="2">
        <v>153.93559999999999</v>
      </c>
      <c r="G1233" s="2">
        <v>157.08420000000001</v>
      </c>
      <c r="H1233" s="2">
        <v>160.91390000000001</v>
      </c>
      <c r="I1233" s="2">
        <v>14088379</v>
      </c>
      <c r="J1233" s="2">
        <v>9756923</v>
      </c>
    </row>
    <row r="1234" spans="1:10" x14ac:dyDescent="0.25">
      <c r="A1234" s="1">
        <v>44238</v>
      </c>
      <c r="B1234" s="2">
        <v>149.67910000000001</v>
      </c>
      <c r="C1234" s="2">
        <v>149.79</v>
      </c>
      <c r="D1234" s="2">
        <v>148.75</v>
      </c>
      <c r="E1234" s="2">
        <v>148.96</v>
      </c>
      <c r="F1234" s="2">
        <v>154.14340000000001</v>
      </c>
      <c r="G1234" s="2">
        <v>157.25710000000001</v>
      </c>
      <c r="H1234" s="2">
        <v>161.02189999999999</v>
      </c>
      <c r="I1234" s="2">
        <v>11962758</v>
      </c>
      <c r="J1234" s="2">
        <v>9451508</v>
      </c>
    </row>
    <row r="1235" spans="1:10" x14ac:dyDescent="0.25">
      <c r="A1235" s="1">
        <v>44237</v>
      </c>
      <c r="B1235" s="2">
        <v>149.28</v>
      </c>
      <c r="C1235" s="2">
        <v>149.78</v>
      </c>
      <c r="D1235" s="2">
        <v>149.14089999999999</v>
      </c>
      <c r="E1235" s="2">
        <v>149.78</v>
      </c>
      <c r="F1235" s="2">
        <v>154.3646</v>
      </c>
      <c r="G1235" s="2">
        <v>157.4032</v>
      </c>
      <c r="H1235" s="2">
        <v>161.1251</v>
      </c>
      <c r="I1235" s="2">
        <v>8079802</v>
      </c>
      <c r="J1235" s="2">
        <v>9198306</v>
      </c>
    </row>
    <row r="1236" spans="1:10" x14ac:dyDescent="0.25">
      <c r="A1236" s="1">
        <v>44236</v>
      </c>
      <c r="B1236" s="2">
        <v>149.22</v>
      </c>
      <c r="C1236" s="2">
        <v>149.66999999999999</v>
      </c>
      <c r="D1236" s="2">
        <v>148.655</v>
      </c>
      <c r="E1236" s="2">
        <v>148.79</v>
      </c>
      <c r="F1236" s="2">
        <v>154.57339999999999</v>
      </c>
      <c r="G1236" s="2">
        <v>157.5462</v>
      </c>
      <c r="H1236" s="2">
        <v>161.21449999999999</v>
      </c>
      <c r="I1236" s="2">
        <v>5218341</v>
      </c>
      <c r="J1236" s="2">
        <v>9017581</v>
      </c>
    </row>
    <row r="1237" spans="1:10" x14ac:dyDescent="0.25">
      <c r="A1237" s="1">
        <v>44235</v>
      </c>
      <c r="B1237" s="2">
        <v>148.30000000000001</v>
      </c>
      <c r="C1237" s="2">
        <v>149.26499999999999</v>
      </c>
      <c r="D1237" s="2">
        <v>148.035</v>
      </c>
      <c r="E1237" s="2">
        <v>148.68</v>
      </c>
      <c r="F1237" s="2">
        <v>154.77119999999999</v>
      </c>
      <c r="G1237" s="2">
        <v>157.69409999999999</v>
      </c>
      <c r="H1237" s="2">
        <v>161.32470000000001</v>
      </c>
      <c r="I1237" s="2">
        <v>11574766</v>
      </c>
      <c r="J1237" s="2">
        <v>9308063</v>
      </c>
    </row>
    <row r="1238" spans="1:10" x14ac:dyDescent="0.25">
      <c r="A1238" s="1">
        <v>44232</v>
      </c>
      <c r="B1238" s="2">
        <v>149.1</v>
      </c>
      <c r="C1238" s="2">
        <v>149.57</v>
      </c>
      <c r="D1238" s="2">
        <v>148.02000000000001</v>
      </c>
      <c r="E1238" s="2">
        <v>148.03</v>
      </c>
      <c r="F1238" s="2">
        <v>154.98099999999999</v>
      </c>
      <c r="G1238" s="2">
        <v>157.84800000000001</v>
      </c>
      <c r="H1238" s="2">
        <v>161.43350000000001</v>
      </c>
      <c r="I1238" s="2">
        <v>10258935</v>
      </c>
      <c r="J1238" s="2">
        <v>9311390</v>
      </c>
    </row>
    <row r="1239" spans="1:10" x14ac:dyDescent="0.25">
      <c r="A1239" s="1">
        <v>44231</v>
      </c>
      <c r="B1239" s="2">
        <v>149.16</v>
      </c>
      <c r="C1239" s="2">
        <v>149.49</v>
      </c>
      <c r="D1239" s="2">
        <v>148.80000000000001</v>
      </c>
      <c r="E1239" s="2">
        <v>149.28</v>
      </c>
      <c r="F1239" s="2">
        <v>155.23580000000001</v>
      </c>
      <c r="G1239" s="2">
        <v>158.01240000000001</v>
      </c>
      <c r="H1239" s="2">
        <v>161.5411</v>
      </c>
      <c r="I1239" s="2">
        <v>8262613</v>
      </c>
      <c r="J1239" s="2">
        <v>9616492</v>
      </c>
    </row>
    <row r="1240" spans="1:10" x14ac:dyDescent="0.25">
      <c r="A1240" s="1">
        <v>44230</v>
      </c>
      <c r="B1240" s="2">
        <v>150.42500000000001</v>
      </c>
      <c r="C1240" s="2">
        <v>150.59</v>
      </c>
      <c r="D1240" s="2">
        <v>149.58000000000001</v>
      </c>
      <c r="E1240" s="2">
        <v>149.68</v>
      </c>
      <c r="F1240" s="2">
        <v>155.4804</v>
      </c>
      <c r="G1240" s="2">
        <v>158.1644</v>
      </c>
      <c r="H1240" s="2">
        <v>161.65110000000001</v>
      </c>
      <c r="I1240" s="2">
        <v>9633084</v>
      </c>
      <c r="J1240" s="2">
        <v>9901201</v>
      </c>
    </row>
    <row r="1241" spans="1:10" x14ac:dyDescent="0.25">
      <c r="A1241" s="1">
        <v>44229</v>
      </c>
      <c r="B1241" s="2">
        <v>150.74</v>
      </c>
      <c r="C1241" s="2">
        <v>151.08500000000001</v>
      </c>
      <c r="D1241" s="2">
        <v>150.52000000000001</v>
      </c>
      <c r="E1241" s="2">
        <v>151.02000000000001</v>
      </c>
      <c r="F1241" s="2">
        <v>155.68860000000001</v>
      </c>
      <c r="G1241" s="2">
        <v>158.30889999999999</v>
      </c>
      <c r="H1241" s="2">
        <v>161.74850000000001</v>
      </c>
      <c r="I1241" s="2">
        <v>9177457</v>
      </c>
      <c r="J1241" s="2">
        <v>10071416</v>
      </c>
    </row>
    <row r="1242" spans="1:10" x14ac:dyDescent="0.25">
      <c r="A1242" s="1">
        <v>44228</v>
      </c>
      <c r="B1242" s="2">
        <v>151.66</v>
      </c>
      <c r="C1242" s="2">
        <v>152.36000000000001</v>
      </c>
      <c r="D1242" s="2">
        <v>151.49</v>
      </c>
      <c r="E1242" s="2">
        <v>152</v>
      </c>
      <c r="F1242" s="2">
        <v>155.8536</v>
      </c>
      <c r="G1242" s="2">
        <v>158.43170000000001</v>
      </c>
      <c r="H1242" s="2">
        <v>161.83250000000001</v>
      </c>
      <c r="I1242" s="2">
        <v>8165534</v>
      </c>
      <c r="J1242" s="2">
        <v>10018312</v>
      </c>
    </row>
    <row r="1243" spans="1:10" x14ac:dyDescent="0.25">
      <c r="A1243" s="1">
        <v>44225</v>
      </c>
      <c r="B1243" s="2">
        <v>151.41999999999999</v>
      </c>
      <c r="C1243" s="2">
        <v>152.49</v>
      </c>
      <c r="D1243" s="2">
        <v>151.30000000000001</v>
      </c>
      <c r="E1243" s="2">
        <v>152</v>
      </c>
      <c r="F1243" s="2">
        <v>155.9898</v>
      </c>
      <c r="G1243" s="2">
        <v>158.54910000000001</v>
      </c>
      <c r="H1243" s="2">
        <v>161.9229</v>
      </c>
      <c r="I1243" s="2">
        <v>14966238</v>
      </c>
      <c r="J1243" s="2">
        <v>10382131</v>
      </c>
    </row>
    <row r="1244" spans="1:10" x14ac:dyDescent="0.25">
      <c r="A1244" s="1">
        <v>44224</v>
      </c>
      <c r="B1244" s="2">
        <v>153.4</v>
      </c>
      <c r="C1244" s="2">
        <v>153.46</v>
      </c>
      <c r="D1244" s="2">
        <v>152.16</v>
      </c>
      <c r="E1244" s="2">
        <v>152.91999999999999</v>
      </c>
      <c r="F1244" s="2">
        <v>156.1054</v>
      </c>
      <c r="G1244" s="2">
        <v>158.65649999999999</v>
      </c>
      <c r="H1244" s="2">
        <v>162.00380000000001</v>
      </c>
      <c r="I1244" s="2">
        <v>10667755</v>
      </c>
      <c r="J1244" s="2">
        <v>10361174</v>
      </c>
    </row>
    <row r="1245" spans="1:10" x14ac:dyDescent="0.25">
      <c r="A1245" s="1">
        <v>44223</v>
      </c>
      <c r="B1245" s="2">
        <v>154.07</v>
      </c>
      <c r="C1245" s="2">
        <v>154.5</v>
      </c>
      <c r="D1245" s="2">
        <v>153.53</v>
      </c>
      <c r="E1245" s="2">
        <v>153.77000000000001</v>
      </c>
      <c r="F1245" s="2">
        <v>156.21019999999999</v>
      </c>
      <c r="G1245" s="2">
        <v>158.78620000000001</v>
      </c>
      <c r="H1245" s="2">
        <v>162.05840000000001</v>
      </c>
      <c r="I1245" s="2">
        <v>7895249</v>
      </c>
      <c r="J1245" s="2">
        <v>11171810</v>
      </c>
    </row>
    <row r="1246" spans="1:10" x14ac:dyDescent="0.25">
      <c r="A1246" s="1">
        <v>44222</v>
      </c>
      <c r="B1246" s="2">
        <v>153.1</v>
      </c>
      <c r="C1246" s="2">
        <v>153.6</v>
      </c>
      <c r="D1246" s="2">
        <v>152.91999999999999</v>
      </c>
      <c r="E1246" s="2">
        <v>153.38</v>
      </c>
      <c r="F1246" s="2">
        <v>156.3022</v>
      </c>
      <c r="G1246" s="2">
        <v>158.90270000000001</v>
      </c>
      <c r="H1246" s="2">
        <v>162.10900000000001</v>
      </c>
      <c r="I1246" s="2">
        <v>7690318</v>
      </c>
      <c r="J1246" s="2">
        <v>11342664</v>
      </c>
    </row>
    <row r="1247" spans="1:10" x14ac:dyDescent="0.25">
      <c r="A1247" s="1">
        <v>44221</v>
      </c>
      <c r="B1247" s="2">
        <v>152.76</v>
      </c>
      <c r="C1247" s="2">
        <v>153.69</v>
      </c>
      <c r="D1247" s="2">
        <v>152.63499999999999</v>
      </c>
      <c r="E1247" s="2">
        <v>153.66999999999999</v>
      </c>
      <c r="F1247" s="2">
        <v>156.34899999999999</v>
      </c>
      <c r="G1247" s="2">
        <v>159.00749999999999</v>
      </c>
      <c r="H1247" s="2">
        <v>162.16900000000001</v>
      </c>
      <c r="I1247" s="2">
        <v>8712616</v>
      </c>
      <c r="J1247" s="2">
        <v>11706834</v>
      </c>
    </row>
    <row r="1248" spans="1:10" x14ac:dyDescent="0.25">
      <c r="A1248" s="1">
        <v>44218</v>
      </c>
      <c r="B1248" s="2">
        <v>151.85</v>
      </c>
      <c r="C1248" s="2">
        <v>152.01</v>
      </c>
      <c r="D1248" s="2">
        <v>151.41999999999999</v>
      </c>
      <c r="E1248" s="2">
        <v>151.88</v>
      </c>
      <c r="F1248" s="2">
        <v>156.37880000000001</v>
      </c>
      <c r="G1248" s="2">
        <v>159.09270000000001</v>
      </c>
      <c r="H1248" s="2">
        <v>162.2261</v>
      </c>
      <c r="I1248" s="2">
        <v>9507150</v>
      </c>
      <c r="J1248" s="2">
        <v>11642154</v>
      </c>
    </row>
    <row r="1249" spans="1:10" x14ac:dyDescent="0.25">
      <c r="A1249" s="1">
        <v>44217</v>
      </c>
      <c r="B1249" s="2">
        <v>151.44</v>
      </c>
      <c r="C1249" s="2">
        <v>151.75</v>
      </c>
      <c r="D1249" s="2">
        <v>151.1</v>
      </c>
      <c r="E1249" s="2">
        <v>151.38999999999999</v>
      </c>
      <c r="F1249" s="2">
        <v>156.4624</v>
      </c>
      <c r="G1249" s="2">
        <v>159.18510000000001</v>
      </c>
      <c r="H1249" s="2">
        <v>162.29820000000001</v>
      </c>
      <c r="I1249" s="2">
        <v>8164729</v>
      </c>
      <c r="J1249" s="2">
        <v>11614831</v>
      </c>
    </row>
    <row r="1250" spans="1:10" x14ac:dyDescent="0.25">
      <c r="A1250" s="1">
        <v>44216</v>
      </c>
      <c r="B1250" s="2">
        <v>151.98500000000001</v>
      </c>
      <c r="C1250" s="2">
        <v>152.47999999999999</v>
      </c>
      <c r="D1250" s="2">
        <v>151.79</v>
      </c>
      <c r="E1250" s="2">
        <v>152.46</v>
      </c>
      <c r="F1250" s="2">
        <v>156.62280000000001</v>
      </c>
      <c r="G1250" s="2">
        <v>159.28360000000001</v>
      </c>
      <c r="H1250" s="2">
        <v>162.38159999999999</v>
      </c>
      <c r="I1250" s="2">
        <v>5368933</v>
      </c>
      <c r="J1250" s="2">
        <v>11672579</v>
      </c>
    </row>
    <row r="1251" spans="1:10" x14ac:dyDescent="0.25">
      <c r="A1251" s="1">
        <v>44215</v>
      </c>
      <c r="B1251" s="2">
        <v>151.62</v>
      </c>
      <c r="C1251" s="2">
        <v>152.36000000000001</v>
      </c>
      <c r="D1251" s="2">
        <v>151.505</v>
      </c>
      <c r="E1251" s="2">
        <v>152.31</v>
      </c>
      <c r="F1251" s="2">
        <v>156.80080000000001</v>
      </c>
      <c r="G1251" s="2">
        <v>159.39930000000001</v>
      </c>
      <c r="H1251" s="2">
        <v>162.46180000000001</v>
      </c>
      <c r="I1251" s="2">
        <v>9575571</v>
      </c>
      <c r="J1251" s="2">
        <v>11834057</v>
      </c>
    </row>
    <row r="1252" spans="1:10" x14ac:dyDescent="0.25">
      <c r="A1252" s="1">
        <v>44211</v>
      </c>
      <c r="B1252" s="2">
        <v>152.185</v>
      </c>
      <c r="C1252" s="2">
        <v>152.36000000000001</v>
      </c>
      <c r="D1252" s="2">
        <v>151.47</v>
      </c>
      <c r="E1252" s="2">
        <v>151.82</v>
      </c>
      <c r="F1252" s="2">
        <v>156.97620000000001</v>
      </c>
      <c r="G1252" s="2">
        <v>159.52279999999999</v>
      </c>
      <c r="H1252" s="2">
        <v>162.54069999999999</v>
      </c>
      <c r="I1252" s="2">
        <v>11624672</v>
      </c>
      <c r="J1252" s="2">
        <v>11403492</v>
      </c>
    </row>
    <row r="1253" spans="1:10" x14ac:dyDescent="0.25">
      <c r="A1253" s="1">
        <v>44210</v>
      </c>
      <c r="B1253" s="2">
        <v>152.58000000000001</v>
      </c>
      <c r="C1253" s="2">
        <v>152.63999999999999</v>
      </c>
      <c r="D1253" s="2">
        <v>150.79</v>
      </c>
      <c r="E1253" s="2">
        <v>151.22</v>
      </c>
      <c r="F1253" s="2">
        <v>157.09299999999999</v>
      </c>
      <c r="G1253" s="2">
        <v>159.66390000000001</v>
      </c>
      <c r="H1253" s="2">
        <v>162.61680000000001</v>
      </c>
      <c r="I1253" s="2">
        <v>14835458</v>
      </c>
      <c r="J1253" s="2">
        <v>11246291</v>
      </c>
    </row>
    <row r="1254" spans="1:10" x14ac:dyDescent="0.25">
      <c r="A1254" s="1">
        <v>44209</v>
      </c>
      <c r="B1254" s="2">
        <v>151.66</v>
      </c>
      <c r="C1254" s="2">
        <v>153.07</v>
      </c>
      <c r="D1254" s="2">
        <v>151.57</v>
      </c>
      <c r="E1254" s="2">
        <v>152.65</v>
      </c>
      <c r="F1254" s="2">
        <v>157.24019999999999</v>
      </c>
      <c r="G1254" s="2">
        <v>159.81370000000001</v>
      </c>
      <c r="H1254" s="2">
        <v>162.68559999999999</v>
      </c>
      <c r="I1254" s="2">
        <v>12533256</v>
      </c>
      <c r="J1254" s="2">
        <v>10749161</v>
      </c>
    </row>
    <row r="1255" spans="1:10" x14ac:dyDescent="0.25">
      <c r="A1255" s="1">
        <v>44208</v>
      </c>
      <c r="B1255" s="2">
        <v>150.79</v>
      </c>
      <c r="C1255" s="2">
        <v>151.16</v>
      </c>
      <c r="D1255" s="2">
        <v>149.92500000000001</v>
      </c>
      <c r="E1255" s="2">
        <v>150.94999999999999</v>
      </c>
      <c r="F1255" s="2">
        <v>157.33860000000001</v>
      </c>
      <c r="G1255" s="2">
        <v>159.9393</v>
      </c>
      <c r="H1255" s="2">
        <v>162.75389999999999</v>
      </c>
      <c r="I1255" s="2">
        <v>12186305</v>
      </c>
      <c r="J1255" s="2">
        <v>10512822</v>
      </c>
    </row>
    <row r="1256" spans="1:10" x14ac:dyDescent="0.25">
      <c r="A1256" s="1">
        <v>44207</v>
      </c>
      <c r="B1256" s="2">
        <v>151</v>
      </c>
      <c r="C1256" s="2">
        <v>151.21</v>
      </c>
      <c r="D1256" s="2">
        <v>150.49</v>
      </c>
      <c r="E1256" s="2">
        <v>151.07</v>
      </c>
      <c r="F1256" s="2">
        <v>157.50239999999999</v>
      </c>
      <c r="G1256" s="2">
        <v>160.06710000000001</v>
      </c>
      <c r="H1256" s="2">
        <v>162.83770000000001</v>
      </c>
      <c r="I1256" s="2">
        <v>8380898</v>
      </c>
      <c r="J1256" s="2">
        <v>10134086</v>
      </c>
    </row>
    <row r="1257" spans="1:10" x14ac:dyDescent="0.25">
      <c r="A1257" s="1">
        <v>44204</v>
      </c>
      <c r="B1257" s="2">
        <v>151.47999999999999</v>
      </c>
      <c r="C1257" s="2">
        <v>151.96</v>
      </c>
      <c r="D1257" s="2">
        <v>150.66</v>
      </c>
      <c r="E1257" s="2">
        <v>151.32</v>
      </c>
      <c r="F1257" s="2">
        <v>157.69499999999999</v>
      </c>
      <c r="G1257" s="2">
        <v>160.20400000000001</v>
      </c>
      <c r="H1257" s="2">
        <v>162.899</v>
      </c>
      <c r="I1257" s="2">
        <v>13622819</v>
      </c>
      <c r="J1257" s="2">
        <v>10203540</v>
      </c>
    </row>
    <row r="1258" spans="1:10" x14ac:dyDescent="0.25">
      <c r="A1258" s="1">
        <v>44203</v>
      </c>
      <c r="B1258" s="2">
        <v>151.79</v>
      </c>
      <c r="C1258" s="2">
        <v>152.16999999999999</v>
      </c>
      <c r="D1258" s="2">
        <v>151.26</v>
      </c>
      <c r="E1258" s="2">
        <v>151.81</v>
      </c>
      <c r="F1258" s="2">
        <v>157.87960000000001</v>
      </c>
      <c r="G1258" s="2">
        <v>160.32669999999999</v>
      </c>
      <c r="H1258" s="2"/>
      <c r="I1258" s="2">
        <v>14651882</v>
      </c>
      <c r="J1258" s="2">
        <v>9958964</v>
      </c>
    </row>
    <row r="1259" spans="1:10" x14ac:dyDescent="0.25">
      <c r="A1259" s="1">
        <v>44202</v>
      </c>
      <c r="B1259" s="2">
        <v>153.82</v>
      </c>
      <c r="C1259" s="2">
        <v>153.85</v>
      </c>
      <c r="D1259" s="2">
        <v>152.29</v>
      </c>
      <c r="E1259" s="2">
        <v>153.16</v>
      </c>
      <c r="F1259" s="2">
        <v>158.03299999999999</v>
      </c>
      <c r="G1259" s="2">
        <v>160.44040000000001</v>
      </c>
      <c r="H1259" s="2"/>
      <c r="I1259" s="2">
        <v>22827290</v>
      </c>
      <c r="J1259" s="2">
        <v>9438684</v>
      </c>
    </row>
    <row r="1260" spans="1:10" x14ac:dyDescent="0.25">
      <c r="A1260" s="1">
        <v>44201</v>
      </c>
      <c r="B1260" s="2">
        <v>156.94999999999999</v>
      </c>
      <c r="C1260" s="2">
        <v>156.94999999999999</v>
      </c>
      <c r="D1260" s="2">
        <v>155.66</v>
      </c>
      <c r="E1260" s="2">
        <v>156.37</v>
      </c>
      <c r="F1260" s="2">
        <v>158.13</v>
      </c>
      <c r="G1260" s="2">
        <v>160.547</v>
      </c>
      <c r="H1260" s="2"/>
      <c r="I1260" s="2">
        <v>10458065</v>
      </c>
      <c r="J1260" s="2">
        <v>8419256</v>
      </c>
    </row>
    <row r="1261" spans="1:10" x14ac:dyDescent="0.25">
      <c r="A1261" s="1">
        <v>44200</v>
      </c>
      <c r="B1261" s="2">
        <v>156.66999999999999</v>
      </c>
      <c r="C1261" s="2">
        <v>158.18</v>
      </c>
      <c r="D1261" s="2">
        <v>156.535</v>
      </c>
      <c r="E1261" s="2">
        <v>157.54</v>
      </c>
      <c r="F1261" s="2">
        <v>158.14359999999999</v>
      </c>
      <c r="G1261" s="2">
        <v>160.63919999999999</v>
      </c>
      <c r="H1261" s="2"/>
      <c r="I1261" s="2">
        <v>13152865</v>
      </c>
      <c r="J1261" s="2">
        <v>8264458</v>
      </c>
    </row>
    <row r="1262" spans="1:10" x14ac:dyDescent="0.25">
      <c r="A1262" s="1">
        <v>44196</v>
      </c>
      <c r="B1262" s="2">
        <v>157.46</v>
      </c>
      <c r="C1262" s="2">
        <v>158.08000000000001</v>
      </c>
      <c r="D1262" s="2">
        <v>157.44999999999999</v>
      </c>
      <c r="E1262" s="2">
        <v>157.72999999999999</v>
      </c>
      <c r="F1262" s="2">
        <v>158.16679999999999</v>
      </c>
      <c r="G1262" s="2">
        <v>160.73480000000001</v>
      </c>
      <c r="H1262" s="2"/>
      <c r="I1262" s="2">
        <v>7742413</v>
      </c>
      <c r="J1262" s="2">
        <v>8055942</v>
      </c>
    </row>
    <row r="1263" spans="1:10" x14ac:dyDescent="0.25">
      <c r="A1263" s="1">
        <v>44195</v>
      </c>
      <c r="B1263" s="2">
        <v>156.82</v>
      </c>
      <c r="C1263" s="2">
        <v>157.53</v>
      </c>
      <c r="D1263" s="2">
        <v>156.68</v>
      </c>
      <c r="E1263" s="2">
        <v>157.5</v>
      </c>
      <c r="F1263" s="2">
        <v>158.19720000000001</v>
      </c>
      <c r="G1263" s="2">
        <v>160.84880000000001</v>
      </c>
      <c r="H1263" s="2"/>
      <c r="I1263" s="2">
        <v>9097313</v>
      </c>
      <c r="J1263" s="2">
        <v>8056451.5</v>
      </c>
    </row>
    <row r="1264" spans="1:10" x14ac:dyDescent="0.25">
      <c r="A1264" s="1">
        <v>44194</v>
      </c>
      <c r="B1264" s="2">
        <v>156.38999999999999</v>
      </c>
      <c r="C1264" s="2">
        <v>157.29</v>
      </c>
      <c r="D1264" s="2">
        <v>156.36000000000001</v>
      </c>
      <c r="E1264" s="2">
        <v>157.16</v>
      </c>
      <c r="F1264" s="2">
        <v>158.2628</v>
      </c>
      <c r="G1264" s="2">
        <v>160.9725</v>
      </c>
      <c r="H1264" s="2"/>
      <c r="I1264" s="2">
        <v>9030948</v>
      </c>
      <c r="J1264" s="2">
        <v>7943113.5</v>
      </c>
    </row>
    <row r="1265" spans="1:10" x14ac:dyDescent="0.25">
      <c r="A1265" s="1">
        <v>44193</v>
      </c>
      <c r="B1265" s="2">
        <v>156.38</v>
      </c>
      <c r="C1265" s="2">
        <v>157.44999999999999</v>
      </c>
      <c r="D1265" s="2">
        <v>156.095</v>
      </c>
      <c r="E1265" s="2">
        <v>157.36000000000001</v>
      </c>
      <c r="F1265" s="2">
        <v>158.34739999999999</v>
      </c>
      <c r="G1265" s="2">
        <v>161.11109999999999</v>
      </c>
      <c r="H1265" s="2"/>
      <c r="I1265" s="2">
        <v>7791093</v>
      </c>
      <c r="J1265" s="2">
        <v>7962126</v>
      </c>
    </row>
    <row r="1266" spans="1:10" x14ac:dyDescent="0.25">
      <c r="A1266" s="1">
        <v>44189</v>
      </c>
      <c r="B1266" s="2">
        <v>156.9</v>
      </c>
      <c r="C1266" s="2">
        <v>157.43</v>
      </c>
      <c r="D1266" s="2">
        <v>156.85</v>
      </c>
      <c r="E1266" s="2">
        <v>157.29</v>
      </c>
      <c r="F1266" s="2">
        <v>158.43700000000001</v>
      </c>
      <c r="G1266" s="2">
        <v>161.23830000000001</v>
      </c>
      <c r="H1266" s="2"/>
      <c r="I1266" s="2">
        <v>3117104</v>
      </c>
      <c r="J1266" s="2">
        <v>8291696</v>
      </c>
    </row>
    <row r="1267" spans="1:10" x14ac:dyDescent="0.25">
      <c r="A1267" s="1">
        <v>44188</v>
      </c>
      <c r="B1267" s="2">
        <v>156.62</v>
      </c>
      <c r="C1267" s="2">
        <v>156.69</v>
      </c>
      <c r="D1267" s="2">
        <v>155.46</v>
      </c>
      <c r="E1267" s="2">
        <v>156.66999999999999</v>
      </c>
      <c r="F1267" s="2">
        <v>158.53360000000001</v>
      </c>
      <c r="G1267" s="2">
        <v>161.381</v>
      </c>
      <c r="H1267" s="2"/>
      <c r="I1267" s="2">
        <v>9266649</v>
      </c>
      <c r="J1267" s="2">
        <v>8725653</v>
      </c>
    </row>
    <row r="1268" spans="1:10" x14ac:dyDescent="0.25">
      <c r="A1268" s="1">
        <v>44187</v>
      </c>
      <c r="B1268" s="2">
        <v>157.5634</v>
      </c>
      <c r="C1268" s="2">
        <v>157.83000000000001</v>
      </c>
      <c r="D1268" s="2">
        <v>157.08000000000001</v>
      </c>
      <c r="E1268" s="2">
        <v>157.76</v>
      </c>
      <c r="F1268" s="2">
        <v>158.6352</v>
      </c>
      <c r="G1268" s="2">
        <v>161.51390000000001</v>
      </c>
      <c r="H1268" s="2"/>
      <c r="I1268" s="2">
        <v>7378508</v>
      </c>
      <c r="J1268" s="2">
        <v>8915515</v>
      </c>
    </row>
    <row r="1269" spans="1:10" x14ac:dyDescent="0.25">
      <c r="A1269" s="1">
        <v>44186</v>
      </c>
      <c r="B1269" s="2">
        <v>157.19999999999999</v>
      </c>
      <c r="C1269" s="2">
        <v>157.34</v>
      </c>
      <c r="D1269" s="2">
        <v>156.44999999999999</v>
      </c>
      <c r="E1269" s="2">
        <v>156.94999999999999</v>
      </c>
      <c r="F1269" s="2">
        <v>158.69200000000001</v>
      </c>
      <c r="G1269" s="2">
        <v>161.6463</v>
      </c>
      <c r="H1269" s="2"/>
      <c r="I1269" s="2">
        <v>8988176</v>
      </c>
      <c r="J1269" s="2">
        <v>9334540</v>
      </c>
    </row>
    <row r="1270" spans="1:10" x14ac:dyDescent="0.25">
      <c r="A1270" s="1">
        <v>44183</v>
      </c>
      <c r="B1270" s="2">
        <v>157.12</v>
      </c>
      <c r="C1270" s="2">
        <v>157.38</v>
      </c>
      <c r="D1270" s="2">
        <v>156.18</v>
      </c>
      <c r="E1270" s="2">
        <v>156.33000000000001</v>
      </c>
      <c r="F1270" s="2">
        <v>158.75479999999999</v>
      </c>
      <c r="G1270" s="2">
        <v>161.78790000000001</v>
      </c>
      <c r="H1270" s="2"/>
      <c r="I1270" s="2">
        <v>6505271</v>
      </c>
      <c r="J1270" s="2">
        <v>9606766</v>
      </c>
    </row>
    <row r="1271" spans="1:10" x14ac:dyDescent="0.25">
      <c r="A1271" s="1">
        <v>44182</v>
      </c>
      <c r="B1271" s="2">
        <v>158.13</v>
      </c>
      <c r="C1271" s="2">
        <v>158.46</v>
      </c>
      <c r="D1271" s="2">
        <v>156.43</v>
      </c>
      <c r="E1271" s="2">
        <v>156.80000000000001</v>
      </c>
      <c r="F1271" s="2">
        <v>158.8306</v>
      </c>
      <c r="G1271" s="2">
        <v>161.92449999999999</v>
      </c>
      <c r="H1271" s="2"/>
      <c r="I1271" s="2">
        <v>9422697</v>
      </c>
      <c r="J1271" s="2">
        <v>9486958</v>
      </c>
    </row>
    <row r="1272" spans="1:10" x14ac:dyDescent="0.25">
      <c r="A1272" s="1">
        <v>44181</v>
      </c>
      <c r="B1272" s="2">
        <v>156.58000000000001</v>
      </c>
      <c r="C1272" s="2">
        <v>157.88999999999999</v>
      </c>
      <c r="D1272" s="2">
        <v>156.38999999999999</v>
      </c>
      <c r="E1272" s="2">
        <v>157.38</v>
      </c>
      <c r="F1272" s="2">
        <v>158.87979999999999</v>
      </c>
      <c r="G1272" s="2">
        <v>162.0592</v>
      </c>
      <c r="H1272" s="2"/>
      <c r="I1272" s="2">
        <v>9954190</v>
      </c>
      <c r="J1272" s="2">
        <v>9468511</v>
      </c>
    </row>
    <row r="1273" spans="1:10" x14ac:dyDescent="0.25">
      <c r="A1273" s="1">
        <v>44180</v>
      </c>
      <c r="B1273" s="2">
        <v>157.78</v>
      </c>
      <c r="C1273" s="2">
        <v>158.38999999999999</v>
      </c>
      <c r="D1273" s="2">
        <v>157.31</v>
      </c>
      <c r="E1273" s="2">
        <v>157.80000000000001</v>
      </c>
      <c r="F1273" s="2">
        <v>158.9408</v>
      </c>
      <c r="G1273" s="2">
        <v>162.1765</v>
      </c>
      <c r="H1273" s="2"/>
      <c r="I1273" s="2">
        <v>6847676</v>
      </c>
      <c r="J1273" s="2">
        <v>9531097</v>
      </c>
    </row>
    <row r="1274" spans="1:10" x14ac:dyDescent="0.25">
      <c r="A1274" s="1">
        <v>44179</v>
      </c>
      <c r="B1274" s="2">
        <v>157.49</v>
      </c>
      <c r="C1274" s="2">
        <v>158.69</v>
      </c>
      <c r="D1274" s="2">
        <v>157.11000000000001</v>
      </c>
      <c r="E1274" s="2">
        <v>158.33000000000001</v>
      </c>
      <c r="F1274" s="2">
        <v>158.97620000000001</v>
      </c>
      <c r="G1274" s="2">
        <v>162.29589999999999</v>
      </c>
      <c r="H1274" s="2"/>
      <c r="I1274" s="2">
        <v>7535875</v>
      </c>
      <c r="J1274" s="2">
        <v>9828238</v>
      </c>
    </row>
    <row r="1275" spans="1:10" x14ac:dyDescent="0.25">
      <c r="A1275" s="1">
        <v>44176</v>
      </c>
      <c r="B1275" s="2">
        <v>158.65</v>
      </c>
      <c r="C1275" s="2">
        <v>159.38999999999999</v>
      </c>
      <c r="D1275" s="2">
        <v>158.32</v>
      </c>
      <c r="E1275" s="2">
        <v>158.77000000000001</v>
      </c>
      <c r="F1275" s="2">
        <v>159.06460000000001</v>
      </c>
      <c r="G1275" s="2">
        <v>162.4102</v>
      </c>
      <c r="H1275" s="2"/>
      <c r="I1275" s="2">
        <v>8136090</v>
      </c>
      <c r="J1275" s="2">
        <v>9809003</v>
      </c>
    </row>
    <row r="1276" spans="1:10" x14ac:dyDescent="0.25">
      <c r="A1276" s="1">
        <v>44175</v>
      </c>
      <c r="B1276" s="2">
        <v>157.24</v>
      </c>
      <c r="C1276" s="2">
        <v>158.29</v>
      </c>
      <c r="D1276" s="2">
        <v>156.83000000000001</v>
      </c>
      <c r="E1276" s="2">
        <v>158.21</v>
      </c>
      <c r="F1276" s="2">
        <v>159.15639999999999</v>
      </c>
      <c r="G1276" s="2">
        <v>162.50040000000001</v>
      </c>
      <c r="H1276" s="2"/>
      <c r="I1276" s="2">
        <v>10025124</v>
      </c>
      <c r="J1276" s="2">
        <v>9974818</v>
      </c>
    </row>
    <row r="1277" spans="1:10" x14ac:dyDescent="0.25">
      <c r="A1277" s="1">
        <v>44174</v>
      </c>
      <c r="B1277" s="2">
        <v>156.55000000000001</v>
      </c>
      <c r="C1277" s="2">
        <v>157.32</v>
      </c>
      <c r="D1277" s="2">
        <v>156.01499999999999</v>
      </c>
      <c r="E1277" s="2">
        <v>156.82</v>
      </c>
      <c r="F1277" s="2">
        <v>159.25739999999999</v>
      </c>
      <c r="G1277" s="2">
        <v>162.59119999999999</v>
      </c>
      <c r="H1277" s="2"/>
      <c r="I1277" s="2">
        <v>7750059</v>
      </c>
      <c r="J1277" s="2">
        <v>9995366</v>
      </c>
    </row>
    <row r="1278" spans="1:10" x14ac:dyDescent="0.25">
      <c r="A1278" s="1">
        <v>44173</v>
      </c>
      <c r="B1278" s="2">
        <v>157.57</v>
      </c>
      <c r="C1278" s="2">
        <v>158.07</v>
      </c>
      <c r="D1278" s="2">
        <v>157.19999999999999</v>
      </c>
      <c r="E1278" s="2">
        <v>157.34</v>
      </c>
      <c r="F1278" s="2">
        <v>159.4178</v>
      </c>
      <c r="G1278" s="2">
        <v>162.69489999999999</v>
      </c>
      <c r="H1278" s="2"/>
      <c r="I1278" s="2">
        <v>7397240</v>
      </c>
      <c r="J1278" s="2">
        <v>9975000</v>
      </c>
    </row>
    <row r="1279" spans="1:10" x14ac:dyDescent="0.25">
      <c r="A1279" s="1">
        <v>44172</v>
      </c>
      <c r="B1279" s="2">
        <v>156.35</v>
      </c>
      <c r="C1279" s="2">
        <v>156.88</v>
      </c>
      <c r="D1279" s="2">
        <v>156.18</v>
      </c>
      <c r="E1279" s="2">
        <v>156.6</v>
      </c>
      <c r="F1279" s="2">
        <v>159.56399999999999</v>
      </c>
      <c r="G1279" s="2">
        <v>162.78919999999999</v>
      </c>
      <c r="H1279" s="2"/>
      <c r="I1279" s="2">
        <v>9316138</v>
      </c>
      <c r="J1279" s="2">
        <v>9902544</v>
      </c>
    </row>
    <row r="1280" spans="1:10" x14ac:dyDescent="0.25">
      <c r="A1280" s="1">
        <v>44169</v>
      </c>
      <c r="B1280" s="2">
        <v>155.69</v>
      </c>
      <c r="C1280" s="2">
        <v>155.785</v>
      </c>
      <c r="D1280" s="2">
        <v>154.77000000000001</v>
      </c>
      <c r="E1280" s="2">
        <v>155.19999999999999</v>
      </c>
      <c r="F1280" s="2">
        <v>159.73439999999999</v>
      </c>
      <c r="G1280" s="2">
        <v>162.89449999999999</v>
      </c>
      <c r="H1280" s="2"/>
      <c r="I1280" s="2">
        <v>12734642</v>
      </c>
      <c r="J1280" s="2">
        <v>9771172</v>
      </c>
    </row>
    <row r="1281" spans="1:10" x14ac:dyDescent="0.25">
      <c r="A1281" s="1">
        <v>44168</v>
      </c>
      <c r="B1281" s="2">
        <v>156.94</v>
      </c>
      <c r="C1281" s="2">
        <v>157.82</v>
      </c>
      <c r="D1281" s="2">
        <v>156.58000000000001</v>
      </c>
      <c r="E1281" s="2">
        <v>157.51</v>
      </c>
      <c r="F1281" s="2">
        <v>159.93279999999999</v>
      </c>
      <c r="G1281" s="2">
        <v>163.006</v>
      </c>
      <c r="H1281" s="2"/>
      <c r="I1281" s="2">
        <v>9626457</v>
      </c>
      <c r="J1281" s="2">
        <v>9988966</v>
      </c>
    </row>
    <row r="1282" spans="1:10" x14ac:dyDescent="0.25">
      <c r="A1282" s="1">
        <v>44167</v>
      </c>
      <c r="B1282" s="2">
        <v>156.88</v>
      </c>
      <c r="C1282" s="2">
        <v>156.93</v>
      </c>
      <c r="D1282" s="2">
        <v>155.47999999999999</v>
      </c>
      <c r="E1282" s="2">
        <v>156.25</v>
      </c>
      <c r="F1282" s="2">
        <v>160.07239999999999</v>
      </c>
      <c r="G1282" s="2">
        <v>163.10210000000001</v>
      </c>
      <c r="H1282" s="2"/>
      <c r="I1282" s="2">
        <v>12114580</v>
      </c>
      <c r="J1282" s="2">
        <v>9739751</v>
      </c>
    </row>
    <row r="1283" spans="1:10" x14ac:dyDescent="0.25">
      <c r="A1283" s="1">
        <v>44166</v>
      </c>
      <c r="B1283" s="2">
        <v>158.55000000000001</v>
      </c>
      <c r="C1283" s="2">
        <v>158.74</v>
      </c>
      <c r="D1283" s="2">
        <v>156.68</v>
      </c>
      <c r="E1283" s="2">
        <v>157.5</v>
      </c>
      <c r="F1283" s="2">
        <v>160.2328</v>
      </c>
      <c r="G1283" s="2">
        <v>163.20830000000001</v>
      </c>
      <c r="H1283" s="2"/>
      <c r="I1283" s="2">
        <v>13663889</v>
      </c>
      <c r="J1283" s="2">
        <v>9769510</v>
      </c>
    </row>
    <row r="1284" spans="1:10" x14ac:dyDescent="0.25">
      <c r="A1284" s="1">
        <v>44165</v>
      </c>
      <c r="B1284" s="2">
        <v>160.03</v>
      </c>
      <c r="C1284" s="2">
        <v>160.53</v>
      </c>
      <c r="D1284" s="2">
        <v>159.76</v>
      </c>
      <c r="E1284" s="2">
        <v>160.02000000000001</v>
      </c>
      <c r="F1284" s="2">
        <v>160.3708</v>
      </c>
      <c r="G1284" s="2">
        <v>163.29660000000001</v>
      </c>
      <c r="H1284" s="2"/>
      <c r="I1284" s="2">
        <v>13071557</v>
      </c>
      <c r="J1284" s="2">
        <v>10408254</v>
      </c>
    </row>
    <row r="1285" spans="1:10" x14ac:dyDescent="0.25">
      <c r="A1285" s="1">
        <v>44162</v>
      </c>
      <c r="B1285" s="2">
        <v>159.61000000000001</v>
      </c>
      <c r="C1285" s="2">
        <v>160.27000000000001</v>
      </c>
      <c r="D1285" s="2">
        <v>159.58000000000001</v>
      </c>
      <c r="E1285" s="2">
        <v>160.22</v>
      </c>
      <c r="F1285" s="2">
        <v>160.4418</v>
      </c>
      <c r="G1285" s="2">
        <v>163.3681</v>
      </c>
      <c r="H1285" s="2"/>
      <c r="I1285" s="2">
        <v>4708153</v>
      </c>
      <c r="J1285" s="2">
        <v>10364045</v>
      </c>
    </row>
    <row r="1286" spans="1:10" x14ac:dyDescent="0.25">
      <c r="A1286" s="1">
        <v>44160</v>
      </c>
      <c r="B1286" s="2">
        <v>159.25</v>
      </c>
      <c r="C1286" s="2">
        <v>159.91</v>
      </c>
      <c r="D1286" s="2">
        <v>158.62</v>
      </c>
      <c r="E1286" s="2">
        <v>158.68</v>
      </c>
      <c r="F1286" s="2">
        <v>160.51900000000001</v>
      </c>
      <c r="G1286" s="2">
        <v>163.41149999999999</v>
      </c>
      <c r="H1286" s="2"/>
      <c r="I1286" s="2">
        <v>9146000</v>
      </c>
      <c r="J1286" s="2">
        <v>11286004</v>
      </c>
    </row>
    <row r="1287" spans="1:10" x14ac:dyDescent="0.25">
      <c r="A1287" s="1">
        <v>44159</v>
      </c>
      <c r="B1287" s="2">
        <v>159.99</v>
      </c>
      <c r="C1287" s="2">
        <v>160.02180000000001</v>
      </c>
      <c r="D1287" s="2">
        <v>159.01</v>
      </c>
      <c r="E1287" s="2">
        <v>159.16999999999999</v>
      </c>
      <c r="F1287" s="2">
        <v>160.61699999999999</v>
      </c>
      <c r="G1287" s="2">
        <v>163.47669999999999</v>
      </c>
      <c r="H1287" s="2"/>
      <c r="I1287" s="2">
        <v>10892973</v>
      </c>
      <c r="J1287" s="2">
        <v>12114326</v>
      </c>
    </row>
    <row r="1288" spans="1:10" x14ac:dyDescent="0.25">
      <c r="A1288" s="1">
        <v>44158</v>
      </c>
      <c r="B1288" s="2">
        <v>160.82</v>
      </c>
      <c r="C1288" s="2">
        <v>160.99</v>
      </c>
      <c r="D1288" s="2">
        <v>160.28</v>
      </c>
      <c r="E1288" s="2">
        <v>160.77000000000001</v>
      </c>
      <c r="F1288" s="2">
        <v>160.715</v>
      </c>
      <c r="G1288" s="2">
        <v>163.51429999999999</v>
      </c>
      <c r="H1288" s="2"/>
      <c r="I1288" s="2">
        <v>11304789</v>
      </c>
      <c r="J1288" s="2">
        <v>12470041</v>
      </c>
    </row>
    <row r="1289" spans="1:10" x14ac:dyDescent="0.25">
      <c r="A1289" s="1">
        <v>44155</v>
      </c>
      <c r="B1289" s="2">
        <v>160.52500000000001</v>
      </c>
      <c r="C1289" s="2">
        <v>161.54</v>
      </c>
      <c r="D1289" s="2">
        <v>160.38999999999999</v>
      </c>
      <c r="E1289" s="2">
        <v>161.51</v>
      </c>
      <c r="F1289" s="2">
        <v>160.78899999999999</v>
      </c>
      <c r="G1289" s="2">
        <v>163.54239999999999</v>
      </c>
      <c r="H1289" s="2"/>
      <c r="I1289" s="2">
        <v>7247351</v>
      </c>
      <c r="J1289" s="2">
        <v>12437088</v>
      </c>
    </row>
    <row r="1290" spans="1:10" x14ac:dyDescent="0.25">
      <c r="A1290" s="1">
        <v>44154</v>
      </c>
      <c r="B1290" s="2">
        <v>159.97</v>
      </c>
      <c r="C1290" s="2">
        <v>160.72</v>
      </c>
      <c r="D1290" s="2">
        <v>159.84</v>
      </c>
      <c r="E1290" s="2">
        <v>160.09</v>
      </c>
      <c r="F1290" s="2">
        <v>160.8484</v>
      </c>
      <c r="G1290" s="2">
        <v>163.5616</v>
      </c>
      <c r="H1290" s="2"/>
      <c r="I1290" s="2">
        <v>10623316</v>
      </c>
      <c r="J1290" s="2">
        <v>12826994</v>
      </c>
    </row>
    <row r="1291" spans="1:10" x14ac:dyDescent="0.25">
      <c r="A1291" s="1">
        <v>44153</v>
      </c>
      <c r="B1291" s="2">
        <v>159.44</v>
      </c>
      <c r="C1291" s="2">
        <v>159.57</v>
      </c>
      <c r="D1291" s="2">
        <v>158.35</v>
      </c>
      <c r="E1291" s="2">
        <v>159.27000000000001</v>
      </c>
      <c r="F1291" s="2">
        <v>160.92920000000001</v>
      </c>
      <c r="G1291" s="2">
        <v>163.59989999999999</v>
      </c>
      <c r="H1291" s="2"/>
      <c r="I1291" s="2">
        <v>10333345</v>
      </c>
      <c r="J1291" s="2">
        <v>12914265</v>
      </c>
    </row>
    <row r="1292" spans="1:10" x14ac:dyDescent="0.25">
      <c r="A1292" s="1">
        <v>44152</v>
      </c>
      <c r="B1292" s="2">
        <v>158.77000000000001</v>
      </c>
      <c r="C1292" s="2">
        <v>159.16</v>
      </c>
      <c r="D1292" s="2">
        <v>158.59</v>
      </c>
      <c r="E1292" s="2">
        <v>158.81</v>
      </c>
      <c r="F1292" s="2">
        <v>161.00980000000001</v>
      </c>
      <c r="G1292" s="2">
        <v>163.65459999999999</v>
      </c>
      <c r="H1292" s="2"/>
      <c r="I1292" s="2">
        <v>7444575</v>
      </c>
      <c r="J1292" s="2">
        <v>13009761</v>
      </c>
    </row>
    <row r="1293" spans="1:10" x14ac:dyDescent="0.25">
      <c r="A1293" s="1">
        <v>44151</v>
      </c>
      <c r="B1293" s="2">
        <v>157.72999999999999</v>
      </c>
      <c r="C1293" s="2">
        <v>158.28</v>
      </c>
      <c r="D1293" s="2">
        <v>157.61000000000001</v>
      </c>
      <c r="E1293" s="2">
        <v>157.78</v>
      </c>
      <c r="F1293" s="2">
        <v>161.10839999999999</v>
      </c>
      <c r="G1293" s="2">
        <v>163.71889999999999</v>
      </c>
      <c r="H1293" s="2"/>
      <c r="I1293" s="2">
        <v>6310397</v>
      </c>
      <c r="J1293" s="2">
        <v>12917611</v>
      </c>
    </row>
    <row r="1294" spans="1:10" x14ac:dyDescent="0.25">
      <c r="A1294" s="1">
        <v>44148</v>
      </c>
      <c r="B1294" s="2">
        <v>158.36000000000001</v>
      </c>
      <c r="C1294" s="2">
        <v>158.5</v>
      </c>
      <c r="D1294" s="2">
        <v>157.91</v>
      </c>
      <c r="E1294" s="2">
        <v>158.16</v>
      </c>
      <c r="F1294" s="2">
        <v>161.20760000000001</v>
      </c>
      <c r="G1294" s="2">
        <v>163.77619999999999</v>
      </c>
      <c r="H1294" s="2"/>
      <c r="I1294" s="2">
        <v>7345549</v>
      </c>
      <c r="J1294" s="2">
        <v>12978740</v>
      </c>
    </row>
    <row r="1295" spans="1:10" x14ac:dyDescent="0.25">
      <c r="A1295" s="1">
        <v>44147</v>
      </c>
      <c r="B1295" s="2">
        <v>156.94</v>
      </c>
      <c r="C1295" s="2">
        <v>158.4</v>
      </c>
      <c r="D1295" s="2">
        <v>156.71</v>
      </c>
      <c r="E1295" s="2">
        <v>158.37</v>
      </c>
      <c r="F1295" s="2">
        <v>161.3622</v>
      </c>
      <c r="G1295" s="2">
        <v>163.82480000000001</v>
      </c>
      <c r="H1295" s="2"/>
      <c r="I1295" s="2">
        <v>16001553</v>
      </c>
      <c r="J1295" s="2">
        <v>13074646</v>
      </c>
    </row>
    <row r="1296" spans="1:10" x14ac:dyDescent="0.25">
      <c r="A1296" s="1">
        <v>44146</v>
      </c>
      <c r="B1296" s="2">
        <v>155.02000000000001</v>
      </c>
      <c r="C1296" s="2">
        <v>155.94</v>
      </c>
      <c r="D1296" s="2">
        <v>154.97</v>
      </c>
      <c r="E1296" s="2">
        <v>155.72</v>
      </c>
      <c r="F1296" s="2">
        <v>161.50319999999999</v>
      </c>
      <c r="G1296" s="2">
        <v>163.85419999999999</v>
      </c>
      <c r="H1296" s="2"/>
      <c r="I1296" s="2">
        <v>5888233</v>
      </c>
      <c r="J1296" s="2">
        <v>12852264</v>
      </c>
    </row>
    <row r="1297" spans="1:10" x14ac:dyDescent="0.25">
      <c r="A1297" s="1">
        <v>44145</v>
      </c>
      <c r="B1297" s="2">
        <v>154.96</v>
      </c>
      <c r="C1297" s="2">
        <v>155.81</v>
      </c>
      <c r="D1297" s="2">
        <v>154.78</v>
      </c>
      <c r="E1297" s="2">
        <v>155.16</v>
      </c>
      <c r="F1297" s="2">
        <v>161.666</v>
      </c>
      <c r="G1297" s="2">
        <v>163.9211</v>
      </c>
      <c r="H1297" s="2"/>
      <c r="I1297" s="2">
        <v>12560977</v>
      </c>
      <c r="J1297" s="2">
        <v>13156629</v>
      </c>
    </row>
    <row r="1298" spans="1:10" x14ac:dyDescent="0.25">
      <c r="A1298" s="1">
        <v>44144</v>
      </c>
      <c r="B1298" s="2">
        <v>155.97</v>
      </c>
      <c r="C1298" s="2">
        <v>156.15</v>
      </c>
      <c r="D1298" s="2">
        <v>154.625</v>
      </c>
      <c r="E1298" s="2">
        <v>156.06</v>
      </c>
      <c r="F1298" s="2">
        <v>161.8066</v>
      </c>
      <c r="G1298" s="2">
        <v>163.9933</v>
      </c>
      <c r="H1298" s="2"/>
      <c r="I1298" s="2">
        <v>23245038</v>
      </c>
      <c r="J1298" s="2">
        <v>13065178</v>
      </c>
    </row>
    <row r="1299" spans="1:10" x14ac:dyDescent="0.25">
      <c r="A1299" s="1">
        <v>44141</v>
      </c>
      <c r="B1299" s="2">
        <v>159.61799999999999</v>
      </c>
      <c r="C1299" s="2">
        <v>159.91499999999999</v>
      </c>
      <c r="D1299" s="2">
        <v>158.94</v>
      </c>
      <c r="E1299" s="2">
        <v>159.41</v>
      </c>
      <c r="F1299" s="2">
        <v>161.90780000000001</v>
      </c>
      <c r="G1299" s="2">
        <v>164.05529999999999</v>
      </c>
      <c r="H1299" s="2"/>
      <c r="I1299" s="2">
        <v>12408432</v>
      </c>
      <c r="J1299" s="2">
        <v>12134628</v>
      </c>
    </row>
    <row r="1300" spans="1:10" x14ac:dyDescent="0.25">
      <c r="A1300" s="1">
        <v>44140</v>
      </c>
      <c r="B1300" s="2">
        <v>161.63999999999999</v>
      </c>
      <c r="C1300" s="2">
        <v>161.74</v>
      </c>
      <c r="D1300" s="2">
        <v>160.58000000000001</v>
      </c>
      <c r="E1300" s="2">
        <v>161.36000000000001</v>
      </c>
      <c r="F1300" s="2">
        <v>161.9444</v>
      </c>
      <c r="G1300" s="2">
        <v>164.0668</v>
      </c>
      <c r="H1300" s="2"/>
      <c r="I1300" s="2">
        <v>18537530</v>
      </c>
      <c r="J1300" s="2">
        <v>11868612</v>
      </c>
    </row>
    <row r="1301" spans="1:10" x14ac:dyDescent="0.25">
      <c r="A1301" s="1">
        <v>44139</v>
      </c>
      <c r="B1301" s="2">
        <v>161.63999999999999</v>
      </c>
      <c r="C1301" s="2">
        <v>162.16999999999999</v>
      </c>
      <c r="D1301" s="2">
        <v>160.54</v>
      </c>
      <c r="E1301" s="2">
        <v>161.08000000000001</v>
      </c>
      <c r="F1301" s="2">
        <v>161.99780000000001</v>
      </c>
      <c r="G1301" s="2">
        <v>164.0522</v>
      </c>
      <c r="H1301" s="2"/>
      <c r="I1301" s="2">
        <v>21570836</v>
      </c>
      <c r="J1301" s="2">
        <v>11263371</v>
      </c>
    </row>
    <row r="1302" spans="1:10" x14ac:dyDescent="0.25">
      <c r="A1302" s="1">
        <v>44138</v>
      </c>
      <c r="B1302" s="2">
        <v>157.85</v>
      </c>
      <c r="C1302" s="2">
        <v>157.97999999999999</v>
      </c>
      <c r="D1302" s="2">
        <v>157.04</v>
      </c>
      <c r="E1302" s="2">
        <v>157.66</v>
      </c>
      <c r="F1302" s="2">
        <v>162.0694</v>
      </c>
      <c r="G1302" s="2">
        <v>164.06540000000001</v>
      </c>
      <c r="H1302" s="2"/>
      <c r="I1302" s="2">
        <v>16228695</v>
      </c>
      <c r="J1302" s="2">
        <v>10289097</v>
      </c>
    </row>
    <row r="1303" spans="1:10" x14ac:dyDescent="0.25">
      <c r="A1303" s="1">
        <v>44137</v>
      </c>
      <c r="B1303" s="2">
        <v>158.69999999999999</v>
      </c>
      <c r="C1303" s="2">
        <v>159.19</v>
      </c>
      <c r="D1303" s="2">
        <v>158.33000000000001</v>
      </c>
      <c r="E1303" s="2">
        <v>158.58000000000001</v>
      </c>
      <c r="F1303" s="2">
        <v>162.23480000000001</v>
      </c>
      <c r="G1303" s="2">
        <v>164.11179999999999</v>
      </c>
      <c r="H1303" s="2"/>
      <c r="I1303" s="2">
        <v>10810494</v>
      </c>
      <c r="J1303" s="2">
        <v>9734827</v>
      </c>
    </row>
    <row r="1304" spans="1:10" x14ac:dyDescent="0.25">
      <c r="A1304" s="1">
        <v>44134</v>
      </c>
      <c r="B1304" s="2">
        <v>159.03</v>
      </c>
      <c r="C1304" s="2">
        <v>159.35</v>
      </c>
      <c r="D1304" s="2">
        <v>157.57</v>
      </c>
      <c r="E1304" s="2">
        <v>157.57</v>
      </c>
      <c r="F1304" s="2">
        <v>162.38720000000001</v>
      </c>
      <c r="G1304" s="2">
        <v>164.16470000000001</v>
      </c>
      <c r="H1304" s="2"/>
      <c r="I1304" s="2">
        <v>13095938</v>
      </c>
      <c r="J1304" s="2">
        <v>9278264</v>
      </c>
    </row>
    <row r="1305" spans="1:10" x14ac:dyDescent="0.25">
      <c r="A1305" s="1">
        <v>44133</v>
      </c>
      <c r="B1305" s="2">
        <v>160.72999999999999</v>
      </c>
      <c r="C1305" s="2">
        <v>160.83000000000001</v>
      </c>
      <c r="D1305" s="2">
        <v>158.47</v>
      </c>
      <c r="E1305" s="2">
        <v>159.13999999999999</v>
      </c>
      <c r="F1305" s="2">
        <v>162.54</v>
      </c>
      <c r="G1305" s="2">
        <v>164.19739999999999</v>
      </c>
      <c r="H1305" s="2"/>
      <c r="I1305" s="2">
        <v>11932379</v>
      </c>
      <c r="J1305" s="2">
        <v>8967968</v>
      </c>
    </row>
    <row r="1306" spans="1:10" x14ac:dyDescent="0.25">
      <c r="A1306" s="1">
        <v>44132</v>
      </c>
      <c r="B1306" s="2">
        <v>161.38</v>
      </c>
      <c r="C1306" s="2">
        <v>161.46</v>
      </c>
      <c r="D1306" s="2">
        <v>160.19999999999999</v>
      </c>
      <c r="E1306" s="2">
        <v>160.69999999999999</v>
      </c>
      <c r="F1306" s="2">
        <v>162.6318</v>
      </c>
      <c r="G1306" s="2">
        <v>164.1909</v>
      </c>
      <c r="H1306" s="2"/>
      <c r="I1306" s="2">
        <v>11765784</v>
      </c>
      <c r="J1306" s="2">
        <v>8734579</v>
      </c>
    </row>
    <row r="1307" spans="1:10" x14ac:dyDescent="0.25">
      <c r="A1307" s="1">
        <v>44131</v>
      </c>
      <c r="B1307" s="2">
        <v>160.22999999999999</v>
      </c>
      <c r="C1307" s="2">
        <v>160.69999999999999</v>
      </c>
      <c r="D1307" s="2">
        <v>159.89500000000001</v>
      </c>
      <c r="E1307" s="2">
        <v>160.55000000000001</v>
      </c>
      <c r="F1307" s="2">
        <v>162.71299999999999</v>
      </c>
      <c r="G1307" s="2">
        <v>164.15100000000001</v>
      </c>
      <c r="H1307" s="2"/>
      <c r="I1307" s="2">
        <v>6062330</v>
      </c>
      <c r="J1307" s="2">
        <v>8578832</v>
      </c>
    </row>
    <row r="1308" spans="1:10" x14ac:dyDescent="0.25">
      <c r="A1308" s="1">
        <v>44130</v>
      </c>
      <c r="B1308" s="2">
        <v>159.21</v>
      </c>
      <c r="C1308" s="2">
        <v>160.02000000000001</v>
      </c>
      <c r="D1308" s="2">
        <v>159.01</v>
      </c>
      <c r="E1308" s="2">
        <v>159.47999999999999</v>
      </c>
      <c r="F1308" s="2">
        <v>162.77379999999999</v>
      </c>
      <c r="G1308" s="2">
        <v>164.10659999999999</v>
      </c>
      <c r="H1308" s="2"/>
      <c r="I1308" s="2">
        <v>7227337</v>
      </c>
      <c r="J1308" s="2">
        <v>9669301</v>
      </c>
    </row>
    <row r="1309" spans="1:10" x14ac:dyDescent="0.25">
      <c r="A1309" s="1">
        <v>44127</v>
      </c>
      <c r="B1309" s="2">
        <v>156.81</v>
      </c>
      <c r="C1309" s="2">
        <v>158.21</v>
      </c>
      <c r="D1309" s="2">
        <v>156.75</v>
      </c>
      <c r="E1309" s="2">
        <v>158.01</v>
      </c>
      <c r="F1309" s="2">
        <v>162.84780000000001</v>
      </c>
      <c r="G1309" s="2">
        <v>164.08420000000001</v>
      </c>
      <c r="H1309" s="2"/>
      <c r="I1309" s="2">
        <v>8784136</v>
      </c>
      <c r="J1309" s="2">
        <v>10169215</v>
      </c>
    </row>
    <row r="1310" spans="1:10" x14ac:dyDescent="0.25">
      <c r="A1310" s="1">
        <v>44126</v>
      </c>
      <c r="B1310" s="2">
        <v>158.29</v>
      </c>
      <c r="C1310" s="2">
        <v>158.63</v>
      </c>
      <c r="D1310" s="2">
        <v>156.97</v>
      </c>
      <c r="E1310" s="2">
        <v>157.05000000000001</v>
      </c>
      <c r="F1310" s="2">
        <v>162.964</v>
      </c>
      <c r="G1310" s="2">
        <v>164.09950000000001</v>
      </c>
      <c r="H1310" s="2"/>
      <c r="I1310" s="2">
        <v>12665822</v>
      </c>
      <c r="J1310" s="2">
        <v>10172215</v>
      </c>
    </row>
    <row r="1311" spans="1:10" x14ac:dyDescent="0.25">
      <c r="A1311" s="1">
        <v>44125</v>
      </c>
      <c r="B1311" s="2">
        <v>158.79</v>
      </c>
      <c r="C1311" s="2">
        <v>159.37</v>
      </c>
      <c r="D1311" s="2">
        <v>158.37</v>
      </c>
      <c r="E1311" s="2">
        <v>158.69999999999999</v>
      </c>
      <c r="F1311" s="2">
        <v>163.13480000000001</v>
      </c>
      <c r="G1311" s="2">
        <v>164.14580000000001</v>
      </c>
      <c r="H1311" s="2"/>
      <c r="I1311" s="2">
        <v>10453705</v>
      </c>
      <c r="J1311" s="2">
        <v>10096085</v>
      </c>
    </row>
    <row r="1312" spans="1:10" x14ac:dyDescent="0.25">
      <c r="A1312" s="1">
        <v>44124</v>
      </c>
      <c r="B1312" s="2">
        <v>159.86000000000001</v>
      </c>
      <c r="C1312" s="2">
        <v>160.01</v>
      </c>
      <c r="D1312" s="2">
        <v>158.94999999999999</v>
      </c>
      <c r="E1312" s="2">
        <v>159.25</v>
      </c>
      <c r="F1312" s="2">
        <v>163.30289999999999</v>
      </c>
      <c r="G1312" s="2">
        <v>164.18170000000001</v>
      </c>
      <c r="H1312" s="2"/>
      <c r="I1312" s="2">
        <v>11189208</v>
      </c>
      <c r="J1312" s="2">
        <v>10263904</v>
      </c>
    </row>
    <row r="1313" spans="1:10" x14ac:dyDescent="0.25">
      <c r="A1313" s="1">
        <v>44123</v>
      </c>
      <c r="B1313" s="2">
        <v>160.5</v>
      </c>
      <c r="C1313" s="2">
        <v>160.97999999999999</v>
      </c>
      <c r="D1313" s="2">
        <v>160.05000000000001</v>
      </c>
      <c r="E1313" s="2">
        <v>160.78</v>
      </c>
      <c r="F1313" s="2">
        <v>163.50030000000001</v>
      </c>
      <c r="G1313" s="2">
        <v>164.2251</v>
      </c>
      <c r="H1313" s="2"/>
      <c r="I1313" s="2">
        <v>9286787</v>
      </c>
      <c r="J1313" s="2">
        <v>10204487</v>
      </c>
    </row>
    <row r="1314" spans="1:10" x14ac:dyDescent="0.25">
      <c r="A1314" s="1">
        <v>44120</v>
      </c>
      <c r="B1314" s="2">
        <v>161.66</v>
      </c>
      <c r="C1314" s="2">
        <v>162.32</v>
      </c>
      <c r="D1314" s="2">
        <v>161.1</v>
      </c>
      <c r="E1314" s="2">
        <v>161.38999999999999</v>
      </c>
      <c r="F1314" s="2">
        <v>163.6823</v>
      </c>
      <c r="G1314" s="2">
        <v>164.2415</v>
      </c>
      <c r="H1314" s="2"/>
      <c r="I1314" s="2">
        <v>8418197</v>
      </c>
      <c r="J1314" s="2">
        <v>9883401</v>
      </c>
    </row>
    <row r="1315" spans="1:10" x14ac:dyDescent="0.25">
      <c r="A1315" s="1">
        <v>44119</v>
      </c>
      <c r="B1315" s="2">
        <v>163.04</v>
      </c>
      <c r="C1315" s="2">
        <v>163.19</v>
      </c>
      <c r="D1315" s="2">
        <v>161.63999999999999</v>
      </c>
      <c r="E1315" s="2">
        <v>161.84</v>
      </c>
      <c r="F1315" s="2">
        <v>163.8749</v>
      </c>
      <c r="G1315" s="2">
        <v>164.25790000000001</v>
      </c>
      <c r="H1315" s="2"/>
      <c r="I1315" s="2">
        <v>9458911</v>
      </c>
      <c r="J1315" s="2">
        <v>9664875</v>
      </c>
    </row>
    <row r="1316" spans="1:10" x14ac:dyDescent="0.25">
      <c r="A1316" s="1">
        <v>44118</v>
      </c>
      <c r="B1316" s="2">
        <v>162.33000000000001</v>
      </c>
      <c r="C1316" s="2">
        <v>162.75</v>
      </c>
      <c r="D1316" s="2">
        <v>161.9674</v>
      </c>
      <c r="E1316" s="2">
        <v>162.12</v>
      </c>
      <c r="F1316" s="2">
        <v>164.0395</v>
      </c>
      <c r="G1316" s="2">
        <v>164.27279999999999</v>
      </c>
      <c r="H1316" s="2"/>
      <c r="I1316" s="2">
        <v>6956736</v>
      </c>
      <c r="J1316" s="2">
        <v>9586152</v>
      </c>
    </row>
    <row r="1317" spans="1:10" x14ac:dyDescent="0.25">
      <c r="A1317" s="1">
        <v>44117</v>
      </c>
      <c r="B1317" s="2">
        <v>161.21</v>
      </c>
      <c r="C1317" s="2">
        <v>161.83000000000001</v>
      </c>
      <c r="D1317" s="2">
        <v>161.18</v>
      </c>
      <c r="E1317" s="2">
        <v>161.75</v>
      </c>
      <c r="F1317" s="2">
        <v>164.2285</v>
      </c>
      <c r="G1317" s="2">
        <v>164.30709999999999</v>
      </c>
      <c r="H1317" s="2"/>
      <c r="I1317" s="2">
        <v>7914641</v>
      </c>
      <c r="J1317" s="2">
        <v>9537354</v>
      </c>
    </row>
    <row r="1318" spans="1:10" x14ac:dyDescent="0.25">
      <c r="A1318" s="1">
        <v>44116</v>
      </c>
      <c r="B1318" s="2">
        <v>160.43</v>
      </c>
      <c r="C1318" s="2">
        <v>160.68</v>
      </c>
      <c r="D1318" s="2">
        <v>160.11000000000001</v>
      </c>
      <c r="E1318" s="2">
        <v>160.6</v>
      </c>
      <c r="F1318" s="2">
        <v>164.39250000000001</v>
      </c>
      <c r="G1318" s="2">
        <v>164.33529999999999</v>
      </c>
      <c r="H1318" s="2"/>
      <c r="I1318" s="2">
        <v>3962045</v>
      </c>
      <c r="J1318" s="2">
        <v>9711344</v>
      </c>
    </row>
    <row r="1319" spans="1:10" x14ac:dyDescent="0.25">
      <c r="A1319" s="1">
        <v>44113</v>
      </c>
      <c r="B1319" s="2">
        <v>159.52000000000001</v>
      </c>
      <c r="C1319" s="2">
        <v>160.27000000000001</v>
      </c>
      <c r="D1319" s="2">
        <v>158.81</v>
      </c>
      <c r="E1319" s="2">
        <v>160.09</v>
      </c>
      <c r="F1319" s="2">
        <v>164.60050000000001</v>
      </c>
      <c r="G1319" s="2">
        <v>164.3707</v>
      </c>
      <c r="H1319" s="2"/>
      <c r="I1319" s="2">
        <v>8441506</v>
      </c>
      <c r="J1319" s="2">
        <v>10186334</v>
      </c>
    </row>
    <row r="1320" spans="1:10" x14ac:dyDescent="0.25">
      <c r="A1320" s="1">
        <v>44112</v>
      </c>
      <c r="B1320" s="2">
        <v>159.97</v>
      </c>
      <c r="C1320" s="2">
        <v>160.25</v>
      </c>
      <c r="D1320" s="2">
        <v>159.655</v>
      </c>
      <c r="E1320" s="2">
        <v>160.12</v>
      </c>
      <c r="F1320" s="2">
        <v>164.82089999999999</v>
      </c>
      <c r="G1320" s="2">
        <v>164.40639999999999</v>
      </c>
      <c r="H1320" s="2"/>
      <c r="I1320" s="2">
        <v>8431544</v>
      </c>
      <c r="J1320" s="2">
        <v>10106653</v>
      </c>
    </row>
    <row r="1321" spans="1:10" x14ac:dyDescent="0.25">
      <c r="A1321" s="1">
        <v>44111</v>
      </c>
      <c r="B1321" s="2">
        <v>159.56</v>
      </c>
      <c r="C1321" s="2">
        <v>160.417</v>
      </c>
      <c r="D1321" s="2">
        <v>158.86000000000001</v>
      </c>
      <c r="E1321" s="2">
        <v>159.26</v>
      </c>
      <c r="F1321" s="2">
        <v>165.01830000000001</v>
      </c>
      <c r="G1321" s="2">
        <v>164.4357</v>
      </c>
      <c r="H1321" s="2"/>
      <c r="I1321" s="2">
        <v>9429580</v>
      </c>
      <c r="J1321" s="2">
        <v>10065478</v>
      </c>
    </row>
    <row r="1322" spans="1:10" x14ac:dyDescent="0.25">
      <c r="A1322" s="1">
        <v>44110</v>
      </c>
      <c r="B1322" s="2">
        <v>159.33000000000001</v>
      </c>
      <c r="C1322" s="2">
        <v>161.405</v>
      </c>
      <c r="D1322" s="2">
        <v>158.68</v>
      </c>
      <c r="E1322" s="2">
        <v>160.43</v>
      </c>
      <c r="F1322" s="2">
        <v>165.23869999999999</v>
      </c>
      <c r="G1322" s="2">
        <v>164.5103</v>
      </c>
      <c r="H1322" s="2"/>
      <c r="I1322" s="2">
        <v>22419358</v>
      </c>
      <c r="J1322" s="2">
        <v>10024633</v>
      </c>
    </row>
    <row r="1323" spans="1:10" x14ac:dyDescent="0.25">
      <c r="A1323" s="1">
        <v>44109</v>
      </c>
      <c r="B1323" s="2">
        <v>160.94999999999999</v>
      </c>
      <c r="C1323" s="2">
        <v>160.94999999999999</v>
      </c>
      <c r="D1323" s="2">
        <v>159.52000000000001</v>
      </c>
      <c r="E1323" s="2">
        <v>159.57</v>
      </c>
      <c r="F1323" s="2">
        <v>165.41229999999999</v>
      </c>
      <c r="G1323" s="2">
        <v>164.57730000000001</v>
      </c>
      <c r="H1323" s="2"/>
      <c r="I1323" s="2">
        <v>14726045</v>
      </c>
      <c r="J1323" s="2">
        <v>8991909</v>
      </c>
    </row>
    <row r="1324" spans="1:10" x14ac:dyDescent="0.25">
      <c r="A1324" s="1">
        <v>44106</v>
      </c>
      <c r="B1324" s="2">
        <v>163.61000000000001</v>
      </c>
      <c r="C1324" s="2">
        <v>163.66999999999999</v>
      </c>
      <c r="D1324" s="2">
        <v>162.18</v>
      </c>
      <c r="E1324" s="2">
        <v>162.75</v>
      </c>
      <c r="F1324" s="2">
        <v>165.6157</v>
      </c>
      <c r="G1324" s="2">
        <v>164.6369</v>
      </c>
      <c r="H1324" s="2"/>
      <c r="I1324" s="2">
        <v>8829140</v>
      </c>
      <c r="J1324" s="2">
        <v>8295169.5</v>
      </c>
    </row>
    <row r="1325" spans="1:10" x14ac:dyDescent="0.25">
      <c r="A1325" s="1">
        <v>44105</v>
      </c>
      <c r="B1325" s="2">
        <v>162.51</v>
      </c>
      <c r="C1325" s="2">
        <v>163.74010000000001</v>
      </c>
      <c r="D1325" s="2">
        <v>162.1</v>
      </c>
      <c r="E1325" s="2">
        <v>163.36000000000001</v>
      </c>
      <c r="F1325" s="2">
        <v>165.75569999999999</v>
      </c>
      <c r="G1325" s="2">
        <v>164.65299999999999</v>
      </c>
      <c r="H1325" s="2"/>
      <c r="I1325" s="2">
        <v>11523874</v>
      </c>
      <c r="J1325" s="2">
        <v>8070441.5</v>
      </c>
    </row>
    <row r="1326" spans="1:10" x14ac:dyDescent="0.25">
      <c r="A1326" s="1">
        <v>44104</v>
      </c>
      <c r="B1326" s="2">
        <v>164</v>
      </c>
      <c r="C1326" s="2">
        <v>164</v>
      </c>
      <c r="D1326" s="2">
        <v>162.55000000000001</v>
      </c>
      <c r="E1326" s="2">
        <v>163.26</v>
      </c>
      <c r="F1326" s="2">
        <v>165.8443</v>
      </c>
      <c r="G1326" s="2">
        <v>164.6465</v>
      </c>
      <c r="H1326" s="2"/>
      <c r="I1326" s="2">
        <v>12970989</v>
      </c>
      <c r="J1326" s="2">
        <v>7892033</v>
      </c>
    </row>
    <row r="1327" spans="1:10" x14ac:dyDescent="0.25">
      <c r="A1327" s="1">
        <v>44103</v>
      </c>
      <c r="B1327" s="2">
        <v>164.8</v>
      </c>
      <c r="C1327" s="2">
        <v>165.24</v>
      </c>
      <c r="D1327" s="2">
        <v>164.56</v>
      </c>
      <c r="E1327" s="2">
        <v>164.84</v>
      </c>
      <c r="F1327" s="2">
        <v>165.92490000000001</v>
      </c>
      <c r="G1327" s="2">
        <v>164.65369999999999</v>
      </c>
      <c r="H1327" s="2"/>
      <c r="I1327" s="2">
        <v>10297950</v>
      </c>
      <c r="J1327" s="2">
        <v>7664567.5</v>
      </c>
    </row>
    <row r="1328" spans="1:10" x14ac:dyDescent="0.25">
      <c r="A1328" s="1">
        <v>44102</v>
      </c>
      <c r="B1328" s="2">
        <v>164.87</v>
      </c>
      <c r="C1328" s="2">
        <v>164.9</v>
      </c>
      <c r="D1328" s="2">
        <v>164.37</v>
      </c>
      <c r="E1328" s="2">
        <v>164.65</v>
      </c>
      <c r="F1328" s="2">
        <v>165.97190000000001</v>
      </c>
      <c r="G1328" s="2">
        <v>164.66669999999999</v>
      </c>
      <c r="H1328" s="2"/>
      <c r="I1328" s="2">
        <v>4470504</v>
      </c>
      <c r="J1328" s="2">
        <v>7897398.5</v>
      </c>
    </row>
    <row r="1329" spans="1:10" x14ac:dyDescent="0.25">
      <c r="A1329" s="1">
        <v>44099</v>
      </c>
      <c r="B1329" s="2">
        <v>165.11</v>
      </c>
      <c r="C1329" s="2">
        <v>165.42</v>
      </c>
      <c r="D1329" s="2">
        <v>164.71</v>
      </c>
      <c r="E1329" s="2">
        <v>165.12</v>
      </c>
      <c r="F1329" s="2">
        <v>166.0145</v>
      </c>
      <c r="G1329" s="2">
        <v>164.65430000000001</v>
      </c>
      <c r="H1329" s="2"/>
      <c r="I1329" s="2">
        <v>5140298</v>
      </c>
      <c r="J1329" s="2">
        <v>8518053</v>
      </c>
    </row>
    <row r="1330" spans="1:10" x14ac:dyDescent="0.25">
      <c r="A1330" s="1">
        <v>44098</v>
      </c>
      <c r="B1330" s="2">
        <v>164.96</v>
      </c>
      <c r="C1330" s="2">
        <v>165.12</v>
      </c>
      <c r="D1330" s="2">
        <v>164.62</v>
      </c>
      <c r="E1330" s="2">
        <v>165.12</v>
      </c>
      <c r="F1330" s="2">
        <v>166.0547</v>
      </c>
      <c r="G1330" s="2">
        <v>164.66399999999999</v>
      </c>
      <c r="H1330" s="2"/>
      <c r="I1330" s="2">
        <v>8278072</v>
      </c>
      <c r="J1330" s="2">
        <v>9269808</v>
      </c>
    </row>
    <row r="1331" spans="1:10" x14ac:dyDescent="0.25">
      <c r="A1331" s="1">
        <v>44097</v>
      </c>
      <c r="B1331" s="2">
        <v>164.3</v>
      </c>
      <c r="C1331" s="2">
        <v>164.53</v>
      </c>
      <c r="D1331" s="2">
        <v>163.47999999999999</v>
      </c>
      <c r="E1331" s="2">
        <v>164.49</v>
      </c>
      <c r="F1331" s="2">
        <v>166.07910000000001</v>
      </c>
      <c r="G1331" s="2">
        <v>164.68440000000001</v>
      </c>
      <c r="H1331" s="2"/>
      <c r="I1331" s="2">
        <v>6224763</v>
      </c>
      <c r="J1331" s="2">
        <v>9729117</v>
      </c>
    </row>
    <row r="1332" spans="1:10" x14ac:dyDescent="0.25">
      <c r="A1332" s="1">
        <v>44096</v>
      </c>
      <c r="B1332" s="2">
        <v>164.44</v>
      </c>
      <c r="C1332" s="2">
        <v>164.88</v>
      </c>
      <c r="D1332" s="2">
        <v>163.87</v>
      </c>
      <c r="E1332" s="2">
        <v>164.27</v>
      </c>
      <c r="F1332" s="2">
        <v>166.1317</v>
      </c>
      <c r="G1332" s="2">
        <v>164.71889999999999</v>
      </c>
      <c r="H1332" s="2"/>
      <c r="I1332" s="2">
        <v>10524495</v>
      </c>
      <c r="J1332" s="2">
        <v>10019975</v>
      </c>
    </row>
    <row r="1333" spans="1:10" x14ac:dyDescent="0.25">
      <c r="A1333" s="1">
        <v>44095</v>
      </c>
      <c r="B1333" s="2">
        <v>164.89</v>
      </c>
      <c r="C1333" s="2">
        <v>165.4</v>
      </c>
      <c r="D1333" s="2">
        <v>164.13499999999999</v>
      </c>
      <c r="E1333" s="2">
        <v>164.4</v>
      </c>
      <c r="F1333" s="2">
        <v>166.18389999999999</v>
      </c>
      <c r="G1333" s="2">
        <v>164.74369999999999</v>
      </c>
      <c r="H1333" s="2"/>
      <c r="I1333" s="2">
        <v>11086895</v>
      </c>
      <c r="J1333" s="2">
        <v>10077550</v>
      </c>
    </row>
    <row r="1334" spans="1:10" x14ac:dyDescent="0.25">
      <c r="A1334" s="1">
        <v>44092</v>
      </c>
      <c r="B1334" s="2">
        <v>164.17</v>
      </c>
      <c r="C1334" s="2">
        <v>164.24</v>
      </c>
      <c r="D1334" s="2">
        <v>163.34</v>
      </c>
      <c r="E1334" s="2">
        <v>163.57</v>
      </c>
      <c r="F1334" s="2">
        <v>166.2225</v>
      </c>
      <c r="G1334" s="2">
        <v>164.7867</v>
      </c>
      <c r="H1334" s="2"/>
      <c r="I1334" s="2">
        <v>7246282</v>
      </c>
      <c r="J1334" s="2">
        <v>9899450</v>
      </c>
    </row>
    <row r="1335" spans="1:10" x14ac:dyDescent="0.25">
      <c r="A1335" s="1">
        <v>44091</v>
      </c>
      <c r="B1335" s="2">
        <v>164.9</v>
      </c>
      <c r="C1335" s="2">
        <v>164.96</v>
      </c>
      <c r="D1335" s="2">
        <v>163.80099999999999</v>
      </c>
      <c r="E1335" s="2">
        <v>164.08</v>
      </c>
      <c r="F1335" s="2">
        <v>166.2945</v>
      </c>
      <c r="G1335" s="2">
        <v>164.84700000000001</v>
      </c>
      <c r="H1335" s="2"/>
      <c r="I1335" s="2">
        <v>7813922</v>
      </c>
      <c r="J1335" s="2">
        <v>10740372</v>
      </c>
    </row>
    <row r="1336" spans="1:10" x14ac:dyDescent="0.25">
      <c r="A1336" s="1">
        <v>44090</v>
      </c>
      <c r="B1336" s="2">
        <v>164.78</v>
      </c>
      <c r="C1336" s="2">
        <v>164.89</v>
      </c>
      <c r="D1336" s="2">
        <v>162.9804</v>
      </c>
      <c r="E1336" s="2">
        <v>163.58000000000001</v>
      </c>
      <c r="F1336" s="2">
        <v>166.3039</v>
      </c>
      <c r="G1336" s="2">
        <v>164.8828</v>
      </c>
      <c r="H1336" s="2"/>
      <c r="I1336" s="2">
        <v>8816914</v>
      </c>
      <c r="J1336" s="2">
        <v>10771219</v>
      </c>
    </row>
    <row r="1337" spans="1:10" x14ac:dyDescent="0.25">
      <c r="A1337" s="1">
        <v>44089</v>
      </c>
      <c r="B1337" s="2">
        <v>164.17</v>
      </c>
      <c r="C1337" s="2">
        <v>164.47</v>
      </c>
      <c r="D1337" s="2">
        <v>163.79</v>
      </c>
      <c r="E1337" s="2">
        <v>164.07</v>
      </c>
      <c r="F1337" s="2">
        <v>166.3365</v>
      </c>
      <c r="G1337" s="2">
        <v>164.9554</v>
      </c>
      <c r="H1337" s="2"/>
      <c r="I1337" s="2">
        <v>6928498</v>
      </c>
      <c r="J1337" s="2">
        <v>10884644</v>
      </c>
    </row>
    <row r="1338" spans="1:10" x14ac:dyDescent="0.25">
      <c r="A1338" s="1">
        <v>44088</v>
      </c>
      <c r="B1338" s="2">
        <v>164.79</v>
      </c>
      <c r="C1338" s="2">
        <v>165.08</v>
      </c>
      <c r="D1338" s="2">
        <v>164.23</v>
      </c>
      <c r="E1338" s="2">
        <v>164.47</v>
      </c>
      <c r="F1338" s="2">
        <v>166.3135</v>
      </c>
      <c r="G1338" s="2">
        <v>165.01900000000001</v>
      </c>
      <c r="H1338" s="2"/>
      <c r="I1338" s="2">
        <v>4274947</v>
      </c>
      <c r="J1338" s="2">
        <v>10855456</v>
      </c>
    </row>
    <row r="1339" spans="1:10" x14ac:dyDescent="0.25">
      <c r="A1339" s="1">
        <v>44085</v>
      </c>
      <c r="B1339" s="2">
        <v>164.31</v>
      </c>
      <c r="C1339" s="2">
        <v>164.57</v>
      </c>
      <c r="D1339" s="2">
        <v>164.08</v>
      </c>
      <c r="E1339" s="2">
        <v>164.48</v>
      </c>
      <c r="F1339" s="2">
        <v>166.29589999999999</v>
      </c>
      <c r="G1339" s="2">
        <v>165.06970000000001</v>
      </c>
      <c r="H1339" s="2"/>
      <c r="I1339" s="2">
        <v>5458222</v>
      </c>
      <c r="J1339" s="2">
        <v>11026209</v>
      </c>
    </row>
    <row r="1340" spans="1:10" x14ac:dyDescent="0.25">
      <c r="A1340" s="1">
        <v>44084</v>
      </c>
      <c r="B1340" s="2">
        <v>162.46</v>
      </c>
      <c r="C1340" s="2">
        <v>164.35</v>
      </c>
      <c r="D1340" s="2">
        <v>161.94999999999999</v>
      </c>
      <c r="E1340" s="2">
        <v>164.13</v>
      </c>
      <c r="F1340" s="2">
        <v>166.2747</v>
      </c>
      <c r="G1340" s="2">
        <v>165.1378</v>
      </c>
      <c r="H1340" s="2"/>
      <c r="I1340" s="2">
        <v>8847742</v>
      </c>
      <c r="J1340" s="2">
        <v>11350335</v>
      </c>
    </row>
    <row r="1341" spans="1:10" x14ac:dyDescent="0.25">
      <c r="A1341" s="1">
        <v>44083</v>
      </c>
      <c r="B1341" s="2">
        <v>163.94</v>
      </c>
      <c r="C1341" s="2">
        <v>164.25</v>
      </c>
      <c r="D1341" s="2">
        <v>162.75819999999999</v>
      </c>
      <c r="E1341" s="2">
        <v>163.30000000000001</v>
      </c>
      <c r="F1341" s="2">
        <v>166.27070000000001</v>
      </c>
      <c r="G1341" s="2">
        <v>165.18819999999999</v>
      </c>
      <c r="H1341" s="2"/>
      <c r="I1341" s="2">
        <v>9559005</v>
      </c>
      <c r="J1341" s="2">
        <v>11593669</v>
      </c>
    </row>
    <row r="1342" spans="1:10" x14ac:dyDescent="0.25">
      <c r="A1342" s="1">
        <v>44082</v>
      </c>
      <c r="B1342" s="2">
        <v>164.37</v>
      </c>
      <c r="C1342" s="2">
        <v>165.26</v>
      </c>
      <c r="D1342" s="2">
        <v>163.74</v>
      </c>
      <c r="E1342" s="2">
        <v>163.74</v>
      </c>
      <c r="F1342" s="2">
        <v>166.29929999999999</v>
      </c>
      <c r="G1342" s="2">
        <v>165.23320000000001</v>
      </c>
      <c r="H1342" s="2"/>
      <c r="I1342" s="2">
        <v>13790421</v>
      </c>
      <c r="J1342" s="2">
        <v>11499112</v>
      </c>
    </row>
    <row r="1343" spans="1:10" x14ac:dyDescent="0.25">
      <c r="A1343" s="1">
        <v>44078</v>
      </c>
      <c r="B1343" s="2">
        <v>164.41</v>
      </c>
      <c r="C1343" s="2">
        <v>164.69839999999999</v>
      </c>
      <c r="D1343" s="2">
        <v>162.44999999999999</v>
      </c>
      <c r="E1343" s="2">
        <v>162.74</v>
      </c>
      <c r="F1343" s="2">
        <v>166.3295</v>
      </c>
      <c r="G1343" s="2">
        <v>165.29679999999999</v>
      </c>
      <c r="H1343" s="2"/>
      <c r="I1343" s="2">
        <v>13780313</v>
      </c>
      <c r="J1343" s="2">
        <v>11039849</v>
      </c>
    </row>
    <row r="1344" spans="1:10" x14ac:dyDescent="0.25">
      <c r="A1344" s="1">
        <v>44077</v>
      </c>
      <c r="B1344" s="2">
        <v>165.75</v>
      </c>
      <c r="C1344" s="2">
        <v>167.24</v>
      </c>
      <c r="D1344" s="2">
        <v>165.44</v>
      </c>
      <c r="E1344" s="2">
        <v>165.89</v>
      </c>
      <c r="F1344" s="2">
        <v>166.34469999999999</v>
      </c>
      <c r="G1344" s="2">
        <v>165.35120000000001</v>
      </c>
      <c r="H1344" s="2"/>
      <c r="I1344" s="2">
        <v>16416624</v>
      </c>
      <c r="J1344" s="2">
        <v>10547707</v>
      </c>
    </row>
    <row r="1345" spans="1:10" x14ac:dyDescent="0.25">
      <c r="A1345" s="1">
        <v>44076</v>
      </c>
      <c r="B1345" s="2">
        <v>163.51</v>
      </c>
      <c r="C1345" s="2">
        <v>165.56</v>
      </c>
      <c r="D1345" s="2">
        <v>163.49</v>
      </c>
      <c r="E1345" s="2">
        <v>165.42</v>
      </c>
      <c r="F1345" s="2">
        <v>166.28749999999999</v>
      </c>
      <c r="G1345" s="2">
        <v>165.3306</v>
      </c>
      <c r="H1345" s="2"/>
      <c r="I1345" s="2">
        <v>15167718</v>
      </c>
      <c r="J1345" s="2">
        <v>10302913</v>
      </c>
    </row>
    <row r="1346" spans="1:10" x14ac:dyDescent="0.25">
      <c r="A1346" s="1">
        <v>44075</v>
      </c>
      <c r="B1346" s="2">
        <v>161.76</v>
      </c>
      <c r="C1346" s="2">
        <v>164.07</v>
      </c>
      <c r="D1346" s="2">
        <v>161.18</v>
      </c>
      <c r="E1346" s="2">
        <v>163.86</v>
      </c>
      <c r="F1346" s="2">
        <v>166.20509999999999</v>
      </c>
      <c r="G1346" s="2">
        <v>165.3152</v>
      </c>
      <c r="H1346" s="2"/>
      <c r="I1346" s="2">
        <v>10587634</v>
      </c>
      <c r="J1346" s="2">
        <v>10074787</v>
      </c>
    </row>
    <row r="1347" spans="1:10" x14ac:dyDescent="0.25">
      <c r="A1347" s="1">
        <v>44074</v>
      </c>
      <c r="B1347" s="2">
        <v>161.6</v>
      </c>
      <c r="C1347" s="2">
        <v>163.25</v>
      </c>
      <c r="D1347" s="2">
        <v>161.56</v>
      </c>
      <c r="E1347" s="2">
        <v>162.19</v>
      </c>
      <c r="F1347" s="2">
        <v>166.17609999999999</v>
      </c>
      <c r="G1347" s="2">
        <v>165.3306</v>
      </c>
      <c r="H1347" s="2"/>
      <c r="I1347" s="2">
        <v>11388108</v>
      </c>
      <c r="J1347" s="2">
        <v>10651225</v>
      </c>
    </row>
    <row r="1348" spans="1:10" x14ac:dyDescent="0.25">
      <c r="A1348" s="1">
        <v>44071</v>
      </c>
      <c r="B1348" s="2">
        <v>161.77000000000001</v>
      </c>
      <c r="C1348" s="2">
        <v>162.05000000000001</v>
      </c>
      <c r="D1348" s="2">
        <v>160.63999999999999</v>
      </c>
      <c r="E1348" s="2">
        <v>161.12</v>
      </c>
      <c r="F1348" s="2">
        <v>166.18010000000001</v>
      </c>
      <c r="G1348" s="2">
        <v>165.3595</v>
      </c>
      <c r="H1348" s="2"/>
      <c r="I1348" s="2">
        <v>8415402</v>
      </c>
      <c r="J1348" s="2">
        <v>10319249</v>
      </c>
    </row>
    <row r="1349" spans="1:10" x14ac:dyDescent="0.25">
      <c r="A1349" s="1">
        <v>44070</v>
      </c>
      <c r="B1349" s="2">
        <v>164.76</v>
      </c>
      <c r="C1349" s="2">
        <v>164.82</v>
      </c>
      <c r="D1349" s="2">
        <v>161.16</v>
      </c>
      <c r="E1349" s="2">
        <v>161.24</v>
      </c>
      <c r="F1349" s="2">
        <v>166.2029</v>
      </c>
      <c r="G1349" s="2">
        <v>165.41130000000001</v>
      </c>
      <c r="H1349" s="2"/>
      <c r="I1349" s="2">
        <v>19860112</v>
      </c>
      <c r="J1349" s="2">
        <v>10303346</v>
      </c>
    </row>
    <row r="1350" spans="1:10" x14ac:dyDescent="0.25">
      <c r="A1350" s="1">
        <v>44069</v>
      </c>
      <c r="B1350" s="2">
        <v>164.05</v>
      </c>
      <c r="C1350" s="2">
        <v>164.32499999999999</v>
      </c>
      <c r="D1350" s="2">
        <v>163.28</v>
      </c>
      <c r="E1350" s="2">
        <v>164.03</v>
      </c>
      <c r="F1350" s="2">
        <v>166.1893</v>
      </c>
      <c r="G1350" s="2">
        <v>165.4796</v>
      </c>
      <c r="H1350" s="2"/>
      <c r="I1350" s="2">
        <v>8276618</v>
      </c>
      <c r="J1350" s="2">
        <v>9611458</v>
      </c>
    </row>
    <row r="1351" spans="1:10" x14ac:dyDescent="0.25">
      <c r="A1351" s="1">
        <v>44068</v>
      </c>
      <c r="B1351" s="2">
        <v>164.35</v>
      </c>
      <c r="C1351" s="2">
        <v>165.09</v>
      </c>
      <c r="D1351" s="2">
        <v>163.83000000000001</v>
      </c>
      <c r="E1351" s="2">
        <v>164.66</v>
      </c>
      <c r="F1351" s="2">
        <v>166.10669999999999</v>
      </c>
      <c r="G1351" s="2">
        <v>165.52420000000001</v>
      </c>
      <c r="H1351" s="2"/>
      <c r="I1351" s="2">
        <v>10518301</v>
      </c>
      <c r="J1351" s="2">
        <v>9523296</v>
      </c>
    </row>
    <row r="1352" spans="1:10" x14ac:dyDescent="0.25">
      <c r="A1352" s="1">
        <v>44067</v>
      </c>
      <c r="B1352" s="2">
        <v>166.32</v>
      </c>
      <c r="C1352" s="2">
        <v>166.97</v>
      </c>
      <c r="D1352" s="2">
        <v>165.86</v>
      </c>
      <c r="E1352" s="2">
        <v>165.93</v>
      </c>
      <c r="F1352" s="2">
        <v>166.06129999999999</v>
      </c>
      <c r="G1352" s="2">
        <v>165.55869999999999</v>
      </c>
      <c r="H1352" s="2"/>
      <c r="I1352" s="2">
        <v>6490666</v>
      </c>
      <c r="J1352" s="2">
        <v>9480668</v>
      </c>
    </row>
    <row r="1353" spans="1:10" x14ac:dyDescent="0.25">
      <c r="A1353" s="1">
        <v>44064</v>
      </c>
      <c r="B1353" s="2">
        <v>165.77</v>
      </c>
      <c r="C1353" s="2">
        <v>166.33</v>
      </c>
      <c r="D1353" s="2">
        <v>165.01</v>
      </c>
      <c r="E1353" s="2">
        <v>166.2</v>
      </c>
      <c r="F1353" s="2">
        <v>165.98869999999999</v>
      </c>
      <c r="G1353" s="2">
        <v>165.56970000000001</v>
      </c>
      <c r="H1353" s="2"/>
      <c r="I1353" s="2">
        <v>6836242</v>
      </c>
      <c r="J1353" s="2">
        <v>9652474</v>
      </c>
    </row>
    <row r="1354" spans="1:10" x14ac:dyDescent="0.25">
      <c r="A1354" s="1">
        <v>44063</v>
      </c>
      <c r="B1354" s="2">
        <v>165.39</v>
      </c>
      <c r="C1354" s="2">
        <v>165.65</v>
      </c>
      <c r="D1354" s="2">
        <v>164.93</v>
      </c>
      <c r="E1354" s="2">
        <v>165.21</v>
      </c>
      <c r="F1354" s="2">
        <v>165.94229999999999</v>
      </c>
      <c r="G1354" s="2">
        <v>165.5574</v>
      </c>
      <c r="H1354" s="2"/>
      <c r="I1354" s="2">
        <v>10320126</v>
      </c>
      <c r="J1354" s="2">
        <v>9789142</v>
      </c>
    </row>
    <row r="1355" spans="1:10" x14ac:dyDescent="0.25">
      <c r="A1355" s="1">
        <v>44062</v>
      </c>
      <c r="B1355" s="2">
        <v>165.37</v>
      </c>
      <c r="C1355" s="2">
        <v>165.61009999999999</v>
      </c>
      <c r="D1355" s="2">
        <v>163.30000000000001</v>
      </c>
      <c r="E1355" s="2">
        <v>163.72999999999999</v>
      </c>
      <c r="F1355" s="2">
        <v>165.85489999999999</v>
      </c>
      <c r="G1355" s="2">
        <v>165.5685</v>
      </c>
      <c r="H1355" s="2"/>
      <c r="I1355" s="2">
        <v>12497748</v>
      </c>
      <c r="J1355" s="2">
        <v>9726209</v>
      </c>
    </row>
    <row r="1356" spans="1:10" x14ac:dyDescent="0.25">
      <c r="A1356" s="1">
        <v>44061</v>
      </c>
      <c r="B1356" s="2">
        <v>164.36</v>
      </c>
      <c r="C1356" s="2">
        <v>164.87</v>
      </c>
      <c r="D1356" s="2">
        <v>164.08500000000001</v>
      </c>
      <c r="E1356" s="2">
        <v>164.76</v>
      </c>
      <c r="F1356" s="2">
        <v>165.7501</v>
      </c>
      <c r="G1356" s="2">
        <v>165.60820000000001</v>
      </c>
      <c r="H1356" s="2"/>
      <c r="I1356" s="2">
        <v>8140643</v>
      </c>
      <c r="J1356" s="2">
        <v>9341942</v>
      </c>
    </row>
    <row r="1357" spans="1:10" x14ac:dyDescent="0.25">
      <c r="A1357" s="1">
        <v>44060</v>
      </c>
      <c r="B1357" s="2">
        <v>163.97</v>
      </c>
      <c r="C1357" s="2">
        <v>164.46</v>
      </c>
      <c r="D1357" s="2">
        <v>163.43</v>
      </c>
      <c r="E1357" s="2">
        <v>163.59</v>
      </c>
      <c r="F1357" s="2">
        <v>165.5891</v>
      </c>
      <c r="G1357" s="2">
        <v>165.5941</v>
      </c>
      <c r="H1357" s="2"/>
      <c r="I1357" s="2">
        <v>6901480</v>
      </c>
      <c r="J1357" s="2">
        <v>9367280</v>
      </c>
    </row>
    <row r="1358" spans="1:10" x14ac:dyDescent="0.25">
      <c r="A1358" s="1">
        <v>44057</v>
      </c>
      <c r="B1358" s="2">
        <v>163.81</v>
      </c>
      <c r="C1358" s="2">
        <v>164.15</v>
      </c>
      <c r="D1358" s="2">
        <v>163.16</v>
      </c>
      <c r="E1358" s="2">
        <v>163.18</v>
      </c>
      <c r="F1358" s="2">
        <v>165.43950000000001</v>
      </c>
      <c r="G1358" s="2"/>
      <c r="H1358" s="2"/>
      <c r="I1358" s="2">
        <v>6398178</v>
      </c>
      <c r="J1358" s="2">
        <v>9316963</v>
      </c>
    </row>
    <row r="1359" spans="1:10" x14ac:dyDescent="0.25">
      <c r="A1359" s="1">
        <v>44056</v>
      </c>
      <c r="B1359" s="2">
        <v>165.31</v>
      </c>
      <c r="C1359" s="2">
        <v>165.58</v>
      </c>
      <c r="D1359" s="2">
        <v>163.16499999999999</v>
      </c>
      <c r="E1359" s="2">
        <v>163.82</v>
      </c>
      <c r="F1359" s="2">
        <v>165.32050000000001</v>
      </c>
      <c r="G1359" s="2"/>
      <c r="H1359" s="2"/>
      <c r="I1359" s="2">
        <v>12744712</v>
      </c>
      <c r="J1359" s="2">
        <v>9391807</v>
      </c>
    </row>
    <row r="1360" spans="1:10" x14ac:dyDescent="0.25">
      <c r="A1360" s="1">
        <v>44055</v>
      </c>
      <c r="B1360" s="2">
        <v>165.7</v>
      </c>
      <c r="C1360" s="2">
        <v>166.065</v>
      </c>
      <c r="D1360" s="2">
        <v>164.99</v>
      </c>
      <c r="E1360" s="2">
        <v>165.59</v>
      </c>
      <c r="F1360" s="2">
        <v>165.23490000000001</v>
      </c>
      <c r="G1360" s="2"/>
      <c r="H1360" s="2"/>
      <c r="I1360" s="2">
        <v>11745839</v>
      </c>
      <c r="J1360" s="2">
        <v>9240280</v>
      </c>
    </row>
    <row r="1361" spans="1:10" x14ac:dyDescent="0.25">
      <c r="A1361" s="1">
        <v>44054</v>
      </c>
      <c r="B1361" s="2">
        <v>167.17</v>
      </c>
      <c r="C1361" s="2">
        <v>167.49</v>
      </c>
      <c r="D1361" s="2">
        <v>165.875</v>
      </c>
      <c r="E1361" s="2">
        <v>167.10499999999999</v>
      </c>
      <c r="F1361" s="2">
        <v>165.15690000000001</v>
      </c>
      <c r="G1361" s="2"/>
      <c r="H1361" s="2"/>
      <c r="I1361" s="2">
        <v>19234202</v>
      </c>
      <c r="J1361" s="2">
        <v>8896696</v>
      </c>
    </row>
    <row r="1362" spans="1:10" x14ac:dyDescent="0.25">
      <c r="A1362" s="1">
        <v>44053</v>
      </c>
      <c r="B1362" s="2">
        <v>170.22</v>
      </c>
      <c r="C1362" s="2">
        <v>170.25</v>
      </c>
      <c r="D1362" s="2">
        <v>169.07</v>
      </c>
      <c r="E1362" s="2">
        <v>169.12</v>
      </c>
      <c r="F1362" s="2">
        <v>165.06039999999999</v>
      </c>
      <c r="G1362" s="2"/>
      <c r="H1362" s="2"/>
      <c r="I1362" s="2">
        <v>6408461</v>
      </c>
      <c r="J1362" s="2">
        <v>8178090</v>
      </c>
    </row>
    <row r="1363" spans="1:10" x14ac:dyDescent="0.25">
      <c r="A1363" s="1">
        <v>44050</v>
      </c>
      <c r="B1363" s="2">
        <v>171.28</v>
      </c>
      <c r="C1363" s="2">
        <v>171.5</v>
      </c>
      <c r="D1363" s="2">
        <v>169.58</v>
      </c>
      <c r="E1363" s="2">
        <v>169.88</v>
      </c>
      <c r="F1363" s="2">
        <v>164.94980000000001</v>
      </c>
      <c r="G1363" s="2"/>
      <c r="H1363" s="2"/>
      <c r="I1363" s="2">
        <v>8176856</v>
      </c>
      <c r="J1363" s="2">
        <v>8211360.5</v>
      </c>
    </row>
    <row r="1364" spans="1:10" x14ac:dyDescent="0.25">
      <c r="A1364" s="1">
        <v>44049</v>
      </c>
      <c r="B1364" s="2">
        <v>171.38</v>
      </c>
      <c r="C1364" s="2">
        <v>172.25</v>
      </c>
      <c r="D1364" s="2">
        <v>170.62</v>
      </c>
      <c r="E1364" s="2">
        <v>171.02</v>
      </c>
      <c r="F1364" s="2">
        <v>164.80080000000001</v>
      </c>
      <c r="G1364" s="2"/>
      <c r="H1364" s="2"/>
      <c r="I1364" s="2">
        <v>9481800</v>
      </c>
      <c r="J1364" s="2">
        <v>8236248</v>
      </c>
    </row>
    <row r="1365" spans="1:10" x14ac:dyDescent="0.25">
      <c r="A1365" s="1">
        <v>44048</v>
      </c>
      <c r="B1365" s="2">
        <v>170.06</v>
      </c>
      <c r="C1365" s="2">
        <v>170.56</v>
      </c>
      <c r="D1365" s="2">
        <v>169.69</v>
      </c>
      <c r="E1365" s="2">
        <v>170.07</v>
      </c>
      <c r="F1365" s="2">
        <v>164.64099999999999</v>
      </c>
      <c r="G1365" s="2"/>
      <c r="H1365" s="2"/>
      <c r="I1365" s="2">
        <v>6954183</v>
      </c>
      <c r="J1365" s="2">
        <v>8211286.5</v>
      </c>
    </row>
    <row r="1366" spans="1:10" x14ac:dyDescent="0.25">
      <c r="A1366" s="1">
        <v>44047</v>
      </c>
      <c r="B1366" s="2">
        <v>170.83</v>
      </c>
      <c r="C1366" s="2">
        <v>171.58</v>
      </c>
      <c r="D1366" s="2">
        <v>170.72</v>
      </c>
      <c r="E1366" s="2">
        <v>171.57</v>
      </c>
      <c r="F1366" s="2">
        <v>164.50620000000001</v>
      </c>
      <c r="G1366" s="2"/>
      <c r="H1366" s="2"/>
      <c r="I1366" s="2">
        <v>9878888</v>
      </c>
      <c r="J1366" s="2">
        <v>8270380</v>
      </c>
    </row>
    <row r="1367" spans="1:10" x14ac:dyDescent="0.25">
      <c r="A1367" s="1">
        <v>44046</v>
      </c>
      <c r="B1367" s="2">
        <v>169.24</v>
      </c>
      <c r="C1367" s="2">
        <v>169.99</v>
      </c>
      <c r="D1367" s="2">
        <v>168.97</v>
      </c>
      <c r="E1367" s="2">
        <v>169.95</v>
      </c>
      <c r="F1367" s="2">
        <v>164.38579999999999</v>
      </c>
      <c r="G1367" s="2"/>
      <c r="H1367" s="2"/>
      <c r="I1367" s="2">
        <v>9067756</v>
      </c>
      <c r="J1367" s="2">
        <v>8368096.5</v>
      </c>
    </row>
    <row r="1368" spans="1:10" x14ac:dyDescent="0.25">
      <c r="A1368" s="1">
        <v>44043</v>
      </c>
      <c r="B1368" s="2">
        <v>170.15</v>
      </c>
      <c r="C1368" s="2">
        <v>171.4554</v>
      </c>
      <c r="D1368" s="2">
        <v>169.94</v>
      </c>
      <c r="E1368" s="2">
        <v>171</v>
      </c>
      <c r="F1368" s="2">
        <v>164.27799999999999</v>
      </c>
      <c r="G1368" s="2"/>
      <c r="H1368" s="2"/>
      <c r="I1368" s="2">
        <v>8886264</v>
      </c>
      <c r="J1368" s="2">
        <v>8300513.5</v>
      </c>
    </row>
    <row r="1369" spans="1:10" x14ac:dyDescent="0.25">
      <c r="A1369" s="1">
        <v>44042</v>
      </c>
      <c r="B1369" s="2">
        <v>171.05</v>
      </c>
      <c r="C1369" s="2">
        <v>171.26</v>
      </c>
      <c r="D1369" s="2">
        <v>170.75</v>
      </c>
      <c r="E1369" s="2">
        <v>171.11</v>
      </c>
      <c r="F1369" s="2">
        <v>164.14099999999999</v>
      </c>
      <c r="G1369" s="2"/>
      <c r="H1369" s="2"/>
      <c r="I1369" s="2">
        <v>9376128</v>
      </c>
      <c r="J1369" s="2">
        <v>8273321</v>
      </c>
    </row>
    <row r="1370" spans="1:10" x14ac:dyDescent="0.25">
      <c r="A1370" s="1">
        <v>44041</v>
      </c>
      <c r="B1370" s="2">
        <v>170.05</v>
      </c>
      <c r="C1370" s="2">
        <v>170.39</v>
      </c>
      <c r="D1370" s="2">
        <v>168.98</v>
      </c>
      <c r="E1370" s="2">
        <v>169.99</v>
      </c>
      <c r="F1370" s="2">
        <v>163.99199999999999</v>
      </c>
      <c r="G1370" s="2"/>
      <c r="H1370" s="2"/>
      <c r="I1370" s="2">
        <v>6733733</v>
      </c>
      <c r="J1370" s="2">
        <v>8539786</v>
      </c>
    </row>
    <row r="1371" spans="1:10" x14ac:dyDescent="0.25">
      <c r="A1371" s="1">
        <v>44040</v>
      </c>
      <c r="B1371" s="2">
        <v>169.54</v>
      </c>
      <c r="C1371" s="2">
        <v>170.34</v>
      </c>
      <c r="D1371" s="2">
        <v>169.43</v>
      </c>
      <c r="E1371" s="2">
        <v>170.28</v>
      </c>
      <c r="F1371" s="2">
        <v>163.85319999999999</v>
      </c>
      <c r="G1371" s="2"/>
      <c r="H1371" s="2"/>
      <c r="I1371" s="2">
        <v>8520714</v>
      </c>
      <c r="J1371" s="2">
        <v>8574462</v>
      </c>
    </row>
    <row r="1372" spans="1:10" x14ac:dyDescent="0.25">
      <c r="A1372" s="1">
        <v>44039</v>
      </c>
      <c r="B1372" s="2">
        <v>170.25</v>
      </c>
      <c r="C1372" s="2">
        <v>170.3</v>
      </c>
      <c r="D1372" s="2">
        <v>168.99</v>
      </c>
      <c r="E1372" s="2">
        <v>169.11</v>
      </c>
      <c r="F1372" s="2">
        <v>163.7818</v>
      </c>
      <c r="G1372" s="2"/>
      <c r="H1372" s="2"/>
      <c r="I1372" s="2">
        <v>6146734</v>
      </c>
      <c r="J1372" s="2">
        <v>8859211</v>
      </c>
    </row>
    <row r="1373" spans="1:10" x14ac:dyDescent="0.25">
      <c r="A1373" s="1">
        <v>44036</v>
      </c>
      <c r="B1373" s="2">
        <v>169.01</v>
      </c>
      <c r="C1373" s="2">
        <v>169.92</v>
      </c>
      <c r="D1373" s="2">
        <v>168.86949999999999</v>
      </c>
      <c r="E1373" s="2">
        <v>169.74</v>
      </c>
      <c r="F1373" s="2">
        <v>163.7424</v>
      </c>
      <c r="G1373" s="2"/>
      <c r="H1373" s="2"/>
      <c r="I1373" s="2">
        <v>7520837</v>
      </c>
      <c r="J1373" s="2">
        <v>8980940</v>
      </c>
    </row>
    <row r="1374" spans="1:10" x14ac:dyDescent="0.25">
      <c r="A1374" s="1">
        <v>44035</v>
      </c>
      <c r="B1374" s="2">
        <v>168.92</v>
      </c>
      <c r="C1374" s="2">
        <v>169.88</v>
      </c>
      <c r="D1374" s="2">
        <v>168.48</v>
      </c>
      <c r="E1374" s="2">
        <v>169.75</v>
      </c>
      <c r="F1374" s="2">
        <v>163.65799999999999</v>
      </c>
      <c r="G1374" s="2"/>
      <c r="H1374" s="2"/>
      <c r="I1374" s="2">
        <v>10471802</v>
      </c>
      <c r="J1374" s="2">
        <v>8986213</v>
      </c>
    </row>
    <row r="1375" spans="1:10" x14ac:dyDescent="0.25">
      <c r="A1375" s="1">
        <v>44034</v>
      </c>
      <c r="B1375" s="2">
        <v>168.26</v>
      </c>
      <c r="C1375" s="2">
        <v>168.46</v>
      </c>
      <c r="D1375" s="2">
        <v>167.69</v>
      </c>
      <c r="E1375" s="2">
        <v>167.79</v>
      </c>
      <c r="F1375" s="2">
        <v>163.5504</v>
      </c>
      <c r="G1375" s="2"/>
      <c r="H1375" s="2"/>
      <c r="I1375" s="2">
        <v>6592084</v>
      </c>
      <c r="J1375" s="2">
        <v>9166844</v>
      </c>
    </row>
    <row r="1376" spans="1:10" x14ac:dyDescent="0.25">
      <c r="A1376" s="1">
        <v>44033</v>
      </c>
      <c r="B1376" s="2">
        <v>167.3</v>
      </c>
      <c r="C1376" s="2">
        <v>167.72</v>
      </c>
      <c r="D1376" s="2">
        <v>167.07499999999999</v>
      </c>
      <c r="E1376" s="2">
        <v>167.29</v>
      </c>
      <c r="F1376" s="2">
        <v>163.4486</v>
      </c>
      <c r="G1376" s="2"/>
      <c r="H1376" s="2"/>
      <c r="I1376" s="2">
        <v>8455112</v>
      </c>
      <c r="J1376" s="2">
        <v>9716817</v>
      </c>
    </row>
    <row r="1377" spans="1:10" x14ac:dyDescent="0.25">
      <c r="A1377" s="1">
        <v>44032</v>
      </c>
      <c r="B1377" s="2">
        <v>167.51</v>
      </c>
      <c r="C1377" s="2">
        <v>167.62</v>
      </c>
      <c r="D1377" s="2">
        <v>166.8</v>
      </c>
      <c r="E1377" s="2">
        <v>167.19</v>
      </c>
      <c r="F1377" s="2">
        <v>163.38239999999999</v>
      </c>
      <c r="G1377" s="2"/>
      <c r="H1377" s="2"/>
      <c r="I1377" s="2">
        <v>6907518</v>
      </c>
      <c r="J1377" s="2">
        <v>9638114</v>
      </c>
    </row>
    <row r="1378" spans="1:10" x14ac:dyDescent="0.25">
      <c r="A1378" s="1">
        <v>44029</v>
      </c>
      <c r="B1378" s="2">
        <v>167.27</v>
      </c>
      <c r="C1378" s="2">
        <v>167.4</v>
      </c>
      <c r="D1378" s="2">
        <v>166.47</v>
      </c>
      <c r="E1378" s="2">
        <v>166.78</v>
      </c>
      <c r="F1378" s="2">
        <v>163.3614</v>
      </c>
      <c r="G1378" s="2"/>
      <c r="H1378" s="2"/>
      <c r="I1378" s="2">
        <v>8550164</v>
      </c>
      <c r="J1378" s="2">
        <v>9985567</v>
      </c>
    </row>
    <row r="1379" spans="1:10" x14ac:dyDescent="0.25">
      <c r="A1379" s="1">
        <v>44028</v>
      </c>
      <c r="B1379" s="2">
        <v>167.4</v>
      </c>
      <c r="C1379" s="2">
        <v>167.77</v>
      </c>
      <c r="D1379" s="2">
        <v>167.04</v>
      </c>
      <c r="E1379" s="2">
        <v>167.13</v>
      </c>
      <c r="F1379" s="2">
        <v>163.29400000000001</v>
      </c>
      <c r="G1379" s="2"/>
      <c r="H1379" s="2"/>
      <c r="I1379" s="2">
        <v>9107383</v>
      </c>
      <c r="J1379" s="2">
        <v>10146755</v>
      </c>
    </row>
    <row r="1380" spans="1:10" x14ac:dyDescent="0.25">
      <c r="A1380" s="1">
        <v>44027</v>
      </c>
      <c r="B1380" s="2">
        <v>165.92</v>
      </c>
      <c r="C1380" s="2">
        <v>166.94499999999999</v>
      </c>
      <c r="D1380" s="2">
        <v>165.82910000000001</v>
      </c>
      <c r="E1380" s="2">
        <v>166.34</v>
      </c>
      <c r="F1380" s="2">
        <v>163.2732</v>
      </c>
      <c r="G1380" s="2"/>
      <c r="H1380" s="2"/>
      <c r="I1380" s="2">
        <v>7840586</v>
      </c>
      <c r="J1380" s="2">
        <v>10302030</v>
      </c>
    </row>
    <row r="1381" spans="1:10" x14ac:dyDescent="0.25">
      <c r="A1381" s="1">
        <v>44026</v>
      </c>
      <c r="B1381" s="2">
        <v>167.93</v>
      </c>
      <c r="C1381" s="2">
        <v>168.14</v>
      </c>
      <c r="D1381" s="2">
        <v>166.98</v>
      </c>
      <c r="E1381" s="2">
        <v>167.12</v>
      </c>
      <c r="F1381" s="2">
        <v>163.28960000000001</v>
      </c>
      <c r="G1381" s="2"/>
      <c r="H1381" s="2"/>
      <c r="I1381" s="2">
        <v>11344635</v>
      </c>
      <c r="J1381" s="2">
        <v>10385229</v>
      </c>
    </row>
    <row r="1382" spans="1:10" x14ac:dyDescent="0.25">
      <c r="A1382" s="1">
        <v>44025</v>
      </c>
      <c r="B1382" s="2">
        <v>165.5</v>
      </c>
      <c r="C1382" s="2">
        <v>166.96</v>
      </c>
      <c r="D1382" s="2">
        <v>165.23</v>
      </c>
      <c r="E1382" s="2">
        <v>166.88</v>
      </c>
      <c r="F1382" s="2">
        <v>163.30619999999999</v>
      </c>
      <c r="G1382" s="2"/>
      <c r="H1382" s="2"/>
      <c r="I1382" s="2">
        <v>8054011</v>
      </c>
      <c r="J1382" s="2">
        <v>10250251</v>
      </c>
    </row>
    <row r="1383" spans="1:10" x14ac:dyDescent="0.25">
      <c r="A1383" s="1">
        <v>44022</v>
      </c>
      <c r="B1383" s="2">
        <v>167.95</v>
      </c>
      <c r="C1383" s="2">
        <v>168.21</v>
      </c>
      <c r="D1383" s="2">
        <v>166.16</v>
      </c>
      <c r="E1383" s="2">
        <v>166.33</v>
      </c>
      <c r="F1383" s="2">
        <v>163.30340000000001</v>
      </c>
      <c r="G1383" s="2"/>
      <c r="H1383" s="2"/>
      <c r="I1383" s="2">
        <v>8478375</v>
      </c>
      <c r="J1383" s="2">
        <v>10284369</v>
      </c>
    </row>
    <row r="1384" spans="1:10" x14ac:dyDescent="0.25">
      <c r="A1384" s="1">
        <v>44021</v>
      </c>
      <c r="B1384" s="2">
        <v>164.66</v>
      </c>
      <c r="C1384" s="2">
        <v>167.45</v>
      </c>
      <c r="D1384" s="2">
        <v>164.6</v>
      </c>
      <c r="E1384" s="2">
        <v>167.17</v>
      </c>
      <c r="F1384" s="2">
        <v>163.351</v>
      </c>
      <c r="G1384" s="2"/>
      <c r="H1384" s="2"/>
      <c r="I1384" s="2">
        <v>13373095</v>
      </c>
      <c r="J1384" s="2">
        <v>10231902</v>
      </c>
    </row>
    <row r="1385" spans="1:10" x14ac:dyDescent="0.25">
      <c r="A1385" s="1">
        <v>44020</v>
      </c>
      <c r="B1385" s="2">
        <v>164.32</v>
      </c>
      <c r="C1385" s="2">
        <v>164.92</v>
      </c>
      <c r="D1385" s="2">
        <v>163.83000000000001</v>
      </c>
      <c r="E1385" s="2">
        <v>164.55</v>
      </c>
      <c r="F1385" s="2">
        <v>163.39940000000001</v>
      </c>
      <c r="G1385" s="2"/>
      <c r="H1385" s="2"/>
      <c r="I1385" s="2">
        <v>7253883</v>
      </c>
      <c r="J1385" s="2">
        <v>9814622</v>
      </c>
    </row>
    <row r="1386" spans="1:10" x14ac:dyDescent="0.25">
      <c r="A1386" s="1">
        <v>44019</v>
      </c>
      <c r="B1386" s="2">
        <v>163.41999999999999</v>
      </c>
      <c r="C1386" s="2">
        <v>165.34</v>
      </c>
      <c r="D1386" s="2">
        <v>163.19999999999999</v>
      </c>
      <c r="E1386" s="2">
        <v>165.21</v>
      </c>
      <c r="F1386" s="2">
        <v>163.4616</v>
      </c>
      <c r="G1386" s="2"/>
      <c r="H1386" s="2"/>
      <c r="I1386" s="2">
        <v>12791945</v>
      </c>
      <c r="J1386" s="2">
        <v>10244450</v>
      </c>
    </row>
    <row r="1387" spans="1:10" x14ac:dyDescent="0.25">
      <c r="A1387" s="1">
        <v>44018</v>
      </c>
      <c r="B1387" s="2">
        <v>162.33000000000001</v>
      </c>
      <c r="C1387" s="2">
        <v>163.02000000000001</v>
      </c>
      <c r="D1387" s="2">
        <v>161.75</v>
      </c>
      <c r="E1387" s="2">
        <v>162.91999999999999</v>
      </c>
      <c r="F1387" s="2">
        <v>163.57419999999999</v>
      </c>
      <c r="G1387" s="2"/>
      <c r="H1387" s="2"/>
      <c r="I1387" s="2">
        <v>7972668</v>
      </c>
      <c r="J1387" s="2">
        <v>9909043</v>
      </c>
    </row>
    <row r="1388" spans="1:10" x14ac:dyDescent="0.25">
      <c r="A1388" s="1">
        <v>44014</v>
      </c>
      <c r="B1388" s="2">
        <v>162.69999999999999</v>
      </c>
      <c r="C1388" s="2">
        <v>163.74</v>
      </c>
      <c r="D1388" s="2">
        <v>162.24</v>
      </c>
      <c r="E1388" s="2">
        <v>163.59</v>
      </c>
      <c r="F1388" s="2">
        <v>163.72460000000001</v>
      </c>
      <c r="G1388" s="2"/>
      <c r="H1388" s="2"/>
      <c r="I1388" s="2">
        <v>7599940</v>
      </c>
      <c r="J1388" s="2">
        <v>10025294</v>
      </c>
    </row>
    <row r="1389" spans="1:10" x14ac:dyDescent="0.25">
      <c r="A1389" s="1">
        <v>44013</v>
      </c>
      <c r="B1389" s="2">
        <v>162.81</v>
      </c>
      <c r="C1389" s="2">
        <v>163.56</v>
      </c>
      <c r="D1389" s="2">
        <v>162.15</v>
      </c>
      <c r="E1389" s="2">
        <v>163.41999999999999</v>
      </c>
      <c r="F1389" s="2">
        <v>163.84360000000001</v>
      </c>
      <c r="G1389" s="2"/>
      <c r="H1389" s="2"/>
      <c r="I1389" s="2">
        <v>13181262</v>
      </c>
      <c r="J1389" s="2">
        <v>10657723</v>
      </c>
    </row>
    <row r="1390" spans="1:10" x14ac:dyDescent="0.25">
      <c r="A1390" s="1">
        <v>44012</v>
      </c>
      <c r="B1390" s="2">
        <v>165.23</v>
      </c>
      <c r="C1390" s="2">
        <v>165.29</v>
      </c>
      <c r="D1390" s="2">
        <v>163.47999999999999</v>
      </c>
      <c r="E1390" s="2">
        <v>163.93</v>
      </c>
      <c r="F1390" s="2">
        <v>164.001</v>
      </c>
      <c r="G1390" s="2"/>
      <c r="H1390" s="2"/>
      <c r="I1390" s="2">
        <v>14841678</v>
      </c>
      <c r="J1390" s="2">
        <v>10654673</v>
      </c>
    </row>
    <row r="1391" spans="1:10" x14ac:dyDescent="0.25">
      <c r="A1391" s="1">
        <v>44011</v>
      </c>
      <c r="B1391" s="2">
        <v>164.85</v>
      </c>
      <c r="C1391" s="2">
        <v>165.27</v>
      </c>
      <c r="D1391" s="2">
        <v>164.38</v>
      </c>
      <c r="E1391" s="2">
        <v>164.73</v>
      </c>
      <c r="F1391" s="2">
        <v>164.10560000000001</v>
      </c>
      <c r="G1391" s="2"/>
      <c r="H1391" s="2"/>
      <c r="I1391" s="2">
        <v>7274571</v>
      </c>
      <c r="J1391" s="2">
        <v>10271579</v>
      </c>
    </row>
    <row r="1392" spans="1:10" x14ac:dyDescent="0.25">
      <c r="A1392" s="1">
        <v>44008</v>
      </c>
      <c r="B1392" s="2">
        <v>164.25</v>
      </c>
      <c r="C1392" s="2">
        <v>165.32</v>
      </c>
      <c r="D1392" s="2">
        <v>164.18</v>
      </c>
      <c r="E1392" s="2">
        <v>165.25</v>
      </c>
      <c r="F1392" s="2">
        <v>164.16720000000001</v>
      </c>
      <c r="G1392" s="2"/>
      <c r="H1392" s="2"/>
      <c r="I1392" s="2">
        <v>12119310</v>
      </c>
      <c r="J1392" s="2">
        <v>10476386</v>
      </c>
    </row>
    <row r="1393" spans="1:10" x14ac:dyDescent="0.25">
      <c r="A1393" s="1">
        <v>44007</v>
      </c>
      <c r="B1393" s="2">
        <v>164.21</v>
      </c>
      <c r="C1393" s="2">
        <v>164.35</v>
      </c>
      <c r="D1393" s="2">
        <v>163.4</v>
      </c>
      <c r="E1393" s="2">
        <v>163.5</v>
      </c>
      <c r="F1393" s="2">
        <v>164.26400000000001</v>
      </c>
      <c r="G1393" s="2"/>
      <c r="H1393" s="2"/>
      <c r="I1393" s="2">
        <v>10967984</v>
      </c>
      <c r="J1393" s="2">
        <v>10853669</v>
      </c>
    </row>
    <row r="1394" spans="1:10" x14ac:dyDescent="0.25">
      <c r="A1394" s="1">
        <v>44006</v>
      </c>
      <c r="B1394" s="2">
        <v>161.53</v>
      </c>
      <c r="C1394" s="2">
        <v>163.09</v>
      </c>
      <c r="D1394" s="2">
        <v>161.52000000000001</v>
      </c>
      <c r="E1394" s="2">
        <v>163.03</v>
      </c>
      <c r="F1394" s="2">
        <v>164.35759999999999</v>
      </c>
      <c r="G1394" s="2"/>
      <c r="H1394" s="2"/>
      <c r="I1394" s="2">
        <v>11436501</v>
      </c>
      <c r="J1394" s="2">
        <v>11058374</v>
      </c>
    </row>
    <row r="1395" spans="1:10" x14ac:dyDescent="0.25">
      <c r="A1395" s="1">
        <v>44005</v>
      </c>
      <c r="B1395" s="2">
        <v>161.47999999999999</v>
      </c>
      <c r="C1395" s="2">
        <v>162.06</v>
      </c>
      <c r="D1395" s="2">
        <v>161.12</v>
      </c>
      <c r="E1395" s="2">
        <v>161.30000000000001</v>
      </c>
      <c r="F1395" s="2">
        <v>164.37379999999999</v>
      </c>
      <c r="G1395" s="2"/>
      <c r="H1395" s="2"/>
      <c r="I1395" s="2">
        <v>9088580</v>
      </c>
      <c r="J1395" s="2">
        <v>11112990</v>
      </c>
    </row>
    <row r="1396" spans="1:10" x14ac:dyDescent="0.25">
      <c r="A1396" s="1">
        <v>44004</v>
      </c>
      <c r="B1396" s="2">
        <v>163.19</v>
      </c>
      <c r="C1396" s="2">
        <v>163.41839999999999</v>
      </c>
      <c r="D1396" s="2">
        <v>162.07</v>
      </c>
      <c r="E1396" s="2">
        <v>162.41</v>
      </c>
      <c r="F1396" s="2">
        <v>164.4254</v>
      </c>
      <c r="G1396" s="2"/>
      <c r="H1396" s="2"/>
      <c r="I1396" s="2">
        <v>9319961</v>
      </c>
      <c r="J1396" s="2">
        <v>11274888</v>
      </c>
    </row>
    <row r="1397" spans="1:10" x14ac:dyDescent="0.25">
      <c r="A1397" s="1">
        <v>44001</v>
      </c>
      <c r="B1397" s="2">
        <v>161</v>
      </c>
      <c r="C1397" s="2">
        <v>162.5</v>
      </c>
      <c r="D1397" s="2">
        <v>160.91</v>
      </c>
      <c r="E1397" s="2">
        <v>162.38999999999999</v>
      </c>
      <c r="F1397" s="2">
        <v>164.48500000000001</v>
      </c>
      <c r="G1397" s="2"/>
      <c r="H1397" s="2"/>
      <c r="I1397" s="2">
        <v>8565778</v>
      </c>
      <c r="J1397" s="2">
        <v>11543778</v>
      </c>
    </row>
    <row r="1398" spans="1:10" x14ac:dyDescent="0.25">
      <c r="A1398" s="1">
        <v>44000</v>
      </c>
      <c r="B1398" s="2">
        <v>162.04</v>
      </c>
      <c r="C1398" s="2">
        <v>162.47999999999999</v>
      </c>
      <c r="D1398" s="2">
        <v>161.61000000000001</v>
      </c>
      <c r="E1398" s="2">
        <v>162.26</v>
      </c>
      <c r="F1398" s="2">
        <v>164.53899999999999</v>
      </c>
      <c r="G1398" s="2"/>
      <c r="H1398" s="2"/>
      <c r="I1398" s="2">
        <v>7691375</v>
      </c>
      <c r="J1398" s="2">
        <v>11950196</v>
      </c>
    </row>
    <row r="1399" spans="1:10" x14ac:dyDescent="0.25">
      <c r="A1399" s="1">
        <v>43999</v>
      </c>
      <c r="B1399" s="2">
        <v>160.27000000000001</v>
      </c>
      <c r="C1399" s="2">
        <v>160.77000000000001</v>
      </c>
      <c r="D1399" s="2">
        <v>159.34</v>
      </c>
      <c r="E1399" s="2">
        <v>160.56</v>
      </c>
      <c r="F1399" s="2">
        <v>164.6198</v>
      </c>
      <c r="G1399" s="2"/>
      <c r="H1399" s="2"/>
      <c r="I1399" s="2">
        <v>7113900</v>
      </c>
      <c r="J1399" s="2">
        <v>12122516</v>
      </c>
    </row>
    <row r="1400" spans="1:10" x14ac:dyDescent="0.25">
      <c r="A1400" s="1">
        <v>43998</v>
      </c>
      <c r="B1400" s="2">
        <v>159.41</v>
      </c>
      <c r="C1400" s="2">
        <v>161.22999999999999</v>
      </c>
      <c r="D1400" s="2">
        <v>158.69999999999999</v>
      </c>
      <c r="E1400" s="2">
        <v>159.9</v>
      </c>
      <c r="F1400" s="2">
        <v>164.7698</v>
      </c>
      <c r="G1400" s="2"/>
      <c r="H1400" s="2"/>
      <c r="I1400" s="2">
        <v>13701298</v>
      </c>
      <c r="J1400" s="2">
        <v>12184746</v>
      </c>
    </row>
    <row r="1401" spans="1:10" x14ac:dyDescent="0.25">
      <c r="A1401" s="1">
        <v>43997</v>
      </c>
      <c r="B1401" s="2">
        <v>163.89</v>
      </c>
      <c r="C1401" s="2">
        <v>164.22</v>
      </c>
      <c r="D1401" s="2">
        <v>162.13999999999999</v>
      </c>
      <c r="E1401" s="2">
        <v>162.38999999999999</v>
      </c>
      <c r="F1401" s="2">
        <v>164.9418</v>
      </c>
      <c r="G1401" s="2"/>
      <c r="H1401" s="2"/>
      <c r="I1401" s="2">
        <v>7760836</v>
      </c>
      <c r="J1401" s="2">
        <v>11811256</v>
      </c>
    </row>
    <row r="1402" spans="1:10" x14ac:dyDescent="0.25">
      <c r="A1402" s="1">
        <v>43994</v>
      </c>
      <c r="B1402" s="2">
        <v>162.41</v>
      </c>
      <c r="C1402" s="2">
        <v>163.66</v>
      </c>
      <c r="D1402" s="2">
        <v>162.05000000000001</v>
      </c>
      <c r="E1402" s="2">
        <v>162.30000000000001</v>
      </c>
      <c r="F1402" s="2">
        <v>165.05600000000001</v>
      </c>
      <c r="G1402" s="2"/>
      <c r="H1402" s="2"/>
      <c r="I1402" s="2">
        <v>9716433</v>
      </c>
      <c r="J1402" s="2">
        <v>11624321</v>
      </c>
    </row>
    <row r="1403" spans="1:10" x14ac:dyDescent="0.25">
      <c r="A1403" s="1">
        <v>43993</v>
      </c>
      <c r="B1403" s="2">
        <v>163.245</v>
      </c>
      <c r="C1403" s="2">
        <v>164.23</v>
      </c>
      <c r="D1403" s="2">
        <v>162.63</v>
      </c>
      <c r="E1403" s="2">
        <v>163.88</v>
      </c>
      <c r="F1403" s="2">
        <v>165.1508</v>
      </c>
      <c r="G1403" s="2"/>
      <c r="H1403" s="2"/>
      <c r="I1403" s="2">
        <v>17086372</v>
      </c>
      <c r="J1403" s="2">
        <v>11571246</v>
      </c>
    </row>
    <row r="1404" spans="1:10" x14ac:dyDescent="0.25">
      <c r="A1404" s="1">
        <v>43992</v>
      </c>
      <c r="B1404" s="2">
        <v>159.24</v>
      </c>
      <c r="C1404" s="2">
        <v>160.9</v>
      </c>
      <c r="D1404" s="2">
        <v>159.05000000000001</v>
      </c>
      <c r="E1404" s="2">
        <v>160.84</v>
      </c>
      <c r="F1404" s="2">
        <v>165.17259999999999</v>
      </c>
      <c r="G1404" s="2"/>
      <c r="H1404" s="2"/>
      <c r="I1404" s="2">
        <v>13135518</v>
      </c>
      <c r="J1404" s="2">
        <v>11160640</v>
      </c>
    </row>
    <row r="1405" spans="1:10" x14ac:dyDescent="0.25">
      <c r="A1405" s="1">
        <v>43991</v>
      </c>
      <c r="B1405" s="2">
        <v>159.05000000000001</v>
      </c>
      <c r="C1405" s="2">
        <v>159.63999999999999</v>
      </c>
      <c r="D1405" s="2">
        <v>158.30000000000001</v>
      </c>
      <c r="E1405" s="2">
        <v>158.49</v>
      </c>
      <c r="F1405" s="2">
        <v>165.28219999999999</v>
      </c>
      <c r="G1405" s="2"/>
      <c r="H1405" s="2"/>
      <c r="I1405" s="2">
        <v>9095265</v>
      </c>
      <c r="J1405" s="2">
        <v>10860889</v>
      </c>
    </row>
    <row r="1406" spans="1:10" x14ac:dyDescent="0.25">
      <c r="A1406" s="1">
        <v>43990</v>
      </c>
      <c r="B1406" s="2">
        <v>155.07</v>
      </c>
      <c r="C1406" s="2">
        <v>156.85</v>
      </c>
      <c r="D1406" s="2">
        <v>155.05000000000001</v>
      </c>
      <c r="E1406" s="2">
        <v>156.71</v>
      </c>
      <c r="F1406" s="2">
        <v>165.46639999999999</v>
      </c>
      <c r="G1406" s="2"/>
      <c r="H1406" s="2"/>
      <c r="I1406" s="2">
        <v>10346680</v>
      </c>
      <c r="J1406" s="2">
        <v>10926137</v>
      </c>
    </row>
    <row r="1407" spans="1:10" x14ac:dyDescent="0.25">
      <c r="A1407" s="1">
        <v>43987</v>
      </c>
      <c r="B1407" s="2">
        <v>154.61000000000001</v>
      </c>
      <c r="C1407" s="2">
        <v>156.16</v>
      </c>
      <c r="D1407" s="2">
        <v>153.16</v>
      </c>
      <c r="E1407" s="2">
        <v>156.11000000000001</v>
      </c>
      <c r="F1407" s="2">
        <v>165.59899999999999</v>
      </c>
      <c r="G1407" s="2"/>
      <c r="H1407" s="2"/>
      <c r="I1407" s="2">
        <v>17778548</v>
      </c>
      <c r="J1407" s="2">
        <v>10718068</v>
      </c>
    </row>
    <row r="1408" spans="1:10" x14ac:dyDescent="0.25">
      <c r="A1408" s="1">
        <v>43986</v>
      </c>
      <c r="B1408" s="2">
        <v>158.91999999999999</v>
      </c>
      <c r="C1408" s="2">
        <v>159.01</v>
      </c>
      <c r="D1408" s="2">
        <v>157.185</v>
      </c>
      <c r="E1408" s="2">
        <v>157.22999999999999</v>
      </c>
      <c r="F1408" s="2"/>
      <c r="G1408" s="2"/>
      <c r="H1408" s="2"/>
      <c r="I1408" s="2">
        <v>14038570</v>
      </c>
      <c r="J1408" s="2">
        <v>10204855</v>
      </c>
    </row>
    <row r="1409" spans="1:10" x14ac:dyDescent="0.25">
      <c r="A1409" s="1">
        <v>43985</v>
      </c>
      <c r="B1409" s="2">
        <v>160.18</v>
      </c>
      <c r="C1409" s="2">
        <v>160.33000000000001</v>
      </c>
      <c r="D1409" s="2">
        <v>158.94</v>
      </c>
      <c r="E1409" s="2">
        <v>159.54</v>
      </c>
      <c r="F1409" s="2"/>
      <c r="G1409" s="2"/>
      <c r="H1409" s="2"/>
      <c r="I1409" s="2">
        <v>12255736</v>
      </c>
      <c r="J1409" s="2">
        <v>10155989</v>
      </c>
    </row>
    <row r="1410" spans="1:10" x14ac:dyDescent="0.25">
      <c r="A1410" s="1">
        <v>43984</v>
      </c>
      <c r="B1410" s="2">
        <v>161.66999999999999</v>
      </c>
      <c r="C1410" s="2">
        <v>162.09299999999999</v>
      </c>
      <c r="D1410" s="2">
        <v>161.25</v>
      </c>
      <c r="E1410" s="2">
        <v>161.69</v>
      </c>
      <c r="F1410" s="2"/>
      <c r="G1410" s="2"/>
      <c r="H1410" s="2"/>
      <c r="I1410" s="2">
        <v>11517053</v>
      </c>
      <c r="J1410" s="2">
        <v>10009430</v>
      </c>
    </row>
    <row r="1411" spans="1:10" x14ac:dyDescent="0.25">
      <c r="A1411" s="1">
        <v>43983</v>
      </c>
      <c r="B1411" s="2">
        <v>162.1</v>
      </c>
      <c r="C1411" s="2">
        <v>162.44</v>
      </c>
      <c r="D1411" s="2">
        <v>161.66999999999999</v>
      </c>
      <c r="E1411" s="2">
        <v>162.28</v>
      </c>
      <c r="F1411" s="2"/>
      <c r="G1411" s="2"/>
      <c r="H1411" s="2"/>
      <c r="I1411" s="2">
        <v>13353301</v>
      </c>
      <c r="J1411" s="2">
        <v>9822543</v>
      </c>
    </row>
    <row r="1412" spans="1:10" x14ac:dyDescent="0.25">
      <c r="A1412" s="1">
        <v>43980</v>
      </c>
      <c r="B1412" s="2">
        <v>162.71</v>
      </c>
      <c r="C1412" s="2">
        <v>164.09</v>
      </c>
      <c r="D1412" s="2">
        <v>162.35499999999999</v>
      </c>
      <c r="E1412" s="2">
        <v>163.59</v>
      </c>
      <c r="F1412" s="2"/>
      <c r="G1412" s="2"/>
      <c r="H1412" s="2"/>
      <c r="I1412" s="2">
        <v>14662054</v>
      </c>
      <c r="J1412" s="2">
        <v>9474354</v>
      </c>
    </row>
    <row r="1413" spans="1:10" x14ac:dyDescent="0.25">
      <c r="A1413" s="1">
        <v>43979</v>
      </c>
      <c r="B1413" s="2">
        <v>161.96</v>
      </c>
      <c r="C1413" s="2">
        <v>162.57</v>
      </c>
      <c r="D1413" s="2">
        <v>161.66</v>
      </c>
      <c r="E1413" s="2">
        <v>162.43</v>
      </c>
      <c r="F1413" s="2"/>
      <c r="G1413" s="2"/>
      <c r="H1413" s="2"/>
      <c r="I1413" s="2">
        <v>10276172</v>
      </c>
      <c r="J1413" s="2">
        <v>9107914</v>
      </c>
    </row>
    <row r="1414" spans="1:10" x14ac:dyDescent="0.25">
      <c r="A1414" s="1">
        <v>43978</v>
      </c>
      <c r="B1414" s="2">
        <v>162.785</v>
      </c>
      <c r="C1414" s="2">
        <v>163.91</v>
      </c>
      <c r="D1414" s="2">
        <v>162.59</v>
      </c>
      <c r="E1414" s="2">
        <v>163.03</v>
      </c>
      <c r="F1414" s="2"/>
      <c r="G1414" s="2"/>
      <c r="H1414" s="2"/>
      <c r="I1414" s="2">
        <v>8047360</v>
      </c>
      <c r="J1414" s="2">
        <v>9404271</v>
      </c>
    </row>
    <row r="1415" spans="1:10" x14ac:dyDescent="0.25">
      <c r="A1415" s="1">
        <v>43977</v>
      </c>
      <c r="B1415" s="2">
        <v>163.71</v>
      </c>
      <c r="C1415" s="2">
        <v>163.79</v>
      </c>
      <c r="D1415" s="2">
        <v>162.97499999999999</v>
      </c>
      <c r="E1415" s="2">
        <v>163.33000000000001</v>
      </c>
      <c r="F1415" s="2"/>
      <c r="G1415" s="2"/>
      <c r="H1415" s="2"/>
      <c r="I1415" s="2">
        <v>8098939</v>
      </c>
      <c r="J1415" s="2">
        <v>9389908</v>
      </c>
    </row>
    <row r="1416" spans="1:10" x14ac:dyDescent="0.25">
      <c r="A1416" s="1">
        <v>43973</v>
      </c>
      <c r="B1416" s="2">
        <v>164.72</v>
      </c>
      <c r="C1416" s="2">
        <v>165.68</v>
      </c>
      <c r="D1416" s="2">
        <v>164.61</v>
      </c>
      <c r="E1416" s="2">
        <v>165.55</v>
      </c>
      <c r="F1416" s="2"/>
      <c r="G1416" s="2"/>
      <c r="H1416" s="2"/>
      <c r="I1416" s="2">
        <v>4956814</v>
      </c>
      <c r="J1416" s="2">
        <v>9403373</v>
      </c>
    </row>
    <row r="1417" spans="1:10" x14ac:dyDescent="0.25">
      <c r="A1417" s="1">
        <v>43972</v>
      </c>
      <c r="B1417" s="2">
        <v>164.86</v>
      </c>
      <c r="C1417" s="2">
        <v>165.36</v>
      </c>
      <c r="D1417" s="2">
        <v>164.29</v>
      </c>
      <c r="E1417" s="2">
        <v>164.56</v>
      </c>
      <c r="F1417" s="2"/>
      <c r="G1417" s="2"/>
      <c r="H1417" s="2"/>
      <c r="I1417" s="2">
        <v>8920309</v>
      </c>
      <c r="J1417" s="2">
        <v>9753547</v>
      </c>
    </row>
    <row r="1418" spans="1:10" x14ac:dyDescent="0.25">
      <c r="A1418" s="1">
        <v>43971</v>
      </c>
      <c r="B1418" s="2">
        <v>163.16999999999999</v>
      </c>
      <c r="C1418" s="2">
        <v>164.7</v>
      </c>
      <c r="D1418" s="2">
        <v>162.88</v>
      </c>
      <c r="E1418" s="2">
        <v>164.15</v>
      </c>
      <c r="F1418" s="2"/>
      <c r="G1418" s="2"/>
      <c r="H1418" s="2"/>
      <c r="I1418" s="2">
        <v>10927274</v>
      </c>
      <c r="J1418" s="2">
        <v>9932598</v>
      </c>
    </row>
    <row r="1419" spans="1:10" x14ac:dyDescent="0.25">
      <c r="A1419" s="1">
        <v>43970</v>
      </c>
      <c r="B1419" s="2">
        <v>162.52000000000001</v>
      </c>
      <c r="C1419" s="2">
        <v>163.69999999999999</v>
      </c>
      <c r="D1419" s="2">
        <v>162.47999999999999</v>
      </c>
      <c r="E1419" s="2">
        <v>163.66</v>
      </c>
      <c r="F1419" s="2"/>
      <c r="G1419" s="2"/>
      <c r="H1419" s="2"/>
      <c r="I1419" s="2">
        <v>8639263</v>
      </c>
      <c r="J1419" s="2">
        <v>9778751</v>
      </c>
    </row>
    <row r="1420" spans="1:10" x14ac:dyDescent="0.25">
      <c r="A1420" s="1">
        <v>43969</v>
      </c>
      <c r="B1420" s="2">
        <v>164.93</v>
      </c>
      <c r="C1420" s="2">
        <v>165.05500000000001</v>
      </c>
      <c r="D1420" s="2">
        <v>162.41999999999999</v>
      </c>
      <c r="E1420" s="2">
        <v>163.05000000000001</v>
      </c>
      <c r="F1420" s="2"/>
      <c r="G1420" s="2"/>
      <c r="H1420" s="2"/>
      <c r="I1420" s="2">
        <v>10073986</v>
      </c>
      <c r="J1420" s="2">
        <v>9863161</v>
      </c>
    </row>
    <row r="1421" spans="1:10" x14ac:dyDescent="0.25">
      <c r="A1421" s="1">
        <v>43966</v>
      </c>
      <c r="B1421" s="2">
        <v>168.3</v>
      </c>
      <c r="C1421" s="2">
        <v>168.49</v>
      </c>
      <c r="D1421" s="2">
        <v>166.33</v>
      </c>
      <c r="E1421" s="2">
        <v>166.71</v>
      </c>
      <c r="F1421" s="2"/>
      <c r="G1421" s="2"/>
      <c r="H1421" s="2"/>
      <c r="I1421" s="2">
        <v>7225634</v>
      </c>
      <c r="J1421" s="2">
        <v>9794194</v>
      </c>
    </row>
    <row r="1422" spans="1:10" x14ac:dyDescent="0.25">
      <c r="A1422" s="1">
        <v>43965</v>
      </c>
      <c r="B1422" s="2">
        <v>167.32</v>
      </c>
      <c r="C1422" s="2">
        <v>168.15</v>
      </c>
      <c r="D1422" s="2">
        <v>167.05</v>
      </c>
      <c r="E1422" s="2">
        <v>167.14</v>
      </c>
      <c r="F1422" s="2"/>
      <c r="G1422" s="2"/>
      <c r="H1422" s="2"/>
      <c r="I1422" s="2">
        <v>10080361</v>
      </c>
      <c r="J1422" s="2">
        <v>9726605</v>
      </c>
    </row>
    <row r="1423" spans="1:10" x14ac:dyDescent="0.25">
      <c r="A1423" s="1">
        <v>43964</v>
      </c>
      <c r="B1423" s="2">
        <v>165.09</v>
      </c>
      <c r="C1423" s="2">
        <v>166.29</v>
      </c>
      <c r="D1423" s="2">
        <v>164.8272</v>
      </c>
      <c r="E1423" s="2">
        <v>165.52</v>
      </c>
      <c r="F1423" s="2"/>
      <c r="G1423" s="2"/>
      <c r="H1423" s="2"/>
      <c r="I1423" s="2">
        <v>13305576</v>
      </c>
      <c r="J1423" s="2">
        <v>9452487</v>
      </c>
    </row>
    <row r="1424" spans="1:10" x14ac:dyDescent="0.25">
      <c r="A1424" s="1">
        <v>43963</v>
      </c>
      <c r="B1424" s="2">
        <v>163.16</v>
      </c>
      <c r="C1424" s="2">
        <v>164.93</v>
      </c>
      <c r="D1424" s="2">
        <v>163.13</v>
      </c>
      <c r="E1424" s="2">
        <v>164.37</v>
      </c>
      <c r="F1424" s="2"/>
      <c r="G1424" s="2"/>
      <c r="H1424" s="2"/>
      <c r="I1424" s="2">
        <v>10057348</v>
      </c>
      <c r="J1424" s="2">
        <v>8980815</v>
      </c>
    </row>
    <row r="1425" spans="1:10" x14ac:dyDescent="0.25">
      <c r="A1425" s="1">
        <v>43962</v>
      </c>
      <c r="B1425" s="2">
        <v>163.66</v>
      </c>
      <c r="C1425" s="2">
        <v>164.22</v>
      </c>
      <c r="D1425" s="2">
        <v>162.095</v>
      </c>
      <c r="E1425" s="2">
        <v>162.69999999999999</v>
      </c>
      <c r="F1425" s="2"/>
      <c r="G1425" s="2"/>
      <c r="H1425" s="2"/>
      <c r="I1425" s="2">
        <v>8713747</v>
      </c>
      <c r="J1425" s="2">
        <v>8833707</v>
      </c>
    </row>
    <row r="1426" spans="1:10" x14ac:dyDescent="0.25">
      <c r="A1426" s="1">
        <v>43959</v>
      </c>
      <c r="B1426" s="2">
        <v>164.49</v>
      </c>
      <c r="C1426" s="2">
        <v>165.4</v>
      </c>
      <c r="D1426" s="2">
        <v>163.68</v>
      </c>
      <c r="E1426" s="2">
        <v>163.98</v>
      </c>
      <c r="F1426" s="2"/>
      <c r="G1426" s="2"/>
      <c r="H1426" s="2"/>
      <c r="I1426" s="2">
        <v>8130474</v>
      </c>
      <c r="J1426" s="2">
        <v>8683633</v>
      </c>
    </row>
    <row r="1427" spans="1:10" x14ac:dyDescent="0.25">
      <c r="A1427" s="1">
        <v>43958</v>
      </c>
      <c r="B1427" s="2">
        <v>163.56</v>
      </c>
      <c r="C1427" s="2">
        <v>166.37</v>
      </c>
      <c r="D1427" s="2">
        <v>163.34</v>
      </c>
      <c r="E1427" s="2">
        <v>166.14</v>
      </c>
      <c r="F1427" s="2"/>
      <c r="G1427" s="2"/>
      <c r="H1427" s="2"/>
      <c r="I1427" s="2">
        <v>9165455</v>
      </c>
      <c r="J1427" s="2">
        <v>8715743</v>
      </c>
    </row>
    <row r="1428" spans="1:10" x14ac:dyDescent="0.25">
      <c r="A1428" s="1">
        <v>43957</v>
      </c>
      <c r="B1428" s="2">
        <v>163.22999999999999</v>
      </c>
      <c r="C1428" s="2">
        <v>163.63999999999999</v>
      </c>
      <c r="D1428" s="2">
        <v>162.05000000000001</v>
      </c>
      <c r="E1428" s="2">
        <v>163.41</v>
      </c>
      <c r="F1428" s="2"/>
      <c r="G1428" s="2"/>
      <c r="H1428" s="2"/>
      <c r="I1428" s="2">
        <v>14721518</v>
      </c>
      <c r="J1428" s="2">
        <v>8655740</v>
      </c>
    </row>
    <row r="1429" spans="1:10" x14ac:dyDescent="0.25">
      <c r="A1429" s="1">
        <v>43956</v>
      </c>
      <c r="B1429" s="2">
        <v>165.57</v>
      </c>
      <c r="C1429" s="2">
        <v>166.27</v>
      </c>
      <c r="D1429" s="2">
        <v>165.27</v>
      </c>
      <c r="E1429" s="2">
        <v>166.09</v>
      </c>
      <c r="F1429" s="2"/>
      <c r="G1429" s="2"/>
      <c r="H1429" s="2"/>
      <c r="I1429" s="2">
        <v>7831916</v>
      </c>
      <c r="J1429" s="2">
        <v>8342822</v>
      </c>
    </row>
    <row r="1430" spans="1:10" x14ac:dyDescent="0.25">
      <c r="A1430" s="1">
        <v>43955</v>
      </c>
      <c r="B1430" s="2">
        <v>167.56</v>
      </c>
      <c r="C1430" s="2">
        <v>167.68</v>
      </c>
      <c r="D1430" s="2">
        <v>166.48</v>
      </c>
      <c r="E1430" s="2">
        <v>167.16</v>
      </c>
      <c r="F1430" s="2"/>
      <c r="G1430" s="2"/>
      <c r="H1430" s="2"/>
      <c r="I1430" s="2">
        <v>8300923</v>
      </c>
      <c r="J1430" s="2">
        <v>8421996</v>
      </c>
    </row>
    <row r="1431" spans="1:10" x14ac:dyDescent="0.25">
      <c r="A1431" s="1">
        <v>43952</v>
      </c>
      <c r="B1431" s="2">
        <v>167.5</v>
      </c>
      <c r="C1431" s="2">
        <v>168.11</v>
      </c>
      <c r="D1431" s="2">
        <v>166.44</v>
      </c>
      <c r="E1431" s="2">
        <v>167.95</v>
      </c>
      <c r="F1431" s="2"/>
      <c r="G1431" s="2"/>
      <c r="H1431" s="2"/>
      <c r="I1431" s="2">
        <v>10209421</v>
      </c>
      <c r="J1431" s="2">
        <v>8451955</v>
      </c>
    </row>
    <row r="1432" spans="1:10" x14ac:dyDescent="0.25">
      <c r="A1432" s="1">
        <v>43951</v>
      </c>
      <c r="B1432" s="2">
        <v>168.74</v>
      </c>
      <c r="C1432" s="2">
        <v>169.23</v>
      </c>
      <c r="D1432" s="2">
        <v>166.71</v>
      </c>
      <c r="E1432" s="2">
        <v>166.74</v>
      </c>
      <c r="F1432" s="2"/>
      <c r="G1432" s="2"/>
      <c r="H1432" s="2"/>
      <c r="I1432" s="2">
        <v>11606074</v>
      </c>
      <c r="J1432" s="2">
        <v>8722047</v>
      </c>
    </row>
    <row r="1433" spans="1:10" x14ac:dyDescent="0.25">
      <c r="A1433" s="1">
        <v>43950</v>
      </c>
      <c r="B1433" s="2">
        <v>169.53</v>
      </c>
      <c r="C1433" s="2">
        <v>170.26</v>
      </c>
      <c r="D1433" s="2">
        <v>167.96</v>
      </c>
      <c r="E1433" s="2">
        <v>168.71</v>
      </c>
      <c r="F1433" s="2"/>
      <c r="G1433" s="2"/>
      <c r="H1433" s="2"/>
      <c r="I1433" s="2">
        <v>8619566</v>
      </c>
      <c r="J1433" s="2">
        <v>8624781</v>
      </c>
    </row>
    <row r="1434" spans="1:10" x14ac:dyDescent="0.25">
      <c r="A1434" s="1">
        <v>43949</v>
      </c>
      <c r="B1434" s="2">
        <v>168.55</v>
      </c>
      <c r="C1434" s="2">
        <v>169.85</v>
      </c>
      <c r="D1434" s="2">
        <v>168.45</v>
      </c>
      <c r="E1434" s="2">
        <v>169.59</v>
      </c>
      <c r="F1434" s="2"/>
      <c r="G1434" s="2"/>
      <c r="H1434" s="2"/>
      <c r="I1434" s="2">
        <v>9905415</v>
      </c>
      <c r="J1434" s="2">
        <v>8970933</v>
      </c>
    </row>
    <row r="1435" spans="1:10" x14ac:dyDescent="0.25">
      <c r="A1435" s="1">
        <v>43948</v>
      </c>
      <c r="B1435" s="2">
        <v>169.66</v>
      </c>
      <c r="C1435" s="2">
        <v>169.75</v>
      </c>
      <c r="D1435" s="2">
        <v>167.44</v>
      </c>
      <c r="E1435" s="2">
        <v>167.66</v>
      </c>
      <c r="F1435" s="2"/>
      <c r="G1435" s="2"/>
      <c r="H1435" s="2"/>
      <c r="I1435" s="2">
        <v>9039484</v>
      </c>
      <c r="J1435" s="2">
        <v>8939557</v>
      </c>
    </row>
    <row r="1436" spans="1:10" x14ac:dyDescent="0.25">
      <c r="A1436" s="1">
        <v>43945</v>
      </c>
      <c r="B1436" s="2">
        <v>169.61</v>
      </c>
      <c r="C1436" s="2">
        <v>170.84</v>
      </c>
      <c r="D1436" s="2">
        <v>169.57</v>
      </c>
      <c r="E1436" s="2">
        <v>170.84</v>
      </c>
      <c r="F1436" s="2"/>
      <c r="G1436" s="2"/>
      <c r="H1436" s="2"/>
      <c r="I1436" s="2">
        <v>6211804</v>
      </c>
      <c r="J1436" s="2">
        <v>8774981</v>
      </c>
    </row>
    <row r="1437" spans="1:10" x14ac:dyDescent="0.25">
      <c r="A1437" s="1">
        <v>43944</v>
      </c>
      <c r="B1437" s="2">
        <v>169.87</v>
      </c>
      <c r="C1437" s="2">
        <v>170.93</v>
      </c>
      <c r="D1437" s="2">
        <v>169.60499999999999</v>
      </c>
      <c r="E1437" s="2">
        <v>170.44</v>
      </c>
      <c r="F1437" s="2"/>
      <c r="G1437" s="2"/>
      <c r="H1437" s="2"/>
      <c r="I1437" s="2">
        <v>5968584</v>
      </c>
      <c r="J1437" s="2">
        <v>8745609</v>
      </c>
    </row>
    <row r="1438" spans="1:10" x14ac:dyDescent="0.25">
      <c r="A1438" s="1">
        <v>43943</v>
      </c>
      <c r="B1438" s="2">
        <v>169.97</v>
      </c>
      <c r="C1438" s="2">
        <v>170.39</v>
      </c>
      <c r="D1438" s="2">
        <v>168.70500000000001</v>
      </c>
      <c r="E1438" s="2">
        <v>169.54</v>
      </c>
      <c r="F1438" s="2"/>
      <c r="G1438" s="2"/>
      <c r="H1438" s="2"/>
      <c r="I1438" s="2">
        <v>6230495</v>
      </c>
      <c r="J1438" s="2">
        <v>9103350</v>
      </c>
    </row>
    <row r="1439" spans="1:10" x14ac:dyDescent="0.25">
      <c r="A1439" s="1">
        <v>43942</v>
      </c>
      <c r="B1439" s="2">
        <v>171.93</v>
      </c>
      <c r="C1439" s="2">
        <v>172.15</v>
      </c>
      <c r="D1439" s="2">
        <v>170.78</v>
      </c>
      <c r="E1439" s="2">
        <v>171.29</v>
      </c>
      <c r="F1439" s="2"/>
      <c r="G1439" s="2"/>
      <c r="H1439" s="2"/>
      <c r="I1439" s="2">
        <v>7850725</v>
      </c>
      <c r="J1439" s="2">
        <v>9452313</v>
      </c>
    </row>
    <row r="1440" spans="1:10" x14ac:dyDescent="0.25">
      <c r="A1440" s="1">
        <v>43941</v>
      </c>
      <c r="B1440" s="2">
        <v>168.44</v>
      </c>
      <c r="C1440" s="2">
        <v>169.29</v>
      </c>
      <c r="D1440" s="2">
        <v>167.96</v>
      </c>
      <c r="E1440" s="2">
        <v>169.16</v>
      </c>
      <c r="F1440" s="2"/>
      <c r="G1440" s="2"/>
      <c r="H1440" s="2"/>
      <c r="I1440" s="2">
        <v>6462639</v>
      </c>
      <c r="J1440" s="2">
        <v>9827145</v>
      </c>
    </row>
    <row r="1441" spans="1:10" x14ac:dyDescent="0.25">
      <c r="A1441" s="1">
        <v>43938</v>
      </c>
      <c r="B1441" s="2">
        <v>169.82</v>
      </c>
      <c r="C1441" s="2">
        <v>170.84</v>
      </c>
      <c r="D1441" s="2">
        <v>167.27</v>
      </c>
      <c r="E1441" s="2">
        <v>167.81</v>
      </c>
      <c r="F1441" s="2"/>
      <c r="G1441" s="2"/>
      <c r="H1441" s="2"/>
      <c r="I1441" s="2">
        <v>8612119</v>
      </c>
      <c r="J1441" s="2">
        <v>10232969</v>
      </c>
    </row>
    <row r="1442" spans="1:10" x14ac:dyDescent="0.25">
      <c r="A1442" s="1">
        <v>43937</v>
      </c>
      <c r="B1442" s="2">
        <v>169.26</v>
      </c>
      <c r="C1442" s="2">
        <v>170.315</v>
      </c>
      <c r="D1442" s="2">
        <v>169.01560000000001</v>
      </c>
      <c r="E1442" s="2">
        <v>170.09</v>
      </c>
      <c r="F1442" s="2"/>
      <c r="G1442" s="2"/>
      <c r="H1442" s="2"/>
      <c r="I1442" s="2">
        <v>8265414</v>
      </c>
      <c r="J1442" s="2">
        <v>10363934</v>
      </c>
    </row>
    <row r="1443" spans="1:10" x14ac:dyDescent="0.25">
      <c r="A1443" s="1">
        <v>43936</v>
      </c>
      <c r="B1443" s="2">
        <v>166.8</v>
      </c>
      <c r="C1443" s="2">
        <v>168.6</v>
      </c>
      <c r="D1443" s="2">
        <v>166.74</v>
      </c>
      <c r="E1443" s="2">
        <v>168.18</v>
      </c>
      <c r="F1443" s="2"/>
      <c r="G1443" s="2"/>
      <c r="H1443" s="2"/>
      <c r="I1443" s="2">
        <v>10027752</v>
      </c>
      <c r="J1443" s="2"/>
    </row>
    <row r="1444" spans="1:10" x14ac:dyDescent="0.25">
      <c r="A1444" s="1">
        <v>43935</v>
      </c>
      <c r="B1444" s="2">
        <v>163.84</v>
      </c>
      <c r="C1444" s="2">
        <v>164.74</v>
      </c>
      <c r="D1444" s="2">
        <v>163.47999999999999</v>
      </c>
      <c r="E1444" s="2">
        <v>163.84</v>
      </c>
      <c r="F1444" s="2"/>
      <c r="G1444" s="2"/>
      <c r="H1444" s="2"/>
      <c r="I1444" s="2">
        <v>9019531</v>
      </c>
      <c r="J1444" s="2"/>
    </row>
    <row r="1445" spans="1:10" x14ac:dyDescent="0.25">
      <c r="A1445" s="1">
        <v>43934</v>
      </c>
      <c r="B1445" s="2">
        <v>164.75</v>
      </c>
      <c r="C1445" s="2">
        <v>165.71</v>
      </c>
      <c r="D1445" s="2">
        <v>163.88</v>
      </c>
      <c r="E1445" s="2">
        <v>163.88</v>
      </c>
      <c r="F1445" s="2"/>
      <c r="G1445" s="2"/>
      <c r="H1445" s="2"/>
      <c r="I1445" s="2">
        <v>8750297</v>
      </c>
      <c r="J1445" s="2"/>
    </row>
    <row r="1446" spans="1:10" x14ac:dyDescent="0.25">
      <c r="A1446" s="1">
        <v>43930</v>
      </c>
      <c r="B1446" s="2">
        <v>164.28</v>
      </c>
      <c r="C1446" s="2">
        <v>165.79</v>
      </c>
      <c r="D1446" s="2">
        <v>163.78</v>
      </c>
      <c r="E1446" s="2">
        <v>165.39</v>
      </c>
      <c r="F1446" s="2"/>
      <c r="G1446" s="2"/>
      <c r="H1446" s="2"/>
      <c r="I1446" s="2">
        <v>14260806</v>
      </c>
      <c r="J1446" s="2"/>
    </row>
    <row r="1447" spans="1:10" x14ac:dyDescent="0.25">
      <c r="A1447" s="1">
        <v>43929</v>
      </c>
      <c r="B1447" s="2">
        <v>165.11</v>
      </c>
      <c r="C1447" s="2">
        <v>166.19</v>
      </c>
      <c r="D1447" s="2">
        <v>164.13</v>
      </c>
      <c r="E1447" s="2">
        <v>165.09</v>
      </c>
      <c r="F1447" s="2"/>
      <c r="G1447" s="2"/>
      <c r="H1447" s="2"/>
      <c r="I1447" s="2">
        <v>10147077</v>
      </c>
      <c r="J1447" s="2"/>
    </row>
    <row r="1448" spans="1:10" x14ac:dyDescent="0.25">
      <c r="A1448" s="1">
        <v>43928</v>
      </c>
      <c r="B1448" s="2">
        <v>164.96</v>
      </c>
      <c r="C1448" s="2">
        <v>166.42</v>
      </c>
      <c r="D1448" s="2">
        <v>163.71</v>
      </c>
      <c r="E1448" s="2">
        <v>166.3</v>
      </c>
      <c r="F1448" s="2"/>
      <c r="G1448" s="2"/>
      <c r="H1448" s="2"/>
      <c r="I1448" s="2">
        <v>13811848</v>
      </c>
      <c r="J1448" s="2"/>
    </row>
    <row r="1449" spans="1:10" x14ac:dyDescent="0.25">
      <c r="A1449" s="1">
        <v>43927</v>
      </c>
      <c r="B1449" s="2">
        <v>167</v>
      </c>
      <c r="C1449" s="2">
        <v>168.27</v>
      </c>
      <c r="D1449" s="2">
        <v>166.53</v>
      </c>
      <c r="E1449" s="2">
        <v>168.06</v>
      </c>
      <c r="F1449" s="2"/>
      <c r="G1449" s="2"/>
      <c r="H1449" s="2"/>
      <c r="I1449" s="2">
        <v>9434786</v>
      </c>
      <c r="J1449" s="2"/>
    </row>
    <row r="1450" spans="1:10" x14ac:dyDescent="0.25">
      <c r="A1450" s="1">
        <v>43924</v>
      </c>
      <c r="B1450" s="2">
        <v>168.55</v>
      </c>
      <c r="C1450" s="2">
        <v>170.33</v>
      </c>
      <c r="D1450" s="2">
        <v>168.14</v>
      </c>
      <c r="E1450" s="2">
        <v>168.5</v>
      </c>
      <c r="F1450" s="2"/>
      <c r="G1450" s="2"/>
      <c r="H1450" s="2"/>
      <c r="I1450" s="2">
        <v>6570840</v>
      </c>
      <c r="J1450" s="2"/>
    </row>
    <row r="1451" spans="1:10" x14ac:dyDescent="0.25">
      <c r="A1451" s="1">
        <v>43923</v>
      </c>
      <c r="B1451" s="2">
        <v>168.83</v>
      </c>
      <c r="C1451" s="2">
        <v>169.22</v>
      </c>
      <c r="D1451" s="2">
        <v>167.26</v>
      </c>
      <c r="E1451" s="2">
        <v>168.1</v>
      </c>
      <c r="F1451" s="2"/>
      <c r="G1451" s="2"/>
      <c r="H1451" s="2"/>
      <c r="I1451" s="2">
        <v>5771227</v>
      </c>
      <c r="J1451" s="2"/>
    </row>
    <row r="1452" spans="1:10" x14ac:dyDescent="0.25">
      <c r="A1452" s="1">
        <v>43922</v>
      </c>
      <c r="B1452" s="2">
        <v>168.48</v>
      </c>
      <c r="C1452" s="2">
        <v>168.96</v>
      </c>
      <c r="D1452" s="2">
        <v>166.4</v>
      </c>
      <c r="E1452" s="2">
        <v>167.04</v>
      </c>
      <c r="F1452" s="2"/>
      <c r="G1452" s="2"/>
      <c r="H1452" s="2"/>
      <c r="I1452" s="2">
        <v>11334698</v>
      </c>
      <c r="J1452" s="2"/>
    </row>
    <row r="1453" spans="1:10" x14ac:dyDescent="0.25">
      <c r="A1453" s="1">
        <v>43921</v>
      </c>
      <c r="B1453" s="2">
        <v>165.7</v>
      </c>
      <c r="C1453" s="2">
        <v>166.92</v>
      </c>
      <c r="D1453" s="2">
        <v>164.56</v>
      </c>
      <c r="E1453" s="2">
        <v>164.97</v>
      </c>
      <c r="F1453" s="2"/>
      <c r="G1453" s="2"/>
      <c r="H1453" s="2"/>
      <c r="I1453" s="2">
        <v>11464935</v>
      </c>
      <c r="J1453" s="2"/>
    </row>
    <row r="1454" spans="1:10" x14ac:dyDescent="0.25">
      <c r="A1454" s="1">
        <v>43920</v>
      </c>
      <c r="B1454" s="2">
        <v>168.3</v>
      </c>
      <c r="C1454" s="2">
        <v>170.11</v>
      </c>
      <c r="D1454" s="2">
        <v>165.94</v>
      </c>
      <c r="E1454" s="2">
        <v>166.32</v>
      </c>
      <c r="F1454" s="2"/>
      <c r="G1454" s="2"/>
      <c r="H1454" s="2"/>
      <c r="I1454" s="2">
        <v>13473205</v>
      </c>
      <c r="J1454" s="2"/>
    </row>
    <row r="1455" spans="1:10" x14ac:dyDescent="0.25">
      <c r="A1455" s="1">
        <v>43917</v>
      </c>
      <c r="B1455" s="2">
        <v>165.52</v>
      </c>
      <c r="C1455" s="2">
        <v>168.25</v>
      </c>
      <c r="D1455" s="2">
        <v>164.59</v>
      </c>
      <c r="E1455" s="2">
        <v>167.7</v>
      </c>
      <c r="F1455" s="2"/>
      <c r="G1455" s="2"/>
      <c r="H1455" s="2"/>
      <c r="I1455" s="2">
        <v>12550007</v>
      </c>
      <c r="J1455" s="2"/>
    </row>
    <row r="1456" spans="1:10" x14ac:dyDescent="0.25">
      <c r="A1456" s="1">
        <v>43916</v>
      </c>
      <c r="B1456" s="2">
        <v>163.995</v>
      </c>
      <c r="C1456" s="2">
        <v>165.68</v>
      </c>
      <c r="D1456" s="2">
        <v>162.27000000000001</v>
      </c>
      <c r="E1456" s="2">
        <v>163.34</v>
      </c>
      <c r="F1456" s="2"/>
      <c r="G1456" s="2"/>
      <c r="H1456" s="2"/>
      <c r="I1456" s="2">
        <v>10576587</v>
      </c>
      <c r="J145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90C8-F01E-4637-9076-C8E72F7E92EB}">
  <dimension ref="A1:L1456"/>
  <sheetViews>
    <sheetView workbookViewId="0">
      <selection activeCell="N25" sqref="N25"/>
    </sheetView>
  </sheetViews>
  <sheetFormatPr defaultRowHeight="15" x14ac:dyDescent="0.25"/>
  <cols>
    <col min="1" max="1" width="12.42578125" customWidth="1"/>
    <col min="2" max="5" width="9.28515625" bestFit="1" customWidth="1"/>
    <col min="6" max="6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14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s="1">
        <v>46030</v>
      </c>
      <c r="B2" s="2">
        <v>87.33</v>
      </c>
      <c r="C2" s="2">
        <v>87.55</v>
      </c>
      <c r="D2" s="2">
        <v>87.245000000000005</v>
      </c>
      <c r="E2" s="2">
        <v>87.314999999999998</v>
      </c>
      <c r="F2" s="2">
        <v>19822306</v>
      </c>
      <c r="G2" s="2">
        <f>IFERROR(VLOOKUP(A2,'TLT DVD'!$A$1:$D$1249,2,FALSE),0)</f>
        <v>0</v>
      </c>
      <c r="H2" s="2">
        <f>IFERROR(VLOOKUP(A2,'TLT DVD'!$A$1:$D$1249,4,FALSE),0)</f>
        <v>1</v>
      </c>
      <c r="I2" s="2">
        <f>IFERROR(B2*$H2,0)</f>
        <v>87.33</v>
      </c>
      <c r="J2" s="2">
        <f t="shared" ref="J2:L17" si="0">IFERROR(C2*$H2,0)</f>
        <v>87.55</v>
      </c>
      <c r="K2" s="2">
        <f t="shared" si="0"/>
        <v>87.245000000000005</v>
      </c>
      <c r="L2" s="2">
        <f t="shared" si="0"/>
        <v>87.314999999999998</v>
      </c>
    </row>
    <row r="3" spans="1:12" x14ac:dyDescent="0.25">
      <c r="A3" s="1">
        <v>46029</v>
      </c>
      <c r="B3" s="2">
        <v>87.84</v>
      </c>
      <c r="C3" s="2">
        <v>88.004999999999995</v>
      </c>
      <c r="D3" s="2">
        <v>87.48</v>
      </c>
      <c r="E3" s="2">
        <v>87.79</v>
      </c>
      <c r="F3" s="2">
        <v>39930912</v>
      </c>
      <c r="G3" s="2">
        <f>IFERROR(VLOOKUP(A3,'TLT DVD'!$A$1:$D$1249,2,FALSE),0)</f>
        <v>0</v>
      </c>
      <c r="H3" s="2">
        <v>1</v>
      </c>
      <c r="I3" s="2">
        <f t="shared" ref="I3:I66" si="1">IFERROR(B3*$H3,0)</f>
        <v>87.84</v>
      </c>
      <c r="J3" s="2">
        <f t="shared" ref="J3:J66" si="2">IFERROR(C3*$H3,0)</f>
        <v>88.004999999999995</v>
      </c>
      <c r="K3" s="2">
        <f t="shared" ref="K3:K66" si="3">IFERROR(D3*$H3,0)</f>
        <v>87.48</v>
      </c>
      <c r="L3" s="2">
        <f t="shared" si="0"/>
        <v>87.79</v>
      </c>
    </row>
    <row r="4" spans="1:12" x14ac:dyDescent="0.25">
      <c r="A4" s="1">
        <v>46028</v>
      </c>
      <c r="B4" s="2">
        <v>87.15</v>
      </c>
      <c r="C4" s="2">
        <v>87.34</v>
      </c>
      <c r="D4" s="2">
        <v>86.9</v>
      </c>
      <c r="E4" s="2">
        <v>87.28</v>
      </c>
      <c r="F4" s="2">
        <v>39015180</v>
      </c>
      <c r="G4" s="2">
        <f>IFERROR(VLOOKUP(A4,'TLT DVD'!$A$1:$D$1249,2,FALSE),0)</f>
        <v>0</v>
      </c>
      <c r="H4" s="2">
        <v>1</v>
      </c>
      <c r="I4" s="2">
        <f t="shared" si="1"/>
        <v>87.15</v>
      </c>
      <c r="J4" s="2">
        <f t="shared" si="2"/>
        <v>87.34</v>
      </c>
      <c r="K4" s="2">
        <f t="shared" si="3"/>
        <v>86.9</v>
      </c>
      <c r="L4" s="2">
        <f t="shared" si="0"/>
        <v>87.28</v>
      </c>
    </row>
    <row r="5" spans="1:12" x14ac:dyDescent="0.25">
      <c r="A5" s="1">
        <v>46027</v>
      </c>
      <c r="B5" s="2">
        <v>87.18</v>
      </c>
      <c r="C5" s="2">
        <v>87.52</v>
      </c>
      <c r="D5" s="2">
        <v>87.11</v>
      </c>
      <c r="E5" s="2">
        <v>87.46</v>
      </c>
      <c r="F5" s="2">
        <v>30178030</v>
      </c>
      <c r="G5" s="2">
        <f>IFERROR(VLOOKUP(A5,'TLT DVD'!$A$1:$D$1249,2,FALSE),0)</f>
        <v>0</v>
      </c>
      <c r="H5" s="2">
        <v>1</v>
      </c>
      <c r="I5" s="2">
        <f t="shared" si="1"/>
        <v>87.18</v>
      </c>
      <c r="J5" s="2">
        <f t="shared" si="2"/>
        <v>87.52</v>
      </c>
      <c r="K5" s="2">
        <f t="shared" si="3"/>
        <v>87.11</v>
      </c>
      <c r="L5" s="2">
        <f t="shared" si="0"/>
        <v>87.46</v>
      </c>
    </row>
    <row r="6" spans="1:12" x14ac:dyDescent="0.25">
      <c r="A6" s="1">
        <v>46024</v>
      </c>
      <c r="B6" s="2">
        <v>87.4</v>
      </c>
      <c r="C6" s="2">
        <v>87.41</v>
      </c>
      <c r="D6" s="2">
        <v>87.020099999999999</v>
      </c>
      <c r="E6" s="2">
        <v>87.03</v>
      </c>
      <c r="F6" s="2">
        <v>40731252</v>
      </c>
      <c r="G6" s="2">
        <f>IFERROR(VLOOKUP(A6,'TLT DVD'!$A$1:$D$1249,2,FALSE),0)</f>
        <v>0</v>
      </c>
      <c r="H6" s="2">
        <v>1</v>
      </c>
      <c r="I6" s="2">
        <f t="shared" si="1"/>
        <v>87.4</v>
      </c>
      <c r="J6" s="2">
        <f t="shared" si="2"/>
        <v>87.41</v>
      </c>
      <c r="K6" s="2">
        <f t="shared" si="3"/>
        <v>87.020099999999999</v>
      </c>
      <c r="L6" s="2">
        <f t="shared" si="0"/>
        <v>87.03</v>
      </c>
    </row>
    <row r="7" spans="1:12" x14ac:dyDescent="0.25">
      <c r="A7" s="1">
        <v>46022</v>
      </c>
      <c r="B7" s="2">
        <v>87.68</v>
      </c>
      <c r="C7" s="2">
        <v>87.91</v>
      </c>
      <c r="D7" s="2">
        <v>87.13</v>
      </c>
      <c r="E7" s="2">
        <v>87.16</v>
      </c>
      <c r="F7" s="2">
        <v>36500036</v>
      </c>
      <c r="G7" s="2">
        <f>IFERROR(VLOOKUP(A7,'TLT DVD'!$A$1:$D$1249,2,FALSE),0)</f>
        <v>0</v>
      </c>
      <c r="H7" s="2">
        <v>1</v>
      </c>
      <c r="I7" s="2">
        <f t="shared" si="1"/>
        <v>87.68</v>
      </c>
      <c r="J7" s="2">
        <f t="shared" si="2"/>
        <v>87.91</v>
      </c>
      <c r="K7" s="2">
        <f t="shared" si="3"/>
        <v>87.13</v>
      </c>
      <c r="L7" s="2">
        <f t="shared" si="0"/>
        <v>87.16</v>
      </c>
    </row>
    <row r="8" spans="1:12" x14ac:dyDescent="0.25">
      <c r="A8" s="1">
        <v>46021</v>
      </c>
      <c r="B8" s="2">
        <v>87.74</v>
      </c>
      <c r="C8" s="2">
        <v>88.04</v>
      </c>
      <c r="D8" s="2">
        <v>87.674400000000006</v>
      </c>
      <c r="E8" s="2">
        <v>87.86</v>
      </c>
      <c r="F8" s="2">
        <v>25106784</v>
      </c>
      <c r="G8" s="2">
        <f>IFERROR(VLOOKUP(A8,'TLT DVD'!$A$1:$D$1249,2,FALSE),0)</f>
        <v>0</v>
      </c>
      <c r="H8" s="2">
        <v>1</v>
      </c>
      <c r="I8" s="2">
        <f t="shared" si="1"/>
        <v>87.74</v>
      </c>
      <c r="J8" s="2">
        <f t="shared" si="2"/>
        <v>88.04</v>
      </c>
      <c r="K8" s="2">
        <f t="shared" si="3"/>
        <v>87.674400000000006</v>
      </c>
      <c r="L8" s="2">
        <f t="shared" si="0"/>
        <v>87.86</v>
      </c>
    </row>
    <row r="9" spans="1:12" x14ac:dyDescent="0.25">
      <c r="A9" s="1">
        <v>46020</v>
      </c>
      <c r="B9" s="2">
        <v>87.95</v>
      </c>
      <c r="C9" s="2">
        <v>88.070300000000003</v>
      </c>
      <c r="D9" s="2">
        <v>87.79</v>
      </c>
      <c r="E9" s="2">
        <v>88.07</v>
      </c>
      <c r="F9" s="2">
        <v>29399824</v>
      </c>
      <c r="G9" s="2">
        <f>IFERROR(VLOOKUP(A9,'TLT DVD'!$A$1:$D$1249,2,FALSE),0)</f>
        <v>0</v>
      </c>
      <c r="H9" s="2">
        <v>1</v>
      </c>
      <c r="I9" s="2">
        <f t="shared" si="1"/>
        <v>87.95</v>
      </c>
      <c r="J9" s="2">
        <f t="shared" si="2"/>
        <v>88.070300000000003</v>
      </c>
      <c r="K9" s="2">
        <f t="shared" si="3"/>
        <v>87.79</v>
      </c>
      <c r="L9" s="2">
        <f t="shared" si="0"/>
        <v>88.07</v>
      </c>
    </row>
    <row r="10" spans="1:12" x14ac:dyDescent="0.25">
      <c r="A10" s="1">
        <v>46017</v>
      </c>
      <c r="B10" s="2">
        <v>88.1</v>
      </c>
      <c r="C10" s="2">
        <v>88.169899999999998</v>
      </c>
      <c r="D10" s="2">
        <v>87.6</v>
      </c>
      <c r="E10" s="2">
        <v>87.74</v>
      </c>
      <c r="F10" s="2">
        <v>26522734</v>
      </c>
      <c r="G10" s="2">
        <f>IFERROR(VLOOKUP(A10,'TLT DVD'!$A$1:$D$1249,2,FALSE),0)</f>
        <v>4.6833999999999998</v>
      </c>
      <c r="H10" s="2">
        <f>IFERROR(VLOOKUP(A10,'TLT DVD'!$A$1:$D$1249,4,FALSE),0)</f>
        <v>0.99981416806254475</v>
      </c>
      <c r="I10" s="2">
        <f t="shared" si="1"/>
        <v>88.083628206310181</v>
      </c>
      <c r="J10" s="2">
        <f t="shared" si="2"/>
        <v>88.153515216657766</v>
      </c>
      <c r="K10" s="2">
        <f t="shared" si="3"/>
        <v>87.583721122278916</v>
      </c>
      <c r="L10" s="2">
        <f t="shared" si="0"/>
        <v>87.723695105807678</v>
      </c>
    </row>
    <row r="11" spans="1:12" x14ac:dyDescent="0.25">
      <c r="A11" s="1">
        <v>46015</v>
      </c>
      <c r="B11" s="2">
        <v>87.76</v>
      </c>
      <c r="C11" s="2">
        <v>88.08</v>
      </c>
      <c r="D11" s="2">
        <v>87.65</v>
      </c>
      <c r="E11" s="2">
        <v>88.03</v>
      </c>
      <c r="F11" s="2">
        <v>25942006</v>
      </c>
      <c r="G11" s="2">
        <f>IFERROR(VLOOKUP(A11,'TLT DVD'!$A$1:$D$1249,2,FALSE),0)</f>
        <v>4.6680000000000001</v>
      </c>
      <c r="H11" s="2">
        <f>IFERROR(VLOOKUP(A11,'TLT DVD'!$A$1:$D$1249,4,FALSE),0)</f>
        <v>0.9998147790602786</v>
      </c>
      <c r="I11" s="2">
        <f t="shared" si="1"/>
        <v>87.743745010330059</v>
      </c>
      <c r="J11" s="2">
        <f t="shared" si="2"/>
        <v>88.063685739629335</v>
      </c>
      <c r="K11" s="2">
        <f t="shared" si="3"/>
        <v>87.633765384633421</v>
      </c>
      <c r="L11" s="2">
        <f t="shared" si="0"/>
        <v>88.013695000676321</v>
      </c>
    </row>
    <row r="12" spans="1:12" x14ac:dyDescent="0.25">
      <c r="A12" s="1">
        <v>46014</v>
      </c>
      <c r="B12" s="2">
        <v>87.07</v>
      </c>
      <c r="C12" s="2">
        <v>87.58</v>
      </c>
      <c r="D12" s="2">
        <v>87.03</v>
      </c>
      <c r="E12" s="2">
        <v>87.5</v>
      </c>
      <c r="F12" s="2">
        <v>33624060</v>
      </c>
      <c r="G12" s="2">
        <f>IFERROR(VLOOKUP(A12,'TLT DVD'!$A$1:$D$1249,2,FALSE),0)</f>
        <v>4.6962999999999999</v>
      </c>
      <c r="H12" s="2">
        <f>IFERROR(VLOOKUP(A12,'TLT DVD'!$A$1:$D$1249,4,FALSE),0)</f>
        <v>0.99981365625304208</v>
      </c>
      <c r="I12" s="2">
        <f t="shared" si="1"/>
        <v>87.053775049952364</v>
      </c>
      <c r="J12" s="2">
        <f t="shared" si="2"/>
        <v>87.56368001464142</v>
      </c>
      <c r="K12" s="2">
        <f t="shared" si="3"/>
        <v>87.013782503702259</v>
      </c>
      <c r="L12" s="2">
        <f t="shared" si="0"/>
        <v>87.483694922141183</v>
      </c>
    </row>
    <row r="13" spans="1:12" x14ac:dyDescent="0.25">
      <c r="A13" s="1">
        <v>46013</v>
      </c>
      <c r="B13" s="2">
        <v>87.415000000000006</v>
      </c>
      <c r="C13" s="2">
        <v>87.457400000000007</v>
      </c>
      <c r="D13" s="2">
        <v>87.25</v>
      </c>
      <c r="E13" s="2">
        <v>87.36</v>
      </c>
      <c r="F13" s="2">
        <v>25547134</v>
      </c>
      <c r="G13" s="2">
        <f>IFERROR(VLOOKUP(A13,'TLT DVD'!$A$1:$D$1249,2,FALSE),0)</f>
        <v>4.7038000000000002</v>
      </c>
      <c r="H13" s="2">
        <f>IFERROR(VLOOKUP(A13,'TLT DVD'!$A$1:$D$1249,4,FALSE),0)</f>
        <v>0.99981335868949817</v>
      </c>
      <c r="I13" s="2">
        <f t="shared" si="1"/>
        <v>87.398684749842488</v>
      </c>
      <c r="J13" s="2">
        <f t="shared" si="2"/>
        <v>87.441076836250929</v>
      </c>
      <c r="K13" s="2">
        <f t="shared" si="3"/>
        <v>87.233715545658711</v>
      </c>
      <c r="L13" s="2">
        <f t="shared" si="0"/>
        <v>87.343695015114562</v>
      </c>
    </row>
    <row r="14" spans="1:12" x14ac:dyDescent="0.25">
      <c r="A14" s="1">
        <v>46010</v>
      </c>
      <c r="B14" s="2">
        <v>87.605000000000004</v>
      </c>
      <c r="C14" s="2">
        <v>87.76</v>
      </c>
      <c r="D14" s="2">
        <v>87.41</v>
      </c>
      <c r="E14" s="2">
        <v>87.55</v>
      </c>
      <c r="F14" s="2">
        <v>37858080</v>
      </c>
      <c r="G14" s="2">
        <f>IFERROR(VLOOKUP(A14,'TLT DVD'!$A$1:$D$1249,2,FALSE),0)</f>
        <v>4.6936</v>
      </c>
      <c r="H14" s="2">
        <f>IFERROR(VLOOKUP(A14,'TLT DVD'!$A$1:$D$1249,4,FALSE),0)</f>
        <v>0.99981376337593952</v>
      </c>
      <c r="I14" s="2">
        <f t="shared" si="1"/>
        <v>87.588684740549184</v>
      </c>
      <c r="J14" s="2">
        <f t="shared" si="2"/>
        <v>87.743655873872456</v>
      </c>
      <c r="K14" s="2">
        <f t="shared" si="3"/>
        <v>87.393721056690865</v>
      </c>
      <c r="L14" s="2">
        <f t="shared" si="0"/>
        <v>87.533694983563507</v>
      </c>
    </row>
    <row r="15" spans="1:12" x14ac:dyDescent="0.25">
      <c r="A15" s="1">
        <v>46009</v>
      </c>
      <c r="B15" s="2">
        <v>88.13</v>
      </c>
      <c r="C15" s="2">
        <v>88.38</v>
      </c>
      <c r="D15" s="2">
        <v>88.07</v>
      </c>
      <c r="E15" s="2">
        <v>88.22</v>
      </c>
      <c r="F15" s="2">
        <v>39048892</v>
      </c>
      <c r="G15" s="2">
        <f>IFERROR(VLOOKUP(A15,'TLT DVD'!$A$1:$D$1249,2,FALSE),0)</f>
        <v>4.6580000000000004</v>
      </c>
      <c r="H15" s="2">
        <f>IFERROR(VLOOKUP(A15,'TLT DVD'!$A$1:$D$1249,4,FALSE),0)</f>
        <v>0.99981517581225376</v>
      </c>
      <c r="I15" s="2">
        <f t="shared" si="1"/>
        <v>88.113711444333916</v>
      </c>
      <c r="J15" s="2">
        <f t="shared" si="2"/>
        <v>88.363665238286984</v>
      </c>
      <c r="K15" s="2">
        <f t="shared" si="3"/>
        <v>88.053722533785177</v>
      </c>
      <c r="L15" s="2">
        <f t="shared" si="0"/>
        <v>88.203694810157032</v>
      </c>
    </row>
    <row r="16" spans="1:12" x14ac:dyDescent="0.25">
      <c r="A16" s="1">
        <v>46008</v>
      </c>
      <c r="B16" s="2">
        <v>87.625</v>
      </c>
      <c r="C16" s="2">
        <v>87.985600000000005</v>
      </c>
      <c r="D16" s="2">
        <v>87.580100000000002</v>
      </c>
      <c r="E16" s="2">
        <v>87.8</v>
      </c>
      <c r="F16" s="2">
        <v>24668304</v>
      </c>
      <c r="G16" s="2">
        <f>IFERROR(VLOOKUP(A16,'TLT DVD'!$A$1:$D$1249,2,FALSE),0)</f>
        <v>4.3823999999999996</v>
      </c>
      <c r="H16" s="2">
        <f>IFERROR(VLOOKUP(A16,'TLT DVD'!$A$1:$D$1249,4,FALSE),0)</f>
        <v>0.99982611035865177</v>
      </c>
      <c r="I16" s="2">
        <f t="shared" si="1"/>
        <v>87.609762920176863</v>
      </c>
      <c r="J16" s="2">
        <f t="shared" si="2"/>
        <v>87.970300215572195</v>
      </c>
      <c r="K16" s="2">
        <f t="shared" si="3"/>
        <v>87.564870727821756</v>
      </c>
      <c r="L16" s="2">
        <f t="shared" si="0"/>
        <v>87.784732489489627</v>
      </c>
    </row>
    <row r="17" spans="1:12" x14ac:dyDescent="0.25">
      <c r="A17" s="1">
        <v>46007</v>
      </c>
      <c r="B17" s="2">
        <v>87.185000000000002</v>
      </c>
      <c r="C17" s="2">
        <v>87.92</v>
      </c>
      <c r="D17" s="2">
        <v>87.17</v>
      </c>
      <c r="E17" s="2">
        <v>87.88</v>
      </c>
      <c r="F17" s="2">
        <v>41018680</v>
      </c>
      <c r="G17" s="2">
        <f>IFERROR(VLOOKUP(A17,'TLT DVD'!$A$1:$D$1249,2,FALSE),0)</f>
        <v>4.3784000000000001</v>
      </c>
      <c r="H17" s="2">
        <f>IFERROR(VLOOKUP(A17,'TLT DVD'!$A$1:$D$1249,4,FALSE),0)</f>
        <v>0.99982626906122163</v>
      </c>
      <c r="I17" s="2">
        <f t="shared" si="1"/>
        <v>87.169853268102614</v>
      </c>
      <c r="J17" s="2">
        <f t="shared" si="2"/>
        <v>87.904725575862614</v>
      </c>
      <c r="K17" s="2">
        <f t="shared" si="3"/>
        <v>87.154855874066698</v>
      </c>
      <c r="L17" s="2">
        <f t="shared" si="0"/>
        <v>87.864732525100152</v>
      </c>
    </row>
    <row r="18" spans="1:12" x14ac:dyDescent="0.25">
      <c r="A18" s="1">
        <v>46006</v>
      </c>
      <c r="B18" s="2">
        <v>87.715000000000003</v>
      </c>
      <c r="C18" s="2">
        <v>87.88</v>
      </c>
      <c r="D18" s="2">
        <v>87.39</v>
      </c>
      <c r="E18" s="2">
        <v>87.4</v>
      </c>
      <c r="F18" s="2">
        <v>28611788</v>
      </c>
      <c r="G18" s="2">
        <f>IFERROR(VLOOKUP(A18,'TLT DVD'!$A$1:$D$1249,2,FALSE),0)</f>
        <v>4.4024999999999999</v>
      </c>
      <c r="H18" s="2">
        <f>IFERROR(VLOOKUP(A18,'TLT DVD'!$A$1:$D$1249,4,FALSE),0)</f>
        <v>0.99982531287861998</v>
      </c>
      <c r="I18" s="2">
        <f t="shared" si="1"/>
        <v>87.699677319148151</v>
      </c>
      <c r="J18" s="2">
        <f t="shared" si="2"/>
        <v>87.864648495773125</v>
      </c>
      <c r="K18" s="2">
        <f t="shared" si="3"/>
        <v>87.374734092462603</v>
      </c>
      <c r="L18" s="2">
        <f t="shared" ref="L18:L81" si="4">IFERROR(E18*$H18,0)</f>
        <v>87.384732345591388</v>
      </c>
    </row>
    <row r="19" spans="1:12" x14ac:dyDescent="0.25">
      <c r="A19" s="1">
        <v>46003</v>
      </c>
      <c r="B19" s="2">
        <v>87.375</v>
      </c>
      <c r="C19" s="2">
        <v>87.495000000000005</v>
      </c>
      <c r="D19" s="2">
        <v>87.19</v>
      </c>
      <c r="E19" s="2">
        <v>87.34</v>
      </c>
      <c r="F19" s="2">
        <v>47030120</v>
      </c>
      <c r="G19" s="2">
        <f>IFERROR(VLOOKUP(A19,'TLT DVD'!$A$1:$D$1249,2,FALSE),0)</f>
        <v>4.4055</v>
      </c>
      <c r="H19" s="2">
        <f>IFERROR(VLOOKUP(A19,'TLT DVD'!$A$1:$D$1249,4,FALSE),0)</f>
        <v>0.99982519385180402</v>
      </c>
      <c r="I19" s="2">
        <f t="shared" si="1"/>
        <v>87.359726312801371</v>
      </c>
      <c r="J19" s="2">
        <f t="shared" si="2"/>
        <v>87.479705336063603</v>
      </c>
      <c r="K19" s="2">
        <f t="shared" si="3"/>
        <v>87.174758651938788</v>
      </c>
      <c r="L19" s="2">
        <f t="shared" si="4"/>
        <v>87.324732431016571</v>
      </c>
    </row>
    <row r="20" spans="1:12" x14ac:dyDescent="0.25">
      <c r="A20" s="1">
        <v>46002</v>
      </c>
      <c r="B20" s="2">
        <v>88.69</v>
      </c>
      <c r="C20" s="2">
        <v>88.83</v>
      </c>
      <c r="D20" s="2">
        <v>88.16</v>
      </c>
      <c r="E20" s="2">
        <v>88.19</v>
      </c>
      <c r="F20" s="2">
        <v>26778686</v>
      </c>
      <c r="G20" s="2">
        <f>IFERROR(VLOOKUP(A20,'TLT DVD'!$A$1:$D$1249,2,FALSE),0)</f>
        <v>4.3631000000000002</v>
      </c>
      <c r="H20" s="2">
        <f>IFERROR(VLOOKUP(A20,'TLT DVD'!$A$1:$D$1249,4,FALSE),0)</f>
        <v>0.99982687609878351</v>
      </c>
      <c r="I20" s="2">
        <f t="shared" si="1"/>
        <v>88.67464564120111</v>
      </c>
      <c r="J20" s="2">
        <f t="shared" si="2"/>
        <v>88.814621403854943</v>
      </c>
      <c r="K20" s="2">
        <f t="shared" si="3"/>
        <v>88.144737396868749</v>
      </c>
      <c r="L20" s="2">
        <f t="shared" si="4"/>
        <v>88.17473220315172</v>
      </c>
    </row>
    <row r="21" spans="1:12" x14ac:dyDescent="0.25">
      <c r="A21" s="1">
        <v>46001</v>
      </c>
      <c r="B21" s="2">
        <v>88</v>
      </c>
      <c r="C21" s="2">
        <v>88.52</v>
      </c>
      <c r="D21" s="2">
        <v>87.855000000000004</v>
      </c>
      <c r="E21" s="2">
        <v>88.31</v>
      </c>
      <c r="F21" s="2">
        <v>46833512</v>
      </c>
      <c r="G21" s="2">
        <f>IFERROR(VLOOKUP(A21,'TLT DVD'!$A$1:$D$1249,2,FALSE),0)</f>
        <v>4.3571</v>
      </c>
      <c r="H21" s="2">
        <f>IFERROR(VLOOKUP(A21,'TLT DVD'!$A$1:$D$1249,4,FALSE),0)</f>
        <v>0.99982711415282999</v>
      </c>
      <c r="I21" s="2">
        <f t="shared" si="1"/>
        <v>87.984786045449042</v>
      </c>
      <c r="J21" s="2">
        <f t="shared" si="2"/>
        <v>88.504696144808506</v>
      </c>
      <c r="K21" s="2">
        <f t="shared" si="3"/>
        <v>87.839811113896886</v>
      </c>
      <c r="L21" s="2">
        <f t="shared" si="4"/>
        <v>88.29473245083642</v>
      </c>
    </row>
    <row r="22" spans="1:12" x14ac:dyDescent="0.25">
      <c r="A22" s="1">
        <v>46000</v>
      </c>
      <c r="B22" s="2">
        <v>88.34</v>
      </c>
      <c r="C22" s="2">
        <v>88.344999999999999</v>
      </c>
      <c r="D22" s="2">
        <v>87.84</v>
      </c>
      <c r="E22" s="2">
        <v>87.97</v>
      </c>
      <c r="F22" s="2">
        <v>25771792</v>
      </c>
      <c r="G22" s="2">
        <f>IFERROR(VLOOKUP(A22,'TLT DVD'!$A$1:$D$1249,2,FALSE),0)</f>
        <v>4.3739999999999997</v>
      </c>
      <c r="H22" s="2">
        <f>IFERROR(VLOOKUP(A22,'TLT DVD'!$A$1:$D$1249,4,FALSE),0)</f>
        <v>0.99982644363407747</v>
      </c>
      <c r="I22" s="2">
        <f t="shared" si="1"/>
        <v>88.324668030634413</v>
      </c>
      <c r="J22" s="2">
        <f t="shared" si="2"/>
        <v>88.329667162852573</v>
      </c>
      <c r="K22" s="2">
        <f t="shared" si="3"/>
        <v>87.824754808817374</v>
      </c>
      <c r="L22" s="2">
        <f t="shared" si="4"/>
        <v>87.954732246489797</v>
      </c>
    </row>
    <row r="23" spans="1:12" x14ac:dyDescent="0.25">
      <c r="A23" s="1">
        <v>45999</v>
      </c>
      <c r="B23" s="2">
        <v>88.185000000000002</v>
      </c>
      <c r="C23" s="2">
        <v>88.2</v>
      </c>
      <c r="D23" s="2">
        <v>87.56</v>
      </c>
      <c r="E23" s="2">
        <v>87.88</v>
      </c>
      <c r="F23" s="2">
        <v>32255204</v>
      </c>
      <c r="G23" s="2">
        <f>IFERROR(VLOOKUP(A23,'TLT DVD'!$A$1:$D$1249,2,FALSE),0)</f>
        <v>4.3784000000000001</v>
      </c>
      <c r="H23" s="2">
        <f>IFERROR(VLOOKUP(A23,'TLT DVD'!$A$1:$D$1249,4,FALSE),0)</f>
        <v>0.99982626906122163</v>
      </c>
      <c r="I23" s="2">
        <f t="shared" si="1"/>
        <v>88.16967953716383</v>
      </c>
      <c r="J23" s="2">
        <f t="shared" si="2"/>
        <v>88.184676931199746</v>
      </c>
      <c r="K23" s="2">
        <f t="shared" si="3"/>
        <v>87.544788119000572</v>
      </c>
      <c r="L23" s="2">
        <f t="shared" si="4"/>
        <v>87.864732525100152</v>
      </c>
    </row>
    <row r="24" spans="1:12" x14ac:dyDescent="0.25">
      <c r="A24" s="1">
        <v>45996</v>
      </c>
      <c r="B24" s="2">
        <v>88.55</v>
      </c>
      <c r="C24" s="2">
        <v>88.55</v>
      </c>
      <c r="D24" s="2">
        <v>88.045000000000002</v>
      </c>
      <c r="E24" s="2">
        <v>88.17</v>
      </c>
      <c r="F24" s="2">
        <v>32808068</v>
      </c>
      <c r="G24" s="2">
        <f>IFERROR(VLOOKUP(A24,'TLT DVD'!$A$1:$D$1249,2,FALSE),0)</f>
        <v>4.3639999999999999</v>
      </c>
      <c r="H24" s="2">
        <f>IFERROR(VLOOKUP(A24,'TLT DVD'!$A$1:$D$1249,4,FALSE),0)</f>
        <v>0.99982684039068148</v>
      </c>
      <c r="I24" s="2">
        <f t="shared" si="1"/>
        <v>88.534666716594842</v>
      </c>
      <c r="J24" s="2">
        <f t="shared" si="2"/>
        <v>88.534666716594842</v>
      </c>
      <c r="K24" s="2">
        <f t="shared" si="3"/>
        <v>88.029754162197548</v>
      </c>
      <c r="L24" s="2">
        <f t="shared" si="4"/>
        <v>88.154732517246387</v>
      </c>
    </row>
    <row r="25" spans="1:12" x14ac:dyDescent="0.25">
      <c r="A25" s="1">
        <v>45995</v>
      </c>
      <c r="B25" s="2">
        <v>88.91</v>
      </c>
      <c r="C25" s="2">
        <v>88.93</v>
      </c>
      <c r="D25" s="2">
        <v>88.48</v>
      </c>
      <c r="E25" s="2">
        <v>88.58</v>
      </c>
      <c r="F25" s="2">
        <v>25541460</v>
      </c>
      <c r="G25" s="2">
        <f>IFERROR(VLOOKUP(A25,'TLT DVD'!$A$1:$D$1249,2,FALSE),0)</f>
        <v>4.3437999999999999</v>
      </c>
      <c r="H25" s="2">
        <f>IFERROR(VLOOKUP(A25,'TLT DVD'!$A$1:$D$1249,4,FALSE),0)</f>
        <v>0.99982764183950168</v>
      </c>
      <c r="I25" s="2">
        <f t="shared" si="1"/>
        <v>88.894675635950094</v>
      </c>
      <c r="J25" s="2">
        <f t="shared" si="2"/>
        <v>88.914672188786895</v>
      </c>
      <c r="K25" s="2">
        <f t="shared" si="3"/>
        <v>88.464749749959111</v>
      </c>
      <c r="L25" s="2">
        <f t="shared" si="4"/>
        <v>88.56473251414306</v>
      </c>
    </row>
    <row r="26" spans="1:12" x14ac:dyDescent="0.25">
      <c r="A26" s="1">
        <v>45994</v>
      </c>
      <c r="B26" s="2">
        <v>88.92</v>
      </c>
      <c r="C26" s="2">
        <v>89.155000000000001</v>
      </c>
      <c r="D26" s="2">
        <v>88.74</v>
      </c>
      <c r="E26" s="2">
        <v>89.06</v>
      </c>
      <c r="F26" s="2">
        <v>23278580</v>
      </c>
      <c r="G26" s="2">
        <f>IFERROR(VLOOKUP(A26,'TLT DVD'!$A$1:$D$1249,2,FALSE),0)</f>
        <v>4.3204000000000002</v>
      </c>
      <c r="H26" s="2">
        <f>IFERROR(VLOOKUP(A26,'TLT DVD'!$A$1:$D$1249,4,FALSE),0)</f>
        <v>0.99982857025131444</v>
      </c>
      <c r="I26" s="2">
        <f t="shared" si="1"/>
        <v>88.904756466746875</v>
      </c>
      <c r="J26" s="2">
        <f t="shared" si="2"/>
        <v>89.13971618075594</v>
      </c>
      <c r="K26" s="2">
        <f t="shared" si="3"/>
        <v>88.724787324101641</v>
      </c>
      <c r="L26" s="2">
        <f t="shared" si="4"/>
        <v>89.044732466582062</v>
      </c>
    </row>
    <row r="27" spans="1:12" x14ac:dyDescent="0.25">
      <c r="A27" s="1">
        <v>45993</v>
      </c>
      <c r="B27" s="2">
        <v>88.575000000000003</v>
      </c>
      <c r="C27" s="2">
        <v>88.954999999999998</v>
      </c>
      <c r="D27" s="2">
        <v>88.46</v>
      </c>
      <c r="E27" s="2">
        <v>88.81</v>
      </c>
      <c r="F27" s="2">
        <v>27605680</v>
      </c>
      <c r="G27" s="2">
        <f>IFERROR(VLOOKUP(A27,'TLT DVD'!$A$1:$D$1249,2,FALSE),0)</f>
        <v>4.3326000000000002</v>
      </c>
      <c r="H27" s="2">
        <f>IFERROR(VLOOKUP(A27,'TLT DVD'!$A$1:$D$1249,4,FALSE),0)</f>
        <v>0.99982808620744124</v>
      </c>
      <c r="I27" s="2">
        <f t="shared" si="1"/>
        <v>88.559772735824112</v>
      </c>
      <c r="J27" s="2">
        <f t="shared" si="2"/>
        <v>88.939707408582933</v>
      </c>
      <c r="K27" s="2">
        <f t="shared" si="3"/>
        <v>88.444792505910243</v>
      </c>
      <c r="L27" s="2">
        <f t="shared" si="4"/>
        <v>88.794732336082859</v>
      </c>
    </row>
    <row r="28" spans="1:12" x14ac:dyDescent="0.25">
      <c r="A28" s="1">
        <v>45992</v>
      </c>
      <c r="B28" s="2">
        <v>88.844999999999999</v>
      </c>
      <c r="C28" s="2">
        <v>88.99</v>
      </c>
      <c r="D28" s="2">
        <v>88.71</v>
      </c>
      <c r="E28" s="2">
        <v>88.77</v>
      </c>
      <c r="F28" s="2">
        <v>47086648</v>
      </c>
      <c r="G28" s="2">
        <f>IFERROR(VLOOKUP(A28,'TLT DVD'!$A$1:$D$1249,2,FALSE),0)</f>
        <v>4.3345000000000002</v>
      </c>
      <c r="H28" s="2">
        <f>IFERROR(VLOOKUP(A28,'TLT DVD'!$A$1:$D$1249,4,FALSE),0)</f>
        <v>0.99982801082358053</v>
      </c>
      <c r="I28" s="2">
        <f t="shared" si="1"/>
        <v>88.82971962162101</v>
      </c>
      <c r="J28" s="2">
        <f t="shared" si="2"/>
        <v>88.974694683190421</v>
      </c>
      <c r="K28" s="2">
        <f t="shared" si="3"/>
        <v>88.694742840159819</v>
      </c>
      <c r="L28" s="2">
        <f t="shared" si="4"/>
        <v>88.754732520809242</v>
      </c>
    </row>
    <row r="29" spans="1:12" x14ac:dyDescent="0.25">
      <c r="A29" s="1">
        <v>45989</v>
      </c>
      <c r="B29" s="2">
        <v>90.46</v>
      </c>
      <c r="C29" s="2">
        <v>90.529899999999998</v>
      </c>
      <c r="D29" s="2">
        <v>89.95</v>
      </c>
      <c r="E29" s="2">
        <v>90.21</v>
      </c>
      <c r="F29" s="2">
        <v>40704288</v>
      </c>
      <c r="G29" s="2">
        <f>IFERROR(VLOOKUP(A29,'TLT DVD'!$A$1:$D$1249,2,FALSE),0)</f>
        <v>4.2653999999999996</v>
      </c>
      <c r="H29" s="2">
        <f>IFERROR(VLOOKUP(A29,'TLT DVD'!$A$1:$D$1249,4,FALSE),0)</f>
        <v>0.99983075241922614</v>
      </c>
      <c r="I29" s="2">
        <f t="shared" si="1"/>
        <v>90.444689863843195</v>
      </c>
      <c r="J29" s="2">
        <f t="shared" si="2"/>
        <v>90.514578033437303</v>
      </c>
      <c r="K29" s="2">
        <f t="shared" si="3"/>
        <v>89.934776180109395</v>
      </c>
      <c r="L29" s="2">
        <f t="shared" si="4"/>
        <v>90.19473217573838</v>
      </c>
    </row>
    <row r="30" spans="1:12" x14ac:dyDescent="0.25">
      <c r="A30" s="1">
        <v>45987</v>
      </c>
      <c r="B30" s="2">
        <v>90.15</v>
      </c>
      <c r="C30" s="2">
        <v>90.64</v>
      </c>
      <c r="D30" s="2">
        <v>89.83</v>
      </c>
      <c r="E30" s="2">
        <v>90.64</v>
      </c>
      <c r="F30" s="2">
        <v>34098960</v>
      </c>
      <c r="G30" s="2">
        <f>IFERROR(VLOOKUP(A30,'TLT DVD'!$A$1:$D$1249,2,FALSE),0)</f>
        <v>4.3044000000000002</v>
      </c>
      <c r="H30" s="2">
        <f>IFERROR(VLOOKUP(A30,'TLT DVD'!$A$1:$D$1249,4,FALSE),0)</f>
        <v>0.99982920506330664</v>
      </c>
      <c r="I30" s="2">
        <f t="shared" si="1"/>
        <v>90.134602836457105</v>
      </c>
      <c r="J30" s="2">
        <f t="shared" si="2"/>
        <v>90.624519146938113</v>
      </c>
      <c r="K30" s="2">
        <f t="shared" si="3"/>
        <v>89.814657490836836</v>
      </c>
      <c r="L30" s="2">
        <f t="shared" si="4"/>
        <v>90.624519146938113</v>
      </c>
    </row>
    <row r="31" spans="1:12" x14ac:dyDescent="0.25">
      <c r="A31" s="1">
        <v>45986</v>
      </c>
      <c r="B31" s="2">
        <v>90.31</v>
      </c>
      <c r="C31" s="2">
        <v>90.59</v>
      </c>
      <c r="D31" s="2">
        <v>90.13</v>
      </c>
      <c r="E31" s="2">
        <v>90.24</v>
      </c>
      <c r="F31" s="2">
        <v>36503344</v>
      </c>
      <c r="G31" s="2">
        <f>IFERROR(VLOOKUP(A31,'TLT DVD'!$A$1:$D$1249,2,FALSE),0)</f>
        <v>4.3235000000000001</v>
      </c>
      <c r="H31" s="2">
        <f>IFERROR(VLOOKUP(A31,'TLT DVD'!$A$1:$D$1249,4,FALSE),0)</f>
        <v>0.99982844725653763</v>
      </c>
      <c r="I31" s="2">
        <f t="shared" si="1"/>
        <v>90.294507071737911</v>
      </c>
      <c r="J31" s="2">
        <f t="shared" si="2"/>
        <v>90.574459036969742</v>
      </c>
      <c r="K31" s="2">
        <f t="shared" si="3"/>
        <v>90.114537951231739</v>
      </c>
      <c r="L31" s="2">
        <f t="shared" si="4"/>
        <v>90.224519080429957</v>
      </c>
    </row>
    <row r="32" spans="1:12" x14ac:dyDescent="0.25">
      <c r="A32" s="1">
        <v>45985</v>
      </c>
      <c r="B32" s="2">
        <v>89.95</v>
      </c>
      <c r="C32" s="2">
        <v>90.066500000000005</v>
      </c>
      <c r="D32" s="2">
        <v>89.780100000000004</v>
      </c>
      <c r="E32" s="2">
        <v>90.01</v>
      </c>
      <c r="F32" s="2">
        <v>30865696</v>
      </c>
      <c r="G32" s="2">
        <f>IFERROR(VLOOKUP(A32,'TLT DVD'!$A$1:$D$1249,2,FALSE),0)</f>
        <v>4.3345000000000002</v>
      </c>
      <c r="H32" s="2">
        <f>IFERROR(VLOOKUP(A32,'TLT DVD'!$A$1:$D$1249,4,FALSE),0)</f>
        <v>0.99982801082358053</v>
      </c>
      <c r="I32" s="2">
        <f t="shared" si="1"/>
        <v>89.934529573581074</v>
      </c>
      <c r="J32" s="2">
        <f t="shared" si="2"/>
        <v>90.051009536842017</v>
      </c>
      <c r="K32" s="2">
        <f t="shared" si="3"/>
        <v>89.764658794542143</v>
      </c>
      <c r="L32" s="2">
        <f t="shared" si="4"/>
        <v>89.994519254230482</v>
      </c>
    </row>
    <row r="33" spans="1:12" x14ac:dyDescent="0.25">
      <c r="A33" s="1">
        <v>45982</v>
      </c>
      <c r="B33" s="2">
        <v>89.65</v>
      </c>
      <c r="C33" s="2">
        <v>89.67</v>
      </c>
      <c r="D33" s="2">
        <v>89.194999999999993</v>
      </c>
      <c r="E33" s="2">
        <v>89.5</v>
      </c>
      <c r="F33" s="2">
        <v>41938628</v>
      </c>
      <c r="G33" s="2">
        <f>IFERROR(VLOOKUP(A33,'TLT DVD'!$A$1:$D$1249,2,FALSE),0)</f>
        <v>4.3592000000000004</v>
      </c>
      <c r="H33" s="2">
        <f>IFERROR(VLOOKUP(A33,'TLT DVD'!$A$1:$D$1249,4,FALSE),0)</f>
        <v>0.99982703083390734</v>
      </c>
      <c r="I33" s="2">
        <f t="shared" si="1"/>
        <v>89.634493314259799</v>
      </c>
      <c r="J33" s="2">
        <f t="shared" si="2"/>
        <v>89.654489854876473</v>
      </c>
      <c r="K33" s="2">
        <f t="shared" si="3"/>
        <v>89.179572015230363</v>
      </c>
      <c r="L33" s="2">
        <f t="shared" si="4"/>
        <v>89.484519259634709</v>
      </c>
    </row>
    <row r="34" spans="1:12" x14ac:dyDescent="0.25">
      <c r="A34" s="1">
        <v>45981</v>
      </c>
      <c r="B34" s="2">
        <v>88.99</v>
      </c>
      <c r="C34" s="2">
        <v>89.42</v>
      </c>
      <c r="D34" s="2">
        <v>88.984999999999999</v>
      </c>
      <c r="E34" s="2">
        <v>89.23</v>
      </c>
      <c r="F34" s="2">
        <v>32945000</v>
      </c>
      <c r="G34" s="2">
        <f>IFERROR(VLOOKUP(A34,'TLT DVD'!$A$1:$D$1249,2,FALSE),0)</f>
        <v>4.3723999999999998</v>
      </c>
      <c r="H34" s="2">
        <f>IFERROR(VLOOKUP(A34,'TLT DVD'!$A$1:$D$1249,4,FALSE),0)</f>
        <v>0.99982650711512355</v>
      </c>
      <c r="I34" s="2">
        <f t="shared" si="1"/>
        <v>88.974560868174834</v>
      </c>
      <c r="J34" s="2">
        <f t="shared" si="2"/>
        <v>89.404486266234343</v>
      </c>
      <c r="K34" s="2">
        <f t="shared" si="3"/>
        <v>88.969561735639275</v>
      </c>
      <c r="L34" s="2">
        <f t="shared" si="4"/>
        <v>89.214519229882484</v>
      </c>
    </row>
    <row r="35" spans="1:12" x14ac:dyDescent="0.25">
      <c r="A35" s="1">
        <v>45980</v>
      </c>
      <c r="B35" s="2">
        <v>89.224999999999994</v>
      </c>
      <c r="C35" s="2">
        <v>89.31</v>
      </c>
      <c r="D35" s="2">
        <v>88.85</v>
      </c>
      <c r="E35" s="2">
        <v>88.88</v>
      </c>
      <c r="F35" s="2">
        <v>25782384</v>
      </c>
      <c r="G35" s="2">
        <f>IFERROR(VLOOKUP(A35,'TLT DVD'!$A$1:$D$1249,2,FALSE),0)</f>
        <v>4.3895999999999997</v>
      </c>
      <c r="H35" s="2">
        <f>IFERROR(VLOOKUP(A35,'TLT DVD'!$A$1:$D$1249,4,FALSE),0)</f>
        <v>0.99982582469408965</v>
      </c>
      <c r="I35" s="2">
        <f t="shared" si="1"/>
        <v>89.209459208330145</v>
      </c>
      <c r="J35" s="2">
        <f t="shared" si="2"/>
        <v>89.294444403429154</v>
      </c>
      <c r="K35" s="2">
        <f t="shared" si="3"/>
        <v>88.834524524069863</v>
      </c>
      <c r="L35" s="2">
        <f t="shared" si="4"/>
        <v>88.864519298810677</v>
      </c>
    </row>
    <row r="36" spans="1:12" x14ac:dyDescent="0.25">
      <c r="A36" s="1">
        <v>45979</v>
      </c>
      <c r="B36" s="2">
        <v>89.35</v>
      </c>
      <c r="C36" s="2">
        <v>89.45</v>
      </c>
      <c r="D36" s="2">
        <v>88.8</v>
      </c>
      <c r="E36" s="2">
        <v>89.06</v>
      </c>
      <c r="F36" s="2">
        <v>31967436</v>
      </c>
      <c r="G36" s="2">
        <f>IFERROR(VLOOKUP(A36,'TLT DVD'!$A$1:$D$1249,2,FALSE),0)</f>
        <v>4.3807999999999998</v>
      </c>
      <c r="H36" s="2">
        <f>IFERROR(VLOOKUP(A36,'TLT DVD'!$A$1:$D$1249,4,FALSE),0)</f>
        <v>0.99982617383967676</v>
      </c>
      <c r="I36" s="2">
        <f t="shared" si="1"/>
        <v>89.33446863257511</v>
      </c>
      <c r="J36" s="2">
        <f t="shared" si="2"/>
        <v>89.434451249959082</v>
      </c>
      <c r="K36" s="2">
        <f t="shared" si="3"/>
        <v>88.784564236963291</v>
      </c>
      <c r="L36" s="2">
        <f t="shared" si="4"/>
        <v>89.04451904216161</v>
      </c>
    </row>
    <row r="37" spans="1:12" x14ac:dyDescent="0.25">
      <c r="A37" s="1">
        <v>45978</v>
      </c>
      <c r="B37" s="2">
        <v>89.08</v>
      </c>
      <c r="C37" s="2">
        <v>89.3</v>
      </c>
      <c r="D37" s="2">
        <v>88.98</v>
      </c>
      <c r="E37" s="2">
        <v>89.09</v>
      </c>
      <c r="F37" s="2">
        <v>25605782</v>
      </c>
      <c r="G37" s="2">
        <f>IFERROR(VLOOKUP(A37,'TLT DVD'!$A$1:$D$1249,2,FALSE),0)</f>
        <v>4.3792999999999997</v>
      </c>
      <c r="H37" s="2">
        <f>IFERROR(VLOOKUP(A37,'TLT DVD'!$A$1:$D$1249,4,FALSE),0)</f>
        <v>0.99982623335314125</v>
      </c>
      <c r="I37" s="2">
        <f t="shared" si="1"/>
        <v>89.064520867097826</v>
      </c>
      <c r="J37" s="2">
        <f t="shared" si="2"/>
        <v>89.284482638435506</v>
      </c>
      <c r="K37" s="2">
        <f t="shared" si="3"/>
        <v>88.964538243762519</v>
      </c>
      <c r="L37" s="2">
        <f t="shared" si="4"/>
        <v>89.074519129431351</v>
      </c>
    </row>
    <row r="38" spans="1:12" x14ac:dyDescent="0.25">
      <c r="A38" s="1">
        <v>45975</v>
      </c>
      <c r="B38" s="2">
        <v>89.79</v>
      </c>
      <c r="C38" s="2">
        <v>89.834999999999994</v>
      </c>
      <c r="D38" s="2">
        <v>88.87</v>
      </c>
      <c r="E38" s="2">
        <v>88.87</v>
      </c>
      <c r="F38" s="2">
        <v>38550504</v>
      </c>
      <c r="G38" s="2">
        <f>IFERROR(VLOOKUP(A38,'TLT DVD'!$A$1:$D$1249,2,FALSE),0)</f>
        <v>4.3901000000000003</v>
      </c>
      <c r="H38" s="2">
        <f>IFERROR(VLOOKUP(A38,'TLT DVD'!$A$1:$D$1249,4,FALSE),0)</f>
        <v>0.99982580485627592</v>
      </c>
      <c r="I38" s="2">
        <f t="shared" si="1"/>
        <v>89.774359018045018</v>
      </c>
      <c r="J38" s="2">
        <f t="shared" si="2"/>
        <v>89.819351179263535</v>
      </c>
      <c r="K38" s="2">
        <f t="shared" si="3"/>
        <v>88.854519277577239</v>
      </c>
      <c r="L38" s="2">
        <f t="shared" si="4"/>
        <v>88.854519277577239</v>
      </c>
    </row>
    <row r="39" spans="1:12" x14ac:dyDescent="0.25">
      <c r="A39" s="1">
        <v>45974</v>
      </c>
      <c r="B39" s="2">
        <v>89.8</v>
      </c>
      <c r="C39" s="2">
        <v>89.94</v>
      </c>
      <c r="D39" s="2">
        <v>89.38</v>
      </c>
      <c r="E39" s="2">
        <v>89.38</v>
      </c>
      <c r="F39" s="2">
        <v>33825908</v>
      </c>
      <c r="G39" s="2">
        <f>IFERROR(VLOOKUP(A39,'TLT DVD'!$A$1:$D$1249,2,FALSE),0)</f>
        <v>4.3651</v>
      </c>
      <c r="H39" s="2">
        <f>IFERROR(VLOOKUP(A39,'TLT DVD'!$A$1:$D$1249,4,FALSE),0)</f>
        <v>0.99982679674744734</v>
      </c>
      <c r="I39" s="2">
        <f t="shared" si="1"/>
        <v>89.784446347920763</v>
      </c>
      <c r="J39" s="2">
        <f t="shared" si="2"/>
        <v>89.924422099465417</v>
      </c>
      <c r="K39" s="2">
        <f t="shared" si="3"/>
        <v>89.364519093286845</v>
      </c>
      <c r="L39" s="2">
        <f t="shared" si="4"/>
        <v>89.364519093286845</v>
      </c>
    </row>
    <row r="40" spans="1:12" x14ac:dyDescent="0.25">
      <c r="A40" s="1">
        <v>45973</v>
      </c>
      <c r="B40" s="2">
        <v>89.95</v>
      </c>
      <c r="C40" s="2">
        <v>90.32</v>
      </c>
      <c r="D40" s="2">
        <v>89.88</v>
      </c>
      <c r="E40" s="2">
        <v>90.12</v>
      </c>
      <c r="F40" s="2">
        <v>23594938</v>
      </c>
      <c r="G40" s="2">
        <f>IFERROR(VLOOKUP(A40,'TLT DVD'!$A$1:$D$1249,2,FALSE),0)</f>
        <v>4.3292000000000002</v>
      </c>
      <c r="H40" s="2">
        <f>IFERROR(VLOOKUP(A40,'TLT DVD'!$A$1:$D$1249,4,FALSE),0)</f>
        <v>0.99982822110489056</v>
      </c>
      <c r="I40" s="2">
        <f t="shared" si="1"/>
        <v>89.934548488384905</v>
      </c>
      <c r="J40" s="2">
        <f t="shared" si="2"/>
        <v>90.304484930193709</v>
      </c>
      <c r="K40" s="2">
        <f t="shared" si="3"/>
        <v>89.864560512907559</v>
      </c>
      <c r="L40" s="2">
        <f t="shared" si="4"/>
        <v>90.104519285972742</v>
      </c>
    </row>
    <row r="41" spans="1:12" x14ac:dyDescent="0.25">
      <c r="A41" s="1">
        <v>45972</v>
      </c>
      <c r="B41" s="2">
        <v>89.95</v>
      </c>
      <c r="C41" s="2">
        <v>90.064999999999998</v>
      </c>
      <c r="D41" s="2">
        <v>89.775000000000006</v>
      </c>
      <c r="E41" s="2">
        <v>89.96</v>
      </c>
      <c r="F41" s="2">
        <v>18942296</v>
      </c>
      <c r="G41" s="2">
        <f>IFERROR(VLOOKUP(A41,'TLT DVD'!$A$1:$D$1249,2,FALSE),0)</f>
        <v>4.3369</v>
      </c>
      <c r="H41" s="2">
        <f>IFERROR(VLOOKUP(A41,'TLT DVD'!$A$1:$D$1249,4,FALSE),0)</f>
        <v>0.99982791560186968</v>
      </c>
      <c r="I41" s="2">
        <f t="shared" si="1"/>
        <v>89.934521008388174</v>
      </c>
      <c r="J41" s="2">
        <f t="shared" si="2"/>
        <v>90.049501218682394</v>
      </c>
      <c r="K41" s="2">
        <f t="shared" si="3"/>
        <v>89.759551123157863</v>
      </c>
      <c r="L41" s="2">
        <f t="shared" si="4"/>
        <v>89.944519287544196</v>
      </c>
    </row>
    <row r="42" spans="1:12" x14ac:dyDescent="0.25">
      <c r="A42" s="1">
        <v>45971</v>
      </c>
      <c r="B42" s="2">
        <v>89.49</v>
      </c>
      <c r="C42" s="2">
        <v>89.67</v>
      </c>
      <c r="D42" s="2">
        <v>89.385000000000005</v>
      </c>
      <c r="E42" s="2">
        <v>89.55</v>
      </c>
      <c r="F42" s="2">
        <v>24093452</v>
      </c>
      <c r="G42" s="2">
        <f>IFERROR(VLOOKUP(A42,'TLT DVD'!$A$1:$D$1249,2,FALSE),0)</f>
        <v>4.3567999999999998</v>
      </c>
      <c r="H42" s="2">
        <f>IFERROR(VLOOKUP(A42,'TLT DVD'!$A$1:$D$1249,4,FALSE),0)</f>
        <v>0.99982712605553381</v>
      </c>
      <c r="I42" s="2">
        <f t="shared" si="1"/>
        <v>89.474529510709715</v>
      </c>
      <c r="J42" s="2">
        <f t="shared" si="2"/>
        <v>89.65449839339972</v>
      </c>
      <c r="K42" s="2">
        <f t="shared" si="3"/>
        <v>89.369547662473892</v>
      </c>
      <c r="L42" s="2">
        <f t="shared" si="4"/>
        <v>89.534519138273055</v>
      </c>
    </row>
    <row r="43" spans="1:12" x14ac:dyDescent="0.25">
      <c r="A43" s="1">
        <v>45968</v>
      </c>
      <c r="B43" s="2">
        <v>89.355000000000004</v>
      </c>
      <c r="C43" s="2">
        <v>89.87</v>
      </c>
      <c r="D43" s="2">
        <v>89.355000000000004</v>
      </c>
      <c r="E43" s="2">
        <v>89.57</v>
      </c>
      <c r="F43" s="2">
        <v>28530052</v>
      </c>
      <c r="G43" s="2">
        <f>IFERROR(VLOOKUP(A43,'TLT DVD'!$A$1:$D$1249,2,FALSE),0)</f>
        <v>4.3558000000000003</v>
      </c>
      <c r="H43" s="2">
        <f>IFERROR(VLOOKUP(A43,'TLT DVD'!$A$1:$D$1249,4,FALSE),0)</f>
        <v>0.99982716573121422</v>
      </c>
      <c r="I43" s="2">
        <f t="shared" si="1"/>
        <v>89.339556393912645</v>
      </c>
      <c r="J43" s="2">
        <f t="shared" si="2"/>
        <v>89.854467384264225</v>
      </c>
      <c r="K43" s="2">
        <f t="shared" si="3"/>
        <v>89.339556393912645</v>
      </c>
      <c r="L43" s="2">
        <f t="shared" si="4"/>
        <v>89.554519234544856</v>
      </c>
    </row>
    <row r="44" spans="1:12" x14ac:dyDescent="0.25">
      <c r="A44" s="1">
        <v>45967</v>
      </c>
      <c r="B44" s="2">
        <v>89.56</v>
      </c>
      <c r="C44" s="2">
        <v>89.85</v>
      </c>
      <c r="D44" s="2">
        <v>89.53</v>
      </c>
      <c r="E44" s="2">
        <v>89.76</v>
      </c>
      <c r="F44" s="2">
        <v>33027352</v>
      </c>
      <c r="G44" s="2">
        <f>IFERROR(VLOOKUP(A44,'TLT DVD'!$A$1:$D$1249,2,FALSE),0)</f>
        <v>4.3465999999999996</v>
      </c>
      <c r="H44" s="2">
        <f>IFERROR(VLOOKUP(A44,'TLT DVD'!$A$1:$D$1249,4,FALSE),0)</f>
        <v>0.99982753074754771</v>
      </c>
      <c r="I44" s="2">
        <f t="shared" si="1"/>
        <v>89.54455365375037</v>
      </c>
      <c r="J44" s="2">
        <f t="shared" si="2"/>
        <v>89.834503637667154</v>
      </c>
      <c r="K44" s="2">
        <f t="shared" si="3"/>
        <v>89.514558827827955</v>
      </c>
      <c r="L44" s="2">
        <f t="shared" si="4"/>
        <v>89.744519159899895</v>
      </c>
    </row>
    <row r="45" spans="1:12" x14ac:dyDescent="0.25">
      <c r="A45" s="1">
        <v>45966</v>
      </c>
      <c r="B45" s="2">
        <v>89.51</v>
      </c>
      <c r="C45" s="2">
        <v>89.545000000000002</v>
      </c>
      <c r="D45" s="2">
        <v>88.88</v>
      </c>
      <c r="E45" s="2">
        <v>88.96</v>
      </c>
      <c r="F45" s="2">
        <v>44643440</v>
      </c>
      <c r="G45" s="2">
        <f>IFERROR(VLOOKUP(A45,'TLT DVD'!$A$1:$D$1249,2,FALSE),0)</f>
        <v>4.3856999999999999</v>
      </c>
      <c r="H45" s="2">
        <f>IFERROR(VLOOKUP(A45,'TLT DVD'!$A$1:$D$1249,4,FALSE),0)</f>
        <v>0.99982597942905072</v>
      </c>
      <c r="I45" s="2">
        <f t="shared" si="1"/>
        <v>89.494423418694339</v>
      </c>
      <c r="J45" s="2">
        <f t="shared" si="2"/>
        <v>89.529417327974343</v>
      </c>
      <c r="K45" s="2">
        <f t="shared" si="3"/>
        <v>88.864533051654021</v>
      </c>
      <c r="L45" s="2">
        <f t="shared" si="4"/>
        <v>88.944519130008345</v>
      </c>
    </row>
    <row r="46" spans="1:12" x14ac:dyDescent="0.25">
      <c r="A46" s="1">
        <v>45965</v>
      </c>
      <c r="B46" s="2">
        <v>89.78</v>
      </c>
      <c r="C46" s="2">
        <v>90.06</v>
      </c>
      <c r="D46" s="2">
        <v>89.74</v>
      </c>
      <c r="E46" s="2">
        <v>89.94</v>
      </c>
      <c r="F46" s="2">
        <v>26383782</v>
      </c>
      <c r="G46" s="2">
        <f>IFERROR(VLOOKUP(A46,'TLT DVD'!$A$1:$D$1249,2,FALSE),0)</f>
        <v>4.3379000000000003</v>
      </c>
      <c r="H46" s="2">
        <f>IFERROR(VLOOKUP(A46,'TLT DVD'!$A$1:$D$1249,4,FALSE),0)</f>
        <v>0.99982787592615951</v>
      </c>
      <c r="I46" s="2">
        <f t="shared" si="1"/>
        <v>89.764546700650598</v>
      </c>
      <c r="J46" s="2">
        <f t="shared" si="2"/>
        <v>90.044498505909928</v>
      </c>
      <c r="K46" s="2">
        <f t="shared" si="3"/>
        <v>89.724553585613549</v>
      </c>
      <c r="L46" s="2">
        <f t="shared" si="4"/>
        <v>89.924519160798781</v>
      </c>
    </row>
    <row r="47" spans="1:12" x14ac:dyDescent="0.25">
      <c r="A47" s="1">
        <v>45964</v>
      </c>
      <c r="B47" s="2">
        <v>89.62</v>
      </c>
      <c r="C47" s="2">
        <v>89.82</v>
      </c>
      <c r="D47" s="2">
        <v>89.42</v>
      </c>
      <c r="E47" s="2">
        <v>89.74</v>
      </c>
      <c r="F47" s="2">
        <v>40752284</v>
      </c>
      <c r="G47" s="2">
        <f>IFERROR(VLOOKUP(A47,'TLT DVD'!$A$1:$D$1249,2,FALSE),0)</f>
        <v>4.3475999999999999</v>
      </c>
      <c r="H47" s="2">
        <f>IFERROR(VLOOKUP(A47,'TLT DVD'!$A$1:$D$1249,4,FALSE),0)</f>
        <v>0.99982749107185276</v>
      </c>
      <c r="I47" s="2">
        <f t="shared" si="1"/>
        <v>89.604539749859455</v>
      </c>
      <c r="J47" s="2">
        <f t="shared" si="2"/>
        <v>89.804505248073809</v>
      </c>
      <c r="K47" s="2">
        <f t="shared" si="3"/>
        <v>89.404574251645073</v>
      </c>
      <c r="L47" s="2">
        <f t="shared" si="4"/>
        <v>89.724519048788068</v>
      </c>
    </row>
    <row r="48" spans="1:12" x14ac:dyDescent="0.25">
      <c r="A48" s="1">
        <v>45961</v>
      </c>
      <c r="B48" s="2">
        <v>90.56</v>
      </c>
      <c r="C48" s="2">
        <v>90.66</v>
      </c>
      <c r="D48" s="2">
        <v>90.2</v>
      </c>
      <c r="E48" s="2">
        <v>90.29</v>
      </c>
      <c r="F48" s="2">
        <v>38247268</v>
      </c>
      <c r="G48" s="2">
        <f>IFERROR(VLOOKUP(A48,'TLT DVD'!$A$1:$D$1249,2,FALSE),0)</f>
        <v>4.3211000000000004</v>
      </c>
      <c r="H48" s="2">
        <f>IFERROR(VLOOKUP(A48,'TLT DVD'!$A$1:$D$1249,4,FALSE),0)</f>
        <v>0.999828542478299</v>
      </c>
      <c r="I48" s="2">
        <f t="shared" si="1"/>
        <v>90.544472806834762</v>
      </c>
      <c r="J48" s="2">
        <f t="shared" si="2"/>
        <v>90.644455661082588</v>
      </c>
      <c r="K48" s="2">
        <f t="shared" si="3"/>
        <v>90.184534531542567</v>
      </c>
      <c r="L48" s="2">
        <f t="shared" si="4"/>
        <v>90.274519100365623</v>
      </c>
    </row>
    <row r="49" spans="1:12" x14ac:dyDescent="0.25">
      <c r="A49" s="1">
        <v>45960</v>
      </c>
      <c r="B49" s="2">
        <v>90.39</v>
      </c>
      <c r="C49" s="2">
        <v>90.97</v>
      </c>
      <c r="D49" s="2">
        <v>90.354399999999998</v>
      </c>
      <c r="E49" s="2">
        <v>90.56</v>
      </c>
      <c r="F49" s="2">
        <v>42649216</v>
      </c>
      <c r="G49" s="2">
        <f>IFERROR(VLOOKUP(A49,'TLT DVD'!$A$1:$D$1249,2,FALSE),0)</f>
        <v>4.1136999999999997</v>
      </c>
      <c r="H49" s="2">
        <f>IFERROR(VLOOKUP(A49,'TLT DVD'!$A$1:$D$1249,4,FALSE),0)</f>
        <v>0.99983677125976855</v>
      </c>
      <c r="I49" s="2">
        <f t="shared" si="1"/>
        <v>90.375245754170479</v>
      </c>
      <c r="J49" s="2">
        <f t="shared" si="2"/>
        <v>90.955151081501143</v>
      </c>
      <c r="K49" s="2">
        <f t="shared" si="3"/>
        <v>90.339651565113627</v>
      </c>
      <c r="L49" s="2">
        <f t="shared" si="4"/>
        <v>90.545218005284639</v>
      </c>
    </row>
    <row r="50" spans="1:12" x14ac:dyDescent="0.25">
      <c r="A50" s="1">
        <v>45959</v>
      </c>
      <c r="B50" s="2">
        <v>91.88</v>
      </c>
      <c r="C50" s="2">
        <v>91.89</v>
      </c>
      <c r="D50" s="2">
        <v>91.015000000000001</v>
      </c>
      <c r="E50" s="2">
        <v>91.09</v>
      </c>
      <c r="F50" s="2">
        <v>39551592</v>
      </c>
      <c r="G50" s="2">
        <f>IFERROR(VLOOKUP(A50,'TLT DVD'!$A$1:$D$1249,2,FALSE),0)</f>
        <v>4.0898000000000003</v>
      </c>
      <c r="H50" s="2">
        <f>IFERROR(VLOOKUP(A50,'TLT DVD'!$A$1:$D$1249,4,FALSE),0)</f>
        <v>0.99983771951810851</v>
      </c>
      <c r="I50" s="2">
        <f t="shared" si="1"/>
        <v>91.865089669323808</v>
      </c>
      <c r="J50" s="2">
        <f t="shared" si="2"/>
        <v>91.875088046518997</v>
      </c>
      <c r="K50" s="2">
        <f t="shared" si="3"/>
        <v>91.000230041940654</v>
      </c>
      <c r="L50" s="2">
        <f t="shared" si="4"/>
        <v>91.07521787090451</v>
      </c>
    </row>
    <row r="51" spans="1:12" x14ac:dyDescent="0.25">
      <c r="A51" s="1">
        <v>45958</v>
      </c>
      <c r="B51" s="2">
        <v>91.85</v>
      </c>
      <c r="C51" s="2">
        <v>92.174999999999997</v>
      </c>
      <c r="D51" s="2">
        <v>91.81</v>
      </c>
      <c r="E51" s="2">
        <v>92.02</v>
      </c>
      <c r="F51" s="2">
        <v>23564516</v>
      </c>
      <c r="G51" s="2">
        <f>IFERROR(VLOOKUP(A51,'TLT DVD'!$A$1:$D$1249,2,FALSE),0)</f>
        <v>4.0484</v>
      </c>
      <c r="H51" s="2">
        <f>IFERROR(VLOOKUP(A51,'TLT DVD'!$A$1:$D$1249,4,FALSE),0)</f>
        <v>0.99983936210999691</v>
      </c>
      <c r="I51" s="2">
        <f t="shared" si="1"/>
        <v>91.835245409803207</v>
      </c>
      <c r="J51" s="2">
        <f t="shared" si="2"/>
        <v>92.160193202488969</v>
      </c>
      <c r="K51" s="2">
        <f t="shared" si="3"/>
        <v>91.795251835318822</v>
      </c>
      <c r="L51" s="2">
        <f t="shared" si="4"/>
        <v>92.005218101361905</v>
      </c>
    </row>
    <row r="52" spans="1:12" x14ac:dyDescent="0.25">
      <c r="A52" s="1">
        <v>45957</v>
      </c>
      <c r="B52" s="2">
        <v>91.32</v>
      </c>
      <c r="C52" s="2">
        <v>91.79</v>
      </c>
      <c r="D52" s="2">
        <v>91.094399999999993</v>
      </c>
      <c r="E52" s="2">
        <v>91.78</v>
      </c>
      <c r="F52" s="2">
        <v>30033574</v>
      </c>
      <c r="G52" s="2">
        <f>IFERROR(VLOOKUP(A52,'TLT DVD'!$A$1:$D$1249,2,FALSE),0)</f>
        <v>4.0590000000000002</v>
      </c>
      <c r="H52" s="2">
        <f>IFERROR(VLOOKUP(A52,'TLT DVD'!$A$1:$D$1249,4,FALSE),0)</f>
        <v>0.99983894154273467</v>
      </c>
      <c r="I52" s="2">
        <f t="shared" si="1"/>
        <v>91.305292141682528</v>
      </c>
      <c r="J52" s="2">
        <f t="shared" si="2"/>
        <v>91.775216444207615</v>
      </c>
      <c r="K52" s="2">
        <f t="shared" si="3"/>
        <v>91.079728476470478</v>
      </c>
      <c r="L52" s="2">
        <f t="shared" si="4"/>
        <v>91.765218054792186</v>
      </c>
    </row>
    <row r="53" spans="1:12" x14ac:dyDescent="0.25">
      <c r="A53" s="1">
        <v>45954</v>
      </c>
      <c r="B53" s="2">
        <v>91.584999999999994</v>
      </c>
      <c r="C53" s="2">
        <v>91.6</v>
      </c>
      <c r="D53" s="2">
        <v>91.16</v>
      </c>
      <c r="E53" s="2">
        <v>91.47</v>
      </c>
      <c r="F53" s="2">
        <v>28265992</v>
      </c>
      <c r="G53" s="2">
        <f>IFERROR(VLOOKUP(A53,'TLT DVD'!$A$1:$D$1249,2,FALSE),0)</f>
        <v>4.0728</v>
      </c>
      <c r="H53" s="2">
        <f>IFERROR(VLOOKUP(A53,'TLT DVD'!$A$1:$D$1249,4,FALSE),0)</f>
        <v>0.99983839401203567</v>
      </c>
      <c r="I53" s="2">
        <f t="shared" si="1"/>
        <v>91.570199315592276</v>
      </c>
      <c r="J53" s="2">
        <f t="shared" si="2"/>
        <v>91.585196891502463</v>
      </c>
      <c r="K53" s="2">
        <f t="shared" si="3"/>
        <v>91.145267998137172</v>
      </c>
      <c r="L53" s="2">
        <f t="shared" si="4"/>
        <v>91.4552179002809</v>
      </c>
    </row>
    <row r="54" spans="1:12" x14ac:dyDescent="0.25">
      <c r="A54" s="1">
        <v>45953</v>
      </c>
      <c r="B54" s="2">
        <v>91.61</v>
      </c>
      <c r="C54" s="2">
        <v>91.7851</v>
      </c>
      <c r="D54" s="2">
        <v>91.29</v>
      </c>
      <c r="E54" s="2">
        <v>91.43</v>
      </c>
      <c r="F54" s="2">
        <v>28275142</v>
      </c>
      <c r="G54" s="2">
        <f>IFERROR(VLOOKUP(A54,'TLT DVD'!$A$1:$D$1249,2,FALSE),0)</f>
        <v>4.0746000000000002</v>
      </c>
      <c r="H54" s="2">
        <f>IFERROR(VLOOKUP(A54,'TLT DVD'!$A$1:$D$1249,4,FALSE),0)</f>
        <v>0.99983832259501004</v>
      </c>
      <c r="I54" s="2">
        <f t="shared" si="1"/>
        <v>91.595188732928875</v>
      </c>
      <c r="J54" s="2">
        <f t="shared" si="2"/>
        <v>91.770260423215262</v>
      </c>
      <c r="K54" s="2">
        <f t="shared" si="3"/>
        <v>91.275240469698474</v>
      </c>
      <c r="L54" s="2">
        <f t="shared" si="4"/>
        <v>91.415217834861778</v>
      </c>
    </row>
    <row r="55" spans="1:12" x14ac:dyDescent="0.25">
      <c r="A55" s="1">
        <v>45952</v>
      </c>
      <c r="B55" s="2">
        <v>91.991</v>
      </c>
      <c r="C55" s="2">
        <v>92.174999999999997</v>
      </c>
      <c r="D55" s="2">
        <v>91.82</v>
      </c>
      <c r="E55" s="2">
        <v>92.06</v>
      </c>
      <c r="F55" s="2">
        <v>30496152</v>
      </c>
      <c r="G55" s="2">
        <f>IFERROR(VLOOKUP(A55,'TLT DVD'!$A$1:$D$1249,2,FALSE),0)</f>
        <v>4.0467000000000004</v>
      </c>
      <c r="H55" s="2">
        <f>IFERROR(VLOOKUP(A55,'TLT DVD'!$A$1:$D$1249,4,FALSE),0)</f>
        <v>0.99983942955948002</v>
      </c>
      <c r="I55" s="2">
        <f t="shared" si="1"/>
        <v>91.976228964606122</v>
      </c>
      <c r="J55" s="2">
        <f t="shared" si="2"/>
        <v>92.160199419645068</v>
      </c>
      <c r="K55" s="2">
        <f t="shared" si="3"/>
        <v>91.805256422151444</v>
      </c>
      <c r="L55" s="2">
        <f t="shared" si="4"/>
        <v>92.045217885245734</v>
      </c>
    </row>
    <row r="56" spans="1:12" x14ac:dyDescent="0.25">
      <c r="A56" s="1">
        <v>45951</v>
      </c>
      <c r="B56" s="2">
        <v>91.99</v>
      </c>
      <c r="C56" s="2">
        <v>92.185000000000002</v>
      </c>
      <c r="D56" s="2">
        <v>91.9101</v>
      </c>
      <c r="E56" s="2">
        <v>92</v>
      </c>
      <c r="F56" s="2">
        <v>24514336</v>
      </c>
      <c r="G56" s="2">
        <f>IFERROR(VLOOKUP(A56,'TLT DVD'!$A$1:$D$1249,2,FALSE),0)</f>
        <v>4.0492999999999997</v>
      </c>
      <c r="H56" s="2">
        <f>IFERROR(VLOOKUP(A56,'TLT DVD'!$A$1:$D$1249,4,FALSE),0)</f>
        <v>0.9998393264014489</v>
      </c>
      <c r="I56" s="2">
        <f t="shared" si="1"/>
        <v>91.975219635669276</v>
      </c>
      <c r="J56" s="2">
        <f t="shared" si="2"/>
        <v>92.170188304317563</v>
      </c>
      <c r="K56" s="2">
        <f t="shared" si="3"/>
        <v>91.895332473489802</v>
      </c>
      <c r="L56" s="2">
        <f t="shared" si="4"/>
        <v>91.985218028933303</v>
      </c>
    </row>
    <row r="57" spans="1:12" x14ac:dyDescent="0.25">
      <c r="A57" s="1">
        <v>45950</v>
      </c>
      <c r="B57" s="2">
        <v>91.46</v>
      </c>
      <c r="C57" s="2">
        <v>91.56</v>
      </c>
      <c r="D57" s="2">
        <v>91.28</v>
      </c>
      <c r="E57" s="2">
        <v>91.55</v>
      </c>
      <c r="F57" s="2">
        <v>28429284</v>
      </c>
      <c r="G57" s="2">
        <f>IFERROR(VLOOKUP(A57,'TLT DVD'!$A$1:$D$1249,2,FALSE),0)</f>
        <v>4.0692000000000004</v>
      </c>
      <c r="H57" s="2">
        <f>IFERROR(VLOOKUP(A57,'TLT DVD'!$A$1:$D$1249,4,FALSE),0)</f>
        <v>0.99983853684610213</v>
      </c>
      <c r="I57" s="2">
        <f t="shared" si="1"/>
        <v>91.445232579944488</v>
      </c>
      <c r="J57" s="2">
        <f t="shared" si="2"/>
        <v>91.545216433629108</v>
      </c>
      <c r="K57" s="2">
        <f t="shared" si="3"/>
        <v>91.265261643312201</v>
      </c>
      <c r="L57" s="2">
        <f t="shared" si="4"/>
        <v>91.535218048260646</v>
      </c>
    </row>
    <row r="58" spans="1:12" x14ac:dyDescent="0.25">
      <c r="A58" s="1">
        <v>45947</v>
      </c>
      <c r="B58" s="2">
        <v>91.25</v>
      </c>
      <c r="C58" s="2">
        <v>91.29</v>
      </c>
      <c r="D58" s="2">
        <v>90.9</v>
      </c>
      <c r="E58" s="2">
        <v>91.2</v>
      </c>
      <c r="F58" s="2">
        <v>40240384</v>
      </c>
      <c r="G58" s="2">
        <f>IFERROR(VLOOKUP(A58,'TLT DVD'!$A$1:$D$1249,2,FALSE),0)</f>
        <v>4.0848000000000004</v>
      </c>
      <c r="H58" s="2">
        <f>IFERROR(VLOOKUP(A58,'TLT DVD'!$A$1:$D$1249,4,FALSE),0)</f>
        <v>0.99983791789862808</v>
      </c>
      <c r="I58" s="2">
        <f t="shared" si="1"/>
        <v>91.235210008249808</v>
      </c>
      <c r="J58" s="2">
        <f t="shared" si="2"/>
        <v>91.275203524965761</v>
      </c>
      <c r="K58" s="2">
        <f t="shared" si="3"/>
        <v>90.885266736985301</v>
      </c>
      <c r="L58" s="2">
        <f t="shared" si="4"/>
        <v>91.185218112354889</v>
      </c>
    </row>
    <row r="59" spans="1:12" x14ac:dyDescent="0.25">
      <c r="A59" s="1">
        <v>45946</v>
      </c>
      <c r="B59" s="2">
        <v>90.515000000000001</v>
      </c>
      <c r="C59" s="2">
        <v>91.495000000000005</v>
      </c>
      <c r="D59" s="2">
        <v>90.45</v>
      </c>
      <c r="E59" s="2">
        <v>91.34</v>
      </c>
      <c r="F59" s="2">
        <v>39631152</v>
      </c>
      <c r="G59" s="2">
        <f>IFERROR(VLOOKUP(A59,'TLT DVD'!$A$1:$D$1249,2,FALSE),0)</f>
        <v>4.0785999999999998</v>
      </c>
      <c r="H59" s="2">
        <f>IFERROR(VLOOKUP(A59,'TLT DVD'!$A$1:$D$1249,4,FALSE),0)</f>
        <v>0.99983816389052704</v>
      </c>
      <c r="I59" s="2">
        <f t="shared" si="1"/>
        <v>90.500351404551054</v>
      </c>
      <c r="J59" s="2">
        <f t="shared" si="2"/>
        <v>91.480192805163782</v>
      </c>
      <c r="K59" s="2">
        <f t="shared" si="3"/>
        <v>90.435361923898171</v>
      </c>
      <c r="L59" s="2">
        <f t="shared" si="4"/>
        <v>91.325217889760737</v>
      </c>
    </row>
    <row r="60" spans="1:12" x14ac:dyDescent="0.25">
      <c r="A60" s="1">
        <v>45945</v>
      </c>
      <c r="B60" s="2">
        <v>90.954999999999998</v>
      </c>
      <c r="C60" s="2">
        <v>91.3</v>
      </c>
      <c r="D60" s="2">
        <v>90.47</v>
      </c>
      <c r="E60" s="2">
        <v>90.66</v>
      </c>
      <c r="F60" s="2">
        <v>31333908</v>
      </c>
      <c r="G60" s="2">
        <f>IFERROR(VLOOKUP(A60,'TLT DVD'!$A$1:$D$1249,2,FALSE),0)</f>
        <v>4.1092000000000004</v>
      </c>
      <c r="H60" s="2">
        <f>IFERROR(VLOOKUP(A60,'TLT DVD'!$A$1:$D$1249,4,FALSE),0)</f>
        <v>0.99983694980206517</v>
      </c>
      <c r="I60" s="2">
        <f t="shared" si="1"/>
        <v>90.940169769246836</v>
      </c>
      <c r="J60" s="2">
        <f t="shared" si="2"/>
        <v>91.285113516928547</v>
      </c>
      <c r="K60" s="2">
        <f t="shared" si="3"/>
        <v>90.455248848592831</v>
      </c>
      <c r="L60" s="2">
        <f t="shared" si="4"/>
        <v>90.64521786905523</v>
      </c>
    </row>
    <row r="61" spans="1:12" x14ac:dyDescent="0.25">
      <c r="A61" s="1">
        <v>45944</v>
      </c>
      <c r="B61" s="2">
        <v>90.65</v>
      </c>
      <c r="C61" s="2">
        <v>90.915000000000006</v>
      </c>
      <c r="D61" s="2">
        <v>90.43</v>
      </c>
      <c r="E61" s="2">
        <v>90.86</v>
      </c>
      <c r="F61" s="2">
        <v>29800000</v>
      </c>
      <c r="G61" s="2">
        <f>IFERROR(VLOOKUP(A61,'TLT DVD'!$A$1:$D$1249,2,FALSE),0)</f>
        <v>4.1001000000000003</v>
      </c>
      <c r="H61" s="2">
        <f>IFERROR(VLOOKUP(A61,'TLT DVD'!$A$1:$D$1249,4,FALSE),0)</f>
        <v>0.99983731085436223</v>
      </c>
      <c r="I61" s="2">
        <f t="shared" si="1"/>
        <v>90.635252228947948</v>
      </c>
      <c r="J61" s="2">
        <f t="shared" si="2"/>
        <v>90.900209116324348</v>
      </c>
      <c r="K61" s="2">
        <f t="shared" si="3"/>
        <v>90.415288020559984</v>
      </c>
      <c r="L61" s="2">
        <f t="shared" si="4"/>
        <v>90.845218064227353</v>
      </c>
    </row>
    <row r="62" spans="1:12" x14ac:dyDescent="0.25">
      <c r="A62" s="1">
        <v>45943</v>
      </c>
      <c r="B62" s="2">
        <v>90.28</v>
      </c>
      <c r="C62" s="2">
        <v>90.58</v>
      </c>
      <c r="D62" s="2">
        <v>89.86</v>
      </c>
      <c r="E62" s="2">
        <v>90.57</v>
      </c>
      <c r="F62" s="2">
        <v>28035544</v>
      </c>
      <c r="G62" s="2">
        <f>IFERROR(VLOOKUP(A62,'TLT DVD'!$A$1:$D$1249,2,FALSE),0)</f>
        <v>4.1132</v>
      </c>
      <c r="H62" s="2">
        <f>IFERROR(VLOOKUP(A62,'TLT DVD'!$A$1:$D$1249,4,FALSE),0)</f>
        <v>0.99983679109779999</v>
      </c>
      <c r="I62" s="2">
        <f t="shared" si="1"/>
        <v>90.265265500309383</v>
      </c>
      <c r="J62" s="2">
        <f t="shared" si="2"/>
        <v>90.565216537638719</v>
      </c>
      <c r="K62" s="2">
        <f t="shared" si="3"/>
        <v>89.845334048048301</v>
      </c>
      <c r="L62" s="2">
        <f t="shared" si="4"/>
        <v>90.555218169727738</v>
      </c>
    </row>
    <row r="63" spans="1:12" x14ac:dyDescent="0.25">
      <c r="A63" s="1">
        <v>45940</v>
      </c>
      <c r="B63" s="2">
        <v>89.98</v>
      </c>
      <c r="C63" s="2">
        <v>90.72</v>
      </c>
      <c r="D63" s="2">
        <v>89.9</v>
      </c>
      <c r="E63" s="2">
        <v>90.62</v>
      </c>
      <c r="F63" s="2">
        <v>59389376</v>
      </c>
      <c r="G63" s="2">
        <f>IFERROR(VLOOKUP(A63,'TLT DVD'!$A$1:$D$1249,2,FALSE),0)</f>
        <v>4.1109999999999998</v>
      </c>
      <c r="H63" s="2">
        <f>IFERROR(VLOOKUP(A63,'TLT DVD'!$A$1:$D$1249,4,FALSE),0)</f>
        <v>0.99983687838514268</v>
      </c>
      <c r="I63" s="2">
        <f t="shared" si="1"/>
        <v>89.965322317095143</v>
      </c>
      <c r="J63" s="2">
        <f t="shared" si="2"/>
        <v>90.705201607100136</v>
      </c>
      <c r="K63" s="2">
        <f t="shared" si="3"/>
        <v>89.885335366824336</v>
      </c>
      <c r="L63" s="2">
        <f t="shared" si="4"/>
        <v>90.605217919261634</v>
      </c>
    </row>
    <row r="64" spans="1:12" x14ac:dyDescent="0.25">
      <c r="A64" s="1">
        <v>45939</v>
      </c>
      <c r="B64" s="2">
        <v>89.17</v>
      </c>
      <c r="C64" s="2">
        <v>89.29</v>
      </c>
      <c r="D64" s="2">
        <v>89.004999999999995</v>
      </c>
      <c r="E64" s="2">
        <v>89.18</v>
      </c>
      <c r="F64" s="2">
        <v>21578690</v>
      </c>
      <c r="G64" s="2">
        <f>IFERROR(VLOOKUP(A64,'TLT DVD'!$A$1:$D$1249,2,FALSE),0)</f>
        <v>4.1773999999999996</v>
      </c>
      <c r="H64" s="2">
        <f>IFERROR(VLOOKUP(A64,'TLT DVD'!$A$1:$D$1249,4,FALSE),0)</f>
        <v>0.99983424389779108</v>
      </c>
      <c r="I64" s="2">
        <f t="shared" si="1"/>
        <v>89.155219528366032</v>
      </c>
      <c r="J64" s="2">
        <f t="shared" si="2"/>
        <v>89.275199637633776</v>
      </c>
      <c r="K64" s="2">
        <f t="shared" si="3"/>
        <v>88.990246878122889</v>
      </c>
      <c r="L64" s="2">
        <f t="shared" si="4"/>
        <v>89.165217870805009</v>
      </c>
    </row>
    <row r="65" spans="1:12" x14ac:dyDescent="0.25">
      <c r="A65" s="1">
        <v>45938</v>
      </c>
      <c r="B65" s="2">
        <v>89.6</v>
      </c>
      <c r="C65" s="2">
        <v>89.614999999999995</v>
      </c>
      <c r="D65" s="2">
        <v>89.13</v>
      </c>
      <c r="E65" s="2">
        <v>89.25</v>
      </c>
      <c r="F65" s="2">
        <v>22506240</v>
      </c>
      <c r="G65" s="2">
        <f>IFERROR(VLOOKUP(A65,'TLT DVD'!$A$1:$D$1249,2,FALSE),0)</f>
        <v>4.1741000000000001</v>
      </c>
      <c r="H65" s="2">
        <f>IFERROR(VLOOKUP(A65,'TLT DVD'!$A$1:$D$1249,4,FALSE),0)</f>
        <v>0.99983437482847448</v>
      </c>
      <c r="I65" s="2">
        <f t="shared" si="1"/>
        <v>89.585159984631304</v>
      </c>
      <c r="J65" s="2">
        <f t="shared" si="2"/>
        <v>89.600157500253729</v>
      </c>
      <c r="K65" s="2">
        <f t="shared" si="3"/>
        <v>89.115237828461929</v>
      </c>
      <c r="L65" s="2">
        <f t="shared" si="4"/>
        <v>89.235217953441349</v>
      </c>
    </row>
    <row r="66" spans="1:12" x14ac:dyDescent="0.25">
      <c r="A66" s="1">
        <v>45937</v>
      </c>
      <c r="B66" s="2">
        <v>88.97</v>
      </c>
      <c r="C66" s="2">
        <v>89.38</v>
      </c>
      <c r="D66" s="2">
        <v>88.811999999999998</v>
      </c>
      <c r="E66" s="2">
        <v>89.18</v>
      </c>
      <c r="F66" s="2">
        <v>29103348</v>
      </c>
      <c r="G66" s="2">
        <f>IFERROR(VLOOKUP(A66,'TLT DVD'!$A$1:$D$1249,2,FALSE),0)</f>
        <v>4.1773999999999996</v>
      </c>
      <c r="H66" s="2">
        <f>IFERROR(VLOOKUP(A66,'TLT DVD'!$A$1:$D$1249,4,FALSE),0)</f>
        <v>0.99983424389779108</v>
      </c>
      <c r="I66" s="2">
        <f t="shared" si="1"/>
        <v>88.955252679586465</v>
      </c>
      <c r="J66" s="2">
        <f t="shared" si="2"/>
        <v>89.365184719584562</v>
      </c>
      <c r="K66" s="2">
        <f t="shared" si="3"/>
        <v>88.797278869050615</v>
      </c>
      <c r="L66" s="2">
        <f t="shared" si="4"/>
        <v>89.165217870805009</v>
      </c>
    </row>
    <row r="67" spans="1:12" x14ac:dyDescent="0.25">
      <c r="A67" s="1">
        <v>45936</v>
      </c>
      <c r="B67" s="2">
        <v>88.71</v>
      </c>
      <c r="C67" s="2">
        <v>89.155000000000001</v>
      </c>
      <c r="D67" s="2">
        <v>88.65</v>
      </c>
      <c r="E67" s="2">
        <v>88.67</v>
      </c>
      <c r="F67" s="2">
        <v>28370984</v>
      </c>
      <c r="G67" s="2">
        <f>IFERROR(VLOOKUP(A67,'TLT DVD'!$A$1:$D$1249,2,FALSE),0)</f>
        <v>4.2013999999999996</v>
      </c>
      <c r="H67" s="2">
        <f>IFERROR(VLOOKUP(A67,'TLT DVD'!$A$1:$D$1249,4,FALSE),0)</f>
        <v>0.99983329167515511</v>
      </c>
      <c r="I67" s="2">
        <f t="shared" ref="I67:I130" si="5">IFERROR(B67*$H67,0)</f>
        <v>88.695211304503005</v>
      </c>
      <c r="J67" s="2">
        <f t="shared" ref="J67:J130" si="6">IFERROR(C67*$H67,0)</f>
        <v>89.140137119298458</v>
      </c>
      <c r="K67" s="2">
        <f t="shared" ref="K67:K130" si="7">IFERROR(D67*$H67,0)</f>
        <v>88.63522130700251</v>
      </c>
      <c r="L67" s="2">
        <f t="shared" si="4"/>
        <v>88.655217972835999</v>
      </c>
    </row>
    <row r="68" spans="1:12" x14ac:dyDescent="0.25">
      <c r="A68" s="1">
        <v>45933</v>
      </c>
      <c r="B68" s="2">
        <v>89.63</v>
      </c>
      <c r="C68" s="2">
        <v>89.72</v>
      </c>
      <c r="D68" s="2">
        <v>89.27</v>
      </c>
      <c r="E68" s="2">
        <v>89.38</v>
      </c>
      <c r="F68" s="2">
        <v>25884474</v>
      </c>
      <c r="G68" s="2">
        <f>IFERROR(VLOOKUP(A68,'TLT DVD'!$A$1:$D$1249,2,FALSE),0)</f>
        <v>4.1680000000000001</v>
      </c>
      <c r="H68" s="2">
        <f>IFERROR(VLOOKUP(A68,'TLT DVD'!$A$1:$D$1249,4,FALSE),0)</f>
        <v>0.999834616851904</v>
      </c>
      <c r="I68" s="2">
        <f t="shared" si="5"/>
        <v>89.615176708436152</v>
      </c>
      <c r="J68" s="2">
        <f t="shared" si="6"/>
        <v>89.705161823952821</v>
      </c>
      <c r="K68" s="2">
        <f t="shared" si="7"/>
        <v>89.255236246369464</v>
      </c>
      <c r="L68" s="2">
        <f t="shared" si="4"/>
        <v>89.365218054223178</v>
      </c>
    </row>
    <row r="69" spans="1:12" x14ac:dyDescent="0.25">
      <c r="A69" s="1">
        <v>45932</v>
      </c>
      <c r="B69" s="2">
        <v>89.31</v>
      </c>
      <c r="C69" s="2">
        <v>89.69</v>
      </c>
      <c r="D69" s="2">
        <v>89.19</v>
      </c>
      <c r="E69" s="2">
        <v>89.55</v>
      </c>
      <c r="F69" s="2">
        <v>23208338</v>
      </c>
      <c r="G69" s="2">
        <f>IFERROR(VLOOKUP(A69,'TLT DVD'!$A$1:$D$1249,2,FALSE),0)</f>
        <v>4.1600999999999999</v>
      </c>
      <c r="H69" s="2">
        <f>IFERROR(VLOOKUP(A69,'TLT DVD'!$A$1:$D$1249,4,FALSE),0)</f>
        <v>0.9998349302921703</v>
      </c>
      <c r="I69" s="2">
        <f t="shared" si="5"/>
        <v>89.295257624393727</v>
      </c>
      <c r="J69" s="2">
        <f t="shared" si="6"/>
        <v>89.675194897904746</v>
      </c>
      <c r="K69" s="2">
        <f t="shared" si="7"/>
        <v>89.175277432758662</v>
      </c>
      <c r="L69" s="2">
        <f t="shared" si="4"/>
        <v>89.535218007663843</v>
      </c>
    </row>
    <row r="70" spans="1:12" x14ac:dyDescent="0.25">
      <c r="A70" s="1">
        <v>45931</v>
      </c>
      <c r="B70" s="2">
        <v>89.45</v>
      </c>
      <c r="C70" s="2">
        <v>89.64</v>
      </c>
      <c r="D70" s="2">
        <v>89.09</v>
      </c>
      <c r="E70" s="2">
        <v>89.29</v>
      </c>
      <c r="F70" s="2">
        <v>39408912</v>
      </c>
      <c r="G70" s="2">
        <f>IFERROR(VLOOKUP(A70,'TLT DVD'!$A$1:$D$1249,2,FALSE),0)</f>
        <v>4.1722000000000001</v>
      </c>
      <c r="H70" s="2">
        <f>IFERROR(VLOOKUP(A70,'TLT DVD'!$A$1:$D$1249,4,FALSE),0)</f>
        <v>0.99983445021281514</v>
      </c>
      <c r="I70" s="2">
        <f t="shared" si="5"/>
        <v>89.435191571536322</v>
      </c>
      <c r="J70" s="2">
        <f t="shared" si="6"/>
        <v>89.625160117076746</v>
      </c>
      <c r="K70" s="2">
        <f t="shared" si="7"/>
        <v>89.075251169459705</v>
      </c>
      <c r="L70" s="2">
        <f t="shared" si="4"/>
        <v>89.275218059502265</v>
      </c>
    </row>
    <row r="71" spans="1:12" x14ac:dyDescent="0.25">
      <c r="A71" s="1">
        <v>45930</v>
      </c>
      <c r="B71" s="2">
        <v>89.66</v>
      </c>
      <c r="C71" s="2">
        <v>90.04</v>
      </c>
      <c r="D71" s="2">
        <v>89.21</v>
      </c>
      <c r="E71" s="2">
        <v>89.37</v>
      </c>
      <c r="F71" s="2">
        <v>38583988</v>
      </c>
      <c r="G71" s="2">
        <f>IFERROR(VLOOKUP(A71,'TLT DVD'!$A$1:$D$1249,2,FALSE),0)</f>
        <v>4.1684999999999999</v>
      </c>
      <c r="H71" s="2">
        <f>IFERROR(VLOOKUP(A71,'TLT DVD'!$A$1:$D$1249,4,FALSE),0)</f>
        <v>0.99983459701391575</v>
      </c>
      <c r="I71" s="2">
        <f t="shared" si="5"/>
        <v>89.64516996826768</v>
      </c>
      <c r="J71" s="2">
        <f t="shared" si="6"/>
        <v>90.025107115132982</v>
      </c>
      <c r="K71" s="2">
        <f t="shared" si="7"/>
        <v>89.195244399611411</v>
      </c>
      <c r="L71" s="2">
        <f t="shared" si="4"/>
        <v>89.355217935133652</v>
      </c>
    </row>
    <row r="72" spans="1:12" x14ac:dyDescent="0.25">
      <c r="A72" s="1">
        <v>45929</v>
      </c>
      <c r="B72" s="2">
        <v>89.29</v>
      </c>
      <c r="C72" s="2">
        <v>89.74</v>
      </c>
      <c r="D72" s="2">
        <v>89.26</v>
      </c>
      <c r="E72" s="2">
        <v>89.63</v>
      </c>
      <c r="F72" s="2">
        <v>32286168</v>
      </c>
      <c r="G72" s="2">
        <f>IFERROR(VLOOKUP(A72,'TLT DVD'!$A$1:$D$1249,2,FALSE),0)</f>
        <v>4.3925000000000001</v>
      </c>
      <c r="H72" s="2">
        <f>IFERROR(VLOOKUP(A72,'TLT DVD'!$A$1:$D$1249,4,FALSE),0)</f>
        <v>0.99982570963477524</v>
      </c>
      <c r="I72" s="2">
        <f t="shared" si="5"/>
        <v>89.274437613289081</v>
      </c>
      <c r="J72" s="2">
        <f t="shared" si="6"/>
        <v>89.724359182624724</v>
      </c>
      <c r="K72" s="2">
        <f t="shared" si="7"/>
        <v>89.244442842000041</v>
      </c>
      <c r="L72" s="2">
        <f t="shared" si="4"/>
        <v>89.614378354564906</v>
      </c>
    </row>
    <row r="73" spans="1:12" x14ac:dyDescent="0.25">
      <c r="A73" s="1">
        <v>45926</v>
      </c>
      <c r="B73" s="2">
        <v>88.99</v>
      </c>
      <c r="C73" s="2">
        <v>89.47</v>
      </c>
      <c r="D73" s="2">
        <v>88.69</v>
      </c>
      <c r="E73" s="2">
        <v>88.9</v>
      </c>
      <c r="F73" s="2">
        <v>30955062</v>
      </c>
      <c r="G73" s="2">
        <f>IFERROR(VLOOKUP(A73,'TLT DVD'!$A$1:$D$1249,2,FALSE),0)</f>
        <v>4.4286000000000003</v>
      </c>
      <c r="H73" s="2">
        <f>IFERROR(VLOOKUP(A73,'TLT DVD'!$A$1:$D$1249,4,FALSE),0)</f>
        <v>0.99982427734579638</v>
      </c>
      <c r="I73" s="2">
        <f t="shared" si="5"/>
        <v>88.974362441002413</v>
      </c>
      <c r="J73" s="2">
        <f t="shared" si="6"/>
        <v>89.454278094128398</v>
      </c>
      <c r="K73" s="2">
        <f t="shared" si="7"/>
        <v>88.674415157798677</v>
      </c>
      <c r="L73" s="2">
        <f t="shared" si="4"/>
        <v>88.884378256041302</v>
      </c>
    </row>
    <row r="74" spans="1:12" x14ac:dyDescent="0.25">
      <c r="A74" s="1">
        <v>45925</v>
      </c>
      <c r="B74" s="2">
        <v>88.844999999999999</v>
      </c>
      <c r="C74" s="2">
        <v>89.03</v>
      </c>
      <c r="D74" s="2">
        <v>88.46</v>
      </c>
      <c r="E74" s="2">
        <v>88.98</v>
      </c>
      <c r="F74" s="2">
        <v>29882468</v>
      </c>
      <c r="G74" s="2">
        <f>IFERROR(VLOOKUP(A74,'TLT DVD'!$A$1:$D$1249,2,FALSE),0)</f>
        <v>4.4245999999999999</v>
      </c>
      <c r="H74" s="2">
        <f>IFERROR(VLOOKUP(A74,'TLT DVD'!$A$1:$D$1249,4,FALSE),0)</f>
        <v>0.99982443604807525</v>
      </c>
      <c r="I74" s="2">
        <f t="shared" si="5"/>
        <v>88.829402020691248</v>
      </c>
      <c r="J74" s="2">
        <f t="shared" si="6"/>
        <v>89.014369541360139</v>
      </c>
      <c r="K74" s="2">
        <f t="shared" si="7"/>
        <v>88.444469612812725</v>
      </c>
      <c r="L74" s="2">
        <f t="shared" si="4"/>
        <v>88.964378319557738</v>
      </c>
    </row>
    <row r="75" spans="1:12" x14ac:dyDescent="0.25">
      <c r="A75" s="1">
        <v>45924</v>
      </c>
      <c r="B75" s="2">
        <v>89.08</v>
      </c>
      <c r="C75" s="2">
        <v>89.16</v>
      </c>
      <c r="D75" s="2">
        <v>88.7</v>
      </c>
      <c r="E75" s="2">
        <v>88.98</v>
      </c>
      <c r="F75" s="2">
        <v>28097976</v>
      </c>
      <c r="G75" s="2">
        <f>IFERROR(VLOOKUP(A75,'TLT DVD'!$A$1:$D$1249,2,FALSE),0)</f>
        <v>4.4245999999999999</v>
      </c>
      <c r="H75" s="2">
        <f>IFERROR(VLOOKUP(A75,'TLT DVD'!$A$1:$D$1249,4,FALSE),0)</f>
        <v>0.99982443604807525</v>
      </c>
      <c r="I75" s="2">
        <f t="shared" si="5"/>
        <v>89.06436076316254</v>
      </c>
      <c r="J75" s="2">
        <f t="shared" si="6"/>
        <v>89.144346718046393</v>
      </c>
      <c r="K75" s="2">
        <f t="shared" si="7"/>
        <v>88.684427477464283</v>
      </c>
      <c r="L75" s="2">
        <f t="shared" si="4"/>
        <v>88.964378319557738</v>
      </c>
    </row>
    <row r="76" spans="1:12" x14ac:dyDescent="0.25">
      <c r="A76" s="1">
        <v>45923</v>
      </c>
      <c r="B76" s="2">
        <v>88.965000000000003</v>
      </c>
      <c r="C76" s="2">
        <v>89.36</v>
      </c>
      <c r="D76" s="2">
        <v>88.75</v>
      </c>
      <c r="E76" s="2">
        <v>89.32</v>
      </c>
      <c r="F76" s="2">
        <v>26689040</v>
      </c>
      <c r="G76" s="2">
        <f>IFERROR(VLOOKUP(A76,'TLT DVD'!$A$1:$D$1249,2,FALSE),0)</f>
        <v>4.4077000000000002</v>
      </c>
      <c r="H76" s="2">
        <f>IFERROR(VLOOKUP(A76,'TLT DVD'!$A$1:$D$1249,4,FALSE),0)</f>
        <v>0.9998251065654814</v>
      </c>
      <c r="I76" s="2">
        <f t="shared" si="5"/>
        <v>88.949440605598056</v>
      </c>
      <c r="J76" s="2">
        <f t="shared" si="6"/>
        <v>89.344371522691418</v>
      </c>
      <c r="K76" s="2">
        <f t="shared" si="7"/>
        <v>88.734478207686479</v>
      </c>
      <c r="L76" s="2">
        <f t="shared" si="4"/>
        <v>89.304378518428791</v>
      </c>
    </row>
    <row r="77" spans="1:12" x14ac:dyDescent="0.25">
      <c r="A77" s="1">
        <v>45922</v>
      </c>
      <c r="B77" s="2">
        <v>88.82</v>
      </c>
      <c r="C77" s="2">
        <v>88.91</v>
      </c>
      <c r="D77" s="2">
        <v>88.54</v>
      </c>
      <c r="E77" s="2">
        <v>88.7</v>
      </c>
      <c r="F77" s="2">
        <v>24758224</v>
      </c>
      <c r="G77" s="2">
        <f>IFERROR(VLOOKUP(A77,'TLT DVD'!$A$1:$D$1249,2,FALSE),0)</f>
        <v>4.4386000000000001</v>
      </c>
      <c r="H77" s="2">
        <f>IFERROR(VLOOKUP(A77,'TLT DVD'!$A$1:$D$1249,4,FALSE),0)</f>
        <v>0.99982388059020955</v>
      </c>
      <c r="I77" s="2">
        <f t="shared" si="5"/>
        <v>88.804357074022406</v>
      </c>
      <c r="J77" s="2">
        <f t="shared" si="6"/>
        <v>88.894341223275532</v>
      </c>
      <c r="K77" s="2">
        <f t="shared" si="7"/>
        <v>88.524406387457162</v>
      </c>
      <c r="L77" s="2">
        <f t="shared" si="4"/>
        <v>88.684378208351589</v>
      </c>
    </row>
    <row r="78" spans="1:12" x14ac:dyDescent="0.25">
      <c r="A78" s="1">
        <v>45919</v>
      </c>
      <c r="B78" s="2">
        <v>89.07</v>
      </c>
      <c r="C78" s="2">
        <v>89.224999999999994</v>
      </c>
      <c r="D78" s="2">
        <v>88.784999999999997</v>
      </c>
      <c r="E78" s="2">
        <v>89.02</v>
      </c>
      <c r="F78" s="2">
        <v>32509220</v>
      </c>
      <c r="G78" s="2">
        <f>IFERROR(VLOOKUP(A78,'TLT DVD'!$A$1:$D$1249,2,FALSE),0)</f>
        <v>4.4226000000000001</v>
      </c>
      <c r="H78" s="2">
        <f>IFERROR(VLOOKUP(A78,'TLT DVD'!$A$1:$D$1249,4,FALSE),0)</f>
        <v>0.99982451539922412</v>
      </c>
      <c r="I78" s="2">
        <f t="shared" si="5"/>
        <v>89.054369586608885</v>
      </c>
      <c r="J78" s="2">
        <f t="shared" si="6"/>
        <v>89.209342386495763</v>
      </c>
      <c r="K78" s="2">
        <f t="shared" si="7"/>
        <v>88.769419599720109</v>
      </c>
      <c r="L78" s="2">
        <f t="shared" si="4"/>
        <v>89.004378360838928</v>
      </c>
    </row>
    <row r="79" spans="1:12" x14ac:dyDescent="0.25">
      <c r="A79" s="1">
        <v>45918</v>
      </c>
      <c r="B79" s="2">
        <v>89.26</v>
      </c>
      <c r="C79" s="2">
        <v>89.47</v>
      </c>
      <c r="D79" s="2">
        <v>88.9</v>
      </c>
      <c r="E79" s="2">
        <v>89.19</v>
      </c>
      <c r="F79" s="2">
        <v>55717920</v>
      </c>
      <c r="G79" s="2">
        <f>IFERROR(VLOOKUP(A79,'TLT DVD'!$A$1:$D$1249,2,FALSE),0)</f>
        <v>4.4142000000000001</v>
      </c>
      <c r="H79" s="2">
        <f>IFERROR(VLOOKUP(A79,'TLT DVD'!$A$1:$D$1249,4,FALSE),0)</f>
        <v>0.99982484867411814</v>
      </c>
      <c r="I79" s="2">
        <f t="shared" si="5"/>
        <v>89.244365992651794</v>
      </c>
      <c r="J79" s="2">
        <f t="shared" si="6"/>
        <v>89.454329210873354</v>
      </c>
      <c r="K79" s="2">
        <f t="shared" si="7"/>
        <v>88.884429047129103</v>
      </c>
      <c r="L79" s="2">
        <f t="shared" si="4"/>
        <v>89.174378253244598</v>
      </c>
    </row>
    <row r="80" spans="1:12" x14ac:dyDescent="0.25">
      <c r="A80" s="1">
        <v>45917</v>
      </c>
      <c r="B80" s="2">
        <v>90.71</v>
      </c>
      <c r="C80" s="2">
        <v>91.04</v>
      </c>
      <c r="D80" s="2">
        <v>89.87</v>
      </c>
      <c r="E80" s="2">
        <v>90.12</v>
      </c>
      <c r="F80" s="2">
        <v>49121752</v>
      </c>
      <c r="G80" s="2">
        <f>IFERROR(VLOOKUP(A80,'TLT DVD'!$A$1:$D$1249,2,FALSE),0)</f>
        <v>4.3685999999999998</v>
      </c>
      <c r="H80" s="2">
        <f>IFERROR(VLOOKUP(A80,'TLT DVD'!$A$1:$D$1249,4,FALSE),0)</f>
        <v>0.99982665788262404</v>
      </c>
      <c r="I80" s="2">
        <f t="shared" si="5"/>
        <v>90.694276136532821</v>
      </c>
      <c r="J80" s="2">
        <f t="shared" si="6"/>
        <v>91.024218933634103</v>
      </c>
      <c r="K80" s="2">
        <f t="shared" si="7"/>
        <v>89.854421743911431</v>
      </c>
      <c r="L80" s="2">
        <f t="shared" si="4"/>
        <v>90.10437840838209</v>
      </c>
    </row>
    <row r="81" spans="1:12" x14ac:dyDescent="0.25">
      <c r="A81" s="1">
        <v>45916</v>
      </c>
      <c r="B81" s="2">
        <v>90.09</v>
      </c>
      <c r="C81" s="2">
        <v>90.495000000000005</v>
      </c>
      <c r="D81" s="2">
        <v>90.04</v>
      </c>
      <c r="E81" s="2">
        <v>90.35</v>
      </c>
      <c r="F81" s="2">
        <v>26794226</v>
      </c>
      <c r="G81" s="2">
        <f>IFERROR(VLOOKUP(A81,'TLT DVD'!$A$1:$D$1249,2,FALSE),0)</f>
        <v>4.3574999999999999</v>
      </c>
      <c r="H81" s="2">
        <f>IFERROR(VLOOKUP(A81,'TLT DVD'!$A$1:$D$1249,4,FALSE),0)</f>
        <v>0.99982709828255845</v>
      </c>
      <c r="I81" s="2">
        <f t="shared" si="5"/>
        <v>90.074423284275696</v>
      </c>
      <c r="J81" s="2">
        <f t="shared" si="6"/>
        <v>90.479353259080128</v>
      </c>
      <c r="K81" s="2">
        <f t="shared" si="7"/>
        <v>90.024431929361569</v>
      </c>
      <c r="L81" s="2">
        <f t="shared" si="4"/>
        <v>90.33437832982915</v>
      </c>
    </row>
    <row r="82" spans="1:12" x14ac:dyDescent="0.25">
      <c r="A82" s="1">
        <v>45915</v>
      </c>
      <c r="B82" s="2">
        <v>90.15</v>
      </c>
      <c r="C82" s="2">
        <v>90.454999999999998</v>
      </c>
      <c r="D82" s="2">
        <v>90.064999999999998</v>
      </c>
      <c r="E82" s="2">
        <v>90.16</v>
      </c>
      <c r="F82" s="2">
        <v>24820120</v>
      </c>
      <c r="G82" s="2">
        <f>IFERROR(VLOOKUP(A82,'TLT DVD'!$A$1:$D$1249,2,FALSE),0)</f>
        <v>4.3666999999999998</v>
      </c>
      <c r="H82" s="2">
        <f>IFERROR(VLOOKUP(A82,'TLT DVD'!$A$1:$D$1249,4,FALSE),0)</f>
        <v>0.99982673326638283</v>
      </c>
      <c r="I82" s="2">
        <f t="shared" si="5"/>
        <v>90.134380003964424</v>
      </c>
      <c r="J82" s="2">
        <f t="shared" si="6"/>
        <v>90.439327157610663</v>
      </c>
      <c r="K82" s="2">
        <f t="shared" si="7"/>
        <v>90.049394731636767</v>
      </c>
      <c r="L82" s="2">
        <f t="shared" ref="L82:L145" si="8">IFERROR(E82*$H82,0)</f>
        <v>90.144378271297072</v>
      </c>
    </row>
    <row r="83" spans="1:12" x14ac:dyDescent="0.25">
      <c r="A83" s="1">
        <v>45912</v>
      </c>
      <c r="B83" s="2">
        <v>89.83</v>
      </c>
      <c r="C83" s="2">
        <v>89.98</v>
      </c>
      <c r="D83" s="2">
        <v>89.491900000000001</v>
      </c>
      <c r="E83" s="2">
        <v>89.95</v>
      </c>
      <c r="F83" s="2">
        <v>32968578</v>
      </c>
      <c r="G83" s="2">
        <f>IFERROR(VLOOKUP(A83,'TLT DVD'!$A$1:$D$1249,2,FALSE),0)</f>
        <v>4.3769</v>
      </c>
      <c r="H83" s="2">
        <f>IFERROR(VLOOKUP(A83,'TLT DVD'!$A$1:$D$1249,4,FALSE),0)</f>
        <v>0.99982632857469178</v>
      </c>
      <c r="I83" s="2">
        <f t="shared" si="5"/>
        <v>89.814399095864559</v>
      </c>
      <c r="J83" s="2">
        <f t="shared" si="6"/>
        <v>89.964373045150765</v>
      </c>
      <c r="K83" s="2">
        <f t="shared" si="7"/>
        <v>89.476357814173454</v>
      </c>
      <c r="L83" s="2">
        <f t="shared" si="8"/>
        <v>89.934378255293524</v>
      </c>
    </row>
    <row r="84" spans="1:12" x14ac:dyDescent="0.25">
      <c r="A84" s="1">
        <v>45911</v>
      </c>
      <c r="B84" s="2">
        <v>89.91</v>
      </c>
      <c r="C84" s="2">
        <v>90.48</v>
      </c>
      <c r="D84" s="2">
        <v>89.9</v>
      </c>
      <c r="E84" s="2">
        <v>90.34</v>
      </c>
      <c r="F84" s="2">
        <v>46694392</v>
      </c>
      <c r="G84" s="2">
        <f>IFERROR(VLOOKUP(A84,'TLT DVD'!$A$1:$D$1249,2,FALSE),0)</f>
        <v>4.3579999999999997</v>
      </c>
      <c r="H84" s="2">
        <f>IFERROR(VLOOKUP(A84,'TLT DVD'!$A$1:$D$1249,4,FALSE),0)</f>
        <v>0.99982707844471941</v>
      </c>
      <c r="I84" s="2">
        <f t="shared" si="5"/>
        <v>89.894452622964721</v>
      </c>
      <c r="J84" s="2">
        <f t="shared" si="6"/>
        <v>90.464354057678221</v>
      </c>
      <c r="K84" s="2">
        <f t="shared" si="7"/>
        <v>89.884454352180285</v>
      </c>
      <c r="L84" s="2">
        <f t="shared" si="8"/>
        <v>90.324378266695959</v>
      </c>
    </row>
    <row r="85" spans="1:12" x14ac:dyDescent="0.25">
      <c r="A85" s="1">
        <v>45910</v>
      </c>
      <c r="B85" s="2">
        <v>89.4</v>
      </c>
      <c r="C85" s="2">
        <v>90.064999999999998</v>
      </c>
      <c r="D85" s="2">
        <v>89.19</v>
      </c>
      <c r="E85" s="2">
        <v>89.74</v>
      </c>
      <c r="F85" s="2">
        <v>40713568</v>
      </c>
      <c r="G85" s="2">
        <f>IFERROR(VLOOKUP(A85,'TLT DVD'!$A$1:$D$1249,2,FALSE),0)</f>
        <v>4.3871000000000002</v>
      </c>
      <c r="H85" s="2">
        <f>IFERROR(VLOOKUP(A85,'TLT DVD'!$A$1:$D$1249,4,FALSE),0)</f>
        <v>0.99982592388316449</v>
      </c>
      <c r="I85" s="2">
        <f t="shared" si="5"/>
        <v>89.384437595154907</v>
      </c>
      <c r="J85" s="2">
        <f t="shared" si="6"/>
        <v>90.04932183453721</v>
      </c>
      <c r="K85" s="2">
        <f t="shared" si="7"/>
        <v>89.174474151139435</v>
      </c>
      <c r="L85" s="2">
        <f t="shared" si="8"/>
        <v>89.724378409275175</v>
      </c>
    </row>
    <row r="86" spans="1:12" x14ac:dyDescent="0.25">
      <c r="A86" s="1">
        <v>45909</v>
      </c>
      <c r="B86" s="2">
        <v>89.4</v>
      </c>
      <c r="C86" s="2">
        <v>89.55</v>
      </c>
      <c r="D86" s="2">
        <v>88.99</v>
      </c>
      <c r="E86" s="2">
        <v>89.23</v>
      </c>
      <c r="F86" s="2">
        <v>37126428</v>
      </c>
      <c r="G86" s="2">
        <f>IFERROR(VLOOKUP(A86,'TLT DVD'!$A$1:$D$1249,2,FALSE),0)</f>
        <v>4.4122000000000003</v>
      </c>
      <c r="H86" s="2">
        <f>IFERROR(VLOOKUP(A86,'TLT DVD'!$A$1:$D$1249,4,FALSE),0)</f>
        <v>0.99982492802529976</v>
      </c>
      <c r="I86" s="2">
        <f t="shared" si="5"/>
        <v>89.384348565461806</v>
      </c>
      <c r="J86" s="2">
        <f t="shared" si="6"/>
        <v>89.534322304665594</v>
      </c>
      <c r="K86" s="2">
        <f t="shared" si="7"/>
        <v>88.974420344971421</v>
      </c>
      <c r="L86" s="2">
        <f t="shared" si="8"/>
        <v>89.214378327697503</v>
      </c>
    </row>
    <row r="87" spans="1:12" x14ac:dyDescent="0.25">
      <c r="A87" s="1">
        <v>45908</v>
      </c>
      <c r="B87" s="2">
        <v>89.17</v>
      </c>
      <c r="C87" s="2">
        <v>89.754999999999995</v>
      </c>
      <c r="D87" s="2">
        <v>89.12</v>
      </c>
      <c r="E87" s="2">
        <v>89.74</v>
      </c>
      <c r="F87" s="2">
        <v>54538680</v>
      </c>
      <c r="G87" s="2">
        <f>IFERROR(VLOOKUP(A87,'TLT DVD'!$A$1:$D$1249,2,FALSE),0)</f>
        <v>4.3871000000000002</v>
      </c>
      <c r="H87" s="2">
        <f>IFERROR(VLOOKUP(A87,'TLT DVD'!$A$1:$D$1249,4,FALSE),0)</f>
        <v>0.99982592388316449</v>
      </c>
      <c r="I87" s="2">
        <f t="shared" si="5"/>
        <v>89.154477632661781</v>
      </c>
      <c r="J87" s="2">
        <f t="shared" si="6"/>
        <v>89.739375798133423</v>
      </c>
      <c r="K87" s="2">
        <f t="shared" si="7"/>
        <v>89.10448633646763</v>
      </c>
      <c r="L87" s="2">
        <f t="shared" si="8"/>
        <v>89.724378409275175</v>
      </c>
    </row>
    <row r="88" spans="1:12" x14ac:dyDescent="0.25">
      <c r="A88" s="1">
        <v>45905</v>
      </c>
      <c r="B88" s="2">
        <v>88.22</v>
      </c>
      <c r="C88" s="2">
        <v>88.61</v>
      </c>
      <c r="D88" s="2">
        <v>88.14</v>
      </c>
      <c r="E88" s="2">
        <v>88.56</v>
      </c>
      <c r="F88" s="2">
        <v>69667952</v>
      </c>
      <c r="G88" s="2">
        <f>IFERROR(VLOOKUP(A88,'TLT DVD'!$A$1:$D$1249,2,FALSE),0)</f>
        <v>4.4455999999999998</v>
      </c>
      <c r="H88" s="2">
        <f>IFERROR(VLOOKUP(A88,'TLT DVD'!$A$1:$D$1249,4,FALSE),0)</f>
        <v>0.99982360286139238</v>
      </c>
      <c r="I88" s="2">
        <f t="shared" si="5"/>
        <v>88.204438244432041</v>
      </c>
      <c r="J88" s="2">
        <f t="shared" si="6"/>
        <v>88.594369449547983</v>
      </c>
      <c r="K88" s="2">
        <f t="shared" si="7"/>
        <v>88.124452356203122</v>
      </c>
      <c r="L88" s="2">
        <f t="shared" si="8"/>
        <v>88.544378269404916</v>
      </c>
    </row>
    <row r="89" spans="1:12" x14ac:dyDescent="0.25">
      <c r="A89" s="1">
        <v>45904</v>
      </c>
      <c r="B89" s="2">
        <v>87.02</v>
      </c>
      <c r="C89" s="2">
        <v>87.24</v>
      </c>
      <c r="D89" s="2">
        <v>86.58</v>
      </c>
      <c r="E89" s="2">
        <v>87.23</v>
      </c>
      <c r="F89" s="2">
        <v>40501552</v>
      </c>
      <c r="G89" s="2">
        <f>IFERROR(VLOOKUP(A89,'TLT DVD'!$A$1:$D$1249,2,FALSE),0)</f>
        <v>4.5133999999999999</v>
      </c>
      <c r="H89" s="2">
        <f>IFERROR(VLOOKUP(A89,'TLT DVD'!$A$1:$D$1249,4,FALSE),0)</f>
        <v>0.9998209128634129</v>
      </c>
      <c r="I89" s="2">
        <f t="shared" si="5"/>
        <v>87.004415837374182</v>
      </c>
      <c r="J89" s="2">
        <f t="shared" si="6"/>
        <v>87.224376438204132</v>
      </c>
      <c r="K89" s="2">
        <f t="shared" si="7"/>
        <v>86.564494635714283</v>
      </c>
      <c r="L89" s="2">
        <f t="shared" si="8"/>
        <v>87.214378229075507</v>
      </c>
    </row>
    <row r="90" spans="1:12" x14ac:dyDescent="0.25">
      <c r="A90" s="1">
        <v>45903</v>
      </c>
      <c r="B90" s="2">
        <v>85.93</v>
      </c>
      <c r="C90" s="2">
        <v>86.81</v>
      </c>
      <c r="D90" s="2">
        <v>85.89</v>
      </c>
      <c r="E90" s="2">
        <v>86.57</v>
      </c>
      <c r="F90" s="2">
        <v>52499540</v>
      </c>
      <c r="G90" s="2">
        <f>IFERROR(VLOOKUP(A90,'TLT DVD'!$A$1:$D$1249,2,FALSE),0)</f>
        <v>4.5477999999999996</v>
      </c>
      <c r="H90" s="2">
        <f>IFERROR(VLOOKUP(A90,'TLT DVD'!$A$1:$D$1249,4,FALSE),0)</f>
        <v>0.9998195480294475</v>
      </c>
      <c r="I90" s="2">
        <f t="shared" si="5"/>
        <v>85.914493762170437</v>
      </c>
      <c r="J90" s="2">
        <f t="shared" si="6"/>
        <v>86.794334964436345</v>
      </c>
      <c r="K90" s="2">
        <f t="shared" si="7"/>
        <v>85.874500980249252</v>
      </c>
      <c r="L90" s="2">
        <f t="shared" si="8"/>
        <v>86.554378272909261</v>
      </c>
    </row>
    <row r="91" spans="1:12" x14ac:dyDescent="0.25">
      <c r="A91" s="1">
        <v>45902</v>
      </c>
      <c r="B91" s="2">
        <v>85.63</v>
      </c>
      <c r="C91" s="2">
        <v>85.84</v>
      </c>
      <c r="D91" s="2">
        <v>85.48</v>
      </c>
      <c r="E91" s="2">
        <v>85.63</v>
      </c>
      <c r="F91" s="2">
        <v>48760600</v>
      </c>
      <c r="G91" s="2">
        <f>IFERROR(VLOOKUP(A91,'TLT DVD'!$A$1:$D$1249,2,FALSE),0)</f>
        <v>4.5976999999999997</v>
      </c>
      <c r="H91" s="2">
        <f>IFERROR(VLOOKUP(A91,'TLT DVD'!$A$1:$D$1249,4,FALSE),0)</f>
        <v>0.99981756823000112</v>
      </c>
      <c r="I91" s="2">
        <f t="shared" si="5"/>
        <v>85.614378367534997</v>
      </c>
      <c r="J91" s="2">
        <f t="shared" si="6"/>
        <v>85.824340056863306</v>
      </c>
      <c r="K91" s="2">
        <f t="shared" si="7"/>
        <v>85.464405732300506</v>
      </c>
      <c r="L91" s="2">
        <f t="shared" si="8"/>
        <v>85.614378367534997</v>
      </c>
    </row>
    <row r="92" spans="1:12" x14ac:dyDescent="0.25">
      <c r="A92" s="1">
        <v>45898</v>
      </c>
      <c r="B92" s="2">
        <v>86.76</v>
      </c>
      <c r="C92" s="2">
        <v>86.86</v>
      </c>
      <c r="D92" s="2">
        <v>86.44</v>
      </c>
      <c r="E92" s="2">
        <v>86.6</v>
      </c>
      <c r="F92" s="2">
        <v>41686428</v>
      </c>
      <c r="G92" s="2">
        <f>IFERROR(VLOOKUP(A92,'TLT DVD'!$A$1:$D$1249,2,FALSE),0)</f>
        <v>4.5461999999999998</v>
      </c>
      <c r="H92" s="2">
        <f>IFERROR(VLOOKUP(A92,'TLT DVD'!$A$1:$D$1249,4,FALSE),0)</f>
        <v>0.99981961151005572</v>
      </c>
      <c r="I92" s="2">
        <f t="shared" si="5"/>
        <v>86.744349494612436</v>
      </c>
      <c r="J92" s="2">
        <f t="shared" si="6"/>
        <v>86.844331455763438</v>
      </c>
      <c r="K92" s="2">
        <f t="shared" si="7"/>
        <v>86.424407218929218</v>
      </c>
      <c r="L92" s="2">
        <f t="shared" si="8"/>
        <v>86.584378356770813</v>
      </c>
    </row>
    <row r="93" spans="1:12" x14ac:dyDescent="0.25">
      <c r="A93" s="1">
        <v>45897</v>
      </c>
      <c r="B93" s="2">
        <v>86.78</v>
      </c>
      <c r="C93" s="2">
        <v>87.26</v>
      </c>
      <c r="D93" s="2">
        <v>86.66</v>
      </c>
      <c r="E93" s="2">
        <v>87.22</v>
      </c>
      <c r="F93" s="2">
        <v>32205936</v>
      </c>
      <c r="G93" s="2">
        <f>IFERROR(VLOOKUP(A93,'TLT DVD'!$A$1:$D$1249,2,FALSE),0)</f>
        <v>4.5513000000000003</v>
      </c>
      <c r="H93" s="2">
        <f>IFERROR(VLOOKUP(A93,'TLT DVD'!$A$1:$D$1249,4,FALSE),0)</f>
        <v>0.99981940916563106</v>
      </c>
      <c r="I93" s="2">
        <f t="shared" si="5"/>
        <v>86.764328327393457</v>
      </c>
      <c r="J93" s="2">
        <f t="shared" si="6"/>
        <v>87.244241643792975</v>
      </c>
      <c r="K93" s="2">
        <f t="shared" si="7"/>
        <v>86.644349998293578</v>
      </c>
      <c r="L93" s="2">
        <f t="shared" si="8"/>
        <v>87.204248867426344</v>
      </c>
    </row>
    <row r="94" spans="1:12" x14ac:dyDescent="0.25">
      <c r="A94" s="1">
        <v>45896</v>
      </c>
      <c r="B94" s="2">
        <v>86.105000000000004</v>
      </c>
      <c r="C94" s="2">
        <v>86.66</v>
      </c>
      <c r="D94" s="2">
        <v>86</v>
      </c>
      <c r="E94" s="2">
        <v>86.65</v>
      </c>
      <c r="F94" s="2">
        <v>38142760</v>
      </c>
      <c r="G94" s="2">
        <f>IFERROR(VLOOKUP(A94,'TLT DVD'!$A$1:$D$1249,2,FALSE),0)</f>
        <v>4.5811999999999999</v>
      </c>
      <c r="H94" s="2">
        <f>IFERROR(VLOOKUP(A94,'TLT DVD'!$A$1:$D$1249,4,FALSE),0)</f>
        <v>0.99981822287267075</v>
      </c>
      <c r="I94" s="2">
        <f t="shared" si="5"/>
        <v>86.089348080451316</v>
      </c>
      <c r="J94" s="2">
        <f t="shared" si="6"/>
        <v>86.644247194145649</v>
      </c>
      <c r="K94" s="2">
        <f t="shared" si="7"/>
        <v>85.984367167049683</v>
      </c>
      <c r="L94" s="2">
        <f t="shared" si="8"/>
        <v>86.634249011916921</v>
      </c>
    </row>
    <row r="95" spans="1:12" x14ac:dyDescent="0.25">
      <c r="A95" s="1">
        <v>45895</v>
      </c>
      <c r="B95" s="2">
        <v>86.51</v>
      </c>
      <c r="C95" s="2">
        <v>86.79</v>
      </c>
      <c r="D95" s="2">
        <v>86.222999999999999</v>
      </c>
      <c r="E95" s="2">
        <v>86.75</v>
      </c>
      <c r="F95" s="2">
        <v>30259346</v>
      </c>
      <c r="G95" s="2">
        <f>IFERROR(VLOOKUP(A95,'TLT DVD'!$A$1:$D$1249,2,FALSE),0)</f>
        <v>4.5758999999999999</v>
      </c>
      <c r="H95" s="2">
        <f>IFERROR(VLOOKUP(A95,'TLT DVD'!$A$1:$D$1249,4,FALSE),0)</f>
        <v>0.99981843315192231</v>
      </c>
      <c r="I95" s="2">
        <f t="shared" si="5"/>
        <v>86.494292651972799</v>
      </c>
      <c r="J95" s="2">
        <f t="shared" si="6"/>
        <v>86.774241813255344</v>
      </c>
      <c r="K95" s="2">
        <f t="shared" si="7"/>
        <v>86.207344761658192</v>
      </c>
      <c r="L95" s="2">
        <f t="shared" si="8"/>
        <v>86.734249075929256</v>
      </c>
    </row>
    <row r="96" spans="1:12" x14ac:dyDescent="0.25">
      <c r="A96" s="1">
        <v>45894</v>
      </c>
      <c r="B96" s="2">
        <v>86.724999999999994</v>
      </c>
      <c r="C96" s="2">
        <v>87.05</v>
      </c>
      <c r="D96" s="2">
        <v>86.65</v>
      </c>
      <c r="E96" s="2">
        <v>86.8</v>
      </c>
      <c r="F96" s="2">
        <v>27011924</v>
      </c>
      <c r="G96" s="2">
        <f>IFERROR(VLOOKUP(A96,'TLT DVD'!$A$1:$D$1249,2,FALSE),0)</f>
        <v>4.5732999999999997</v>
      </c>
      <c r="H96" s="2">
        <f>IFERROR(VLOOKUP(A96,'TLT DVD'!$A$1:$D$1249,4,FALSE),0)</f>
        <v>0.99981853630779771</v>
      </c>
      <c r="I96" s="2">
        <f t="shared" si="5"/>
        <v>86.709262561293755</v>
      </c>
      <c r="J96" s="2">
        <f t="shared" si="6"/>
        <v>87.034203585593787</v>
      </c>
      <c r="K96" s="2">
        <f t="shared" si="7"/>
        <v>86.634276171070681</v>
      </c>
      <c r="L96" s="2">
        <f t="shared" si="8"/>
        <v>86.784248951516844</v>
      </c>
    </row>
    <row r="97" spans="1:12" x14ac:dyDescent="0.25">
      <c r="A97" s="1">
        <v>45891</v>
      </c>
      <c r="B97" s="2">
        <v>86.83</v>
      </c>
      <c r="C97" s="2">
        <v>87.302000000000007</v>
      </c>
      <c r="D97" s="2">
        <v>86.72</v>
      </c>
      <c r="E97" s="2">
        <v>87.05</v>
      </c>
      <c r="F97" s="2">
        <v>49871852</v>
      </c>
      <c r="G97" s="2">
        <f>IFERROR(VLOOKUP(A97,'TLT DVD'!$A$1:$D$1249,2,FALSE),0)</f>
        <v>4.5602</v>
      </c>
      <c r="H97" s="2">
        <f>IFERROR(VLOOKUP(A97,'TLT DVD'!$A$1:$D$1249,4,FALSE),0)</f>
        <v>0.99981905605487031</v>
      </c>
      <c r="I97" s="2">
        <f t="shared" si="5"/>
        <v>86.814288637244388</v>
      </c>
      <c r="J97" s="2">
        <f t="shared" si="6"/>
        <v>87.286203231702288</v>
      </c>
      <c r="K97" s="2">
        <f t="shared" si="7"/>
        <v>86.704308541078348</v>
      </c>
      <c r="L97" s="2">
        <f t="shared" si="8"/>
        <v>87.034248829576455</v>
      </c>
    </row>
    <row r="98" spans="1:12" x14ac:dyDescent="0.25">
      <c r="A98" s="1">
        <v>45890</v>
      </c>
      <c r="B98" s="2">
        <v>86.56</v>
      </c>
      <c r="C98" s="2">
        <v>86.674999999999997</v>
      </c>
      <c r="D98" s="2">
        <v>86.105000000000004</v>
      </c>
      <c r="E98" s="2">
        <v>86.41</v>
      </c>
      <c r="F98" s="2">
        <v>28643888</v>
      </c>
      <c r="G98" s="2">
        <f>IFERROR(VLOOKUP(A98,'TLT DVD'!$A$1:$D$1249,2,FALSE),0)</f>
        <v>4.5938999999999997</v>
      </c>
      <c r="H98" s="2">
        <f>IFERROR(VLOOKUP(A98,'TLT DVD'!$A$1:$D$1249,4,FALSE),0)</f>
        <v>0.99981771899615368</v>
      </c>
      <c r="I98" s="2">
        <f t="shared" si="5"/>
        <v>86.544221756307067</v>
      </c>
      <c r="J98" s="2">
        <f t="shared" si="6"/>
        <v>86.659200793991616</v>
      </c>
      <c r="K98" s="2">
        <f t="shared" si="7"/>
        <v>86.089304694163815</v>
      </c>
      <c r="L98" s="2">
        <f t="shared" si="8"/>
        <v>86.394249098457635</v>
      </c>
    </row>
    <row r="99" spans="1:12" x14ac:dyDescent="0.25">
      <c r="A99" s="1">
        <v>45889</v>
      </c>
      <c r="B99" s="2">
        <v>86.59</v>
      </c>
      <c r="C99" s="2">
        <v>86.965000000000003</v>
      </c>
      <c r="D99" s="2">
        <v>86.56</v>
      </c>
      <c r="E99" s="2">
        <v>86.84</v>
      </c>
      <c r="F99" s="2">
        <v>25912476</v>
      </c>
      <c r="G99" s="2">
        <f>IFERROR(VLOOKUP(A99,'TLT DVD'!$A$1:$D$1249,2,FALSE),0)</f>
        <v>4.5712000000000002</v>
      </c>
      <c r="H99" s="2">
        <f>IFERROR(VLOOKUP(A99,'TLT DVD'!$A$1:$D$1249,4,FALSE),0)</f>
        <v>0.99981861962601259</v>
      </c>
      <c r="I99" s="2">
        <f t="shared" si="5"/>
        <v>86.574294273416427</v>
      </c>
      <c r="J99" s="2">
        <f t="shared" si="6"/>
        <v>86.949226255776182</v>
      </c>
      <c r="K99" s="2">
        <f t="shared" si="7"/>
        <v>86.544299714827659</v>
      </c>
      <c r="L99" s="2">
        <f t="shared" si="8"/>
        <v>86.82424892832293</v>
      </c>
    </row>
    <row r="100" spans="1:12" x14ac:dyDescent="0.25">
      <c r="A100" s="1">
        <v>45888</v>
      </c>
      <c r="B100" s="2">
        <v>86.45</v>
      </c>
      <c r="C100" s="2">
        <v>86.75</v>
      </c>
      <c r="D100" s="2">
        <v>86.444999999999993</v>
      </c>
      <c r="E100" s="2">
        <v>86.65</v>
      </c>
      <c r="F100" s="2">
        <v>28780624</v>
      </c>
      <c r="G100" s="2">
        <f>IFERROR(VLOOKUP(A100,'TLT DVD'!$A$1:$D$1249,2,FALSE),0)</f>
        <v>4.5811999999999999</v>
      </c>
      <c r="H100" s="2">
        <f>IFERROR(VLOOKUP(A100,'TLT DVD'!$A$1:$D$1249,4,FALSE),0)</f>
        <v>0.99981822287267075</v>
      </c>
      <c r="I100" s="2">
        <f t="shared" si="5"/>
        <v>86.434285367342383</v>
      </c>
      <c r="J100" s="2">
        <f t="shared" si="6"/>
        <v>86.734230834204183</v>
      </c>
      <c r="K100" s="2">
        <f t="shared" si="7"/>
        <v>86.429286276228012</v>
      </c>
      <c r="L100" s="2">
        <f t="shared" si="8"/>
        <v>86.634249011916921</v>
      </c>
    </row>
    <row r="101" spans="1:12" x14ac:dyDescent="0.25">
      <c r="A101" s="1">
        <v>45887</v>
      </c>
      <c r="B101" s="2">
        <v>86.5</v>
      </c>
      <c r="C101" s="2">
        <v>86.54</v>
      </c>
      <c r="D101" s="2">
        <v>85.984999999999999</v>
      </c>
      <c r="E101" s="2">
        <v>86.15</v>
      </c>
      <c r="F101" s="2">
        <v>26777514</v>
      </c>
      <c r="G101" s="2">
        <f>IFERROR(VLOOKUP(A101,'TLT DVD'!$A$1:$D$1249,2,FALSE),0)</f>
        <v>4.6078000000000001</v>
      </c>
      <c r="H101" s="2">
        <f>IFERROR(VLOOKUP(A101,'TLT DVD'!$A$1:$D$1249,4,FALSE),0)</f>
        <v>0.99981716750954808</v>
      </c>
      <c r="I101" s="2">
        <f t="shared" si="5"/>
        <v>86.484184989575908</v>
      </c>
      <c r="J101" s="2">
        <f t="shared" si="6"/>
        <v>86.524177676276295</v>
      </c>
      <c r="K101" s="2">
        <f t="shared" si="7"/>
        <v>85.969279148308487</v>
      </c>
      <c r="L101" s="2">
        <f t="shared" si="8"/>
        <v>86.134248980947575</v>
      </c>
    </row>
    <row r="102" spans="1:12" x14ac:dyDescent="0.25">
      <c r="A102" s="1">
        <v>45884</v>
      </c>
      <c r="B102" s="2">
        <v>86.66</v>
      </c>
      <c r="C102" s="2">
        <v>86.78</v>
      </c>
      <c r="D102" s="2">
        <v>86.25</v>
      </c>
      <c r="E102" s="2">
        <v>86.4</v>
      </c>
      <c r="F102" s="2">
        <v>36343552</v>
      </c>
      <c r="G102" s="2">
        <f>IFERROR(VLOOKUP(A102,'TLT DVD'!$A$1:$D$1249,2,FALSE),0)</f>
        <v>4.5945</v>
      </c>
      <c r="H102" s="2">
        <f>IFERROR(VLOOKUP(A102,'TLT DVD'!$A$1:$D$1249,4,FALSE),0)</f>
        <v>0.99981769519097019</v>
      </c>
      <c r="I102" s="2">
        <f t="shared" si="5"/>
        <v>86.644201465249466</v>
      </c>
      <c r="J102" s="2">
        <f t="shared" si="6"/>
        <v>86.764179588672391</v>
      </c>
      <c r="K102" s="2">
        <f t="shared" si="7"/>
        <v>86.234276210221182</v>
      </c>
      <c r="L102" s="2">
        <f t="shared" si="8"/>
        <v>86.384248864499824</v>
      </c>
    </row>
    <row r="103" spans="1:12" x14ac:dyDescent="0.25">
      <c r="A103" s="1">
        <v>45883</v>
      </c>
      <c r="B103" s="2">
        <v>87.51</v>
      </c>
      <c r="C103" s="2">
        <v>87.51</v>
      </c>
      <c r="D103" s="2">
        <v>86.89</v>
      </c>
      <c r="E103" s="2">
        <v>87.02</v>
      </c>
      <c r="F103" s="2">
        <v>33397436</v>
      </c>
      <c r="G103" s="2">
        <f>IFERROR(VLOOKUP(A103,'TLT DVD'!$A$1:$D$1249,2,FALSE),0)</f>
        <v>4.5617000000000001</v>
      </c>
      <c r="H103" s="2">
        <f>IFERROR(VLOOKUP(A103,'TLT DVD'!$A$1:$D$1249,4,FALSE),0)</f>
        <v>0.99981899654183304</v>
      </c>
      <c r="I103" s="2">
        <f t="shared" si="5"/>
        <v>87.494160387375814</v>
      </c>
      <c r="J103" s="2">
        <f t="shared" si="6"/>
        <v>87.494160387375814</v>
      </c>
      <c r="K103" s="2">
        <f t="shared" si="7"/>
        <v>86.874272609519878</v>
      </c>
      <c r="L103" s="2">
        <f t="shared" si="8"/>
        <v>87.004249079070306</v>
      </c>
    </row>
    <row r="104" spans="1:12" x14ac:dyDescent="0.25">
      <c r="A104" s="1">
        <v>45882</v>
      </c>
      <c r="B104" s="2">
        <v>87.44</v>
      </c>
      <c r="C104" s="2">
        <v>87.81</v>
      </c>
      <c r="D104" s="2">
        <v>87.424999999999997</v>
      </c>
      <c r="E104" s="2">
        <v>87.67</v>
      </c>
      <c r="F104" s="2">
        <v>30817492</v>
      </c>
      <c r="G104" s="2">
        <f>IFERROR(VLOOKUP(A104,'TLT DVD'!$A$1:$D$1249,2,FALSE),0)</f>
        <v>4.5278999999999998</v>
      </c>
      <c r="H104" s="2">
        <f>IFERROR(VLOOKUP(A104,'TLT DVD'!$A$1:$D$1249,4,FALSE),0)</f>
        <v>0.99982033756979916</v>
      </c>
      <c r="I104" s="2">
        <f t="shared" si="5"/>
        <v>87.424290317103242</v>
      </c>
      <c r="J104" s="2">
        <f t="shared" si="6"/>
        <v>87.794223842004072</v>
      </c>
      <c r="K104" s="2">
        <f t="shared" si="7"/>
        <v>87.409293012039683</v>
      </c>
      <c r="L104" s="2">
        <f t="shared" si="8"/>
        <v>87.654248994744293</v>
      </c>
    </row>
    <row r="105" spans="1:12" x14ac:dyDescent="0.25">
      <c r="A105" s="1">
        <v>45881</v>
      </c>
      <c r="B105" s="2">
        <v>86.9</v>
      </c>
      <c r="C105" s="2">
        <v>86.968100000000007</v>
      </c>
      <c r="D105" s="2">
        <v>86.55</v>
      </c>
      <c r="E105" s="2">
        <v>86.95</v>
      </c>
      <c r="F105" s="2">
        <v>41087212</v>
      </c>
      <c r="G105" s="2">
        <f>IFERROR(VLOOKUP(A105,'TLT DVD'!$A$1:$D$1249,2,FALSE),0)</f>
        <v>4.5654000000000003</v>
      </c>
      <c r="H105" s="2">
        <f>IFERROR(VLOOKUP(A105,'TLT DVD'!$A$1:$D$1249,4,FALSE),0)</f>
        <v>0.99981884974302293</v>
      </c>
      <c r="I105" s="2">
        <f t="shared" si="5"/>
        <v>86.884258042668705</v>
      </c>
      <c r="J105" s="2">
        <f t="shared" si="6"/>
        <v>86.952345706336203</v>
      </c>
      <c r="K105" s="2">
        <f t="shared" si="7"/>
        <v>86.534321445258627</v>
      </c>
      <c r="L105" s="2">
        <f t="shared" si="8"/>
        <v>86.934248985155847</v>
      </c>
    </row>
    <row r="106" spans="1:12" x14ac:dyDescent="0.25">
      <c r="A106" s="1">
        <v>45880</v>
      </c>
      <c r="B106" s="2">
        <v>87.54</v>
      </c>
      <c r="C106" s="2">
        <v>87.67</v>
      </c>
      <c r="D106" s="2">
        <v>87.28</v>
      </c>
      <c r="E106" s="2">
        <v>87.39</v>
      </c>
      <c r="F106" s="2">
        <v>20100908</v>
      </c>
      <c r="G106" s="2">
        <f>IFERROR(VLOOKUP(A106,'TLT DVD'!$A$1:$D$1249,2,FALSE),0)</f>
        <v>4.5423999999999998</v>
      </c>
      <c r="H106" s="2">
        <f>IFERROR(VLOOKUP(A106,'TLT DVD'!$A$1:$D$1249,4,FALSE),0)</f>
        <v>0.99981976227651648</v>
      </c>
      <c r="I106" s="2">
        <f t="shared" si="5"/>
        <v>87.524221989686254</v>
      </c>
      <c r="J106" s="2">
        <f t="shared" si="6"/>
        <v>87.654198558782198</v>
      </c>
      <c r="K106" s="2">
        <f t="shared" si="7"/>
        <v>87.264268851494364</v>
      </c>
      <c r="L106" s="2">
        <f t="shared" si="8"/>
        <v>87.374249025344781</v>
      </c>
    </row>
    <row r="107" spans="1:12" x14ac:dyDescent="0.25">
      <c r="A107" s="1">
        <v>45877</v>
      </c>
      <c r="B107" s="2">
        <v>87.36</v>
      </c>
      <c r="C107" s="2">
        <v>87.385000000000005</v>
      </c>
      <c r="D107" s="2">
        <v>87.154600000000002</v>
      </c>
      <c r="E107" s="2">
        <v>87.29</v>
      </c>
      <c r="F107" s="2">
        <v>21596334</v>
      </c>
      <c r="G107" s="2">
        <f>IFERROR(VLOOKUP(A107,'TLT DVD'!$A$1:$D$1249,2,FALSE),0)</f>
        <v>4.5476000000000001</v>
      </c>
      <c r="H107" s="2">
        <f>IFERROR(VLOOKUP(A107,'TLT DVD'!$A$1:$D$1249,4,FALSE),0)</f>
        <v>0.99981955596452332</v>
      </c>
      <c r="I107" s="2">
        <f t="shared" si="5"/>
        <v>87.344236409060755</v>
      </c>
      <c r="J107" s="2">
        <f t="shared" si="6"/>
        <v>87.369231897959878</v>
      </c>
      <c r="K107" s="2">
        <f t="shared" si="7"/>
        <v>87.138873472265644</v>
      </c>
      <c r="L107" s="2">
        <f t="shared" si="8"/>
        <v>87.274249040143246</v>
      </c>
    </row>
    <row r="108" spans="1:12" x14ac:dyDescent="0.25">
      <c r="A108" s="1">
        <v>45876</v>
      </c>
      <c r="B108" s="2">
        <v>87.915000000000006</v>
      </c>
      <c r="C108" s="2">
        <v>88.25</v>
      </c>
      <c r="D108" s="2">
        <v>87.59</v>
      </c>
      <c r="E108" s="2">
        <v>87.67</v>
      </c>
      <c r="F108" s="2">
        <v>29213144</v>
      </c>
      <c r="G108" s="2">
        <f>IFERROR(VLOOKUP(A108,'TLT DVD'!$A$1:$D$1249,2,FALSE),0)</f>
        <v>4.5278999999999998</v>
      </c>
      <c r="H108" s="2">
        <f>IFERROR(VLOOKUP(A108,'TLT DVD'!$A$1:$D$1249,4,FALSE),0)</f>
        <v>0.99982033756979916</v>
      </c>
      <c r="I108" s="2">
        <f t="shared" si="5"/>
        <v>87.899204977448903</v>
      </c>
      <c r="J108" s="2">
        <f t="shared" si="6"/>
        <v>88.234144790534771</v>
      </c>
      <c r="K108" s="2">
        <f t="shared" si="7"/>
        <v>87.574263367738709</v>
      </c>
      <c r="L108" s="2">
        <f t="shared" si="8"/>
        <v>87.654248994744293</v>
      </c>
    </row>
    <row r="109" spans="1:12" x14ac:dyDescent="0.25">
      <c r="A109" s="1">
        <v>45875</v>
      </c>
      <c r="B109" s="2">
        <v>87.84</v>
      </c>
      <c r="C109" s="2">
        <v>88.045000000000002</v>
      </c>
      <c r="D109" s="2">
        <v>86.92</v>
      </c>
      <c r="E109" s="2">
        <v>87.82</v>
      </c>
      <c r="F109" s="2">
        <v>42589348</v>
      </c>
      <c r="G109" s="2">
        <f>IFERROR(VLOOKUP(A109,'TLT DVD'!$A$1:$D$1249,2,FALSE),0)</f>
        <v>4.5202</v>
      </c>
      <c r="H109" s="2">
        <f>IFERROR(VLOOKUP(A109,'TLT DVD'!$A$1:$D$1249,4,FALSE),0)</f>
        <v>0.99982064307050456</v>
      </c>
      <c r="I109" s="2">
        <f t="shared" si="5"/>
        <v>87.824245287313119</v>
      </c>
      <c r="J109" s="2">
        <f t="shared" si="6"/>
        <v>88.029208519142571</v>
      </c>
      <c r="K109" s="2">
        <f t="shared" si="7"/>
        <v>86.904410295688251</v>
      </c>
      <c r="L109" s="2">
        <f t="shared" si="8"/>
        <v>87.804248874451702</v>
      </c>
    </row>
    <row r="110" spans="1:12" x14ac:dyDescent="0.25">
      <c r="A110" s="1">
        <v>45874</v>
      </c>
      <c r="B110" s="2">
        <v>87.85</v>
      </c>
      <c r="C110" s="2">
        <v>88.45</v>
      </c>
      <c r="D110" s="2">
        <v>87.78</v>
      </c>
      <c r="E110" s="2">
        <v>88.33</v>
      </c>
      <c r="F110" s="2">
        <v>28586108</v>
      </c>
      <c r="G110" s="2">
        <f>IFERROR(VLOOKUP(A110,'TLT DVD'!$A$1:$D$1249,2,FALSE),0)</f>
        <v>4.4941000000000004</v>
      </c>
      <c r="H110" s="2">
        <f>IFERROR(VLOOKUP(A110,'TLT DVD'!$A$1:$D$1249,4,FALSE),0)</f>
        <v>0.99982167859956395</v>
      </c>
      <c r="I110" s="2">
        <f t="shared" si="5"/>
        <v>87.83433446497169</v>
      </c>
      <c r="J110" s="2">
        <f t="shared" si="6"/>
        <v>88.43422747213144</v>
      </c>
      <c r="K110" s="2">
        <f t="shared" si="7"/>
        <v>87.764346947469718</v>
      </c>
      <c r="L110" s="2">
        <f t="shared" si="8"/>
        <v>88.314248870699487</v>
      </c>
    </row>
    <row r="111" spans="1:12" x14ac:dyDescent="0.25">
      <c r="A111" s="1">
        <v>45873</v>
      </c>
      <c r="B111" s="2">
        <v>87.954999999999998</v>
      </c>
      <c r="C111" s="2">
        <v>88.15</v>
      </c>
      <c r="D111" s="2">
        <v>87.65</v>
      </c>
      <c r="E111" s="2">
        <v>88.06</v>
      </c>
      <c r="F111" s="2">
        <v>36425168</v>
      </c>
      <c r="G111" s="2">
        <f>IFERROR(VLOOKUP(A111,'TLT DVD'!$A$1:$D$1249,2,FALSE),0)</f>
        <v>4.5079000000000002</v>
      </c>
      <c r="H111" s="2">
        <f>IFERROR(VLOOKUP(A111,'TLT DVD'!$A$1:$D$1249,4,FALSE),0)</f>
        <v>0.99982113107831849</v>
      </c>
      <c r="I111" s="2">
        <f t="shared" si="5"/>
        <v>87.939267583993498</v>
      </c>
      <c r="J111" s="2">
        <f t="shared" si="6"/>
        <v>88.134232704553781</v>
      </c>
      <c r="K111" s="2">
        <f t="shared" si="7"/>
        <v>87.634322139014628</v>
      </c>
      <c r="L111" s="2">
        <f t="shared" si="8"/>
        <v>88.044248802756726</v>
      </c>
    </row>
    <row r="112" spans="1:12" x14ac:dyDescent="0.25">
      <c r="A112" s="1">
        <v>45870</v>
      </c>
      <c r="B112" s="2">
        <v>87.56</v>
      </c>
      <c r="C112" s="2">
        <v>87.93</v>
      </c>
      <c r="D112" s="2">
        <v>87.515000000000001</v>
      </c>
      <c r="E112" s="2">
        <v>87.82</v>
      </c>
      <c r="F112" s="2">
        <v>63434524</v>
      </c>
      <c r="G112" s="2">
        <f>IFERROR(VLOOKUP(A112,'TLT DVD'!$A$1:$D$1249,2,FALSE),0)</f>
        <v>4.5202</v>
      </c>
      <c r="H112" s="2">
        <f>IFERROR(VLOOKUP(A112,'TLT DVD'!$A$1:$D$1249,4,FALSE),0)</f>
        <v>0.99982064307050456</v>
      </c>
      <c r="I112" s="2">
        <f t="shared" si="5"/>
        <v>87.544295507253381</v>
      </c>
      <c r="J112" s="2">
        <f t="shared" si="6"/>
        <v>87.914229145189466</v>
      </c>
      <c r="K112" s="2">
        <f t="shared" si="7"/>
        <v>87.499303578315207</v>
      </c>
      <c r="L112" s="2">
        <f t="shared" si="8"/>
        <v>87.804248874451702</v>
      </c>
    </row>
    <row r="113" spans="1:12" x14ac:dyDescent="0.25">
      <c r="A113" s="1">
        <v>45869</v>
      </c>
      <c r="B113" s="2">
        <v>87.13</v>
      </c>
      <c r="C113" s="2">
        <v>87.41</v>
      </c>
      <c r="D113" s="2">
        <v>86.84</v>
      </c>
      <c r="E113" s="2">
        <v>86.92</v>
      </c>
      <c r="F113" s="2">
        <v>49814080</v>
      </c>
      <c r="G113" s="2">
        <f>IFERROR(VLOOKUP(A113,'TLT DVD'!$A$1:$D$1249,2,FALSE),0)</f>
        <v>4.5670000000000002</v>
      </c>
      <c r="H113" s="2">
        <f>IFERROR(VLOOKUP(A113,'TLT DVD'!$A$1:$D$1249,4,FALSE),0)</f>
        <v>0.99981878626246301</v>
      </c>
      <c r="I113" s="2">
        <f t="shared" si="5"/>
        <v>87.114210847048398</v>
      </c>
      <c r="J113" s="2">
        <f t="shared" si="6"/>
        <v>87.394160107201884</v>
      </c>
      <c r="K113" s="2">
        <f t="shared" si="7"/>
        <v>86.82426339903229</v>
      </c>
      <c r="L113" s="2">
        <f t="shared" si="8"/>
        <v>86.904248901933286</v>
      </c>
    </row>
    <row r="114" spans="1:12" x14ac:dyDescent="0.25">
      <c r="A114" s="1">
        <v>45868</v>
      </c>
      <c r="B114" s="2">
        <v>86.77</v>
      </c>
      <c r="C114" s="2">
        <v>86.96</v>
      </c>
      <c r="D114" s="2">
        <v>86.56</v>
      </c>
      <c r="E114" s="2">
        <v>86.87</v>
      </c>
      <c r="F114" s="2">
        <v>40670864</v>
      </c>
      <c r="G114" s="2">
        <f>IFERROR(VLOOKUP(A114,'TLT DVD'!$A$1:$D$1249,2,FALSE),0)</f>
        <v>4.5350999999999999</v>
      </c>
      <c r="H114" s="2">
        <f>IFERROR(VLOOKUP(A114,'TLT DVD'!$A$1:$D$1249,4,FALSE),0)</f>
        <v>0.99982005190688639</v>
      </c>
      <c r="I114" s="2">
        <f t="shared" si="5"/>
        <v>86.754385903960525</v>
      </c>
      <c r="J114" s="2">
        <f t="shared" si="6"/>
        <v>86.94435171382284</v>
      </c>
      <c r="K114" s="2">
        <f t="shared" si="7"/>
        <v>86.544423693060082</v>
      </c>
      <c r="L114" s="2">
        <f t="shared" si="8"/>
        <v>86.854367909151222</v>
      </c>
    </row>
    <row r="115" spans="1:12" x14ac:dyDescent="0.25">
      <c r="A115" s="1">
        <v>45867</v>
      </c>
      <c r="B115" s="2">
        <v>86.23</v>
      </c>
      <c r="C115" s="2">
        <v>87.34</v>
      </c>
      <c r="D115" s="2">
        <v>86.2</v>
      </c>
      <c r="E115" s="2">
        <v>87.32</v>
      </c>
      <c r="F115" s="2">
        <v>47828276</v>
      </c>
      <c r="G115" s="2">
        <f>IFERROR(VLOOKUP(A115,'TLT DVD'!$A$1:$D$1249,2,FALSE),0)</f>
        <v>4.5117000000000003</v>
      </c>
      <c r="H115" s="2">
        <f>IFERROR(VLOOKUP(A115,'TLT DVD'!$A$1:$D$1249,4,FALSE),0)</f>
        <v>0.99982098031165134</v>
      </c>
      <c r="I115" s="2">
        <f t="shared" si="5"/>
        <v>86.214563132273696</v>
      </c>
      <c r="J115" s="2">
        <f t="shared" si="6"/>
        <v>87.324364420419627</v>
      </c>
      <c r="K115" s="2">
        <f t="shared" si="7"/>
        <v>86.184568502864352</v>
      </c>
      <c r="L115" s="2">
        <f t="shared" si="8"/>
        <v>87.304368000813383</v>
      </c>
    </row>
    <row r="116" spans="1:12" x14ac:dyDescent="0.25">
      <c r="A116" s="1">
        <v>45866</v>
      </c>
      <c r="B116" s="2">
        <v>85.99</v>
      </c>
      <c r="C116" s="2">
        <v>86.2</v>
      </c>
      <c r="D116" s="2">
        <v>85.83</v>
      </c>
      <c r="E116" s="2">
        <v>85.87</v>
      </c>
      <c r="F116" s="2">
        <v>26812464</v>
      </c>
      <c r="G116" s="2">
        <f>IFERROR(VLOOKUP(A116,'TLT DVD'!$A$1:$D$1249,2,FALSE),0)</f>
        <v>4.5879000000000003</v>
      </c>
      <c r="H116" s="2">
        <f>IFERROR(VLOOKUP(A116,'TLT DVD'!$A$1:$D$1249,4,FALSE),0)</f>
        <v>0.9998179570480199</v>
      </c>
      <c r="I116" s="2">
        <f t="shared" si="5"/>
        <v>85.974346126559226</v>
      </c>
      <c r="J116" s="2">
        <f t="shared" si="6"/>
        <v>86.184307897539313</v>
      </c>
      <c r="K116" s="2">
        <f t="shared" si="7"/>
        <v>85.81437525343155</v>
      </c>
      <c r="L116" s="2">
        <f t="shared" si="8"/>
        <v>85.854367971713472</v>
      </c>
    </row>
    <row r="117" spans="1:12" x14ac:dyDescent="0.25">
      <c r="A117" s="1">
        <v>45863</v>
      </c>
      <c r="B117" s="2">
        <v>85.8</v>
      </c>
      <c r="C117" s="2">
        <v>86.44</v>
      </c>
      <c r="D117" s="2">
        <v>85.72</v>
      </c>
      <c r="E117" s="2">
        <v>86.43</v>
      </c>
      <c r="F117" s="2">
        <v>27196152</v>
      </c>
      <c r="G117" s="2">
        <f>IFERROR(VLOOKUP(A117,'TLT DVD'!$A$1:$D$1249,2,FALSE),0)</f>
        <v>4.5582000000000003</v>
      </c>
      <c r="H117" s="2">
        <f>IFERROR(VLOOKUP(A117,'TLT DVD'!$A$1:$D$1249,4,FALSE),0)</f>
        <v>0.9998191354055922</v>
      </c>
      <c r="I117" s="2">
        <f t="shared" si="5"/>
        <v>85.784481817799801</v>
      </c>
      <c r="J117" s="2">
        <f t="shared" si="6"/>
        <v>86.424366064459392</v>
      </c>
      <c r="K117" s="2">
        <f t="shared" si="7"/>
        <v>85.704496286967355</v>
      </c>
      <c r="L117" s="2">
        <f t="shared" si="8"/>
        <v>86.414367873105334</v>
      </c>
    </row>
    <row r="118" spans="1:12" x14ac:dyDescent="0.25">
      <c r="A118" s="1">
        <v>45862</v>
      </c>
      <c r="B118" s="2">
        <v>85.55</v>
      </c>
      <c r="C118" s="2">
        <v>86.24</v>
      </c>
      <c r="D118" s="2">
        <v>85.51</v>
      </c>
      <c r="E118" s="2">
        <v>85.89</v>
      </c>
      <c r="F118" s="2">
        <v>25164760</v>
      </c>
      <c r="G118" s="2">
        <f>IFERROR(VLOOKUP(A118,'TLT DVD'!$A$1:$D$1249,2,FALSE),0)</f>
        <v>4.5868000000000002</v>
      </c>
      <c r="H118" s="2">
        <f>IFERROR(VLOOKUP(A118,'TLT DVD'!$A$1:$D$1249,4,FALSE),0)</f>
        <v>0.99981800069086812</v>
      </c>
      <c r="I118" s="2">
        <f t="shared" si="5"/>
        <v>85.534429959103761</v>
      </c>
      <c r="J118" s="2">
        <f t="shared" si="6"/>
        <v>86.22430437958046</v>
      </c>
      <c r="K118" s="2">
        <f t="shared" si="7"/>
        <v>85.494437239076134</v>
      </c>
      <c r="L118" s="2">
        <f t="shared" si="8"/>
        <v>85.874368079338666</v>
      </c>
    </row>
    <row r="119" spans="1:12" x14ac:dyDescent="0.25">
      <c r="A119" s="1">
        <v>45861</v>
      </c>
      <c r="B119" s="2">
        <v>86.05</v>
      </c>
      <c r="C119" s="2">
        <v>86.2</v>
      </c>
      <c r="D119" s="2">
        <v>85.784999999999997</v>
      </c>
      <c r="E119" s="2">
        <v>86.04</v>
      </c>
      <c r="F119" s="2">
        <v>31008454</v>
      </c>
      <c r="G119" s="2">
        <f>IFERROR(VLOOKUP(A119,'TLT DVD'!$A$1:$D$1249,2,FALSE),0)</f>
        <v>4.5788000000000002</v>
      </c>
      <c r="H119" s="2">
        <f>IFERROR(VLOOKUP(A119,'TLT DVD'!$A$1:$D$1249,4,FALSE),0)</f>
        <v>0.99981831809345845</v>
      </c>
      <c r="I119" s="2">
        <f t="shared" si="5"/>
        <v>86.034366271942091</v>
      </c>
      <c r="J119" s="2">
        <f t="shared" si="6"/>
        <v>86.184339019656122</v>
      </c>
      <c r="K119" s="2">
        <f t="shared" si="7"/>
        <v>85.769414417647326</v>
      </c>
      <c r="L119" s="2">
        <f t="shared" si="8"/>
        <v>86.024368088761165</v>
      </c>
    </row>
    <row r="120" spans="1:12" x14ac:dyDescent="0.25">
      <c r="A120" s="1">
        <v>45860</v>
      </c>
      <c r="B120" s="2">
        <v>86.17</v>
      </c>
      <c r="C120" s="2">
        <v>86.77</v>
      </c>
      <c r="D120" s="2">
        <v>86.11</v>
      </c>
      <c r="E120" s="2">
        <v>86.52</v>
      </c>
      <c r="F120" s="2">
        <v>35190320</v>
      </c>
      <c r="G120" s="2">
        <f>IFERROR(VLOOKUP(A120,'TLT DVD'!$A$1:$D$1249,2,FALSE),0)</f>
        <v>4.5533999999999999</v>
      </c>
      <c r="H120" s="2">
        <f>IFERROR(VLOOKUP(A120,'TLT DVD'!$A$1:$D$1249,4,FALSE),0)</f>
        <v>0.99981932584735045</v>
      </c>
      <c r="I120" s="2">
        <f t="shared" si="5"/>
        <v>86.154431308266183</v>
      </c>
      <c r="J120" s="2">
        <f t="shared" si="6"/>
        <v>86.754322903774593</v>
      </c>
      <c r="K120" s="2">
        <f t="shared" si="7"/>
        <v>86.094442148715345</v>
      </c>
      <c r="L120" s="2">
        <f t="shared" si="8"/>
        <v>86.504368072312758</v>
      </c>
    </row>
    <row r="121" spans="1:12" x14ac:dyDescent="0.25">
      <c r="A121" s="1">
        <v>45859</v>
      </c>
      <c r="B121" s="2">
        <v>86.215000000000003</v>
      </c>
      <c r="C121" s="2">
        <v>86.504999999999995</v>
      </c>
      <c r="D121" s="2">
        <v>85.96</v>
      </c>
      <c r="E121" s="2">
        <v>86</v>
      </c>
      <c r="F121" s="2">
        <v>40019528</v>
      </c>
      <c r="G121" s="2">
        <f>IFERROR(VLOOKUP(A121,'TLT DVD'!$A$1:$D$1249,2,FALSE),0)</f>
        <v>4.5808999999999997</v>
      </c>
      <c r="H121" s="2">
        <f>IFERROR(VLOOKUP(A121,'TLT DVD'!$A$1:$D$1249,4,FALSE),0)</f>
        <v>0.99981823477526877</v>
      </c>
      <c r="I121" s="2">
        <f t="shared" si="5"/>
        <v>86.199329111149794</v>
      </c>
      <c r="J121" s="2">
        <f t="shared" si="6"/>
        <v>86.489276399234626</v>
      </c>
      <c r="K121" s="2">
        <f t="shared" si="7"/>
        <v>85.944375461282092</v>
      </c>
      <c r="L121" s="2">
        <f t="shared" si="8"/>
        <v>85.984368190673109</v>
      </c>
    </row>
    <row r="122" spans="1:12" x14ac:dyDescent="0.25">
      <c r="A122" s="1">
        <v>45856</v>
      </c>
      <c r="B122" s="2">
        <v>85.43</v>
      </c>
      <c r="C122" s="2">
        <v>85.46</v>
      </c>
      <c r="D122" s="2">
        <v>85.1</v>
      </c>
      <c r="E122" s="2">
        <v>85.24</v>
      </c>
      <c r="F122" s="2">
        <v>27534948</v>
      </c>
      <c r="G122" s="2">
        <f>IFERROR(VLOOKUP(A122,'TLT DVD'!$A$1:$D$1249,2,FALSE),0)</f>
        <v>4.6218000000000004</v>
      </c>
      <c r="H122" s="2">
        <f>IFERROR(VLOOKUP(A122,'TLT DVD'!$A$1:$D$1249,4,FALSE),0)</f>
        <v>0.99981661205572048</v>
      </c>
      <c r="I122" s="2">
        <f t="shared" si="5"/>
        <v>85.414333167920205</v>
      </c>
      <c r="J122" s="2">
        <f t="shared" si="6"/>
        <v>85.444327666281865</v>
      </c>
      <c r="K122" s="2">
        <f t="shared" si="7"/>
        <v>85.084393685941805</v>
      </c>
      <c r="L122" s="2">
        <f t="shared" si="8"/>
        <v>85.224368011629608</v>
      </c>
    </row>
    <row r="123" spans="1:12" x14ac:dyDescent="0.25">
      <c r="A123" s="1">
        <v>45855</v>
      </c>
      <c r="B123" s="2">
        <v>85.22</v>
      </c>
      <c r="C123" s="2">
        <v>85.484999999999999</v>
      </c>
      <c r="D123" s="2">
        <v>84.99</v>
      </c>
      <c r="E123" s="2">
        <v>85.11</v>
      </c>
      <c r="F123" s="2">
        <v>31875452</v>
      </c>
      <c r="G123" s="2">
        <f>IFERROR(VLOOKUP(A123,'TLT DVD'!$A$1:$D$1249,2,FALSE),0)</f>
        <v>4.6288</v>
      </c>
      <c r="H123" s="2">
        <f>IFERROR(VLOOKUP(A123,'TLT DVD'!$A$1:$D$1249,4,FALSE),0)</f>
        <v>0.99981633432892236</v>
      </c>
      <c r="I123" s="2">
        <f t="shared" si="5"/>
        <v>85.20434801151076</v>
      </c>
      <c r="J123" s="2">
        <f t="shared" si="6"/>
        <v>85.469299340107924</v>
      </c>
      <c r="K123" s="2">
        <f t="shared" si="7"/>
        <v>84.974390254615102</v>
      </c>
      <c r="L123" s="2">
        <f t="shared" si="8"/>
        <v>85.094368214734587</v>
      </c>
    </row>
    <row r="124" spans="1:12" x14ac:dyDescent="0.25">
      <c r="A124" s="1">
        <v>45854</v>
      </c>
      <c r="B124" s="2">
        <v>85.275000000000006</v>
      </c>
      <c r="C124" s="2">
        <v>85.656599999999997</v>
      </c>
      <c r="D124" s="2">
        <v>84.19</v>
      </c>
      <c r="E124" s="2">
        <v>85.13</v>
      </c>
      <c r="F124" s="2">
        <v>65987688</v>
      </c>
      <c r="G124" s="2">
        <f>IFERROR(VLOOKUP(A124,'TLT DVD'!$A$1:$D$1249,2,FALSE),0)</f>
        <v>4.6277999999999997</v>
      </c>
      <c r="H124" s="2">
        <f>IFERROR(VLOOKUP(A124,'TLT DVD'!$A$1:$D$1249,4,FALSE),0)</f>
        <v>0.99981637400417445</v>
      </c>
      <c r="I124" s="2">
        <f t="shared" si="5"/>
        <v>85.259341293205978</v>
      </c>
      <c r="J124" s="2">
        <f t="shared" si="6"/>
        <v>85.64087122152597</v>
      </c>
      <c r="K124" s="2">
        <f t="shared" si="7"/>
        <v>84.174540527411438</v>
      </c>
      <c r="L124" s="2">
        <f t="shared" si="8"/>
        <v>85.114367918975361</v>
      </c>
    </row>
    <row r="125" spans="1:12" x14ac:dyDescent="0.25">
      <c r="A125" s="1">
        <v>45853</v>
      </c>
      <c r="B125" s="2">
        <v>85.89</v>
      </c>
      <c r="C125" s="2">
        <v>85.91</v>
      </c>
      <c r="D125" s="2">
        <v>84.9</v>
      </c>
      <c r="E125" s="2">
        <v>85.01</v>
      </c>
      <c r="F125" s="2">
        <v>40454984</v>
      </c>
      <c r="G125" s="2">
        <f>IFERROR(VLOOKUP(A125,'TLT DVD'!$A$1:$D$1249,2,FALSE),0)</f>
        <v>4.6342999999999996</v>
      </c>
      <c r="H125" s="2">
        <f>IFERROR(VLOOKUP(A125,'TLT DVD'!$A$1:$D$1249,4,FALSE),0)</f>
        <v>0.9998161161150636</v>
      </c>
      <c r="I125" s="2">
        <f t="shared" si="5"/>
        <v>85.874206213122818</v>
      </c>
      <c r="J125" s="2">
        <f t="shared" si="6"/>
        <v>85.894202535445118</v>
      </c>
      <c r="K125" s="2">
        <f t="shared" si="7"/>
        <v>84.884388258168912</v>
      </c>
      <c r="L125" s="2">
        <f t="shared" si="8"/>
        <v>84.994368030941558</v>
      </c>
    </row>
    <row r="126" spans="1:12" x14ac:dyDescent="0.25">
      <c r="A126" s="1">
        <v>45852</v>
      </c>
      <c r="B126" s="2">
        <v>85.54</v>
      </c>
      <c r="C126" s="2">
        <v>85.88</v>
      </c>
      <c r="D126" s="2">
        <v>85.314999999999998</v>
      </c>
      <c r="E126" s="2">
        <v>85.61</v>
      </c>
      <c r="F126" s="2">
        <v>24609530</v>
      </c>
      <c r="G126" s="2">
        <f>IFERROR(VLOOKUP(A126,'TLT DVD'!$A$1:$D$1249,2,FALSE),0)</f>
        <v>4.6017999999999999</v>
      </c>
      <c r="H126" s="2">
        <f>IFERROR(VLOOKUP(A126,'TLT DVD'!$A$1:$D$1249,4,FALSE),0)</f>
        <v>0.99981740556128296</v>
      </c>
      <c r="I126" s="2">
        <f t="shared" si="5"/>
        <v>85.524380871712154</v>
      </c>
      <c r="J126" s="2">
        <f t="shared" si="6"/>
        <v>85.864318789602976</v>
      </c>
      <c r="K126" s="2">
        <f t="shared" si="7"/>
        <v>85.299421955460858</v>
      </c>
      <c r="L126" s="2">
        <f t="shared" si="8"/>
        <v>85.59436809010144</v>
      </c>
    </row>
    <row r="127" spans="1:12" x14ac:dyDescent="0.25">
      <c r="A127" s="1">
        <v>45849</v>
      </c>
      <c r="B127" s="2">
        <v>86.23</v>
      </c>
      <c r="C127" s="2">
        <v>86.27</v>
      </c>
      <c r="D127" s="2">
        <v>85.64</v>
      </c>
      <c r="E127" s="2">
        <v>85.79</v>
      </c>
      <c r="F127" s="2">
        <v>40764784</v>
      </c>
      <c r="G127" s="2">
        <f>IFERROR(VLOOKUP(A127,'TLT DVD'!$A$1:$D$1249,2,FALSE),0)</f>
        <v>4.5922000000000001</v>
      </c>
      <c r="H127" s="2">
        <f>IFERROR(VLOOKUP(A127,'TLT DVD'!$A$1:$D$1249,4,FALSE),0)</f>
        <v>0.99981778644417674</v>
      </c>
      <c r="I127" s="2">
        <f t="shared" si="5"/>
        <v>86.214287725081363</v>
      </c>
      <c r="J127" s="2">
        <f t="shared" si="6"/>
        <v>86.254280436539119</v>
      </c>
      <c r="K127" s="2">
        <f t="shared" si="7"/>
        <v>85.624395231079291</v>
      </c>
      <c r="L127" s="2">
        <f t="shared" si="8"/>
        <v>85.774367899045927</v>
      </c>
    </row>
    <row r="128" spans="1:12" x14ac:dyDescent="0.25">
      <c r="A128" s="1">
        <v>45848</v>
      </c>
      <c r="B128" s="2">
        <v>86.83</v>
      </c>
      <c r="C128" s="2">
        <v>87.06</v>
      </c>
      <c r="D128" s="2">
        <v>86.484999999999999</v>
      </c>
      <c r="E128" s="2">
        <v>86.99</v>
      </c>
      <c r="F128" s="2">
        <v>24525548</v>
      </c>
      <c r="G128" s="2">
        <f>IFERROR(VLOOKUP(A128,'TLT DVD'!$A$1:$D$1249,2,FALSE),0)</f>
        <v>4.5288000000000004</v>
      </c>
      <c r="H128" s="2">
        <f>IFERROR(VLOOKUP(A128,'TLT DVD'!$A$1:$D$1249,4,FALSE),0)</f>
        <v>0.9998203018619306</v>
      </c>
      <c r="I128" s="2">
        <f t="shared" si="5"/>
        <v>86.81439681067144</v>
      </c>
      <c r="J128" s="2">
        <f t="shared" si="6"/>
        <v>87.044355480099682</v>
      </c>
      <c r="K128" s="2">
        <f t="shared" si="7"/>
        <v>86.469458806529062</v>
      </c>
      <c r="L128" s="2">
        <f t="shared" si="8"/>
        <v>86.974368058969333</v>
      </c>
    </row>
    <row r="129" spans="1:12" x14ac:dyDescent="0.25">
      <c r="A129" s="1">
        <v>45847</v>
      </c>
      <c r="B129" s="2">
        <v>86.19</v>
      </c>
      <c r="C129" s="2">
        <v>86.93</v>
      </c>
      <c r="D129" s="2">
        <v>86.174999999999997</v>
      </c>
      <c r="E129" s="2">
        <v>86.93</v>
      </c>
      <c r="F129" s="2">
        <v>29821888</v>
      </c>
      <c r="G129" s="2">
        <f>IFERROR(VLOOKUP(A129,'TLT DVD'!$A$1:$D$1249,2,FALSE),0)</f>
        <v>4.5319000000000003</v>
      </c>
      <c r="H129" s="2">
        <f>IFERROR(VLOOKUP(A129,'TLT DVD'!$A$1:$D$1249,4,FALSE),0)</f>
        <v>0.99982017886817087</v>
      </c>
      <c r="I129" s="2">
        <f t="shared" si="5"/>
        <v>86.174501216647641</v>
      </c>
      <c r="J129" s="2">
        <f t="shared" si="6"/>
        <v>86.914368149010102</v>
      </c>
      <c r="K129" s="2">
        <f t="shared" si="7"/>
        <v>86.159503913964627</v>
      </c>
      <c r="L129" s="2">
        <f t="shared" si="8"/>
        <v>86.914368149010102</v>
      </c>
    </row>
    <row r="130" spans="1:12" x14ac:dyDescent="0.25">
      <c r="A130" s="1">
        <v>45846</v>
      </c>
      <c r="B130" s="2">
        <v>85.57</v>
      </c>
      <c r="C130" s="2">
        <v>86.04</v>
      </c>
      <c r="D130" s="2">
        <v>85.44</v>
      </c>
      <c r="E130" s="2">
        <v>86.03</v>
      </c>
      <c r="F130" s="2">
        <v>31406988</v>
      </c>
      <c r="G130" s="2">
        <f>IFERROR(VLOOKUP(A130,'TLT DVD'!$A$1:$D$1249,2,FALSE),0)</f>
        <v>4.5792999999999999</v>
      </c>
      <c r="H130" s="2">
        <f>IFERROR(VLOOKUP(A130,'TLT DVD'!$A$1:$D$1249,4,FALSE),0)</f>
        <v>0.9998182982557936</v>
      </c>
      <c r="I130" s="2">
        <f t="shared" si="5"/>
        <v>85.554451781748256</v>
      </c>
      <c r="J130" s="2">
        <f t="shared" si="6"/>
        <v>86.024366381928488</v>
      </c>
      <c r="K130" s="2">
        <f t="shared" si="7"/>
        <v>85.424475402975006</v>
      </c>
      <c r="L130" s="2">
        <f t="shared" si="8"/>
        <v>86.014368198945931</v>
      </c>
    </row>
    <row r="131" spans="1:12" x14ac:dyDescent="0.25">
      <c r="A131" s="1">
        <v>45845</v>
      </c>
      <c r="B131" s="2">
        <v>86.54</v>
      </c>
      <c r="C131" s="2">
        <v>86.56</v>
      </c>
      <c r="D131" s="2">
        <v>85.92</v>
      </c>
      <c r="E131" s="2">
        <v>86.14</v>
      </c>
      <c r="F131" s="2">
        <v>38314668</v>
      </c>
      <c r="G131" s="2">
        <f>IFERROR(VLOOKUP(A131,'TLT DVD'!$A$1:$D$1249,2,FALSE),0)</f>
        <v>4.5735000000000001</v>
      </c>
      <c r="H131" s="2">
        <f>IFERROR(VLOOKUP(A131,'TLT DVD'!$A$1:$D$1249,4,FALSE),0)</f>
        <v>0.99981852837273</v>
      </c>
      <c r="I131" s="2">
        <f t="shared" ref="I131:I194" si="9">IFERROR(B131*$H131,0)</f>
        <v>86.524295445376055</v>
      </c>
      <c r="J131" s="2">
        <f t="shared" ref="J131:J194" si="10">IFERROR(C131*$H131,0)</f>
        <v>86.54429181594351</v>
      </c>
      <c r="K131" s="2">
        <f t="shared" ref="K131:K194" si="11">IFERROR(D131*$H131,0)</f>
        <v>85.904407957784969</v>
      </c>
      <c r="L131" s="2">
        <f t="shared" si="8"/>
        <v>86.124368034026958</v>
      </c>
    </row>
    <row r="132" spans="1:12" x14ac:dyDescent="0.25">
      <c r="A132" s="1">
        <v>45841</v>
      </c>
      <c r="B132" s="2">
        <v>87.165000000000006</v>
      </c>
      <c r="C132" s="2">
        <v>87.29</v>
      </c>
      <c r="D132" s="2">
        <v>86.85</v>
      </c>
      <c r="E132" s="2">
        <v>86.97</v>
      </c>
      <c r="F132" s="2">
        <v>26729100</v>
      </c>
      <c r="G132" s="2">
        <f>IFERROR(VLOOKUP(A132,'TLT DVD'!$A$1:$D$1249,2,FALSE),0)</f>
        <v>4.5298999999999996</v>
      </c>
      <c r="H132" s="2">
        <f>IFERROR(VLOOKUP(A132,'TLT DVD'!$A$1:$D$1249,4,FALSE),0)</f>
        <v>0.99982025821898191</v>
      </c>
      <c r="I132" s="2">
        <f t="shared" si="9"/>
        <v>87.149332807657558</v>
      </c>
      <c r="J132" s="2">
        <f t="shared" si="10"/>
        <v>87.274310339934942</v>
      </c>
      <c r="K132" s="2">
        <f t="shared" si="11"/>
        <v>86.834389426318566</v>
      </c>
      <c r="L132" s="2">
        <f t="shared" si="8"/>
        <v>86.95436785730486</v>
      </c>
    </row>
    <row r="133" spans="1:12" x14ac:dyDescent="0.25">
      <c r="A133" s="1">
        <v>45840</v>
      </c>
      <c r="B133" s="2">
        <v>87.19</v>
      </c>
      <c r="C133" s="2">
        <v>87.59</v>
      </c>
      <c r="D133" s="2">
        <v>87.1</v>
      </c>
      <c r="E133" s="2">
        <v>87.58</v>
      </c>
      <c r="F133" s="2">
        <v>39382248</v>
      </c>
      <c r="G133" s="2">
        <f>IFERROR(VLOOKUP(A133,'TLT DVD'!$A$1:$D$1249,2,FALSE),0)</f>
        <v>4.4983000000000004</v>
      </c>
      <c r="H133" s="2">
        <f>IFERROR(VLOOKUP(A133,'TLT DVD'!$A$1:$D$1249,4,FALSE),0)</f>
        <v>0.99982151196263147</v>
      </c>
      <c r="I133" s="2">
        <f t="shared" si="9"/>
        <v>87.174437628021835</v>
      </c>
      <c r="J133" s="2">
        <f t="shared" si="10"/>
        <v>87.574366232806895</v>
      </c>
      <c r="K133" s="2">
        <f t="shared" si="11"/>
        <v>87.0844536919452</v>
      </c>
      <c r="L133" s="2">
        <f t="shared" si="8"/>
        <v>87.564368017687258</v>
      </c>
    </row>
    <row r="134" spans="1:12" x14ac:dyDescent="0.25">
      <c r="A134" s="1">
        <v>45839</v>
      </c>
      <c r="B134" s="2">
        <v>88.13</v>
      </c>
      <c r="C134" s="2">
        <v>88.31</v>
      </c>
      <c r="D134" s="2">
        <v>87.66</v>
      </c>
      <c r="E134" s="2">
        <v>88.14</v>
      </c>
      <c r="F134" s="2">
        <v>38960580</v>
      </c>
      <c r="G134" s="2">
        <f>IFERROR(VLOOKUP(A134,'TLT DVD'!$A$1:$D$1249,2,FALSE),0)</f>
        <v>4.4696999999999996</v>
      </c>
      <c r="H134" s="2">
        <f>IFERROR(VLOOKUP(A134,'TLT DVD'!$A$1:$D$1249,4,FALSE),0)</f>
        <v>0.99982264668134058</v>
      </c>
      <c r="I134" s="2">
        <f t="shared" si="9"/>
        <v>88.114369852026542</v>
      </c>
      <c r="J134" s="2">
        <f t="shared" si="10"/>
        <v>88.294337928429186</v>
      </c>
      <c r="K134" s="2">
        <f t="shared" si="11"/>
        <v>87.644453208086318</v>
      </c>
      <c r="L134" s="2">
        <f t="shared" si="8"/>
        <v>88.124368078493362</v>
      </c>
    </row>
    <row r="135" spans="1:12" x14ac:dyDescent="0.25">
      <c r="A135" s="1">
        <v>45838</v>
      </c>
      <c r="B135" s="2">
        <v>87.86</v>
      </c>
      <c r="C135" s="2">
        <v>88.435000000000002</v>
      </c>
      <c r="D135" s="2">
        <v>87.61</v>
      </c>
      <c r="E135" s="2">
        <v>88.25</v>
      </c>
      <c r="F135" s="2">
        <v>53695168</v>
      </c>
      <c r="G135" s="2">
        <f>IFERROR(VLOOKUP(A135,'TLT DVD'!$A$1:$D$1249,2,FALSE),0)</f>
        <v>4.4641000000000002</v>
      </c>
      <c r="H135" s="2">
        <f>IFERROR(VLOOKUP(A135,'TLT DVD'!$A$1:$D$1249,4,FALSE),0)</f>
        <v>0.9998228688641756</v>
      </c>
      <c r="I135" s="2">
        <f t="shared" si="9"/>
        <v>87.844437258406472</v>
      </c>
      <c r="J135" s="2">
        <f t="shared" si="10"/>
        <v>88.419335408003377</v>
      </c>
      <c r="K135" s="2">
        <f t="shared" si="11"/>
        <v>87.594481541190419</v>
      </c>
      <c r="L135" s="2">
        <f t="shared" si="8"/>
        <v>88.234368177263491</v>
      </c>
    </row>
    <row r="136" spans="1:12" x14ac:dyDescent="0.25">
      <c r="A136" s="1">
        <v>45835</v>
      </c>
      <c r="B136" s="2">
        <v>87.57</v>
      </c>
      <c r="C136" s="2">
        <v>88.16</v>
      </c>
      <c r="D136" s="2">
        <v>87.234999999999999</v>
      </c>
      <c r="E136" s="2">
        <v>87.39</v>
      </c>
      <c r="F136" s="2">
        <v>74993504</v>
      </c>
      <c r="G136" s="2">
        <f>IFERROR(VLOOKUP(A136,'TLT DVD'!$A$1:$D$1249,2,FALSE),0)</f>
        <v>4.3876999999999997</v>
      </c>
      <c r="H136" s="2">
        <f>IFERROR(VLOOKUP(A136,'TLT DVD'!$A$1:$D$1249,4,FALSE),0)</f>
        <v>0.9998259000777856</v>
      </c>
      <c r="I136" s="2">
        <f t="shared" si="9"/>
        <v>87.554754069811679</v>
      </c>
      <c r="J136" s="2">
        <f t="shared" si="10"/>
        <v>88.144651350857572</v>
      </c>
      <c r="K136" s="2">
        <f t="shared" si="11"/>
        <v>87.219812393285622</v>
      </c>
      <c r="L136" s="2">
        <f t="shared" si="8"/>
        <v>87.374785407797688</v>
      </c>
    </row>
    <row r="137" spans="1:12" x14ac:dyDescent="0.25">
      <c r="A137" s="1">
        <v>45834</v>
      </c>
      <c r="B137" s="2">
        <v>87.59</v>
      </c>
      <c r="C137" s="2">
        <v>87.95</v>
      </c>
      <c r="D137" s="2">
        <v>87.2</v>
      </c>
      <c r="E137" s="2">
        <v>87.95</v>
      </c>
      <c r="F137" s="2">
        <v>30467516</v>
      </c>
      <c r="G137" s="2">
        <f>IFERROR(VLOOKUP(A137,'TLT DVD'!$A$1:$D$1249,2,FALSE),0)</f>
        <v>4.3597000000000001</v>
      </c>
      <c r="H137" s="2">
        <f>IFERROR(VLOOKUP(A137,'TLT DVD'!$A$1:$D$1249,4,FALSE),0)</f>
        <v>0.99982701099606952</v>
      </c>
      <c r="I137" s="2">
        <f t="shared" si="9"/>
        <v>87.57484789314573</v>
      </c>
      <c r="J137" s="2">
        <f t="shared" si="10"/>
        <v>87.934785617104311</v>
      </c>
      <c r="K137" s="2">
        <f t="shared" si="11"/>
        <v>87.184915358857268</v>
      </c>
      <c r="L137" s="2">
        <f t="shared" si="8"/>
        <v>87.934785617104311</v>
      </c>
    </row>
    <row r="138" spans="1:12" x14ac:dyDescent="0.25">
      <c r="A138" s="1">
        <v>45833</v>
      </c>
      <c r="B138" s="2">
        <v>87.11</v>
      </c>
      <c r="C138" s="2">
        <v>87.51</v>
      </c>
      <c r="D138" s="2">
        <v>86.8</v>
      </c>
      <c r="E138" s="2">
        <v>87.51</v>
      </c>
      <c r="F138" s="2">
        <v>26345292</v>
      </c>
      <c r="G138" s="2">
        <f>IFERROR(VLOOKUP(A138,'TLT DVD'!$A$1:$D$1249,2,FALSE),0)</f>
        <v>4.3817000000000004</v>
      </c>
      <c r="H138" s="2">
        <f>IFERROR(VLOOKUP(A138,'TLT DVD'!$A$1:$D$1249,4,FALSE),0)</f>
        <v>0.99982613813159971</v>
      </c>
      <c r="I138" s="2">
        <f t="shared" si="9"/>
        <v>87.094854892643653</v>
      </c>
      <c r="J138" s="2">
        <f t="shared" si="10"/>
        <v>87.494785347896297</v>
      </c>
      <c r="K138" s="2">
        <f t="shared" si="11"/>
        <v>86.78490878982285</v>
      </c>
      <c r="L138" s="2">
        <f t="shared" si="8"/>
        <v>87.494785347896297</v>
      </c>
    </row>
    <row r="139" spans="1:12" x14ac:dyDescent="0.25">
      <c r="A139" s="1">
        <v>45832</v>
      </c>
      <c r="B139" s="2">
        <v>86.47</v>
      </c>
      <c r="C139" s="2">
        <v>87.59</v>
      </c>
      <c r="D139" s="2">
        <v>86.424999999999997</v>
      </c>
      <c r="E139" s="2">
        <v>87.4</v>
      </c>
      <c r="F139" s="2">
        <v>32959112</v>
      </c>
      <c r="G139" s="2">
        <f>IFERROR(VLOOKUP(A139,'TLT DVD'!$A$1:$D$1249,2,FALSE),0)</f>
        <v>4.3872</v>
      </c>
      <c r="H139" s="2">
        <f>IFERROR(VLOOKUP(A139,'TLT DVD'!$A$1:$D$1249,4,FALSE),0)</f>
        <v>0.99982591991560132</v>
      </c>
      <c r="I139" s="2">
        <f t="shared" si="9"/>
        <v>86.454947295102045</v>
      </c>
      <c r="J139" s="2">
        <f t="shared" si="10"/>
        <v>87.57475232540753</v>
      </c>
      <c r="K139" s="2">
        <f t="shared" si="11"/>
        <v>86.409955128705846</v>
      </c>
      <c r="L139" s="2">
        <f t="shared" si="8"/>
        <v>87.384785400623556</v>
      </c>
    </row>
    <row r="140" spans="1:12" x14ac:dyDescent="0.25">
      <c r="A140" s="1">
        <v>45831</v>
      </c>
      <c r="B140" s="2">
        <v>86.93</v>
      </c>
      <c r="C140" s="2">
        <v>87.440700000000007</v>
      </c>
      <c r="D140" s="2">
        <v>86.77</v>
      </c>
      <c r="E140" s="2">
        <v>86.77</v>
      </c>
      <c r="F140" s="2">
        <v>36851824</v>
      </c>
      <c r="G140" s="2">
        <f>IFERROR(VLOOKUP(A140,'TLT DVD'!$A$1:$D$1249,2,FALSE),0)</f>
        <v>4.4189999999999996</v>
      </c>
      <c r="H140" s="2">
        <f>IFERROR(VLOOKUP(A140,'TLT DVD'!$A$1:$D$1249,4,FALSE),0)</f>
        <v>0.99982465823130795</v>
      </c>
      <c r="I140" s="2">
        <f t="shared" si="9"/>
        <v>86.914757540047603</v>
      </c>
      <c r="J140" s="2">
        <f t="shared" si="10"/>
        <v>87.425367993006333</v>
      </c>
      <c r="K140" s="2">
        <f t="shared" si="11"/>
        <v>86.754785594730592</v>
      </c>
      <c r="L140" s="2">
        <f t="shared" si="8"/>
        <v>86.754785594730592</v>
      </c>
    </row>
    <row r="141" spans="1:12" x14ac:dyDescent="0.25">
      <c r="A141" s="1">
        <v>45828</v>
      </c>
      <c r="B141" s="2">
        <v>86.14</v>
      </c>
      <c r="C141" s="2">
        <v>86.79</v>
      </c>
      <c r="D141" s="2">
        <v>85.95</v>
      </c>
      <c r="E141" s="2">
        <v>86.49</v>
      </c>
      <c r="F141" s="2">
        <v>26001908</v>
      </c>
      <c r="G141" s="2">
        <f>IFERROR(VLOOKUP(A141,'TLT DVD'!$A$1:$D$1249,2,FALSE),0)</f>
        <v>4.4333</v>
      </c>
      <c r="H141" s="2">
        <f>IFERROR(VLOOKUP(A141,'TLT DVD'!$A$1:$D$1249,4,FALSE),0)</f>
        <v>0.99982409087065094</v>
      </c>
      <c r="I141" s="2">
        <f t="shared" si="9"/>
        <v>86.124847187597879</v>
      </c>
      <c r="J141" s="2">
        <f t="shared" si="10"/>
        <v>86.774732846663795</v>
      </c>
      <c r="K141" s="2">
        <f t="shared" si="11"/>
        <v>85.934880610332456</v>
      </c>
      <c r="L141" s="2">
        <f t="shared" si="8"/>
        <v>86.474785619402596</v>
      </c>
    </row>
    <row r="142" spans="1:12" x14ac:dyDescent="0.25">
      <c r="A142" s="1">
        <v>45826</v>
      </c>
      <c r="B142" s="2">
        <v>86.88</v>
      </c>
      <c r="C142" s="2">
        <v>87.09</v>
      </c>
      <c r="D142" s="2">
        <v>86.35</v>
      </c>
      <c r="E142" s="2">
        <v>86.65</v>
      </c>
      <c r="F142" s="2">
        <v>38588984</v>
      </c>
      <c r="G142" s="2">
        <f>IFERROR(VLOOKUP(A142,'TLT DVD'!$A$1:$D$1249,2,FALSE),0)</f>
        <v>4.4250999999999996</v>
      </c>
      <c r="H142" s="2">
        <f>IFERROR(VLOOKUP(A142,'TLT DVD'!$A$1:$D$1249,4,FALSE),0)</f>
        <v>0.99982441621028906</v>
      </c>
      <c r="I142" s="2">
        <f t="shared" si="9"/>
        <v>86.864745280349908</v>
      </c>
      <c r="J142" s="2">
        <f t="shared" si="10"/>
        <v>87.074708407754073</v>
      </c>
      <c r="K142" s="2">
        <f t="shared" si="11"/>
        <v>86.334838339758448</v>
      </c>
      <c r="L142" s="2">
        <f t="shared" si="8"/>
        <v>86.634785664621546</v>
      </c>
    </row>
    <row r="143" spans="1:12" x14ac:dyDescent="0.25">
      <c r="A143" s="1">
        <v>45825</v>
      </c>
      <c r="B143" s="2">
        <v>86</v>
      </c>
      <c r="C143" s="2">
        <v>86.66</v>
      </c>
      <c r="D143" s="2">
        <v>85.75</v>
      </c>
      <c r="E143" s="2">
        <v>86.5</v>
      </c>
      <c r="F143" s="2">
        <v>34521572</v>
      </c>
      <c r="G143" s="2">
        <f>IFERROR(VLOOKUP(A143,'TLT DVD'!$A$1:$D$1249,2,FALSE),0)</f>
        <v>4.4328000000000003</v>
      </c>
      <c r="H143" s="2">
        <f>IFERROR(VLOOKUP(A143,'TLT DVD'!$A$1:$D$1249,4,FALSE),0)</f>
        <v>0.9998241107084308</v>
      </c>
      <c r="I143" s="2">
        <f t="shared" si="9"/>
        <v>85.984873520925049</v>
      </c>
      <c r="J143" s="2">
        <f t="shared" si="10"/>
        <v>86.644757433992609</v>
      </c>
      <c r="K143" s="2">
        <f t="shared" si="11"/>
        <v>85.734917493247934</v>
      </c>
      <c r="L143" s="2">
        <f t="shared" si="8"/>
        <v>86.484785576279265</v>
      </c>
    </row>
    <row r="144" spans="1:12" x14ac:dyDescent="0.25">
      <c r="A144" s="1">
        <v>45824</v>
      </c>
      <c r="B144" s="2">
        <v>86.08</v>
      </c>
      <c r="C144" s="2">
        <v>86.43</v>
      </c>
      <c r="D144" s="2">
        <v>85.46</v>
      </c>
      <c r="E144" s="2">
        <v>85.46</v>
      </c>
      <c r="F144" s="2">
        <v>36496624</v>
      </c>
      <c r="G144" s="2">
        <f>IFERROR(VLOOKUP(A144,'TLT DVD'!$A$1:$D$1249,2,FALSE),0)</f>
        <v>4.4867999999999997</v>
      </c>
      <c r="H144" s="2">
        <f>IFERROR(VLOOKUP(A144,'TLT DVD'!$A$1:$D$1249,4,FALSE),0)</f>
        <v>0.99982196823048908</v>
      </c>
      <c r="I144" s="2">
        <f t="shared" si="9"/>
        <v>86.064675025280494</v>
      </c>
      <c r="J144" s="2">
        <f t="shared" si="10"/>
        <v>86.41461271416118</v>
      </c>
      <c r="K144" s="2">
        <f t="shared" si="11"/>
        <v>85.444785404977594</v>
      </c>
      <c r="L144" s="2">
        <f t="shared" si="8"/>
        <v>85.444785404977594</v>
      </c>
    </row>
    <row r="145" spans="1:12" x14ac:dyDescent="0.25">
      <c r="A145" s="1">
        <v>45821</v>
      </c>
      <c r="B145" s="2">
        <v>86.73</v>
      </c>
      <c r="C145" s="2">
        <v>86.875</v>
      </c>
      <c r="D145" s="2">
        <v>85.775000000000006</v>
      </c>
      <c r="E145" s="2">
        <v>86.33</v>
      </c>
      <c r="F145" s="2">
        <v>49373984</v>
      </c>
      <c r="G145" s="2">
        <f>IFERROR(VLOOKUP(A145,'TLT DVD'!$A$1:$D$1249,2,FALSE),0)</f>
        <v>4.4414999999999996</v>
      </c>
      <c r="H145" s="2">
        <f>IFERROR(VLOOKUP(A145,'TLT DVD'!$A$1:$D$1249,4,FALSE),0)</f>
        <v>0.99982376553111874</v>
      </c>
      <c r="I145" s="2">
        <f t="shared" si="9"/>
        <v>86.714715184513935</v>
      </c>
      <c r="J145" s="2">
        <f t="shared" si="10"/>
        <v>86.859689630515945</v>
      </c>
      <c r="K145" s="2">
        <f t="shared" si="11"/>
        <v>85.759883488431711</v>
      </c>
      <c r="L145" s="2">
        <f t="shared" si="8"/>
        <v>86.314785678301476</v>
      </c>
    </row>
    <row r="146" spans="1:12" x14ac:dyDescent="0.25">
      <c r="A146" s="1">
        <v>45820</v>
      </c>
      <c r="B146" s="2">
        <v>86.89</v>
      </c>
      <c r="C146" s="2">
        <v>87.2</v>
      </c>
      <c r="D146" s="2">
        <v>86.6</v>
      </c>
      <c r="E146" s="2">
        <v>87.17</v>
      </c>
      <c r="F146" s="2">
        <v>43017816</v>
      </c>
      <c r="G146" s="2">
        <f>IFERROR(VLOOKUP(A146,'TLT DVD'!$A$1:$D$1249,2,FALSE),0)</f>
        <v>4.3986999999999998</v>
      </c>
      <c r="H146" s="2">
        <f>IFERROR(VLOOKUP(A146,'TLT DVD'!$A$1:$D$1249,4,FALSE),0)</f>
        <v>0.99982546364594038</v>
      </c>
      <c r="I146" s="2">
        <f t="shared" si="9"/>
        <v>86.874834536195763</v>
      </c>
      <c r="J146" s="2">
        <f t="shared" si="10"/>
        <v>87.184780429926008</v>
      </c>
      <c r="K146" s="2">
        <f t="shared" si="11"/>
        <v>86.584885151738433</v>
      </c>
      <c r="L146" s="2">
        <f t="shared" ref="L146:L209" si="12">IFERROR(E146*$H146,0)</f>
        <v>87.154785666016622</v>
      </c>
    </row>
    <row r="147" spans="1:12" x14ac:dyDescent="0.25">
      <c r="A147" s="1">
        <v>45819</v>
      </c>
      <c r="B147" s="2">
        <v>85.81</v>
      </c>
      <c r="C147" s="2">
        <v>86.4</v>
      </c>
      <c r="D147" s="2">
        <v>85.71</v>
      </c>
      <c r="E147" s="2">
        <v>86.14</v>
      </c>
      <c r="F147" s="2">
        <v>36334820</v>
      </c>
      <c r="G147" s="2">
        <f>IFERROR(VLOOKUP(A147,'TLT DVD'!$A$1:$D$1249,2,FALSE),0)</f>
        <v>4.4512999999999998</v>
      </c>
      <c r="H147" s="2">
        <f>IFERROR(VLOOKUP(A147,'TLT DVD'!$A$1:$D$1249,4,FALSE),0)</f>
        <v>0.99982337671084109</v>
      </c>
      <c r="I147" s="2">
        <f t="shared" si="9"/>
        <v>85.794843955557283</v>
      </c>
      <c r="J147" s="2">
        <f t="shared" si="10"/>
        <v>86.384739747816681</v>
      </c>
      <c r="K147" s="2">
        <f t="shared" si="11"/>
        <v>85.69486161788619</v>
      </c>
      <c r="L147" s="2">
        <f t="shared" si="12"/>
        <v>86.124785669871855</v>
      </c>
    </row>
    <row r="148" spans="1:12" x14ac:dyDescent="0.25">
      <c r="A148" s="1">
        <v>45818</v>
      </c>
      <c r="B148" s="2">
        <v>86.094999999999999</v>
      </c>
      <c r="C148" s="2">
        <v>86.177400000000006</v>
      </c>
      <c r="D148" s="2">
        <v>85.515000000000001</v>
      </c>
      <c r="E148" s="2">
        <v>85.88</v>
      </c>
      <c r="F148" s="2">
        <v>24857000</v>
      </c>
      <c r="G148" s="2">
        <f>IFERROR(VLOOKUP(A148,'TLT DVD'!$A$1:$D$1249,2,FALSE),0)</f>
        <v>4.4648000000000003</v>
      </c>
      <c r="H148" s="2">
        <f>IFERROR(VLOOKUP(A148,'TLT DVD'!$A$1:$D$1249,4,FALSE),0)</f>
        <v>0.99982284109131847</v>
      </c>
      <c r="I148" s="2">
        <f t="shared" si="9"/>
        <v>86.079747503757062</v>
      </c>
      <c r="J148" s="2">
        <f t="shared" si="10"/>
        <v>86.16213290586299</v>
      </c>
      <c r="K148" s="2">
        <f t="shared" si="11"/>
        <v>85.499850255924102</v>
      </c>
      <c r="L148" s="2">
        <f t="shared" si="12"/>
        <v>85.864785592922431</v>
      </c>
    </row>
    <row r="149" spans="1:12" x14ac:dyDescent="0.25">
      <c r="A149" s="1">
        <v>45817</v>
      </c>
      <c r="B149" s="2">
        <v>85.04</v>
      </c>
      <c r="C149" s="2">
        <v>85.64</v>
      </c>
      <c r="D149" s="2">
        <v>85.034999999999997</v>
      </c>
      <c r="E149" s="2">
        <v>85.44</v>
      </c>
      <c r="F149" s="2">
        <v>26560750</v>
      </c>
      <c r="G149" s="2">
        <f>IFERROR(VLOOKUP(A149,'TLT DVD'!$A$1:$D$1249,2,FALSE),0)</f>
        <v>4.4878</v>
      </c>
      <c r="H149" s="2">
        <f>IFERROR(VLOOKUP(A149,'TLT DVD'!$A$1:$D$1249,4,FALSE),0)</f>
        <v>0.99982192855501484</v>
      </c>
      <c r="I149" s="2">
        <f t="shared" si="9"/>
        <v>85.024856804318475</v>
      </c>
      <c r="J149" s="2">
        <f t="shared" si="10"/>
        <v>85.624749961451471</v>
      </c>
      <c r="K149" s="2">
        <f t="shared" si="11"/>
        <v>85.019857694675679</v>
      </c>
      <c r="L149" s="2">
        <f t="shared" si="12"/>
        <v>85.424785575740472</v>
      </c>
    </row>
    <row r="150" spans="1:12" x14ac:dyDescent="0.25">
      <c r="A150" s="1">
        <v>45814</v>
      </c>
      <c r="B150" s="2">
        <v>85.79</v>
      </c>
      <c r="C150" s="2">
        <v>85.924999999999997</v>
      </c>
      <c r="D150" s="2">
        <v>85.275000000000006</v>
      </c>
      <c r="E150" s="2">
        <v>85.35</v>
      </c>
      <c r="F150" s="2">
        <v>38130096</v>
      </c>
      <c r="G150" s="2">
        <f>IFERROR(VLOOKUP(A150,'TLT DVD'!$A$1:$D$1249,2,FALSE),0)</f>
        <v>4.4924999999999997</v>
      </c>
      <c r="H150" s="2">
        <f>IFERROR(VLOOKUP(A150,'TLT DVD'!$A$1:$D$1249,4,FALSE),0)</f>
        <v>0.9998217420803075</v>
      </c>
      <c r="I150" s="2">
        <f t="shared" si="9"/>
        <v>85.774707253069593</v>
      </c>
      <c r="J150" s="2">
        <f t="shared" si="10"/>
        <v>85.909683188250412</v>
      </c>
      <c r="K150" s="2">
        <f t="shared" si="11"/>
        <v>85.259799055898227</v>
      </c>
      <c r="L150" s="2">
        <f t="shared" si="12"/>
        <v>85.334785686554241</v>
      </c>
    </row>
    <row r="151" spans="1:12" x14ac:dyDescent="0.25">
      <c r="A151" s="1">
        <v>45813</v>
      </c>
      <c r="B151" s="2">
        <v>86.68</v>
      </c>
      <c r="C151" s="2">
        <v>86.93</v>
      </c>
      <c r="D151" s="2">
        <v>86.22</v>
      </c>
      <c r="E151" s="2">
        <v>86.45</v>
      </c>
      <c r="F151" s="2">
        <v>37715268</v>
      </c>
      <c r="G151" s="2">
        <f>IFERROR(VLOOKUP(A151,'TLT DVD'!$A$1:$D$1249,2,FALSE),0)</f>
        <v>4.4353999999999996</v>
      </c>
      <c r="H151" s="2">
        <f>IFERROR(VLOOKUP(A151,'TLT DVD'!$A$1:$D$1249,4,FALSE),0)</f>
        <v>0.9998240075519802</v>
      </c>
      <c r="I151" s="2">
        <f t="shared" si="9"/>
        <v>86.664744974605654</v>
      </c>
      <c r="J151" s="2">
        <f t="shared" si="10"/>
        <v>86.914700976493648</v>
      </c>
      <c r="K151" s="2">
        <f t="shared" si="11"/>
        <v>86.204825931131737</v>
      </c>
      <c r="L151" s="2">
        <f t="shared" si="12"/>
        <v>86.434785452868695</v>
      </c>
    </row>
    <row r="152" spans="1:12" x14ac:dyDescent="0.25">
      <c r="A152" s="1">
        <v>45812</v>
      </c>
      <c r="B152" s="2">
        <v>85.79</v>
      </c>
      <c r="C152" s="2">
        <v>86.65</v>
      </c>
      <c r="D152" s="2">
        <v>85.644999999999996</v>
      </c>
      <c r="E152" s="2">
        <v>86.39</v>
      </c>
      <c r="F152" s="2">
        <v>57441528</v>
      </c>
      <c r="G152" s="2">
        <f>IFERROR(VLOOKUP(A152,'TLT DVD'!$A$1:$D$1249,2,FALSE),0)</f>
        <v>4.4385000000000003</v>
      </c>
      <c r="H152" s="2">
        <f>IFERROR(VLOOKUP(A152,'TLT DVD'!$A$1:$D$1249,4,FALSE),0)</f>
        <v>0.99982388455776461</v>
      </c>
      <c r="I152" s="2">
        <f t="shared" si="9"/>
        <v>85.774891056210635</v>
      </c>
      <c r="J152" s="2">
        <f t="shared" si="10"/>
        <v>86.634739596930302</v>
      </c>
      <c r="K152" s="2">
        <f t="shared" si="11"/>
        <v>85.629916592949741</v>
      </c>
      <c r="L152" s="2">
        <f t="shared" si="12"/>
        <v>86.374785386945291</v>
      </c>
    </row>
    <row r="153" spans="1:12" x14ac:dyDescent="0.25">
      <c r="A153" s="1">
        <v>45811</v>
      </c>
      <c r="B153" s="2">
        <v>85.44</v>
      </c>
      <c r="C153" s="2">
        <v>85.734999999999999</v>
      </c>
      <c r="D153" s="2">
        <v>84.885000000000005</v>
      </c>
      <c r="E153" s="2">
        <v>85.01</v>
      </c>
      <c r="F153" s="2">
        <v>33731260</v>
      </c>
      <c r="G153" s="2">
        <f>IFERROR(VLOOKUP(A153,'TLT DVD'!$A$1:$D$1249,2,FALSE),0)</f>
        <v>4.5105000000000004</v>
      </c>
      <c r="H153" s="2">
        <f>IFERROR(VLOOKUP(A153,'TLT DVD'!$A$1:$D$1249,4,FALSE),0)</f>
        <v>0.99982102792217542</v>
      </c>
      <c r="I153" s="2">
        <f t="shared" si="9"/>
        <v>85.424708625670661</v>
      </c>
      <c r="J153" s="2">
        <f t="shared" si="10"/>
        <v>85.719655828907705</v>
      </c>
      <c r="K153" s="2">
        <f t="shared" si="11"/>
        <v>84.869807955173869</v>
      </c>
      <c r="L153" s="2">
        <f t="shared" si="12"/>
        <v>84.994785583664139</v>
      </c>
    </row>
    <row r="154" spans="1:12" x14ac:dyDescent="0.25">
      <c r="A154" s="1">
        <v>45810</v>
      </c>
      <c r="B154" s="2">
        <v>85.29</v>
      </c>
      <c r="C154" s="2">
        <v>85.47</v>
      </c>
      <c r="D154" s="2">
        <v>84.79</v>
      </c>
      <c r="E154" s="2">
        <v>85.16</v>
      </c>
      <c r="F154" s="2">
        <v>46213112</v>
      </c>
      <c r="G154" s="2">
        <f>IFERROR(VLOOKUP(A154,'TLT DVD'!$A$1:$D$1249,2,FALSE),0)</f>
        <v>4.5026000000000002</v>
      </c>
      <c r="H154" s="2">
        <f>IFERROR(VLOOKUP(A154,'TLT DVD'!$A$1:$D$1249,4,FALSE),0)</f>
        <v>0.99982134135818168</v>
      </c>
      <c r="I154" s="2">
        <f t="shared" si="9"/>
        <v>85.274762204439327</v>
      </c>
      <c r="J154" s="2">
        <f t="shared" si="10"/>
        <v>85.454730045883792</v>
      </c>
      <c r="K154" s="2">
        <f t="shared" si="11"/>
        <v>84.774851533760227</v>
      </c>
      <c r="L154" s="2">
        <f t="shared" si="12"/>
        <v>85.144785430062754</v>
      </c>
    </row>
    <row r="155" spans="1:12" x14ac:dyDescent="0.25">
      <c r="A155" s="1">
        <v>45807</v>
      </c>
      <c r="B155" s="2">
        <v>86.084999999999994</v>
      </c>
      <c r="C155" s="2">
        <v>86.47</v>
      </c>
      <c r="D155" s="2">
        <v>85.88</v>
      </c>
      <c r="E155" s="2">
        <v>86.28</v>
      </c>
      <c r="F155" s="2">
        <v>49042064</v>
      </c>
      <c r="G155" s="2">
        <f>IFERROR(VLOOKUP(A155,'TLT DVD'!$A$1:$D$1249,2,FALSE),0)</f>
        <v>4.4440999999999997</v>
      </c>
      <c r="H155" s="2">
        <f>IFERROR(VLOOKUP(A155,'TLT DVD'!$A$1:$D$1249,4,FALSE),0)</f>
        <v>0.99982366237470388</v>
      </c>
      <c r="I155" s="2">
        <f t="shared" si="9"/>
        <v>86.069819975526372</v>
      </c>
      <c r="J155" s="2">
        <f t="shared" si="10"/>
        <v>86.454752085540647</v>
      </c>
      <c r="K155" s="2">
        <f t="shared" si="11"/>
        <v>85.864856124739561</v>
      </c>
      <c r="L155" s="2">
        <f t="shared" si="12"/>
        <v>86.264785589689453</v>
      </c>
    </row>
    <row r="156" spans="1:12" x14ac:dyDescent="0.25">
      <c r="A156" s="1">
        <v>45806</v>
      </c>
      <c r="B156" s="2">
        <v>85.77</v>
      </c>
      <c r="C156" s="2">
        <v>86.26</v>
      </c>
      <c r="D156" s="2">
        <v>85.64</v>
      </c>
      <c r="E156" s="2">
        <v>86.15</v>
      </c>
      <c r="F156" s="2">
        <v>39003616</v>
      </c>
      <c r="G156" s="2">
        <f>IFERROR(VLOOKUP(A156,'TLT DVD'!$A$1:$D$1249,2,FALSE),0)</f>
        <v>4.5633999999999997</v>
      </c>
      <c r="H156" s="2">
        <f>IFERROR(VLOOKUP(A156,'TLT DVD'!$A$1:$D$1249,4,FALSE),0)</f>
        <v>0.99981892909372838</v>
      </c>
      <c r="I156" s="2">
        <f t="shared" si="9"/>
        <v>85.754469548369073</v>
      </c>
      <c r="J156" s="2">
        <f t="shared" si="10"/>
        <v>86.244380823625022</v>
      </c>
      <c r="K156" s="2">
        <f t="shared" si="11"/>
        <v>85.624493087586899</v>
      </c>
      <c r="L156" s="2">
        <f t="shared" si="12"/>
        <v>86.134400741424699</v>
      </c>
    </row>
    <row r="157" spans="1:12" x14ac:dyDescent="0.25">
      <c r="A157" s="1">
        <v>45805</v>
      </c>
      <c r="B157" s="2">
        <v>85.41</v>
      </c>
      <c r="C157" s="2">
        <v>85.537199999999999</v>
      </c>
      <c r="D157" s="2">
        <v>84.97</v>
      </c>
      <c r="E157" s="2">
        <v>85.36</v>
      </c>
      <c r="F157" s="2">
        <v>34806780</v>
      </c>
      <c r="G157" s="2">
        <f>IFERROR(VLOOKUP(A157,'TLT DVD'!$A$1:$D$1249,2,FALSE),0)</f>
        <v>4.6055999999999999</v>
      </c>
      <c r="H157" s="2">
        <f>IFERROR(VLOOKUP(A157,'TLT DVD'!$A$1:$D$1249,4,FALSE),0)</f>
        <v>0.99981725479517758</v>
      </c>
      <c r="I157" s="2">
        <f t="shared" si="9"/>
        <v>85.394391732056107</v>
      </c>
      <c r="J157" s="2">
        <f t="shared" si="10"/>
        <v>85.521568486866059</v>
      </c>
      <c r="K157" s="2">
        <f t="shared" si="11"/>
        <v>84.954472139946233</v>
      </c>
      <c r="L157" s="2">
        <f t="shared" si="12"/>
        <v>85.34440086931636</v>
      </c>
    </row>
    <row r="158" spans="1:12" x14ac:dyDescent="0.25">
      <c r="A158" s="1">
        <v>45804</v>
      </c>
      <c r="B158" s="2">
        <v>85.35</v>
      </c>
      <c r="C158" s="2">
        <v>86.025000000000006</v>
      </c>
      <c r="D158" s="2">
        <v>85.15</v>
      </c>
      <c r="E158" s="2">
        <v>85.73</v>
      </c>
      <c r="F158" s="2">
        <v>56773412</v>
      </c>
      <c r="G158" s="2">
        <f>IFERROR(VLOOKUP(A158,'TLT DVD'!$A$1:$D$1249,2,FALSE),0)</f>
        <v>4.5857000000000001</v>
      </c>
      <c r="H158" s="2">
        <f>IFERROR(VLOOKUP(A158,'TLT DVD'!$A$1:$D$1249,4,FALSE),0)</f>
        <v>0.99981804433371835</v>
      </c>
      <c r="I158" s="2">
        <f t="shared" si="9"/>
        <v>85.334470083882849</v>
      </c>
      <c r="J158" s="2">
        <f t="shared" si="10"/>
        <v>86.009347263808124</v>
      </c>
      <c r="K158" s="2">
        <f t="shared" si="11"/>
        <v>85.134506475016124</v>
      </c>
      <c r="L158" s="2">
        <f t="shared" si="12"/>
        <v>85.714400940729675</v>
      </c>
    </row>
    <row r="159" spans="1:12" x14ac:dyDescent="0.25">
      <c r="A159" s="1">
        <v>45800</v>
      </c>
      <c r="B159" s="2">
        <v>84.77</v>
      </c>
      <c r="C159" s="2">
        <v>84.82</v>
      </c>
      <c r="D159" s="2">
        <v>84.305000000000007</v>
      </c>
      <c r="E159" s="2">
        <v>84.55</v>
      </c>
      <c r="F159" s="2">
        <v>47139248</v>
      </c>
      <c r="G159" s="2">
        <f>IFERROR(VLOOKUP(A159,'TLT DVD'!$A$1:$D$1249,2,FALSE),0)</f>
        <v>4.6497000000000002</v>
      </c>
      <c r="H159" s="2">
        <f>IFERROR(VLOOKUP(A159,'TLT DVD'!$A$1:$D$1249,4,FALSE),0)</f>
        <v>0.99981550511651274</v>
      </c>
      <c r="I159" s="2">
        <f t="shared" si="9"/>
        <v>84.754360368726779</v>
      </c>
      <c r="J159" s="2">
        <f t="shared" si="10"/>
        <v>84.804351143982601</v>
      </c>
      <c r="K159" s="2">
        <f t="shared" si="11"/>
        <v>84.28944615884761</v>
      </c>
      <c r="L159" s="2">
        <f t="shared" si="12"/>
        <v>84.53440095760115</v>
      </c>
    </row>
    <row r="160" spans="1:12" x14ac:dyDescent="0.25">
      <c r="A160" s="1">
        <v>45799</v>
      </c>
      <c r="B160" s="2">
        <v>83.521000000000001</v>
      </c>
      <c r="C160" s="2">
        <v>84.43</v>
      </c>
      <c r="D160" s="2">
        <v>83.295000000000002</v>
      </c>
      <c r="E160" s="2">
        <v>84.41</v>
      </c>
      <c r="F160" s="2">
        <v>61747852</v>
      </c>
      <c r="G160" s="2">
        <f>IFERROR(VLOOKUP(A160,'TLT DVD'!$A$1:$D$1249,2,FALSE),0)</f>
        <v>4.6574</v>
      </c>
      <c r="H160" s="2">
        <f>IFERROR(VLOOKUP(A160,'TLT DVD'!$A$1:$D$1249,4,FALSE),0)</f>
        <v>0.9998151996173773</v>
      </c>
      <c r="I160" s="2">
        <f t="shared" si="9"/>
        <v>83.505565287242973</v>
      </c>
      <c r="J160" s="2">
        <f t="shared" si="10"/>
        <v>84.414397303695168</v>
      </c>
      <c r="K160" s="2">
        <f t="shared" si="11"/>
        <v>83.27960705212945</v>
      </c>
      <c r="L160" s="2">
        <f t="shared" si="12"/>
        <v>84.39440099970281</v>
      </c>
    </row>
    <row r="161" spans="1:12" x14ac:dyDescent="0.25">
      <c r="A161" s="1">
        <v>45798</v>
      </c>
      <c r="B161" s="2">
        <v>84.68</v>
      </c>
      <c r="C161" s="2">
        <v>85.055000000000007</v>
      </c>
      <c r="D161" s="2">
        <v>83.760099999999994</v>
      </c>
      <c r="E161" s="2">
        <v>83.97</v>
      </c>
      <c r="F161" s="2">
        <v>77053056</v>
      </c>
      <c r="G161" s="2">
        <f>IFERROR(VLOOKUP(A161,'TLT DVD'!$A$1:$D$1249,2,FALSE),0)</f>
        <v>4.6818</v>
      </c>
      <c r="H161" s="2">
        <f>IFERROR(VLOOKUP(A161,'TLT DVD'!$A$1:$D$1249,4,FALSE),0)</f>
        <v>0.99981423154281135</v>
      </c>
      <c r="I161" s="2">
        <f t="shared" si="9"/>
        <v>84.664269127045273</v>
      </c>
      <c r="J161" s="2">
        <f t="shared" si="10"/>
        <v>85.039199463873828</v>
      </c>
      <c r="K161" s="2">
        <f t="shared" si="11"/>
        <v>83.744540015449033</v>
      </c>
      <c r="L161" s="2">
        <f t="shared" si="12"/>
        <v>83.954401022649861</v>
      </c>
    </row>
    <row r="162" spans="1:12" x14ac:dyDescent="0.25">
      <c r="A162" s="1">
        <v>45797</v>
      </c>
      <c r="B162" s="2">
        <v>85.424999999999997</v>
      </c>
      <c r="C162" s="2">
        <v>85.6</v>
      </c>
      <c r="D162" s="2">
        <v>85.06</v>
      </c>
      <c r="E162" s="2">
        <v>85.43</v>
      </c>
      <c r="F162" s="2">
        <v>35493072</v>
      </c>
      <c r="G162" s="2">
        <f>IFERROR(VLOOKUP(A162,'TLT DVD'!$A$1:$D$1249,2,FALSE),0)</f>
        <v>4.6017999999999999</v>
      </c>
      <c r="H162" s="2">
        <f>IFERROR(VLOOKUP(A162,'TLT DVD'!$A$1:$D$1249,4,FALSE),0)</f>
        <v>0.99981740556128296</v>
      </c>
      <c r="I162" s="2">
        <f t="shared" si="9"/>
        <v>85.4094018700726</v>
      </c>
      <c r="J162" s="2">
        <f t="shared" si="10"/>
        <v>85.584369916045816</v>
      </c>
      <c r="K162" s="2">
        <f t="shared" si="11"/>
        <v>85.044468517042731</v>
      </c>
      <c r="L162" s="2">
        <f t="shared" si="12"/>
        <v>85.414400957100412</v>
      </c>
    </row>
    <row r="163" spans="1:12" x14ac:dyDescent="0.25">
      <c r="A163" s="1">
        <v>45796</v>
      </c>
      <c r="B163" s="2">
        <v>84.91</v>
      </c>
      <c r="C163" s="2">
        <v>86.116</v>
      </c>
      <c r="D163" s="2">
        <v>84.83</v>
      </c>
      <c r="E163" s="2">
        <v>86.05</v>
      </c>
      <c r="F163" s="2">
        <v>49361876</v>
      </c>
      <c r="G163" s="2">
        <f>IFERROR(VLOOKUP(A163,'TLT DVD'!$A$1:$D$1249,2,FALSE),0)</f>
        <v>4.5686999999999998</v>
      </c>
      <c r="H163" s="2">
        <f>IFERROR(VLOOKUP(A163,'TLT DVD'!$A$1:$D$1249,4,FALSE),0)</f>
        <v>0.99981871881437256</v>
      </c>
      <c r="I163" s="2">
        <f t="shared" si="9"/>
        <v>84.894607414528366</v>
      </c>
      <c r="J163" s="2">
        <f t="shared" si="10"/>
        <v>86.100388789418503</v>
      </c>
      <c r="K163" s="2">
        <f t="shared" si="11"/>
        <v>84.814621917023217</v>
      </c>
      <c r="L163" s="2">
        <f t="shared" si="12"/>
        <v>86.034400753976755</v>
      </c>
    </row>
    <row r="164" spans="1:12" x14ac:dyDescent="0.25">
      <c r="A164" s="1">
        <v>45793</v>
      </c>
      <c r="B164" s="2">
        <v>86.87</v>
      </c>
      <c r="C164" s="2">
        <v>86.89</v>
      </c>
      <c r="D164" s="2">
        <v>86.194999999999993</v>
      </c>
      <c r="E164" s="2">
        <v>86.3</v>
      </c>
      <c r="F164" s="2">
        <v>31778178</v>
      </c>
      <c r="G164" s="2">
        <f>IFERROR(VLOOKUP(A164,'TLT DVD'!$A$1:$D$1249,2,FALSE),0)</f>
        <v>4.5553999999999997</v>
      </c>
      <c r="H164" s="2">
        <f>IFERROR(VLOOKUP(A164,'TLT DVD'!$A$1:$D$1249,4,FALSE),0)</f>
        <v>0.99981924649661347</v>
      </c>
      <c r="I164" s="2">
        <f t="shared" si="9"/>
        <v>86.854297943160816</v>
      </c>
      <c r="J164" s="2">
        <f t="shared" si="10"/>
        <v>86.874294328090741</v>
      </c>
      <c r="K164" s="2">
        <f t="shared" si="11"/>
        <v>86.179419951775586</v>
      </c>
      <c r="L164" s="2">
        <f t="shared" si="12"/>
        <v>86.284400972657735</v>
      </c>
    </row>
    <row r="165" spans="1:12" x14ac:dyDescent="0.25">
      <c r="A165" s="1">
        <v>45792</v>
      </c>
      <c r="B165" s="2">
        <v>85.63</v>
      </c>
      <c r="C165" s="2">
        <v>86.32</v>
      </c>
      <c r="D165" s="2">
        <v>85.48</v>
      </c>
      <c r="E165" s="2">
        <v>86.07</v>
      </c>
      <c r="F165" s="2">
        <v>59447992</v>
      </c>
      <c r="G165" s="2">
        <f>IFERROR(VLOOKUP(A165,'TLT DVD'!$A$1:$D$1249,2,FALSE),0)</f>
        <v>4.5675999999999997</v>
      </c>
      <c r="H165" s="2">
        <f>IFERROR(VLOOKUP(A165,'TLT DVD'!$A$1:$D$1249,4,FALSE),0)</f>
        <v>0.9998187624572541</v>
      </c>
      <c r="I165" s="2">
        <f t="shared" si="9"/>
        <v>85.614480629214668</v>
      </c>
      <c r="J165" s="2">
        <f t="shared" si="10"/>
        <v>86.304355575310169</v>
      </c>
      <c r="K165" s="2">
        <f t="shared" si="11"/>
        <v>85.464507814846087</v>
      </c>
      <c r="L165" s="2">
        <f t="shared" si="12"/>
        <v>86.054400884695852</v>
      </c>
    </row>
    <row r="166" spans="1:12" x14ac:dyDescent="0.25">
      <c r="A166" s="1">
        <v>45791</v>
      </c>
      <c r="B166" s="2">
        <v>85.75</v>
      </c>
      <c r="C166" s="2">
        <v>85.87</v>
      </c>
      <c r="D166" s="2">
        <v>85.2</v>
      </c>
      <c r="E166" s="2">
        <v>85.32</v>
      </c>
      <c r="F166" s="2">
        <v>42119808</v>
      </c>
      <c r="G166" s="2">
        <f>IFERROR(VLOOKUP(A166,'TLT DVD'!$A$1:$D$1249,2,FALSE),0)</f>
        <v>4.6078000000000001</v>
      </c>
      <c r="H166" s="2">
        <f>IFERROR(VLOOKUP(A166,'TLT DVD'!$A$1:$D$1249,4,FALSE),0)</f>
        <v>0.99981716750954808</v>
      </c>
      <c r="I166" s="2">
        <f t="shared" si="9"/>
        <v>85.734322113943747</v>
      </c>
      <c r="J166" s="2">
        <f t="shared" si="10"/>
        <v>85.854300174044894</v>
      </c>
      <c r="K166" s="2">
        <f t="shared" si="11"/>
        <v>85.184422671813493</v>
      </c>
      <c r="L166" s="2">
        <f t="shared" si="12"/>
        <v>85.30440073191464</v>
      </c>
    </row>
    <row r="167" spans="1:12" x14ac:dyDescent="0.25">
      <c r="A167" s="1">
        <v>45790</v>
      </c>
      <c r="B167" s="2">
        <v>86.13</v>
      </c>
      <c r="C167" s="2">
        <v>86.284999999999997</v>
      </c>
      <c r="D167" s="2">
        <v>85.5</v>
      </c>
      <c r="E167" s="2">
        <v>85.89</v>
      </c>
      <c r="F167" s="2">
        <v>53912160</v>
      </c>
      <c r="G167" s="2">
        <f>IFERROR(VLOOKUP(A167,'TLT DVD'!$A$1:$D$1249,2,FALSE),0)</f>
        <v>4.5772000000000004</v>
      </c>
      <c r="H167" s="2">
        <f>IFERROR(VLOOKUP(A167,'TLT DVD'!$A$1:$D$1249,4,FALSE),0)</f>
        <v>0.99981838157398861</v>
      </c>
      <c r="I167" s="2">
        <f t="shared" si="9"/>
        <v>86.114357204967632</v>
      </c>
      <c r="J167" s="2">
        <f t="shared" si="10"/>
        <v>86.269329054111608</v>
      </c>
      <c r="K167" s="2">
        <f t="shared" si="11"/>
        <v>85.484471624576031</v>
      </c>
      <c r="L167" s="2">
        <f t="shared" si="12"/>
        <v>85.874400793389881</v>
      </c>
    </row>
    <row r="168" spans="1:12" x14ac:dyDescent="0.25">
      <c r="A168" s="1">
        <v>45789</v>
      </c>
      <c r="B168" s="2">
        <v>86.38</v>
      </c>
      <c r="C168" s="2">
        <v>86.78</v>
      </c>
      <c r="D168" s="2">
        <v>86.19</v>
      </c>
      <c r="E168" s="2">
        <v>86.24</v>
      </c>
      <c r="F168" s="2">
        <v>32115028</v>
      </c>
      <c r="G168" s="2">
        <f>IFERROR(VLOOKUP(A168,'TLT DVD'!$A$1:$D$1249,2,FALSE),0)</f>
        <v>4.5586000000000002</v>
      </c>
      <c r="H168" s="2">
        <f>IFERROR(VLOOKUP(A168,'TLT DVD'!$A$1:$D$1249,4,FALSE),0)</f>
        <v>0.99981911953544733</v>
      </c>
      <c r="I168" s="2">
        <f t="shared" si="9"/>
        <v>86.36437554547193</v>
      </c>
      <c r="J168" s="2">
        <f t="shared" si="10"/>
        <v>86.764303193286125</v>
      </c>
      <c r="K168" s="2">
        <f t="shared" si="11"/>
        <v>86.174409912760197</v>
      </c>
      <c r="L168" s="2">
        <f t="shared" si="12"/>
        <v>86.224400868736979</v>
      </c>
    </row>
    <row r="169" spans="1:12" x14ac:dyDescent="0.25">
      <c r="A169" s="1">
        <v>45786</v>
      </c>
      <c r="B169" s="2">
        <v>87</v>
      </c>
      <c r="C169" s="2">
        <v>87.31</v>
      </c>
      <c r="D169" s="2">
        <v>86.92</v>
      </c>
      <c r="E169" s="2">
        <v>87.05</v>
      </c>
      <c r="F169" s="2">
        <v>17007874</v>
      </c>
      <c r="G169" s="2">
        <f>IFERROR(VLOOKUP(A169,'TLT DVD'!$A$1:$D$1249,2,FALSE),0)</f>
        <v>4.5162000000000004</v>
      </c>
      <c r="H169" s="2">
        <f>IFERROR(VLOOKUP(A169,'TLT DVD'!$A$1:$D$1249,4,FALSE),0)</f>
        <v>0.99982080177220656</v>
      </c>
      <c r="I169" s="2">
        <f t="shared" si="9"/>
        <v>86.984409754181968</v>
      </c>
      <c r="J169" s="2">
        <f t="shared" si="10"/>
        <v>87.294354202731355</v>
      </c>
      <c r="K169" s="2">
        <f t="shared" si="11"/>
        <v>86.904424090040195</v>
      </c>
      <c r="L169" s="2">
        <f t="shared" si="12"/>
        <v>87.034400794270582</v>
      </c>
    </row>
    <row r="170" spans="1:12" x14ac:dyDescent="0.25">
      <c r="A170" s="1">
        <v>45785</v>
      </c>
      <c r="B170" s="2">
        <v>88.015000000000001</v>
      </c>
      <c r="C170" s="2">
        <v>88.06</v>
      </c>
      <c r="D170" s="2">
        <v>86.89</v>
      </c>
      <c r="E170" s="2">
        <v>86.92</v>
      </c>
      <c r="F170" s="2">
        <v>25483680</v>
      </c>
      <c r="G170" s="2">
        <f>IFERROR(VLOOKUP(A170,'TLT DVD'!$A$1:$D$1249,2,FALSE),0)</f>
        <v>4.5228999999999999</v>
      </c>
      <c r="H170" s="2">
        <f>IFERROR(VLOOKUP(A170,'TLT DVD'!$A$1:$D$1249,4,FALSE),0)</f>
        <v>0.99982053594686993</v>
      </c>
      <c r="I170" s="2">
        <f t="shared" si="9"/>
        <v>87.999204471363754</v>
      </c>
      <c r="J170" s="2">
        <f t="shared" si="10"/>
        <v>88.044196395481364</v>
      </c>
      <c r="K170" s="2">
        <f t="shared" si="11"/>
        <v>86.874406368423521</v>
      </c>
      <c r="L170" s="2">
        <f t="shared" si="12"/>
        <v>86.904400984501933</v>
      </c>
    </row>
    <row r="171" spans="1:12" x14ac:dyDescent="0.25">
      <c r="A171" s="1">
        <v>45784</v>
      </c>
      <c r="B171" s="2">
        <v>87.92</v>
      </c>
      <c r="C171" s="2">
        <v>88.21</v>
      </c>
      <c r="D171" s="2">
        <v>87.82</v>
      </c>
      <c r="E171" s="2">
        <v>87.9</v>
      </c>
      <c r="F171" s="2">
        <v>23178424</v>
      </c>
      <c r="G171" s="2">
        <f>IFERROR(VLOOKUP(A171,'TLT DVD'!$A$1:$D$1249,2,FALSE),0)</f>
        <v>4.4725000000000001</v>
      </c>
      <c r="H171" s="2">
        <f>IFERROR(VLOOKUP(A171,'TLT DVD'!$A$1:$D$1249,4,FALSE),0)</f>
        <v>0.9998225355899415</v>
      </c>
      <c r="I171" s="2">
        <f t="shared" si="9"/>
        <v>87.904397329067663</v>
      </c>
      <c r="J171" s="2">
        <f t="shared" si="10"/>
        <v>88.194345864388737</v>
      </c>
      <c r="K171" s="2">
        <f t="shared" si="11"/>
        <v>87.804415075508658</v>
      </c>
      <c r="L171" s="2">
        <f t="shared" si="12"/>
        <v>87.884400878355862</v>
      </c>
    </row>
    <row r="172" spans="1:12" x14ac:dyDescent="0.25">
      <c r="A172" s="1">
        <v>45783</v>
      </c>
      <c r="B172" s="2">
        <v>86.8</v>
      </c>
      <c r="C172" s="2">
        <v>87.53</v>
      </c>
      <c r="D172" s="2">
        <v>86.64</v>
      </c>
      <c r="E172" s="2">
        <v>87.53</v>
      </c>
      <c r="F172" s="2">
        <v>21095152</v>
      </c>
      <c r="G172" s="2">
        <f>IFERROR(VLOOKUP(A172,'TLT DVD'!$A$1:$D$1249,2,FALSE),0)</f>
        <v>4.4913999999999996</v>
      </c>
      <c r="H172" s="2">
        <f>IFERROR(VLOOKUP(A172,'TLT DVD'!$A$1:$D$1249,4,FALSE),0)</f>
        <v>0.99982178572332103</v>
      </c>
      <c r="I172" s="2">
        <f t="shared" si="9"/>
        <v>86.78453100078427</v>
      </c>
      <c r="J172" s="2">
        <f t="shared" si="10"/>
        <v>87.51440090436229</v>
      </c>
      <c r="K172" s="2">
        <f t="shared" si="11"/>
        <v>86.62455951506854</v>
      </c>
      <c r="L172" s="2">
        <f t="shared" si="12"/>
        <v>87.51440090436229</v>
      </c>
    </row>
    <row r="173" spans="1:12" x14ac:dyDescent="0.25">
      <c r="A173" s="1">
        <v>45782</v>
      </c>
      <c r="B173" s="2">
        <v>87.344999999999999</v>
      </c>
      <c r="C173" s="2">
        <v>87.405000000000001</v>
      </c>
      <c r="D173" s="2">
        <v>86.83</v>
      </c>
      <c r="E173" s="2">
        <v>87.24</v>
      </c>
      <c r="F173" s="2">
        <v>22862808</v>
      </c>
      <c r="G173" s="2">
        <f>IFERROR(VLOOKUP(A173,'TLT DVD'!$A$1:$D$1249,2,FALSE),0)</f>
        <v>4.5064000000000002</v>
      </c>
      <c r="H173" s="2">
        <f>IFERROR(VLOOKUP(A173,'TLT DVD'!$A$1:$D$1249,4,FALSE),0)</f>
        <v>0.99982119059148278</v>
      </c>
      <c r="I173" s="2">
        <f t="shared" si="9"/>
        <v>87.329381892213064</v>
      </c>
      <c r="J173" s="2">
        <f t="shared" si="10"/>
        <v>87.389371163648548</v>
      </c>
      <c r="K173" s="2">
        <f t="shared" si="11"/>
        <v>86.814473979058448</v>
      </c>
      <c r="L173" s="2">
        <f t="shared" si="12"/>
        <v>87.224400667200953</v>
      </c>
    </row>
    <row r="174" spans="1:12" x14ac:dyDescent="0.25">
      <c r="A174" s="1">
        <v>45779</v>
      </c>
      <c r="B174" s="2">
        <v>87.71</v>
      </c>
      <c r="C174" s="2">
        <v>88.067400000000006</v>
      </c>
      <c r="D174" s="2">
        <v>87.54</v>
      </c>
      <c r="E174" s="2">
        <v>87.73</v>
      </c>
      <c r="F174" s="2">
        <v>32090382</v>
      </c>
      <c r="G174" s="2">
        <f>IFERROR(VLOOKUP(A174,'TLT DVD'!$A$1:$D$1249,2,FALSE),0)</f>
        <v>4.4812000000000003</v>
      </c>
      <c r="H174" s="2">
        <f>IFERROR(VLOOKUP(A174,'TLT DVD'!$A$1:$D$1249,4,FALSE),0)</f>
        <v>0.99982219041317333</v>
      </c>
      <c r="I174" s="2">
        <f t="shared" si="9"/>
        <v>87.69440432113943</v>
      </c>
      <c r="J174" s="2">
        <f t="shared" si="10"/>
        <v>88.05174077199311</v>
      </c>
      <c r="K174" s="2">
        <f t="shared" si="11"/>
        <v>87.524434548769193</v>
      </c>
      <c r="L174" s="2">
        <f t="shared" si="12"/>
        <v>87.714400764947698</v>
      </c>
    </row>
    <row r="175" spans="1:12" x14ac:dyDescent="0.25">
      <c r="A175" s="1">
        <v>45778</v>
      </c>
      <c r="B175" s="2">
        <v>89.26</v>
      </c>
      <c r="C175" s="2">
        <v>89.28</v>
      </c>
      <c r="D175" s="2">
        <v>88.3</v>
      </c>
      <c r="E175" s="2">
        <v>88.69</v>
      </c>
      <c r="F175" s="2">
        <v>29932840</v>
      </c>
      <c r="G175" s="2">
        <f>IFERROR(VLOOKUP(A175,'TLT DVD'!$A$1:$D$1249,2,FALSE),0)</f>
        <v>4.4326999999999996</v>
      </c>
      <c r="H175" s="2">
        <f>IFERROR(VLOOKUP(A175,'TLT DVD'!$A$1:$D$1249,4,FALSE),0)</f>
        <v>0.99982411467598675</v>
      </c>
      <c r="I175" s="2">
        <f t="shared" si="9"/>
        <v>89.244300475978577</v>
      </c>
      <c r="J175" s="2">
        <f t="shared" si="10"/>
        <v>89.264296958272098</v>
      </c>
      <c r="K175" s="2">
        <f t="shared" si="11"/>
        <v>88.284469325889631</v>
      </c>
      <c r="L175" s="2">
        <f t="shared" si="12"/>
        <v>88.674400730613257</v>
      </c>
    </row>
    <row r="176" spans="1:12" x14ac:dyDescent="0.25">
      <c r="A176" s="1">
        <v>45777</v>
      </c>
      <c r="B176" s="2">
        <v>89.78</v>
      </c>
      <c r="C176" s="2">
        <v>90.05</v>
      </c>
      <c r="D176" s="2">
        <v>89.33</v>
      </c>
      <c r="E176" s="2">
        <v>89.47</v>
      </c>
      <c r="F176" s="2">
        <v>42630588</v>
      </c>
      <c r="G176" s="2">
        <f>IFERROR(VLOOKUP(A176,'TLT DVD'!$A$1:$D$1249,2,FALSE),0)</f>
        <v>4.3940000000000001</v>
      </c>
      <c r="H176" s="2">
        <f>IFERROR(VLOOKUP(A176,'TLT DVD'!$A$1:$D$1249,4,FALSE),0)</f>
        <v>0.99982565012134184</v>
      </c>
      <c r="I176" s="2">
        <f t="shared" si="9"/>
        <v>89.764346867894076</v>
      </c>
      <c r="J176" s="2">
        <f t="shared" si="10"/>
        <v>90.034299793426825</v>
      </c>
      <c r="K176" s="2">
        <f t="shared" si="11"/>
        <v>89.314425325339471</v>
      </c>
      <c r="L176" s="2">
        <f t="shared" si="12"/>
        <v>89.454400916356448</v>
      </c>
    </row>
    <row r="177" spans="1:12" x14ac:dyDescent="0.25">
      <c r="A177" s="1">
        <v>45776</v>
      </c>
      <c r="B177" s="2">
        <v>89.32</v>
      </c>
      <c r="C177" s="2">
        <v>90.21</v>
      </c>
      <c r="D177" s="2">
        <v>89.295000000000002</v>
      </c>
      <c r="E177" s="2">
        <v>90.2</v>
      </c>
      <c r="F177" s="2">
        <v>22129478</v>
      </c>
      <c r="G177" s="2">
        <f>IFERROR(VLOOKUP(A177,'TLT DVD'!$A$1:$D$1249,2,FALSE),0)</f>
        <v>4.3315000000000001</v>
      </c>
      <c r="H177" s="2">
        <f>IFERROR(VLOOKUP(A177,'TLT DVD'!$A$1:$D$1249,4,FALSE),0)</f>
        <v>0.99982812985073166</v>
      </c>
      <c r="I177" s="2">
        <f t="shared" si="9"/>
        <v>89.304648558267345</v>
      </c>
      <c r="J177" s="2">
        <f t="shared" si="10"/>
        <v>90.194495593834503</v>
      </c>
      <c r="K177" s="2">
        <f t="shared" si="11"/>
        <v>89.279652855021084</v>
      </c>
      <c r="L177" s="2">
        <f t="shared" si="12"/>
        <v>90.184497312535996</v>
      </c>
    </row>
    <row r="178" spans="1:12" x14ac:dyDescent="0.25">
      <c r="A178" s="1">
        <v>45775</v>
      </c>
      <c r="B178" s="2">
        <v>88.655000000000001</v>
      </c>
      <c r="C178" s="2">
        <v>89.53</v>
      </c>
      <c r="D178" s="2">
        <v>88.611999999999995</v>
      </c>
      <c r="E178" s="2">
        <v>89.45</v>
      </c>
      <c r="F178" s="2">
        <v>20130510</v>
      </c>
      <c r="G178" s="2">
        <f>IFERROR(VLOOKUP(A178,'TLT DVD'!$A$1:$D$1249,2,FALSE),0)</f>
        <v>4.3677999999999999</v>
      </c>
      <c r="H178" s="2">
        <f>IFERROR(VLOOKUP(A178,'TLT DVD'!$A$1:$D$1249,4,FALSE),0)</f>
        <v>0.99982668962315335</v>
      </c>
      <c r="I178" s="2">
        <f t="shared" si="9"/>
        <v>88.639635168540664</v>
      </c>
      <c r="J178" s="2">
        <f t="shared" si="10"/>
        <v>89.514483521960926</v>
      </c>
      <c r="K178" s="2">
        <f t="shared" si="11"/>
        <v>88.596642620886854</v>
      </c>
      <c r="L178" s="2">
        <f t="shared" si="12"/>
        <v>89.434497386791065</v>
      </c>
    </row>
    <row r="179" spans="1:12" x14ac:dyDescent="0.25">
      <c r="A179" s="1">
        <v>45772</v>
      </c>
      <c r="B179" s="2">
        <v>88.9</v>
      </c>
      <c r="C179" s="2">
        <v>89.105000000000004</v>
      </c>
      <c r="D179" s="2">
        <v>88.594999999999999</v>
      </c>
      <c r="E179" s="2">
        <v>88.89</v>
      </c>
      <c r="F179" s="2">
        <v>22513924</v>
      </c>
      <c r="G179" s="2">
        <f>IFERROR(VLOOKUP(A179,'TLT DVD'!$A$1:$D$1249,2,FALSE),0)</f>
        <v>4.3952999999999998</v>
      </c>
      <c r="H179" s="2">
        <f>IFERROR(VLOOKUP(A179,'TLT DVD'!$A$1:$D$1249,4,FALSE),0)</f>
        <v>0.99982559854303588</v>
      </c>
      <c r="I179" s="2">
        <f t="shared" si="9"/>
        <v>88.884495710475889</v>
      </c>
      <c r="J179" s="2">
        <f t="shared" si="10"/>
        <v>89.089459958177216</v>
      </c>
      <c r="K179" s="2">
        <f t="shared" si="11"/>
        <v>88.579548902920266</v>
      </c>
      <c r="L179" s="2">
        <f t="shared" si="12"/>
        <v>88.874497454490466</v>
      </c>
    </row>
    <row r="180" spans="1:12" x14ac:dyDescent="0.25">
      <c r="A180" s="1">
        <v>45771</v>
      </c>
      <c r="B180" s="2">
        <v>88.03</v>
      </c>
      <c r="C180" s="2">
        <v>88.35</v>
      </c>
      <c r="D180" s="2">
        <v>87.76</v>
      </c>
      <c r="E180" s="2">
        <v>88.24</v>
      </c>
      <c r="F180" s="2">
        <v>24190774</v>
      </c>
      <c r="G180" s="2">
        <f>IFERROR(VLOOKUP(A180,'TLT DVD'!$A$1:$D$1249,2,FALSE),0)</f>
        <v>4.4276999999999997</v>
      </c>
      <c r="H180" s="2">
        <f>IFERROR(VLOOKUP(A180,'TLT DVD'!$A$1:$D$1249,4,FALSE),0)</f>
        <v>0.99982431305380692</v>
      </c>
      <c r="I180" s="2">
        <f t="shared" si="9"/>
        <v>88.014534278126618</v>
      </c>
      <c r="J180" s="2">
        <f t="shared" si="10"/>
        <v>88.33447805830383</v>
      </c>
      <c r="K180" s="2">
        <f t="shared" si="11"/>
        <v>87.744581713602102</v>
      </c>
      <c r="L180" s="2">
        <f t="shared" si="12"/>
        <v>88.224497383867913</v>
      </c>
    </row>
    <row r="181" spans="1:12" x14ac:dyDescent="0.25">
      <c r="A181" s="1">
        <v>45770</v>
      </c>
      <c r="B181" s="2">
        <v>88.88</v>
      </c>
      <c r="C181" s="2">
        <v>89.06</v>
      </c>
      <c r="D181" s="2">
        <v>87.170100000000005</v>
      </c>
      <c r="E181" s="2">
        <v>87.32</v>
      </c>
      <c r="F181" s="2">
        <v>44082156</v>
      </c>
      <c r="G181" s="2">
        <f>IFERROR(VLOOKUP(A181,'TLT DVD'!$A$1:$D$1249,2,FALSE),0)</f>
        <v>4.4743000000000004</v>
      </c>
      <c r="H181" s="2">
        <f>IFERROR(VLOOKUP(A181,'TLT DVD'!$A$1:$D$1249,4,FALSE),0)</f>
        <v>0.99982246417404863</v>
      </c>
      <c r="I181" s="2">
        <f t="shared" si="9"/>
        <v>88.864220615789435</v>
      </c>
      <c r="J181" s="2">
        <f t="shared" si="10"/>
        <v>89.044188659340776</v>
      </c>
      <c r="K181" s="2">
        <f t="shared" si="11"/>
        <v>87.154624184298243</v>
      </c>
      <c r="L181" s="2">
        <f t="shared" si="12"/>
        <v>87.304497571677913</v>
      </c>
    </row>
    <row r="182" spans="1:12" x14ac:dyDescent="0.25">
      <c r="A182" s="1">
        <v>45769</v>
      </c>
      <c r="B182" s="2">
        <v>86.82</v>
      </c>
      <c r="C182" s="2">
        <v>87.021199999999993</v>
      </c>
      <c r="D182" s="2">
        <v>86.4</v>
      </c>
      <c r="E182" s="2">
        <v>86.48</v>
      </c>
      <c r="F182" s="2">
        <v>32552092</v>
      </c>
      <c r="G182" s="2">
        <f>IFERROR(VLOOKUP(A182,'TLT DVD'!$A$1:$D$1249,2,FALSE),0)</f>
        <v>4.5178000000000003</v>
      </c>
      <c r="H182" s="2">
        <f>IFERROR(VLOOKUP(A182,'TLT DVD'!$A$1:$D$1249,4,FALSE),0)</f>
        <v>0.99982073829152274</v>
      </c>
      <c r="I182" s="2">
        <f t="shared" si="9"/>
        <v>86.804436498469997</v>
      </c>
      <c r="J182" s="2">
        <f t="shared" si="10"/>
        <v>87.005600431014258</v>
      </c>
      <c r="K182" s="2">
        <f t="shared" si="11"/>
        <v>86.38451178838757</v>
      </c>
      <c r="L182" s="2">
        <f t="shared" si="12"/>
        <v>86.464497447450896</v>
      </c>
    </row>
    <row r="183" spans="1:12" x14ac:dyDescent="0.25">
      <c r="A183" s="1">
        <v>45768</v>
      </c>
      <c r="B183" s="2">
        <v>86.6</v>
      </c>
      <c r="C183" s="2">
        <v>87.07</v>
      </c>
      <c r="D183" s="2">
        <v>85.98</v>
      </c>
      <c r="E183" s="2">
        <v>86</v>
      </c>
      <c r="F183" s="2">
        <v>39343216</v>
      </c>
      <c r="G183" s="2">
        <f>IFERROR(VLOOKUP(A183,'TLT DVD'!$A$1:$D$1249,2,FALSE),0)</f>
        <v>4.5430000000000001</v>
      </c>
      <c r="H183" s="2">
        <f>IFERROR(VLOOKUP(A183,'TLT DVD'!$A$1:$D$1249,4,FALSE),0)</f>
        <v>0.99981973847128436</v>
      </c>
      <c r="I183" s="2">
        <f t="shared" si="9"/>
        <v>86.584389351613225</v>
      </c>
      <c r="J183" s="2">
        <f t="shared" si="10"/>
        <v>87.054304628694723</v>
      </c>
      <c r="K183" s="2">
        <f t="shared" si="11"/>
        <v>85.964501113761031</v>
      </c>
      <c r="L183" s="2">
        <f t="shared" si="12"/>
        <v>85.984497508530453</v>
      </c>
    </row>
    <row r="184" spans="1:12" x14ac:dyDescent="0.25">
      <c r="A184" s="1">
        <v>45764</v>
      </c>
      <c r="B184" s="2">
        <v>88.04</v>
      </c>
      <c r="C184" s="2">
        <v>88.2</v>
      </c>
      <c r="D184" s="2">
        <v>87.23</v>
      </c>
      <c r="E184" s="2">
        <v>87.53</v>
      </c>
      <c r="F184" s="2">
        <v>31758430</v>
      </c>
      <c r="G184" s="2">
        <f>IFERROR(VLOOKUP(A184,'TLT DVD'!$A$1:$D$1249,2,FALSE),0)</f>
        <v>4.4635999999999996</v>
      </c>
      <c r="H184" s="2">
        <f>IFERROR(VLOOKUP(A184,'TLT DVD'!$A$1:$D$1249,4,FALSE),0)</f>
        <v>0.99982288870193115</v>
      </c>
      <c r="I184" s="2">
        <f t="shared" si="9"/>
        <v>88.024407121318021</v>
      </c>
      <c r="J184" s="2">
        <f t="shared" si="10"/>
        <v>88.184378783510326</v>
      </c>
      <c r="K184" s="2">
        <f t="shared" si="11"/>
        <v>87.214550581469453</v>
      </c>
      <c r="L184" s="2">
        <f t="shared" si="12"/>
        <v>87.514497448080036</v>
      </c>
    </row>
    <row r="185" spans="1:12" x14ac:dyDescent="0.25">
      <c r="A185" s="1">
        <v>45763</v>
      </c>
      <c r="B185" s="2">
        <v>87.8</v>
      </c>
      <c r="C185" s="2">
        <v>88.5</v>
      </c>
      <c r="D185" s="2">
        <v>87.47</v>
      </c>
      <c r="E185" s="2">
        <v>88.31</v>
      </c>
      <c r="F185" s="2">
        <v>35607336</v>
      </c>
      <c r="G185" s="2">
        <f>IFERROR(VLOOKUP(A185,'TLT DVD'!$A$1:$D$1249,2,FALSE),0)</f>
        <v>4.4241999999999999</v>
      </c>
      <c r="H185" s="2">
        <f>IFERROR(VLOOKUP(A185,'TLT DVD'!$A$1:$D$1249,4,FALSE),0)</f>
        <v>0.99982445191830449</v>
      </c>
      <c r="I185" s="2">
        <f t="shared" si="9"/>
        <v>87.784586878427135</v>
      </c>
      <c r="J185" s="2">
        <f t="shared" si="10"/>
        <v>88.484463994769953</v>
      </c>
      <c r="K185" s="2">
        <f t="shared" si="11"/>
        <v>87.454644809294095</v>
      </c>
      <c r="L185" s="2">
        <f t="shared" si="12"/>
        <v>88.294497348905466</v>
      </c>
    </row>
    <row r="186" spans="1:12" x14ac:dyDescent="0.25">
      <c r="A186" s="1">
        <v>45762</v>
      </c>
      <c r="B186" s="2">
        <v>87.15</v>
      </c>
      <c r="C186" s="2">
        <v>88.185000000000002</v>
      </c>
      <c r="D186" s="2">
        <v>87.034999999999997</v>
      </c>
      <c r="E186" s="2">
        <v>87.82</v>
      </c>
      <c r="F186" s="2">
        <v>22553898</v>
      </c>
      <c r="G186" s="2">
        <f>IFERROR(VLOOKUP(A186,'TLT DVD'!$A$1:$D$1249,2,FALSE),0)</f>
        <v>4.4489000000000001</v>
      </c>
      <c r="H186" s="2">
        <f>IFERROR(VLOOKUP(A186,'TLT DVD'!$A$1:$D$1249,4,FALSE),0)</f>
        <v>0.99982347193211962</v>
      </c>
      <c r="I186" s="2">
        <f t="shared" si="9"/>
        <v>87.134615578884237</v>
      </c>
      <c r="J186" s="2">
        <f t="shared" si="10"/>
        <v>88.169432872333971</v>
      </c>
      <c r="K186" s="2">
        <f t="shared" si="11"/>
        <v>87.019635879612025</v>
      </c>
      <c r="L186" s="2">
        <f t="shared" si="12"/>
        <v>87.804497305078741</v>
      </c>
    </row>
    <row r="187" spans="1:12" x14ac:dyDescent="0.25">
      <c r="A187" s="1">
        <v>45761</v>
      </c>
      <c r="B187" s="2">
        <v>87.4</v>
      </c>
      <c r="C187" s="2">
        <v>87.71</v>
      </c>
      <c r="D187" s="2">
        <v>86.814999999999998</v>
      </c>
      <c r="E187" s="2">
        <v>87.51</v>
      </c>
      <c r="F187" s="2">
        <v>37596368</v>
      </c>
      <c r="G187" s="2">
        <f>IFERROR(VLOOKUP(A187,'TLT DVD'!$A$1:$D$1249,2,FALSE),0)</f>
        <v>4.4645999999999999</v>
      </c>
      <c r="H187" s="2">
        <f>IFERROR(VLOOKUP(A187,'TLT DVD'!$A$1:$D$1249,4,FALSE),0)</f>
        <v>0.99982284902642049</v>
      </c>
      <c r="I187" s="2">
        <f t="shared" si="9"/>
        <v>87.384517004909156</v>
      </c>
      <c r="J187" s="2">
        <f t="shared" si="10"/>
        <v>87.694462088107329</v>
      </c>
      <c r="K187" s="2">
        <f t="shared" si="11"/>
        <v>86.799620638228689</v>
      </c>
      <c r="L187" s="2">
        <f t="shared" si="12"/>
        <v>87.494497518302069</v>
      </c>
    </row>
    <row r="188" spans="1:12" x14ac:dyDescent="0.25">
      <c r="A188" s="1">
        <v>45758</v>
      </c>
      <c r="B188" s="2">
        <v>85.87</v>
      </c>
      <c r="C188" s="2">
        <v>87.299300000000002</v>
      </c>
      <c r="D188" s="2">
        <v>85</v>
      </c>
      <c r="E188" s="2">
        <v>86.89</v>
      </c>
      <c r="F188" s="2">
        <v>94814136</v>
      </c>
      <c r="G188" s="2">
        <f>IFERROR(VLOOKUP(A188,'TLT DVD'!$A$1:$D$1249,2,FALSE),0)</f>
        <v>4.4965000000000002</v>
      </c>
      <c r="H188" s="2">
        <f>IFERROR(VLOOKUP(A188,'TLT DVD'!$A$1:$D$1249,4,FALSE),0)</f>
        <v>0.99982158337845628</v>
      </c>
      <c r="I188" s="2">
        <f t="shared" si="9"/>
        <v>85.854679364708048</v>
      </c>
      <c r="J188" s="2">
        <f t="shared" si="10"/>
        <v>87.283724353830877</v>
      </c>
      <c r="K188" s="2">
        <f t="shared" si="11"/>
        <v>84.984834587168777</v>
      </c>
      <c r="L188" s="2">
        <f t="shared" si="12"/>
        <v>86.874497379754061</v>
      </c>
    </row>
    <row r="189" spans="1:12" x14ac:dyDescent="0.25">
      <c r="A189" s="1">
        <v>45757</v>
      </c>
      <c r="B189" s="2">
        <v>87.74</v>
      </c>
      <c r="C189" s="2">
        <v>88.174999999999997</v>
      </c>
      <c r="D189" s="2">
        <v>86.350099999999998</v>
      </c>
      <c r="E189" s="2">
        <v>86.42</v>
      </c>
      <c r="F189" s="2">
        <v>78591992</v>
      </c>
      <c r="G189" s="2">
        <f>IFERROR(VLOOKUP(A189,'TLT DVD'!$A$1:$D$1249,2,FALSE),0)</f>
        <v>4.5209000000000001</v>
      </c>
      <c r="H189" s="2">
        <f>IFERROR(VLOOKUP(A189,'TLT DVD'!$A$1:$D$1249,4,FALSE),0)</f>
        <v>0.99982061529770927</v>
      </c>
      <c r="I189" s="2">
        <f t="shared" si="9"/>
        <v>87.724260786221009</v>
      </c>
      <c r="J189" s="2">
        <f t="shared" si="10"/>
        <v>88.159182753875513</v>
      </c>
      <c r="K189" s="2">
        <f t="shared" si="11"/>
        <v>86.334610113018726</v>
      </c>
      <c r="L189" s="2">
        <f t="shared" si="12"/>
        <v>86.404497574028042</v>
      </c>
    </row>
    <row r="190" spans="1:12" x14ac:dyDescent="0.25">
      <c r="A190" s="1">
        <v>45756</v>
      </c>
      <c r="B190" s="2">
        <v>87.27</v>
      </c>
      <c r="C190" s="2">
        <v>88.91</v>
      </c>
      <c r="D190" s="2">
        <v>85.89</v>
      </c>
      <c r="E190" s="2">
        <v>88.87</v>
      </c>
      <c r="F190" s="2">
        <v>131353456</v>
      </c>
      <c r="G190" s="2">
        <f>IFERROR(VLOOKUP(A190,'TLT DVD'!$A$1:$D$1249,2,FALSE),0)</f>
        <v>4.3963000000000001</v>
      </c>
      <c r="H190" s="2">
        <f>IFERROR(VLOOKUP(A190,'TLT DVD'!$A$1:$D$1249,4,FALSE),0)</f>
        <v>0.99982555886741764</v>
      </c>
      <c r="I190" s="2">
        <f t="shared" si="9"/>
        <v>87.254776522359535</v>
      </c>
      <c r="J190" s="2">
        <f t="shared" si="10"/>
        <v>88.894490438902096</v>
      </c>
      <c r="K190" s="2">
        <f t="shared" si="11"/>
        <v>85.8750172511225</v>
      </c>
      <c r="L190" s="2">
        <f t="shared" si="12"/>
        <v>88.854497416547417</v>
      </c>
    </row>
    <row r="191" spans="1:12" x14ac:dyDescent="0.25">
      <c r="A191" s="1">
        <v>45755</v>
      </c>
      <c r="B191" s="2">
        <v>89.28</v>
      </c>
      <c r="C191" s="2">
        <v>90.2</v>
      </c>
      <c r="D191" s="2">
        <v>88.22</v>
      </c>
      <c r="E191" s="2">
        <v>88.35</v>
      </c>
      <c r="F191" s="2">
        <v>73861856</v>
      </c>
      <c r="G191" s="2">
        <f>IFERROR(VLOOKUP(A191,'TLT DVD'!$A$1:$D$1249,2,FALSE),0)</f>
        <v>4.4222000000000001</v>
      </c>
      <c r="H191" s="2">
        <f>IFERROR(VLOOKUP(A191,'TLT DVD'!$A$1:$D$1249,4,FALSE),0)</f>
        <v>0.9998245312694547</v>
      </c>
      <c r="I191" s="2">
        <f t="shared" si="9"/>
        <v>89.264334151736918</v>
      </c>
      <c r="J191" s="2">
        <f t="shared" si="10"/>
        <v>90.184172720504819</v>
      </c>
      <c r="K191" s="2">
        <f t="shared" si="11"/>
        <v>88.204520148591286</v>
      </c>
      <c r="L191" s="2">
        <f t="shared" si="12"/>
        <v>88.334497337656316</v>
      </c>
    </row>
    <row r="192" spans="1:12" x14ac:dyDescent="0.25">
      <c r="A192" s="1">
        <v>45754</v>
      </c>
      <c r="B192" s="2">
        <v>91.88</v>
      </c>
      <c r="C192" s="2">
        <v>92.19</v>
      </c>
      <c r="D192" s="2">
        <v>89.795000000000002</v>
      </c>
      <c r="E192" s="2">
        <v>90.05</v>
      </c>
      <c r="F192" s="2">
        <v>124987640</v>
      </c>
      <c r="G192" s="2">
        <f>IFERROR(VLOOKUP(A192,'TLT DVD'!$A$1:$D$1249,2,FALSE),0)</f>
        <v>4.3387000000000002</v>
      </c>
      <c r="H192" s="2">
        <f>IFERROR(VLOOKUP(A192,'TLT DVD'!$A$1:$D$1249,4,FALSE),0)</f>
        <v>0.99982784418559256</v>
      </c>
      <c r="I192" s="2">
        <f t="shared" si="9"/>
        <v>91.864182323772241</v>
      </c>
      <c r="J192" s="2">
        <f t="shared" si="10"/>
        <v>92.174128955469783</v>
      </c>
      <c r="K192" s="2">
        <f t="shared" si="11"/>
        <v>89.779541268645289</v>
      </c>
      <c r="L192" s="2">
        <f t="shared" si="12"/>
        <v>90.034497368912611</v>
      </c>
    </row>
    <row r="193" spans="1:12" x14ac:dyDescent="0.25">
      <c r="A193" s="1">
        <v>45751</v>
      </c>
      <c r="B193" s="2">
        <v>93.65</v>
      </c>
      <c r="C193" s="2">
        <v>94.09</v>
      </c>
      <c r="D193" s="2">
        <v>92.82</v>
      </c>
      <c r="E193" s="2">
        <v>92.85</v>
      </c>
      <c r="F193" s="2">
        <v>92794208</v>
      </c>
      <c r="G193" s="2">
        <f>IFERROR(VLOOKUP(A193,'TLT DVD'!$A$1:$D$1249,2,FALSE),0)</f>
        <v>4.2077999999999998</v>
      </c>
      <c r="H193" s="2">
        <f>IFERROR(VLOOKUP(A193,'TLT DVD'!$A$1:$D$1249,4,FALSE),0)</f>
        <v>0.99983303774927201</v>
      </c>
      <c r="I193" s="2">
        <f t="shared" si="9"/>
        <v>93.634363985219323</v>
      </c>
      <c r="J193" s="2">
        <f t="shared" si="10"/>
        <v>94.074290521829013</v>
      </c>
      <c r="K193" s="2">
        <f t="shared" si="11"/>
        <v>92.804502563887425</v>
      </c>
      <c r="L193" s="2">
        <f t="shared" si="12"/>
        <v>92.834497555019894</v>
      </c>
    </row>
    <row r="194" spans="1:12" x14ac:dyDescent="0.25">
      <c r="A194" s="1">
        <v>45750</v>
      </c>
      <c r="B194" s="2">
        <v>92.52</v>
      </c>
      <c r="C194" s="2">
        <v>92.73</v>
      </c>
      <c r="D194" s="2">
        <v>91.84</v>
      </c>
      <c r="E194" s="2">
        <v>91.85</v>
      </c>
      <c r="F194" s="2">
        <v>57467356</v>
      </c>
      <c r="G194" s="2">
        <f>IFERROR(VLOOKUP(A194,'TLT DVD'!$A$1:$D$1249,2,FALSE),0)</f>
        <v>4.2537000000000003</v>
      </c>
      <c r="H194" s="2">
        <f>IFERROR(VLOOKUP(A194,'TLT DVD'!$A$1:$D$1249,4,FALSE),0)</f>
        <v>0.9998312166264689</v>
      </c>
      <c r="I194" s="2">
        <f t="shared" si="9"/>
        <v>92.5043841622809</v>
      </c>
      <c r="J194" s="2">
        <f t="shared" si="10"/>
        <v>92.714348717772467</v>
      </c>
      <c r="K194" s="2">
        <f t="shared" si="11"/>
        <v>91.824498934974912</v>
      </c>
      <c r="L194" s="2">
        <f t="shared" si="12"/>
        <v>91.834497247141158</v>
      </c>
    </row>
    <row r="195" spans="1:12" x14ac:dyDescent="0.25">
      <c r="A195" s="1">
        <v>45749</v>
      </c>
      <c r="B195" s="2">
        <v>92.37</v>
      </c>
      <c r="C195" s="2">
        <v>92.37</v>
      </c>
      <c r="D195" s="2">
        <v>90.66</v>
      </c>
      <c r="E195" s="2">
        <v>91.43</v>
      </c>
      <c r="F195" s="2">
        <v>43488408</v>
      </c>
      <c r="G195" s="2">
        <f>IFERROR(VLOOKUP(A195,'TLT DVD'!$A$1:$D$1249,2,FALSE),0)</f>
        <v>4.2732000000000001</v>
      </c>
      <c r="H195" s="2">
        <f>IFERROR(VLOOKUP(A195,'TLT DVD'!$A$1:$D$1249,4,FALSE),0)</f>
        <v>0.99983044294785062</v>
      </c>
      <c r="I195" s="2">
        <f t="shared" ref="I195:I258" si="13">IFERROR(B195*$H195,0)</f>
        <v>92.354338015092964</v>
      </c>
      <c r="J195" s="2">
        <f t="shared" ref="J195:J258" si="14">IFERROR(C195*$H195,0)</f>
        <v>92.354338015092964</v>
      </c>
      <c r="K195" s="2">
        <f t="shared" ref="K195:K258" si="15">IFERROR(D195*$H195,0)</f>
        <v>90.644627957652133</v>
      </c>
      <c r="L195" s="2">
        <f t="shared" si="12"/>
        <v>91.414497398721991</v>
      </c>
    </row>
    <row r="196" spans="1:12" x14ac:dyDescent="0.25">
      <c r="A196" s="1">
        <v>45748</v>
      </c>
      <c r="B196" s="2">
        <v>91.25</v>
      </c>
      <c r="C196" s="2">
        <v>91.905000000000001</v>
      </c>
      <c r="D196" s="2">
        <v>91.21</v>
      </c>
      <c r="E196" s="2">
        <v>91.49</v>
      </c>
      <c r="F196" s="2">
        <v>39800072</v>
      </c>
      <c r="G196" s="2">
        <f>IFERROR(VLOOKUP(A196,'TLT DVD'!$A$1:$D$1249,2,FALSE),0)</f>
        <v>4.2704000000000004</v>
      </c>
      <c r="H196" s="2">
        <f>IFERROR(VLOOKUP(A196,'TLT DVD'!$A$1:$D$1249,4,FALSE),0)</f>
        <v>0.99983055404012822</v>
      </c>
      <c r="I196" s="2">
        <f t="shared" si="13"/>
        <v>91.234538056161696</v>
      </c>
      <c r="J196" s="2">
        <f t="shared" si="14"/>
        <v>91.889427069057987</v>
      </c>
      <c r="K196" s="2">
        <f t="shared" si="15"/>
        <v>91.194544834000084</v>
      </c>
      <c r="L196" s="2">
        <f t="shared" si="12"/>
        <v>91.474497389131329</v>
      </c>
    </row>
    <row r="197" spans="1:12" x14ac:dyDescent="0.25">
      <c r="A197" s="1">
        <v>45747</v>
      </c>
      <c r="B197" s="2">
        <v>91.23</v>
      </c>
      <c r="C197" s="2">
        <v>91.334999999999994</v>
      </c>
      <c r="D197" s="2">
        <v>90.36</v>
      </c>
      <c r="E197" s="2">
        <v>91.03</v>
      </c>
      <c r="F197" s="2">
        <v>38824320</v>
      </c>
      <c r="G197" s="2">
        <f>IFERROR(VLOOKUP(A197,'TLT DVD'!$A$1:$D$1249,2,FALSE),0)</f>
        <v>4.2919999999999998</v>
      </c>
      <c r="H197" s="2">
        <f>IFERROR(VLOOKUP(A197,'TLT DVD'!$A$1:$D$1249,4,FALSE),0)</f>
        <v>0.99982969704287783</v>
      </c>
      <c r="I197" s="2">
        <f t="shared" si="13"/>
        <v>91.214463261221752</v>
      </c>
      <c r="J197" s="2">
        <f t="shared" si="14"/>
        <v>91.319445379411235</v>
      </c>
      <c r="K197" s="2">
        <f t="shared" si="15"/>
        <v>90.344611424794437</v>
      </c>
      <c r="L197" s="2">
        <f t="shared" si="12"/>
        <v>91.014497321813167</v>
      </c>
    </row>
    <row r="198" spans="1:12" x14ac:dyDescent="0.25">
      <c r="A198" s="1">
        <v>45744</v>
      </c>
      <c r="B198" s="2">
        <v>89.88</v>
      </c>
      <c r="C198" s="2">
        <v>90.34</v>
      </c>
      <c r="D198" s="2">
        <v>89.81</v>
      </c>
      <c r="E198" s="2">
        <v>90.14</v>
      </c>
      <c r="F198" s="2">
        <v>39869372</v>
      </c>
      <c r="G198" s="2">
        <f>IFERROR(VLOOKUP(A198,'TLT DVD'!$A$1:$D$1249,2,FALSE),0)</f>
        <v>3.8582000000000001</v>
      </c>
      <c r="H198" s="2">
        <f>IFERROR(VLOOKUP(A198,'TLT DVD'!$A$1:$D$1249,4,FALSE),0)</f>
        <v>0.99984690854508973</v>
      </c>
      <c r="I198" s="2">
        <f t="shared" si="13"/>
        <v>89.866240140032659</v>
      </c>
      <c r="J198" s="2">
        <f t="shared" si="14"/>
        <v>90.32616971796341</v>
      </c>
      <c r="K198" s="2">
        <f t="shared" si="15"/>
        <v>89.796250856434511</v>
      </c>
      <c r="L198" s="2">
        <f t="shared" si="12"/>
        <v>90.126200336254385</v>
      </c>
    </row>
    <row r="199" spans="1:12" x14ac:dyDescent="0.25">
      <c r="A199" s="1">
        <v>45743</v>
      </c>
      <c r="B199" s="2">
        <v>88.85</v>
      </c>
      <c r="C199" s="2">
        <v>89.025000000000006</v>
      </c>
      <c r="D199" s="2">
        <v>88.63</v>
      </c>
      <c r="E199" s="2">
        <v>88.91</v>
      </c>
      <c r="F199" s="2">
        <v>23674536</v>
      </c>
      <c r="G199" s="2">
        <f>IFERROR(VLOOKUP(A199,'TLT DVD'!$A$1:$D$1249,2,FALSE),0)</f>
        <v>3.9116</v>
      </c>
      <c r="H199" s="2">
        <f>IFERROR(VLOOKUP(A199,'TLT DVD'!$A$1:$D$1249,4,FALSE),0)</f>
        <v>0.99984478982412361</v>
      </c>
      <c r="I199" s="2">
        <f t="shared" si="13"/>
        <v>88.836209575873383</v>
      </c>
      <c r="J199" s="2">
        <f t="shared" si="14"/>
        <v>89.011182414092616</v>
      </c>
      <c r="K199" s="2">
        <f t="shared" si="15"/>
        <v>88.616243722112074</v>
      </c>
      <c r="L199" s="2">
        <f t="shared" si="12"/>
        <v>88.896200263262827</v>
      </c>
    </row>
    <row r="200" spans="1:12" x14ac:dyDescent="0.25">
      <c r="A200" s="1">
        <v>45742</v>
      </c>
      <c r="B200" s="2">
        <v>89.39</v>
      </c>
      <c r="C200" s="2">
        <v>89.594999999999999</v>
      </c>
      <c r="D200" s="2">
        <v>89.09</v>
      </c>
      <c r="E200" s="2">
        <v>89.17</v>
      </c>
      <c r="F200" s="2">
        <v>25165324</v>
      </c>
      <c r="G200" s="2">
        <f>IFERROR(VLOOKUP(A200,'TLT DVD'!$A$1:$D$1249,2,FALSE),0)</f>
        <v>3.9001999999999999</v>
      </c>
      <c r="H200" s="2">
        <f>IFERROR(VLOOKUP(A200,'TLT DVD'!$A$1:$D$1249,4,FALSE),0)</f>
        <v>0.99984524213496417</v>
      </c>
      <c r="I200" s="2">
        <f t="shared" si="13"/>
        <v>89.376166194444451</v>
      </c>
      <c r="J200" s="2">
        <f t="shared" si="14"/>
        <v>89.581134469082116</v>
      </c>
      <c r="K200" s="2">
        <f t="shared" si="15"/>
        <v>89.076212621803961</v>
      </c>
      <c r="L200" s="2">
        <f t="shared" si="12"/>
        <v>89.156200241174759</v>
      </c>
    </row>
    <row r="201" spans="1:12" x14ac:dyDescent="0.25">
      <c r="A201" s="1">
        <v>45741</v>
      </c>
      <c r="B201" s="2">
        <v>89.57</v>
      </c>
      <c r="C201" s="2">
        <v>90.08</v>
      </c>
      <c r="D201" s="2">
        <v>89.51</v>
      </c>
      <c r="E201" s="2">
        <v>89.76</v>
      </c>
      <c r="F201" s="2">
        <v>22333832</v>
      </c>
      <c r="G201" s="2">
        <f>IFERROR(VLOOKUP(A201,'TLT DVD'!$A$1:$D$1249,2,FALSE),0)</f>
        <v>3.8746</v>
      </c>
      <c r="H201" s="2">
        <f>IFERROR(VLOOKUP(A201,'TLT DVD'!$A$1:$D$1249,4,FALSE),0)</f>
        <v>0.99984625785128167</v>
      </c>
      <c r="I201" s="2">
        <f t="shared" si="13"/>
        <v>89.556229315739287</v>
      </c>
      <c r="J201" s="2">
        <f t="shared" si="14"/>
        <v>90.066150907243454</v>
      </c>
      <c r="K201" s="2">
        <f t="shared" si="15"/>
        <v>89.496238540268223</v>
      </c>
      <c r="L201" s="2">
        <f t="shared" si="12"/>
        <v>89.746200104731045</v>
      </c>
    </row>
    <row r="202" spans="1:12" x14ac:dyDescent="0.25">
      <c r="A202" s="1">
        <v>45740</v>
      </c>
      <c r="B202" s="2">
        <v>90.2</v>
      </c>
      <c r="C202" s="2">
        <v>90.254999999999995</v>
      </c>
      <c r="D202" s="2">
        <v>89.7</v>
      </c>
      <c r="E202" s="2">
        <v>89.77</v>
      </c>
      <c r="F202" s="2">
        <v>27985580</v>
      </c>
      <c r="G202" s="2">
        <f>IFERROR(VLOOKUP(A202,'TLT DVD'!$A$1:$D$1249,2,FALSE),0)</f>
        <v>3.8740999999999999</v>
      </c>
      <c r="H202" s="2">
        <f>IFERROR(VLOOKUP(A202,'TLT DVD'!$A$1:$D$1249,4,FALSE),0)</f>
        <v>0.99984627768950118</v>
      </c>
      <c r="I202" s="2">
        <f t="shared" si="13"/>
        <v>90.186134247593003</v>
      </c>
      <c r="J202" s="2">
        <f t="shared" si="14"/>
        <v>90.24112579286593</v>
      </c>
      <c r="K202" s="2">
        <f t="shared" si="15"/>
        <v>89.686211108748253</v>
      </c>
      <c r="L202" s="2">
        <f t="shared" si="12"/>
        <v>89.75620034818651</v>
      </c>
    </row>
    <row r="203" spans="1:12" x14ac:dyDescent="0.25">
      <c r="A203" s="1">
        <v>45737</v>
      </c>
      <c r="B203" s="2">
        <v>91.33</v>
      </c>
      <c r="C203" s="2">
        <v>91.435000000000002</v>
      </c>
      <c r="D203" s="2">
        <v>90.62</v>
      </c>
      <c r="E203" s="2">
        <v>90.7</v>
      </c>
      <c r="F203" s="2">
        <v>29192076</v>
      </c>
      <c r="G203" s="2">
        <f>IFERROR(VLOOKUP(A203,'TLT DVD'!$A$1:$D$1249,2,FALSE),0)</f>
        <v>3.8344</v>
      </c>
      <c r="H203" s="2">
        <f>IFERROR(VLOOKUP(A203,'TLT DVD'!$A$1:$D$1249,4,FALSE),0)</f>
        <v>0.99984785284539379</v>
      </c>
      <c r="I203" s="2">
        <f t="shared" si="13"/>
        <v>91.316104400369809</v>
      </c>
      <c r="J203" s="2">
        <f t="shared" si="14"/>
        <v>91.42108842491858</v>
      </c>
      <c r="K203" s="2">
        <f t="shared" si="15"/>
        <v>90.606212424849588</v>
      </c>
      <c r="L203" s="2">
        <f t="shared" si="12"/>
        <v>90.686200253077217</v>
      </c>
    </row>
    <row r="204" spans="1:12" x14ac:dyDescent="0.25">
      <c r="A204" s="1">
        <v>45736</v>
      </c>
      <c r="B204" s="2">
        <v>92.2</v>
      </c>
      <c r="C204" s="2">
        <v>92.24</v>
      </c>
      <c r="D204" s="2">
        <v>91.155000000000001</v>
      </c>
      <c r="E204" s="2">
        <v>91.24</v>
      </c>
      <c r="F204" s="2">
        <v>35645824</v>
      </c>
      <c r="G204" s="2">
        <f>IFERROR(VLOOKUP(A204,'TLT DVD'!$A$1:$D$1249,2,FALSE),0)</f>
        <v>3.8117000000000001</v>
      </c>
      <c r="H204" s="2">
        <f>IFERROR(VLOOKUP(A204,'TLT DVD'!$A$1:$D$1249,4,FALSE),0)</f>
        <v>0.99984875350239699</v>
      </c>
      <c r="I204" s="2">
        <f t="shared" si="13"/>
        <v>92.186055072921008</v>
      </c>
      <c r="J204" s="2">
        <f t="shared" si="14"/>
        <v>92.226049023061094</v>
      </c>
      <c r="K204" s="2">
        <f t="shared" si="15"/>
        <v>91.141213125511001</v>
      </c>
      <c r="L204" s="2">
        <f t="shared" si="12"/>
        <v>91.226200269558703</v>
      </c>
    </row>
    <row r="205" spans="1:12" x14ac:dyDescent="0.25">
      <c r="A205" s="1">
        <v>45735</v>
      </c>
      <c r="B205" s="2">
        <v>90.68</v>
      </c>
      <c r="C205" s="2">
        <v>91.22</v>
      </c>
      <c r="D205" s="2">
        <v>90.38</v>
      </c>
      <c r="E205" s="2">
        <v>91.18</v>
      </c>
      <c r="F205" s="2">
        <v>31378712</v>
      </c>
      <c r="G205" s="2">
        <f>IFERROR(VLOOKUP(A205,'TLT DVD'!$A$1:$D$1249,2,FALSE),0)</f>
        <v>3.8142</v>
      </c>
      <c r="H205" s="2">
        <f>IFERROR(VLOOKUP(A205,'TLT DVD'!$A$1:$D$1249,4,FALSE),0)</f>
        <v>0.99984865431105729</v>
      </c>
      <c r="I205" s="2">
        <f t="shared" si="13"/>
        <v>90.666275972926684</v>
      </c>
      <c r="J205" s="2">
        <f t="shared" si="14"/>
        <v>91.20619424625464</v>
      </c>
      <c r="K205" s="2">
        <f t="shared" si="15"/>
        <v>90.366321376633351</v>
      </c>
      <c r="L205" s="2">
        <f t="shared" si="12"/>
        <v>91.16620030008221</v>
      </c>
    </row>
    <row r="206" spans="1:12" x14ac:dyDescent="0.25">
      <c r="A206" s="1">
        <v>45734</v>
      </c>
      <c r="B206" s="2">
        <v>90.14</v>
      </c>
      <c r="C206" s="2">
        <v>91.02</v>
      </c>
      <c r="D206" s="2">
        <v>90.12</v>
      </c>
      <c r="E206" s="2">
        <v>90.71</v>
      </c>
      <c r="F206" s="2">
        <v>23654748</v>
      </c>
      <c r="G206" s="2">
        <f>IFERROR(VLOOKUP(A206,'TLT DVD'!$A$1:$D$1249,2,FALSE),0)</f>
        <v>3.8340000000000001</v>
      </c>
      <c r="H206" s="2">
        <f>IFERROR(VLOOKUP(A206,'TLT DVD'!$A$1:$D$1249,4,FALSE),0)</f>
        <v>0.99984786871599474</v>
      </c>
      <c r="I206" s="2">
        <f t="shared" si="13"/>
        <v>90.126286886059759</v>
      </c>
      <c r="J206" s="2">
        <f t="shared" si="14"/>
        <v>91.006153010529843</v>
      </c>
      <c r="K206" s="2">
        <f t="shared" si="15"/>
        <v>90.106289928685456</v>
      </c>
      <c r="L206" s="2">
        <f t="shared" si="12"/>
        <v>90.696200171227872</v>
      </c>
    </row>
    <row r="207" spans="1:12" x14ac:dyDescent="0.25">
      <c r="A207" s="1">
        <v>45733</v>
      </c>
      <c r="B207" s="2">
        <v>90.8</v>
      </c>
      <c r="C207" s="2">
        <v>91.18</v>
      </c>
      <c r="D207" s="2">
        <v>90.38</v>
      </c>
      <c r="E207" s="2">
        <v>90.62</v>
      </c>
      <c r="F207" s="2">
        <v>26700276</v>
      </c>
      <c r="G207" s="2">
        <f>IFERROR(VLOOKUP(A207,'TLT DVD'!$A$1:$D$1249,2,FALSE),0)</f>
        <v>3.8378000000000001</v>
      </c>
      <c r="H207" s="2">
        <f>IFERROR(VLOOKUP(A207,'TLT DVD'!$A$1:$D$1249,4,FALSE),0)</f>
        <v>0.9998477179452957</v>
      </c>
      <c r="I207" s="2">
        <f t="shared" si="13"/>
        <v>90.78617278943284</v>
      </c>
      <c r="J207" s="2">
        <f t="shared" si="14"/>
        <v>91.166114922252063</v>
      </c>
      <c r="K207" s="2">
        <f t="shared" si="15"/>
        <v>90.366236747895826</v>
      </c>
      <c r="L207" s="2">
        <f t="shared" si="12"/>
        <v>90.606200200202707</v>
      </c>
    </row>
    <row r="208" spans="1:12" x14ac:dyDescent="0.25">
      <c r="A208" s="1">
        <v>45730</v>
      </c>
      <c r="B208" s="2">
        <v>90.01</v>
      </c>
      <c r="C208" s="2">
        <v>90.41</v>
      </c>
      <c r="D208" s="2">
        <v>89.86</v>
      </c>
      <c r="E208" s="2">
        <v>90.17</v>
      </c>
      <c r="F208" s="2">
        <v>24657988</v>
      </c>
      <c r="G208" s="2">
        <f>IFERROR(VLOOKUP(A208,'TLT DVD'!$A$1:$D$1249,2,FALSE),0)</f>
        <v>3.8569</v>
      </c>
      <c r="H208" s="2">
        <f>IFERROR(VLOOKUP(A208,'TLT DVD'!$A$1:$D$1249,4,FALSE),0)</f>
        <v>0.99984696012449514</v>
      </c>
      <c r="I208" s="2">
        <f t="shared" si="13"/>
        <v>89.996224880805812</v>
      </c>
      <c r="J208" s="2">
        <f t="shared" si="14"/>
        <v>90.396163664855607</v>
      </c>
      <c r="K208" s="2">
        <f t="shared" si="15"/>
        <v>89.846247836787128</v>
      </c>
      <c r="L208" s="2">
        <f t="shared" si="12"/>
        <v>90.156200394425724</v>
      </c>
    </row>
    <row r="209" spans="1:12" x14ac:dyDescent="0.25">
      <c r="A209" s="1">
        <v>45729</v>
      </c>
      <c r="B209" s="2">
        <v>89.58</v>
      </c>
      <c r="C209" s="2">
        <v>90.71</v>
      </c>
      <c r="D209" s="2">
        <v>89.375</v>
      </c>
      <c r="E209" s="2">
        <v>90.65</v>
      </c>
      <c r="F209" s="2">
        <v>38675412</v>
      </c>
      <c r="G209" s="2">
        <f>IFERROR(VLOOKUP(A209,'TLT DVD'!$A$1:$D$1249,2,FALSE),0)</f>
        <v>3.8365</v>
      </c>
      <c r="H209" s="2">
        <f>IFERROR(VLOOKUP(A209,'TLT DVD'!$A$1:$D$1249,4,FALSE),0)</f>
        <v>0.99984776952474286</v>
      </c>
      <c r="I209" s="2">
        <f t="shared" si="13"/>
        <v>89.566363194026465</v>
      </c>
      <c r="J209" s="2">
        <f t="shared" si="14"/>
        <v>90.696191173589412</v>
      </c>
      <c r="K209" s="2">
        <f t="shared" si="15"/>
        <v>89.361394401273898</v>
      </c>
      <c r="L209" s="2">
        <f t="shared" si="12"/>
        <v>90.636200307417951</v>
      </c>
    </row>
    <row r="210" spans="1:12" x14ac:dyDescent="0.25">
      <c r="A210" s="1">
        <v>45728</v>
      </c>
      <c r="B210" s="2">
        <v>90</v>
      </c>
      <c r="C210" s="2">
        <v>90.38</v>
      </c>
      <c r="D210" s="2">
        <v>89.78</v>
      </c>
      <c r="E210" s="2">
        <v>89.86</v>
      </c>
      <c r="F210" s="2">
        <v>32734568</v>
      </c>
      <c r="G210" s="2">
        <f>IFERROR(VLOOKUP(A210,'TLT DVD'!$A$1:$D$1249,2,FALSE),0)</f>
        <v>3.8702000000000001</v>
      </c>
      <c r="H210" s="2">
        <f>IFERROR(VLOOKUP(A210,'TLT DVD'!$A$1:$D$1249,4,FALSE),0)</f>
        <v>0.99984643242762761</v>
      </c>
      <c r="I210" s="2">
        <f t="shared" si="13"/>
        <v>89.986178918486488</v>
      </c>
      <c r="J210" s="2">
        <f t="shared" si="14"/>
        <v>90.366120562808973</v>
      </c>
      <c r="K210" s="2">
        <f t="shared" si="15"/>
        <v>89.766212703352409</v>
      </c>
      <c r="L210" s="2">
        <f t="shared" ref="L210:L273" si="16">IFERROR(E210*$H210,0)</f>
        <v>89.846200417946619</v>
      </c>
    </row>
    <row r="211" spans="1:12" x14ac:dyDescent="0.25">
      <c r="A211" s="1">
        <v>45727</v>
      </c>
      <c r="B211" s="2">
        <v>90.965000000000003</v>
      </c>
      <c r="C211" s="2">
        <v>91.490499999999997</v>
      </c>
      <c r="D211" s="2">
        <v>90.14</v>
      </c>
      <c r="E211" s="2">
        <v>90.4</v>
      </c>
      <c r="F211" s="2">
        <v>40555664</v>
      </c>
      <c r="G211" s="2">
        <f>IFERROR(VLOOKUP(A211,'TLT DVD'!$A$1:$D$1249,2,FALSE),0)</f>
        <v>3.8471000000000002</v>
      </c>
      <c r="H211" s="2">
        <f>IFERROR(VLOOKUP(A211,'TLT DVD'!$A$1:$D$1249,4,FALSE),0)</f>
        <v>0.99984734895394412</v>
      </c>
      <c r="I211" s="2">
        <f t="shared" si="13"/>
        <v>90.951114097595536</v>
      </c>
      <c r="J211" s="2">
        <f t="shared" si="14"/>
        <v>91.476533879470821</v>
      </c>
      <c r="K211" s="2">
        <f t="shared" si="15"/>
        <v>90.126240034708516</v>
      </c>
      <c r="L211" s="2">
        <f t="shared" si="16"/>
        <v>90.386200345436549</v>
      </c>
    </row>
    <row r="212" spans="1:12" x14ac:dyDescent="0.25">
      <c r="A212" s="1">
        <v>45726</v>
      </c>
      <c r="B212" s="2">
        <v>91.08</v>
      </c>
      <c r="C212" s="2">
        <v>91.625</v>
      </c>
      <c r="D212" s="2">
        <v>90.91</v>
      </c>
      <c r="E212" s="2">
        <v>91.05</v>
      </c>
      <c r="F212" s="2">
        <v>41440752</v>
      </c>
      <c r="G212" s="2">
        <f>IFERROR(VLOOKUP(A212,'TLT DVD'!$A$1:$D$1249,2,FALSE),0)</f>
        <v>3.8197000000000001</v>
      </c>
      <c r="H212" s="2">
        <f>IFERROR(VLOOKUP(A212,'TLT DVD'!$A$1:$D$1249,4,FALSE),0)</f>
        <v>0.99984843609014473</v>
      </c>
      <c r="I212" s="2">
        <f t="shared" si="13"/>
        <v>91.066195559090374</v>
      </c>
      <c r="J212" s="2">
        <f t="shared" si="14"/>
        <v>91.611112956759513</v>
      </c>
      <c r="K212" s="2">
        <f t="shared" si="15"/>
        <v>90.89622132495505</v>
      </c>
      <c r="L212" s="2">
        <f t="shared" si="16"/>
        <v>91.036200106007669</v>
      </c>
    </row>
    <row r="213" spans="1:12" x14ac:dyDescent="0.25">
      <c r="A213" s="1">
        <v>45723</v>
      </c>
      <c r="B213" s="2">
        <v>91.14</v>
      </c>
      <c r="C213" s="2">
        <v>91.16</v>
      </c>
      <c r="D213" s="2">
        <v>89.984999999999999</v>
      </c>
      <c r="E213" s="2">
        <v>90.11</v>
      </c>
      <c r="F213" s="2">
        <v>36903632</v>
      </c>
      <c r="G213" s="2">
        <f>IFERROR(VLOOKUP(A213,'TLT DVD'!$A$1:$D$1249,2,FALSE),0)</f>
        <v>3.8595000000000002</v>
      </c>
      <c r="H213" s="2">
        <f>IFERROR(VLOOKUP(A213,'TLT DVD'!$A$1:$D$1249,4,FALSE),0)</f>
        <v>0.99984685696568709</v>
      </c>
      <c r="I213" s="2">
        <f t="shared" si="13"/>
        <v>91.126042543852719</v>
      </c>
      <c r="J213" s="2">
        <f t="shared" si="14"/>
        <v>91.14603948099203</v>
      </c>
      <c r="K213" s="2">
        <f t="shared" si="15"/>
        <v>89.971219424057352</v>
      </c>
      <c r="L213" s="2">
        <f t="shared" si="16"/>
        <v>90.096200281178056</v>
      </c>
    </row>
    <row r="214" spans="1:12" x14ac:dyDescent="0.25">
      <c r="A214" s="1">
        <v>45722</v>
      </c>
      <c r="B214" s="2">
        <v>90.48</v>
      </c>
      <c r="C214" s="2">
        <v>90.8</v>
      </c>
      <c r="D214" s="2">
        <v>89.733699999999999</v>
      </c>
      <c r="E214" s="2">
        <v>90.4</v>
      </c>
      <c r="F214" s="2">
        <v>42827472</v>
      </c>
      <c r="G214" s="2">
        <f>IFERROR(VLOOKUP(A214,'TLT DVD'!$A$1:$D$1249,2,FALSE),0)</f>
        <v>3.8471000000000002</v>
      </c>
      <c r="H214" s="2">
        <f>IFERROR(VLOOKUP(A214,'TLT DVD'!$A$1:$D$1249,4,FALSE),0)</f>
        <v>0.99984734895394412</v>
      </c>
      <c r="I214" s="2">
        <f t="shared" si="13"/>
        <v>90.466188133352873</v>
      </c>
      <c r="J214" s="2">
        <f t="shared" si="14"/>
        <v>90.786139285018123</v>
      </c>
      <c r="K214" s="2">
        <f t="shared" si="15"/>
        <v>89.720002056828534</v>
      </c>
      <c r="L214" s="2">
        <f t="shared" si="16"/>
        <v>90.386200345436549</v>
      </c>
    </row>
    <row r="215" spans="1:12" x14ac:dyDescent="0.25">
      <c r="A215" s="1">
        <v>45721</v>
      </c>
      <c r="B215" s="2">
        <v>91.56</v>
      </c>
      <c r="C215" s="2">
        <v>91.8</v>
      </c>
      <c r="D215" s="2">
        <v>90.61</v>
      </c>
      <c r="E215" s="2">
        <v>90.7</v>
      </c>
      <c r="F215" s="2">
        <v>50215936</v>
      </c>
      <c r="G215" s="2">
        <f>IFERROR(VLOOKUP(A215,'TLT DVD'!$A$1:$D$1249,2,FALSE),0)</f>
        <v>3.8344</v>
      </c>
      <c r="H215" s="2">
        <f>IFERROR(VLOOKUP(A215,'TLT DVD'!$A$1:$D$1249,4,FALSE),0)</f>
        <v>0.99984785284539379</v>
      </c>
      <c r="I215" s="2">
        <f t="shared" si="13"/>
        <v>91.546069406524254</v>
      </c>
      <c r="J215" s="2">
        <f t="shared" si="14"/>
        <v>91.786032891207142</v>
      </c>
      <c r="K215" s="2">
        <f t="shared" si="15"/>
        <v>90.596213946321129</v>
      </c>
      <c r="L215" s="2">
        <f t="shared" si="16"/>
        <v>90.686200253077217</v>
      </c>
    </row>
    <row r="216" spans="1:12" x14ac:dyDescent="0.25">
      <c r="A216" s="1">
        <v>45720</v>
      </c>
      <c r="B216" s="2">
        <v>92.44</v>
      </c>
      <c r="C216" s="2">
        <v>92.79</v>
      </c>
      <c r="D216" s="2">
        <v>91.265000000000001</v>
      </c>
      <c r="E216" s="2">
        <v>91.43</v>
      </c>
      <c r="F216" s="2">
        <v>56721960</v>
      </c>
      <c r="G216" s="2">
        <f>IFERROR(VLOOKUP(A216,'TLT DVD'!$A$1:$D$1249,2,FALSE),0)</f>
        <v>3.8037999999999998</v>
      </c>
      <c r="H216" s="2">
        <f>IFERROR(VLOOKUP(A216,'TLT DVD'!$A$1:$D$1249,4,FALSE),0)</f>
        <v>0.99984906694709508</v>
      </c>
      <c r="I216" s="2">
        <f t="shared" si="13"/>
        <v>92.426047748589468</v>
      </c>
      <c r="J216" s="2">
        <f t="shared" si="14"/>
        <v>92.775994922020956</v>
      </c>
      <c r="K216" s="2">
        <f t="shared" si="15"/>
        <v>91.251225094926639</v>
      </c>
      <c r="L216" s="2">
        <f t="shared" si="16"/>
        <v>91.416200190972916</v>
      </c>
    </row>
    <row r="217" spans="1:12" x14ac:dyDescent="0.25">
      <c r="A217" s="1">
        <v>45719</v>
      </c>
      <c r="B217" s="2">
        <v>91.41</v>
      </c>
      <c r="C217" s="2">
        <v>92.71</v>
      </c>
      <c r="D217" s="2">
        <v>91.37</v>
      </c>
      <c r="E217" s="2">
        <v>92.57</v>
      </c>
      <c r="F217" s="2">
        <v>42904172</v>
      </c>
      <c r="G217" s="2">
        <f>IFERROR(VLOOKUP(A217,'TLT DVD'!$A$1:$D$1249,2,FALSE),0)</f>
        <v>3.7568999999999999</v>
      </c>
      <c r="H217" s="2">
        <f>IFERROR(VLOOKUP(A217,'TLT DVD'!$A$1:$D$1249,4,FALSE),0)</f>
        <v>0.99985092777903462</v>
      </c>
      <c r="I217" s="2">
        <f t="shared" si="13"/>
        <v>91.396373308281554</v>
      </c>
      <c r="J217" s="2">
        <f t="shared" si="14"/>
        <v>92.696179514394288</v>
      </c>
      <c r="K217" s="2">
        <f t="shared" si="15"/>
        <v>91.356379271170397</v>
      </c>
      <c r="L217" s="2">
        <f t="shared" si="16"/>
        <v>92.556200384505232</v>
      </c>
    </row>
    <row r="218" spans="1:12" x14ac:dyDescent="0.25">
      <c r="A218" s="1">
        <v>45716</v>
      </c>
      <c r="B218" s="2">
        <v>91.85</v>
      </c>
      <c r="C218" s="2">
        <v>92.474999999999994</v>
      </c>
      <c r="D218" s="2">
        <v>91.470100000000002</v>
      </c>
      <c r="E218" s="2">
        <v>92.43</v>
      </c>
      <c r="F218" s="2">
        <v>49388600</v>
      </c>
      <c r="G218" s="2">
        <f>IFERROR(VLOOKUP(A218,'TLT DVD'!$A$1:$D$1249,2,FALSE),0)</f>
        <v>3.7625999999999999</v>
      </c>
      <c r="H218" s="2">
        <f>IFERROR(VLOOKUP(A218,'TLT DVD'!$A$1:$D$1249,4,FALSE),0)</f>
        <v>0.99985070162230272</v>
      </c>
      <c r="I218" s="2">
        <f t="shared" si="13"/>
        <v>91.836286944008492</v>
      </c>
      <c r="J218" s="2">
        <f t="shared" si="14"/>
        <v>92.461193632522438</v>
      </c>
      <c r="K218" s="2">
        <f t="shared" si="15"/>
        <v>91.456443662462192</v>
      </c>
      <c r="L218" s="2">
        <f t="shared" si="16"/>
        <v>92.416200350949453</v>
      </c>
    </row>
    <row r="219" spans="1:12" x14ac:dyDescent="0.25">
      <c r="A219" s="1">
        <v>45715</v>
      </c>
      <c r="B219" s="2">
        <v>91.31</v>
      </c>
      <c r="C219" s="2">
        <v>91.79</v>
      </c>
      <c r="D219" s="2">
        <v>91.14</v>
      </c>
      <c r="E219" s="2">
        <v>91.31</v>
      </c>
      <c r="F219" s="2">
        <v>53373572</v>
      </c>
      <c r="G219" s="2">
        <f>IFERROR(VLOOKUP(A219,'TLT DVD'!$A$1:$D$1249,2,FALSE),0)</f>
        <v>4.1040000000000001</v>
      </c>
      <c r="H219" s="2">
        <f>IFERROR(VLOOKUP(A219,'TLT DVD'!$A$1:$D$1249,4,FALSE),0)</f>
        <v>0.99983715611764745</v>
      </c>
      <c r="I219" s="2">
        <f t="shared" si="13"/>
        <v>91.295130725102396</v>
      </c>
      <c r="J219" s="2">
        <f t="shared" si="14"/>
        <v>91.775052560038873</v>
      </c>
      <c r="K219" s="2">
        <f t="shared" si="15"/>
        <v>91.125158408562385</v>
      </c>
      <c r="L219" s="2">
        <f t="shared" si="16"/>
        <v>91.295130725102396</v>
      </c>
    </row>
    <row r="220" spans="1:12" x14ac:dyDescent="0.25">
      <c r="A220" s="1">
        <v>45714</v>
      </c>
      <c r="B220" s="2">
        <v>91.42</v>
      </c>
      <c r="C220" s="2">
        <v>92.06</v>
      </c>
      <c r="D220" s="2">
        <v>91.2</v>
      </c>
      <c r="E220" s="2">
        <v>91.96</v>
      </c>
      <c r="F220" s="2">
        <v>32220186</v>
      </c>
      <c r="G220" s="2">
        <f>IFERROR(VLOOKUP(A220,'TLT DVD'!$A$1:$D$1249,2,FALSE),0)</f>
        <v>4.0750000000000002</v>
      </c>
      <c r="H220" s="2">
        <f>IFERROR(VLOOKUP(A220,'TLT DVD'!$A$1:$D$1249,4,FALSE),0)</f>
        <v>0.99983830672456064</v>
      </c>
      <c r="I220" s="2">
        <f t="shared" si="13"/>
        <v>91.405218000759334</v>
      </c>
      <c r="J220" s="2">
        <f t="shared" si="14"/>
        <v>92.045114517063055</v>
      </c>
      <c r="K220" s="2">
        <f t="shared" si="15"/>
        <v>91.185253573279937</v>
      </c>
      <c r="L220" s="2">
        <f t="shared" si="16"/>
        <v>91.945130686390584</v>
      </c>
    </row>
    <row r="221" spans="1:12" x14ac:dyDescent="0.25">
      <c r="A221" s="1">
        <v>45713</v>
      </c>
      <c r="B221" s="2">
        <v>90.97</v>
      </c>
      <c r="C221" s="2">
        <v>91.5</v>
      </c>
      <c r="D221" s="2">
        <v>90.8</v>
      </c>
      <c r="E221" s="2">
        <v>91.42</v>
      </c>
      <c r="F221" s="2">
        <v>50125056</v>
      </c>
      <c r="G221" s="2">
        <f>IFERROR(VLOOKUP(A221,'TLT DVD'!$A$1:$D$1249,2,FALSE),0)</f>
        <v>4.0991</v>
      </c>
      <c r="H221" s="2">
        <f>IFERROR(VLOOKUP(A221,'TLT DVD'!$A$1:$D$1249,4,FALSE),0)</f>
        <v>0.99983735053044676</v>
      </c>
      <c r="I221" s="2">
        <f t="shared" si="13"/>
        <v>90.955203777754747</v>
      </c>
      <c r="J221" s="2">
        <f t="shared" si="14"/>
        <v>91.485117573535874</v>
      </c>
      <c r="K221" s="2">
        <f t="shared" si="15"/>
        <v>90.785231428164565</v>
      </c>
      <c r="L221" s="2">
        <f t="shared" si="16"/>
        <v>91.405130585493438</v>
      </c>
    </row>
    <row r="222" spans="1:12" x14ac:dyDescent="0.25">
      <c r="A222" s="1">
        <v>45712</v>
      </c>
      <c r="B222" s="2">
        <v>89.33</v>
      </c>
      <c r="C222" s="2">
        <v>90.06</v>
      </c>
      <c r="D222" s="2">
        <v>89.26</v>
      </c>
      <c r="E222" s="2">
        <v>89.87</v>
      </c>
      <c r="F222" s="2">
        <v>26217988</v>
      </c>
      <c r="G222" s="2">
        <f>IFERROR(VLOOKUP(A222,'TLT DVD'!$A$1:$D$1249,2,FALSE),0)</f>
        <v>4.1698000000000004</v>
      </c>
      <c r="H222" s="2">
        <f>IFERROR(VLOOKUP(A222,'TLT DVD'!$A$1:$D$1249,4,FALSE),0)</f>
        <v>0.99983454543514827</v>
      </c>
      <c r="I222" s="2">
        <f t="shared" si="13"/>
        <v>89.3152199437218</v>
      </c>
      <c r="J222" s="2">
        <f t="shared" si="14"/>
        <v>90.045099161889453</v>
      </c>
      <c r="K222" s="2">
        <f t="shared" si="15"/>
        <v>89.245231525541342</v>
      </c>
      <c r="L222" s="2">
        <f t="shared" si="16"/>
        <v>89.855130598256778</v>
      </c>
    </row>
    <row r="223" spans="1:12" x14ac:dyDescent="0.25">
      <c r="A223" s="1">
        <v>45709</v>
      </c>
      <c r="B223" s="2">
        <v>88.87</v>
      </c>
      <c r="C223" s="2">
        <v>89.93</v>
      </c>
      <c r="D223" s="2">
        <v>88.82</v>
      </c>
      <c r="E223" s="2">
        <v>89.61</v>
      </c>
      <c r="F223" s="2">
        <v>46912348</v>
      </c>
      <c r="G223" s="2">
        <f>IFERROR(VLOOKUP(A223,'TLT DVD'!$A$1:$D$1249,2,FALSE),0)</f>
        <v>4.1818999999999997</v>
      </c>
      <c r="H223" s="2">
        <f>IFERROR(VLOOKUP(A223,'TLT DVD'!$A$1:$D$1249,4,FALSE),0)</f>
        <v>0.99983406535597774</v>
      </c>
      <c r="I223" s="2">
        <f t="shared" si="13"/>
        <v>88.855253388185744</v>
      </c>
      <c r="J223" s="2">
        <f t="shared" si="14"/>
        <v>89.915077497463088</v>
      </c>
      <c r="K223" s="2">
        <f t="shared" si="15"/>
        <v>88.805261684917937</v>
      </c>
      <c r="L223" s="2">
        <f t="shared" si="16"/>
        <v>89.595130596549168</v>
      </c>
    </row>
    <row r="224" spans="1:12" x14ac:dyDescent="0.25">
      <c r="A224" s="1">
        <v>45708</v>
      </c>
      <c r="B224" s="2">
        <v>88.45</v>
      </c>
      <c r="C224" s="2">
        <v>88.76</v>
      </c>
      <c r="D224" s="2">
        <v>88.45</v>
      </c>
      <c r="E224" s="2">
        <v>88.54</v>
      </c>
      <c r="F224" s="2">
        <v>27913442</v>
      </c>
      <c r="G224" s="2">
        <f>IFERROR(VLOOKUP(A224,'TLT DVD'!$A$1:$D$1249,2,FALSE),0)</f>
        <v>4.2324000000000002</v>
      </c>
      <c r="H224" s="2">
        <f>IFERROR(VLOOKUP(A224,'TLT DVD'!$A$1:$D$1249,4,FALSE),0)</f>
        <v>0.99983206172225914</v>
      </c>
      <c r="I224" s="2">
        <f t="shared" si="13"/>
        <v>88.435145859333829</v>
      </c>
      <c r="J224" s="2">
        <f t="shared" si="14"/>
        <v>88.745093798467721</v>
      </c>
      <c r="K224" s="2">
        <f t="shared" si="15"/>
        <v>88.435145859333829</v>
      </c>
      <c r="L224" s="2">
        <f t="shared" si="16"/>
        <v>88.525130744888827</v>
      </c>
    </row>
    <row r="225" spans="1:12" x14ac:dyDescent="0.25">
      <c r="A225" s="1">
        <v>45707</v>
      </c>
      <c r="B225" s="2">
        <v>87.95</v>
      </c>
      <c r="C225" s="2">
        <v>88.45</v>
      </c>
      <c r="D225" s="2">
        <v>87.885000000000005</v>
      </c>
      <c r="E225" s="2">
        <v>88.21</v>
      </c>
      <c r="F225" s="2">
        <v>20584304</v>
      </c>
      <c r="G225" s="2">
        <f>IFERROR(VLOOKUP(A225,'TLT DVD'!$A$1:$D$1249,2,FALSE),0)</f>
        <v>4.2483000000000004</v>
      </c>
      <c r="H225" s="2">
        <f>IFERROR(VLOOKUP(A225,'TLT DVD'!$A$1:$D$1249,4,FALSE),0)</f>
        <v>0.99983143087603832</v>
      </c>
      <c r="I225" s="2">
        <f t="shared" si="13"/>
        <v>87.93517434554758</v>
      </c>
      <c r="J225" s="2">
        <f t="shared" si="14"/>
        <v>88.435090060985587</v>
      </c>
      <c r="K225" s="2">
        <f t="shared" si="15"/>
        <v>87.870185302540634</v>
      </c>
      <c r="L225" s="2">
        <f t="shared" si="16"/>
        <v>88.195130517575336</v>
      </c>
    </row>
    <row r="226" spans="1:12" x14ac:dyDescent="0.25">
      <c r="A226" s="1">
        <v>45706</v>
      </c>
      <c r="B226" s="2">
        <v>88.54</v>
      </c>
      <c r="C226" s="2">
        <v>88.84</v>
      </c>
      <c r="D226" s="2">
        <v>88.04</v>
      </c>
      <c r="E226" s="2">
        <v>88.1</v>
      </c>
      <c r="F226" s="2">
        <v>29429174</v>
      </c>
      <c r="G226" s="2">
        <f>IFERROR(VLOOKUP(A226,'TLT DVD'!$A$1:$D$1249,2,FALSE),0)</f>
        <v>4.2535999999999996</v>
      </c>
      <c r="H226" s="2">
        <f>IFERROR(VLOOKUP(A226,'TLT DVD'!$A$1:$D$1249,4,FALSE),0)</f>
        <v>0.99983122059405316</v>
      </c>
      <c r="I226" s="2">
        <f t="shared" si="13"/>
        <v>88.525056271397474</v>
      </c>
      <c r="J226" s="2">
        <f t="shared" si="14"/>
        <v>88.825005637575686</v>
      </c>
      <c r="K226" s="2">
        <f t="shared" si="15"/>
        <v>88.025140661100451</v>
      </c>
      <c r="L226" s="2">
        <f t="shared" si="16"/>
        <v>88.085130534336074</v>
      </c>
    </row>
    <row r="227" spans="1:12" x14ac:dyDescent="0.25">
      <c r="A227" s="1">
        <v>45702</v>
      </c>
      <c r="B227" s="2">
        <v>89.38</v>
      </c>
      <c r="C227" s="2">
        <v>89.68</v>
      </c>
      <c r="D227" s="2">
        <v>89.12</v>
      </c>
      <c r="E227" s="2">
        <v>89.15</v>
      </c>
      <c r="F227" s="2">
        <v>27460744</v>
      </c>
      <c r="G227" s="2">
        <f>IFERROR(VLOOKUP(A227,'TLT DVD'!$A$1:$D$1249,2,FALSE),0)</f>
        <v>4.2035</v>
      </c>
      <c r="H227" s="2">
        <f>IFERROR(VLOOKUP(A227,'TLT DVD'!$A$1:$D$1249,4,FALSE),0)</f>
        <v>0.99983320835571765</v>
      </c>
      <c r="I227" s="2">
        <f t="shared" si="13"/>
        <v>89.365092162834046</v>
      </c>
      <c r="J227" s="2">
        <f t="shared" si="14"/>
        <v>89.665042125340761</v>
      </c>
      <c r="K227" s="2">
        <f t="shared" si="15"/>
        <v>89.105135528661563</v>
      </c>
      <c r="L227" s="2">
        <f t="shared" si="16"/>
        <v>89.135130524912228</v>
      </c>
    </row>
    <row r="228" spans="1:12" x14ac:dyDescent="0.25">
      <c r="A228" s="1">
        <v>45701</v>
      </c>
      <c r="B228" s="2">
        <v>88.09</v>
      </c>
      <c r="C228" s="2">
        <v>88.89</v>
      </c>
      <c r="D228" s="2">
        <v>88.07</v>
      </c>
      <c r="E228" s="2">
        <v>88.68</v>
      </c>
      <c r="F228" s="2">
        <v>42718096</v>
      </c>
      <c r="G228" s="2">
        <f>IFERROR(VLOOKUP(A228,'TLT DVD'!$A$1:$D$1249,2,FALSE),0)</f>
        <v>4.2256999999999998</v>
      </c>
      <c r="H228" s="2">
        <f>IFERROR(VLOOKUP(A228,'TLT DVD'!$A$1:$D$1249,4,FALSE),0)</f>
        <v>0.99983232755066009</v>
      </c>
      <c r="I228" s="2">
        <f t="shared" si="13"/>
        <v>88.075229733937647</v>
      </c>
      <c r="J228" s="2">
        <f t="shared" si="14"/>
        <v>88.875095595978181</v>
      </c>
      <c r="K228" s="2">
        <f t="shared" si="15"/>
        <v>88.055233087386625</v>
      </c>
      <c r="L228" s="2">
        <f t="shared" si="16"/>
        <v>88.66513080719254</v>
      </c>
    </row>
    <row r="229" spans="1:12" x14ac:dyDescent="0.25">
      <c r="A229" s="1">
        <v>45700</v>
      </c>
      <c r="B229" s="2">
        <v>87.29</v>
      </c>
      <c r="C229" s="2">
        <v>87.6</v>
      </c>
      <c r="D229" s="2">
        <v>86.860100000000003</v>
      </c>
      <c r="E229" s="2">
        <v>87.23</v>
      </c>
      <c r="F229" s="2">
        <v>48536212</v>
      </c>
      <c r="G229" s="2">
        <f>IFERROR(VLOOKUP(A229,'TLT DVD'!$A$1:$D$1249,2,FALSE),0)</f>
        <v>4.2960000000000003</v>
      </c>
      <c r="H229" s="2">
        <f>IFERROR(VLOOKUP(A229,'TLT DVD'!$A$1:$D$1249,4,FALSE),0)</f>
        <v>0.99982953833976385</v>
      </c>
      <c r="I229" s="2">
        <f t="shared" si="13"/>
        <v>87.275120401677995</v>
      </c>
      <c r="J229" s="2">
        <f t="shared" si="14"/>
        <v>87.58506755856331</v>
      </c>
      <c r="K229" s="2">
        <f t="shared" si="15"/>
        <v>86.845293683145727</v>
      </c>
      <c r="L229" s="2">
        <f t="shared" si="16"/>
        <v>87.215130629377597</v>
      </c>
    </row>
    <row r="230" spans="1:12" x14ac:dyDescent="0.25">
      <c r="A230" s="1">
        <v>45699</v>
      </c>
      <c r="B230" s="2">
        <v>88.53</v>
      </c>
      <c r="C230" s="2">
        <v>88.68</v>
      </c>
      <c r="D230" s="2">
        <v>88.375</v>
      </c>
      <c r="E230" s="2">
        <v>88.43</v>
      </c>
      <c r="F230" s="2">
        <v>21513016</v>
      </c>
      <c r="G230" s="2">
        <f>IFERROR(VLOOKUP(A230,'TLT DVD'!$A$1:$D$1249,2,FALSE),0)</f>
        <v>4.2377000000000002</v>
      </c>
      <c r="H230" s="2">
        <f>IFERROR(VLOOKUP(A230,'TLT DVD'!$A$1:$D$1249,4,FALSE),0)</f>
        <v>0.99983185144014131</v>
      </c>
      <c r="I230" s="2">
        <f t="shared" si="13"/>
        <v>88.515113807995718</v>
      </c>
      <c r="J230" s="2">
        <f t="shared" si="14"/>
        <v>88.665088585711743</v>
      </c>
      <c r="K230" s="2">
        <f t="shared" si="15"/>
        <v>88.360139871022483</v>
      </c>
      <c r="L230" s="2">
        <f t="shared" si="16"/>
        <v>88.415130622851706</v>
      </c>
    </row>
    <row r="231" spans="1:12" x14ac:dyDescent="0.25">
      <c r="A231" s="1">
        <v>45698</v>
      </c>
      <c r="B231" s="2">
        <v>89.263999999999996</v>
      </c>
      <c r="C231" s="2">
        <v>89.53</v>
      </c>
      <c r="D231" s="2">
        <v>88.85</v>
      </c>
      <c r="E231" s="2">
        <v>89</v>
      </c>
      <c r="F231" s="2">
        <v>22736056</v>
      </c>
      <c r="G231" s="2">
        <f>IFERROR(VLOOKUP(A231,'TLT DVD'!$A$1:$D$1249,2,FALSE),0)</f>
        <v>4.2104999999999997</v>
      </c>
      <c r="H231" s="2">
        <f>IFERROR(VLOOKUP(A231,'TLT DVD'!$A$1:$D$1249,4,FALSE),0)</f>
        <v>0.99983293062430945</v>
      </c>
      <c r="I231" s="2">
        <f t="shared" si="13"/>
        <v>89.249086719248353</v>
      </c>
      <c r="J231" s="2">
        <f t="shared" si="14"/>
        <v>89.515042278794425</v>
      </c>
      <c r="K231" s="2">
        <f t="shared" si="15"/>
        <v>88.835155885969883</v>
      </c>
      <c r="L231" s="2">
        <f t="shared" si="16"/>
        <v>88.985130825563544</v>
      </c>
    </row>
    <row r="232" spans="1:12" x14ac:dyDescent="0.25">
      <c r="A232" s="1">
        <v>45695</v>
      </c>
      <c r="B232" s="2">
        <v>89.24</v>
      </c>
      <c r="C232" s="2">
        <v>89.45</v>
      </c>
      <c r="D232" s="2">
        <v>88.935000000000002</v>
      </c>
      <c r="E232" s="2">
        <v>89.27</v>
      </c>
      <c r="F232" s="2">
        <v>31171244</v>
      </c>
      <c r="G232" s="2">
        <f>IFERROR(VLOOKUP(A232,'TLT DVD'!$A$1:$D$1249,2,FALSE),0)</f>
        <v>4.1978</v>
      </c>
      <c r="H232" s="2">
        <f>IFERROR(VLOOKUP(A232,'TLT DVD'!$A$1:$D$1249,4,FALSE),0)</f>
        <v>0.99983343450849271</v>
      </c>
      <c r="I232" s="2">
        <f t="shared" si="13"/>
        <v>89.225135695537887</v>
      </c>
      <c r="J232" s="2">
        <f t="shared" si="14"/>
        <v>89.435100716784675</v>
      </c>
      <c r="K232" s="2">
        <f t="shared" si="15"/>
        <v>88.920186498012797</v>
      </c>
      <c r="L232" s="2">
        <f t="shared" si="16"/>
        <v>89.25513069857314</v>
      </c>
    </row>
    <row r="233" spans="1:12" x14ac:dyDescent="0.25">
      <c r="A233" s="1">
        <v>45694</v>
      </c>
      <c r="B233" s="2">
        <v>89.86</v>
      </c>
      <c r="C233" s="2">
        <v>90.15</v>
      </c>
      <c r="D233" s="2">
        <v>89.545000000000002</v>
      </c>
      <c r="E233" s="2">
        <v>89.85</v>
      </c>
      <c r="F233" s="2">
        <v>22509940</v>
      </c>
      <c r="G233" s="2">
        <f>IFERROR(VLOOKUP(A233,'TLT DVD'!$A$1:$D$1249,2,FALSE),0)</f>
        <v>4.1707000000000001</v>
      </c>
      <c r="H233" s="2">
        <f>IFERROR(VLOOKUP(A233,'TLT DVD'!$A$1:$D$1249,4,FALSE),0)</f>
        <v>0.99983450972677224</v>
      </c>
      <c r="I233" s="2">
        <f t="shared" si="13"/>
        <v>89.845129044047752</v>
      </c>
      <c r="J233" s="2">
        <f t="shared" si="14"/>
        <v>90.135081051868525</v>
      </c>
      <c r="K233" s="2">
        <f t="shared" si="15"/>
        <v>89.530181173483825</v>
      </c>
      <c r="L233" s="2">
        <f t="shared" si="16"/>
        <v>89.835130698950479</v>
      </c>
    </row>
    <row r="234" spans="1:12" x14ac:dyDescent="0.25">
      <c r="A234" s="1">
        <v>45693</v>
      </c>
      <c r="B234" s="2">
        <v>89.45</v>
      </c>
      <c r="C234" s="2">
        <v>90.174999999999997</v>
      </c>
      <c r="D234" s="2">
        <v>89.39</v>
      </c>
      <c r="E234" s="2">
        <v>89.89</v>
      </c>
      <c r="F234" s="2">
        <v>48331180</v>
      </c>
      <c r="G234" s="2">
        <f>IFERROR(VLOOKUP(A234,'TLT DVD'!$A$1:$D$1249,2,FALSE),0)</f>
        <v>4.1688999999999998</v>
      </c>
      <c r="H234" s="2">
        <f>IFERROR(VLOOKUP(A234,'TLT DVD'!$A$1:$D$1249,4,FALSE),0)</f>
        <v>0.99983458114352552</v>
      </c>
      <c r="I234" s="2">
        <f t="shared" si="13"/>
        <v>89.435203283288359</v>
      </c>
      <c r="J234" s="2">
        <f t="shared" si="14"/>
        <v>90.160083354617413</v>
      </c>
      <c r="K234" s="2">
        <f t="shared" si="15"/>
        <v>89.375213208419751</v>
      </c>
      <c r="L234" s="2">
        <f t="shared" si="16"/>
        <v>89.87513049899151</v>
      </c>
    </row>
    <row r="235" spans="1:12" x14ac:dyDescent="0.25">
      <c r="A235" s="1">
        <v>45692</v>
      </c>
      <c r="B235" s="2">
        <v>87.55</v>
      </c>
      <c r="C235" s="2">
        <v>88.4499</v>
      </c>
      <c r="D235" s="2">
        <v>87.48</v>
      </c>
      <c r="E235" s="2">
        <v>88.43</v>
      </c>
      <c r="F235" s="2">
        <v>33413956</v>
      </c>
      <c r="G235" s="2">
        <f>IFERROR(VLOOKUP(A235,'TLT DVD'!$A$1:$D$1249,2,FALSE),0)</f>
        <v>4.2377000000000002</v>
      </c>
      <c r="H235" s="2">
        <f>IFERROR(VLOOKUP(A235,'TLT DVD'!$A$1:$D$1249,4,FALSE),0)</f>
        <v>0.99983185144014131</v>
      </c>
      <c r="I235" s="2">
        <f t="shared" si="13"/>
        <v>87.535278593584366</v>
      </c>
      <c r="J235" s="2">
        <f t="shared" si="14"/>
        <v>88.435027276695351</v>
      </c>
      <c r="K235" s="2">
        <f t="shared" si="15"/>
        <v>87.46529036398357</v>
      </c>
      <c r="L235" s="2">
        <f t="shared" si="16"/>
        <v>88.415130622851706</v>
      </c>
    </row>
    <row r="236" spans="1:12" x14ac:dyDescent="0.25">
      <c r="A236" s="1">
        <v>45691</v>
      </c>
      <c r="B236" s="2">
        <v>88.575000000000003</v>
      </c>
      <c r="C236" s="2">
        <v>89.1</v>
      </c>
      <c r="D236" s="2">
        <v>87.8</v>
      </c>
      <c r="E236" s="2">
        <v>88.16</v>
      </c>
      <c r="F236" s="2">
        <v>70657232</v>
      </c>
      <c r="G236" s="2">
        <f>IFERROR(VLOOKUP(A236,'TLT DVD'!$A$1:$D$1249,2,FALSE),0)</f>
        <v>4.2507000000000001</v>
      </c>
      <c r="H236" s="2">
        <f>IFERROR(VLOOKUP(A236,'TLT DVD'!$A$1:$D$1249,4,FALSE),0)</f>
        <v>0.99983133565400184</v>
      </c>
      <c r="I236" s="2">
        <f t="shared" si="13"/>
        <v>88.560060555553221</v>
      </c>
      <c r="J236" s="2">
        <f t="shared" si="14"/>
        <v>89.084972006771565</v>
      </c>
      <c r="K236" s="2">
        <f t="shared" si="15"/>
        <v>87.785191270421365</v>
      </c>
      <c r="L236" s="2">
        <f t="shared" si="16"/>
        <v>88.145130551256798</v>
      </c>
    </row>
    <row r="237" spans="1:12" x14ac:dyDescent="0.25">
      <c r="A237" s="1">
        <v>45688</v>
      </c>
      <c r="B237" s="2">
        <v>88.38</v>
      </c>
      <c r="C237" s="2">
        <v>88.66</v>
      </c>
      <c r="D237" s="2">
        <v>87.43</v>
      </c>
      <c r="E237" s="2">
        <v>87.76</v>
      </c>
      <c r="F237" s="2">
        <v>48812468</v>
      </c>
      <c r="G237" s="2">
        <f>IFERROR(VLOOKUP(A237,'TLT DVD'!$A$1:$D$1249,2,FALSE),0)</f>
        <v>4.2699999999999996</v>
      </c>
      <c r="H237" s="2">
        <f>IFERROR(VLOOKUP(A237,'TLT DVD'!$A$1:$D$1249,4,FALSE),0)</f>
        <v>0.9998305699104546</v>
      </c>
      <c r="I237" s="2">
        <f t="shared" si="13"/>
        <v>88.365025768685967</v>
      </c>
      <c r="J237" s="2">
        <f t="shared" si="14"/>
        <v>88.644978328260905</v>
      </c>
      <c r="K237" s="2">
        <f t="shared" si="15"/>
        <v>87.415186727271049</v>
      </c>
      <c r="L237" s="2">
        <f t="shared" si="16"/>
        <v>87.745130815341497</v>
      </c>
    </row>
    <row r="238" spans="1:12" x14ac:dyDescent="0.25">
      <c r="A238" s="1">
        <v>45687</v>
      </c>
      <c r="B238" s="2">
        <v>88.41</v>
      </c>
      <c r="C238" s="2">
        <v>88.704999999999998</v>
      </c>
      <c r="D238" s="2">
        <v>88.17</v>
      </c>
      <c r="E238" s="2">
        <v>88.34</v>
      </c>
      <c r="F238" s="2">
        <v>25094896</v>
      </c>
      <c r="G238" s="2">
        <f>IFERROR(VLOOKUP(A238,'TLT DVD'!$A$1:$D$1249,2,FALSE),0)</f>
        <v>4.7683999999999997</v>
      </c>
      <c r="H238" s="2">
        <f>IFERROR(VLOOKUP(A238,'TLT DVD'!$A$1:$D$1249,4,FALSE),0)</f>
        <v>0.9998107956791733</v>
      </c>
      <c r="I238" s="2">
        <f t="shared" si="13"/>
        <v>88.393272445995706</v>
      </c>
      <c r="J238" s="2">
        <f t="shared" si="14"/>
        <v>88.688216630721072</v>
      </c>
      <c r="K238" s="2">
        <f t="shared" si="15"/>
        <v>88.153317855032711</v>
      </c>
      <c r="L238" s="2">
        <f t="shared" si="16"/>
        <v>88.323285690298178</v>
      </c>
    </row>
    <row r="239" spans="1:12" x14ac:dyDescent="0.25">
      <c r="A239" s="1">
        <v>45686</v>
      </c>
      <c r="B239" s="2">
        <v>88.43</v>
      </c>
      <c r="C239" s="2">
        <v>88.614999999999995</v>
      </c>
      <c r="D239" s="2">
        <v>87.63</v>
      </c>
      <c r="E239" s="2">
        <v>88.01</v>
      </c>
      <c r="F239" s="2">
        <v>25342752</v>
      </c>
      <c r="G239" s="2">
        <f>IFERROR(VLOOKUP(A239,'TLT DVD'!$A$1:$D$1249,2,FALSE),0)</f>
        <v>4.7862999999999998</v>
      </c>
      <c r="H239" s="2">
        <f>IFERROR(VLOOKUP(A239,'TLT DVD'!$A$1:$D$1249,4,FALSE),0)</f>
        <v>0.99981008549636041</v>
      </c>
      <c r="I239" s="2">
        <f t="shared" si="13"/>
        <v>88.413205860443156</v>
      </c>
      <c r="J239" s="2">
        <f t="shared" si="14"/>
        <v>88.59817072625998</v>
      </c>
      <c r="K239" s="2">
        <f t="shared" si="15"/>
        <v>87.61335779204606</v>
      </c>
      <c r="L239" s="2">
        <f t="shared" si="16"/>
        <v>87.993285624534678</v>
      </c>
    </row>
    <row r="240" spans="1:12" x14ac:dyDescent="0.25">
      <c r="A240" s="1">
        <v>45685</v>
      </c>
      <c r="B240" s="2">
        <v>87.84</v>
      </c>
      <c r="C240" s="2">
        <v>88.2</v>
      </c>
      <c r="D240" s="2">
        <v>87.659099999999995</v>
      </c>
      <c r="E240" s="2">
        <v>88.19</v>
      </c>
      <c r="F240" s="2">
        <v>25519104</v>
      </c>
      <c r="G240" s="2">
        <f>IFERROR(VLOOKUP(A240,'TLT DVD'!$A$1:$D$1249,2,FALSE),0)</f>
        <v>4.7765000000000004</v>
      </c>
      <c r="H240" s="2">
        <f>IFERROR(VLOOKUP(A240,'TLT DVD'!$A$1:$D$1249,4,FALSE),0)</f>
        <v>0.99981047431146919</v>
      </c>
      <c r="I240" s="2">
        <f t="shared" si="13"/>
        <v>87.823352063519451</v>
      </c>
      <c r="J240" s="2">
        <f t="shared" si="14"/>
        <v>88.183283834271592</v>
      </c>
      <c r="K240" s="2">
        <f t="shared" si="15"/>
        <v>87.642486348716503</v>
      </c>
      <c r="L240" s="2">
        <f t="shared" si="16"/>
        <v>88.173285729528459</v>
      </c>
    </row>
    <row r="241" spans="1:12" x14ac:dyDescent="0.25">
      <c r="A241" s="1">
        <v>45684</v>
      </c>
      <c r="B241" s="2">
        <v>88.155000000000001</v>
      </c>
      <c r="C241" s="2">
        <v>88.43</v>
      </c>
      <c r="D241" s="2">
        <v>87.85</v>
      </c>
      <c r="E241" s="2">
        <v>88.25</v>
      </c>
      <c r="F241" s="2">
        <v>42864204</v>
      </c>
      <c r="G241" s="2">
        <f>IFERROR(VLOOKUP(A241,'TLT DVD'!$A$1:$D$1249,2,FALSE),0)</f>
        <v>4.7732000000000001</v>
      </c>
      <c r="H241" s="2">
        <f>IFERROR(VLOOKUP(A241,'TLT DVD'!$A$1:$D$1249,4,FALSE),0)</f>
        <v>0.99981060523903986</v>
      </c>
      <c r="I241" s="2">
        <f t="shared" si="13"/>
        <v>88.138303904847561</v>
      </c>
      <c r="J241" s="2">
        <f t="shared" si="14"/>
        <v>88.413251821288299</v>
      </c>
      <c r="K241" s="2">
        <f t="shared" si="15"/>
        <v>87.833361670249644</v>
      </c>
      <c r="L241" s="2">
        <f t="shared" si="16"/>
        <v>88.233285912345266</v>
      </c>
    </row>
    <row r="242" spans="1:12" x14ac:dyDescent="0.25">
      <c r="A242" s="1">
        <v>45681</v>
      </c>
      <c r="B242" s="2">
        <v>86.72</v>
      </c>
      <c r="C242" s="2">
        <v>87.28</v>
      </c>
      <c r="D242" s="2">
        <v>86.6</v>
      </c>
      <c r="E242" s="2">
        <v>87.22</v>
      </c>
      <c r="F242" s="2">
        <v>21110356</v>
      </c>
      <c r="G242" s="2">
        <f>IFERROR(VLOOKUP(A242,'TLT DVD'!$A$1:$D$1249,2,FALSE),0)</f>
        <v>4.8296000000000001</v>
      </c>
      <c r="H242" s="2">
        <f>IFERROR(VLOOKUP(A242,'TLT DVD'!$A$1:$D$1249,4,FALSE),0)</f>
        <v>0.99980836757018943</v>
      </c>
      <c r="I242" s="2">
        <f t="shared" si="13"/>
        <v>86.703381635686824</v>
      </c>
      <c r="J242" s="2">
        <f t="shared" si="14"/>
        <v>87.26327432152614</v>
      </c>
      <c r="K242" s="2">
        <f t="shared" si="15"/>
        <v>86.583404631578404</v>
      </c>
      <c r="L242" s="2">
        <f t="shared" si="16"/>
        <v>87.203285819471915</v>
      </c>
    </row>
    <row r="243" spans="1:12" x14ac:dyDescent="0.25">
      <c r="A243" s="1">
        <v>45680</v>
      </c>
      <c r="B243" s="2">
        <v>86.64</v>
      </c>
      <c r="C243" s="2">
        <v>86.99</v>
      </c>
      <c r="D243" s="2">
        <v>86.525000000000006</v>
      </c>
      <c r="E243" s="2">
        <v>86.83</v>
      </c>
      <c r="F243" s="2">
        <v>31949016</v>
      </c>
      <c r="G243" s="2">
        <f>IFERROR(VLOOKUP(A243,'TLT DVD'!$A$1:$D$1249,2,FALSE),0)</f>
        <v>4.8513000000000002</v>
      </c>
      <c r="H243" s="2">
        <f>IFERROR(VLOOKUP(A243,'TLT DVD'!$A$1:$D$1249,4,FALSE),0)</f>
        <v>0.99980750662446582</v>
      </c>
      <c r="I243" s="2">
        <f t="shared" si="13"/>
        <v>86.623322373943722</v>
      </c>
      <c r="J243" s="2">
        <f t="shared" si="14"/>
        <v>86.973255001262274</v>
      </c>
      <c r="K243" s="2">
        <f t="shared" si="15"/>
        <v>86.508344510681908</v>
      </c>
      <c r="L243" s="2">
        <f t="shared" si="16"/>
        <v>86.813285800202365</v>
      </c>
    </row>
    <row r="244" spans="1:12" x14ac:dyDescent="0.25">
      <c r="A244" s="1">
        <v>45679</v>
      </c>
      <c r="B244" s="2">
        <v>87.87</v>
      </c>
      <c r="C244" s="2">
        <v>87.98</v>
      </c>
      <c r="D244" s="2">
        <v>87.32</v>
      </c>
      <c r="E244" s="2">
        <v>87.51</v>
      </c>
      <c r="F244" s="2">
        <v>25278408</v>
      </c>
      <c r="G244" s="2">
        <f>IFERROR(VLOOKUP(A244,'TLT DVD'!$A$1:$D$1249,2,FALSE),0)</f>
        <v>4.8136000000000001</v>
      </c>
      <c r="H244" s="2">
        <f>IFERROR(VLOOKUP(A244,'TLT DVD'!$A$1:$D$1249,4,FALSE),0)</f>
        <v>0.99980900236935444</v>
      </c>
      <c r="I244" s="2">
        <f t="shared" si="13"/>
        <v>87.853217038195183</v>
      </c>
      <c r="J244" s="2">
        <f t="shared" si="14"/>
        <v>87.963196028455812</v>
      </c>
      <c r="K244" s="2">
        <f t="shared" si="15"/>
        <v>87.303322086892024</v>
      </c>
      <c r="L244" s="2">
        <f t="shared" si="16"/>
        <v>87.49328579734221</v>
      </c>
    </row>
    <row r="245" spans="1:12" x14ac:dyDescent="0.25">
      <c r="A245" s="1">
        <v>45678</v>
      </c>
      <c r="B245" s="2">
        <v>87.89</v>
      </c>
      <c r="C245" s="2">
        <v>88.17</v>
      </c>
      <c r="D245" s="2">
        <v>87.63</v>
      </c>
      <c r="E245" s="2">
        <v>87.97</v>
      </c>
      <c r="F245" s="2">
        <v>30548614</v>
      </c>
      <c r="G245" s="2">
        <f>IFERROR(VLOOKUP(A245,'TLT DVD'!$A$1:$D$1249,2,FALSE),0)</f>
        <v>4.7884000000000002</v>
      </c>
      <c r="H245" s="2">
        <f>IFERROR(VLOOKUP(A245,'TLT DVD'!$A$1:$D$1249,4,FALSE),0)</f>
        <v>0.99981000217885674</v>
      </c>
      <c r="I245" s="2">
        <f t="shared" si="13"/>
        <v>87.873301091499712</v>
      </c>
      <c r="J245" s="2">
        <f t="shared" si="14"/>
        <v>88.153247892109803</v>
      </c>
      <c r="K245" s="2">
        <f t="shared" si="15"/>
        <v>87.613350490933215</v>
      </c>
      <c r="L245" s="2">
        <f t="shared" si="16"/>
        <v>87.953285891674028</v>
      </c>
    </row>
    <row r="246" spans="1:12" x14ac:dyDescent="0.25">
      <c r="A246" s="1">
        <v>45674</v>
      </c>
      <c r="B246" s="2">
        <v>87.43</v>
      </c>
      <c r="C246" s="2">
        <v>87.48</v>
      </c>
      <c r="D246" s="2">
        <v>87.04</v>
      </c>
      <c r="E246" s="2">
        <v>87.19</v>
      </c>
      <c r="F246" s="2">
        <v>29875612</v>
      </c>
      <c r="G246" s="2">
        <f>IFERROR(VLOOKUP(A246,'TLT DVD'!$A$1:$D$1249,2,FALSE),0)</f>
        <v>4.8312999999999997</v>
      </c>
      <c r="H246" s="2">
        <f>IFERROR(VLOOKUP(A246,'TLT DVD'!$A$1:$D$1249,4,FALSE),0)</f>
        <v>0.99980830012280175</v>
      </c>
      <c r="I246" s="2">
        <f t="shared" si="13"/>
        <v>87.413239679736563</v>
      </c>
      <c r="J246" s="2">
        <f t="shared" si="14"/>
        <v>87.463230094742698</v>
      </c>
      <c r="K246" s="2">
        <f t="shared" si="15"/>
        <v>87.023314442688672</v>
      </c>
      <c r="L246" s="2">
        <f t="shared" si="16"/>
        <v>87.173285687707079</v>
      </c>
    </row>
    <row r="247" spans="1:12" x14ac:dyDescent="0.25">
      <c r="A247" s="1">
        <v>45673</v>
      </c>
      <c r="B247" s="2">
        <v>86.64</v>
      </c>
      <c r="C247" s="2">
        <v>87.394999999999996</v>
      </c>
      <c r="D247" s="2">
        <v>86.28</v>
      </c>
      <c r="E247" s="2">
        <v>87.04</v>
      </c>
      <c r="F247" s="2">
        <v>34651052</v>
      </c>
      <c r="G247" s="2">
        <f>IFERROR(VLOOKUP(A247,'TLT DVD'!$A$1:$D$1249,2,FALSE),0)</f>
        <v>4.8395999999999999</v>
      </c>
      <c r="H247" s="2">
        <f>IFERROR(VLOOKUP(A247,'TLT DVD'!$A$1:$D$1249,4,FALSE),0)</f>
        <v>0.99980797082091588</v>
      </c>
      <c r="I247" s="2">
        <f t="shared" si="13"/>
        <v>86.623362591924149</v>
      </c>
      <c r="J247" s="2">
        <f t="shared" si="14"/>
        <v>87.378217609893937</v>
      </c>
      <c r="K247" s="2">
        <f t="shared" si="15"/>
        <v>86.263431722428621</v>
      </c>
      <c r="L247" s="2">
        <f t="shared" si="16"/>
        <v>87.023285780252522</v>
      </c>
    </row>
    <row r="248" spans="1:12" x14ac:dyDescent="0.25">
      <c r="A248" s="1">
        <v>45672</v>
      </c>
      <c r="B248" s="2">
        <v>86.694999999999993</v>
      </c>
      <c r="C248" s="2">
        <v>86.974999999999994</v>
      </c>
      <c r="D248" s="2">
        <v>86.394999999999996</v>
      </c>
      <c r="E248" s="2">
        <v>86.76</v>
      </c>
      <c r="F248" s="2">
        <v>54120728</v>
      </c>
      <c r="G248" s="2">
        <f>IFERROR(VLOOKUP(A248,'TLT DVD'!$A$1:$D$1249,2,FALSE),0)</f>
        <v>4.8552</v>
      </c>
      <c r="H248" s="2">
        <f>IFERROR(VLOOKUP(A248,'TLT DVD'!$A$1:$D$1249,4,FALSE),0)</f>
        <v>0.99980735189236358</v>
      </c>
      <c r="I248" s="2">
        <f t="shared" si="13"/>
        <v>86.678298372308447</v>
      </c>
      <c r="J248" s="2">
        <f t="shared" si="14"/>
        <v>86.95824443083832</v>
      </c>
      <c r="K248" s="2">
        <f t="shared" si="15"/>
        <v>86.378356166740744</v>
      </c>
      <c r="L248" s="2">
        <f t="shared" si="16"/>
        <v>86.743285850181465</v>
      </c>
    </row>
    <row r="249" spans="1:12" x14ac:dyDescent="0.25">
      <c r="A249" s="1">
        <v>45671</v>
      </c>
      <c r="B249" s="2">
        <v>85.23</v>
      </c>
      <c r="C249" s="2">
        <v>85.36</v>
      </c>
      <c r="D249" s="2">
        <v>84.89</v>
      </c>
      <c r="E249" s="2">
        <v>85.29</v>
      </c>
      <c r="F249" s="2">
        <v>33412888</v>
      </c>
      <c r="G249" s="2">
        <f>IFERROR(VLOOKUP(A249,'TLT DVD'!$A$1:$D$1249,2,FALSE),0)</f>
        <v>4.9389000000000003</v>
      </c>
      <c r="H249" s="2">
        <f>IFERROR(VLOOKUP(A249,'TLT DVD'!$A$1:$D$1249,4,FALSE),0)</f>
        <v>0.99980403110917404</v>
      </c>
      <c r="I249" s="2">
        <f t="shared" si="13"/>
        <v>85.213297571434907</v>
      </c>
      <c r="J249" s="2">
        <f t="shared" si="14"/>
        <v>85.343272095479094</v>
      </c>
      <c r="K249" s="2">
        <f t="shared" si="15"/>
        <v>84.873364200857779</v>
      </c>
      <c r="L249" s="2">
        <f t="shared" si="16"/>
        <v>85.273285813301456</v>
      </c>
    </row>
    <row r="250" spans="1:12" x14ac:dyDescent="0.25">
      <c r="A250" s="1">
        <v>45670</v>
      </c>
      <c r="B250" s="2">
        <v>85.53</v>
      </c>
      <c r="C250" s="2">
        <v>85.66</v>
      </c>
      <c r="D250" s="2">
        <v>85.04</v>
      </c>
      <c r="E250" s="2">
        <v>85.43</v>
      </c>
      <c r="F250" s="2">
        <v>33258924</v>
      </c>
      <c r="G250" s="2">
        <f>IFERROR(VLOOKUP(A250,'TLT DVD'!$A$1:$D$1249,2,FALSE),0)</f>
        <v>4.9307999999999996</v>
      </c>
      <c r="H250" s="2">
        <f>IFERROR(VLOOKUP(A250,'TLT DVD'!$A$1:$D$1249,4,FALSE),0)</f>
        <v>0.99980435247480703</v>
      </c>
      <c r="I250" s="2">
        <f t="shared" si="13"/>
        <v>85.513266267170252</v>
      </c>
      <c r="J250" s="2">
        <f t="shared" si="14"/>
        <v>85.643240832991964</v>
      </c>
      <c r="K250" s="2">
        <f t="shared" si="15"/>
        <v>85.023362134457599</v>
      </c>
      <c r="L250" s="2">
        <f t="shared" si="16"/>
        <v>85.413285831922778</v>
      </c>
    </row>
    <row r="251" spans="1:12" x14ac:dyDescent="0.25">
      <c r="A251" s="1">
        <v>45667</v>
      </c>
      <c r="B251" s="2">
        <v>85.28</v>
      </c>
      <c r="C251" s="2">
        <v>85.844999999999999</v>
      </c>
      <c r="D251" s="2">
        <v>85.16</v>
      </c>
      <c r="E251" s="2">
        <v>85.46</v>
      </c>
      <c r="F251" s="2">
        <v>47115832</v>
      </c>
      <c r="G251" s="2">
        <f>IFERROR(VLOOKUP(A251,'TLT DVD'!$A$1:$D$1249,2,FALSE),0)</f>
        <v>4.9291</v>
      </c>
      <c r="H251" s="2">
        <f>IFERROR(VLOOKUP(A251,'TLT DVD'!$A$1:$D$1249,4,FALSE),0)</f>
        <v>0.99980441992192837</v>
      </c>
      <c r="I251" s="2">
        <f t="shared" si="13"/>
        <v>85.263320930942058</v>
      </c>
      <c r="J251" s="2">
        <f t="shared" si="14"/>
        <v>85.828210428197934</v>
      </c>
      <c r="K251" s="2">
        <f t="shared" si="15"/>
        <v>85.143344400551413</v>
      </c>
      <c r="L251" s="2">
        <f t="shared" si="16"/>
        <v>85.443285726527989</v>
      </c>
    </row>
    <row r="252" spans="1:12" x14ac:dyDescent="0.25">
      <c r="A252" s="1">
        <v>45665</v>
      </c>
      <c r="B252" s="2">
        <v>85.47</v>
      </c>
      <c r="C252" s="2">
        <v>86.2</v>
      </c>
      <c r="D252" s="2">
        <v>85.34</v>
      </c>
      <c r="E252" s="2">
        <v>86.03</v>
      </c>
      <c r="F252" s="2">
        <v>44590776</v>
      </c>
      <c r="G252" s="2">
        <f>IFERROR(VLOOKUP(A252,'TLT DVD'!$A$1:$D$1249,2,FALSE),0)</f>
        <v>4.8963999999999999</v>
      </c>
      <c r="H252" s="2">
        <f>IFERROR(VLOOKUP(A252,'TLT DVD'!$A$1:$D$1249,4,FALSE),0)</f>
        <v>0.99980571728802925</v>
      </c>
      <c r="I252" s="2">
        <f t="shared" si="13"/>
        <v>85.453394656607855</v>
      </c>
      <c r="J252" s="2">
        <f t="shared" si="14"/>
        <v>86.183252830228128</v>
      </c>
      <c r="K252" s="2">
        <f t="shared" si="15"/>
        <v>85.323419913360425</v>
      </c>
      <c r="L252" s="2">
        <f t="shared" si="16"/>
        <v>86.013285858289152</v>
      </c>
    </row>
    <row r="253" spans="1:12" x14ac:dyDescent="0.25">
      <c r="A253" s="1">
        <v>45664</v>
      </c>
      <c r="B253" s="2">
        <v>86.6</v>
      </c>
      <c r="C253" s="2">
        <v>86.77</v>
      </c>
      <c r="D253" s="2">
        <v>85.79</v>
      </c>
      <c r="E253" s="2">
        <v>85.92</v>
      </c>
      <c r="F253" s="2">
        <v>41757184</v>
      </c>
      <c r="G253" s="2">
        <f>IFERROR(VLOOKUP(A253,'TLT DVD'!$A$1:$D$1249,2,FALSE),0)</f>
        <v>4.9027000000000003</v>
      </c>
      <c r="H253" s="2">
        <f>IFERROR(VLOOKUP(A253,'TLT DVD'!$A$1:$D$1249,4,FALSE),0)</f>
        <v>0.99980546733663123</v>
      </c>
      <c r="I253" s="2">
        <f t="shared" si="13"/>
        <v>86.583153471352261</v>
      </c>
      <c r="J253" s="2">
        <f t="shared" si="14"/>
        <v>86.753120400799489</v>
      </c>
      <c r="K253" s="2">
        <f t="shared" si="15"/>
        <v>85.773311042809596</v>
      </c>
      <c r="L253" s="2">
        <f t="shared" si="16"/>
        <v>85.903285753563353</v>
      </c>
    </row>
    <row r="254" spans="1:12" x14ac:dyDescent="0.25">
      <c r="A254" s="1">
        <v>45663</v>
      </c>
      <c r="B254" s="2">
        <v>87.05</v>
      </c>
      <c r="C254" s="2">
        <v>87.23</v>
      </c>
      <c r="D254" s="2">
        <v>86.67</v>
      </c>
      <c r="E254" s="2">
        <v>86.9</v>
      </c>
      <c r="F254" s="2">
        <v>30231492</v>
      </c>
      <c r="G254" s="2">
        <f>IFERROR(VLOOKUP(A254,'TLT DVD'!$A$1:$D$1249,2,FALSE),0)</f>
        <v>4.8474000000000004</v>
      </c>
      <c r="H254" s="2">
        <f>IFERROR(VLOOKUP(A254,'TLT DVD'!$A$1:$D$1249,4,FALSE),0)</f>
        <v>0.99980766135659183</v>
      </c>
      <c r="I254" s="2">
        <f t="shared" si="13"/>
        <v>87.033256921091322</v>
      </c>
      <c r="J254" s="2">
        <f t="shared" si="14"/>
        <v>87.213222300135513</v>
      </c>
      <c r="K254" s="2">
        <f t="shared" si="15"/>
        <v>86.653330009775814</v>
      </c>
      <c r="L254" s="2">
        <f t="shared" si="16"/>
        <v>86.883285771887842</v>
      </c>
    </row>
    <row r="255" spans="1:12" x14ac:dyDescent="0.25">
      <c r="A255" s="1">
        <v>45660</v>
      </c>
      <c r="B255" s="2">
        <v>87.72</v>
      </c>
      <c r="C255" s="2">
        <v>87.88</v>
      </c>
      <c r="D255" s="2">
        <v>87.18</v>
      </c>
      <c r="E255" s="2">
        <v>87.29</v>
      </c>
      <c r="F255" s="2">
        <v>21962204</v>
      </c>
      <c r="G255" s="2">
        <f>IFERROR(VLOOKUP(A255,'TLT DVD'!$A$1:$D$1249,2,FALSE),0)</f>
        <v>4.8257000000000003</v>
      </c>
      <c r="H255" s="2">
        <f>IFERROR(VLOOKUP(A255,'TLT DVD'!$A$1:$D$1249,4,FALSE),0)</f>
        <v>0.99980852230244877</v>
      </c>
      <c r="I255" s="2">
        <f t="shared" si="13"/>
        <v>87.703203576370811</v>
      </c>
      <c r="J255" s="2">
        <f t="shared" si="14"/>
        <v>87.86317293993919</v>
      </c>
      <c r="K255" s="2">
        <f t="shared" si="15"/>
        <v>87.163306974327497</v>
      </c>
      <c r="L255" s="2">
        <f t="shared" si="16"/>
        <v>87.273285911780761</v>
      </c>
    </row>
    <row r="256" spans="1:12" x14ac:dyDescent="0.25">
      <c r="A256" s="1">
        <v>45659</v>
      </c>
      <c r="B256" s="2">
        <v>87.8</v>
      </c>
      <c r="C256" s="2">
        <v>88.114999999999995</v>
      </c>
      <c r="D256" s="2">
        <v>87.21</v>
      </c>
      <c r="E256" s="2">
        <v>87.57</v>
      </c>
      <c r="F256" s="2">
        <v>27841296</v>
      </c>
      <c r="G256" s="2">
        <f>IFERROR(VLOOKUP(A256,'TLT DVD'!$A$1:$D$1249,2,FALSE),0)</f>
        <v>4.8102999999999998</v>
      </c>
      <c r="H256" s="2">
        <f>IFERROR(VLOOKUP(A256,'TLT DVD'!$A$1:$D$1249,4,FALSE),0)</f>
        <v>0.99980913329673238</v>
      </c>
      <c r="I256" s="2">
        <f t="shared" si="13"/>
        <v>87.783241903453103</v>
      </c>
      <c r="J256" s="2">
        <f t="shared" si="14"/>
        <v>88.098181780441564</v>
      </c>
      <c r="K256" s="2">
        <f t="shared" si="15"/>
        <v>87.193354514808021</v>
      </c>
      <c r="L256" s="2">
        <f t="shared" si="16"/>
        <v>87.553285802794846</v>
      </c>
    </row>
    <row r="257" spans="1:12" x14ac:dyDescent="0.25">
      <c r="A257" s="1">
        <v>45657</v>
      </c>
      <c r="B257" s="2">
        <v>88.13</v>
      </c>
      <c r="C257" s="2">
        <v>88.28</v>
      </c>
      <c r="D257" s="2">
        <v>87.26</v>
      </c>
      <c r="E257" s="2">
        <v>87.33</v>
      </c>
      <c r="F257" s="2">
        <v>31917308</v>
      </c>
      <c r="G257" s="2">
        <f>IFERROR(VLOOKUP(A257,'TLT DVD'!$A$1:$D$1249,2,FALSE),0)</f>
        <v>4.8235000000000001</v>
      </c>
      <c r="H257" s="2">
        <f>IFERROR(VLOOKUP(A257,'TLT DVD'!$A$1:$D$1249,4,FALSE),0)</f>
        <v>0.99980860958732354</v>
      </c>
      <c r="I257" s="2">
        <f t="shared" si="13"/>
        <v>88.113132762930817</v>
      </c>
      <c r="J257" s="2">
        <f t="shared" si="14"/>
        <v>88.263104054368924</v>
      </c>
      <c r="K257" s="2">
        <f t="shared" si="15"/>
        <v>87.243299272589852</v>
      </c>
      <c r="L257" s="2">
        <f t="shared" si="16"/>
        <v>87.313285875260959</v>
      </c>
    </row>
    <row r="258" spans="1:12" x14ac:dyDescent="0.25">
      <c r="A258" s="1">
        <v>45656</v>
      </c>
      <c r="B258" s="2">
        <v>87.83</v>
      </c>
      <c r="C258" s="2">
        <v>88.034999999999997</v>
      </c>
      <c r="D258" s="2">
        <v>87.67</v>
      </c>
      <c r="E258" s="2">
        <v>87.8</v>
      </c>
      <c r="F258" s="2">
        <v>48519624</v>
      </c>
      <c r="G258" s="2">
        <f>IFERROR(VLOOKUP(A258,'TLT DVD'!$A$1:$D$1249,2,FALSE),0)</f>
        <v>4.7976999999999999</v>
      </c>
      <c r="H258" s="2">
        <f>IFERROR(VLOOKUP(A258,'TLT DVD'!$A$1:$D$1249,4,FALSE),0)</f>
        <v>0.99980963320142402</v>
      </c>
      <c r="I258" s="2">
        <f t="shared" si="13"/>
        <v>87.813280084081072</v>
      </c>
      <c r="J258" s="2">
        <f t="shared" si="14"/>
        <v>88.018241058887355</v>
      </c>
      <c r="K258" s="2">
        <f t="shared" si="15"/>
        <v>87.65331054276885</v>
      </c>
      <c r="L258" s="2">
        <f t="shared" si="16"/>
        <v>87.783285795085021</v>
      </c>
    </row>
    <row r="259" spans="1:12" x14ac:dyDescent="0.25">
      <c r="A259" s="1">
        <v>45653</v>
      </c>
      <c r="B259" s="2">
        <v>87.48</v>
      </c>
      <c r="C259" s="2">
        <v>87.775000000000006</v>
      </c>
      <c r="D259" s="2">
        <v>87.06</v>
      </c>
      <c r="E259" s="2">
        <v>87.1</v>
      </c>
      <c r="F259" s="2">
        <v>27262320</v>
      </c>
      <c r="G259" s="2">
        <f>IFERROR(VLOOKUP(A259,'TLT DVD'!$A$1:$D$1249,2,FALSE),0)</f>
        <v>4.8362999999999996</v>
      </c>
      <c r="H259" s="2">
        <f>IFERROR(VLOOKUP(A259,'TLT DVD'!$A$1:$D$1249,4,FALSE),0)</f>
        <v>0.99980810174815871</v>
      </c>
      <c r="I259" s="2">
        <f t="shared" ref="I259:I322" si="17">IFERROR(B259*$H259,0)</f>
        <v>87.463212740928924</v>
      </c>
      <c r="J259" s="2">
        <f t="shared" ref="J259:J322" si="18">IFERROR(C259*$H259,0)</f>
        <v>87.758156130944641</v>
      </c>
      <c r="K259" s="2">
        <f t="shared" ref="K259:K322" si="19">IFERROR(D259*$H259,0)</f>
        <v>87.043293338194701</v>
      </c>
      <c r="L259" s="2">
        <f t="shared" si="16"/>
        <v>87.083285662264615</v>
      </c>
    </row>
    <row r="260" spans="1:12" x14ac:dyDescent="0.25">
      <c r="A260" s="1">
        <v>45652</v>
      </c>
      <c r="B260" s="2">
        <v>87.21</v>
      </c>
      <c r="C260" s="2">
        <v>87.96</v>
      </c>
      <c r="D260" s="2">
        <v>87.2</v>
      </c>
      <c r="E260" s="2">
        <v>87.82</v>
      </c>
      <c r="F260" s="2">
        <v>19996216</v>
      </c>
      <c r="G260" s="2">
        <f>IFERROR(VLOOKUP(A260,'TLT DVD'!$A$1:$D$1249,2,FALSE),0)</f>
        <v>4.7965999999999998</v>
      </c>
      <c r="H260" s="2">
        <f>IFERROR(VLOOKUP(A260,'TLT DVD'!$A$1:$D$1249,4,FALSE),0)</f>
        <v>0.99980967684390898</v>
      </c>
      <c r="I260" s="2">
        <f t="shared" si="17"/>
        <v>87.193401917557296</v>
      </c>
      <c r="J260" s="2">
        <f t="shared" si="18"/>
        <v>87.943259175190221</v>
      </c>
      <c r="K260" s="2">
        <f t="shared" si="19"/>
        <v>87.183403820788868</v>
      </c>
      <c r="L260" s="2">
        <f t="shared" si="16"/>
        <v>87.80328582043208</v>
      </c>
    </row>
    <row r="261" spans="1:12" x14ac:dyDescent="0.25">
      <c r="A261" s="1">
        <v>45650</v>
      </c>
      <c r="B261" s="2">
        <v>87.04</v>
      </c>
      <c r="C261" s="2">
        <v>87.89</v>
      </c>
      <c r="D261" s="2">
        <v>86.98</v>
      </c>
      <c r="E261" s="2">
        <v>87.87</v>
      </c>
      <c r="F261" s="2">
        <v>22377628</v>
      </c>
      <c r="G261" s="2">
        <f>IFERROR(VLOOKUP(A261,'TLT DVD'!$A$1:$D$1249,2,FALSE),0)</f>
        <v>4.7938999999999998</v>
      </c>
      <c r="H261" s="2">
        <f>IFERROR(VLOOKUP(A261,'TLT DVD'!$A$1:$D$1249,4,FALSE),0)</f>
        <v>0.99980978396638009</v>
      </c>
      <c r="I261" s="2">
        <f t="shared" si="17"/>
        <v>87.023443596433737</v>
      </c>
      <c r="J261" s="2">
        <f t="shared" si="18"/>
        <v>87.87328191280514</v>
      </c>
      <c r="K261" s="2">
        <f t="shared" si="19"/>
        <v>86.963455009395744</v>
      </c>
      <c r="L261" s="2">
        <f t="shared" si="16"/>
        <v>87.853285717125829</v>
      </c>
    </row>
    <row r="262" spans="1:12" x14ac:dyDescent="0.25">
      <c r="A262" s="1">
        <v>45649</v>
      </c>
      <c r="B262" s="2">
        <v>88.16</v>
      </c>
      <c r="C262" s="2">
        <v>88.23</v>
      </c>
      <c r="D262" s="2">
        <v>87.44</v>
      </c>
      <c r="E262" s="2">
        <v>87.5</v>
      </c>
      <c r="F262" s="2">
        <v>32764560</v>
      </c>
      <c r="G262" s="2">
        <f>IFERROR(VLOOKUP(A262,'TLT DVD'!$A$1:$D$1249,2,FALSE),0)</f>
        <v>4.8141999999999996</v>
      </c>
      <c r="H262" s="2">
        <f>IFERROR(VLOOKUP(A262,'TLT DVD'!$A$1:$D$1249,4,FALSE),0)</f>
        <v>0.99980897856437845</v>
      </c>
      <c r="I262" s="2">
        <f t="shared" si="17"/>
        <v>88.143159550235595</v>
      </c>
      <c r="J262" s="2">
        <f t="shared" si="18"/>
        <v>88.213146178735116</v>
      </c>
      <c r="K262" s="2">
        <f t="shared" si="19"/>
        <v>87.423297085669248</v>
      </c>
      <c r="L262" s="2">
        <f t="shared" si="16"/>
        <v>87.483285624383115</v>
      </c>
    </row>
    <row r="263" spans="1:12" x14ac:dyDescent="0.25">
      <c r="A263" s="1">
        <v>45646</v>
      </c>
      <c r="B263" s="2">
        <v>88.53</v>
      </c>
      <c r="C263" s="2">
        <v>88.91</v>
      </c>
      <c r="D263" s="2">
        <v>88.29</v>
      </c>
      <c r="E263" s="2">
        <v>88.31</v>
      </c>
      <c r="F263" s="2">
        <v>45542412</v>
      </c>
      <c r="G263" s="2">
        <f>IFERROR(VLOOKUP(A263,'TLT DVD'!$A$1:$D$1249,2,FALSE),0)</f>
        <v>4.7699999999999996</v>
      </c>
      <c r="H263" s="2">
        <f>IFERROR(VLOOKUP(A263,'TLT DVD'!$A$1:$D$1249,4,FALSE),0)</f>
        <v>0.99981073219912486</v>
      </c>
      <c r="I263" s="2">
        <f t="shared" si="17"/>
        <v>88.513244121588528</v>
      </c>
      <c r="J263" s="2">
        <f t="shared" si="18"/>
        <v>88.893172199824193</v>
      </c>
      <c r="K263" s="2">
        <f t="shared" si="19"/>
        <v>88.273289545860735</v>
      </c>
      <c r="L263" s="2">
        <f t="shared" si="16"/>
        <v>88.293285760504716</v>
      </c>
    </row>
    <row r="264" spans="1:12" x14ac:dyDescent="0.25">
      <c r="A264" s="1">
        <v>45645</v>
      </c>
      <c r="B264" s="2">
        <v>88.07</v>
      </c>
      <c r="C264" s="2">
        <v>88.385000000000005</v>
      </c>
      <c r="D264" s="2">
        <v>87.504999999999995</v>
      </c>
      <c r="E264" s="2">
        <v>87.81</v>
      </c>
      <c r="F264" s="2">
        <v>99083312</v>
      </c>
      <c r="G264" s="2">
        <f>IFERROR(VLOOKUP(A264,'TLT DVD'!$A$1:$D$1249,2,FALSE),0)</f>
        <v>4.7972000000000001</v>
      </c>
      <c r="H264" s="2">
        <f>IFERROR(VLOOKUP(A264,'TLT DVD'!$A$1:$D$1249,4,FALSE),0)</f>
        <v>0.99980965303891689</v>
      </c>
      <c r="I264" s="2">
        <f t="shared" si="17"/>
        <v>88.053236143137397</v>
      </c>
      <c r="J264" s="2">
        <f t="shared" si="18"/>
        <v>88.368176183844668</v>
      </c>
      <c r="K264" s="2">
        <f t="shared" si="19"/>
        <v>87.488343689170421</v>
      </c>
      <c r="L264" s="2">
        <f t="shared" si="16"/>
        <v>87.793285633347296</v>
      </c>
    </row>
    <row r="265" spans="1:12" x14ac:dyDescent="0.25">
      <c r="A265" s="1">
        <v>45644</v>
      </c>
      <c r="B265" s="2">
        <v>89.97</v>
      </c>
      <c r="C265" s="2">
        <v>90.37</v>
      </c>
      <c r="D265" s="2">
        <v>89.14</v>
      </c>
      <c r="E265" s="2">
        <v>89.16</v>
      </c>
      <c r="F265" s="2">
        <v>61328420</v>
      </c>
      <c r="G265" s="2">
        <f>IFERROR(VLOOKUP(A265,'TLT DVD'!$A$1:$D$1249,2,FALSE),0)</f>
        <v>4.7244999999999999</v>
      </c>
      <c r="H265" s="2">
        <f>IFERROR(VLOOKUP(A265,'TLT DVD'!$A$1:$D$1249,4,FALSE),0)</f>
        <v>0.99981253741457654</v>
      </c>
      <c r="I265" s="2">
        <f t="shared" si="17"/>
        <v>89.953133991189446</v>
      </c>
      <c r="J265" s="2">
        <f t="shared" si="18"/>
        <v>90.353059006155291</v>
      </c>
      <c r="K265" s="2">
        <f t="shared" si="19"/>
        <v>89.123289585135353</v>
      </c>
      <c r="L265" s="2">
        <f t="shared" si="16"/>
        <v>89.143285835883646</v>
      </c>
    </row>
    <row r="266" spans="1:12" x14ac:dyDescent="0.25">
      <c r="A266" s="1">
        <v>45643</v>
      </c>
      <c r="B266" s="2">
        <v>90.52</v>
      </c>
      <c r="C266" s="2">
        <v>90.984999999999999</v>
      </c>
      <c r="D266" s="2">
        <v>90.454999999999998</v>
      </c>
      <c r="E266" s="2">
        <v>90.64</v>
      </c>
      <c r="F266" s="2">
        <v>23839892</v>
      </c>
      <c r="G266" s="2">
        <f>IFERROR(VLOOKUP(A266,'TLT DVD'!$A$1:$D$1249,2,FALSE),0)</f>
        <v>4.6474000000000002</v>
      </c>
      <c r="H266" s="2">
        <f>IFERROR(VLOOKUP(A266,'TLT DVD'!$A$1:$D$1249,4,FALSE),0)</f>
        <v>0.99981559636951933</v>
      </c>
      <c r="I266" s="2">
        <f t="shared" si="17"/>
        <v>90.503307783368882</v>
      </c>
      <c r="J266" s="2">
        <f t="shared" si="18"/>
        <v>90.968222035680711</v>
      </c>
      <c r="K266" s="2">
        <f t="shared" si="19"/>
        <v>90.438319769604874</v>
      </c>
      <c r="L266" s="2">
        <f t="shared" si="16"/>
        <v>90.623285654933227</v>
      </c>
    </row>
    <row r="267" spans="1:12" x14ac:dyDescent="0.25">
      <c r="A267" s="1">
        <v>45642</v>
      </c>
      <c r="B267" s="2">
        <v>90.55</v>
      </c>
      <c r="C267" s="2">
        <v>90.615200000000002</v>
      </c>
      <c r="D267" s="2">
        <v>90.05</v>
      </c>
      <c r="E267" s="2">
        <v>90.42</v>
      </c>
      <c r="F267" s="2">
        <v>23482268</v>
      </c>
      <c r="G267" s="2">
        <f>IFERROR(VLOOKUP(A267,'TLT DVD'!$A$1:$D$1249,2,FALSE),0)</f>
        <v>4.3135000000000003</v>
      </c>
      <c r="H267" s="2">
        <f>IFERROR(VLOOKUP(A267,'TLT DVD'!$A$1:$D$1249,4,FALSE),0)</f>
        <v>0.99982884401393668</v>
      </c>
      <c r="I267" s="2">
        <f t="shared" si="17"/>
        <v>90.534501825461959</v>
      </c>
      <c r="J267" s="2">
        <f t="shared" si="18"/>
        <v>90.599690666091675</v>
      </c>
      <c r="K267" s="2">
        <f t="shared" si="19"/>
        <v>90.034587403454992</v>
      </c>
      <c r="L267" s="2">
        <f t="shared" si="16"/>
        <v>90.404524075740156</v>
      </c>
    </row>
    <row r="268" spans="1:12" x14ac:dyDescent="0.25">
      <c r="A268" s="1">
        <v>45639</v>
      </c>
      <c r="B268" s="2">
        <v>90.8</v>
      </c>
      <c r="C268" s="2">
        <v>90.85</v>
      </c>
      <c r="D268" s="2">
        <v>90.08</v>
      </c>
      <c r="E268" s="2">
        <v>90.15</v>
      </c>
      <c r="F268" s="2">
        <v>39485960</v>
      </c>
      <c r="G268" s="2">
        <f>IFERROR(VLOOKUP(A268,'TLT DVD'!$A$1:$D$1249,2,FALSE),0)</f>
        <v>4.3263999999999996</v>
      </c>
      <c r="H268" s="2">
        <f>IFERROR(VLOOKUP(A268,'TLT DVD'!$A$1:$D$1249,4,FALSE),0)</f>
        <v>0.99982833219692135</v>
      </c>
      <c r="I268" s="2">
        <f t="shared" si="17"/>
        <v>90.784412563480458</v>
      </c>
      <c r="J268" s="2">
        <f t="shared" si="18"/>
        <v>90.8344039800903</v>
      </c>
      <c r="K268" s="2">
        <f t="shared" si="19"/>
        <v>90.064536164298673</v>
      </c>
      <c r="L268" s="2">
        <f t="shared" si="16"/>
        <v>90.134524147552469</v>
      </c>
    </row>
    <row r="269" spans="1:12" x14ac:dyDescent="0.25">
      <c r="A269" s="1">
        <v>45638</v>
      </c>
      <c r="B269" s="2">
        <v>91.64</v>
      </c>
      <c r="C269" s="2">
        <v>91.745999999999995</v>
      </c>
      <c r="D269" s="2">
        <v>91</v>
      </c>
      <c r="E269" s="2">
        <v>91.08</v>
      </c>
      <c r="F269" s="2">
        <v>45368384</v>
      </c>
      <c r="G269" s="2">
        <f>IFERROR(VLOOKUP(A269,'TLT DVD'!$A$1:$D$1249,2,FALSE),0)</f>
        <v>4.2821999999999996</v>
      </c>
      <c r="H269" s="2">
        <f>IFERROR(VLOOKUP(A269,'TLT DVD'!$A$1:$D$1249,4,FALSE),0)</f>
        <v>0.99983008586561339</v>
      </c>
      <c r="I269" s="2">
        <f t="shared" si="17"/>
        <v>91.624429068724808</v>
      </c>
      <c r="J269" s="2">
        <f t="shared" si="18"/>
        <v>91.730411057826558</v>
      </c>
      <c r="K269" s="2">
        <f t="shared" si="19"/>
        <v>90.984537813770814</v>
      </c>
      <c r="L269" s="2">
        <f t="shared" si="16"/>
        <v>91.064524220640067</v>
      </c>
    </row>
    <row r="270" spans="1:12" x14ac:dyDescent="0.25">
      <c r="A270" s="1">
        <v>45637</v>
      </c>
      <c r="B270" s="2">
        <v>93.07</v>
      </c>
      <c r="C270" s="2">
        <v>93.29</v>
      </c>
      <c r="D270" s="2">
        <v>92.105000000000004</v>
      </c>
      <c r="E270" s="2">
        <v>92.2</v>
      </c>
      <c r="F270" s="2">
        <v>38748396</v>
      </c>
      <c r="G270" s="2">
        <f>IFERROR(VLOOKUP(A270,'TLT DVD'!$A$1:$D$1249,2,FALSE),0)</f>
        <v>4.2302</v>
      </c>
      <c r="H270" s="2">
        <f>IFERROR(VLOOKUP(A270,'TLT DVD'!$A$1:$D$1249,4,FALSE),0)</f>
        <v>0.99983214900918904</v>
      </c>
      <c r="I270" s="2">
        <f t="shared" si="17"/>
        <v>93.054378108285221</v>
      </c>
      <c r="J270" s="2">
        <f t="shared" si="18"/>
        <v>93.274341181067257</v>
      </c>
      <c r="K270" s="2">
        <f t="shared" si="19"/>
        <v>92.089540084491361</v>
      </c>
      <c r="L270" s="2">
        <f t="shared" si="16"/>
        <v>92.184524138647234</v>
      </c>
    </row>
    <row r="271" spans="1:12" x14ac:dyDescent="0.25">
      <c r="A271" s="1">
        <v>45636</v>
      </c>
      <c r="B271" s="2">
        <v>93.02</v>
      </c>
      <c r="C271" s="2">
        <v>93.3</v>
      </c>
      <c r="D271" s="2">
        <v>92.905000000000001</v>
      </c>
      <c r="E271" s="2">
        <v>93.08</v>
      </c>
      <c r="F271" s="2">
        <v>28706474</v>
      </c>
      <c r="G271" s="2">
        <f>IFERROR(VLOOKUP(A271,'TLT DVD'!$A$1:$D$1249,2,FALSE),0)</f>
        <v>4.1901999999999999</v>
      </c>
      <c r="H271" s="2">
        <f>IFERROR(VLOOKUP(A271,'TLT DVD'!$A$1:$D$1249,4,FALSE),0)</f>
        <v>0.99983373604560577</v>
      </c>
      <c r="I271" s="2">
        <f t="shared" si="17"/>
        <v>93.004534126962241</v>
      </c>
      <c r="J271" s="2">
        <f t="shared" si="18"/>
        <v>93.284487573055017</v>
      </c>
      <c r="K271" s="2">
        <f t="shared" si="19"/>
        <v>92.889553247317011</v>
      </c>
      <c r="L271" s="2">
        <f t="shared" si="16"/>
        <v>93.064524151124985</v>
      </c>
    </row>
    <row r="272" spans="1:12" x14ac:dyDescent="0.25">
      <c r="A272" s="1">
        <v>45635</v>
      </c>
      <c r="B272" s="2">
        <v>93.99</v>
      </c>
      <c r="C272" s="2">
        <v>94.04</v>
      </c>
      <c r="D272" s="2">
        <v>93.465000000000003</v>
      </c>
      <c r="E272" s="2">
        <v>93.52</v>
      </c>
      <c r="F272" s="2">
        <v>30509582</v>
      </c>
      <c r="G272" s="2">
        <f>IFERROR(VLOOKUP(A272,'TLT DVD'!$A$1:$D$1249,2,FALSE),0)</f>
        <v>4.1704999999999997</v>
      </c>
      <c r="H272" s="2">
        <f>IFERROR(VLOOKUP(A272,'TLT DVD'!$A$1:$D$1249,4,FALSE),0)</f>
        <v>0.99983451766196685</v>
      </c>
      <c r="I272" s="2">
        <f t="shared" si="17"/>
        <v>93.974446315048255</v>
      </c>
      <c r="J272" s="2">
        <f t="shared" si="18"/>
        <v>94.024438040931372</v>
      </c>
      <c r="K272" s="2">
        <f t="shared" si="19"/>
        <v>93.449533193275741</v>
      </c>
      <c r="L272" s="2">
        <f t="shared" si="16"/>
        <v>93.504524091747129</v>
      </c>
    </row>
    <row r="273" spans="1:12" x14ac:dyDescent="0.25">
      <c r="A273" s="1">
        <v>45632</v>
      </c>
      <c r="B273" s="2">
        <v>94.72</v>
      </c>
      <c r="C273" s="2">
        <v>94.85</v>
      </c>
      <c r="D273" s="2">
        <v>94.02</v>
      </c>
      <c r="E273" s="2">
        <v>94.39</v>
      </c>
      <c r="F273" s="2">
        <v>31761524</v>
      </c>
      <c r="G273" s="2">
        <f>IFERROR(VLOOKUP(A273,'TLT DVD'!$A$1:$D$1249,2,FALSE),0)</f>
        <v>4.1321000000000003</v>
      </c>
      <c r="H273" s="2">
        <f>IFERROR(VLOOKUP(A273,'TLT DVD'!$A$1:$D$1249,4,FALSE),0)</f>
        <v>0.99983604122048786</v>
      </c>
      <c r="I273" s="2">
        <f t="shared" si="17"/>
        <v>94.704469824404612</v>
      </c>
      <c r="J273" s="2">
        <f t="shared" si="18"/>
        <v>94.834448509763263</v>
      </c>
      <c r="K273" s="2">
        <f t="shared" si="19"/>
        <v>94.00458459555027</v>
      </c>
      <c r="L273" s="2">
        <f t="shared" si="16"/>
        <v>94.374523930801843</v>
      </c>
    </row>
    <row r="274" spans="1:12" x14ac:dyDescent="0.25">
      <c r="A274" s="1">
        <v>45631</v>
      </c>
      <c r="B274" s="2">
        <v>93.72</v>
      </c>
      <c r="C274" s="2">
        <v>94.39</v>
      </c>
      <c r="D274" s="2">
        <v>93.655000000000001</v>
      </c>
      <c r="E274" s="2">
        <v>94.25</v>
      </c>
      <c r="F274" s="2">
        <v>23695820</v>
      </c>
      <c r="G274" s="2">
        <f>IFERROR(VLOOKUP(A274,'TLT DVD'!$A$1:$D$1249,2,FALSE),0)</f>
        <v>4.1382000000000003</v>
      </c>
      <c r="H274" s="2">
        <f>IFERROR(VLOOKUP(A274,'TLT DVD'!$A$1:$D$1249,4,FALSE),0)</f>
        <v>0.9998357991967135</v>
      </c>
      <c r="I274" s="2">
        <f t="shared" si="17"/>
        <v>93.704611100715994</v>
      </c>
      <c r="J274" s="2">
        <f t="shared" si="18"/>
        <v>94.374501086177787</v>
      </c>
      <c r="K274" s="2">
        <f t="shared" si="19"/>
        <v>93.639621773768198</v>
      </c>
      <c r="L274" s="2">
        <f t="shared" ref="L274:L337" si="20">IFERROR(E274*$H274,0)</f>
        <v>94.234524074290249</v>
      </c>
    </row>
    <row r="275" spans="1:12" x14ac:dyDescent="0.25">
      <c r="A275" s="1">
        <v>45630</v>
      </c>
      <c r="B275" s="2">
        <v>92.61</v>
      </c>
      <c r="C275" s="2">
        <v>94.19</v>
      </c>
      <c r="D275" s="2">
        <v>92.54</v>
      </c>
      <c r="E275" s="2">
        <v>94.06</v>
      </c>
      <c r="F275" s="2">
        <v>35851068</v>
      </c>
      <c r="G275" s="2">
        <f>IFERROR(VLOOKUP(A275,'TLT DVD'!$A$1:$D$1249,2,FALSE),0)</f>
        <v>4.1466000000000003</v>
      </c>
      <c r="H275" s="2">
        <f>IFERROR(VLOOKUP(A275,'TLT DVD'!$A$1:$D$1249,4,FALSE),0)</f>
        <v>0.9998354659181693</v>
      </c>
      <c r="I275" s="2">
        <f t="shared" si="17"/>
        <v>92.594762498681661</v>
      </c>
      <c r="J275" s="2">
        <f t="shared" si="18"/>
        <v>94.174502534832371</v>
      </c>
      <c r="K275" s="2">
        <f t="shared" si="19"/>
        <v>92.524774016067397</v>
      </c>
      <c r="L275" s="2">
        <f t="shared" si="20"/>
        <v>94.044523924263004</v>
      </c>
    </row>
    <row r="276" spans="1:12" x14ac:dyDescent="0.25">
      <c r="A276" s="1">
        <v>45629</v>
      </c>
      <c r="B276" s="2">
        <v>93.93</v>
      </c>
      <c r="C276" s="2">
        <v>94.03</v>
      </c>
      <c r="D276" s="2">
        <v>92.99</v>
      </c>
      <c r="E276" s="2">
        <v>93.06</v>
      </c>
      <c r="F276" s="2">
        <v>32768888</v>
      </c>
      <c r="G276" s="2">
        <f>IFERROR(VLOOKUP(A276,'TLT DVD'!$A$1:$D$1249,2,FALSE),0)</f>
        <v>4.1910999999999996</v>
      </c>
      <c r="H276" s="2">
        <f>IFERROR(VLOOKUP(A276,'TLT DVD'!$A$1:$D$1249,4,FALSE),0)</f>
        <v>0.9998337003372586</v>
      </c>
      <c r="I276" s="2">
        <f t="shared" si="17"/>
        <v>93.914379472678704</v>
      </c>
      <c r="J276" s="2">
        <f t="shared" si="18"/>
        <v>94.01436284271243</v>
      </c>
      <c r="K276" s="2">
        <f t="shared" si="19"/>
        <v>92.974535794361671</v>
      </c>
      <c r="L276" s="2">
        <f t="shared" si="20"/>
        <v>93.044524153385282</v>
      </c>
    </row>
    <row r="277" spans="1:12" x14ac:dyDescent="0.25">
      <c r="A277" s="1">
        <v>45628</v>
      </c>
      <c r="B277" s="2">
        <v>93.27</v>
      </c>
      <c r="C277" s="2">
        <v>94.147499999999994</v>
      </c>
      <c r="D277" s="2">
        <v>93</v>
      </c>
      <c r="E277" s="2">
        <v>93.87</v>
      </c>
      <c r="F277" s="2">
        <v>39406032</v>
      </c>
      <c r="G277" s="2">
        <f>IFERROR(VLOOKUP(A277,'TLT DVD'!$A$1:$D$1249,2,FALSE),0)</f>
        <v>4.1550000000000002</v>
      </c>
      <c r="H277" s="2">
        <f>IFERROR(VLOOKUP(A277,'TLT DVD'!$A$1:$D$1249,4,FALSE),0)</f>
        <v>0.99983513263973622</v>
      </c>
      <c r="I277" s="2">
        <f t="shared" si="17"/>
        <v>93.254622821308189</v>
      </c>
      <c r="J277" s="2">
        <f t="shared" si="18"/>
        <v>94.131978150199558</v>
      </c>
      <c r="K277" s="2">
        <f t="shared" si="19"/>
        <v>92.984667335495473</v>
      </c>
      <c r="L277" s="2">
        <f t="shared" si="20"/>
        <v>93.854523900892048</v>
      </c>
    </row>
    <row r="278" spans="1:12" x14ac:dyDescent="0.25">
      <c r="A278" s="1">
        <v>45625</v>
      </c>
      <c r="B278" s="2">
        <v>93.78</v>
      </c>
      <c r="C278" s="2">
        <v>93.984999999999999</v>
      </c>
      <c r="D278" s="2">
        <v>93.44</v>
      </c>
      <c r="E278" s="2">
        <v>93.97</v>
      </c>
      <c r="F278" s="2">
        <v>31905736</v>
      </c>
      <c r="G278" s="2">
        <f>IFERROR(VLOOKUP(A278,'TLT DVD'!$A$1:$D$1249,2,FALSE),0)</f>
        <v>4.1505000000000001</v>
      </c>
      <c r="H278" s="2">
        <f>IFERROR(VLOOKUP(A278,'TLT DVD'!$A$1:$D$1249,4,FALSE),0)</f>
        <v>0.99983531118174018</v>
      </c>
      <c r="I278" s="2">
        <f t="shared" si="17"/>
        <v>93.764555482623592</v>
      </c>
      <c r="J278" s="2">
        <f t="shared" si="18"/>
        <v>93.969521721415845</v>
      </c>
      <c r="K278" s="2">
        <f t="shared" si="19"/>
        <v>93.424611476821795</v>
      </c>
      <c r="L278" s="2">
        <f t="shared" si="20"/>
        <v>93.954524191748121</v>
      </c>
    </row>
    <row r="279" spans="1:12" x14ac:dyDescent="0.25">
      <c r="A279" s="1">
        <v>45623</v>
      </c>
      <c r="B279" s="2">
        <v>93.04</v>
      </c>
      <c r="C279" s="2">
        <v>93.38</v>
      </c>
      <c r="D279" s="2">
        <v>92.67</v>
      </c>
      <c r="E279" s="2">
        <v>93.01</v>
      </c>
      <c r="F279" s="2">
        <v>39442168</v>
      </c>
      <c r="G279" s="2">
        <f>IFERROR(VLOOKUP(A279,'TLT DVD'!$A$1:$D$1249,2,FALSE),0)</f>
        <v>4.0065</v>
      </c>
      <c r="H279" s="2">
        <f>IFERROR(VLOOKUP(A279,'TLT DVD'!$A$1:$D$1249,4,FALSE),0)</f>
        <v>0.9998410245426993</v>
      </c>
      <c r="I279" s="2">
        <f t="shared" si="17"/>
        <v>93.025208923452752</v>
      </c>
      <c r="J279" s="2">
        <f t="shared" si="18"/>
        <v>93.365154871797259</v>
      </c>
      <c r="K279" s="2">
        <f t="shared" si="19"/>
        <v>92.65526774437194</v>
      </c>
      <c r="L279" s="2">
        <f t="shared" si="20"/>
        <v>92.995213692716462</v>
      </c>
    </row>
    <row r="280" spans="1:12" x14ac:dyDescent="0.25">
      <c r="A280" s="1">
        <v>45622</v>
      </c>
      <c r="B280" s="2">
        <v>92.16</v>
      </c>
      <c r="C280" s="2">
        <v>92.44</v>
      </c>
      <c r="D280" s="2">
        <v>91.81</v>
      </c>
      <c r="E280" s="2">
        <v>92.37</v>
      </c>
      <c r="F280" s="2">
        <v>31122248</v>
      </c>
      <c r="G280" s="2">
        <f>IFERROR(VLOOKUP(A280,'TLT DVD'!$A$1:$D$1249,2,FALSE),0)</f>
        <v>4.0343</v>
      </c>
      <c r="H280" s="2">
        <f>IFERROR(VLOOKUP(A280,'TLT DVD'!$A$1:$D$1249,4,FALSE),0)</f>
        <v>0.9998399215440823</v>
      </c>
      <c r="I280" s="2">
        <f t="shared" si="17"/>
        <v>92.145247169502625</v>
      </c>
      <c r="J280" s="2">
        <f t="shared" si="18"/>
        <v>92.425202347534963</v>
      </c>
      <c r="K280" s="2">
        <f t="shared" si="19"/>
        <v>91.795303196962195</v>
      </c>
      <c r="L280" s="2">
        <f t="shared" si="20"/>
        <v>92.355213553026886</v>
      </c>
    </row>
    <row r="281" spans="1:12" x14ac:dyDescent="0.25">
      <c r="A281" s="1">
        <v>45621</v>
      </c>
      <c r="B281" s="2">
        <v>92.2</v>
      </c>
      <c r="C281" s="2">
        <v>92.78</v>
      </c>
      <c r="D281" s="2">
        <v>91.984999999999999</v>
      </c>
      <c r="E281" s="2">
        <v>92.73</v>
      </c>
      <c r="F281" s="2">
        <v>56858036</v>
      </c>
      <c r="G281" s="2">
        <f>IFERROR(VLOOKUP(A281,'TLT DVD'!$A$1:$D$1249,2,FALSE),0)</f>
        <v>4.0186000000000002</v>
      </c>
      <c r="H281" s="2">
        <f>IFERROR(VLOOKUP(A281,'TLT DVD'!$A$1:$D$1249,4,FALSE),0)</f>
        <v>0.99984054446041792</v>
      </c>
      <c r="I281" s="2">
        <f t="shared" si="17"/>
        <v>92.185298199250539</v>
      </c>
      <c r="J281" s="2">
        <f t="shared" si="18"/>
        <v>92.765205715037581</v>
      </c>
      <c r="K281" s="2">
        <f t="shared" si="19"/>
        <v>91.970332482191537</v>
      </c>
      <c r="L281" s="2">
        <f t="shared" si="20"/>
        <v>92.715213687814554</v>
      </c>
    </row>
    <row r="282" spans="1:12" x14ac:dyDescent="0.25">
      <c r="A282" s="1">
        <v>45618</v>
      </c>
      <c r="B282" s="2">
        <v>90.51</v>
      </c>
      <c r="C282" s="2">
        <v>90.7</v>
      </c>
      <c r="D282" s="2">
        <v>90.15</v>
      </c>
      <c r="E282" s="2">
        <v>90.39</v>
      </c>
      <c r="F282" s="2">
        <v>21547548</v>
      </c>
      <c r="G282" s="2">
        <f>IFERROR(VLOOKUP(A282,'TLT DVD'!$A$1:$D$1249,2,FALSE),0)</f>
        <v>4.1227</v>
      </c>
      <c r="H282" s="2">
        <f>IFERROR(VLOOKUP(A282,'TLT DVD'!$A$1:$D$1249,4,FALSE),0)</f>
        <v>0.99983641417527125</v>
      </c>
      <c r="I282" s="2">
        <f t="shared" si="17"/>
        <v>90.495193847003804</v>
      </c>
      <c r="J282" s="2">
        <f t="shared" si="18"/>
        <v>90.6851627656971</v>
      </c>
      <c r="K282" s="2">
        <f t="shared" si="19"/>
        <v>90.135252737900714</v>
      </c>
      <c r="L282" s="2">
        <f t="shared" si="20"/>
        <v>90.375213477302765</v>
      </c>
    </row>
    <row r="283" spans="1:12" x14ac:dyDescent="0.25">
      <c r="A283" s="1">
        <v>45617</v>
      </c>
      <c r="B283" s="2">
        <v>90.45</v>
      </c>
      <c r="C283" s="2">
        <v>90.85</v>
      </c>
      <c r="D283" s="2">
        <v>90</v>
      </c>
      <c r="E283" s="2">
        <v>90.34</v>
      </c>
      <c r="F283" s="2">
        <v>28365740</v>
      </c>
      <c r="G283" s="2">
        <f>IFERROR(VLOOKUP(A283,'TLT DVD'!$A$1:$D$1249,2,FALSE),0)</f>
        <v>4.125</v>
      </c>
      <c r="H283" s="2">
        <f>IFERROR(VLOOKUP(A283,'TLT DVD'!$A$1:$D$1249,4,FALSE),0)</f>
        <v>0.99983632292036451</v>
      </c>
      <c r="I283" s="2">
        <f t="shared" si="17"/>
        <v>90.435195408146967</v>
      </c>
      <c r="J283" s="2">
        <f t="shared" si="18"/>
        <v>90.835129937315116</v>
      </c>
      <c r="K283" s="2">
        <f t="shared" si="19"/>
        <v>89.985269062832799</v>
      </c>
      <c r="L283" s="2">
        <f t="shared" si="20"/>
        <v>90.325213412625729</v>
      </c>
    </row>
    <row r="284" spans="1:12" x14ac:dyDescent="0.25">
      <c r="A284" s="1">
        <v>45616</v>
      </c>
      <c r="B284" s="2">
        <v>90.15</v>
      </c>
      <c r="C284" s="2">
        <v>90.83</v>
      </c>
      <c r="D284" s="2">
        <v>90.11</v>
      </c>
      <c r="E284" s="2">
        <v>90.41</v>
      </c>
      <c r="F284" s="2">
        <v>27755434</v>
      </c>
      <c r="G284" s="2">
        <f>IFERROR(VLOOKUP(A284,'TLT DVD'!$A$1:$D$1249,2,FALSE),0)</f>
        <v>4.1218000000000004</v>
      </c>
      <c r="H284" s="2">
        <f>IFERROR(VLOOKUP(A284,'TLT DVD'!$A$1:$D$1249,4,FALSE),0)</f>
        <v>0.99983644988371523</v>
      </c>
      <c r="I284" s="2">
        <f t="shared" si="17"/>
        <v>90.135255957016938</v>
      </c>
      <c r="J284" s="2">
        <f t="shared" si="18"/>
        <v>90.815144742937846</v>
      </c>
      <c r="K284" s="2">
        <f t="shared" si="19"/>
        <v>90.095262499021572</v>
      </c>
      <c r="L284" s="2">
        <f t="shared" si="20"/>
        <v>90.395213433986697</v>
      </c>
    </row>
    <row r="285" spans="1:12" x14ac:dyDescent="0.25">
      <c r="A285" s="1">
        <v>45615</v>
      </c>
      <c r="B285" s="2">
        <v>90.82</v>
      </c>
      <c r="C285" s="2">
        <v>91.07</v>
      </c>
      <c r="D285" s="2">
        <v>90.62</v>
      </c>
      <c r="E285" s="2">
        <v>90.7</v>
      </c>
      <c r="F285" s="2">
        <v>29585102</v>
      </c>
      <c r="G285" s="2">
        <f>IFERROR(VLOOKUP(A285,'TLT DVD'!$A$1:$D$1249,2,FALSE),0)</f>
        <v>4.1086</v>
      </c>
      <c r="H285" s="2">
        <f>IFERROR(VLOOKUP(A285,'TLT DVD'!$A$1:$D$1249,4,FALSE),0)</f>
        <v>0.99983697360770707</v>
      </c>
      <c r="I285" s="2">
        <f t="shared" si="17"/>
        <v>90.805193943051947</v>
      </c>
      <c r="J285" s="2">
        <f t="shared" si="18"/>
        <v>91.055153186453879</v>
      </c>
      <c r="K285" s="2">
        <f t="shared" si="19"/>
        <v>90.605226548330421</v>
      </c>
      <c r="L285" s="2">
        <f t="shared" si="20"/>
        <v>90.685213506219029</v>
      </c>
    </row>
    <row r="286" spans="1:12" x14ac:dyDescent="0.25">
      <c r="A286" s="1">
        <v>45614</v>
      </c>
      <c r="B286" s="2">
        <v>89.66</v>
      </c>
      <c r="C286" s="2">
        <v>90.59</v>
      </c>
      <c r="D286" s="2">
        <v>89.424000000000007</v>
      </c>
      <c r="E286" s="2">
        <v>90.24</v>
      </c>
      <c r="F286" s="2">
        <v>36058664</v>
      </c>
      <c r="G286" s="2">
        <f>IFERROR(VLOOKUP(A286,'TLT DVD'!$A$1:$D$1249,2,FALSE),0)</f>
        <v>4.1295000000000002</v>
      </c>
      <c r="H286" s="2">
        <f>IFERROR(VLOOKUP(A286,'TLT DVD'!$A$1:$D$1249,4,FALSE),0)</f>
        <v>0.99983614437817991</v>
      </c>
      <c r="I286" s="2">
        <f t="shared" si="17"/>
        <v>89.64530870494761</v>
      </c>
      <c r="J286" s="2">
        <f t="shared" si="18"/>
        <v>90.575156319219317</v>
      </c>
      <c r="K286" s="2">
        <f t="shared" si="19"/>
        <v>89.409347374874372</v>
      </c>
      <c r="L286" s="2">
        <f t="shared" si="20"/>
        <v>90.225213668686948</v>
      </c>
    </row>
    <row r="287" spans="1:12" x14ac:dyDescent="0.25">
      <c r="A287" s="1">
        <v>45611</v>
      </c>
      <c r="B287" s="2">
        <v>89.915000000000006</v>
      </c>
      <c r="C287" s="2">
        <v>90.65</v>
      </c>
      <c r="D287" s="2">
        <v>89.51</v>
      </c>
      <c r="E287" s="2">
        <v>90.08</v>
      </c>
      <c r="F287" s="2">
        <v>73722400</v>
      </c>
      <c r="G287" s="2">
        <f>IFERROR(VLOOKUP(A287,'TLT DVD'!$A$1:$D$1249,2,FALSE),0)</f>
        <v>4.1368999999999998</v>
      </c>
      <c r="H287" s="2">
        <f>IFERROR(VLOOKUP(A287,'TLT DVD'!$A$1:$D$1249,4,FALSE),0)</f>
        <v>0.99983585077554571</v>
      </c>
      <c r="I287" s="2">
        <f t="shared" si="17"/>
        <v>89.900240522483202</v>
      </c>
      <c r="J287" s="2">
        <f t="shared" si="18"/>
        <v>90.63511987280323</v>
      </c>
      <c r="K287" s="2">
        <f t="shared" si="19"/>
        <v>89.495307002919105</v>
      </c>
      <c r="L287" s="2">
        <f t="shared" si="20"/>
        <v>90.065213437861161</v>
      </c>
    </row>
    <row r="288" spans="1:12" x14ac:dyDescent="0.25">
      <c r="A288" s="1">
        <v>45610</v>
      </c>
      <c r="B288" s="2">
        <v>90.56</v>
      </c>
      <c r="C288" s="2">
        <v>91.025000000000006</v>
      </c>
      <c r="D288" s="2">
        <v>90.27</v>
      </c>
      <c r="E288" s="2">
        <v>90.32</v>
      </c>
      <c r="F288" s="2">
        <v>53328348</v>
      </c>
      <c r="G288" s="2">
        <f>IFERROR(VLOOKUP(A288,'TLT DVD'!$A$1:$D$1249,2,FALSE),0)</f>
        <v>4.1258999999999997</v>
      </c>
      <c r="H288" s="2">
        <f>IFERROR(VLOOKUP(A288,'TLT DVD'!$A$1:$D$1249,4,FALSE),0)</f>
        <v>0.99983628721192508</v>
      </c>
      <c r="I288" s="2">
        <f t="shared" si="17"/>
        <v>90.545174169911931</v>
      </c>
      <c r="J288" s="2">
        <f t="shared" si="18"/>
        <v>91.01009804346549</v>
      </c>
      <c r="K288" s="2">
        <f t="shared" si="19"/>
        <v>90.25522164662047</v>
      </c>
      <c r="L288" s="2">
        <f t="shared" si="20"/>
        <v>90.305213460981065</v>
      </c>
    </row>
    <row r="289" spans="1:12" x14ac:dyDescent="0.25">
      <c r="A289" s="1">
        <v>45609</v>
      </c>
      <c r="B289" s="2">
        <v>91.515000000000001</v>
      </c>
      <c r="C289" s="2">
        <v>91.54</v>
      </c>
      <c r="D289" s="2">
        <v>89.72</v>
      </c>
      <c r="E289" s="2">
        <v>89.8</v>
      </c>
      <c r="F289" s="2">
        <v>49009128</v>
      </c>
      <c r="G289" s="2">
        <f>IFERROR(VLOOKUP(A289,'TLT DVD'!$A$1:$D$1249,2,FALSE),0)</f>
        <v>4.1497999999999999</v>
      </c>
      <c r="H289" s="2">
        <f>IFERROR(VLOOKUP(A289,'TLT DVD'!$A$1:$D$1249,4,FALSE),0)</f>
        <v>0.99983533895494359</v>
      </c>
      <c r="I289" s="2">
        <f t="shared" si="17"/>
        <v>91.499931044461661</v>
      </c>
      <c r="J289" s="2">
        <f t="shared" si="18"/>
        <v>91.524926927935539</v>
      </c>
      <c r="K289" s="2">
        <f t="shared" si="19"/>
        <v>89.705226611037531</v>
      </c>
      <c r="L289" s="2">
        <f t="shared" si="20"/>
        <v>89.785213438153932</v>
      </c>
    </row>
    <row r="290" spans="1:12" x14ac:dyDescent="0.25">
      <c r="A290" s="1">
        <v>45608</v>
      </c>
      <c r="B290" s="2">
        <v>91.37</v>
      </c>
      <c r="C290" s="2">
        <v>91.85</v>
      </c>
      <c r="D290" s="2">
        <v>90.51</v>
      </c>
      <c r="E290" s="2">
        <v>90.66</v>
      </c>
      <c r="F290" s="2">
        <v>57908368</v>
      </c>
      <c r="G290" s="2">
        <f>IFERROR(VLOOKUP(A290,'TLT DVD'!$A$1:$D$1249,2,FALSE),0)</f>
        <v>4.1104000000000003</v>
      </c>
      <c r="H290" s="2">
        <f>IFERROR(VLOOKUP(A290,'TLT DVD'!$A$1:$D$1249,4,FALSE),0)</f>
        <v>0.99983690219078292</v>
      </c>
      <c r="I290" s="2">
        <f t="shared" si="17"/>
        <v>91.355097753171833</v>
      </c>
      <c r="J290" s="2">
        <f t="shared" si="18"/>
        <v>91.8350194662234</v>
      </c>
      <c r="K290" s="2">
        <f t="shared" si="19"/>
        <v>90.495238017287761</v>
      </c>
      <c r="L290" s="2">
        <f t="shared" si="20"/>
        <v>90.645213552616383</v>
      </c>
    </row>
    <row r="291" spans="1:12" x14ac:dyDescent="0.25">
      <c r="A291" s="1">
        <v>45607</v>
      </c>
      <c r="B291" s="2">
        <v>92.25</v>
      </c>
      <c r="C291" s="2">
        <v>92.295000000000002</v>
      </c>
      <c r="D291" s="2">
        <v>91.62</v>
      </c>
      <c r="E291" s="2">
        <v>92.04</v>
      </c>
      <c r="F291" s="2">
        <v>22369200</v>
      </c>
      <c r="G291" s="2">
        <f>IFERROR(VLOOKUP(A291,'TLT DVD'!$A$1:$D$1249,2,FALSE),0)</f>
        <v>4.0488</v>
      </c>
      <c r="H291" s="2">
        <f>IFERROR(VLOOKUP(A291,'TLT DVD'!$A$1:$D$1249,4,FALSE),0)</f>
        <v>0.99983934623953097</v>
      </c>
      <c r="I291" s="2">
        <f t="shared" si="17"/>
        <v>92.235179690596738</v>
      </c>
      <c r="J291" s="2">
        <f t="shared" si="18"/>
        <v>92.280172461177514</v>
      </c>
      <c r="K291" s="2">
        <f t="shared" si="19"/>
        <v>91.605280902465836</v>
      </c>
      <c r="L291" s="2">
        <f t="shared" si="20"/>
        <v>92.025213427886442</v>
      </c>
    </row>
    <row r="292" spans="1:12" x14ac:dyDescent="0.25">
      <c r="A292" s="1">
        <v>45604</v>
      </c>
      <c r="B292" s="2">
        <v>92</v>
      </c>
      <c r="C292" s="2">
        <v>92.595500000000001</v>
      </c>
      <c r="D292" s="2">
        <v>91.84</v>
      </c>
      <c r="E292" s="2">
        <v>92.49</v>
      </c>
      <c r="F292" s="2">
        <v>56756176</v>
      </c>
      <c r="G292" s="2">
        <f>IFERROR(VLOOKUP(A292,'TLT DVD'!$A$1:$D$1249,2,FALSE),0)</f>
        <v>4.0290999999999997</v>
      </c>
      <c r="H292" s="2">
        <f>IFERROR(VLOOKUP(A292,'TLT DVD'!$A$1:$D$1249,4,FALSE),0)</f>
        <v>0.99984012786027787</v>
      </c>
      <c r="I292" s="2">
        <f t="shared" si="17"/>
        <v>91.985291763145568</v>
      </c>
      <c r="J292" s="2">
        <f t="shared" si="18"/>
        <v>92.580696559286366</v>
      </c>
      <c r="K292" s="2">
        <f t="shared" si="19"/>
        <v>91.825317342687924</v>
      </c>
      <c r="L292" s="2">
        <f t="shared" si="20"/>
        <v>92.475213425797094</v>
      </c>
    </row>
    <row r="293" spans="1:12" x14ac:dyDescent="0.25">
      <c r="A293" s="1">
        <v>45603</v>
      </c>
      <c r="B293" s="2">
        <v>90.75</v>
      </c>
      <c r="C293" s="2">
        <v>91.62</v>
      </c>
      <c r="D293" s="2">
        <v>90.65</v>
      </c>
      <c r="E293" s="2">
        <v>91.33</v>
      </c>
      <c r="F293" s="2">
        <v>56221412</v>
      </c>
      <c r="G293" s="2">
        <f>IFERROR(VLOOKUP(A293,'TLT DVD'!$A$1:$D$1249,2,FALSE),0)</f>
        <v>4.0801999999999996</v>
      </c>
      <c r="H293" s="2">
        <f>IFERROR(VLOOKUP(A293,'TLT DVD'!$A$1:$D$1249,4,FALSE),0)</f>
        <v>0.99983810040874088</v>
      </c>
      <c r="I293" s="2">
        <f t="shared" si="17"/>
        <v>90.735307612093237</v>
      </c>
      <c r="J293" s="2">
        <f t="shared" si="18"/>
        <v>91.605166759448849</v>
      </c>
      <c r="K293" s="2">
        <f t="shared" si="19"/>
        <v>90.635323802052369</v>
      </c>
      <c r="L293" s="2">
        <f t="shared" si="20"/>
        <v>91.315213710330298</v>
      </c>
    </row>
    <row r="294" spans="1:12" x14ac:dyDescent="0.25">
      <c r="A294" s="1">
        <v>45602</v>
      </c>
      <c r="B294" s="2">
        <v>89.64</v>
      </c>
      <c r="C294" s="2">
        <v>90.72</v>
      </c>
      <c r="D294" s="2">
        <v>89.554500000000004</v>
      </c>
      <c r="E294" s="2">
        <v>90.2</v>
      </c>
      <c r="F294" s="2">
        <v>98895696</v>
      </c>
      <c r="G294" s="2">
        <f>IFERROR(VLOOKUP(A294,'TLT DVD'!$A$1:$D$1249,2,FALSE),0)</f>
        <v>4.1314000000000002</v>
      </c>
      <c r="H294" s="2">
        <f>IFERROR(VLOOKUP(A294,'TLT DVD'!$A$1:$D$1249,4,FALSE),0)</f>
        <v>0.99983606899371158</v>
      </c>
      <c r="I294" s="2">
        <f t="shared" si="17"/>
        <v>89.625305224596303</v>
      </c>
      <c r="J294" s="2">
        <f t="shared" si="18"/>
        <v>90.705128179109508</v>
      </c>
      <c r="K294" s="2">
        <f t="shared" si="19"/>
        <v>89.539819240697355</v>
      </c>
      <c r="L294" s="2">
        <f t="shared" si="20"/>
        <v>90.185213423232781</v>
      </c>
    </row>
    <row r="295" spans="1:12" x14ac:dyDescent="0.25">
      <c r="A295" s="1">
        <v>45601</v>
      </c>
      <c r="B295" s="2">
        <v>92.03</v>
      </c>
      <c r="C295" s="2">
        <v>92.9</v>
      </c>
      <c r="D295" s="2">
        <v>91.6</v>
      </c>
      <c r="E295" s="2">
        <v>92.74</v>
      </c>
      <c r="F295" s="2">
        <v>46986036</v>
      </c>
      <c r="G295" s="2">
        <f>IFERROR(VLOOKUP(A295,'TLT DVD'!$A$1:$D$1249,2,FALSE),0)</f>
        <v>4.0182000000000002</v>
      </c>
      <c r="H295" s="2">
        <f>IFERROR(VLOOKUP(A295,'TLT DVD'!$A$1:$D$1249,4,FALSE),0)</f>
        <v>0.99984056033090285</v>
      </c>
      <c r="I295" s="2">
        <f t="shared" si="17"/>
        <v>92.015326767252986</v>
      </c>
      <c r="J295" s="2">
        <f t="shared" si="18"/>
        <v>92.88518805474088</v>
      </c>
      <c r="K295" s="2">
        <f t="shared" si="19"/>
        <v>91.585395326310689</v>
      </c>
      <c r="L295" s="2">
        <f t="shared" si="20"/>
        <v>92.725213565087927</v>
      </c>
    </row>
    <row r="296" spans="1:12" x14ac:dyDescent="0.25">
      <c r="A296" s="1">
        <v>45600</v>
      </c>
      <c r="B296" s="2">
        <v>92.28</v>
      </c>
      <c r="C296" s="2">
        <v>92.57</v>
      </c>
      <c r="D296" s="2">
        <v>91.63</v>
      </c>
      <c r="E296" s="2">
        <v>92.25</v>
      </c>
      <c r="F296" s="2">
        <v>49747592</v>
      </c>
      <c r="G296" s="2">
        <f>IFERROR(VLOOKUP(A296,'TLT DVD'!$A$1:$D$1249,2,FALSE),0)</f>
        <v>4.0396000000000001</v>
      </c>
      <c r="H296" s="2">
        <f>IFERROR(VLOOKUP(A296,'TLT DVD'!$A$1:$D$1249,4,FALSE),0)</f>
        <v>0.99983971126031135</v>
      </c>
      <c r="I296" s="2">
        <f t="shared" si="17"/>
        <v>92.265208555101538</v>
      </c>
      <c r="J296" s="2">
        <f t="shared" si="18"/>
        <v>92.555162071367008</v>
      </c>
      <c r="K296" s="2">
        <f t="shared" si="19"/>
        <v>91.615312742782322</v>
      </c>
      <c r="L296" s="2">
        <f t="shared" si="20"/>
        <v>92.235213363763719</v>
      </c>
    </row>
    <row r="297" spans="1:12" x14ac:dyDescent="0.25">
      <c r="A297" s="1">
        <v>45597</v>
      </c>
      <c r="B297" s="2">
        <v>92.26</v>
      </c>
      <c r="C297" s="2">
        <v>92.515000000000001</v>
      </c>
      <c r="D297" s="2">
        <v>90.8</v>
      </c>
      <c r="E297" s="2">
        <v>90.84</v>
      </c>
      <c r="F297" s="2">
        <v>80401984</v>
      </c>
      <c r="G297" s="2">
        <f>IFERROR(VLOOKUP(A297,'TLT DVD'!$A$1:$D$1249,2,FALSE),0)</f>
        <v>4.1022999999999996</v>
      </c>
      <c r="H297" s="2">
        <f>IFERROR(VLOOKUP(A297,'TLT DVD'!$A$1:$D$1249,4,FALSE),0)</f>
        <v>0.99983722356698168</v>
      </c>
      <c r="I297" s="2">
        <f t="shared" si="17"/>
        <v>92.244982246289737</v>
      </c>
      <c r="J297" s="2">
        <f t="shared" si="18"/>
        <v>92.499940738299316</v>
      </c>
      <c r="K297" s="2">
        <f t="shared" si="19"/>
        <v>90.785219899881938</v>
      </c>
      <c r="L297" s="2">
        <f t="shared" si="20"/>
        <v>90.825213388824622</v>
      </c>
    </row>
    <row r="298" spans="1:12" x14ac:dyDescent="0.25">
      <c r="A298" s="1">
        <v>45596</v>
      </c>
      <c r="B298" s="2">
        <v>92.2</v>
      </c>
      <c r="C298" s="2">
        <v>92.94</v>
      </c>
      <c r="D298" s="2">
        <v>91.87</v>
      </c>
      <c r="E298" s="2">
        <v>92.45</v>
      </c>
      <c r="F298" s="2">
        <v>52173752</v>
      </c>
      <c r="G298" s="2">
        <f>IFERROR(VLOOKUP(A298,'TLT DVD'!$A$1:$D$1249,2,FALSE),0)</f>
        <v>4.0308000000000002</v>
      </c>
      <c r="H298" s="2">
        <f>IFERROR(VLOOKUP(A298,'TLT DVD'!$A$1:$D$1249,4,FALSE),0)</f>
        <v>0.99984006041074769</v>
      </c>
      <c r="I298" s="2">
        <f t="shared" si="17"/>
        <v>92.185253569870937</v>
      </c>
      <c r="J298" s="2">
        <f t="shared" si="18"/>
        <v>92.925135214574894</v>
      </c>
      <c r="K298" s="2">
        <f t="shared" si="19"/>
        <v>91.85530634993539</v>
      </c>
      <c r="L298" s="2">
        <f t="shared" si="20"/>
        <v>92.435213584973624</v>
      </c>
    </row>
    <row r="299" spans="1:12" x14ac:dyDescent="0.25">
      <c r="A299" s="1">
        <v>45595</v>
      </c>
      <c r="B299" s="2">
        <v>92.84</v>
      </c>
      <c r="C299" s="2">
        <v>93.284999999999997</v>
      </c>
      <c r="D299" s="2">
        <v>92.16</v>
      </c>
      <c r="E299" s="2">
        <v>92.3</v>
      </c>
      <c r="F299" s="2">
        <v>41951068</v>
      </c>
      <c r="G299" s="2">
        <f>IFERROR(VLOOKUP(A299,'TLT DVD'!$A$1:$D$1249,2,FALSE),0)</f>
        <v>4.1052</v>
      </c>
      <c r="H299" s="2">
        <f>IFERROR(VLOOKUP(A299,'TLT DVD'!$A$1:$D$1249,4,FALSE),0)</f>
        <v>0.99983710850635543</v>
      </c>
      <c r="I299" s="2">
        <f t="shared" si="17"/>
        <v>92.824877153730043</v>
      </c>
      <c r="J299" s="2">
        <f t="shared" si="18"/>
        <v>93.269804667015364</v>
      </c>
      <c r="K299" s="2">
        <f t="shared" si="19"/>
        <v>92.14498791994572</v>
      </c>
      <c r="L299" s="2">
        <f t="shared" si="20"/>
        <v>92.2849651151366</v>
      </c>
    </row>
    <row r="300" spans="1:12" x14ac:dyDescent="0.25">
      <c r="A300" s="1">
        <v>45594</v>
      </c>
      <c r="B300" s="2">
        <v>91.17</v>
      </c>
      <c r="C300" s="2">
        <v>92.06</v>
      </c>
      <c r="D300" s="2">
        <v>90.983699999999999</v>
      </c>
      <c r="E300" s="2">
        <v>92.03</v>
      </c>
      <c r="F300" s="2">
        <v>46545204</v>
      </c>
      <c r="G300" s="2">
        <f>IFERROR(VLOOKUP(A300,'TLT DVD'!$A$1:$D$1249,2,FALSE),0)</f>
        <v>4.1172000000000004</v>
      </c>
      <c r="H300" s="2">
        <f>IFERROR(VLOOKUP(A300,'TLT DVD'!$A$1:$D$1249,4,FALSE),0)</f>
        <v>0.99983663239356002</v>
      </c>
      <c r="I300" s="2">
        <f t="shared" si="17"/>
        <v>91.155105775320862</v>
      </c>
      <c r="J300" s="2">
        <f t="shared" si="18"/>
        <v>92.044960378151131</v>
      </c>
      <c r="K300" s="2">
        <f t="shared" si="19"/>
        <v>90.968836210705945</v>
      </c>
      <c r="L300" s="2">
        <f t="shared" si="20"/>
        <v>92.014965279179336</v>
      </c>
    </row>
    <row r="301" spans="1:12" x14ac:dyDescent="0.25">
      <c r="A301" s="1">
        <v>45593</v>
      </c>
      <c r="B301" s="2">
        <v>92.27</v>
      </c>
      <c r="C301" s="2">
        <v>92.29</v>
      </c>
      <c r="D301" s="2">
        <v>91.415000000000006</v>
      </c>
      <c r="E301" s="2">
        <v>91.89</v>
      </c>
      <c r="F301" s="2">
        <v>33156460</v>
      </c>
      <c r="G301" s="2">
        <f>IFERROR(VLOOKUP(A301,'TLT DVD'!$A$1:$D$1249,2,FALSE),0)</f>
        <v>4.1234999999999999</v>
      </c>
      <c r="H301" s="2">
        <f>IFERROR(VLOOKUP(A301,'TLT DVD'!$A$1:$D$1249,4,FALSE),0)</f>
        <v>0.99983638243443318</v>
      </c>
      <c r="I301" s="2">
        <f t="shared" si="17"/>
        <v>92.254903007225153</v>
      </c>
      <c r="J301" s="2">
        <f t="shared" si="18"/>
        <v>92.274899734873841</v>
      </c>
      <c r="K301" s="2">
        <f t="shared" si="19"/>
        <v>91.400042900243719</v>
      </c>
      <c r="L301" s="2">
        <f t="shared" si="20"/>
        <v>91.874965181900066</v>
      </c>
    </row>
    <row r="302" spans="1:12" x14ac:dyDescent="0.25">
      <c r="A302" s="1">
        <v>45590</v>
      </c>
      <c r="B302" s="2">
        <v>92.99</v>
      </c>
      <c r="C302" s="2">
        <v>93.037499999999994</v>
      </c>
      <c r="D302" s="2">
        <v>92.02</v>
      </c>
      <c r="E302" s="2">
        <v>92.14</v>
      </c>
      <c r="F302" s="2">
        <v>28667060</v>
      </c>
      <c r="G302" s="2">
        <f>IFERROR(VLOOKUP(A302,'TLT DVD'!$A$1:$D$1249,2,FALSE),0)</f>
        <v>4.1123000000000003</v>
      </c>
      <c r="H302" s="2">
        <f>IFERROR(VLOOKUP(A302,'TLT DVD'!$A$1:$D$1249,4,FALSE),0)</f>
        <v>0.99983682680625741</v>
      </c>
      <c r="I302" s="2">
        <f t="shared" si="17"/>
        <v>92.974826524713876</v>
      </c>
      <c r="J302" s="2">
        <f t="shared" si="18"/>
        <v>93.022318773987166</v>
      </c>
      <c r="K302" s="2">
        <f t="shared" si="19"/>
        <v>92.004984802711803</v>
      </c>
      <c r="L302" s="2">
        <f t="shared" si="20"/>
        <v>92.124965221928562</v>
      </c>
    </row>
    <row r="303" spans="1:12" x14ac:dyDescent="0.25">
      <c r="A303" s="1">
        <v>45589</v>
      </c>
      <c r="B303" s="2">
        <v>92.23</v>
      </c>
      <c r="C303" s="2">
        <v>93</v>
      </c>
      <c r="D303" s="2">
        <v>91.96</v>
      </c>
      <c r="E303" s="2">
        <v>92.66</v>
      </c>
      <c r="F303" s="2">
        <v>32507396</v>
      </c>
      <c r="G303" s="2">
        <f>IFERROR(VLOOKUP(A303,'TLT DVD'!$A$1:$D$1249,2,FALSE),0)</f>
        <v>4.0891999999999999</v>
      </c>
      <c r="H303" s="2">
        <f>IFERROR(VLOOKUP(A303,'TLT DVD'!$A$1:$D$1249,4,FALSE),0)</f>
        <v>0.99983774332376874</v>
      </c>
      <c r="I303" s="2">
        <f t="shared" si="17"/>
        <v>92.215035066751199</v>
      </c>
      <c r="J303" s="2">
        <f t="shared" si="18"/>
        <v>92.984910129110489</v>
      </c>
      <c r="K303" s="2">
        <f t="shared" si="19"/>
        <v>91.945078876053771</v>
      </c>
      <c r="L303" s="2">
        <f t="shared" si="20"/>
        <v>92.644965296380406</v>
      </c>
    </row>
    <row r="304" spans="1:12" x14ac:dyDescent="0.25">
      <c r="A304" s="1">
        <v>45588</v>
      </c>
      <c r="B304" s="2">
        <v>91.84</v>
      </c>
      <c r="C304" s="2">
        <v>92.37</v>
      </c>
      <c r="D304" s="2">
        <v>91.6601</v>
      </c>
      <c r="E304" s="2">
        <v>92.07</v>
      </c>
      <c r="F304" s="2">
        <v>33354244</v>
      </c>
      <c r="G304" s="2">
        <f>IFERROR(VLOOKUP(A304,'TLT DVD'!$A$1:$D$1249,2,FALSE),0)</f>
        <v>4.1154000000000002</v>
      </c>
      <c r="H304" s="2">
        <f>IFERROR(VLOOKUP(A304,'TLT DVD'!$A$1:$D$1249,4,FALSE),0)</f>
        <v>0.99983670381046486</v>
      </c>
      <c r="I304" s="2">
        <f t="shared" si="17"/>
        <v>91.825002877953096</v>
      </c>
      <c r="J304" s="2">
        <f t="shared" si="18"/>
        <v>92.354916330972642</v>
      </c>
      <c r="K304" s="2">
        <f t="shared" si="19"/>
        <v>91.645132254937593</v>
      </c>
      <c r="L304" s="2">
        <f t="shared" si="20"/>
        <v>92.054965319829492</v>
      </c>
    </row>
    <row r="305" spans="1:12" x14ac:dyDescent="0.25">
      <c r="A305" s="1">
        <v>45587</v>
      </c>
      <c r="B305" s="2">
        <v>92.65</v>
      </c>
      <c r="C305" s="2">
        <v>92.76</v>
      </c>
      <c r="D305" s="2">
        <v>92.090999999999994</v>
      </c>
      <c r="E305" s="2">
        <v>92.32</v>
      </c>
      <c r="F305" s="2">
        <v>32096892</v>
      </c>
      <c r="G305" s="2">
        <f>IFERROR(VLOOKUP(A305,'TLT DVD'!$A$1:$D$1249,2,FALSE),0)</f>
        <v>4.1043000000000003</v>
      </c>
      <c r="H305" s="2">
        <f>IFERROR(VLOOKUP(A305,'TLT DVD'!$A$1:$D$1249,4,FALSE),0)</f>
        <v>0.99983714421482428</v>
      </c>
      <c r="I305" s="2">
        <f t="shared" si="17"/>
        <v>92.634911411503481</v>
      </c>
      <c r="J305" s="2">
        <f t="shared" si="18"/>
        <v>92.744893497367102</v>
      </c>
      <c r="K305" s="2">
        <f t="shared" si="19"/>
        <v>92.076002447887376</v>
      </c>
      <c r="L305" s="2">
        <f t="shared" si="20"/>
        <v>92.304965153912576</v>
      </c>
    </row>
    <row r="306" spans="1:12" x14ac:dyDescent="0.25">
      <c r="A306" s="1">
        <v>45586</v>
      </c>
      <c r="B306" s="2">
        <v>93.02</v>
      </c>
      <c r="C306" s="2">
        <v>93.09</v>
      </c>
      <c r="D306" s="2">
        <v>92.23</v>
      </c>
      <c r="E306" s="2">
        <v>92.23</v>
      </c>
      <c r="F306" s="2">
        <v>49504696</v>
      </c>
      <c r="G306" s="2">
        <f>IFERROR(VLOOKUP(A306,'TLT DVD'!$A$1:$D$1249,2,FALSE),0)</f>
        <v>4.1082999999999998</v>
      </c>
      <c r="H306" s="2">
        <f>IFERROR(VLOOKUP(A306,'TLT DVD'!$A$1:$D$1249,4,FALSE),0)</f>
        <v>0.99983698551052824</v>
      </c>
      <c r="I306" s="2">
        <f t="shared" si="17"/>
        <v>93.004836392189333</v>
      </c>
      <c r="J306" s="2">
        <f t="shared" si="18"/>
        <v>93.074824981175084</v>
      </c>
      <c r="K306" s="2">
        <f t="shared" si="19"/>
        <v>92.214965173636017</v>
      </c>
      <c r="L306" s="2">
        <f t="shared" si="20"/>
        <v>92.214965173636017</v>
      </c>
    </row>
    <row r="307" spans="1:12" x14ac:dyDescent="0.25">
      <c r="A307" s="1">
        <v>45583</v>
      </c>
      <c r="B307" s="2">
        <v>94.05</v>
      </c>
      <c r="C307" s="2">
        <v>94.28</v>
      </c>
      <c r="D307" s="2">
        <v>93.86</v>
      </c>
      <c r="E307" s="2">
        <v>93.87</v>
      </c>
      <c r="F307" s="2">
        <v>25258632</v>
      </c>
      <c r="G307" s="2">
        <f>IFERROR(VLOOKUP(A307,'TLT DVD'!$A$1:$D$1249,2,FALSE),0)</f>
        <v>4.0365000000000002</v>
      </c>
      <c r="H307" s="2">
        <f>IFERROR(VLOOKUP(A307,'TLT DVD'!$A$1:$D$1249,4,FALSE),0)</f>
        <v>0.99983983425647383</v>
      </c>
      <c r="I307" s="2">
        <f t="shared" si="17"/>
        <v>94.034936411821363</v>
      </c>
      <c r="J307" s="2">
        <f t="shared" si="18"/>
        <v>94.264899573700347</v>
      </c>
      <c r="K307" s="2">
        <f t="shared" si="19"/>
        <v>93.844966843312633</v>
      </c>
      <c r="L307" s="2">
        <f t="shared" si="20"/>
        <v>93.854965241655208</v>
      </c>
    </row>
    <row r="308" spans="1:12" x14ac:dyDescent="0.25">
      <c r="A308" s="1">
        <v>45582</v>
      </c>
      <c r="B308" s="2">
        <v>94.29</v>
      </c>
      <c r="C308" s="2">
        <v>94.44</v>
      </c>
      <c r="D308" s="2">
        <v>93.670100000000005</v>
      </c>
      <c r="E308" s="2">
        <v>93.8</v>
      </c>
      <c r="F308" s="2">
        <v>43427216</v>
      </c>
      <c r="G308" s="2">
        <f>IFERROR(VLOOKUP(A308,'TLT DVD'!$A$1:$D$1249,2,FALSE),0)</f>
        <v>4.0395000000000003</v>
      </c>
      <c r="H308" s="2">
        <f>IFERROR(VLOOKUP(A308,'TLT DVD'!$A$1:$D$1249,4,FALSE),0)</f>
        <v>0.99983971522792925</v>
      </c>
      <c r="I308" s="2">
        <f t="shared" si="17"/>
        <v>94.274886748841453</v>
      </c>
      <c r="J308" s="2">
        <f t="shared" si="18"/>
        <v>94.424862706125637</v>
      </c>
      <c r="K308" s="2">
        <f t="shared" si="19"/>
        <v>93.655086109371666</v>
      </c>
      <c r="L308" s="2">
        <f t="shared" si="20"/>
        <v>93.784965288379766</v>
      </c>
    </row>
    <row r="309" spans="1:12" x14ac:dyDescent="0.25">
      <c r="A309" s="1">
        <v>45581</v>
      </c>
      <c r="B309" s="2">
        <v>95.39</v>
      </c>
      <c r="C309" s="2">
        <v>95.62</v>
      </c>
      <c r="D309" s="2">
        <v>95.14</v>
      </c>
      <c r="E309" s="2">
        <v>95.31</v>
      </c>
      <c r="F309" s="2">
        <v>32281486</v>
      </c>
      <c r="G309" s="2">
        <f>IFERROR(VLOOKUP(A309,'TLT DVD'!$A$1:$D$1249,2,FALSE),0)</f>
        <v>3.9754999999999998</v>
      </c>
      <c r="H309" s="2">
        <f>IFERROR(VLOOKUP(A309,'TLT DVD'!$A$1:$D$1249,4,FALSE),0)</f>
        <v>0.99984225450662101</v>
      </c>
      <c r="I309" s="2">
        <f t="shared" si="17"/>
        <v>95.374952657386572</v>
      </c>
      <c r="J309" s="2">
        <f t="shared" si="18"/>
        <v>95.604916375923111</v>
      </c>
      <c r="K309" s="2">
        <f t="shared" si="19"/>
        <v>95.124992093759928</v>
      </c>
      <c r="L309" s="2">
        <f t="shared" si="20"/>
        <v>95.294965277026051</v>
      </c>
    </row>
    <row r="310" spans="1:12" x14ac:dyDescent="0.25">
      <c r="A310" s="1">
        <v>45580</v>
      </c>
      <c r="B310" s="2">
        <v>94.46</v>
      </c>
      <c r="C310" s="2">
        <v>95</v>
      </c>
      <c r="D310" s="2">
        <v>94.373599999999996</v>
      </c>
      <c r="E310" s="2">
        <v>94.91</v>
      </c>
      <c r="F310" s="2">
        <v>46429048</v>
      </c>
      <c r="G310" s="2">
        <f>IFERROR(VLOOKUP(A310,'TLT DVD'!$A$1:$D$1249,2,FALSE),0)</f>
        <v>3.9923000000000002</v>
      </c>
      <c r="H310" s="2">
        <f>IFERROR(VLOOKUP(A310,'TLT DVD'!$A$1:$D$1249,4,FALSE),0)</f>
        <v>0.99984158794534017</v>
      </c>
      <c r="I310" s="2">
        <f t="shared" si="17"/>
        <v>94.445036397316827</v>
      </c>
      <c r="J310" s="2">
        <f t="shared" si="18"/>
        <v>94.984950854807323</v>
      </c>
      <c r="K310" s="2">
        <f t="shared" si="19"/>
        <v>94.358650084118352</v>
      </c>
      <c r="L310" s="2">
        <f t="shared" si="20"/>
        <v>94.894965111892233</v>
      </c>
    </row>
    <row r="311" spans="1:12" x14ac:dyDescent="0.25">
      <c r="A311" s="1">
        <v>45579</v>
      </c>
      <c r="B311" s="2">
        <v>93.04</v>
      </c>
      <c r="C311" s="2">
        <v>93.78</v>
      </c>
      <c r="D311" s="2">
        <v>92.98</v>
      </c>
      <c r="E311" s="2">
        <v>93.765000000000001</v>
      </c>
      <c r="F311" s="2">
        <v>28795344</v>
      </c>
      <c r="G311" s="2">
        <f>IFERROR(VLOOKUP(A311,'TLT DVD'!$A$1:$D$1249,2,FALSE),0)</f>
        <v>4.0410000000000004</v>
      </c>
      <c r="H311" s="2">
        <f>IFERROR(VLOOKUP(A311,'TLT DVD'!$A$1:$D$1249,4,FALSE),0)</f>
        <v>0.99983965571366229</v>
      </c>
      <c r="I311" s="2">
        <f t="shared" si="17"/>
        <v>93.025081567599145</v>
      </c>
      <c r="J311" s="2">
        <f t="shared" si="18"/>
        <v>93.764962912827244</v>
      </c>
      <c r="K311" s="2">
        <f t="shared" si="19"/>
        <v>92.965091188256324</v>
      </c>
      <c r="L311" s="2">
        <f t="shared" si="20"/>
        <v>93.749965317991538</v>
      </c>
    </row>
    <row r="312" spans="1:12" x14ac:dyDescent="0.25">
      <c r="A312" s="1">
        <v>45576</v>
      </c>
      <c r="B312" s="2">
        <v>93.48</v>
      </c>
      <c r="C312" s="2">
        <v>94.065600000000003</v>
      </c>
      <c r="D312" s="2">
        <v>93.421999999999997</v>
      </c>
      <c r="E312" s="2">
        <v>93.7</v>
      </c>
      <c r="F312" s="2">
        <v>27406424</v>
      </c>
      <c r="G312" s="2">
        <f>IFERROR(VLOOKUP(A312,'TLT DVD'!$A$1:$D$1249,2,FALSE),0)</f>
        <v>4.0438000000000001</v>
      </c>
      <c r="H312" s="2">
        <f>IFERROR(VLOOKUP(A312,'TLT DVD'!$A$1:$D$1249,4,FALSE),0)</f>
        <v>0.99983954462037339</v>
      </c>
      <c r="I312" s="2">
        <f t="shared" si="17"/>
        <v>93.465000631112503</v>
      </c>
      <c r="J312" s="2">
        <f t="shared" si="18"/>
        <v>94.050506668442196</v>
      </c>
      <c r="K312" s="2">
        <f t="shared" si="19"/>
        <v>93.407009937524521</v>
      </c>
      <c r="L312" s="2">
        <f t="shared" si="20"/>
        <v>93.684965330928989</v>
      </c>
    </row>
    <row r="313" spans="1:12" x14ac:dyDescent="0.25">
      <c r="A313" s="1">
        <v>45575</v>
      </c>
      <c r="B313" s="2">
        <v>93.88</v>
      </c>
      <c r="C313" s="2">
        <v>94.09</v>
      </c>
      <c r="D313" s="2">
        <v>93.41</v>
      </c>
      <c r="E313" s="2">
        <v>94.08</v>
      </c>
      <c r="F313" s="2">
        <v>53667356</v>
      </c>
      <c r="G313" s="2">
        <f>IFERROR(VLOOKUP(A313,'TLT DVD'!$A$1:$D$1249,2,FALSE),0)</f>
        <v>4.0274999999999999</v>
      </c>
      <c r="H313" s="2">
        <f>IFERROR(VLOOKUP(A313,'TLT DVD'!$A$1:$D$1249,4,FALSE),0)</f>
        <v>0.99984019134219271</v>
      </c>
      <c r="I313" s="2">
        <f t="shared" si="17"/>
        <v>93.864997163205047</v>
      </c>
      <c r="J313" s="2">
        <f t="shared" si="18"/>
        <v>94.074963603386919</v>
      </c>
      <c r="K313" s="2">
        <f t="shared" si="19"/>
        <v>93.395072273274224</v>
      </c>
      <c r="L313" s="2">
        <f t="shared" si="20"/>
        <v>94.064965201473484</v>
      </c>
    </row>
    <row r="314" spans="1:12" x14ac:dyDescent="0.25">
      <c r="A314" s="1">
        <v>45574</v>
      </c>
      <c r="B314" s="2">
        <v>94.67</v>
      </c>
      <c r="C314" s="2">
        <v>94.905000000000001</v>
      </c>
      <c r="D314" s="2">
        <v>94.23</v>
      </c>
      <c r="E314" s="2">
        <v>94.45</v>
      </c>
      <c r="F314" s="2">
        <v>35807680</v>
      </c>
      <c r="G314" s="2">
        <f>IFERROR(VLOOKUP(A314,'TLT DVD'!$A$1:$D$1249,2,FALSE),0)</f>
        <v>4.0117000000000003</v>
      </c>
      <c r="H314" s="2">
        <f>IFERROR(VLOOKUP(A314,'TLT DVD'!$A$1:$D$1249,4,FALSE),0)</f>
        <v>0.99984081822631876</v>
      </c>
      <c r="I314" s="2">
        <f t="shared" si="17"/>
        <v>94.654930261485603</v>
      </c>
      <c r="J314" s="2">
        <f t="shared" si="18"/>
        <v>94.889892853768785</v>
      </c>
      <c r="K314" s="2">
        <f t="shared" si="19"/>
        <v>94.21500030146602</v>
      </c>
      <c r="L314" s="2">
        <f t="shared" si="20"/>
        <v>94.434965281475812</v>
      </c>
    </row>
    <row r="315" spans="1:12" x14ac:dyDescent="0.25">
      <c r="A315" s="1">
        <v>45573</v>
      </c>
      <c r="B315" s="2">
        <v>94.39</v>
      </c>
      <c r="C315" s="2">
        <v>95.03</v>
      </c>
      <c r="D315" s="2">
        <v>94.334999999999994</v>
      </c>
      <c r="E315" s="2">
        <v>94.99</v>
      </c>
      <c r="F315" s="2">
        <v>33709588</v>
      </c>
      <c r="G315" s="2">
        <f>IFERROR(VLOOKUP(A315,'TLT DVD'!$A$1:$D$1249,2,FALSE),0)</f>
        <v>3.9889000000000001</v>
      </c>
      <c r="H315" s="2">
        <f>IFERROR(VLOOKUP(A315,'TLT DVD'!$A$1:$D$1249,4,FALSE),0)</f>
        <v>0.99984172284461115</v>
      </c>
      <c r="I315" s="2">
        <f t="shared" si="17"/>
        <v>94.375060219302853</v>
      </c>
      <c r="J315" s="2">
        <f t="shared" si="18"/>
        <v>95.014958921923395</v>
      </c>
      <c r="K315" s="2">
        <f t="shared" si="19"/>
        <v>94.320068924546391</v>
      </c>
      <c r="L315" s="2">
        <f t="shared" si="20"/>
        <v>94.974965253009614</v>
      </c>
    </row>
    <row r="316" spans="1:12" x14ac:dyDescent="0.25">
      <c r="A316" s="1">
        <v>45572</v>
      </c>
      <c r="B316" s="2">
        <v>94.98</v>
      </c>
      <c r="C316" s="2">
        <v>95.267200000000003</v>
      </c>
      <c r="D316" s="2">
        <v>94.76</v>
      </c>
      <c r="E316" s="2">
        <v>94.83</v>
      </c>
      <c r="F316" s="2">
        <v>42606632</v>
      </c>
      <c r="G316" s="2">
        <f>IFERROR(VLOOKUP(A316,'TLT DVD'!$A$1:$D$1249,2,FALSE),0)</f>
        <v>3.9956</v>
      </c>
      <c r="H316" s="2">
        <f>IFERROR(VLOOKUP(A316,'TLT DVD'!$A$1:$D$1249,4,FALSE),0)</f>
        <v>0.99984145701371219</v>
      </c>
      <c r="I316" s="2">
        <f t="shared" si="17"/>
        <v>94.964941587162386</v>
      </c>
      <c r="J316" s="2">
        <f t="shared" si="18"/>
        <v>95.252096053616725</v>
      </c>
      <c r="K316" s="2">
        <f t="shared" si="19"/>
        <v>94.744976466619377</v>
      </c>
      <c r="L316" s="2">
        <f t="shared" si="20"/>
        <v>94.814965368610331</v>
      </c>
    </row>
    <row r="317" spans="1:12" x14ac:dyDescent="0.25">
      <c r="A317" s="1">
        <v>45569</v>
      </c>
      <c r="B317" s="2">
        <v>95.44</v>
      </c>
      <c r="C317" s="2">
        <v>95.96</v>
      </c>
      <c r="D317" s="2">
        <v>95.4</v>
      </c>
      <c r="E317" s="2">
        <v>95.55</v>
      </c>
      <c r="F317" s="2">
        <v>56970280</v>
      </c>
      <c r="G317" s="2">
        <f>IFERROR(VLOOKUP(A317,'TLT DVD'!$A$1:$D$1249,2,FALSE),0)</f>
        <v>3.9655</v>
      </c>
      <c r="H317" s="2">
        <f>IFERROR(VLOOKUP(A317,'TLT DVD'!$A$1:$D$1249,4,FALSE),0)</f>
        <v>0.99984265126949912</v>
      </c>
      <c r="I317" s="2">
        <f t="shared" si="17"/>
        <v>95.424982637160994</v>
      </c>
      <c r="J317" s="2">
        <f t="shared" si="18"/>
        <v>95.944900815821129</v>
      </c>
      <c r="K317" s="2">
        <f t="shared" si="19"/>
        <v>95.384988931110215</v>
      </c>
      <c r="L317" s="2">
        <f t="shared" si="20"/>
        <v>95.534965328800638</v>
      </c>
    </row>
    <row r="318" spans="1:12" x14ac:dyDescent="0.25">
      <c r="A318" s="1">
        <v>45568</v>
      </c>
      <c r="B318" s="2">
        <v>97.34</v>
      </c>
      <c r="C318" s="2">
        <v>97.51</v>
      </c>
      <c r="D318" s="2">
        <v>96.74</v>
      </c>
      <c r="E318" s="2">
        <v>96.74</v>
      </c>
      <c r="F318" s="2">
        <v>39677768</v>
      </c>
      <c r="G318" s="2">
        <f>IFERROR(VLOOKUP(A318,'TLT DVD'!$A$1:$D$1249,2,FALSE),0)</f>
        <v>3.9167000000000001</v>
      </c>
      <c r="H318" s="2">
        <f>IFERROR(VLOOKUP(A318,'TLT DVD'!$A$1:$D$1249,4,FALSE),0)</f>
        <v>0.99984458747460325</v>
      </c>
      <c r="I318" s="2">
        <f t="shared" si="17"/>
        <v>97.324872144777885</v>
      </c>
      <c r="J318" s="2">
        <f t="shared" si="18"/>
        <v>97.49484572464857</v>
      </c>
      <c r="K318" s="2">
        <f t="shared" si="19"/>
        <v>96.724965392293115</v>
      </c>
      <c r="L318" s="2">
        <f t="shared" si="20"/>
        <v>96.724965392293115</v>
      </c>
    </row>
    <row r="319" spans="1:12" x14ac:dyDescent="0.25">
      <c r="A319" s="1">
        <v>45567</v>
      </c>
      <c r="B319" s="2">
        <v>97.36</v>
      </c>
      <c r="C319" s="2">
        <v>97.73</v>
      </c>
      <c r="D319" s="2">
        <v>97.06</v>
      </c>
      <c r="E319" s="2">
        <v>97.66</v>
      </c>
      <c r="F319" s="2">
        <v>35810764</v>
      </c>
      <c r="G319" s="2">
        <f>IFERROR(VLOOKUP(A319,'TLT DVD'!$A$1:$D$1249,2,FALSE),0)</f>
        <v>3.8797999999999999</v>
      </c>
      <c r="H319" s="2">
        <f>IFERROR(VLOOKUP(A319,'TLT DVD'!$A$1:$D$1249,4,FALSE),0)</f>
        <v>0.99984605153382111</v>
      </c>
      <c r="I319" s="2">
        <f t="shared" si="17"/>
        <v>97.345011577332826</v>
      </c>
      <c r="J319" s="2">
        <f t="shared" si="18"/>
        <v>97.714954616400348</v>
      </c>
      <c r="K319" s="2">
        <f t="shared" si="19"/>
        <v>97.045057761872684</v>
      </c>
      <c r="L319" s="2">
        <f t="shared" si="20"/>
        <v>97.644965392792969</v>
      </c>
    </row>
    <row r="320" spans="1:12" x14ac:dyDescent="0.25">
      <c r="A320" s="1">
        <v>45566</v>
      </c>
      <c r="B320" s="2">
        <v>98.8</v>
      </c>
      <c r="C320" s="2">
        <v>99.33</v>
      </c>
      <c r="D320" s="2">
        <v>98.385000000000005</v>
      </c>
      <c r="E320" s="2">
        <v>98.49</v>
      </c>
      <c r="F320" s="2">
        <v>45254236</v>
      </c>
      <c r="G320" s="2">
        <f>IFERROR(VLOOKUP(A320,'TLT DVD'!$A$1:$D$1249,2,FALSE),0)</f>
        <v>3.8472</v>
      </c>
      <c r="H320" s="2">
        <f>IFERROR(VLOOKUP(A320,'TLT DVD'!$A$1:$D$1249,4,FALSE),0)</f>
        <v>0.99984734498629591</v>
      </c>
      <c r="I320" s="2">
        <f t="shared" si="17"/>
        <v>98.784917684646032</v>
      </c>
      <c r="J320" s="2">
        <f t="shared" si="18"/>
        <v>99.314836777488765</v>
      </c>
      <c r="K320" s="2">
        <f t="shared" si="19"/>
        <v>98.36998103647673</v>
      </c>
      <c r="L320" s="2">
        <f t="shared" si="20"/>
        <v>98.474965007700277</v>
      </c>
    </row>
    <row r="321" spans="1:12" x14ac:dyDescent="0.25">
      <c r="A321" s="1">
        <v>45565</v>
      </c>
      <c r="B321" s="2">
        <v>98.64</v>
      </c>
      <c r="C321" s="2">
        <v>98.71</v>
      </c>
      <c r="D321" s="2">
        <v>97.883899999999997</v>
      </c>
      <c r="E321" s="2">
        <v>98.1</v>
      </c>
      <c r="F321" s="2">
        <v>34208260</v>
      </c>
      <c r="G321" s="2">
        <f>IFERROR(VLOOKUP(A321,'TLT DVD'!$A$1:$D$1249,2,FALSE),0)</f>
        <v>3.8624000000000001</v>
      </c>
      <c r="H321" s="2">
        <f>IFERROR(VLOOKUP(A321,'TLT DVD'!$A$1:$D$1249,4,FALSE),0)</f>
        <v>0.99984674190395217</v>
      </c>
      <c r="I321" s="2">
        <f t="shared" si="17"/>
        <v>98.624882621405845</v>
      </c>
      <c r="J321" s="2">
        <f t="shared" si="18"/>
        <v>98.694871893339112</v>
      </c>
      <c r="K321" s="2">
        <f t="shared" si="19"/>
        <v>97.868898499852264</v>
      </c>
      <c r="L321" s="2">
        <f t="shared" si="20"/>
        <v>98.084965380777703</v>
      </c>
    </row>
    <row r="322" spans="1:12" x14ac:dyDescent="0.25">
      <c r="A322" s="1">
        <v>45562</v>
      </c>
      <c r="B322" s="2">
        <v>98.54</v>
      </c>
      <c r="C322" s="2">
        <v>98.754999999999995</v>
      </c>
      <c r="D322" s="2">
        <v>98.21</v>
      </c>
      <c r="E322" s="2">
        <v>98.57</v>
      </c>
      <c r="F322" s="2">
        <v>28317628</v>
      </c>
      <c r="G322" s="2">
        <f>IFERROR(VLOOKUP(A322,'TLT DVD'!$A$1:$D$1249,2,FALSE),0)</f>
        <v>3.8077999999999999</v>
      </c>
      <c r="H322" s="2">
        <f>IFERROR(VLOOKUP(A322,'TLT DVD'!$A$1:$D$1249,4,FALSE),0)</f>
        <v>0.99984890824090655</v>
      </c>
      <c r="I322" s="2">
        <f t="shared" si="17"/>
        <v>98.525111418058941</v>
      </c>
      <c r="J322" s="2">
        <f t="shared" si="18"/>
        <v>98.740078933330722</v>
      </c>
      <c r="K322" s="2">
        <f t="shared" si="19"/>
        <v>98.195161278339427</v>
      </c>
      <c r="L322" s="2">
        <f t="shared" si="20"/>
        <v>98.555106885306145</v>
      </c>
    </row>
    <row r="323" spans="1:12" x14ac:dyDescent="0.25">
      <c r="A323" s="1">
        <v>45561</v>
      </c>
      <c r="B323" s="2">
        <v>98.07</v>
      </c>
      <c r="C323" s="2">
        <v>98.245000000000005</v>
      </c>
      <c r="D323" s="2">
        <v>97.42</v>
      </c>
      <c r="E323" s="2">
        <v>98.06</v>
      </c>
      <c r="F323" s="2">
        <v>33332316</v>
      </c>
      <c r="G323" s="2">
        <f>IFERROR(VLOOKUP(A323,'TLT DVD'!$A$1:$D$1249,2,FALSE),0)</f>
        <v>3.8275999999999999</v>
      </c>
      <c r="H323" s="2">
        <f>IFERROR(VLOOKUP(A323,'TLT DVD'!$A$1:$D$1249,4,FALSE),0)</f>
        <v>0.99984812264564438</v>
      </c>
      <c r="I323" s="2">
        <f t="shared" ref="I323:I386" si="21">IFERROR(B323*$H323,0)</f>
        <v>98.055105387858333</v>
      </c>
      <c r="J323" s="2">
        <f t="shared" ref="J323:J386" si="22">IFERROR(C323*$H323,0)</f>
        <v>98.230078809321341</v>
      </c>
      <c r="K323" s="2">
        <f t="shared" ref="K323:K386" si="23">IFERROR(D323*$H323,0)</f>
        <v>97.405204108138676</v>
      </c>
      <c r="L323" s="2">
        <f t="shared" si="20"/>
        <v>98.045106906631887</v>
      </c>
    </row>
    <row r="324" spans="1:12" x14ac:dyDescent="0.25">
      <c r="A324" s="1">
        <v>45560</v>
      </c>
      <c r="B324" s="2">
        <v>98.26</v>
      </c>
      <c r="C324" s="2">
        <v>98.32</v>
      </c>
      <c r="D324" s="2">
        <v>97.79</v>
      </c>
      <c r="E324" s="2">
        <v>97.83</v>
      </c>
      <c r="F324" s="2">
        <v>36738236</v>
      </c>
      <c r="G324" s="2">
        <f>IFERROR(VLOOKUP(A324,'TLT DVD'!$A$1:$D$1249,2,FALSE),0)</f>
        <v>3.8365999999999998</v>
      </c>
      <c r="H324" s="2">
        <f>IFERROR(VLOOKUP(A324,'TLT DVD'!$A$1:$D$1249,4,FALSE),0)</f>
        <v>0.99984776555709298</v>
      </c>
      <c r="I324" s="2">
        <f t="shared" si="21"/>
        <v>98.245041443639963</v>
      </c>
      <c r="J324" s="2">
        <f t="shared" si="22"/>
        <v>98.305032309573377</v>
      </c>
      <c r="K324" s="2">
        <f t="shared" si="23"/>
        <v>97.775112993828131</v>
      </c>
      <c r="L324" s="2">
        <f t="shared" si="20"/>
        <v>97.815106904450403</v>
      </c>
    </row>
    <row r="325" spans="1:12" x14ac:dyDescent="0.25">
      <c r="A325" s="1">
        <v>45559</v>
      </c>
      <c r="B325" s="2">
        <v>98</v>
      </c>
      <c r="C325" s="2">
        <v>98.89</v>
      </c>
      <c r="D325" s="2">
        <v>97.85</v>
      </c>
      <c r="E325" s="2">
        <v>98.65</v>
      </c>
      <c r="F325" s="2">
        <v>31005352</v>
      </c>
      <c r="G325" s="2">
        <f>IFERROR(VLOOKUP(A325,'TLT DVD'!$A$1:$D$1249,2,FALSE),0)</f>
        <v>3.8047</v>
      </c>
      <c r="H325" s="2">
        <f>IFERROR(VLOOKUP(A325,'TLT DVD'!$A$1:$D$1249,4,FALSE),0)</f>
        <v>0.99984903123820046</v>
      </c>
      <c r="I325" s="2">
        <f t="shared" si="21"/>
        <v>97.985205061343649</v>
      </c>
      <c r="J325" s="2">
        <f t="shared" si="22"/>
        <v>98.875070699145638</v>
      </c>
      <c r="K325" s="2">
        <f t="shared" si="23"/>
        <v>97.835227706657903</v>
      </c>
      <c r="L325" s="2">
        <f t="shared" si="20"/>
        <v>98.63510693164848</v>
      </c>
    </row>
    <row r="326" spans="1:12" x14ac:dyDescent="0.25">
      <c r="A326" s="1">
        <v>45558</v>
      </c>
      <c r="B326" s="2">
        <v>98.5</v>
      </c>
      <c r="C326" s="2">
        <v>99.09</v>
      </c>
      <c r="D326" s="2">
        <v>98.02</v>
      </c>
      <c r="E326" s="2">
        <v>98.67</v>
      </c>
      <c r="F326" s="2">
        <v>35703932</v>
      </c>
      <c r="G326" s="2">
        <f>IFERROR(VLOOKUP(A326,'TLT DVD'!$A$1:$D$1249,2,FALSE),0)</f>
        <v>3.8039999999999998</v>
      </c>
      <c r="H326" s="2">
        <f>IFERROR(VLOOKUP(A326,'TLT DVD'!$A$1:$D$1249,4,FALSE),0)</f>
        <v>0.999849059011785</v>
      </c>
      <c r="I326" s="2">
        <f t="shared" si="21"/>
        <v>98.485132312660824</v>
      </c>
      <c r="J326" s="2">
        <f t="shared" si="22"/>
        <v>99.075043257477773</v>
      </c>
      <c r="K326" s="2">
        <f t="shared" si="23"/>
        <v>98.005204764335161</v>
      </c>
      <c r="L326" s="2">
        <f t="shared" si="20"/>
        <v>98.655106652692822</v>
      </c>
    </row>
    <row r="327" spans="1:12" x14ac:dyDescent="0.25">
      <c r="A327" s="1">
        <v>45555</v>
      </c>
      <c r="B327" s="2">
        <v>98.99</v>
      </c>
      <c r="C327" s="2">
        <v>99.245000000000005</v>
      </c>
      <c r="D327" s="2">
        <v>98.72</v>
      </c>
      <c r="E327" s="2">
        <v>98.88</v>
      </c>
      <c r="F327" s="2">
        <v>37067572</v>
      </c>
      <c r="G327" s="2">
        <f>IFERROR(VLOOKUP(A327,'TLT DVD'!$A$1:$D$1249,2,FALSE),0)</f>
        <v>3.7959000000000001</v>
      </c>
      <c r="H327" s="2">
        <f>IFERROR(VLOOKUP(A327,'TLT DVD'!$A$1:$D$1249,4,FALSE),0)</f>
        <v>0.99984938039189131</v>
      </c>
      <c r="I327" s="2">
        <f t="shared" si="21"/>
        <v>98.975090164993318</v>
      </c>
      <c r="J327" s="2">
        <f t="shared" si="22"/>
        <v>99.230051756993262</v>
      </c>
      <c r="K327" s="2">
        <f t="shared" si="23"/>
        <v>98.705130832287509</v>
      </c>
      <c r="L327" s="2">
        <f t="shared" si="20"/>
        <v>98.865106733150213</v>
      </c>
    </row>
    <row r="328" spans="1:12" x14ac:dyDescent="0.25">
      <c r="A328" s="1">
        <v>45554</v>
      </c>
      <c r="B328" s="2">
        <v>98.92</v>
      </c>
      <c r="C328" s="2">
        <v>99.31</v>
      </c>
      <c r="D328" s="2">
        <v>98.77</v>
      </c>
      <c r="E328" s="2">
        <v>99.26</v>
      </c>
      <c r="F328" s="2">
        <v>39979816</v>
      </c>
      <c r="G328" s="2">
        <f>IFERROR(VLOOKUP(A328,'TLT DVD'!$A$1:$D$1249,2,FALSE),0)</f>
        <v>3.7814000000000001</v>
      </c>
      <c r="H328" s="2">
        <f>IFERROR(VLOOKUP(A328,'TLT DVD'!$A$1:$D$1249,4,FALSE),0)</f>
        <v>0.99984995570221624</v>
      </c>
      <c r="I328" s="2">
        <f t="shared" si="21"/>
        <v>98.905157618063228</v>
      </c>
      <c r="J328" s="2">
        <f t="shared" si="22"/>
        <v>99.295099100787098</v>
      </c>
      <c r="K328" s="2">
        <f t="shared" si="23"/>
        <v>98.755180124707891</v>
      </c>
      <c r="L328" s="2">
        <f t="shared" si="20"/>
        <v>99.245106603001986</v>
      </c>
    </row>
    <row r="329" spans="1:12" x14ac:dyDescent="0.25">
      <c r="A329" s="1">
        <v>45553</v>
      </c>
      <c r="B329" s="2">
        <v>100.24</v>
      </c>
      <c r="C329" s="2">
        <v>100.7266</v>
      </c>
      <c r="D329" s="2">
        <v>99.54</v>
      </c>
      <c r="E329" s="2">
        <v>99.59</v>
      </c>
      <c r="F329" s="2">
        <v>48897048</v>
      </c>
      <c r="G329" s="2">
        <f>IFERROR(VLOOKUP(A329,'TLT DVD'!$A$1:$D$1249,2,FALSE),0)</f>
        <v>3.7688000000000001</v>
      </c>
      <c r="H329" s="2">
        <f>IFERROR(VLOOKUP(A329,'TLT DVD'!$A$1:$D$1249,4,FALSE),0)</f>
        <v>0.999850455627319</v>
      </c>
      <c r="I329" s="2">
        <f t="shared" si="21"/>
        <v>100.22500967208245</v>
      </c>
      <c r="J329" s="2">
        <f t="shared" si="22"/>
        <v>100.71153690379072</v>
      </c>
      <c r="K329" s="2">
        <f t="shared" si="23"/>
        <v>99.525114353143337</v>
      </c>
      <c r="L329" s="2">
        <f t="shared" si="20"/>
        <v>99.575106875924703</v>
      </c>
    </row>
    <row r="330" spans="1:12" x14ac:dyDescent="0.25">
      <c r="A330" s="1">
        <v>45552</v>
      </c>
      <c r="B330" s="2">
        <v>101.47</v>
      </c>
      <c r="C330" s="2">
        <v>101.64</v>
      </c>
      <c r="D330" s="2">
        <v>100.74</v>
      </c>
      <c r="E330" s="2">
        <v>100.84</v>
      </c>
      <c r="F330" s="2">
        <v>31699372</v>
      </c>
      <c r="G330" s="2">
        <f>IFERROR(VLOOKUP(A330,'TLT DVD'!$A$1:$D$1249,2,FALSE),0)</f>
        <v>3.7221000000000002</v>
      </c>
      <c r="H330" s="2">
        <f>IFERROR(VLOOKUP(A330,'TLT DVD'!$A$1:$D$1249,4,FALSE),0)</f>
        <v>0.99985230852650731</v>
      </c>
      <c r="I330" s="2">
        <f t="shared" si="21"/>
        <v>101.45501374618469</v>
      </c>
      <c r="J330" s="2">
        <f t="shared" si="22"/>
        <v>101.62498863863421</v>
      </c>
      <c r="K330" s="2">
        <f t="shared" si="23"/>
        <v>100.72512156096035</v>
      </c>
      <c r="L330" s="2">
        <f t="shared" si="20"/>
        <v>100.825106791813</v>
      </c>
    </row>
    <row r="331" spans="1:12" x14ac:dyDescent="0.25">
      <c r="A331" s="1">
        <v>45551</v>
      </c>
      <c r="B331" s="2">
        <v>100.63</v>
      </c>
      <c r="C331" s="2">
        <v>101.37</v>
      </c>
      <c r="D331" s="2">
        <v>100.41</v>
      </c>
      <c r="E331" s="2">
        <v>101.33</v>
      </c>
      <c r="F331" s="2">
        <v>30866260</v>
      </c>
      <c r="G331" s="2">
        <f>IFERROR(VLOOKUP(A331,'TLT DVD'!$A$1:$D$1249,2,FALSE),0)</f>
        <v>3.7040999999999999</v>
      </c>
      <c r="H331" s="2">
        <f>IFERROR(VLOOKUP(A331,'TLT DVD'!$A$1:$D$1249,4,FALSE),0)</f>
        <v>0.99985302270698273</v>
      </c>
      <c r="I331" s="2">
        <f t="shared" si="21"/>
        <v>100.61520967500367</v>
      </c>
      <c r="J331" s="2">
        <f t="shared" si="22"/>
        <v>101.35510091180684</v>
      </c>
      <c r="K331" s="2">
        <f t="shared" si="23"/>
        <v>100.39524201000813</v>
      </c>
      <c r="L331" s="2">
        <f t="shared" si="20"/>
        <v>101.31510679089855</v>
      </c>
    </row>
    <row r="332" spans="1:12" x14ac:dyDescent="0.25">
      <c r="A332" s="1">
        <v>45548</v>
      </c>
      <c r="B332" s="2">
        <v>100.46</v>
      </c>
      <c r="C332" s="2">
        <v>100.61</v>
      </c>
      <c r="D332" s="2">
        <v>100.02</v>
      </c>
      <c r="E332" s="2">
        <v>100.41</v>
      </c>
      <c r="F332" s="2">
        <v>25722136</v>
      </c>
      <c r="G332" s="2">
        <f>IFERROR(VLOOKUP(A332,'TLT DVD'!$A$1:$D$1249,2,FALSE),0)</f>
        <v>3.7381000000000002</v>
      </c>
      <c r="H332" s="2">
        <f>IFERROR(VLOOKUP(A332,'TLT DVD'!$A$1:$D$1249,4,FALSE),0)</f>
        <v>0.99985167369984629</v>
      </c>
      <c r="I332" s="2">
        <f t="shared" si="21"/>
        <v>100.44509913988655</v>
      </c>
      <c r="J332" s="2">
        <f t="shared" si="22"/>
        <v>100.59507689094154</v>
      </c>
      <c r="K332" s="2">
        <f t="shared" si="23"/>
        <v>100.00516440345862</v>
      </c>
      <c r="L332" s="2">
        <f t="shared" si="20"/>
        <v>100.39510655620157</v>
      </c>
    </row>
    <row r="333" spans="1:12" x14ac:dyDescent="0.25">
      <c r="A333" s="1">
        <v>45547</v>
      </c>
      <c r="B333" s="2">
        <v>100.36</v>
      </c>
      <c r="C333" s="2">
        <v>100.55</v>
      </c>
      <c r="D333" s="2">
        <v>99.69</v>
      </c>
      <c r="E333" s="2">
        <v>100.14</v>
      </c>
      <c r="F333" s="2">
        <v>41812528</v>
      </c>
      <c r="G333" s="2">
        <f>IFERROR(VLOOKUP(A333,'TLT DVD'!$A$1:$D$1249,2,FALSE),0)</f>
        <v>3.7481</v>
      </c>
      <c r="H333" s="2">
        <f>IFERROR(VLOOKUP(A333,'TLT DVD'!$A$1:$D$1249,4,FALSE),0)</f>
        <v>0.99985127693338782</v>
      </c>
      <c r="I333" s="2">
        <f t="shared" si="21"/>
        <v>100.3450741530348</v>
      </c>
      <c r="J333" s="2">
        <f t="shared" si="22"/>
        <v>100.53504589565215</v>
      </c>
      <c r="K333" s="2">
        <f t="shared" si="23"/>
        <v>99.675173797489435</v>
      </c>
      <c r="L333" s="2">
        <f t="shared" si="20"/>
        <v>100.12510687210946</v>
      </c>
    </row>
    <row r="334" spans="1:12" x14ac:dyDescent="0.25">
      <c r="A334" s="1">
        <v>45546</v>
      </c>
      <c r="B334" s="2">
        <v>100.49</v>
      </c>
      <c r="C334" s="2">
        <v>101.235</v>
      </c>
      <c r="D334" s="2">
        <v>100.35</v>
      </c>
      <c r="E334" s="2">
        <v>100.61</v>
      </c>
      <c r="F334" s="2">
        <v>39497052</v>
      </c>
      <c r="G334" s="2">
        <f>IFERROR(VLOOKUP(A334,'TLT DVD'!$A$1:$D$1249,2,FALSE),0)</f>
        <v>3.7305999999999999</v>
      </c>
      <c r="H334" s="2">
        <f>IFERROR(VLOOKUP(A334,'TLT DVD'!$A$1:$D$1249,4,FALSE),0)</f>
        <v>0.99985197127479342</v>
      </c>
      <c r="I334" s="2">
        <f t="shared" si="21"/>
        <v>100.47512459340399</v>
      </c>
      <c r="J334" s="2">
        <f t="shared" si="22"/>
        <v>101.22001431200371</v>
      </c>
      <c r="K334" s="2">
        <f t="shared" si="23"/>
        <v>100.33514531742551</v>
      </c>
      <c r="L334" s="2">
        <f t="shared" si="20"/>
        <v>100.59510682995696</v>
      </c>
    </row>
    <row r="335" spans="1:12" x14ac:dyDescent="0.25">
      <c r="A335" s="1">
        <v>45545</v>
      </c>
      <c r="B335" s="2">
        <v>99.87</v>
      </c>
      <c r="C335" s="2">
        <v>100.91</v>
      </c>
      <c r="D335" s="2">
        <v>99.82</v>
      </c>
      <c r="E335" s="2">
        <v>100.69</v>
      </c>
      <c r="F335" s="2">
        <v>31703408</v>
      </c>
      <c r="G335" s="2">
        <f>IFERROR(VLOOKUP(A335,'TLT DVD'!$A$1:$D$1249,2,FALSE),0)</f>
        <v>3.7277</v>
      </c>
      <c r="H335" s="2">
        <f>IFERROR(VLOOKUP(A335,'TLT DVD'!$A$1:$D$1249,4,FALSE),0)</f>
        <v>0.99985208633713007</v>
      </c>
      <c r="I335" s="2">
        <f t="shared" si="21"/>
        <v>99.855227862489187</v>
      </c>
      <c r="J335" s="2">
        <f t="shared" si="22"/>
        <v>100.89507403227979</v>
      </c>
      <c r="K335" s="2">
        <f t="shared" si="23"/>
        <v>99.805235258172317</v>
      </c>
      <c r="L335" s="2">
        <f t="shared" si="20"/>
        <v>100.67510657328563</v>
      </c>
    </row>
    <row r="336" spans="1:12" x14ac:dyDescent="0.25">
      <c r="A336" s="1">
        <v>45544</v>
      </c>
      <c r="B336" s="2">
        <v>99.4</v>
      </c>
      <c r="C336" s="2">
        <v>100.1</v>
      </c>
      <c r="D336" s="2">
        <v>99.16</v>
      </c>
      <c r="E336" s="2">
        <v>99.99</v>
      </c>
      <c r="F336" s="2">
        <v>26961402</v>
      </c>
      <c r="G336" s="2">
        <f>IFERROR(VLOOKUP(A336,'TLT DVD'!$A$1:$D$1249,2,FALSE),0)</f>
        <v>3.7538</v>
      </c>
      <c r="H336" s="2">
        <f>IFERROR(VLOOKUP(A336,'TLT DVD'!$A$1:$D$1249,4,FALSE),0)</f>
        <v>0.99985105077657688</v>
      </c>
      <c r="I336" s="2">
        <f t="shared" si="21"/>
        <v>99.385194447191751</v>
      </c>
      <c r="J336" s="2">
        <f t="shared" si="22"/>
        <v>100.08509018273534</v>
      </c>
      <c r="K336" s="2">
        <f t="shared" si="23"/>
        <v>99.145230195005354</v>
      </c>
      <c r="L336" s="2">
        <f t="shared" si="20"/>
        <v>99.975106567149922</v>
      </c>
    </row>
    <row r="337" spans="1:12" x14ac:dyDescent="0.25">
      <c r="A337" s="1">
        <v>45541</v>
      </c>
      <c r="B337" s="2">
        <v>99.55</v>
      </c>
      <c r="C337" s="2">
        <v>100.78</v>
      </c>
      <c r="D337" s="2">
        <v>99.190100000000001</v>
      </c>
      <c r="E337" s="2">
        <v>99.56</v>
      </c>
      <c r="F337" s="2">
        <v>57406404</v>
      </c>
      <c r="G337" s="2">
        <f>IFERROR(VLOOKUP(A337,'TLT DVD'!$A$1:$D$1249,2,FALSE),0)</f>
        <v>3.77</v>
      </c>
      <c r="H337" s="2">
        <f>IFERROR(VLOOKUP(A337,'TLT DVD'!$A$1:$D$1249,4,FALSE),0)</f>
        <v>0.99985040801539371</v>
      </c>
      <c r="I337" s="2">
        <f t="shared" si="21"/>
        <v>99.535108117932438</v>
      </c>
      <c r="J337" s="2">
        <f t="shared" si="22"/>
        <v>100.76492411979137</v>
      </c>
      <c r="K337" s="2">
        <f t="shared" si="23"/>
        <v>99.175261956087709</v>
      </c>
      <c r="L337" s="2">
        <f t="shared" si="20"/>
        <v>99.545106622012597</v>
      </c>
    </row>
    <row r="338" spans="1:12" x14ac:dyDescent="0.25">
      <c r="A338" s="1">
        <v>45540</v>
      </c>
      <c r="B338" s="2">
        <v>99.34</v>
      </c>
      <c r="C338" s="2">
        <v>99.678700000000006</v>
      </c>
      <c r="D338" s="2">
        <v>98.775000000000006</v>
      </c>
      <c r="E338" s="2">
        <v>99.57</v>
      </c>
      <c r="F338" s="2">
        <v>47450880</v>
      </c>
      <c r="G338" s="2">
        <f>IFERROR(VLOOKUP(A338,'TLT DVD'!$A$1:$D$1249,2,FALSE),0)</f>
        <v>3.7696000000000001</v>
      </c>
      <c r="H338" s="2">
        <f>IFERROR(VLOOKUP(A338,'TLT DVD'!$A$1:$D$1249,4,FALSE),0)</f>
        <v>0.99985042388603529</v>
      </c>
      <c r="I338" s="2">
        <f t="shared" si="21"/>
        <v>99.32514110883875</v>
      </c>
      <c r="J338" s="2">
        <f t="shared" si="22"/>
        <v>99.663790447408957</v>
      </c>
      <c r="K338" s="2">
        <f t="shared" si="23"/>
        <v>98.760225619343146</v>
      </c>
      <c r="L338" s="2">
        <f t="shared" ref="L338:L401" si="24">IFERROR(E338*$H338,0)</f>
        <v>99.555106706332523</v>
      </c>
    </row>
    <row r="339" spans="1:12" x14ac:dyDescent="0.25">
      <c r="A339" s="1">
        <v>45539</v>
      </c>
      <c r="B339" s="2">
        <v>97.88</v>
      </c>
      <c r="C339" s="2">
        <v>99.03</v>
      </c>
      <c r="D339" s="2">
        <v>97.81</v>
      </c>
      <c r="E339" s="2">
        <v>99.01</v>
      </c>
      <c r="F339" s="2">
        <v>40885164</v>
      </c>
      <c r="G339" s="2">
        <f>IFERROR(VLOOKUP(A339,'TLT DVD'!$A$1:$D$1249,2,FALSE),0)</f>
        <v>3.7909000000000002</v>
      </c>
      <c r="H339" s="2">
        <f>IFERROR(VLOOKUP(A339,'TLT DVD'!$A$1:$D$1249,4,FALSE),0)</f>
        <v>0.99984957877472458</v>
      </c>
      <c r="I339" s="2">
        <f t="shared" si="21"/>
        <v>97.865276770470032</v>
      </c>
      <c r="J339" s="2">
        <f t="shared" si="22"/>
        <v>99.015103786060976</v>
      </c>
      <c r="K339" s="2">
        <f t="shared" si="23"/>
        <v>97.795287299955817</v>
      </c>
      <c r="L339" s="2">
        <f t="shared" si="24"/>
        <v>98.99510679448548</v>
      </c>
    </row>
    <row r="340" spans="1:12" x14ac:dyDescent="0.25">
      <c r="A340" s="1">
        <v>45538</v>
      </c>
      <c r="B340" s="2">
        <v>97.56</v>
      </c>
      <c r="C340" s="2">
        <v>98.06</v>
      </c>
      <c r="D340" s="2">
        <v>97.42</v>
      </c>
      <c r="E340" s="2">
        <v>97.75</v>
      </c>
      <c r="F340" s="2">
        <v>48947900</v>
      </c>
      <c r="G340" s="2">
        <f>IFERROR(VLOOKUP(A340,'TLT DVD'!$A$1:$D$1249,2,FALSE),0)</f>
        <v>3.8397999999999999</v>
      </c>
      <c r="H340" s="2">
        <f>IFERROR(VLOOKUP(A340,'TLT DVD'!$A$1:$D$1249,4,FALSE),0)</f>
        <v>0.99984763859230541</v>
      </c>
      <c r="I340" s="2">
        <f t="shared" si="21"/>
        <v>97.545135621065313</v>
      </c>
      <c r="J340" s="2">
        <f t="shared" si="22"/>
        <v>98.04505944036147</v>
      </c>
      <c r="K340" s="2">
        <f t="shared" si="23"/>
        <v>97.405156951662391</v>
      </c>
      <c r="L340" s="2">
        <f t="shared" si="24"/>
        <v>97.735106672397848</v>
      </c>
    </row>
    <row r="341" spans="1:12" x14ac:dyDescent="0.25">
      <c r="A341" s="1">
        <v>45534</v>
      </c>
      <c r="B341" s="2">
        <v>97.68</v>
      </c>
      <c r="C341" s="2">
        <v>97.984999999999999</v>
      </c>
      <c r="D341" s="2">
        <v>96.47</v>
      </c>
      <c r="E341" s="2">
        <v>96.49</v>
      </c>
      <c r="F341" s="2">
        <v>42896192</v>
      </c>
      <c r="G341" s="2">
        <f>IFERROR(VLOOKUP(A341,'TLT DVD'!$A$1:$D$1249,2,FALSE),0)</f>
        <v>3.8898999999999999</v>
      </c>
      <c r="H341" s="2">
        <f>IFERROR(VLOOKUP(A341,'TLT DVD'!$A$1:$D$1249,4,FALSE),0)</f>
        <v>0.9998456508019522</v>
      </c>
      <c r="I341" s="2">
        <f t="shared" si="21"/>
        <v>97.664923170334703</v>
      </c>
      <c r="J341" s="2">
        <f t="shared" si="22"/>
        <v>97.969876093829285</v>
      </c>
      <c r="K341" s="2">
        <f t="shared" si="23"/>
        <v>96.455109932864332</v>
      </c>
      <c r="L341" s="2">
        <f t="shared" si="24"/>
        <v>96.475106845880362</v>
      </c>
    </row>
    <row r="342" spans="1:12" x14ac:dyDescent="0.25">
      <c r="A342" s="1">
        <v>45533</v>
      </c>
      <c r="B342" s="2">
        <v>97.37</v>
      </c>
      <c r="C342" s="2">
        <v>97.64</v>
      </c>
      <c r="D342" s="2">
        <v>97.125</v>
      </c>
      <c r="E342" s="2">
        <v>97.53</v>
      </c>
      <c r="F342" s="2">
        <v>24988244</v>
      </c>
      <c r="G342" s="2">
        <f>IFERROR(VLOOKUP(A342,'TLT DVD'!$A$1:$D$1249,2,FALSE),0)</f>
        <v>3.8740000000000001</v>
      </c>
      <c r="H342" s="2">
        <f>IFERROR(VLOOKUP(A342,'TLT DVD'!$A$1:$D$1249,4,FALSE),0)</f>
        <v>0.99984628165714518</v>
      </c>
      <c r="I342" s="2">
        <f t="shared" si="21"/>
        <v>97.355032444956237</v>
      </c>
      <c r="J342" s="2">
        <f t="shared" si="22"/>
        <v>97.624990941003659</v>
      </c>
      <c r="K342" s="2">
        <f t="shared" si="23"/>
        <v>97.110070105950228</v>
      </c>
      <c r="L342" s="2">
        <f t="shared" si="24"/>
        <v>97.515007850021377</v>
      </c>
    </row>
    <row r="343" spans="1:12" x14ac:dyDescent="0.25">
      <c r="A343" s="1">
        <v>45532</v>
      </c>
      <c r="B343" s="2">
        <v>98.01</v>
      </c>
      <c r="C343" s="2">
        <v>98.2</v>
      </c>
      <c r="D343" s="2">
        <v>97.724999999999994</v>
      </c>
      <c r="E343" s="2">
        <v>97.85</v>
      </c>
      <c r="F343" s="2">
        <v>18501412</v>
      </c>
      <c r="G343" s="2">
        <f>IFERROR(VLOOKUP(A343,'TLT DVD'!$A$1:$D$1249,2,FALSE),0)</f>
        <v>3.8613</v>
      </c>
      <c r="H343" s="2">
        <f>IFERROR(VLOOKUP(A343,'TLT DVD'!$A$1:$D$1249,4,FALSE),0)</f>
        <v>0.99984678554805695</v>
      </c>
      <c r="I343" s="2">
        <f t="shared" si="21"/>
        <v>97.994983451565062</v>
      </c>
      <c r="J343" s="2">
        <f t="shared" si="22"/>
        <v>98.184954340819189</v>
      </c>
      <c r="K343" s="2">
        <f t="shared" si="23"/>
        <v>97.710027117683865</v>
      </c>
      <c r="L343" s="2">
        <f t="shared" si="24"/>
        <v>97.835007965877367</v>
      </c>
    </row>
    <row r="344" spans="1:12" x14ac:dyDescent="0.25">
      <c r="A344" s="1">
        <v>45531</v>
      </c>
      <c r="B344" s="2">
        <v>97.49</v>
      </c>
      <c r="C344" s="2">
        <v>98.08</v>
      </c>
      <c r="D344" s="2">
        <v>97.41</v>
      </c>
      <c r="E344" s="2">
        <v>97.97</v>
      </c>
      <c r="F344" s="2">
        <v>21507650</v>
      </c>
      <c r="G344" s="2">
        <f>IFERROR(VLOOKUP(A344,'TLT DVD'!$A$1:$D$1249,2,FALSE),0)</f>
        <v>3.8565999999999998</v>
      </c>
      <c r="H344" s="2">
        <f>IFERROR(VLOOKUP(A344,'TLT DVD'!$A$1:$D$1249,4,FALSE),0)</f>
        <v>0.99984697202743511</v>
      </c>
      <c r="I344" s="2">
        <f t="shared" si="21"/>
        <v>97.475081302954649</v>
      </c>
      <c r="J344" s="2">
        <f t="shared" si="22"/>
        <v>98.064991016450833</v>
      </c>
      <c r="K344" s="2">
        <f t="shared" si="23"/>
        <v>97.395093545192452</v>
      </c>
      <c r="L344" s="2">
        <f t="shared" si="24"/>
        <v>97.955007849527817</v>
      </c>
    </row>
    <row r="345" spans="1:12" x14ac:dyDescent="0.25">
      <c r="A345" s="1">
        <v>45530</v>
      </c>
      <c r="B345" s="2">
        <v>98.69</v>
      </c>
      <c r="C345" s="2">
        <v>98.697500000000005</v>
      </c>
      <c r="D345" s="2">
        <v>98.08</v>
      </c>
      <c r="E345" s="2">
        <v>98.14</v>
      </c>
      <c r="F345" s="2">
        <v>23198710</v>
      </c>
      <c r="G345" s="2">
        <f>IFERROR(VLOOKUP(A345,'TLT DVD'!$A$1:$D$1249,2,FALSE),0)</f>
        <v>3.8498999999999999</v>
      </c>
      <c r="H345" s="2">
        <f>IFERROR(VLOOKUP(A345,'TLT DVD'!$A$1:$D$1249,4,FALSE),0)</f>
        <v>0.99984723785980034</v>
      </c>
      <c r="I345" s="2">
        <f t="shared" si="21"/>
        <v>98.674923904383689</v>
      </c>
      <c r="J345" s="2">
        <f t="shared" si="22"/>
        <v>98.682422758667656</v>
      </c>
      <c r="K345" s="2">
        <f t="shared" si="23"/>
        <v>98.065017089289213</v>
      </c>
      <c r="L345" s="2">
        <f t="shared" si="24"/>
        <v>98.125007923560801</v>
      </c>
    </row>
    <row r="346" spans="1:12" x14ac:dyDescent="0.25">
      <c r="A346" s="1">
        <v>45527</v>
      </c>
      <c r="B346" s="2">
        <v>98.19</v>
      </c>
      <c r="C346" s="2">
        <v>98.67</v>
      </c>
      <c r="D346" s="2">
        <v>97.96</v>
      </c>
      <c r="E346" s="2">
        <v>98.39</v>
      </c>
      <c r="F346" s="2">
        <v>32005084</v>
      </c>
      <c r="G346" s="2">
        <f>IFERROR(VLOOKUP(A346,'TLT DVD'!$A$1:$D$1249,2,FALSE),0)</f>
        <v>3.8401000000000001</v>
      </c>
      <c r="H346" s="2">
        <f>IFERROR(VLOOKUP(A346,'TLT DVD'!$A$1:$D$1249,4,FALSE),0)</f>
        <v>0.99984762668935734</v>
      </c>
      <c r="I346" s="2">
        <f t="shared" si="21"/>
        <v>98.175038464627988</v>
      </c>
      <c r="J346" s="2">
        <f t="shared" si="22"/>
        <v>98.654965325438894</v>
      </c>
      <c r="K346" s="2">
        <f t="shared" si="23"/>
        <v>97.945073510489436</v>
      </c>
      <c r="L346" s="2">
        <f t="shared" si="24"/>
        <v>98.375007989965866</v>
      </c>
    </row>
    <row r="347" spans="1:12" x14ac:dyDescent="0.25">
      <c r="A347" s="1">
        <v>45526</v>
      </c>
      <c r="B347" s="2">
        <v>98.23</v>
      </c>
      <c r="C347" s="2">
        <v>98.3</v>
      </c>
      <c r="D347" s="2">
        <v>97.43</v>
      </c>
      <c r="E347" s="2">
        <v>97.75</v>
      </c>
      <c r="F347" s="2">
        <v>33453848</v>
      </c>
      <c r="G347" s="2">
        <f>IFERROR(VLOOKUP(A347,'TLT DVD'!$A$1:$D$1249,2,FALSE),0)</f>
        <v>3.8652000000000002</v>
      </c>
      <c r="H347" s="2">
        <f>IFERROR(VLOOKUP(A347,'TLT DVD'!$A$1:$D$1249,4,FALSE),0)</f>
        <v>0.9998466308098759</v>
      </c>
      <c r="I347" s="2">
        <f t="shared" si="21"/>
        <v>98.21493454445411</v>
      </c>
      <c r="J347" s="2">
        <f t="shared" si="22"/>
        <v>98.284923808610799</v>
      </c>
      <c r="K347" s="2">
        <f t="shared" si="23"/>
        <v>97.415057239806217</v>
      </c>
      <c r="L347" s="2">
        <f t="shared" si="24"/>
        <v>97.735008161665363</v>
      </c>
    </row>
    <row r="348" spans="1:12" x14ac:dyDescent="0.25">
      <c r="A348" s="1">
        <v>45525</v>
      </c>
      <c r="B348" s="2">
        <v>98.67</v>
      </c>
      <c r="C348" s="2">
        <v>99.2</v>
      </c>
      <c r="D348" s="2">
        <v>98.21</v>
      </c>
      <c r="E348" s="2">
        <v>98.73</v>
      </c>
      <c r="F348" s="2">
        <v>29229982</v>
      </c>
      <c r="G348" s="2">
        <f>IFERROR(VLOOKUP(A348,'TLT DVD'!$A$1:$D$1249,2,FALSE),0)</f>
        <v>3.8269000000000002</v>
      </c>
      <c r="H348" s="2">
        <f>IFERROR(VLOOKUP(A348,'TLT DVD'!$A$1:$D$1249,4,FALSE),0)</f>
        <v>0.99984815041920372</v>
      </c>
      <c r="I348" s="2">
        <f t="shared" si="21"/>
        <v>98.655017001862831</v>
      </c>
      <c r="J348" s="2">
        <f t="shared" si="22"/>
        <v>99.184936521585016</v>
      </c>
      <c r="K348" s="2">
        <f t="shared" si="23"/>
        <v>98.195086852669988</v>
      </c>
      <c r="L348" s="2">
        <f t="shared" si="24"/>
        <v>98.715007890887989</v>
      </c>
    </row>
    <row r="349" spans="1:12" x14ac:dyDescent="0.25">
      <c r="A349" s="1">
        <v>45524</v>
      </c>
      <c r="B349" s="2">
        <v>98.32</v>
      </c>
      <c r="C349" s="2">
        <v>98.855000000000004</v>
      </c>
      <c r="D349" s="2">
        <v>98.12</v>
      </c>
      <c r="E349" s="2">
        <v>98.67</v>
      </c>
      <c r="F349" s="2">
        <v>25239304</v>
      </c>
      <c r="G349" s="2">
        <f>IFERROR(VLOOKUP(A349,'TLT DVD'!$A$1:$D$1249,2,FALSE),0)</f>
        <v>3.8292000000000002</v>
      </c>
      <c r="H349" s="2">
        <f>IFERROR(VLOOKUP(A349,'TLT DVD'!$A$1:$D$1249,4,FALSE),0)</f>
        <v>0.99984805916322594</v>
      </c>
      <c r="I349" s="2">
        <f t="shared" si="21"/>
        <v>98.305061176928362</v>
      </c>
      <c r="J349" s="2">
        <f t="shared" si="22"/>
        <v>98.8399798885807</v>
      </c>
      <c r="K349" s="2">
        <f t="shared" si="23"/>
        <v>98.105091565095734</v>
      </c>
      <c r="L349" s="2">
        <f t="shared" si="24"/>
        <v>98.655007997635508</v>
      </c>
    </row>
    <row r="350" spans="1:12" x14ac:dyDescent="0.25">
      <c r="A350" s="1">
        <v>45523</v>
      </c>
      <c r="B350" s="2">
        <v>97.42</v>
      </c>
      <c r="C350" s="2">
        <v>98.155000000000001</v>
      </c>
      <c r="D350" s="2">
        <v>97.405000000000001</v>
      </c>
      <c r="E350" s="2">
        <v>97.89</v>
      </c>
      <c r="F350" s="2">
        <v>25322138</v>
      </c>
      <c r="G350" s="2">
        <f>IFERROR(VLOOKUP(A350,'TLT DVD'!$A$1:$D$1249,2,FALSE),0)</f>
        <v>3.8597000000000001</v>
      </c>
      <c r="H350" s="2">
        <f>IFERROR(VLOOKUP(A350,'TLT DVD'!$A$1:$D$1249,4,FALSE),0)</f>
        <v>0.99984684903039456</v>
      </c>
      <c r="I350" s="2">
        <f t="shared" si="21"/>
        <v>97.405080032541036</v>
      </c>
      <c r="J350" s="2">
        <f t="shared" si="22"/>
        <v>98.139967466578383</v>
      </c>
      <c r="K350" s="2">
        <f t="shared" si="23"/>
        <v>97.39008232980558</v>
      </c>
      <c r="L350" s="2">
        <f t="shared" si="24"/>
        <v>97.875008051585326</v>
      </c>
    </row>
    <row r="351" spans="1:12" x14ac:dyDescent="0.25">
      <c r="A351" s="1">
        <v>45520</v>
      </c>
      <c r="B351" s="2">
        <v>97.44</v>
      </c>
      <c r="C351" s="2">
        <v>97.539900000000003</v>
      </c>
      <c r="D351" s="2">
        <v>97.01</v>
      </c>
      <c r="E351" s="2">
        <v>97.44</v>
      </c>
      <c r="F351" s="2">
        <v>28540964</v>
      </c>
      <c r="G351" s="2">
        <f>IFERROR(VLOOKUP(A351,'TLT DVD'!$A$1:$D$1249,2,FALSE),0)</f>
        <v>3.8774999999999999</v>
      </c>
      <c r="H351" s="2">
        <f>IFERROR(VLOOKUP(A351,'TLT DVD'!$A$1:$D$1249,4,FALSE),0)</f>
        <v>0.9998461427896157</v>
      </c>
      <c r="I351" s="2">
        <f t="shared" si="21"/>
        <v>97.425008153420151</v>
      </c>
      <c r="J351" s="2">
        <f t="shared" si="22"/>
        <v>97.524892783084837</v>
      </c>
      <c r="K351" s="2">
        <f t="shared" si="23"/>
        <v>96.99507431202062</v>
      </c>
      <c r="L351" s="2">
        <f t="shared" si="24"/>
        <v>97.425008153420151</v>
      </c>
    </row>
    <row r="352" spans="1:12" x14ac:dyDescent="0.25">
      <c r="A352" s="1">
        <v>45519</v>
      </c>
      <c r="B352" s="2">
        <v>96.405000000000001</v>
      </c>
      <c r="C352" s="2">
        <v>97.1</v>
      </c>
      <c r="D352" s="2">
        <v>96.21</v>
      </c>
      <c r="E352" s="2">
        <v>97.1</v>
      </c>
      <c r="F352" s="2">
        <v>38723696</v>
      </c>
      <c r="G352" s="2">
        <f>IFERROR(VLOOKUP(A352,'TLT DVD'!$A$1:$D$1249,2,FALSE),0)</f>
        <v>3.8910999999999998</v>
      </c>
      <c r="H352" s="2">
        <f>IFERROR(VLOOKUP(A352,'TLT DVD'!$A$1:$D$1249,4,FALSE),0)</f>
        <v>0.99984560319025573</v>
      </c>
      <c r="I352" s="2">
        <f t="shared" si="21"/>
        <v>96.390115375556604</v>
      </c>
      <c r="J352" s="2">
        <f t="shared" si="22"/>
        <v>97.085008069773821</v>
      </c>
      <c r="K352" s="2">
        <f t="shared" si="23"/>
        <v>96.195145482934493</v>
      </c>
      <c r="L352" s="2">
        <f t="shared" si="24"/>
        <v>97.085008069773821</v>
      </c>
    </row>
    <row r="353" spans="1:12" x14ac:dyDescent="0.25">
      <c r="A353" s="1">
        <v>45518</v>
      </c>
      <c r="B353" s="2">
        <v>97.55</v>
      </c>
      <c r="C353" s="2">
        <v>98.16</v>
      </c>
      <c r="D353" s="2">
        <v>97.508200000000002</v>
      </c>
      <c r="E353" s="2">
        <v>97.89</v>
      </c>
      <c r="F353" s="2">
        <v>31334060</v>
      </c>
      <c r="G353" s="2">
        <f>IFERROR(VLOOKUP(A353,'TLT DVD'!$A$1:$D$1249,2,FALSE),0)</f>
        <v>3.8597000000000001</v>
      </c>
      <c r="H353" s="2">
        <f>IFERROR(VLOOKUP(A353,'TLT DVD'!$A$1:$D$1249,4,FALSE),0)</f>
        <v>0.99984684903039456</v>
      </c>
      <c r="I353" s="2">
        <f t="shared" si="21"/>
        <v>97.535060122914985</v>
      </c>
      <c r="J353" s="2">
        <f t="shared" si="22"/>
        <v>98.144966700823531</v>
      </c>
      <c r="K353" s="2">
        <f t="shared" si="23"/>
        <v>97.493266524625525</v>
      </c>
      <c r="L353" s="2">
        <f t="shared" si="24"/>
        <v>97.875008051585326</v>
      </c>
    </row>
    <row r="354" spans="1:12" x14ac:dyDescent="0.25">
      <c r="A354" s="1">
        <v>45517</v>
      </c>
      <c r="B354" s="2">
        <v>97.3</v>
      </c>
      <c r="C354" s="2">
        <v>97.36</v>
      </c>
      <c r="D354" s="2">
        <v>96.98</v>
      </c>
      <c r="E354" s="2">
        <v>97.28</v>
      </c>
      <c r="F354" s="2">
        <v>30366938</v>
      </c>
      <c r="G354" s="2">
        <f>IFERROR(VLOOKUP(A354,'TLT DVD'!$A$1:$D$1249,2,FALSE),0)</f>
        <v>3.8839000000000001</v>
      </c>
      <c r="H354" s="2">
        <f>IFERROR(VLOOKUP(A354,'TLT DVD'!$A$1:$D$1249,4,FALSE),0)</f>
        <v>0.99984588886046888</v>
      </c>
      <c r="I354" s="2">
        <f t="shared" si="21"/>
        <v>97.285004986123624</v>
      </c>
      <c r="J354" s="2">
        <f t="shared" si="22"/>
        <v>97.344995739455243</v>
      </c>
      <c r="K354" s="2">
        <f t="shared" si="23"/>
        <v>96.965054301688269</v>
      </c>
      <c r="L354" s="2">
        <f t="shared" si="24"/>
        <v>97.265008068346418</v>
      </c>
    </row>
    <row r="355" spans="1:12" x14ac:dyDescent="0.25">
      <c r="A355" s="1">
        <v>45516</v>
      </c>
      <c r="B355" s="2">
        <v>96.03</v>
      </c>
      <c r="C355" s="2">
        <v>96.82</v>
      </c>
      <c r="D355" s="2">
        <v>95.88</v>
      </c>
      <c r="E355" s="2">
        <v>96.61</v>
      </c>
      <c r="F355" s="2">
        <v>24261382</v>
      </c>
      <c r="G355" s="2">
        <f>IFERROR(VLOOKUP(A355,'TLT DVD'!$A$1:$D$1249,2,FALSE),0)</f>
        <v>3.9108000000000001</v>
      </c>
      <c r="H355" s="2">
        <f>IFERROR(VLOOKUP(A355,'TLT DVD'!$A$1:$D$1249,4,FALSE),0)</f>
        <v>0.99984482156522858</v>
      </c>
      <c r="I355" s="2">
        <f t="shared" si="21"/>
        <v>96.015098214908903</v>
      </c>
      <c r="J355" s="2">
        <f t="shared" si="22"/>
        <v>96.804975623945424</v>
      </c>
      <c r="K355" s="2">
        <f t="shared" si="23"/>
        <v>95.865121491674117</v>
      </c>
      <c r="L355" s="2">
        <f t="shared" si="24"/>
        <v>96.595008211416726</v>
      </c>
    </row>
    <row r="356" spans="1:12" x14ac:dyDescent="0.25">
      <c r="A356" s="1">
        <v>45513</v>
      </c>
      <c r="B356" s="2">
        <v>96.51</v>
      </c>
      <c r="C356" s="2">
        <v>96.54</v>
      </c>
      <c r="D356" s="2">
        <v>96.090599999999995</v>
      </c>
      <c r="E356" s="2">
        <v>96.26</v>
      </c>
      <c r="F356" s="2">
        <v>32141764</v>
      </c>
      <c r="G356" s="2">
        <f>IFERROR(VLOOKUP(A356,'TLT DVD'!$A$1:$D$1249,2,FALSE),0)</f>
        <v>3.9251</v>
      </c>
      <c r="H356" s="2">
        <f>IFERROR(VLOOKUP(A356,'TLT DVD'!$A$1:$D$1249,4,FALSE),0)</f>
        <v>0.99984425419312972</v>
      </c>
      <c r="I356" s="2">
        <f t="shared" si="21"/>
        <v>96.494968972178953</v>
      </c>
      <c r="J356" s="2">
        <f t="shared" si="22"/>
        <v>96.524964299804751</v>
      </c>
      <c r="K356" s="2">
        <f t="shared" si="23"/>
        <v>96.075634291970346</v>
      </c>
      <c r="L356" s="2">
        <f t="shared" si="24"/>
        <v>96.245007908630669</v>
      </c>
    </row>
    <row r="357" spans="1:12" x14ac:dyDescent="0.25">
      <c r="A357" s="1">
        <v>45512</v>
      </c>
      <c r="B357" s="2">
        <v>95.114999999999995</v>
      </c>
      <c r="C357" s="2">
        <v>95.4</v>
      </c>
      <c r="D357" s="2">
        <v>94.84</v>
      </c>
      <c r="E357" s="2">
        <v>95.32</v>
      </c>
      <c r="F357" s="2">
        <v>37815768</v>
      </c>
      <c r="G357" s="2">
        <f>IFERROR(VLOOKUP(A357,'TLT DVD'!$A$1:$D$1249,2,FALSE),0)</f>
        <v>3.9638</v>
      </c>
      <c r="H357" s="2">
        <f>IFERROR(VLOOKUP(A357,'TLT DVD'!$A$1:$D$1249,4,FALSE),0)</f>
        <v>0.99984271871920405</v>
      </c>
      <c r="I357" s="2">
        <f t="shared" si="21"/>
        <v>95.100040190977083</v>
      </c>
      <c r="J357" s="2">
        <f t="shared" si="22"/>
        <v>95.384995365812074</v>
      </c>
      <c r="K357" s="2">
        <f t="shared" si="23"/>
        <v>94.825083443329319</v>
      </c>
      <c r="L357" s="2">
        <f t="shared" si="24"/>
        <v>95.305007948314525</v>
      </c>
    </row>
    <row r="358" spans="1:12" x14ac:dyDescent="0.25">
      <c r="A358" s="1">
        <v>45511</v>
      </c>
      <c r="B358" s="2">
        <v>95.95</v>
      </c>
      <c r="C358" s="2">
        <v>96.45</v>
      </c>
      <c r="D358" s="2">
        <v>95.5</v>
      </c>
      <c r="E358" s="2">
        <v>95.91</v>
      </c>
      <c r="F358" s="2">
        <v>51337132</v>
      </c>
      <c r="G358" s="2">
        <f>IFERROR(VLOOKUP(A358,'TLT DVD'!$A$1:$D$1249,2,FALSE),0)</f>
        <v>3.9394</v>
      </c>
      <c r="H358" s="2">
        <f>IFERROR(VLOOKUP(A358,'TLT DVD'!$A$1:$D$1249,4,FALSE),0)</f>
        <v>0.99984368682135272</v>
      </c>
      <c r="I358" s="2">
        <f t="shared" si="21"/>
        <v>95.935001750508789</v>
      </c>
      <c r="J358" s="2">
        <f t="shared" si="22"/>
        <v>96.434923593919478</v>
      </c>
      <c r="K358" s="2">
        <f t="shared" si="23"/>
        <v>95.485072091439179</v>
      </c>
      <c r="L358" s="2">
        <f t="shared" si="24"/>
        <v>95.89500800303594</v>
      </c>
    </row>
    <row r="359" spans="1:12" x14ac:dyDescent="0.25">
      <c r="A359" s="1">
        <v>45510</v>
      </c>
      <c r="B359" s="2">
        <v>98.15</v>
      </c>
      <c r="C359" s="2">
        <v>98.41</v>
      </c>
      <c r="D359" s="2">
        <v>96.59</v>
      </c>
      <c r="E359" s="2">
        <v>96.59</v>
      </c>
      <c r="F359" s="2">
        <v>61316860</v>
      </c>
      <c r="G359" s="2">
        <f>IFERROR(VLOOKUP(A359,'TLT DVD'!$A$1:$D$1249,2,FALSE),0)</f>
        <v>3.9117000000000002</v>
      </c>
      <c r="H359" s="2">
        <f>IFERROR(VLOOKUP(A359,'TLT DVD'!$A$1:$D$1249,4,FALSE),0)</f>
        <v>0.99984478585648562</v>
      </c>
      <c r="I359" s="2">
        <f t="shared" si="21"/>
        <v>98.13476573181407</v>
      </c>
      <c r="J359" s="2">
        <f t="shared" si="22"/>
        <v>98.394725376136748</v>
      </c>
      <c r="K359" s="2">
        <f t="shared" si="23"/>
        <v>96.57500786587795</v>
      </c>
      <c r="L359" s="2">
        <f t="shared" si="24"/>
        <v>96.57500786587795</v>
      </c>
    </row>
    <row r="360" spans="1:12" x14ac:dyDescent="0.25">
      <c r="A360" s="1">
        <v>45509</v>
      </c>
      <c r="B360" s="2">
        <v>99.69</v>
      </c>
      <c r="C360" s="2">
        <v>99.935000000000002</v>
      </c>
      <c r="D360" s="2">
        <v>97.9</v>
      </c>
      <c r="E360" s="2">
        <v>98.8</v>
      </c>
      <c r="F360" s="2">
        <v>90686312</v>
      </c>
      <c r="G360" s="2">
        <f>IFERROR(VLOOKUP(A360,'TLT DVD'!$A$1:$D$1249,2,FALSE),0)</f>
        <v>3.8241999999999998</v>
      </c>
      <c r="H360" s="2">
        <f>IFERROR(VLOOKUP(A360,'TLT DVD'!$A$1:$D$1249,4,FALSE),0)</f>
        <v>0.99984825754579698</v>
      </c>
      <c r="I360" s="2">
        <f t="shared" si="21"/>
        <v>99.674872794740494</v>
      </c>
      <c r="J360" s="2">
        <f t="shared" si="22"/>
        <v>99.919835617839226</v>
      </c>
      <c r="K360" s="2">
        <f t="shared" si="23"/>
        <v>97.885144413733528</v>
      </c>
      <c r="L360" s="2">
        <f t="shared" si="24"/>
        <v>98.785007845524746</v>
      </c>
    </row>
    <row r="361" spans="1:12" x14ac:dyDescent="0.25">
      <c r="A361" s="1">
        <v>45506</v>
      </c>
      <c r="B361" s="2">
        <v>97</v>
      </c>
      <c r="C361" s="2">
        <v>98.37</v>
      </c>
      <c r="D361" s="2">
        <v>96.890100000000004</v>
      </c>
      <c r="E361" s="2">
        <v>98.28</v>
      </c>
      <c r="F361" s="2">
        <v>91912944</v>
      </c>
      <c r="G361" s="2">
        <f>IFERROR(VLOOKUP(A361,'TLT DVD'!$A$1:$D$1249,2,FALSE),0)</f>
        <v>3.8443999999999998</v>
      </c>
      <c r="H361" s="2">
        <f>IFERROR(VLOOKUP(A361,'TLT DVD'!$A$1:$D$1249,4,FALSE),0)</f>
        <v>0.99984745608045145</v>
      </c>
      <c r="I361" s="2">
        <f t="shared" si="21"/>
        <v>96.985203239803795</v>
      </c>
      <c r="J361" s="2">
        <f t="shared" si="22"/>
        <v>98.354994254634008</v>
      </c>
      <c r="K361" s="2">
        <f t="shared" si="23"/>
        <v>96.875320004380555</v>
      </c>
      <c r="L361" s="2">
        <f t="shared" si="24"/>
        <v>98.26500798358677</v>
      </c>
    </row>
    <row r="362" spans="1:12" x14ac:dyDescent="0.25">
      <c r="A362" s="1">
        <v>45505</v>
      </c>
      <c r="B362" s="2">
        <v>95.14</v>
      </c>
      <c r="C362" s="2">
        <v>95.905000000000001</v>
      </c>
      <c r="D362" s="2">
        <v>95.12</v>
      </c>
      <c r="E362" s="2">
        <v>95.31</v>
      </c>
      <c r="F362" s="2">
        <v>77254240</v>
      </c>
      <c r="G362" s="2">
        <f>IFERROR(VLOOKUP(A362,'TLT DVD'!$A$1:$D$1249,2,FALSE),0)</f>
        <v>3.9641999999999999</v>
      </c>
      <c r="H362" s="2">
        <f>IFERROR(VLOOKUP(A362,'TLT DVD'!$A$1:$D$1249,4,FALSE),0)</f>
        <v>0.99984270284868482</v>
      </c>
      <c r="I362" s="2">
        <f t="shared" si="21"/>
        <v>95.125034749023868</v>
      </c>
      <c r="J362" s="2">
        <f t="shared" si="22"/>
        <v>95.889914416703121</v>
      </c>
      <c r="K362" s="2">
        <f t="shared" si="23"/>
        <v>95.105037894966898</v>
      </c>
      <c r="L362" s="2">
        <f t="shared" si="24"/>
        <v>95.295008008508148</v>
      </c>
    </row>
    <row r="363" spans="1:12" x14ac:dyDescent="0.25">
      <c r="A363" s="1">
        <v>45504</v>
      </c>
      <c r="B363" s="2">
        <v>94.53</v>
      </c>
      <c r="C363" s="2">
        <v>94.84</v>
      </c>
      <c r="D363" s="2">
        <v>94.24</v>
      </c>
      <c r="E363" s="2">
        <v>94.81</v>
      </c>
      <c r="F363" s="2">
        <v>47445288</v>
      </c>
      <c r="G363" s="2">
        <f>IFERROR(VLOOKUP(A363,'TLT DVD'!$A$1:$D$1249,2,FALSE),0)</f>
        <v>3.9851000000000001</v>
      </c>
      <c r="H363" s="2">
        <f>IFERROR(VLOOKUP(A363,'TLT DVD'!$A$1:$D$1249,4,FALSE),0)</f>
        <v>0.99984187361440613</v>
      </c>
      <c r="I363" s="2">
        <f t="shared" si="21"/>
        <v>94.515052312769811</v>
      </c>
      <c r="J363" s="2">
        <f t="shared" si="22"/>
        <v>94.825003293590285</v>
      </c>
      <c r="K363" s="2">
        <f t="shared" si="23"/>
        <v>94.225098169421628</v>
      </c>
      <c r="L363" s="2">
        <f t="shared" si="24"/>
        <v>94.795008037381848</v>
      </c>
    </row>
    <row r="364" spans="1:12" x14ac:dyDescent="0.25">
      <c r="A364" s="1">
        <v>45503</v>
      </c>
      <c r="B364" s="2">
        <v>93.75</v>
      </c>
      <c r="C364" s="2">
        <v>94.05</v>
      </c>
      <c r="D364" s="2">
        <v>93.3</v>
      </c>
      <c r="E364" s="2">
        <v>93.85</v>
      </c>
      <c r="F364" s="2">
        <v>28169820</v>
      </c>
      <c r="G364" s="2">
        <f>IFERROR(VLOOKUP(A364,'TLT DVD'!$A$1:$D$1249,2,FALSE),0)</f>
        <v>3.7222</v>
      </c>
      <c r="H364" s="2">
        <f>IFERROR(VLOOKUP(A364,'TLT DVD'!$A$1:$D$1249,4,FALSE),0)</f>
        <v>0.99985230455883933</v>
      </c>
      <c r="I364" s="2">
        <f t="shared" si="21"/>
        <v>93.736153552391187</v>
      </c>
      <c r="J364" s="2">
        <f t="shared" si="22"/>
        <v>94.03610924375883</v>
      </c>
      <c r="K364" s="2">
        <f t="shared" si="23"/>
        <v>93.286220015339708</v>
      </c>
      <c r="L364" s="2">
        <f t="shared" si="24"/>
        <v>93.836138782847073</v>
      </c>
    </row>
    <row r="365" spans="1:12" x14ac:dyDescent="0.25">
      <c r="A365" s="1">
        <v>45502</v>
      </c>
      <c r="B365" s="2">
        <v>93.67</v>
      </c>
      <c r="C365" s="2">
        <v>93.69</v>
      </c>
      <c r="D365" s="2">
        <v>93.22</v>
      </c>
      <c r="E365" s="2">
        <v>93.49</v>
      </c>
      <c r="F365" s="2">
        <v>25801348</v>
      </c>
      <c r="G365" s="2">
        <f>IFERROR(VLOOKUP(A365,'TLT DVD'!$A$1:$D$1249,2,FALSE),0)</f>
        <v>3.7364999999999999</v>
      </c>
      <c r="H365" s="2">
        <f>IFERROR(VLOOKUP(A365,'TLT DVD'!$A$1:$D$1249,4,FALSE),0)</f>
        <v>0.9998517371824942</v>
      </c>
      <c r="I365" s="2">
        <f t="shared" si="21"/>
        <v>93.656112221884229</v>
      </c>
      <c r="J365" s="2">
        <f t="shared" si="22"/>
        <v>93.676109256627882</v>
      </c>
      <c r="K365" s="2">
        <f t="shared" si="23"/>
        <v>93.206178940152114</v>
      </c>
      <c r="L365" s="2">
        <f t="shared" si="24"/>
        <v>93.476138909191377</v>
      </c>
    </row>
    <row r="366" spans="1:12" x14ac:dyDescent="0.25">
      <c r="A366" s="1">
        <v>45499</v>
      </c>
      <c r="B366" s="2">
        <v>92.95</v>
      </c>
      <c r="C366" s="2">
        <v>93.15</v>
      </c>
      <c r="D366" s="2">
        <v>92.71</v>
      </c>
      <c r="E366" s="2">
        <v>92.99</v>
      </c>
      <c r="F366" s="2">
        <v>34423772</v>
      </c>
      <c r="G366" s="2">
        <f>IFERROR(VLOOKUP(A366,'TLT DVD'!$A$1:$D$1249,2,FALSE),0)</f>
        <v>3.7566000000000002</v>
      </c>
      <c r="H366" s="2">
        <f>IFERROR(VLOOKUP(A366,'TLT DVD'!$A$1:$D$1249,4,FALSE),0)</f>
        <v>0.99985093968202188</v>
      </c>
      <c r="I366" s="2">
        <f t="shared" si="21"/>
        <v>92.936144843443941</v>
      </c>
      <c r="J366" s="2">
        <f t="shared" si="22"/>
        <v>93.136115031380342</v>
      </c>
      <c r="K366" s="2">
        <f t="shared" si="23"/>
        <v>92.696180617920248</v>
      </c>
      <c r="L366" s="2">
        <f t="shared" si="24"/>
        <v>92.976138881031204</v>
      </c>
    </row>
    <row r="367" spans="1:12" x14ac:dyDescent="0.25">
      <c r="A367" s="1">
        <v>45498</v>
      </c>
      <c r="B367" s="2">
        <v>92.025000000000006</v>
      </c>
      <c r="C367" s="2">
        <v>92.86</v>
      </c>
      <c r="D367" s="2">
        <v>91.96</v>
      </c>
      <c r="E367" s="2">
        <v>92.27</v>
      </c>
      <c r="F367" s="2">
        <v>44999072</v>
      </c>
      <c r="G367" s="2">
        <f>IFERROR(VLOOKUP(A367,'TLT DVD'!$A$1:$D$1249,2,FALSE),0)</f>
        <v>3.7858999999999998</v>
      </c>
      <c r="H367" s="2">
        <f>IFERROR(VLOOKUP(A367,'TLT DVD'!$A$1:$D$1249,4,FALSE),0)</f>
        <v>0.99984977715759726</v>
      </c>
      <c r="I367" s="2">
        <f t="shared" si="21"/>
        <v>92.01117574292789</v>
      </c>
      <c r="J367" s="2">
        <f t="shared" si="22"/>
        <v>92.84605030685448</v>
      </c>
      <c r="K367" s="2">
        <f t="shared" si="23"/>
        <v>91.946185507412636</v>
      </c>
      <c r="L367" s="2">
        <f t="shared" si="24"/>
        <v>92.256138938331489</v>
      </c>
    </row>
    <row r="368" spans="1:12" x14ac:dyDescent="0.25">
      <c r="A368" s="1">
        <v>45497</v>
      </c>
      <c r="B368" s="2">
        <v>92.59</v>
      </c>
      <c r="C368" s="2">
        <v>92.85</v>
      </c>
      <c r="D368" s="2">
        <v>91.47</v>
      </c>
      <c r="E368" s="2">
        <v>91.52</v>
      </c>
      <c r="F368" s="2">
        <v>50757116</v>
      </c>
      <c r="G368" s="2">
        <f>IFERROR(VLOOKUP(A368,'TLT DVD'!$A$1:$D$1249,2,FALSE),0)</f>
        <v>3.8169</v>
      </c>
      <c r="H368" s="2">
        <f>IFERROR(VLOOKUP(A368,'TLT DVD'!$A$1:$D$1249,4,FALSE),0)</f>
        <v>0.99984854718442151</v>
      </c>
      <c r="I368" s="2">
        <f t="shared" si="21"/>
        <v>92.575976983805589</v>
      </c>
      <c r="J368" s="2">
        <f t="shared" si="22"/>
        <v>92.835937606073529</v>
      </c>
      <c r="K368" s="2">
        <f t="shared" si="23"/>
        <v>91.456146610959038</v>
      </c>
      <c r="L368" s="2">
        <f t="shared" si="24"/>
        <v>91.506139038318253</v>
      </c>
    </row>
    <row r="369" spans="1:12" x14ac:dyDescent="0.25">
      <c r="A369" s="1">
        <v>45496</v>
      </c>
      <c r="B369" s="2">
        <v>92.81</v>
      </c>
      <c r="C369" s="2">
        <v>93.03</v>
      </c>
      <c r="D369" s="2">
        <v>92.49</v>
      </c>
      <c r="E369" s="2">
        <v>92.52</v>
      </c>
      <c r="F369" s="2">
        <v>23497988</v>
      </c>
      <c r="G369" s="2">
        <f>IFERROR(VLOOKUP(A369,'TLT DVD'!$A$1:$D$1249,2,FALSE),0)</f>
        <v>3.7757000000000001</v>
      </c>
      <c r="H369" s="2">
        <f>IFERROR(VLOOKUP(A369,'TLT DVD'!$A$1:$D$1249,4,FALSE),0)</f>
        <v>0.99985018185877939</v>
      </c>
      <c r="I369" s="2">
        <f t="shared" si="21"/>
        <v>92.796095378313311</v>
      </c>
      <c r="J369" s="2">
        <f t="shared" si="22"/>
        <v>93.01606241832225</v>
      </c>
      <c r="K369" s="2">
        <f t="shared" si="23"/>
        <v>92.476143320118496</v>
      </c>
      <c r="L369" s="2">
        <f t="shared" si="24"/>
        <v>92.506138825574268</v>
      </c>
    </row>
    <row r="370" spans="1:12" x14ac:dyDescent="0.25">
      <c r="A370" s="1">
        <v>45495</v>
      </c>
      <c r="B370" s="2">
        <v>93.4</v>
      </c>
      <c r="C370" s="2">
        <v>93.52</v>
      </c>
      <c r="D370" s="2">
        <v>92.3</v>
      </c>
      <c r="E370" s="2">
        <v>92.65</v>
      </c>
      <c r="F370" s="2">
        <v>36160368</v>
      </c>
      <c r="G370" s="2">
        <f>IFERROR(VLOOKUP(A370,'TLT DVD'!$A$1:$D$1249,2,FALSE),0)</f>
        <v>3.7704</v>
      </c>
      <c r="H370" s="2">
        <f>IFERROR(VLOOKUP(A370,'TLT DVD'!$A$1:$D$1249,4,FALSE),0)</f>
        <v>0.99985039214475246</v>
      </c>
      <c r="I370" s="2">
        <f t="shared" si="21"/>
        <v>93.386026626319889</v>
      </c>
      <c r="J370" s="2">
        <f t="shared" si="22"/>
        <v>93.506008673377252</v>
      </c>
      <c r="K370" s="2">
        <f t="shared" si="23"/>
        <v>92.286191194960651</v>
      </c>
      <c r="L370" s="2">
        <f t="shared" si="24"/>
        <v>92.636138832211316</v>
      </c>
    </row>
    <row r="371" spans="1:12" x14ac:dyDescent="0.25">
      <c r="A371" s="1">
        <v>45492</v>
      </c>
      <c r="B371" s="2">
        <v>93.04</v>
      </c>
      <c r="C371" s="2">
        <v>93.16</v>
      </c>
      <c r="D371" s="2">
        <v>92.82</v>
      </c>
      <c r="E371" s="2">
        <v>92.92</v>
      </c>
      <c r="F371" s="2">
        <v>32164668</v>
      </c>
      <c r="G371" s="2">
        <f>IFERROR(VLOOKUP(A371,'TLT DVD'!$A$1:$D$1249,2,FALSE),0)</f>
        <v>3.7593999999999999</v>
      </c>
      <c r="H371" s="2">
        <f>IFERROR(VLOOKUP(A371,'TLT DVD'!$A$1:$D$1249,4,FALSE),0)</f>
        <v>0.9998508285874792</v>
      </c>
      <c r="I371" s="2">
        <f t="shared" si="21"/>
        <v>93.026121091779075</v>
      </c>
      <c r="J371" s="2">
        <f t="shared" si="22"/>
        <v>93.146103191209562</v>
      </c>
      <c r="K371" s="2">
        <f t="shared" si="23"/>
        <v>92.806153909489808</v>
      </c>
      <c r="L371" s="2">
        <f t="shared" si="24"/>
        <v>92.906138992348573</v>
      </c>
    </row>
    <row r="372" spans="1:12" x14ac:dyDescent="0.25">
      <c r="A372" s="1">
        <v>45491</v>
      </c>
      <c r="B372" s="2">
        <v>93.68</v>
      </c>
      <c r="C372" s="2">
        <v>94.14</v>
      </c>
      <c r="D372" s="2">
        <v>93.38</v>
      </c>
      <c r="E372" s="2">
        <v>93.47</v>
      </c>
      <c r="F372" s="2">
        <v>34553076</v>
      </c>
      <c r="G372" s="2">
        <f>IFERROR(VLOOKUP(A372,'TLT DVD'!$A$1:$D$1249,2,FALSE),0)</f>
        <v>3.7372999999999998</v>
      </c>
      <c r="H372" s="2">
        <f>IFERROR(VLOOKUP(A372,'TLT DVD'!$A$1:$D$1249,4,FALSE),0)</f>
        <v>0.99985170544116975</v>
      </c>
      <c r="I372" s="2">
        <f t="shared" si="21"/>
        <v>93.666107765728782</v>
      </c>
      <c r="J372" s="2">
        <f t="shared" si="22"/>
        <v>94.126039550231724</v>
      </c>
      <c r="K372" s="2">
        <f t="shared" si="23"/>
        <v>93.36615225409642</v>
      </c>
      <c r="L372" s="2">
        <f t="shared" si="24"/>
        <v>93.456138907586137</v>
      </c>
    </row>
    <row r="373" spans="1:12" x14ac:dyDescent="0.25">
      <c r="A373" s="1">
        <v>45490</v>
      </c>
      <c r="B373" s="2">
        <v>93.92</v>
      </c>
      <c r="C373" s="2">
        <v>94.4</v>
      </c>
      <c r="D373" s="2">
        <v>93.69</v>
      </c>
      <c r="E373" s="2">
        <v>94.19</v>
      </c>
      <c r="F373" s="2">
        <v>29036838</v>
      </c>
      <c r="G373" s="2">
        <f>IFERROR(VLOOKUP(A373,'TLT DVD'!$A$1:$D$1249,2,FALSE),0)</f>
        <v>3.7086999999999999</v>
      </c>
      <c r="H373" s="2">
        <f>IFERROR(VLOOKUP(A373,'TLT DVD'!$A$1:$D$1249,4,FALSE),0)</f>
        <v>0.999852840194146</v>
      </c>
      <c r="I373" s="2">
        <f t="shared" si="21"/>
        <v>93.90617875103419</v>
      </c>
      <c r="J373" s="2">
        <f t="shared" si="22"/>
        <v>94.386108114327385</v>
      </c>
      <c r="K373" s="2">
        <f t="shared" si="23"/>
        <v>93.676212597789529</v>
      </c>
      <c r="L373" s="2">
        <f t="shared" si="24"/>
        <v>94.176139017886612</v>
      </c>
    </row>
    <row r="374" spans="1:12" x14ac:dyDescent="0.25">
      <c r="A374" s="1">
        <v>45489</v>
      </c>
      <c r="B374" s="2">
        <v>93.53</v>
      </c>
      <c r="C374" s="2">
        <v>94.21</v>
      </c>
      <c r="D374" s="2">
        <v>93.39</v>
      </c>
      <c r="E374" s="2">
        <v>94.17</v>
      </c>
      <c r="F374" s="2">
        <v>36383720</v>
      </c>
      <c r="G374" s="2">
        <f>IFERROR(VLOOKUP(A374,'TLT DVD'!$A$1:$D$1249,2,FALSE),0)</f>
        <v>3.7094999999999998</v>
      </c>
      <c r="H374" s="2">
        <f>IFERROR(VLOOKUP(A374,'TLT DVD'!$A$1:$D$1249,4,FALSE),0)</f>
        <v>0.99985280845278646</v>
      </c>
      <c r="I374" s="2">
        <f t="shared" si="21"/>
        <v>93.516233174589118</v>
      </c>
      <c r="J374" s="2">
        <f t="shared" si="22"/>
        <v>94.196133084337006</v>
      </c>
      <c r="K374" s="2">
        <f t="shared" si="23"/>
        <v>93.376253781405723</v>
      </c>
      <c r="L374" s="2">
        <f t="shared" si="24"/>
        <v>94.156138971998899</v>
      </c>
    </row>
    <row r="375" spans="1:12" x14ac:dyDescent="0.25">
      <c r="A375" s="1">
        <v>45488</v>
      </c>
      <c r="B375" s="2">
        <v>93</v>
      </c>
      <c r="C375" s="2">
        <v>93.3</v>
      </c>
      <c r="D375" s="2">
        <v>92.78</v>
      </c>
      <c r="E375" s="2">
        <v>92.86</v>
      </c>
      <c r="F375" s="2">
        <v>37918856</v>
      </c>
      <c r="G375" s="2">
        <f>IFERROR(VLOOKUP(A375,'TLT DVD'!$A$1:$D$1249,2,FALSE),0)</f>
        <v>3.7618</v>
      </c>
      <c r="H375" s="2">
        <f>IFERROR(VLOOKUP(A375,'TLT DVD'!$A$1:$D$1249,4,FALSE),0)</f>
        <v>0.99985073336359531</v>
      </c>
      <c r="I375" s="2">
        <f t="shared" si="21"/>
        <v>92.986118202814367</v>
      </c>
      <c r="J375" s="2">
        <f t="shared" si="22"/>
        <v>93.286073422823435</v>
      </c>
      <c r="K375" s="2">
        <f t="shared" si="23"/>
        <v>92.766151041474373</v>
      </c>
      <c r="L375" s="2">
        <f t="shared" si="24"/>
        <v>92.846139100143461</v>
      </c>
    </row>
    <row r="376" spans="1:12" x14ac:dyDescent="0.25">
      <c r="A376" s="1">
        <v>45485</v>
      </c>
      <c r="B376" s="2">
        <v>93.53</v>
      </c>
      <c r="C376" s="2">
        <v>93.94</v>
      </c>
      <c r="D376" s="2">
        <v>93.34</v>
      </c>
      <c r="E376" s="2">
        <v>93.94</v>
      </c>
      <c r="F376" s="2">
        <v>27796476</v>
      </c>
      <c r="G376" s="2">
        <f>IFERROR(VLOOKUP(A376,'TLT DVD'!$A$1:$D$1249,2,FALSE),0)</f>
        <v>3.7185999999999999</v>
      </c>
      <c r="H376" s="2">
        <f>IFERROR(VLOOKUP(A376,'TLT DVD'!$A$1:$D$1249,4,FALSE),0)</f>
        <v>0.9998524473948931</v>
      </c>
      <c r="I376" s="2">
        <f t="shared" si="21"/>
        <v>93.516199404844357</v>
      </c>
      <c r="J376" s="2">
        <f t="shared" si="22"/>
        <v>93.926138908276258</v>
      </c>
      <c r="K376" s="2">
        <f t="shared" si="23"/>
        <v>93.326227439839329</v>
      </c>
      <c r="L376" s="2">
        <f t="shared" si="24"/>
        <v>93.926138908276258</v>
      </c>
    </row>
    <row r="377" spans="1:12" x14ac:dyDescent="0.25">
      <c r="A377" s="1">
        <v>45484</v>
      </c>
      <c r="B377" s="2">
        <v>93.68</v>
      </c>
      <c r="C377" s="2">
        <v>94.135000000000005</v>
      </c>
      <c r="D377" s="2">
        <v>93.47</v>
      </c>
      <c r="E377" s="2">
        <v>93.54</v>
      </c>
      <c r="F377" s="2">
        <v>49761784</v>
      </c>
      <c r="G377" s="2">
        <f>IFERROR(VLOOKUP(A377,'TLT DVD'!$A$1:$D$1249,2,FALSE),0)</f>
        <v>3.7345000000000002</v>
      </c>
      <c r="H377" s="2">
        <f>IFERROR(VLOOKUP(A377,'TLT DVD'!$A$1:$D$1249,4,FALSE),0)</f>
        <v>0.99985181653580979</v>
      </c>
      <c r="I377" s="2">
        <f t="shared" si="21"/>
        <v>93.666118173074665</v>
      </c>
      <c r="J377" s="2">
        <f t="shared" si="22"/>
        <v>94.121050749598453</v>
      </c>
      <c r="K377" s="2">
        <f t="shared" si="23"/>
        <v>93.456149291602145</v>
      </c>
      <c r="L377" s="2">
        <f t="shared" si="24"/>
        <v>93.526138918759656</v>
      </c>
    </row>
    <row r="378" spans="1:12" x14ac:dyDescent="0.25">
      <c r="A378" s="1">
        <v>45483</v>
      </c>
      <c r="B378" s="2">
        <v>92.45</v>
      </c>
      <c r="C378" s="2">
        <v>92.68</v>
      </c>
      <c r="D378" s="2">
        <v>92.260300000000001</v>
      </c>
      <c r="E378" s="2">
        <v>92.64</v>
      </c>
      <c r="F378" s="2">
        <v>23572468</v>
      </c>
      <c r="G378" s="2">
        <f>IFERROR(VLOOKUP(A378,'TLT DVD'!$A$1:$D$1249,2,FALSE),0)</f>
        <v>3.7707999999999999</v>
      </c>
      <c r="H378" s="2">
        <f>IFERROR(VLOOKUP(A378,'TLT DVD'!$A$1:$D$1249,4,FALSE),0)</f>
        <v>0.99985037627411144</v>
      </c>
      <c r="I378" s="2">
        <f t="shared" si="21"/>
        <v>92.436167286541604</v>
      </c>
      <c r="J378" s="2">
        <f t="shared" si="22"/>
        <v>92.666132873084649</v>
      </c>
      <c r="K378" s="2">
        <f t="shared" si="23"/>
        <v>92.246495670162403</v>
      </c>
      <c r="L378" s="2">
        <f t="shared" si="24"/>
        <v>92.626138858033684</v>
      </c>
    </row>
    <row r="379" spans="1:12" x14ac:dyDescent="0.25">
      <c r="A379" s="1">
        <v>45482</v>
      </c>
      <c r="B379" s="2">
        <v>92.47</v>
      </c>
      <c r="C379" s="2">
        <v>92.674999999999997</v>
      </c>
      <c r="D379" s="2">
        <v>91.87</v>
      </c>
      <c r="E379" s="2">
        <v>92.35</v>
      </c>
      <c r="F379" s="2">
        <v>30304136</v>
      </c>
      <c r="G379" s="2">
        <f>IFERROR(VLOOKUP(A379,'TLT DVD'!$A$1:$D$1249,2,FALSE),0)</f>
        <v>3.7826</v>
      </c>
      <c r="H379" s="2">
        <f>IFERROR(VLOOKUP(A379,'TLT DVD'!$A$1:$D$1249,4,FALSE),0)</f>
        <v>0.99984990809031471</v>
      </c>
      <c r="I379" s="2">
        <f t="shared" si="21"/>
        <v>92.456121001111399</v>
      </c>
      <c r="J379" s="2">
        <f t="shared" si="22"/>
        <v>92.661090232269913</v>
      </c>
      <c r="K379" s="2">
        <f t="shared" si="23"/>
        <v>91.856211056257223</v>
      </c>
      <c r="L379" s="2">
        <f t="shared" si="24"/>
        <v>92.336139012140563</v>
      </c>
    </row>
    <row r="380" spans="1:12" x14ac:dyDescent="0.25">
      <c r="A380" s="1">
        <v>45481</v>
      </c>
      <c r="B380" s="2">
        <v>92.54</v>
      </c>
      <c r="C380" s="2">
        <v>92.844999999999999</v>
      </c>
      <c r="D380" s="2">
        <v>92.224599999999995</v>
      </c>
      <c r="E380" s="2">
        <v>92.76</v>
      </c>
      <c r="F380" s="2">
        <v>16095651</v>
      </c>
      <c r="G380" s="2">
        <f>IFERROR(VLOOKUP(A380,'TLT DVD'!$A$1:$D$1249,2,FALSE),0)</f>
        <v>3.7658999999999998</v>
      </c>
      <c r="H380" s="2">
        <f>IFERROR(VLOOKUP(A380,'TLT DVD'!$A$1:$D$1249,4,FALSE),0)</f>
        <v>0.99985057068948124</v>
      </c>
      <c r="I380" s="2">
        <f t="shared" si="21"/>
        <v>92.526171811604598</v>
      </c>
      <c r="J380" s="2">
        <f t="shared" si="22"/>
        <v>92.831126235664883</v>
      </c>
      <c r="K380" s="2">
        <f t="shared" si="23"/>
        <v>92.210818941609134</v>
      </c>
      <c r="L380" s="2">
        <f t="shared" si="24"/>
        <v>92.746138937156289</v>
      </c>
    </row>
    <row r="381" spans="1:12" x14ac:dyDescent="0.25">
      <c r="A381" s="1">
        <v>45478</v>
      </c>
      <c r="B381" s="2">
        <v>92.27</v>
      </c>
      <c r="C381" s="2">
        <v>92.724999999999994</v>
      </c>
      <c r="D381" s="2">
        <v>91.9</v>
      </c>
      <c r="E381" s="2">
        <v>92.56</v>
      </c>
      <c r="F381" s="2">
        <v>34895512</v>
      </c>
      <c r="G381" s="2">
        <f>IFERROR(VLOOKUP(A381,'TLT DVD'!$A$1:$D$1249,2,FALSE),0)</f>
        <v>3.774</v>
      </c>
      <c r="H381" s="2">
        <f>IFERROR(VLOOKUP(A381,'TLT DVD'!$A$1:$D$1249,4,FALSE),0)</f>
        <v>0.99985024930899236</v>
      </c>
      <c r="I381" s="2">
        <f t="shared" si="21"/>
        <v>92.256182503740717</v>
      </c>
      <c r="J381" s="2">
        <f t="shared" si="22"/>
        <v>92.711114367176307</v>
      </c>
      <c r="K381" s="2">
        <f t="shared" si="23"/>
        <v>91.886237911496409</v>
      </c>
      <c r="L381" s="2">
        <f t="shared" si="24"/>
        <v>92.546139076040333</v>
      </c>
    </row>
    <row r="382" spans="1:12" x14ac:dyDescent="0.25">
      <c r="A382" s="1">
        <v>45476</v>
      </c>
      <c r="B382" s="2">
        <v>91.17</v>
      </c>
      <c r="C382" s="2">
        <v>91.89</v>
      </c>
      <c r="D382" s="2">
        <v>91.084999999999994</v>
      </c>
      <c r="E382" s="2">
        <v>91.8</v>
      </c>
      <c r="F382" s="2">
        <v>35563312</v>
      </c>
      <c r="G382" s="2">
        <f>IFERROR(VLOOKUP(A382,'TLT DVD'!$A$1:$D$1249,2,FALSE),0)</f>
        <v>3.8052999999999999</v>
      </c>
      <c r="H382" s="2">
        <f>IFERROR(VLOOKUP(A382,'TLT DVD'!$A$1:$D$1249,4,FALSE),0)</f>
        <v>0.99984900743227145</v>
      </c>
      <c r="I382" s="2">
        <f t="shared" si="21"/>
        <v>91.15623400760019</v>
      </c>
      <c r="J382" s="2">
        <f t="shared" si="22"/>
        <v>91.876125292951428</v>
      </c>
      <c r="K382" s="2">
        <f t="shared" si="23"/>
        <v>91.071246841968446</v>
      </c>
      <c r="L382" s="2">
        <f t="shared" si="24"/>
        <v>91.786138882282515</v>
      </c>
    </row>
    <row r="383" spans="1:12" x14ac:dyDescent="0.25">
      <c r="A383" s="1">
        <v>45475</v>
      </c>
      <c r="B383" s="2">
        <v>90.68</v>
      </c>
      <c r="C383" s="2">
        <v>90.805000000000007</v>
      </c>
      <c r="D383" s="2">
        <v>90.08</v>
      </c>
      <c r="E383" s="2">
        <v>90.61</v>
      </c>
      <c r="F383" s="2">
        <v>34204720</v>
      </c>
      <c r="G383" s="2">
        <f>IFERROR(VLOOKUP(A383,'TLT DVD'!$A$1:$D$1249,2,FALSE),0)</f>
        <v>3.8553000000000002</v>
      </c>
      <c r="H383" s="2">
        <f>IFERROR(VLOOKUP(A383,'TLT DVD'!$A$1:$D$1249,4,FALSE),0)</f>
        <v>0.99984702360684374</v>
      </c>
      <c r="I383" s="2">
        <f t="shared" si="21"/>
        <v>90.666128100668601</v>
      </c>
      <c r="J383" s="2">
        <f t="shared" si="22"/>
        <v>90.791108978619448</v>
      </c>
      <c r="K383" s="2">
        <f t="shared" si="23"/>
        <v>90.066219886504484</v>
      </c>
      <c r="L383" s="2">
        <f t="shared" si="24"/>
        <v>90.596138809016111</v>
      </c>
    </row>
    <row r="384" spans="1:12" x14ac:dyDescent="0.25">
      <c r="A384" s="1">
        <v>45474</v>
      </c>
      <c r="B384" s="2">
        <v>90.42</v>
      </c>
      <c r="C384" s="2">
        <v>91.08</v>
      </c>
      <c r="D384" s="2">
        <v>89.82</v>
      </c>
      <c r="E384" s="2">
        <v>89.91</v>
      </c>
      <c r="F384" s="2">
        <v>49735376</v>
      </c>
      <c r="G384" s="2">
        <f>IFERROR(VLOOKUP(A384,'TLT DVD'!$A$1:$D$1249,2,FALSE),0)</f>
        <v>3.8853</v>
      </c>
      <c r="H384" s="2">
        <f>IFERROR(VLOOKUP(A384,'TLT DVD'!$A$1:$D$1249,4,FALSE),0)</f>
        <v>0.99984583331347654</v>
      </c>
      <c r="I384" s="2">
        <f t="shared" si="21"/>
        <v>90.406060248204554</v>
      </c>
      <c r="J384" s="2">
        <f t="shared" si="22"/>
        <v>91.065958498191435</v>
      </c>
      <c r="K384" s="2">
        <f t="shared" si="23"/>
        <v>89.806152748216462</v>
      </c>
      <c r="L384" s="2">
        <f t="shared" si="24"/>
        <v>89.896138873214667</v>
      </c>
    </row>
    <row r="385" spans="1:12" x14ac:dyDescent="0.25">
      <c r="A385" s="1">
        <v>45471</v>
      </c>
      <c r="B385" s="2">
        <v>93.73</v>
      </c>
      <c r="C385" s="2">
        <v>93.765000000000001</v>
      </c>
      <c r="D385" s="2">
        <v>91.78</v>
      </c>
      <c r="E385" s="2">
        <v>91.78</v>
      </c>
      <c r="F385" s="2">
        <v>55119552</v>
      </c>
      <c r="G385" s="2">
        <f>IFERROR(VLOOKUP(A385,'TLT DVD'!$A$1:$D$1249,2,FALSE),0)</f>
        <v>3.8060999999999998</v>
      </c>
      <c r="H385" s="2">
        <f>IFERROR(VLOOKUP(A385,'TLT DVD'!$A$1:$D$1249,4,FALSE),0)</f>
        <v>0.99984897569103359</v>
      </c>
      <c r="I385" s="2">
        <f t="shared" si="21"/>
        <v>93.715844491520585</v>
      </c>
      <c r="J385" s="2">
        <f t="shared" si="22"/>
        <v>93.750839205669763</v>
      </c>
      <c r="K385" s="2">
        <f t="shared" si="23"/>
        <v>91.766138988923061</v>
      </c>
      <c r="L385" s="2">
        <f t="shared" si="24"/>
        <v>91.766138988923061</v>
      </c>
    </row>
    <row r="386" spans="1:12" x14ac:dyDescent="0.25">
      <c r="A386" s="1">
        <v>45470</v>
      </c>
      <c r="B386" s="2">
        <v>93.52</v>
      </c>
      <c r="C386" s="2">
        <v>93.71</v>
      </c>
      <c r="D386" s="2">
        <v>93.42</v>
      </c>
      <c r="E386" s="2">
        <v>93.52</v>
      </c>
      <c r="F386" s="2">
        <v>23140768</v>
      </c>
      <c r="G386" s="2">
        <f>IFERROR(VLOOKUP(A386,'TLT DVD'!$A$1:$D$1249,2,FALSE),0)</f>
        <v>3.9559000000000002</v>
      </c>
      <c r="H386" s="2">
        <f>IFERROR(VLOOKUP(A386,'TLT DVD'!$A$1:$D$1249,4,FALSE),0)</f>
        <v>0.9998430321620102</v>
      </c>
      <c r="I386" s="2">
        <f t="shared" si="21"/>
        <v>93.505320367791185</v>
      </c>
      <c r="J386" s="2">
        <f t="shared" si="22"/>
        <v>93.695290543901976</v>
      </c>
      <c r="K386" s="2">
        <f t="shared" si="23"/>
        <v>93.405336064574996</v>
      </c>
      <c r="L386" s="2">
        <f t="shared" si="24"/>
        <v>93.505320367791185</v>
      </c>
    </row>
    <row r="387" spans="1:12" x14ac:dyDescent="0.25">
      <c r="A387" s="1">
        <v>45469</v>
      </c>
      <c r="B387" s="2">
        <v>93.28</v>
      </c>
      <c r="C387" s="2">
        <v>93.465000000000003</v>
      </c>
      <c r="D387" s="2">
        <v>93.11</v>
      </c>
      <c r="E387" s="2">
        <v>93.15</v>
      </c>
      <c r="F387" s="2">
        <v>38489136</v>
      </c>
      <c r="G387" s="2">
        <f>IFERROR(VLOOKUP(A387,'TLT DVD'!$A$1:$D$1249,2,FALSE),0)</f>
        <v>3.9716</v>
      </c>
      <c r="H387" s="2">
        <f>IFERROR(VLOOKUP(A387,'TLT DVD'!$A$1:$D$1249,4,FALSE),0)</f>
        <v>0.99984240924412471</v>
      </c>
      <c r="I387" s="2">
        <f t="shared" ref="I387:I450" si="25">IFERROR(B387*$H387,0)</f>
        <v>93.26529993429196</v>
      </c>
      <c r="J387" s="2">
        <f t="shared" ref="J387:J450" si="26">IFERROR(C387*$H387,0)</f>
        <v>93.450270780002114</v>
      </c>
      <c r="K387" s="2">
        <f t="shared" ref="K387:K450" si="27">IFERROR(D387*$H387,0)</f>
        <v>93.095326724720451</v>
      </c>
      <c r="L387" s="2">
        <f t="shared" si="24"/>
        <v>93.135320421090228</v>
      </c>
    </row>
    <row r="388" spans="1:12" x14ac:dyDescent="0.25">
      <c r="A388" s="1">
        <v>45468</v>
      </c>
      <c r="B388" s="2">
        <v>94.07</v>
      </c>
      <c r="C388" s="2">
        <v>94.55</v>
      </c>
      <c r="D388" s="2">
        <v>94.04</v>
      </c>
      <c r="E388" s="2">
        <v>94.5</v>
      </c>
      <c r="F388" s="2">
        <v>23160000</v>
      </c>
      <c r="G388" s="2">
        <f>IFERROR(VLOOKUP(A388,'TLT DVD'!$A$1:$D$1249,2,FALSE),0)</f>
        <v>3.9148999999999998</v>
      </c>
      <c r="H388" s="2">
        <f>IFERROR(VLOOKUP(A388,'TLT DVD'!$A$1:$D$1249,4,FALSE),0)</f>
        <v>0.99984465889207641</v>
      </c>
      <c r="I388" s="2">
        <f t="shared" si="25"/>
        <v>94.055387061977626</v>
      </c>
      <c r="J388" s="2">
        <f t="shared" si="26"/>
        <v>94.535312498245816</v>
      </c>
      <c r="K388" s="2">
        <f t="shared" si="27"/>
        <v>94.02539172221087</v>
      </c>
      <c r="L388" s="2">
        <f t="shared" si="24"/>
        <v>94.485320265301226</v>
      </c>
    </row>
    <row r="389" spans="1:12" x14ac:dyDescent="0.25">
      <c r="A389" s="1">
        <v>45467</v>
      </c>
      <c r="B389" s="2">
        <v>94.05</v>
      </c>
      <c r="C389" s="2">
        <v>94.34</v>
      </c>
      <c r="D389" s="2">
        <v>93.734999999999999</v>
      </c>
      <c r="E389" s="2">
        <v>94.34</v>
      </c>
      <c r="F389" s="2">
        <v>56939096</v>
      </c>
      <c r="G389" s="2">
        <f>IFERROR(VLOOKUP(A389,'TLT DVD'!$A$1:$D$1249,2,FALSE),0)</f>
        <v>3.9215</v>
      </c>
      <c r="H389" s="2">
        <f>IFERROR(VLOOKUP(A389,'TLT DVD'!$A$1:$D$1249,4,FALSE),0)</f>
        <v>0.99984439702803329</v>
      </c>
      <c r="I389" s="2">
        <f t="shared" si="25"/>
        <v>94.035365540486524</v>
      </c>
      <c r="J389" s="2">
        <f t="shared" si="26"/>
        <v>94.32532041562466</v>
      </c>
      <c r="K389" s="2">
        <f t="shared" si="27"/>
        <v>93.720414555422707</v>
      </c>
      <c r="L389" s="2">
        <f t="shared" si="24"/>
        <v>94.32532041562466</v>
      </c>
    </row>
    <row r="390" spans="1:12" x14ac:dyDescent="0.25">
      <c r="A390" s="1">
        <v>45464</v>
      </c>
      <c r="B390" s="2">
        <v>94.24</v>
      </c>
      <c r="C390" s="2">
        <v>94.478999999999999</v>
      </c>
      <c r="D390" s="2">
        <v>93.59</v>
      </c>
      <c r="E390" s="2">
        <v>93.96</v>
      </c>
      <c r="F390" s="2">
        <v>22830882</v>
      </c>
      <c r="G390" s="2">
        <f>IFERROR(VLOOKUP(A390,'TLT DVD'!$A$1:$D$1249,2,FALSE),0)</f>
        <v>3.9373999999999998</v>
      </c>
      <c r="H390" s="2">
        <f>IFERROR(VLOOKUP(A390,'TLT DVD'!$A$1:$D$1249,4,FALSE),0)</f>
        <v>0.99984376617402948</v>
      </c>
      <c r="I390" s="2">
        <f t="shared" si="25"/>
        <v>94.225276524240527</v>
      </c>
      <c r="J390" s="2">
        <f t="shared" si="26"/>
        <v>94.464239184356131</v>
      </c>
      <c r="K390" s="2">
        <f t="shared" si="27"/>
        <v>93.575378076227423</v>
      </c>
      <c r="L390" s="2">
        <f t="shared" si="24"/>
        <v>93.9453202697118</v>
      </c>
    </row>
    <row r="391" spans="1:12" x14ac:dyDescent="0.25">
      <c r="A391" s="1">
        <v>45463</v>
      </c>
      <c r="B391" s="2">
        <v>93.41</v>
      </c>
      <c r="C391" s="2">
        <v>94</v>
      </c>
      <c r="D391" s="2">
        <v>93.34</v>
      </c>
      <c r="E391" s="2">
        <v>93.96</v>
      </c>
      <c r="F391" s="2">
        <v>30246274</v>
      </c>
      <c r="G391" s="2">
        <f>IFERROR(VLOOKUP(A391,'TLT DVD'!$A$1:$D$1249,2,FALSE),0)</f>
        <v>3.9373999999999998</v>
      </c>
      <c r="H391" s="2">
        <f>IFERROR(VLOOKUP(A391,'TLT DVD'!$A$1:$D$1249,4,FALSE),0)</f>
        <v>0.99984376617402948</v>
      </c>
      <c r="I391" s="2">
        <f t="shared" si="25"/>
        <v>93.395406198316095</v>
      </c>
      <c r="J391" s="2">
        <f t="shared" si="26"/>
        <v>93.985314020358771</v>
      </c>
      <c r="K391" s="2">
        <f t="shared" si="27"/>
        <v>93.325417134683917</v>
      </c>
      <c r="L391" s="2">
        <f t="shared" si="24"/>
        <v>93.9453202697118</v>
      </c>
    </row>
    <row r="392" spans="1:12" x14ac:dyDescent="0.25">
      <c r="A392" s="1">
        <v>45461</v>
      </c>
      <c r="B392" s="2">
        <v>93.89</v>
      </c>
      <c r="C392" s="2">
        <v>94.6</v>
      </c>
      <c r="D392" s="2">
        <v>93.73</v>
      </c>
      <c r="E392" s="2">
        <v>94.59</v>
      </c>
      <c r="F392" s="2">
        <v>26881038</v>
      </c>
      <c r="G392" s="2">
        <f>IFERROR(VLOOKUP(A392,'TLT DVD'!$A$1:$D$1249,2,FALSE),0)</f>
        <v>3.9110999999999998</v>
      </c>
      <c r="H392" s="2">
        <f>IFERROR(VLOOKUP(A392,'TLT DVD'!$A$1:$D$1249,4,FALSE),0)</f>
        <v>0.99984480966231404</v>
      </c>
      <c r="I392" s="2">
        <f t="shared" si="25"/>
        <v>93.875429179194668</v>
      </c>
      <c r="J392" s="2">
        <f t="shared" si="26"/>
        <v>94.585318994054902</v>
      </c>
      <c r="K392" s="2">
        <f t="shared" si="27"/>
        <v>93.715454009648695</v>
      </c>
      <c r="L392" s="2">
        <f t="shared" si="24"/>
        <v>94.575320545958292</v>
      </c>
    </row>
    <row r="393" spans="1:12" x14ac:dyDescent="0.25">
      <c r="A393" s="1">
        <v>45460</v>
      </c>
      <c r="B393" s="2">
        <v>93.52</v>
      </c>
      <c r="C393" s="2">
        <v>93.81</v>
      </c>
      <c r="D393" s="2">
        <v>93.28</v>
      </c>
      <c r="E393" s="2">
        <v>93.73</v>
      </c>
      <c r="F393" s="2">
        <v>31040202</v>
      </c>
      <c r="G393" s="2">
        <f>IFERROR(VLOOKUP(A393,'TLT DVD'!$A$1:$D$1249,2,FALSE),0)</f>
        <v>3.9470000000000001</v>
      </c>
      <c r="H393" s="2">
        <f>IFERROR(VLOOKUP(A393,'TLT DVD'!$A$1:$D$1249,4,FALSE),0)</f>
        <v>0.99984338528123873</v>
      </c>
      <c r="I393" s="2">
        <f t="shared" si="25"/>
        <v>93.505353391501444</v>
      </c>
      <c r="J393" s="2">
        <f t="shared" si="26"/>
        <v>93.795307973233008</v>
      </c>
      <c r="K393" s="2">
        <f t="shared" si="27"/>
        <v>93.265390979033953</v>
      </c>
      <c r="L393" s="2">
        <f t="shared" si="24"/>
        <v>93.715320502410506</v>
      </c>
    </row>
    <row r="394" spans="1:12" x14ac:dyDescent="0.25">
      <c r="A394" s="1">
        <v>45457</v>
      </c>
      <c r="B394" s="2">
        <v>94.42</v>
      </c>
      <c r="C394" s="2">
        <v>94.84</v>
      </c>
      <c r="D394" s="2">
        <v>94.24</v>
      </c>
      <c r="E394" s="2">
        <v>94.67</v>
      </c>
      <c r="F394" s="2">
        <v>28776710</v>
      </c>
      <c r="G394" s="2">
        <f>IFERROR(VLOOKUP(A394,'TLT DVD'!$A$1:$D$1249,2,FALSE),0)</f>
        <v>3.9077999999999999</v>
      </c>
      <c r="H394" s="2">
        <f>IFERROR(VLOOKUP(A394,'TLT DVD'!$A$1:$D$1249,4,FALSE),0)</f>
        <v>0.99984494059438112</v>
      </c>
      <c r="I394" s="2">
        <f t="shared" si="25"/>
        <v>94.405359290921467</v>
      </c>
      <c r="J394" s="2">
        <f t="shared" si="26"/>
        <v>94.825294165971101</v>
      </c>
      <c r="K394" s="2">
        <f t="shared" si="27"/>
        <v>94.225387201614467</v>
      </c>
      <c r="L394" s="2">
        <f t="shared" si="24"/>
        <v>94.655320526070057</v>
      </c>
    </row>
    <row r="395" spans="1:12" x14ac:dyDescent="0.25">
      <c r="A395" s="1">
        <v>45456</v>
      </c>
      <c r="B395" s="2">
        <v>93.22</v>
      </c>
      <c r="C395" s="2">
        <v>93.99</v>
      </c>
      <c r="D395" s="2">
        <v>92.95</v>
      </c>
      <c r="E395" s="2">
        <v>93.88</v>
      </c>
      <c r="F395" s="2">
        <v>33093758</v>
      </c>
      <c r="G395" s="2">
        <f>IFERROR(VLOOKUP(A395,'TLT DVD'!$A$1:$D$1249,2,FALSE),0)</f>
        <v>3.9407000000000001</v>
      </c>
      <c r="H395" s="2">
        <f>IFERROR(VLOOKUP(A395,'TLT DVD'!$A$1:$D$1249,4,FALSE),0)</f>
        <v>0.99984363524211628</v>
      </c>
      <c r="I395" s="2">
        <f t="shared" si="25"/>
        <v>93.205423677270076</v>
      </c>
      <c r="J395" s="2">
        <f t="shared" si="26"/>
        <v>93.975303276406507</v>
      </c>
      <c r="K395" s="2">
        <f t="shared" si="27"/>
        <v>92.935465895754717</v>
      </c>
      <c r="L395" s="2">
        <f t="shared" si="24"/>
        <v>93.865320476529874</v>
      </c>
    </row>
    <row r="396" spans="1:12" x14ac:dyDescent="0.25">
      <c r="A396" s="1">
        <v>45455</v>
      </c>
      <c r="B396" s="2">
        <v>93.02</v>
      </c>
      <c r="C396" s="2">
        <v>93.57</v>
      </c>
      <c r="D396" s="2">
        <v>92.484999999999999</v>
      </c>
      <c r="E396" s="2">
        <v>92.52</v>
      </c>
      <c r="F396" s="2">
        <v>42554584</v>
      </c>
      <c r="G396" s="2">
        <f>IFERROR(VLOOKUP(A396,'TLT DVD'!$A$1:$D$1249,2,FALSE),0)</f>
        <v>3.9986000000000002</v>
      </c>
      <c r="H396" s="2">
        <f>IFERROR(VLOOKUP(A396,'TLT DVD'!$A$1:$D$1249,4,FALSE),0)</f>
        <v>0.99984133798497443</v>
      </c>
      <c r="I396" s="2">
        <f t="shared" si="25"/>
        <v>93.005241259362322</v>
      </c>
      <c r="J396" s="2">
        <f t="shared" si="26"/>
        <v>93.555153995254045</v>
      </c>
      <c r="K396" s="2">
        <f t="shared" si="27"/>
        <v>92.470326143540362</v>
      </c>
      <c r="L396" s="2">
        <f t="shared" si="24"/>
        <v>92.505320590369834</v>
      </c>
    </row>
    <row r="397" spans="1:12" x14ac:dyDescent="0.25">
      <c r="A397" s="1">
        <v>45454</v>
      </c>
      <c r="B397" s="2">
        <v>91.031999999999996</v>
      </c>
      <c r="C397" s="2">
        <v>91.87</v>
      </c>
      <c r="D397" s="2">
        <v>90.922300000000007</v>
      </c>
      <c r="E397" s="2">
        <v>91.83</v>
      </c>
      <c r="F397" s="2">
        <v>30329208</v>
      </c>
      <c r="G397" s="2">
        <f>IFERROR(VLOOKUP(A397,'TLT DVD'!$A$1:$D$1249,2,FALSE),0)</f>
        <v>4.0286999999999997</v>
      </c>
      <c r="H397" s="2">
        <f>IFERROR(VLOOKUP(A397,'TLT DVD'!$A$1:$D$1249,4,FALSE),0)</f>
        <v>0.99984014373075614</v>
      </c>
      <c r="I397" s="2">
        <f t="shared" si="25"/>
        <v>91.017447964098196</v>
      </c>
      <c r="J397" s="2">
        <f t="shared" si="26"/>
        <v>91.855314004544567</v>
      </c>
      <c r="K397" s="2">
        <f t="shared" si="27"/>
        <v>90.907765500330939</v>
      </c>
      <c r="L397" s="2">
        <f t="shared" si="24"/>
        <v>91.815320398795336</v>
      </c>
    </row>
    <row r="398" spans="1:12" x14ac:dyDescent="0.25">
      <c r="A398" s="1">
        <v>45453</v>
      </c>
      <c r="B398" s="2">
        <v>91</v>
      </c>
      <c r="C398" s="2">
        <v>91.06</v>
      </c>
      <c r="D398" s="2">
        <v>90.65</v>
      </c>
      <c r="E398" s="2">
        <v>90.89</v>
      </c>
      <c r="F398" s="2">
        <v>20593244</v>
      </c>
      <c r="G398" s="2">
        <f>IFERROR(VLOOKUP(A398,'TLT DVD'!$A$1:$D$1249,2,FALSE),0)</f>
        <v>4.0702999999999996</v>
      </c>
      <c r="H398" s="2">
        <f>IFERROR(VLOOKUP(A398,'TLT DVD'!$A$1:$D$1249,4,FALSE),0)</f>
        <v>0.9998384932023574</v>
      </c>
      <c r="I398" s="2">
        <f t="shared" si="25"/>
        <v>90.985302881414526</v>
      </c>
      <c r="J398" s="2">
        <f t="shared" si="26"/>
        <v>91.045293191006664</v>
      </c>
      <c r="K398" s="2">
        <f t="shared" si="27"/>
        <v>90.635359408793704</v>
      </c>
      <c r="L398" s="2">
        <f t="shared" si="24"/>
        <v>90.875320647162269</v>
      </c>
    </row>
    <row r="399" spans="1:12" x14ac:dyDescent="0.25">
      <c r="A399" s="1">
        <v>45450</v>
      </c>
      <c r="B399" s="2">
        <v>91.83</v>
      </c>
      <c r="C399" s="2">
        <v>91.83</v>
      </c>
      <c r="D399" s="2">
        <v>91.4</v>
      </c>
      <c r="E399" s="2">
        <v>91.5</v>
      </c>
      <c r="F399" s="2">
        <v>35240476</v>
      </c>
      <c r="G399" s="2">
        <f>IFERROR(VLOOKUP(A399,'TLT DVD'!$A$1:$D$1249,2,FALSE),0)</f>
        <v>4.0431999999999997</v>
      </c>
      <c r="H399" s="2">
        <f>IFERROR(VLOOKUP(A399,'TLT DVD'!$A$1:$D$1249,4,FALSE),0)</f>
        <v>0.99983956842607713</v>
      </c>
      <c r="I399" s="2">
        <f t="shared" si="25"/>
        <v>91.815267568566668</v>
      </c>
      <c r="J399" s="2">
        <f t="shared" si="26"/>
        <v>91.815267568566668</v>
      </c>
      <c r="K399" s="2">
        <f t="shared" si="27"/>
        <v>91.38533655414345</v>
      </c>
      <c r="L399" s="2">
        <f t="shared" si="24"/>
        <v>91.485320510986057</v>
      </c>
    </row>
    <row r="400" spans="1:12" x14ac:dyDescent="0.25">
      <c r="A400" s="1">
        <v>45449</v>
      </c>
      <c r="B400" s="2">
        <v>92.92</v>
      </c>
      <c r="C400" s="2">
        <v>93.43</v>
      </c>
      <c r="D400" s="2">
        <v>92.86</v>
      </c>
      <c r="E400" s="2">
        <v>93.21</v>
      </c>
      <c r="F400" s="2">
        <v>22891864</v>
      </c>
      <c r="G400" s="2">
        <f>IFERROR(VLOOKUP(A400,'TLT DVD'!$A$1:$D$1249,2,FALSE),0)</f>
        <v>3.9689999999999999</v>
      </c>
      <c r="H400" s="2">
        <f>IFERROR(VLOOKUP(A400,'TLT DVD'!$A$1:$D$1249,4,FALSE),0)</f>
        <v>0.9998425124024739</v>
      </c>
      <c r="I400" s="2">
        <f t="shared" si="25"/>
        <v>92.905366252437872</v>
      </c>
      <c r="J400" s="2">
        <f t="shared" si="26"/>
        <v>93.415285933763144</v>
      </c>
      <c r="K400" s="2">
        <f t="shared" si="27"/>
        <v>92.845375701693726</v>
      </c>
      <c r="L400" s="2">
        <f t="shared" si="24"/>
        <v>93.195320581034579</v>
      </c>
    </row>
    <row r="401" spans="1:12" x14ac:dyDescent="0.25">
      <c r="A401" s="1">
        <v>45448</v>
      </c>
      <c r="B401" s="2">
        <v>93</v>
      </c>
      <c r="C401" s="2">
        <v>93.35</v>
      </c>
      <c r="D401" s="2">
        <v>92.3887</v>
      </c>
      <c r="E401" s="2">
        <v>93.35</v>
      </c>
      <c r="F401" s="2">
        <v>43153856</v>
      </c>
      <c r="G401" s="2">
        <f>IFERROR(VLOOKUP(A401,'TLT DVD'!$A$1:$D$1249,2,FALSE),0)</f>
        <v>3.9630999999999998</v>
      </c>
      <c r="H401" s="2">
        <f>IFERROR(VLOOKUP(A401,'TLT DVD'!$A$1:$D$1249,4,FALSE),0)</f>
        <v>0.99984274649261329</v>
      </c>
      <c r="I401" s="2">
        <f t="shared" si="25"/>
        <v>92.985375423813039</v>
      </c>
      <c r="J401" s="2">
        <f t="shared" si="26"/>
        <v>93.335320385085438</v>
      </c>
      <c r="K401" s="2">
        <f t="shared" si="27"/>
        <v>92.374171552882103</v>
      </c>
      <c r="L401" s="2">
        <f t="shared" si="24"/>
        <v>93.335320385085438</v>
      </c>
    </row>
    <row r="402" spans="1:12" x14ac:dyDescent="0.25">
      <c r="A402" s="1">
        <v>45447</v>
      </c>
      <c r="B402" s="2">
        <v>92.2</v>
      </c>
      <c r="C402" s="2">
        <v>92.8</v>
      </c>
      <c r="D402" s="2">
        <v>91.99</v>
      </c>
      <c r="E402" s="2">
        <v>92.67</v>
      </c>
      <c r="F402" s="2">
        <v>42581464</v>
      </c>
      <c r="G402" s="2">
        <f>IFERROR(VLOOKUP(A402,'TLT DVD'!$A$1:$D$1249,2,FALSE),0)</f>
        <v>3.9922</v>
      </c>
      <c r="H402" s="2">
        <f>IFERROR(VLOOKUP(A402,'TLT DVD'!$A$1:$D$1249,4,FALSE),0)</f>
        <v>0.99984159191296551</v>
      </c>
      <c r="I402" s="2">
        <f t="shared" si="25"/>
        <v>92.185394774375425</v>
      </c>
      <c r="J402" s="2">
        <f t="shared" si="26"/>
        <v>92.785299729523203</v>
      </c>
      <c r="K402" s="2">
        <f t="shared" si="27"/>
        <v>91.975428040073695</v>
      </c>
      <c r="L402" s="2">
        <f t="shared" ref="L402:L465" si="28">IFERROR(E402*$H402,0)</f>
        <v>92.655320322574511</v>
      </c>
    </row>
    <row r="403" spans="1:12" x14ac:dyDescent="0.25">
      <c r="A403" s="1">
        <v>45446</v>
      </c>
      <c r="B403" s="2">
        <v>90.64</v>
      </c>
      <c r="C403" s="2">
        <v>91.67</v>
      </c>
      <c r="D403" s="2">
        <v>90.61</v>
      </c>
      <c r="E403" s="2">
        <v>91.6</v>
      </c>
      <c r="F403" s="2">
        <v>42272092</v>
      </c>
      <c r="G403" s="2">
        <f>IFERROR(VLOOKUP(A403,'TLT DVD'!$A$1:$D$1249,2,FALSE),0)</f>
        <v>4.0388000000000002</v>
      </c>
      <c r="H403" s="2">
        <f>IFERROR(VLOOKUP(A403,'TLT DVD'!$A$1:$D$1249,4,FALSE),0)</f>
        <v>0.99983974300125511</v>
      </c>
      <c r="I403" s="2">
        <f t="shared" si="25"/>
        <v>90.625474305633759</v>
      </c>
      <c r="J403" s="2">
        <f t="shared" si="26"/>
        <v>91.655309240925064</v>
      </c>
      <c r="K403" s="2">
        <f t="shared" si="27"/>
        <v>90.595479113343728</v>
      </c>
      <c r="L403" s="2">
        <f t="shared" si="28"/>
        <v>91.585320458914964</v>
      </c>
    </row>
    <row r="404" spans="1:12" x14ac:dyDescent="0.25">
      <c r="A404" s="1">
        <v>45443</v>
      </c>
      <c r="B404" s="2">
        <v>90.48</v>
      </c>
      <c r="C404" s="2">
        <v>90.66</v>
      </c>
      <c r="D404" s="2">
        <v>90.25</v>
      </c>
      <c r="E404" s="2">
        <v>90.45</v>
      </c>
      <c r="F404" s="2">
        <v>41308832</v>
      </c>
      <c r="G404" s="2">
        <f>IFERROR(VLOOKUP(A404,'TLT DVD'!$A$1:$D$1249,2,FALSE),0)</f>
        <v>4.0900999999999996</v>
      </c>
      <c r="H404" s="2">
        <f>IFERROR(VLOOKUP(A404,'TLT DVD'!$A$1:$D$1249,4,FALSE),0)</f>
        <v>0.99983770761527857</v>
      </c>
      <c r="I404" s="2">
        <f t="shared" si="25"/>
        <v>90.465315785030413</v>
      </c>
      <c r="J404" s="2">
        <f t="shared" si="26"/>
        <v>90.645286572401147</v>
      </c>
      <c r="K404" s="2">
        <f t="shared" si="27"/>
        <v>90.235353112278887</v>
      </c>
      <c r="L404" s="2">
        <f t="shared" si="28"/>
        <v>90.435320653801952</v>
      </c>
    </row>
    <row r="405" spans="1:12" x14ac:dyDescent="0.25">
      <c r="A405" s="1">
        <v>45442</v>
      </c>
      <c r="B405" s="2">
        <v>89.6</v>
      </c>
      <c r="C405" s="2">
        <v>89.97</v>
      </c>
      <c r="D405" s="2">
        <v>89.44</v>
      </c>
      <c r="E405" s="2">
        <v>89.84</v>
      </c>
      <c r="F405" s="2">
        <v>29571652</v>
      </c>
      <c r="G405" s="2">
        <f>IFERROR(VLOOKUP(A405,'TLT DVD'!$A$1:$D$1249,2,FALSE),0)</f>
        <v>4.1105</v>
      </c>
      <c r="H405" s="2">
        <f>IFERROR(VLOOKUP(A405,'TLT DVD'!$A$1:$D$1249,4,FALSE),0)</f>
        <v>0.99983689822317623</v>
      </c>
      <c r="I405" s="2">
        <f t="shared" si="25"/>
        <v>89.585386080796582</v>
      </c>
      <c r="J405" s="2">
        <f t="shared" si="26"/>
        <v>89.955325733139162</v>
      </c>
      <c r="K405" s="2">
        <f t="shared" si="27"/>
        <v>89.425412177080887</v>
      </c>
      <c r="L405" s="2">
        <f t="shared" si="28"/>
        <v>89.825346936370153</v>
      </c>
    </row>
    <row r="406" spans="1:12" x14ac:dyDescent="0.25">
      <c r="A406" s="1">
        <v>45441</v>
      </c>
      <c r="B406" s="2">
        <v>89.34</v>
      </c>
      <c r="C406" s="2">
        <v>89.394999999999996</v>
      </c>
      <c r="D406" s="2">
        <v>88.68</v>
      </c>
      <c r="E406" s="2">
        <v>88.98</v>
      </c>
      <c r="F406" s="2">
        <v>45508376</v>
      </c>
      <c r="G406" s="2">
        <f>IFERROR(VLOOKUP(A406,'TLT DVD'!$A$1:$D$1249,2,FALSE),0)</f>
        <v>4.1502999999999997</v>
      </c>
      <c r="H406" s="2">
        <f>IFERROR(VLOOKUP(A406,'TLT DVD'!$A$1:$D$1249,4,FALSE),0)</f>
        <v>0.99983531911694101</v>
      </c>
      <c r="I406" s="2">
        <f t="shared" si="25"/>
        <v>89.325287409907517</v>
      </c>
      <c r="J406" s="2">
        <f t="shared" si="26"/>
        <v>89.380278352458944</v>
      </c>
      <c r="K406" s="2">
        <f t="shared" si="27"/>
        <v>88.665396099290334</v>
      </c>
      <c r="L406" s="2">
        <f t="shared" si="28"/>
        <v>88.965346695025417</v>
      </c>
    </row>
    <row r="407" spans="1:12" x14ac:dyDescent="0.25">
      <c r="A407" s="1">
        <v>45440</v>
      </c>
      <c r="B407" s="2">
        <v>91.33</v>
      </c>
      <c r="C407" s="2">
        <v>91.36</v>
      </c>
      <c r="D407" s="2">
        <v>90.03</v>
      </c>
      <c r="E407" s="2">
        <v>90.07</v>
      </c>
      <c r="F407" s="2">
        <v>45973744</v>
      </c>
      <c r="G407" s="2">
        <f>IFERROR(VLOOKUP(A407,'TLT DVD'!$A$1:$D$1249,2,FALSE),0)</f>
        <v>4.1001000000000003</v>
      </c>
      <c r="H407" s="2">
        <f>IFERROR(VLOOKUP(A407,'TLT DVD'!$A$1:$D$1249,4,FALSE),0)</f>
        <v>0.99983731085436223</v>
      </c>
      <c r="I407" s="2">
        <f t="shared" si="25"/>
        <v>91.3151416003289</v>
      </c>
      <c r="J407" s="2">
        <f t="shared" si="26"/>
        <v>91.345136719654533</v>
      </c>
      <c r="K407" s="2">
        <f t="shared" si="27"/>
        <v>90.015353096218234</v>
      </c>
      <c r="L407" s="2">
        <f t="shared" si="28"/>
        <v>90.055346588652398</v>
      </c>
    </row>
    <row r="408" spans="1:12" x14ac:dyDescent="0.25">
      <c r="A408" s="1">
        <v>45436</v>
      </c>
      <c r="B408" s="2">
        <v>90.97</v>
      </c>
      <c r="C408" s="2">
        <v>91.47</v>
      </c>
      <c r="D408" s="2">
        <v>90.9</v>
      </c>
      <c r="E408" s="2">
        <v>91.38</v>
      </c>
      <c r="F408" s="2">
        <v>19164424</v>
      </c>
      <c r="G408" s="2">
        <f>IFERROR(VLOOKUP(A408,'TLT DVD'!$A$1:$D$1249,2,FALSE),0)</f>
        <v>4.0412999999999997</v>
      </c>
      <c r="H408" s="2">
        <f>IFERROR(VLOOKUP(A408,'TLT DVD'!$A$1:$D$1249,4,FALSE),0)</f>
        <v>0.99983964381080925</v>
      </c>
      <c r="I408" s="2">
        <f t="shared" si="25"/>
        <v>90.955412397469317</v>
      </c>
      <c r="J408" s="2">
        <f t="shared" si="26"/>
        <v>91.455332219374725</v>
      </c>
      <c r="K408" s="2">
        <f t="shared" si="27"/>
        <v>90.88542362240257</v>
      </c>
      <c r="L408" s="2">
        <f t="shared" si="28"/>
        <v>91.36534665143175</v>
      </c>
    </row>
    <row r="409" spans="1:12" x14ac:dyDescent="0.25">
      <c r="A409" s="1">
        <v>45435</v>
      </c>
      <c r="B409" s="2">
        <v>91.8</v>
      </c>
      <c r="C409" s="2">
        <v>91.8</v>
      </c>
      <c r="D409" s="2">
        <v>90.82</v>
      </c>
      <c r="E409" s="2">
        <v>91.11</v>
      </c>
      <c r="F409" s="2">
        <v>51294664</v>
      </c>
      <c r="G409" s="2">
        <f>IFERROR(VLOOKUP(A409,'TLT DVD'!$A$1:$D$1249,2,FALSE),0)</f>
        <v>4.0533000000000001</v>
      </c>
      <c r="H409" s="2">
        <f>IFERROR(VLOOKUP(A409,'TLT DVD'!$A$1:$D$1249,4,FALSE),0)</f>
        <v>0.99983916769680659</v>
      </c>
      <c r="I409" s="2">
        <f t="shared" si="25"/>
        <v>91.785235594566842</v>
      </c>
      <c r="J409" s="2">
        <f t="shared" si="26"/>
        <v>91.785235594566842</v>
      </c>
      <c r="K409" s="2">
        <f t="shared" si="27"/>
        <v>90.805393210223968</v>
      </c>
      <c r="L409" s="2">
        <f t="shared" si="28"/>
        <v>91.095346568856044</v>
      </c>
    </row>
    <row r="410" spans="1:12" x14ac:dyDescent="0.25">
      <c r="A410" s="1">
        <v>45434</v>
      </c>
      <c r="B410" s="2">
        <v>91.27</v>
      </c>
      <c r="C410" s="2">
        <v>91.779899999999998</v>
      </c>
      <c r="D410" s="2">
        <v>91.26</v>
      </c>
      <c r="E410" s="2">
        <v>91.7</v>
      </c>
      <c r="F410" s="2">
        <v>38073720</v>
      </c>
      <c r="G410" s="2">
        <f>IFERROR(VLOOKUP(A410,'TLT DVD'!$A$1:$D$1249,2,FALSE),0)</f>
        <v>4.0271999999999997</v>
      </c>
      <c r="H410" s="2">
        <f>IFERROR(VLOOKUP(A410,'TLT DVD'!$A$1:$D$1249,4,FALSE),0)</f>
        <v>0.99984020324505218</v>
      </c>
      <c r="I410" s="2">
        <f t="shared" si="25"/>
        <v>91.255415350175909</v>
      </c>
      <c r="J410" s="2">
        <f t="shared" si="26"/>
        <v>91.765233869810558</v>
      </c>
      <c r="K410" s="2">
        <f t="shared" si="27"/>
        <v>91.245416948143472</v>
      </c>
      <c r="L410" s="2">
        <f t="shared" si="28"/>
        <v>91.685346637571286</v>
      </c>
    </row>
    <row r="411" spans="1:12" x14ac:dyDescent="0.25">
      <c r="A411" s="1">
        <v>45433</v>
      </c>
      <c r="B411" s="2">
        <v>91.73</v>
      </c>
      <c r="C411" s="2">
        <v>91.77</v>
      </c>
      <c r="D411" s="2">
        <v>91.43</v>
      </c>
      <c r="E411" s="2">
        <v>91.59</v>
      </c>
      <c r="F411" s="2">
        <v>15334425</v>
      </c>
      <c r="G411" s="2">
        <f>IFERROR(VLOOKUP(A411,'TLT DVD'!$A$1:$D$1249,2,FALSE),0)</f>
        <v>4.032</v>
      </c>
      <c r="H411" s="2">
        <f>IFERROR(VLOOKUP(A411,'TLT DVD'!$A$1:$D$1249,4,FALSE),0)</f>
        <v>0.99984001279931733</v>
      </c>
      <c r="I411" s="2">
        <f t="shared" si="25"/>
        <v>91.715324374081376</v>
      </c>
      <c r="J411" s="2">
        <f t="shared" si="26"/>
        <v>91.755317974593353</v>
      </c>
      <c r="K411" s="2">
        <f t="shared" si="27"/>
        <v>91.415372370241585</v>
      </c>
      <c r="L411" s="2">
        <f t="shared" si="28"/>
        <v>91.575346772289478</v>
      </c>
    </row>
    <row r="412" spans="1:12" x14ac:dyDescent="0.25">
      <c r="A412" s="1">
        <v>45432</v>
      </c>
      <c r="B412" s="2">
        <v>91.08</v>
      </c>
      <c r="C412" s="2">
        <v>91.314999999999998</v>
      </c>
      <c r="D412" s="2">
        <v>91.01</v>
      </c>
      <c r="E412" s="2">
        <v>91.12</v>
      </c>
      <c r="F412" s="2">
        <v>17922808</v>
      </c>
      <c r="G412" s="2">
        <f>IFERROR(VLOOKUP(A412,'TLT DVD'!$A$1:$D$1249,2,FALSE),0)</f>
        <v>4.0528000000000004</v>
      </c>
      <c r="H412" s="2">
        <f>IFERROR(VLOOKUP(A412,'TLT DVD'!$A$1:$D$1249,4,FALSE),0)</f>
        <v>0.99983918753488543</v>
      </c>
      <c r="I412" s="2">
        <f t="shared" si="25"/>
        <v>91.065353200677364</v>
      </c>
      <c r="J412" s="2">
        <f t="shared" si="26"/>
        <v>91.300315409748066</v>
      </c>
      <c r="K412" s="2">
        <f t="shared" si="27"/>
        <v>90.995364457549925</v>
      </c>
      <c r="L412" s="2">
        <f t="shared" si="28"/>
        <v>91.105346768178762</v>
      </c>
    </row>
    <row r="413" spans="1:12" x14ac:dyDescent="0.25">
      <c r="A413" s="1">
        <v>45429</v>
      </c>
      <c r="B413" s="2">
        <v>91.64</v>
      </c>
      <c r="C413" s="2">
        <v>91.8</v>
      </c>
      <c r="D413" s="2">
        <v>91.34</v>
      </c>
      <c r="E413" s="2">
        <v>91.39</v>
      </c>
      <c r="F413" s="2">
        <v>24755012</v>
      </c>
      <c r="G413" s="2">
        <f>IFERROR(VLOOKUP(A413,'TLT DVD'!$A$1:$D$1249,2,FALSE),0)</f>
        <v>4.0407999999999999</v>
      </c>
      <c r="H413" s="2">
        <f>IFERROR(VLOOKUP(A413,'TLT DVD'!$A$1:$D$1249,4,FALSE),0)</f>
        <v>0.99983966364889765</v>
      </c>
      <c r="I413" s="2">
        <f t="shared" si="25"/>
        <v>91.625306776784981</v>
      </c>
      <c r="J413" s="2">
        <f t="shared" si="26"/>
        <v>91.785281122968797</v>
      </c>
      <c r="K413" s="2">
        <f t="shared" si="27"/>
        <v>91.325354877690316</v>
      </c>
      <c r="L413" s="2">
        <f t="shared" si="28"/>
        <v>91.375346860872753</v>
      </c>
    </row>
    <row r="414" spans="1:12" x14ac:dyDescent="0.25">
      <c r="A414" s="1">
        <v>45428</v>
      </c>
      <c r="B414" s="2">
        <v>92.39</v>
      </c>
      <c r="C414" s="2">
        <v>92.420500000000004</v>
      </c>
      <c r="D414" s="2">
        <v>91.94</v>
      </c>
      <c r="E414" s="2">
        <v>92.01</v>
      </c>
      <c r="F414" s="2">
        <v>37902424</v>
      </c>
      <c r="G414" s="2">
        <f>IFERROR(VLOOKUP(A414,'TLT DVD'!$A$1:$D$1249,2,FALSE),0)</f>
        <v>4.0136000000000003</v>
      </c>
      <c r="H414" s="2">
        <f>IFERROR(VLOOKUP(A414,'TLT DVD'!$A$1:$D$1249,4,FALSE),0)</f>
        <v>0.99984074284149804</v>
      </c>
      <c r="I414" s="2">
        <f t="shared" si="25"/>
        <v>92.375286231126012</v>
      </c>
      <c r="J414" s="2">
        <f t="shared" si="26"/>
        <v>92.405781373782673</v>
      </c>
      <c r="K414" s="2">
        <f t="shared" si="27"/>
        <v>91.925357896847331</v>
      </c>
      <c r="L414" s="2">
        <f t="shared" si="28"/>
        <v>91.995346748846245</v>
      </c>
    </row>
    <row r="415" spans="1:12" x14ac:dyDescent="0.25">
      <c r="A415" s="1">
        <v>45427</v>
      </c>
      <c r="B415" s="2">
        <v>91.87</v>
      </c>
      <c r="C415" s="2">
        <v>92.254999999999995</v>
      </c>
      <c r="D415" s="2">
        <v>91.63</v>
      </c>
      <c r="E415" s="2">
        <v>92.1</v>
      </c>
      <c r="F415" s="2">
        <v>65142888</v>
      </c>
      <c r="G415" s="2">
        <f>IFERROR(VLOOKUP(A415,'TLT DVD'!$A$1:$D$1249,2,FALSE),0)</f>
        <v>4.0096999999999996</v>
      </c>
      <c r="H415" s="2">
        <f>IFERROR(VLOOKUP(A415,'TLT DVD'!$A$1:$D$1249,4,FALSE),0)</f>
        <v>0.99984089757876782</v>
      </c>
      <c r="I415" s="2">
        <f t="shared" si="25"/>
        <v>91.85538326056141</v>
      </c>
      <c r="J415" s="2">
        <f t="shared" si="26"/>
        <v>92.240322006129219</v>
      </c>
      <c r="K415" s="2">
        <f t="shared" si="27"/>
        <v>91.615421445142488</v>
      </c>
      <c r="L415" s="2">
        <f t="shared" si="28"/>
        <v>92.085346667004515</v>
      </c>
    </row>
    <row r="416" spans="1:12" x14ac:dyDescent="0.25">
      <c r="A416" s="1">
        <v>45426</v>
      </c>
      <c r="B416" s="2">
        <v>90.65</v>
      </c>
      <c r="C416" s="2">
        <v>90.919899999999998</v>
      </c>
      <c r="D416" s="2">
        <v>90.42</v>
      </c>
      <c r="E416" s="2">
        <v>90.86</v>
      </c>
      <c r="F416" s="2">
        <v>25746392</v>
      </c>
      <c r="G416" s="2">
        <f>IFERROR(VLOOKUP(A416,'TLT DVD'!$A$1:$D$1249,2,FALSE),0)</f>
        <v>4.0644</v>
      </c>
      <c r="H416" s="2">
        <f>IFERROR(VLOOKUP(A416,'TLT DVD'!$A$1:$D$1249,4,FALSE),0)</f>
        <v>0.99983872729155587</v>
      </c>
      <c r="I416" s="2">
        <f t="shared" si="25"/>
        <v>90.635380628979547</v>
      </c>
      <c r="J416" s="2">
        <f t="shared" si="26"/>
        <v>90.905237101475535</v>
      </c>
      <c r="K416" s="2">
        <f t="shared" si="27"/>
        <v>90.405417721702477</v>
      </c>
      <c r="L416" s="2">
        <f t="shared" si="28"/>
        <v>90.845346761710772</v>
      </c>
    </row>
    <row r="417" spans="1:12" x14ac:dyDescent="0.25">
      <c r="A417" s="1">
        <v>45425</v>
      </c>
      <c r="B417" s="2">
        <v>90.55</v>
      </c>
      <c r="C417" s="2">
        <v>90.61</v>
      </c>
      <c r="D417" s="2">
        <v>90.31</v>
      </c>
      <c r="E417" s="2">
        <v>90.35</v>
      </c>
      <c r="F417" s="2">
        <v>23157496</v>
      </c>
      <c r="G417" s="2">
        <f>IFERROR(VLOOKUP(A417,'TLT DVD'!$A$1:$D$1249,2,FALSE),0)</f>
        <v>4.0872999999999999</v>
      </c>
      <c r="H417" s="2">
        <f>IFERROR(VLOOKUP(A417,'TLT DVD'!$A$1:$D$1249,4,FALSE),0)</f>
        <v>0.9998378187083633</v>
      </c>
      <c r="I417" s="2">
        <f t="shared" si="25"/>
        <v>90.535314484042289</v>
      </c>
      <c r="J417" s="2">
        <f t="shared" si="26"/>
        <v>90.595304753164797</v>
      </c>
      <c r="K417" s="2">
        <f t="shared" si="27"/>
        <v>90.295353407552298</v>
      </c>
      <c r="L417" s="2">
        <f t="shared" si="28"/>
        <v>90.335346920300623</v>
      </c>
    </row>
    <row r="418" spans="1:12" x14ac:dyDescent="0.25">
      <c r="A418" s="1">
        <v>45422</v>
      </c>
      <c r="B418" s="2">
        <v>90.28</v>
      </c>
      <c r="C418" s="2">
        <v>90.38</v>
      </c>
      <c r="D418" s="2">
        <v>89.96</v>
      </c>
      <c r="E418" s="2">
        <v>90.12</v>
      </c>
      <c r="F418" s="2">
        <v>21913760</v>
      </c>
      <c r="G418" s="2">
        <f>IFERROR(VLOOKUP(A418,'TLT DVD'!$A$1:$D$1249,2,FALSE),0)</f>
        <v>4.0978000000000003</v>
      </c>
      <c r="H418" s="2">
        <f>IFERROR(VLOOKUP(A418,'TLT DVD'!$A$1:$D$1249,4,FALSE),0)</f>
        <v>0.99983740210935901</v>
      </c>
      <c r="I418" s="2">
        <f t="shared" si="25"/>
        <v>90.265320662432927</v>
      </c>
      <c r="J418" s="2">
        <f t="shared" si="26"/>
        <v>90.365304402643858</v>
      </c>
      <c r="K418" s="2">
        <f t="shared" si="27"/>
        <v>89.945372693757932</v>
      </c>
      <c r="L418" s="2">
        <f t="shared" si="28"/>
        <v>90.105346678095444</v>
      </c>
    </row>
    <row r="419" spans="1:12" x14ac:dyDescent="0.25">
      <c r="A419" s="1">
        <v>45421</v>
      </c>
      <c r="B419" s="2">
        <v>89.87</v>
      </c>
      <c r="C419" s="2">
        <v>90.77</v>
      </c>
      <c r="D419" s="2">
        <v>89.82</v>
      </c>
      <c r="E419" s="2">
        <v>90.63</v>
      </c>
      <c r="F419" s="2">
        <v>39606724</v>
      </c>
      <c r="G419" s="2">
        <f>IFERROR(VLOOKUP(A419,'TLT DVD'!$A$1:$D$1249,2,FALSE),0)</f>
        <v>4.0747</v>
      </c>
      <c r="H419" s="2">
        <f>IFERROR(VLOOKUP(A419,'TLT DVD'!$A$1:$D$1249,4,FALSE),0)</f>
        <v>0.99983831862739769</v>
      </c>
      <c r="I419" s="2">
        <f t="shared" si="25"/>
        <v>89.855469695044235</v>
      </c>
      <c r="J419" s="2">
        <f t="shared" si="26"/>
        <v>90.755324181808888</v>
      </c>
      <c r="K419" s="2">
        <f t="shared" si="27"/>
        <v>89.805477779112849</v>
      </c>
      <c r="L419" s="2">
        <f t="shared" si="28"/>
        <v>90.615346817201043</v>
      </c>
    </row>
    <row r="420" spans="1:12" x14ac:dyDescent="0.25">
      <c r="A420" s="1">
        <v>45420</v>
      </c>
      <c r="B420" s="2">
        <v>90.31</v>
      </c>
      <c r="C420" s="2">
        <v>90.46</v>
      </c>
      <c r="D420" s="2">
        <v>90.16</v>
      </c>
      <c r="E420" s="2">
        <v>90.19</v>
      </c>
      <c r="F420" s="2">
        <v>31171660</v>
      </c>
      <c r="G420" s="2">
        <f>IFERROR(VLOOKUP(A420,'TLT DVD'!$A$1:$D$1249,2,FALSE),0)</f>
        <v>4.0945999999999998</v>
      </c>
      <c r="H420" s="2">
        <f>IFERROR(VLOOKUP(A420,'TLT DVD'!$A$1:$D$1249,4,FALSE),0)</f>
        <v>0.99983752907284673</v>
      </c>
      <c r="I420" s="2">
        <f t="shared" si="25"/>
        <v>90.295327250568789</v>
      </c>
      <c r="J420" s="2">
        <f t="shared" si="26"/>
        <v>90.445302879929713</v>
      </c>
      <c r="K420" s="2">
        <f t="shared" si="27"/>
        <v>90.145351621207851</v>
      </c>
      <c r="L420" s="2">
        <f t="shared" si="28"/>
        <v>90.175346747080042</v>
      </c>
    </row>
    <row r="421" spans="1:12" x14ac:dyDescent="0.25">
      <c r="A421" s="1">
        <v>45419</v>
      </c>
      <c r="B421" s="2">
        <v>90.9</v>
      </c>
      <c r="C421" s="2">
        <v>91.24</v>
      </c>
      <c r="D421" s="2">
        <v>90.614099999999993</v>
      </c>
      <c r="E421" s="2">
        <v>90.74</v>
      </c>
      <c r="F421" s="2">
        <v>30525832</v>
      </c>
      <c r="G421" s="2">
        <f>IFERROR(VLOOKUP(A421,'TLT DVD'!$A$1:$D$1249,2,FALSE),0)</f>
        <v>4.0697999999999999</v>
      </c>
      <c r="H421" s="2">
        <f>IFERROR(VLOOKUP(A421,'TLT DVD'!$A$1:$D$1249,4,FALSE),0)</f>
        <v>0.99983851304042293</v>
      </c>
      <c r="I421" s="2">
        <f t="shared" si="25"/>
        <v>90.885320835374444</v>
      </c>
      <c r="J421" s="2">
        <f t="shared" si="26"/>
        <v>91.225265929808188</v>
      </c>
      <c r="K421" s="2">
        <f t="shared" si="27"/>
        <v>90.599467004496177</v>
      </c>
      <c r="L421" s="2">
        <f t="shared" si="28"/>
        <v>90.725346673287973</v>
      </c>
    </row>
    <row r="422" spans="1:12" x14ac:dyDescent="0.25">
      <c r="A422" s="1">
        <v>45418</v>
      </c>
      <c r="B422" s="2">
        <v>89.87</v>
      </c>
      <c r="C422" s="2">
        <v>90.25</v>
      </c>
      <c r="D422" s="2">
        <v>89.67</v>
      </c>
      <c r="E422" s="2">
        <v>90.19</v>
      </c>
      <c r="F422" s="2">
        <v>23868184</v>
      </c>
      <c r="G422" s="2">
        <f>IFERROR(VLOOKUP(A422,'TLT DVD'!$A$1:$D$1249,2,FALSE),0)</f>
        <v>4.0945999999999998</v>
      </c>
      <c r="H422" s="2">
        <f>IFERROR(VLOOKUP(A422,'TLT DVD'!$A$1:$D$1249,4,FALSE),0)</f>
        <v>0.99983752907284673</v>
      </c>
      <c r="I422" s="2">
        <f t="shared" si="25"/>
        <v>89.855398737776738</v>
      </c>
      <c r="J422" s="2">
        <f t="shared" si="26"/>
        <v>90.235336998824422</v>
      </c>
      <c r="K422" s="2">
        <f t="shared" si="27"/>
        <v>89.655431231962169</v>
      </c>
      <c r="L422" s="2">
        <f t="shared" si="28"/>
        <v>90.175346747080042</v>
      </c>
    </row>
    <row r="423" spans="1:12" x14ac:dyDescent="0.25">
      <c r="A423" s="1">
        <v>45415</v>
      </c>
      <c r="B423" s="2">
        <v>89.93</v>
      </c>
      <c r="C423" s="2">
        <v>90.12</v>
      </c>
      <c r="D423" s="2">
        <v>89.27</v>
      </c>
      <c r="E423" s="2">
        <v>89.84</v>
      </c>
      <c r="F423" s="2">
        <v>50066076</v>
      </c>
      <c r="G423" s="2">
        <f>IFERROR(VLOOKUP(A423,'TLT DVD'!$A$1:$D$1249,2,FALSE),0)</f>
        <v>4.1105</v>
      </c>
      <c r="H423" s="2">
        <f>IFERROR(VLOOKUP(A423,'TLT DVD'!$A$1:$D$1249,4,FALSE),0)</f>
        <v>0.99983689822317623</v>
      </c>
      <c r="I423" s="2">
        <f t="shared" si="25"/>
        <v>89.915332257210238</v>
      </c>
      <c r="J423" s="2">
        <f t="shared" si="26"/>
        <v>90.105301267872647</v>
      </c>
      <c r="K423" s="2">
        <f t="shared" si="27"/>
        <v>89.255439904382939</v>
      </c>
      <c r="L423" s="2">
        <f t="shared" si="28"/>
        <v>89.825346936370153</v>
      </c>
    </row>
    <row r="424" spans="1:12" x14ac:dyDescent="0.25">
      <c r="A424" s="1">
        <v>45414</v>
      </c>
      <c r="B424" s="2">
        <v>88.21</v>
      </c>
      <c r="C424" s="2">
        <v>89.01</v>
      </c>
      <c r="D424" s="2">
        <v>88.025000000000006</v>
      </c>
      <c r="E424" s="2">
        <v>88.94</v>
      </c>
      <c r="F424" s="2">
        <v>58925388</v>
      </c>
      <c r="G424" s="2">
        <f>IFERROR(VLOOKUP(A424,'TLT DVD'!$A$1:$D$1249,2,FALSE),0)</f>
        <v>4.1520999999999999</v>
      </c>
      <c r="H424" s="2">
        <f>IFERROR(VLOOKUP(A424,'TLT DVD'!$A$1:$D$1249,4,FALSE),0)</f>
        <v>0.9998352477001351</v>
      </c>
      <c r="I424" s="2">
        <f t="shared" si="25"/>
        <v>88.195467199628908</v>
      </c>
      <c r="J424" s="2">
        <f t="shared" si="26"/>
        <v>88.995335397789034</v>
      </c>
      <c r="K424" s="2">
        <f t="shared" si="27"/>
        <v>88.010497678804398</v>
      </c>
      <c r="L424" s="2">
        <f t="shared" si="28"/>
        <v>88.925346930450019</v>
      </c>
    </row>
    <row r="425" spans="1:12" x14ac:dyDescent="0.25">
      <c r="A425" s="1">
        <v>45413</v>
      </c>
      <c r="B425" s="2">
        <v>88.6</v>
      </c>
      <c r="C425" s="2">
        <v>89.21</v>
      </c>
      <c r="D425" s="2">
        <v>88.24</v>
      </c>
      <c r="E425" s="2">
        <v>88.56</v>
      </c>
      <c r="F425" s="2">
        <v>59679512</v>
      </c>
      <c r="G425" s="2">
        <f>IFERROR(VLOOKUP(A425,'TLT DVD'!$A$1:$D$1249,2,FALSE),0)</f>
        <v>4.17</v>
      </c>
      <c r="H425" s="2">
        <f>IFERROR(VLOOKUP(A425,'TLT DVD'!$A$1:$D$1249,4,FALSE),0)</f>
        <v>0.99983453749995344</v>
      </c>
      <c r="I425" s="2">
        <f t="shared" si="25"/>
        <v>88.58534002249587</v>
      </c>
      <c r="J425" s="2">
        <f t="shared" si="26"/>
        <v>89.195239090370833</v>
      </c>
      <c r="K425" s="2">
        <f t="shared" si="27"/>
        <v>88.225399588995884</v>
      </c>
      <c r="L425" s="2">
        <f t="shared" si="28"/>
        <v>88.545346640995874</v>
      </c>
    </row>
    <row r="426" spans="1:12" x14ac:dyDescent="0.25">
      <c r="A426" s="1">
        <v>45412</v>
      </c>
      <c r="B426" s="2">
        <v>88.42</v>
      </c>
      <c r="C426" s="2">
        <v>88.73</v>
      </c>
      <c r="D426" s="2">
        <v>88.094999999999999</v>
      </c>
      <c r="E426" s="2">
        <v>88.22</v>
      </c>
      <c r="F426" s="2">
        <v>41054664</v>
      </c>
      <c r="G426" s="2">
        <f>IFERROR(VLOOKUP(A426,'TLT DVD'!$A$1:$D$1249,2,FALSE),0)</f>
        <v>4.1859999999999999</v>
      </c>
      <c r="H426" s="2">
        <f>IFERROR(VLOOKUP(A426,'TLT DVD'!$A$1:$D$1249,4,FALSE),0)</f>
        <v>0.99983390268457562</v>
      </c>
      <c r="I426" s="2">
        <f t="shared" si="25"/>
        <v>88.405313675370181</v>
      </c>
      <c r="J426" s="2">
        <f t="shared" si="26"/>
        <v>88.715262185202391</v>
      </c>
      <c r="K426" s="2">
        <f t="shared" si="27"/>
        <v>88.080367656997694</v>
      </c>
      <c r="L426" s="2">
        <f t="shared" si="28"/>
        <v>88.205346894833255</v>
      </c>
    </row>
    <row r="427" spans="1:12" x14ac:dyDescent="0.25">
      <c r="A427" s="1">
        <v>45411</v>
      </c>
      <c r="B427" s="2">
        <v>88.66</v>
      </c>
      <c r="C427" s="2">
        <v>89.015000000000001</v>
      </c>
      <c r="D427" s="2">
        <v>88.48</v>
      </c>
      <c r="E427" s="2">
        <v>88.98</v>
      </c>
      <c r="F427" s="2">
        <v>39228620</v>
      </c>
      <c r="G427" s="2">
        <f>IFERROR(VLOOKUP(A427,'TLT DVD'!$A$1:$D$1249,2,FALSE),0)</f>
        <v>4.2134</v>
      </c>
      <c r="H427" s="2">
        <f>IFERROR(VLOOKUP(A427,'TLT DVD'!$A$1:$D$1249,4,FALSE),0)</f>
        <v>0.99983281556417725</v>
      </c>
      <c r="I427" s="2">
        <f t="shared" si="25"/>
        <v>88.645177427919947</v>
      </c>
      <c r="J427" s="2">
        <f t="shared" si="26"/>
        <v>89.000118077445237</v>
      </c>
      <c r="K427" s="2">
        <f t="shared" si="27"/>
        <v>88.465207521118401</v>
      </c>
      <c r="L427" s="2">
        <f t="shared" si="28"/>
        <v>88.965123928900496</v>
      </c>
    </row>
    <row r="428" spans="1:12" x14ac:dyDescent="0.25">
      <c r="A428" s="1">
        <v>45408</v>
      </c>
      <c r="B428" s="2">
        <v>88.245000000000005</v>
      </c>
      <c r="C428" s="2">
        <v>88.605000000000004</v>
      </c>
      <c r="D428" s="2">
        <v>88.05</v>
      </c>
      <c r="E428" s="2">
        <v>88.24</v>
      </c>
      <c r="F428" s="2">
        <v>31589820</v>
      </c>
      <c r="G428" s="2">
        <f>IFERROR(VLOOKUP(A428,'TLT DVD'!$A$1:$D$1249,2,FALSE),0)</f>
        <v>4.2488000000000001</v>
      </c>
      <c r="H428" s="2">
        <f>IFERROR(VLOOKUP(A428,'TLT DVD'!$A$1:$D$1249,4,FALSE),0)</f>
        <v>0.99983141103811324</v>
      </c>
      <c r="I428" s="2">
        <f t="shared" si="25"/>
        <v>88.230122867058313</v>
      </c>
      <c r="J428" s="2">
        <f t="shared" si="26"/>
        <v>88.590062175032031</v>
      </c>
      <c r="K428" s="2">
        <f t="shared" si="27"/>
        <v>88.035155741905868</v>
      </c>
      <c r="L428" s="2">
        <f t="shared" si="28"/>
        <v>88.225123710003103</v>
      </c>
    </row>
    <row r="429" spans="1:12" x14ac:dyDescent="0.25">
      <c r="A429" s="1">
        <v>45407</v>
      </c>
      <c r="B429" s="2">
        <v>87.46</v>
      </c>
      <c r="C429" s="2">
        <v>87.9</v>
      </c>
      <c r="D429" s="2">
        <v>87.34</v>
      </c>
      <c r="E429" s="2">
        <v>87.78</v>
      </c>
      <c r="F429" s="2">
        <v>49282640</v>
      </c>
      <c r="G429" s="2">
        <f>IFERROR(VLOOKUP(A429,'TLT DVD'!$A$1:$D$1249,2,FALSE),0)</f>
        <v>4.2709999999999999</v>
      </c>
      <c r="H429" s="2">
        <f>IFERROR(VLOOKUP(A429,'TLT DVD'!$A$1:$D$1249,4,FALSE),0)</f>
        <v>0.99983053023463919</v>
      </c>
      <c r="I429" s="2">
        <f t="shared" si="25"/>
        <v>87.445178174321541</v>
      </c>
      <c r="J429" s="2">
        <f t="shared" si="26"/>
        <v>87.885103607624785</v>
      </c>
      <c r="K429" s="2">
        <f t="shared" si="27"/>
        <v>87.325198510693397</v>
      </c>
      <c r="L429" s="2">
        <f t="shared" si="28"/>
        <v>87.765123943996628</v>
      </c>
    </row>
    <row r="430" spans="1:12" x14ac:dyDescent="0.25">
      <c r="A430" s="1">
        <v>45406</v>
      </c>
      <c r="B430" s="2">
        <v>88.56</v>
      </c>
      <c r="C430" s="2">
        <v>88.63</v>
      </c>
      <c r="D430" s="2">
        <v>87.5</v>
      </c>
      <c r="E430" s="2">
        <v>88.4</v>
      </c>
      <c r="F430" s="2">
        <v>48986756</v>
      </c>
      <c r="G430" s="2">
        <f>IFERROR(VLOOKUP(A430,'TLT DVD'!$A$1:$D$1249,2,FALSE),0)</f>
        <v>4.2411000000000003</v>
      </c>
      <c r="H430" s="2">
        <f>IFERROR(VLOOKUP(A430,'TLT DVD'!$A$1:$D$1249,4,FALSE),0)</f>
        <v>0.99983171654220226</v>
      </c>
      <c r="I430" s="2">
        <f t="shared" si="25"/>
        <v>88.545096816977434</v>
      </c>
      <c r="J430" s="2">
        <f t="shared" si="26"/>
        <v>88.615085037135387</v>
      </c>
      <c r="K430" s="2">
        <f t="shared" si="27"/>
        <v>87.485275197442704</v>
      </c>
      <c r="L430" s="2">
        <f t="shared" si="28"/>
        <v>88.385123742330691</v>
      </c>
    </row>
    <row r="431" spans="1:12" x14ac:dyDescent="0.25">
      <c r="A431" s="1">
        <v>45405</v>
      </c>
      <c r="B431" s="2">
        <v>88.73</v>
      </c>
      <c r="C431" s="2">
        <v>89.54</v>
      </c>
      <c r="D431" s="2">
        <v>88.55</v>
      </c>
      <c r="E431" s="2">
        <v>89.03</v>
      </c>
      <c r="F431" s="2">
        <v>27222722</v>
      </c>
      <c r="G431" s="2">
        <f>IFERROR(VLOOKUP(A431,'TLT DVD'!$A$1:$D$1249,2,FALSE),0)</f>
        <v>4.2111000000000001</v>
      </c>
      <c r="H431" s="2">
        <f>IFERROR(VLOOKUP(A431,'TLT DVD'!$A$1:$D$1249,4,FALSE),0)</f>
        <v>0.9998329068187638</v>
      </c>
      <c r="I431" s="2">
        <f t="shared" si="25"/>
        <v>88.715173822028916</v>
      </c>
      <c r="J431" s="2">
        <f t="shared" si="26"/>
        <v>89.525038476552112</v>
      </c>
      <c r="K431" s="2">
        <f t="shared" si="27"/>
        <v>88.535203898801527</v>
      </c>
      <c r="L431" s="2">
        <f t="shared" si="28"/>
        <v>89.015123694074546</v>
      </c>
    </row>
    <row r="432" spans="1:12" x14ac:dyDescent="0.25">
      <c r="A432" s="1">
        <v>45404</v>
      </c>
      <c r="B432" s="2">
        <v>88.68</v>
      </c>
      <c r="C432" s="2">
        <v>89.12</v>
      </c>
      <c r="D432" s="2">
        <v>88.644999999999996</v>
      </c>
      <c r="E432" s="2">
        <v>89</v>
      </c>
      <c r="F432" s="2">
        <v>24969046</v>
      </c>
      <c r="G432" s="2">
        <f>IFERROR(VLOOKUP(A432,'TLT DVD'!$A$1:$D$1249,2,FALSE),0)</f>
        <v>4.2125000000000004</v>
      </c>
      <c r="H432" s="2">
        <f>IFERROR(VLOOKUP(A432,'TLT DVD'!$A$1:$D$1249,4,FALSE),0)</f>
        <v>0.99983285127249266</v>
      </c>
      <c r="I432" s="2">
        <f t="shared" si="25"/>
        <v>88.66517725084465</v>
      </c>
      <c r="J432" s="2">
        <f t="shared" si="26"/>
        <v>89.105103705404545</v>
      </c>
      <c r="K432" s="2">
        <f t="shared" si="27"/>
        <v>88.630183101050108</v>
      </c>
      <c r="L432" s="2">
        <f t="shared" si="28"/>
        <v>88.985123763251849</v>
      </c>
    </row>
    <row r="433" spans="1:12" x14ac:dyDescent="0.25">
      <c r="A433" s="1">
        <v>45401</v>
      </c>
      <c r="B433" s="2">
        <v>89.39</v>
      </c>
      <c r="C433" s="2">
        <v>89.39</v>
      </c>
      <c r="D433" s="2">
        <v>88.905000000000001</v>
      </c>
      <c r="E433" s="2">
        <v>89.15</v>
      </c>
      <c r="F433" s="2">
        <v>44826772</v>
      </c>
      <c r="G433" s="2">
        <f>IFERROR(VLOOKUP(A433,'TLT DVD'!$A$1:$D$1249,2,FALSE),0)</f>
        <v>4.2054</v>
      </c>
      <c r="H433" s="2">
        <f>IFERROR(VLOOKUP(A433,'TLT DVD'!$A$1:$D$1249,4,FALSE),0)</f>
        <v>0.99983313297147058</v>
      </c>
      <c r="I433" s="2">
        <f t="shared" si="25"/>
        <v>89.375083756319754</v>
      </c>
      <c r="J433" s="2">
        <f t="shared" si="26"/>
        <v>89.375083756319754</v>
      </c>
      <c r="K433" s="2">
        <f t="shared" si="27"/>
        <v>88.890164686828598</v>
      </c>
      <c r="L433" s="2">
        <f t="shared" si="28"/>
        <v>89.135123804406604</v>
      </c>
    </row>
    <row r="434" spans="1:12" x14ac:dyDescent="0.25">
      <c r="A434" s="1">
        <v>45400</v>
      </c>
      <c r="B434" s="2">
        <v>89.24</v>
      </c>
      <c r="C434" s="2">
        <v>89.27</v>
      </c>
      <c r="D434" s="2">
        <v>88.59</v>
      </c>
      <c r="E434" s="2">
        <v>88.83</v>
      </c>
      <c r="F434" s="2">
        <v>43839456</v>
      </c>
      <c r="G434" s="2">
        <f>IFERROR(VLOOKUP(A434,'TLT DVD'!$A$1:$D$1249,2,FALSE),0)</f>
        <v>4.2205000000000004</v>
      </c>
      <c r="H434" s="2">
        <f>IFERROR(VLOOKUP(A434,'TLT DVD'!$A$1:$D$1249,4,FALSE),0)</f>
        <v>0.9998325338652887</v>
      </c>
      <c r="I434" s="2">
        <f t="shared" si="25"/>
        <v>89.22505532213836</v>
      </c>
      <c r="J434" s="2">
        <f t="shared" si="26"/>
        <v>89.255050298154316</v>
      </c>
      <c r="K434" s="2">
        <f t="shared" si="27"/>
        <v>88.575164175125934</v>
      </c>
      <c r="L434" s="2">
        <f t="shared" si="28"/>
        <v>88.815123983253599</v>
      </c>
    </row>
    <row r="435" spans="1:12" x14ac:dyDescent="0.25">
      <c r="A435" s="1">
        <v>45399</v>
      </c>
      <c r="B435" s="2">
        <v>88.87</v>
      </c>
      <c r="C435" s="2">
        <v>89.375</v>
      </c>
      <c r="D435" s="2">
        <v>88.46</v>
      </c>
      <c r="E435" s="2">
        <v>89.28</v>
      </c>
      <c r="F435" s="2">
        <v>57946992</v>
      </c>
      <c r="G435" s="2">
        <f>IFERROR(VLOOKUP(A435,'TLT DVD'!$A$1:$D$1249,2,FALSE),0)</f>
        <v>4.1993</v>
      </c>
      <c r="H435" s="2">
        <f>IFERROR(VLOOKUP(A435,'TLT DVD'!$A$1:$D$1249,4,FALSE),0)</f>
        <v>0.99983337499459957</v>
      </c>
      <c r="I435" s="2">
        <f t="shared" si="25"/>
        <v>88.855192035770074</v>
      </c>
      <c r="J435" s="2">
        <f t="shared" si="26"/>
        <v>89.360107890142331</v>
      </c>
      <c r="K435" s="2">
        <f t="shared" si="27"/>
        <v>88.445260352022274</v>
      </c>
      <c r="L435" s="2">
        <f t="shared" si="28"/>
        <v>89.265123719517845</v>
      </c>
    </row>
    <row r="436" spans="1:12" x14ac:dyDescent="0.25">
      <c r="A436" s="1">
        <v>45398</v>
      </c>
      <c r="B436" s="2">
        <v>88.05</v>
      </c>
      <c r="C436" s="2">
        <v>88.58</v>
      </c>
      <c r="D436" s="2">
        <v>87.784999999999997</v>
      </c>
      <c r="E436" s="2">
        <v>88.3</v>
      </c>
      <c r="F436" s="2">
        <v>45103244</v>
      </c>
      <c r="G436" s="2">
        <f>IFERROR(VLOOKUP(A436,'TLT DVD'!$A$1:$D$1249,2,FALSE),0)</f>
        <v>4.2458999999999998</v>
      </c>
      <c r="H436" s="2">
        <f>IFERROR(VLOOKUP(A436,'TLT DVD'!$A$1:$D$1249,4,FALSE),0)</f>
        <v>0.9998315260980839</v>
      </c>
      <c r="I436" s="2">
        <f t="shared" si="25"/>
        <v>88.03516587293629</v>
      </c>
      <c r="J436" s="2">
        <f t="shared" si="26"/>
        <v>88.565076581768267</v>
      </c>
      <c r="K436" s="2">
        <f t="shared" si="27"/>
        <v>87.770210518520287</v>
      </c>
      <c r="L436" s="2">
        <f t="shared" si="28"/>
        <v>88.285123754460813</v>
      </c>
    </row>
    <row r="437" spans="1:12" x14ac:dyDescent="0.25">
      <c r="A437" s="1">
        <v>45397</v>
      </c>
      <c r="B437" s="2">
        <v>89.22</v>
      </c>
      <c r="C437" s="2">
        <v>89.26</v>
      </c>
      <c r="D437" s="2">
        <v>88.522999999999996</v>
      </c>
      <c r="E437" s="2">
        <v>88.89</v>
      </c>
      <c r="F437" s="2">
        <v>55993060</v>
      </c>
      <c r="G437" s="2">
        <f>IFERROR(VLOOKUP(A437,'TLT DVD'!$A$1:$D$1249,2,FALSE),0)</f>
        <v>4.2176999999999998</v>
      </c>
      <c r="H437" s="2">
        <f>IFERROR(VLOOKUP(A437,'TLT DVD'!$A$1:$D$1249,4,FALSE),0)</f>
        <v>0.99983264495779867</v>
      </c>
      <c r="I437" s="2">
        <f t="shared" si="25"/>
        <v>89.205068583134789</v>
      </c>
      <c r="J437" s="2">
        <f t="shared" si="26"/>
        <v>89.245061888933108</v>
      </c>
      <c r="K437" s="2">
        <f t="shared" si="27"/>
        <v>88.508185229599206</v>
      </c>
      <c r="L437" s="2">
        <f t="shared" si="28"/>
        <v>88.875123810298717</v>
      </c>
    </row>
    <row r="438" spans="1:12" x14ac:dyDescent="0.25">
      <c r="A438" s="1">
        <v>45394</v>
      </c>
      <c r="B438" s="2">
        <v>90.64</v>
      </c>
      <c r="C438" s="2">
        <v>90.95</v>
      </c>
      <c r="D438" s="2">
        <v>90.28</v>
      </c>
      <c r="E438" s="2">
        <v>90.29</v>
      </c>
      <c r="F438" s="2">
        <v>47900104</v>
      </c>
      <c r="G438" s="2">
        <f>IFERROR(VLOOKUP(A438,'TLT DVD'!$A$1:$D$1249,2,FALSE),0)</f>
        <v>4.1523000000000003</v>
      </c>
      <c r="H438" s="2">
        <f>IFERROR(VLOOKUP(A438,'TLT DVD'!$A$1:$D$1249,4,FALSE),0)</f>
        <v>0.99983523976493471</v>
      </c>
      <c r="I438" s="2">
        <f t="shared" si="25"/>
        <v>90.625066132293682</v>
      </c>
      <c r="J438" s="2">
        <f t="shared" si="26"/>
        <v>90.935015056620813</v>
      </c>
      <c r="K438" s="2">
        <f t="shared" si="27"/>
        <v>90.265125445978313</v>
      </c>
      <c r="L438" s="2">
        <f t="shared" si="28"/>
        <v>90.275123798375958</v>
      </c>
    </row>
    <row r="439" spans="1:12" x14ac:dyDescent="0.25">
      <c r="A439" s="1">
        <v>45393</v>
      </c>
      <c r="B439" s="2">
        <v>90.38</v>
      </c>
      <c r="C439" s="2">
        <v>90.44</v>
      </c>
      <c r="D439" s="2">
        <v>89.51</v>
      </c>
      <c r="E439" s="2">
        <v>89.81</v>
      </c>
      <c r="F439" s="2">
        <v>65751184</v>
      </c>
      <c r="G439" s="2">
        <f>IFERROR(VLOOKUP(A439,'TLT DVD'!$A$1:$D$1249,2,FALSE),0)</f>
        <v>4.1745000000000001</v>
      </c>
      <c r="H439" s="2">
        <f>IFERROR(VLOOKUP(A439,'TLT DVD'!$A$1:$D$1249,4,FALSE),0)</f>
        <v>0.9998343589580877</v>
      </c>
      <c r="I439" s="2">
        <f t="shared" si="25"/>
        <v>90.365029362631958</v>
      </c>
      <c r="J439" s="2">
        <f t="shared" si="26"/>
        <v>90.425019424169449</v>
      </c>
      <c r="K439" s="2">
        <f t="shared" si="27"/>
        <v>89.495173470338429</v>
      </c>
      <c r="L439" s="2">
        <f t="shared" si="28"/>
        <v>89.795123778025854</v>
      </c>
    </row>
    <row r="440" spans="1:12" x14ac:dyDescent="0.25">
      <c r="A440" s="1">
        <v>45392</v>
      </c>
      <c r="B440" s="2">
        <v>91.200100000000006</v>
      </c>
      <c r="C440" s="2">
        <v>91.3</v>
      </c>
      <c r="D440" s="2">
        <v>90.05</v>
      </c>
      <c r="E440" s="2">
        <v>90.22</v>
      </c>
      <c r="F440" s="2">
        <v>74368944</v>
      </c>
      <c r="G440" s="2">
        <f>IFERROR(VLOOKUP(A440,'TLT DVD'!$A$1:$D$1249,2,FALSE),0)</f>
        <v>4.1555</v>
      </c>
      <c r="H440" s="2">
        <f>IFERROR(VLOOKUP(A440,'TLT DVD'!$A$1:$D$1249,4,FALSE),0)</f>
        <v>0.99983511280173776</v>
      </c>
      <c r="I440" s="2">
        <f t="shared" si="25"/>
        <v>91.185062271029764</v>
      </c>
      <c r="J440" s="2">
        <f t="shared" si="26"/>
        <v>91.28494579879866</v>
      </c>
      <c r="K440" s="2">
        <f t="shared" si="27"/>
        <v>90.035151907796475</v>
      </c>
      <c r="L440" s="2">
        <f t="shared" si="28"/>
        <v>90.205123876972777</v>
      </c>
    </row>
    <row r="441" spans="1:12" x14ac:dyDescent="0.25">
      <c r="A441" s="1">
        <v>45391</v>
      </c>
      <c r="B441" s="2">
        <v>91.869</v>
      </c>
      <c r="C441" s="2">
        <v>92.36</v>
      </c>
      <c r="D441" s="2">
        <v>91.834999999999994</v>
      </c>
      <c r="E441" s="2">
        <v>92.23</v>
      </c>
      <c r="F441" s="2">
        <v>32537024</v>
      </c>
      <c r="G441" s="2">
        <f>IFERROR(VLOOKUP(A441,'TLT DVD'!$A$1:$D$1249,2,FALSE),0)</f>
        <v>4.0648999999999997</v>
      </c>
      <c r="H441" s="2">
        <f>IFERROR(VLOOKUP(A441,'TLT DVD'!$A$1:$D$1249,4,FALSE),0)</f>
        <v>0.99983870745348613</v>
      </c>
      <c r="I441" s="2">
        <f t="shared" si="25"/>
        <v>91.854182215044318</v>
      </c>
      <c r="J441" s="2">
        <f t="shared" si="26"/>
        <v>92.345103020403982</v>
      </c>
      <c r="K441" s="2">
        <f t="shared" si="27"/>
        <v>91.820187698990892</v>
      </c>
      <c r="L441" s="2">
        <f t="shared" si="28"/>
        <v>92.215123988435025</v>
      </c>
    </row>
    <row r="442" spans="1:12" x14ac:dyDescent="0.25">
      <c r="A442" s="1">
        <v>45390</v>
      </c>
      <c r="B442" s="2">
        <v>91.23</v>
      </c>
      <c r="C442" s="2">
        <v>91.59</v>
      </c>
      <c r="D442" s="2">
        <v>91.13</v>
      </c>
      <c r="E442" s="2">
        <v>91.38</v>
      </c>
      <c r="F442" s="2">
        <v>37879796</v>
      </c>
      <c r="G442" s="2">
        <f>IFERROR(VLOOKUP(A442,'TLT DVD'!$A$1:$D$1249,2,FALSE),0)</f>
        <v>4.1028000000000002</v>
      </c>
      <c r="H442" s="2">
        <f>IFERROR(VLOOKUP(A442,'TLT DVD'!$A$1:$D$1249,4,FALSE),0)</f>
        <v>0.9998372037289418</v>
      </c>
      <c r="I442" s="2">
        <f t="shared" si="25"/>
        <v>91.215148096191371</v>
      </c>
      <c r="J442" s="2">
        <f t="shared" si="26"/>
        <v>91.575089489533781</v>
      </c>
      <c r="K442" s="2">
        <f t="shared" si="27"/>
        <v>91.115164375818466</v>
      </c>
      <c r="L442" s="2">
        <f t="shared" si="28"/>
        <v>91.365123676750699</v>
      </c>
    </row>
    <row r="443" spans="1:12" x14ac:dyDescent="0.25">
      <c r="A443" s="1">
        <v>45387</v>
      </c>
      <c r="B443" s="2">
        <v>91.69</v>
      </c>
      <c r="C443" s="2">
        <v>92.18</v>
      </c>
      <c r="D443" s="2">
        <v>91.38</v>
      </c>
      <c r="E443" s="2">
        <v>91.39</v>
      </c>
      <c r="F443" s="2">
        <v>42495900</v>
      </c>
      <c r="G443" s="2">
        <f>IFERROR(VLOOKUP(A443,'TLT DVD'!$A$1:$D$1249,2,FALSE),0)</f>
        <v>4.1022999999999996</v>
      </c>
      <c r="H443" s="2">
        <f>IFERROR(VLOOKUP(A443,'TLT DVD'!$A$1:$D$1249,4,FALSE),0)</f>
        <v>0.99983722356698168</v>
      </c>
      <c r="I443" s="2">
        <f t="shared" si="25"/>
        <v>91.675075028856554</v>
      </c>
      <c r="J443" s="2">
        <f t="shared" si="26"/>
        <v>92.164995268404383</v>
      </c>
      <c r="K443" s="2">
        <f t="shared" si="27"/>
        <v>91.365125489550778</v>
      </c>
      <c r="L443" s="2">
        <f t="shared" si="28"/>
        <v>91.375123861786463</v>
      </c>
    </row>
    <row r="444" spans="1:12" x14ac:dyDescent="0.25">
      <c r="A444" s="1">
        <v>45386</v>
      </c>
      <c r="B444" s="2">
        <v>92.63</v>
      </c>
      <c r="C444" s="2">
        <v>92.76</v>
      </c>
      <c r="D444" s="2">
        <v>92.04</v>
      </c>
      <c r="E444" s="2">
        <v>92.68</v>
      </c>
      <c r="F444" s="2">
        <v>47957412</v>
      </c>
      <c r="G444" s="2">
        <f>IFERROR(VLOOKUP(A444,'TLT DVD'!$A$1:$D$1249,2,FALSE),0)</f>
        <v>4.0452000000000004</v>
      </c>
      <c r="H444" s="2">
        <f>IFERROR(VLOOKUP(A444,'TLT DVD'!$A$1:$D$1249,4,FALSE),0)</f>
        <v>0.99983948907373354</v>
      </c>
      <c r="I444" s="2">
        <f t="shared" si="25"/>
        <v>92.615131872899937</v>
      </c>
      <c r="J444" s="2">
        <f t="shared" si="26"/>
        <v>92.745111006479533</v>
      </c>
      <c r="K444" s="2">
        <f t="shared" si="27"/>
        <v>92.025226574346448</v>
      </c>
      <c r="L444" s="2">
        <f t="shared" si="28"/>
        <v>92.665123847353627</v>
      </c>
    </row>
    <row r="445" spans="1:12" x14ac:dyDescent="0.25">
      <c r="A445" s="1">
        <v>45385</v>
      </c>
      <c r="B445" s="2">
        <v>91.26</v>
      </c>
      <c r="C445" s="2">
        <v>92.05</v>
      </c>
      <c r="D445" s="2">
        <v>91.05</v>
      </c>
      <c r="E445" s="2">
        <v>92.02</v>
      </c>
      <c r="F445" s="2">
        <v>45494440</v>
      </c>
      <c r="G445" s="2">
        <f>IFERROR(VLOOKUP(A445,'TLT DVD'!$A$1:$D$1249,2,FALSE),0)</f>
        <v>4.0742000000000003</v>
      </c>
      <c r="H445" s="2">
        <f>IFERROR(VLOOKUP(A445,'TLT DVD'!$A$1:$D$1249,4,FALSE),0)</f>
        <v>0.99983833846545977</v>
      </c>
      <c r="I445" s="2">
        <f t="shared" si="25"/>
        <v>91.245246768357859</v>
      </c>
      <c r="J445" s="2">
        <f t="shared" si="26"/>
        <v>92.035119055745568</v>
      </c>
      <c r="K445" s="2">
        <f t="shared" si="27"/>
        <v>91.035280717280116</v>
      </c>
      <c r="L445" s="2">
        <f t="shared" si="28"/>
        <v>92.005123905591603</v>
      </c>
    </row>
    <row r="446" spans="1:12" x14ac:dyDescent="0.25">
      <c r="A446" s="1">
        <v>45384</v>
      </c>
      <c r="B446" s="2">
        <v>91.57</v>
      </c>
      <c r="C446" s="2">
        <v>92.2</v>
      </c>
      <c r="D446" s="2">
        <v>91.334999999999994</v>
      </c>
      <c r="E446" s="2">
        <v>92.04</v>
      </c>
      <c r="F446" s="2">
        <v>43086304</v>
      </c>
      <c r="G446" s="2">
        <f>IFERROR(VLOOKUP(A446,'TLT DVD'!$A$1:$D$1249,2,FALSE),0)</f>
        <v>4.0732999999999997</v>
      </c>
      <c r="H446" s="2">
        <f>IFERROR(VLOOKUP(A446,'TLT DVD'!$A$1:$D$1249,4,FALSE),0)</f>
        <v>0.99983837417397248</v>
      </c>
      <c r="I446" s="2">
        <f t="shared" si="25"/>
        <v>91.555199923110649</v>
      </c>
      <c r="J446" s="2">
        <f t="shared" si="26"/>
        <v>92.185098098840271</v>
      </c>
      <c r="K446" s="2">
        <f t="shared" si="27"/>
        <v>91.320237905179766</v>
      </c>
      <c r="L446" s="2">
        <f t="shared" si="28"/>
        <v>92.025123958972429</v>
      </c>
    </row>
    <row r="447" spans="1:12" x14ac:dyDescent="0.25">
      <c r="A447" s="1">
        <v>45383</v>
      </c>
      <c r="B447" s="2">
        <v>93.29</v>
      </c>
      <c r="C447" s="2">
        <v>93.3</v>
      </c>
      <c r="D447" s="2">
        <v>92.454999999999998</v>
      </c>
      <c r="E447" s="2">
        <v>92.55</v>
      </c>
      <c r="F447" s="2">
        <v>48945448</v>
      </c>
      <c r="G447" s="2">
        <f>IFERROR(VLOOKUP(A447,'TLT DVD'!$A$1:$D$1249,2,FALSE),0)</f>
        <v>4.0509000000000004</v>
      </c>
      <c r="H447" s="2">
        <f>IFERROR(VLOOKUP(A447,'TLT DVD'!$A$1:$D$1249,4,FALSE),0)</f>
        <v>0.99983926291958891</v>
      </c>
      <c r="I447" s="2">
        <f t="shared" si="25"/>
        <v>93.275004837768449</v>
      </c>
      <c r="J447" s="2">
        <f t="shared" si="26"/>
        <v>93.285003230397649</v>
      </c>
      <c r="K447" s="2">
        <f t="shared" si="27"/>
        <v>92.440139053230595</v>
      </c>
      <c r="L447" s="2">
        <f t="shared" si="28"/>
        <v>92.535123783207951</v>
      </c>
    </row>
    <row r="448" spans="1:12" x14ac:dyDescent="0.25">
      <c r="A448" s="1">
        <v>45379</v>
      </c>
      <c r="B448" s="2">
        <v>94.49</v>
      </c>
      <c r="C448" s="2">
        <v>95.02</v>
      </c>
      <c r="D448" s="2">
        <v>94.32</v>
      </c>
      <c r="E448" s="2">
        <v>94.62</v>
      </c>
      <c r="F448" s="2">
        <v>34540428</v>
      </c>
      <c r="G448" s="2">
        <f>IFERROR(VLOOKUP(A448,'TLT DVD'!$A$1:$D$1249,2,FALSE),0)</f>
        <v>3.9622999999999999</v>
      </c>
      <c r="H448" s="2">
        <f>IFERROR(VLOOKUP(A448,'TLT DVD'!$A$1:$D$1249,4,FALSE),0)</f>
        <v>0.99984277823365342</v>
      </c>
      <c r="I448" s="2">
        <f t="shared" si="25"/>
        <v>94.475144115297908</v>
      </c>
      <c r="J448" s="2">
        <f t="shared" si="26"/>
        <v>95.005060787761749</v>
      </c>
      <c r="K448" s="2">
        <f t="shared" si="27"/>
        <v>94.30517084299818</v>
      </c>
      <c r="L448" s="2">
        <f t="shared" si="28"/>
        <v>94.605123676468295</v>
      </c>
    </row>
    <row r="449" spans="1:12" x14ac:dyDescent="0.25">
      <c r="A449" s="1">
        <v>45378</v>
      </c>
      <c r="B449" s="2">
        <v>93.99</v>
      </c>
      <c r="C449" s="2">
        <v>94.7</v>
      </c>
      <c r="D449" s="2">
        <v>93.94</v>
      </c>
      <c r="E449" s="2">
        <v>94.7</v>
      </c>
      <c r="F449" s="2">
        <v>50157816</v>
      </c>
      <c r="G449" s="2">
        <f>IFERROR(VLOOKUP(A449,'TLT DVD'!$A$1:$D$1249,2,FALSE),0)</f>
        <v>3.7410999999999999</v>
      </c>
      <c r="H449" s="2">
        <f>IFERROR(VLOOKUP(A449,'TLT DVD'!$A$1:$D$1249,4,FALSE),0)</f>
        <v>0.99985155466989217</v>
      </c>
      <c r="I449" s="2">
        <f t="shared" si="25"/>
        <v>93.976047623423156</v>
      </c>
      <c r="J449" s="2">
        <f t="shared" si="26"/>
        <v>94.685942227238797</v>
      </c>
      <c r="K449" s="2">
        <f t="shared" si="27"/>
        <v>93.926055045689665</v>
      </c>
      <c r="L449" s="2">
        <f t="shared" si="28"/>
        <v>94.685942227238797</v>
      </c>
    </row>
    <row r="450" spans="1:12" x14ac:dyDescent="0.25">
      <c r="A450" s="1">
        <v>45377</v>
      </c>
      <c r="B450" s="2">
        <v>93.51</v>
      </c>
      <c r="C450" s="2">
        <v>93.87</v>
      </c>
      <c r="D450" s="2">
        <v>93.281300000000002</v>
      </c>
      <c r="E450" s="2">
        <v>93.77</v>
      </c>
      <c r="F450" s="2">
        <v>34422996</v>
      </c>
      <c r="G450" s="2">
        <f>IFERROR(VLOOKUP(A450,'TLT DVD'!$A$1:$D$1249,2,FALSE),0)</f>
        <v>3.7782</v>
      </c>
      <c r="H450" s="2">
        <f>IFERROR(VLOOKUP(A450,'TLT DVD'!$A$1:$D$1249,4,FALSE),0)</f>
        <v>0.99985008266729802</v>
      </c>
      <c r="I450" s="2">
        <f t="shared" si="25"/>
        <v>93.495981230219044</v>
      </c>
      <c r="J450" s="2">
        <f t="shared" si="26"/>
        <v>93.855927259979268</v>
      </c>
      <c r="K450" s="2">
        <f t="shared" si="27"/>
        <v>93.267315516313033</v>
      </c>
      <c r="L450" s="2">
        <f t="shared" si="28"/>
        <v>93.755942251712526</v>
      </c>
    </row>
    <row r="451" spans="1:12" x14ac:dyDescent="0.25">
      <c r="A451" s="1">
        <v>45376</v>
      </c>
      <c r="B451" s="2">
        <v>93.706999999999994</v>
      </c>
      <c r="C451" s="2">
        <v>93.75</v>
      </c>
      <c r="D451" s="2">
        <v>93.3</v>
      </c>
      <c r="E451" s="2">
        <v>93.51</v>
      </c>
      <c r="F451" s="2">
        <v>24011760</v>
      </c>
      <c r="G451" s="2">
        <f>IFERROR(VLOOKUP(A451,'TLT DVD'!$A$1:$D$1249,2,FALSE),0)</f>
        <v>3.7887</v>
      </c>
      <c r="H451" s="2">
        <f>IFERROR(VLOOKUP(A451,'TLT DVD'!$A$1:$D$1249,4,FALSE),0)</f>
        <v>0.99984966606318371</v>
      </c>
      <c r="I451" s="2">
        <f t="shared" ref="I451:I514" si="29">IFERROR(B451*$H451,0)</f>
        <v>93.692912657782756</v>
      </c>
      <c r="J451" s="2">
        <f t="shared" ref="J451:J514" si="30">IFERROR(C451*$H451,0)</f>
        <v>93.735906193423475</v>
      </c>
      <c r="K451" s="2">
        <f t="shared" ref="K451:K514" si="31">IFERROR(D451*$H451,0)</f>
        <v>93.285973843695032</v>
      </c>
      <c r="L451" s="2">
        <f t="shared" si="28"/>
        <v>93.495942273568318</v>
      </c>
    </row>
    <row r="452" spans="1:12" x14ac:dyDescent="0.25">
      <c r="A452" s="1">
        <v>45373</v>
      </c>
      <c r="B452" s="2">
        <v>94.19</v>
      </c>
      <c r="C452" s="2">
        <v>94.21</v>
      </c>
      <c r="D452" s="2">
        <v>93.78</v>
      </c>
      <c r="E452" s="2">
        <v>93.98</v>
      </c>
      <c r="F452" s="2">
        <v>30262284</v>
      </c>
      <c r="G452" s="2">
        <f>IFERROR(VLOOKUP(A452,'TLT DVD'!$A$1:$D$1249,2,FALSE),0)</f>
        <v>3.7696999999999998</v>
      </c>
      <c r="H452" s="2">
        <f>IFERROR(VLOOKUP(A452,'TLT DVD'!$A$1:$D$1249,4,FALSE),0)</f>
        <v>0.99985041991837487</v>
      </c>
      <c r="I452" s="2">
        <f t="shared" si="29"/>
        <v>94.175911052111729</v>
      </c>
      <c r="J452" s="2">
        <f t="shared" si="30"/>
        <v>94.195908060510092</v>
      </c>
      <c r="K452" s="2">
        <f t="shared" si="31"/>
        <v>93.765972379945197</v>
      </c>
      <c r="L452" s="2">
        <f t="shared" si="28"/>
        <v>93.965942463928869</v>
      </c>
    </row>
    <row r="453" spans="1:12" x14ac:dyDescent="0.25">
      <c r="A453" s="1">
        <v>45372</v>
      </c>
      <c r="B453" s="2">
        <v>93.27</v>
      </c>
      <c r="C453" s="2">
        <v>93.43</v>
      </c>
      <c r="D453" s="2">
        <v>92.724999999999994</v>
      </c>
      <c r="E453" s="2">
        <v>93.09</v>
      </c>
      <c r="F453" s="2">
        <v>34276644</v>
      </c>
      <c r="G453" s="2">
        <f>IFERROR(VLOOKUP(A453,'TLT DVD'!$A$1:$D$1249,2,FALSE),0)</f>
        <v>3.8058000000000001</v>
      </c>
      <c r="H453" s="2">
        <f>IFERROR(VLOOKUP(A453,'TLT DVD'!$A$1:$D$1249,4,FALSE),0)</f>
        <v>0.99984898759399765</v>
      </c>
      <c r="I453" s="2">
        <f t="shared" si="29"/>
        <v>93.255915072892151</v>
      </c>
      <c r="J453" s="2">
        <f t="shared" si="30"/>
        <v>93.415890910907208</v>
      </c>
      <c r="K453" s="2">
        <f t="shared" si="31"/>
        <v>92.710997374653431</v>
      </c>
      <c r="L453" s="2">
        <f t="shared" si="28"/>
        <v>93.075942255125241</v>
      </c>
    </row>
    <row r="454" spans="1:12" x14ac:dyDescent="0.25">
      <c r="A454" s="1">
        <v>45371</v>
      </c>
      <c r="B454" s="2">
        <v>93.1</v>
      </c>
      <c r="C454" s="2">
        <v>93.79</v>
      </c>
      <c r="D454" s="2">
        <v>92.29</v>
      </c>
      <c r="E454" s="2">
        <v>92.89</v>
      </c>
      <c r="F454" s="2">
        <v>43460080</v>
      </c>
      <c r="G454" s="2">
        <f>IFERROR(VLOOKUP(A454,'TLT DVD'!$A$1:$D$1249,2,FALSE),0)</f>
        <v>3.8140000000000001</v>
      </c>
      <c r="H454" s="2">
        <f>IFERROR(VLOOKUP(A454,'TLT DVD'!$A$1:$D$1249,4,FALSE),0)</f>
        <v>0.99984866224636415</v>
      </c>
      <c r="I454" s="2">
        <f t="shared" si="29"/>
        <v>93.085910455136499</v>
      </c>
      <c r="J454" s="2">
        <f t="shared" si="30"/>
        <v>93.775806032086507</v>
      </c>
      <c r="K454" s="2">
        <f t="shared" si="31"/>
        <v>92.27603303871696</v>
      </c>
      <c r="L454" s="2">
        <f t="shared" si="28"/>
        <v>92.875942236064773</v>
      </c>
    </row>
    <row r="455" spans="1:12" x14ac:dyDescent="0.25">
      <c r="A455" s="1">
        <v>45370</v>
      </c>
      <c r="B455" s="2">
        <v>92.85</v>
      </c>
      <c r="C455" s="2">
        <v>93.27</v>
      </c>
      <c r="D455" s="2">
        <v>92.69</v>
      </c>
      <c r="E455" s="2">
        <v>92.92</v>
      </c>
      <c r="F455" s="2">
        <v>26953132</v>
      </c>
      <c r="G455" s="2">
        <f>IFERROR(VLOOKUP(A455,'TLT DVD'!$A$1:$D$1249,2,FALSE),0)</f>
        <v>3.8128000000000002</v>
      </c>
      <c r="H455" s="2">
        <f>IFERROR(VLOOKUP(A455,'TLT DVD'!$A$1:$D$1249,4,FALSE),0)</f>
        <v>0.99984870985820629</v>
      </c>
      <c r="I455" s="2">
        <f t="shared" si="29"/>
        <v>92.835952710334453</v>
      </c>
      <c r="J455" s="2">
        <f t="shared" si="30"/>
        <v>93.255889168474894</v>
      </c>
      <c r="K455" s="2">
        <f t="shared" si="31"/>
        <v>92.675976916757136</v>
      </c>
      <c r="L455" s="2">
        <f t="shared" si="28"/>
        <v>92.905942120024534</v>
      </c>
    </row>
    <row r="456" spans="1:12" x14ac:dyDescent="0.25">
      <c r="A456" s="1">
        <v>45369</v>
      </c>
      <c r="B456" s="2">
        <v>92.73</v>
      </c>
      <c r="C456" s="2">
        <v>92.99</v>
      </c>
      <c r="D456" s="2">
        <v>92.5</v>
      </c>
      <c r="E456" s="2">
        <v>92.66</v>
      </c>
      <c r="F456" s="2">
        <v>29519540</v>
      </c>
      <c r="G456" s="2">
        <f>IFERROR(VLOOKUP(A456,'TLT DVD'!$A$1:$D$1249,2,FALSE),0)</f>
        <v>3.8233999999999999</v>
      </c>
      <c r="H456" s="2">
        <f>IFERROR(VLOOKUP(A456,'TLT DVD'!$A$1:$D$1249,4,FALSE),0)</f>
        <v>0.99984828928701208</v>
      </c>
      <c r="I456" s="2">
        <f t="shared" si="29"/>
        <v>92.715931865584636</v>
      </c>
      <c r="J456" s="2">
        <f t="shared" si="30"/>
        <v>92.975892420799255</v>
      </c>
      <c r="K456" s="2">
        <f t="shared" si="31"/>
        <v>92.485966759048623</v>
      </c>
      <c r="L456" s="2">
        <f t="shared" si="28"/>
        <v>92.64594248533453</v>
      </c>
    </row>
    <row r="457" spans="1:12" x14ac:dyDescent="0.25">
      <c r="A457" s="1">
        <v>45366</v>
      </c>
      <c r="B457" s="2">
        <v>93.06</v>
      </c>
      <c r="C457" s="2">
        <v>93.19</v>
      </c>
      <c r="D457" s="2">
        <v>92.784999999999997</v>
      </c>
      <c r="E457" s="2">
        <v>92.94</v>
      </c>
      <c r="F457" s="2">
        <v>34997708</v>
      </c>
      <c r="G457" s="2">
        <f>IFERROR(VLOOKUP(A457,'TLT DVD'!$A$1:$D$1249,2,FALSE),0)</f>
        <v>3.8119000000000001</v>
      </c>
      <c r="H457" s="2">
        <f>IFERROR(VLOOKUP(A457,'TLT DVD'!$A$1:$D$1249,4,FALSE),0)</f>
        <v>0.99984874556708947</v>
      </c>
      <c r="I457" s="2">
        <f t="shared" si="29"/>
        <v>93.045924262473349</v>
      </c>
      <c r="J457" s="2">
        <f t="shared" si="30"/>
        <v>93.175904599397072</v>
      </c>
      <c r="K457" s="2">
        <f t="shared" si="31"/>
        <v>92.770965857442391</v>
      </c>
      <c r="L457" s="2">
        <f t="shared" si="28"/>
        <v>92.925942413005288</v>
      </c>
    </row>
    <row r="458" spans="1:12" x14ac:dyDescent="0.25">
      <c r="A458" s="1">
        <v>45365</v>
      </c>
      <c r="B458" s="2">
        <v>93.73</v>
      </c>
      <c r="C458" s="2">
        <v>93.75</v>
      </c>
      <c r="D458" s="2">
        <v>92.86</v>
      </c>
      <c r="E458" s="2">
        <v>92.97</v>
      </c>
      <c r="F458" s="2">
        <v>58365564</v>
      </c>
      <c r="G458" s="2">
        <f>IFERROR(VLOOKUP(A458,'TLT DVD'!$A$1:$D$1249,2,FALSE),0)</f>
        <v>3.8107000000000002</v>
      </c>
      <c r="H458" s="2">
        <f>IFERROR(VLOOKUP(A458,'TLT DVD'!$A$1:$D$1249,4,FALSE),0)</f>
        <v>0.9998487931789356</v>
      </c>
      <c r="I458" s="2">
        <f t="shared" si="29"/>
        <v>93.715827384661637</v>
      </c>
      <c r="J458" s="2">
        <f t="shared" si="30"/>
        <v>93.735824360525214</v>
      </c>
      <c r="K458" s="2">
        <f t="shared" si="31"/>
        <v>92.845958934595956</v>
      </c>
      <c r="L458" s="2">
        <f t="shared" si="28"/>
        <v>92.955942301845639</v>
      </c>
    </row>
    <row r="459" spans="1:12" x14ac:dyDescent="0.25">
      <c r="A459" s="1">
        <v>45364</v>
      </c>
      <c r="B459" s="2">
        <v>94.5</v>
      </c>
      <c r="C459" s="2">
        <v>94.74</v>
      </c>
      <c r="D459" s="2">
        <v>94.21</v>
      </c>
      <c r="E459" s="2">
        <v>94.42</v>
      </c>
      <c r="F459" s="2">
        <v>38270056</v>
      </c>
      <c r="G459" s="2">
        <f>IFERROR(VLOOKUP(A459,'TLT DVD'!$A$1:$D$1249,2,FALSE),0)</f>
        <v>3.7522000000000002</v>
      </c>
      <c r="H459" s="2">
        <f>IFERROR(VLOOKUP(A459,'TLT DVD'!$A$1:$D$1249,4,FALSE),0)</f>
        <v>0.99985111425918527</v>
      </c>
      <c r="I459" s="2">
        <f t="shared" si="29"/>
        <v>94.485930297493013</v>
      </c>
      <c r="J459" s="2">
        <f t="shared" si="30"/>
        <v>94.725894564915208</v>
      </c>
      <c r="K459" s="2">
        <f t="shared" si="31"/>
        <v>94.195973474357842</v>
      </c>
      <c r="L459" s="2">
        <f t="shared" si="28"/>
        <v>94.405942208352272</v>
      </c>
    </row>
    <row r="460" spans="1:12" x14ac:dyDescent="0.25">
      <c r="A460" s="1">
        <v>45363</v>
      </c>
      <c r="B460" s="2">
        <v>95.04</v>
      </c>
      <c r="C460" s="2">
        <v>95.21</v>
      </c>
      <c r="D460" s="2">
        <v>94.69</v>
      </c>
      <c r="E460" s="2">
        <v>94.88</v>
      </c>
      <c r="F460" s="2">
        <v>29566000</v>
      </c>
      <c r="G460" s="2">
        <f>IFERROR(VLOOKUP(A460,'TLT DVD'!$A$1:$D$1249,2,FALSE),0)</f>
        <v>3.734</v>
      </c>
      <c r="H460" s="2">
        <f>IFERROR(VLOOKUP(A460,'TLT DVD'!$A$1:$D$1249,4,FALSE),0)</f>
        <v>0.99985183637413977</v>
      </c>
      <c r="I460" s="2">
        <f t="shared" si="29"/>
        <v>95.025918528998247</v>
      </c>
      <c r="J460" s="2">
        <f t="shared" si="30"/>
        <v>95.195893341181844</v>
      </c>
      <c r="K460" s="2">
        <f t="shared" si="31"/>
        <v>94.675970386267295</v>
      </c>
      <c r="L460" s="2">
        <f t="shared" si="28"/>
        <v>94.86594223517838</v>
      </c>
    </row>
    <row r="461" spans="1:12" x14ac:dyDescent="0.25">
      <c r="A461" s="1">
        <v>45362</v>
      </c>
      <c r="B461" s="2">
        <v>95.96</v>
      </c>
      <c r="C461" s="2">
        <v>96.01</v>
      </c>
      <c r="D461" s="2">
        <v>95.37</v>
      </c>
      <c r="E461" s="2">
        <v>95.68</v>
      </c>
      <c r="F461" s="2">
        <v>17787916</v>
      </c>
      <c r="G461" s="2">
        <f>IFERROR(VLOOKUP(A461,'TLT DVD'!$A$1:$D$1249,2,FALSE),0)</f>
        <v>3.7027999999999999</v>
      </c>
      <c r="H461" s="2">
        <f>IFERROR(VLOOKUP(A461,'TLT DVD'!$A$1:$D$1249,4,FALSE),0)</f>
        <v>0.99985307428670345</v>
      </c>
      <c r="I461" s="2">
        <f t="shared" si="29"/>
        <v>95.945901008552056</v>
      </c>
      <c r="J461" s="2">
        <f t="shared" si="30"/>
        <v>95.995893662266397</v>
      </c>
      <c r="K461" s="2">
        <f t="shared" si="31"/>
        <v>95.355987694722913</v>
      </c>
      <c r="L461" s="2">
        <f t="shared" si="28"/>
        <v>95.665942147751792</v>
      </c>
    </row>
    <row r="462" spans="1:12" x14ac:dyDescent="0.25">
      <c r="A462" s="1">
        <v>45359</v>
      </c>
      <c r="B462" s="2">
        <v>95.8</v>
      </c>
      <c r="C462" s="2">
        <v>96.045000000000002</v>
      </c>
      <c r="D462" s="2">
        <v>95.48</v>
      </c>
      <c r="E462" s="2">
        <v>95.73</v>
      </c>
      <c r="F462" s="2">
        <v>25023234</v>
      </c>
      <c r="G462" s="2">
        <f>IFERROR(VLOOKUP(A462,'TLT DVD'!$A$1:$D$1249,2,FALSE),0)</f>
        <v>3.7008000000000001</v>
      </c>
      <c r="H462" s="2">
        <f>IFERROR(VLOOKUP(A462,'TLT DVD'!$A$1:$D$1249,4,FALSE),0)</f>
        <v>0.99985315364012517</v>
      </c>
      <c r="I462" s="2">
        <f t="shared" si="29"/>
        <v>95.785932118723991</v>
      </c>
      <c r="J462" s="2">
        <f t="shared" si="30"/>
        <v>96.03089614136583</v>
      </c>
      <c r="K462" s="2">
        <f t="shared" si="31"/>
        <v>95.465979109559157</v>
      </c>
      <c r="L462" s="2">
        <f t="shared" si="28"/>
        <v>95.715942397969187</v>
      </c>
    </row>
    <row r="463" spans="1:12" x14ac:dyDescent="0.25">
      <c r="A463" s="1">
        <v>45358</v>
      </c>
      <c r="B463" s="2">
        <v>96.36</v>
      </c>
      <c r="C463" s="2">
        <v>96.4</v>
      </c>
      <c r="D463" s="2">
        <v>95.48</v>
      </c>
      <c r="E463" s="2">
        <v>95.9</v>
      </c>
      <c r="F463" s="2">
        <v>39075048</v>
      </c>
      <c r="G463" s="2">
        <f>IFERROR(VLOOKUP(A463,'TLT DVD'!$A$1:$D$1249,2,FALSE),0)</f>
        <v>3.6943000000000001</v>
      </c>
      <c r="H463" s="2">
        <f>IFERROR(VLOOKUP(A463,'TLT DVD'!$A$1:$D$1249,4,FALSE),0)</f>
        <v>0.99985341153878937</v>
      </c>
      <c r="I463" s="2">
        <f t="shared" si="29"/>
        <v>96.345874735877743</v>
      </c>
      <c r="J463" s="2">
        <f t="shared" si="30"/>
        <v>96.385868872339302</v>
      </c>
      <c r="K463" s="2">
        <f t="shared" si="31"/>
        <v>95.46600373372361</v>
      </c>
      <c r="L463" s="2">
        <f t="shared" si="28"/>
        <v>95.885942166569905</v>
      </c>
    </row>
    <row r="464" spans="1:12" x14ac:dyDescent="0.25">
      <c r="A464" s="1">
        <v>45357</v>
      </c>
      <c r="B464" s="2">
        <v>95.49</v>
      </c>
      <c r="C464" s="2">
        <v>96.17</v>
      </c>
      <c r="D464" s="2">
        <v>95.41</v>
      </c>
      <c r="E464" s="2">
        <v>95.99</v>
      </c>
      <c r="F464" s="2">
        <v>40571580</v>
      </c>
      <c r="G464" s="2">
        <f>IFERROR(VLOOKUP(A464,'TLT DVD'!$A$1:$D$1249,2,FALSE),0)</f>
        <v>3.6907999999999999</v>
      </c>
      <c r="H464" s="2">
        <f>IFERROR(VLOOKUP(A464,'TLT DVD'!$A$1:$D$1249,4,FALSE),0)</f>
        <v>0.99985355040732837</v>
      </c>
      <c r="I464" s="2">
        <f t="shared" si="29"/>
        <v>95.476015528395777</v>
      </c>
      <c r="J464" s="2">
        <f t="shared" si="30"/>
        <v>96.155915942672777</v>
      </c>
      <c r="K464" s="2">
        <f t="shared" si="31"/>
        <v>95.396027244363196</v>
      </c>
      <c r="L464" s="2">
        <f t="shared" si="28"/>
        <v>95.975942303599439</v>
      </c>
    </row>
    <row r="465" spans="1:12" x14ac:dyDescent="0.25">
      <c r="A465" s="1">
        <v>45356</v>
      </c>
      <c r="B465" s="2">
        <v>95.23</v>
      </c>
      <c r="C465" s="2">
        <v>95.68</v>
      </c>
      <c r="D465" s="2">
        <v>94.965000000000003</v>
      </c>
      <c r="E465" s="2">
        <v>95.43</v>
      </c>
      <c r="F465" s="2">
        <v>37721852</v>
      </c>
      <c r="G465" s="2">
        <f>IFERROR(VLOOKUP(A465,'TLT DVD'!$A$1:$D$1249,2,FALSE),0)</f>
        <v>3.7124999999999999</v>
      </c>
      <c r="H465" s="2">
        <f>IFERROR(VLOOKUP(A465,'TLT DVD'!$A$1:$D$1249,4,FALSE),0)</f>
        <v>0.99985268942269734</v>
      </c>
      <c r="I465" s="2">
        <f t="shared" si="29"/>
        <v>95.215971613723468</v>
      </c>
      <c r="J465" s="2">
        <f t="shared" si="30"/>
        <v>95.665905323963685</v>
      </c>
      <c r="K465" s="2">
        <f t="shared" si="31"/>
        <v>94.951010651026451</v>
      </c>
      <c r="L465" s="2">
        <f t="shared" si="28"/>
        <v>95.415942151608007</v>
      </c>
    </row>
    <row r="466" spans="1:12" x14ac:dyDescent="0.25">
      <c r="A466" s="1">
        <v>45355</v>
      </c>
      <c r="B466" s="2">
        <v>93.7</v>
      </c>
      <c r="C466" s="2">
        <v>94.155000000000001</v>
      </c>
      <c r="D466" s="2">
        <v>93.68</v>
      </c>
      <c r="E466" s="2">
        <v>94.09</v>
      </c>
      <c r="F466" s="2">
        <v>23864210</v>
      </c>
      <c r="G466" s="2">
        <f>IFERROR(VLOOKUP(A466,'TLT DVD'!$A$1:$D$1249,2,FALSE),0)</f>
        <v>3.7652999999999999</v>
      </c>
      <c r="H466" s="2">
        <f>IFERROR(VLOOKUP(A466,'TLT DVD'!$A$1:$D$1249,4,FALSE),0)</f>
        <v>0.99985059449544755</v>
      </c>
      <c r="I466" s="2">
        <f t="shared" si="29"/>
        <v>93.686000704223432</v>
      </c>
      <c r="J466" s="2">
        <f t="shared" si="30"/>
        <v>94.140932724718866</v>
      </c>
      <c r="K466" s="2">
        <f t="shared" si="31"/>
        <v>93.666003692333533</v>
      </c>
      <c r="L466" s="2">
        <f t="shared" ref="L466:L529" si="32">IFERROR(E466*$H466,0)</f>
        <v>94.075942436076659</v>
      </c>
    </row>
    <row r="467" spans="1:12" x14ac:dyDescent="0.25">
      <c r="A467" s="1">
        <v>45352</v>
      </c>
      <c r="B467" s="2">
        <v>93.44</v>
      </c>
      <c r="C467" s="2">
        <v>94.51</v>
      </c>
      <c r="D467" s="2">
        <v>93.01</v>
      </c>
      <c r="E467" s="2">
        <v>94.47</v>
      </c>
      <c r="F467" s="2">
        <v>45832788</v>
      </c>
      <c r="G467" s="2">
        <f>IFERROR(VLOOKUP(A467,'TLT DVD'!$A$1:$D$1249,2,FALSE),0)</f>
        <v>3.7502</v>
      </c>
      <c r="H467" s="2">
        <f>IFERROR(VLOOKUP(A467,'TLT DVD'!$A$1:$D$1249,4,FALSE),0)</f>
        <v>0.99985119361245156</v>
      </c>
      <c r="I467" s="2">
        <f t="shared" si="29"/>
        <v>93.426095531147467</v>
      </c>
      <c r="J467" s="2">
        <f t="shared" si="30"/>
        <v>94.495936308312807</v>
      </c>
      <c r="K467" s="2">
        <f t="shared" si="31"/>
        <v>92.996159517894128</v>
      </c>
      <c r="L467" s="2">
        <f t="shared" si="32"/>
        <v>94.455942260568293</v>
      </c>
    </row>
    <row r="468" spans="1:12" x14ac:dyDescent="0.25">
      <c r="A468" s="1">
        <v>45351</v>
      </c>
      <c r="B468" s="2">
        <v>93.82</v>
      </c>
      <c r="C468" s="2">
        <v>94.3</v>
      </c>
      <c r="D468" s="2">
        <v>93.78</v>
      </c>
      <c r="E468" s="2">
        <v>94.18</v>
      </c>
      <c r="F468" s="2">
        <v>51038616</v>
      </c>
      <c r="G468" s="2">
        <f>IFERROR(VLOOKUP(A468,'TLT DVD'!$A$1:$D$1249,2,FALSE),0)</f>
        <v>3.7616999999999998</v>
      </c>
      <c r="H468" s="2">
        <f>IFERROR(VLOOKUP(A468,'TLT DVD'!$A$1:$D$1249,4,FALSE),0)</f>
        <v>0.99985073733125696</v>
      </c>
      <c r="I468" s="2">
        <f t="shared" si="29"/>
        <v>93.805996176418518</v>
      </c>
      <c r="J468" s="2">
        <f t="shared" si="30"/>
        <v>94.285924530337525</v>
      </c>
      <c r="K468" s="2">
        <f t="shared" si="31"/>
        <v>93.766002146925274</v>
      </c>
      <c r="L468" s="2">
        <f t="shared" si="32"/>
        <v>94.16594244185778</v>
      </c>
    </row>
    <row r="469" spans="1:12" x14ac:dyDescent="0.25">
      <c r="A469" s="1">
        <v>45350</v>
      </c>
      <c r="B469" s="2">
        <v>93.08</v>
      </c>
      <c r="C469" s="2">
        <v>93.594999999999999</v>
      </c>
      <c r="D469" s="2">
        <v>92.9</v>
      </c>
      <c r="E469" s="2">
        <v>93.52</v>
      </c>
      <c r="F469" s="2">
        <v>34574176</v>
      </c>
      <c r="G469" s="2">
        <f>IFERROR(VLOOKUP(A469,'TLT DVD'!$A$1:$D$1249,2,FALSE),0)</f>
        <v>3.9792999999999998</v>
      </c>
      <c r="H469" s="2">
        <f>IFERROR(VLOOKUP(A469,'TLT DVD'!$A$1:$D$1249,4,FALSE),0)</f>
        <v>0.99984210373676863</v>
      </c>
      <c r="I469" s="2">
        <f t="shared" si="29"/>
        <v>93.065303015818415</v>
      </c>
      <c r="J469" s="2">
        <f t="shared" si="30"/>
        <v>93.580221699242855</v>
      </c>
      <c r="K469" s="2">
        <f t="shared" si="31"/>
        <v>92.885331437145808</v>
      </c>
      <c r="L469" s="2">
        <f t="shared" si="32"/>
        <v>93.505233541462601</v>
      </c>
    </row>
    <row r="470" spans="1:12" x14ac:dyDescent="0.25">
      <c r="A470" s="1">
        <v>45349</v>
      </c>
      <c r="B470" s="2">
        <v>93.24</v>
      </c>
      <c r="C470" s="2">
        <v>93.47</v>
      </c>
      <c r="D470" s="2">
        <v>92.844999999999999</v>
      </c>
      <c r="E470" s="2">
        <v>92.93</v>
      </c>
      <c r="F470" s="2">
        <v>30241952</v>
      </c>
      <c r="G470" s="2">
        <f>IFERROR(VLOOKUP(A470,'TLT DVD'!$A$1:$D$1249,2,FALSE),0)</f>
        <v>4.0045999999999999</v>
      </c>
      <c r="H470" s="2">
        <f>IFERROR(VLOOKUP(A470,'TLT DVD'!$A$1:$D$1249,4,FALSE),0)</f>
        <v>0.99984109992754133</v>
      </c>
      <c r="I470" s="2">
        <f t="shared" si="29"/>
        <v>93.225184157243945</v>
      </c>
      <c r="J470" s="2">
        <f t="shared" si="30"/>
        <v>93.455147610227286</v>
      </c>
      <c r="K470" s="2">
        <f t="shared" si="31"/>
        <v>92.830246922772574</v>
      </c>
      <c r="L470" s="2">
        <f t="shared" si="32"/>
        <v>92.915233416266418</v>
      </c>
    </row>
    <row r="471" spans="1:12" x14ac:dyDescent="0.25">
      <c r="A471" s="1">
        <v>45348</v>
      </c>
      <c r="B471" s="2">
        <v>94</v>
      </c>
      <c r="C471" s="2">
        <v>94.03</v>
      </c>
      <c r="D471" s="2">
        <v>93.19</v>
      </c>
      <c r="E471" s="2">
        <v>93.59</v>
      </c>
      <c r="F471" s="2">
        <v>27855044</v>
      </c>
      <c r="G471" s="2">
        <f>IFERROR(VLOOKUP(A471,'TLT DVD'!$A$1:$D$1249,2,FALSE),0)</f>
        <v>3.9763000000000002</v>
      </c>
      <c r="H471" s="2">
        <f>IFERROR(VLOOKUP(A471,'TLT DVD'!$A$1:$D$1249,4,FALSE),0)</f>
        <v>0.99984222276559753</v>
      </c>
      <c r="I471" s="2">
        <f t="shared" si="29"/>
        <v>93.985168939966172</v>
      </c>
      <c r="J471" s="2">
        <f t="shared" si="30"/>
        <v>94.015164206649132</v>
      </c>
      <c r="K471" s="2">
        <f t="shared" si="31"/>
        <v>93.175296739526033</v>
      </c>
      <c r="L471" s="2">
        <f t="shared" si="32"/>
        <v>93.575233628632276</v>
      </c>
    </row>
    <row r="472" spans="1:12" x14ac:dyDescent="0.25">
      <c r="A472" s="1">
        <v>45345</v>
      </c>
      <c r="B472" s="2">
        <v>92.75</v>
      </c>
      <c r="C472" s="2">
        <v>93.998999999999995</v>
      </c>
      <c r="D472" s="2">
        <v>92.75</v>
      </c>
      <c r="E472" s="2">
        <v>93.87</v>
      </c>
      <c r="F472" s="2">
        <v>38406712</v>
      </c>
      <c r="G472" s="2">
        <f>IFERROR(VLOOKUP(A472,'TLT DVD'!$A$1:$D$1249,2,FALSE),0)</f>
        <v>3.9645000000000001</v>
      </c>
      <c r="H472" s="2">
        <f>IFERROR(VLOOKUP(A472,'TLT DVD'!$A$1:$D$1249,4,FALSE),0)</f>
        <v>0.99984269094579559</v>
      </c>
      <c r="I472" s="2">
        <f t="shared" si="29"/>
        <v>92.735409585222541</v>
      </c>
      <c r="J472" s="2">
        <f t="shared" si="30"/>
        <v>93.984213106213829</v>
      </c>
      <c r="K472" s="2">
        <f t="shared" si="31"/>
        <v>92.735409585222541</v>
      </c>
      <c r="L472" s="2">
        <f t="shared" si="32"/>
        <v>93.85523339908184</v>
      </c>
    </row>
    <row r="473" spans="1:12" x14ac:dyDescent="0.25">
      <c r="A473" s="1">
        <v>45344</v>
      </c>
      <c r="B473" s="2">
        <v>92.33</v>
      </c>
      <c r="C473" s="2">
        <v>92.76</v>
      </c>
      <c r="D473" s="2">
        <v>92.265000000000001</v>
      </c>
      <c r="E473" s="2">
        <v>92.63</v>
      </c>
      <c r="F473" s="2">
        <v>45190660</v>
      </c>
      <c r="G473" s="2">
        <f>IFERROR(VLOOKUP(A473,'TLT DVD'!$A$1:$D$1249,2,FALSE),0)</f>
        <v>4.0175999999999998</v>
      </c>
      <c r="H473" s="2">
        <f>IFERROR(VLOOKUP(A473,'TLT DVD'!$A$1:$D$1249,4,FALSE),0)</f>
        <v>0.99984058413663079</v>
      </c>
      <c r="I473" s="2">
        <f t="shared" si="29"/>
        <v>92.31528113333512</v>
      </c>
      <c r="J473" s="2">
        <f t="shared" si="30"/>
        <v>92.74521258451388</v>
      </c>
      <c r="K473" s="2">
        <f t="shared" si="31"/>
        <v>92.250291495366241</v>
      </c>
      <c r="L473" s="2">
        <f t="shared" si="32"/>
        <v>92.615233308576109</v>
      </c>
    </row>
    <row r="474" spans="1:12" x14ac:dyDescent="0.25">
      <c r="A474" s="1">
        <v>45343</v>
      </c>
      <c r="B474" s="2">
        <v>92.83</v>
      </c>
      <c r="C474" s="2">
        <v>92.894999999999996</v>
      </c>
      <c r="D474" s="2">
        <v>92.006299999999996</v>
      </c>
      <c r="E474" s="2">
        <v>92.18</v>
      </c>
      <c r="F474" s="2">
        <v>36404244</v>
      </c>
      <c r="G474" s="2">
        <f>IFERROR(VLOOKUP(A474,'TLT DVD'!$A$1:$D$1249,2,FALSE),0)</f>
        <v>4.0372000000000003</v>
      </c>
      <c r="H474" s="2">
        <f>IFERROR(VLOOKUP(A474,'TLT DVD'!$A$1:$D$1249,4,FALSE),0)</f>
        <v>0.99983980648314552</v>
      </c>
      <c r="I474" s="2">
        <f t="shared" si="29"/>
        <v>92.815129235830398</v>
      </c>
      <c r="J474" s="2">
        <f t="shared" si="30"/>
        <v>92.880118823251806</v>
      </c>
      <c r="K474" s="2">
        <f t="shared" si="31"/>
        <v>91.991561187230232</v>
      </c>
      <c r="L474" s="2">
        <f t="shared" si="32"/>
        <v>92.165233361616359</v>
      </c>
    </row>
    <row r="475" spans="1:12" x14ac:dyDescent="0.25">
      <c r="A475" s="1">
        <v>45342</v>
      </c>
      <c r="B475" s="2">
        <v>92.79</v>
      </c>
      <c r="C475" s="2">
        <v>93.19</v>
      </c>
      <c r="D475" s="2">
        <v>92.72</v>
      </c>
      <c r="E475" s="2">
        <v>92.84</v>
      </c>
      <c r="F475" s="2">
        <v>24469328</v>
      </c>
      <c r="G475" s="2">
        <f>IFERROR(VLOOKUP(A475,'TLT DVD'!$A$1:$D$1249,2,FALSE),0)</f>
        <v>4.0084999999999997</v>
      </c>
      <c r="H475" s="2">
        <f>IFERROR(VLOOKUP(A475,'TLT DVD'!$A$1:$D$1249,4,FALSE),0)</f>
        <v>0.99984094519024025</v>
      </c>
      <c r="I475" s="2">
        <f t="shared" si="29"/>
        <v>92.775241304202396</v>
      </c>
      <c r="J475" s="2">
        <f t="shared" si="30"/>
        <v>93.175177682278488</v>
      </c>
      <c r="K475" s="2">
        <f t="shared" si="31"/>
        <v>92.705252438039068</v>
      </c>
      <c r="L475" s="2">
        <f t="shared" si="32"/>
        <v>92.825233351461904</v>
      </c>
    </row>
    <row r="476" spans="1:12" x14ac:dyDescent="0.25">
      <c r="A476" s="1">
        <v>45338</v>
      </c>
      <c r="B476" s="2">
        <v>92.48</v>
      </c>
      <c r="C476" s="2">
        <v>92.844999999999999</v>
      </c>
      <c r="D476" s="2">
        <v>92.34</v>
      </c>
      <c r="E476" s="2">
        <v>92.76</v>
      </c>
      <c r="F476" s="2">
        <v>33116772</v>
      </c>
      <c r="G476" s="2">
        <f>IFERROR(VLOOKUP(A476,'TLT DVD'!$A$1:$D$1249,2,FALSE),0)</f>
        <v>4.0118999999999998</v>
      </c>
      <c r="H476" s="2">
        <f>IFERROR(VLOOKUP(A476,'TLT DVD'!$A$1:$D$1249,4,FALSE),0)</f>
        <v>0.99984081029107419</v>
      </c>
      <c r="I476" s="2">
        <f t="shared" si="29"/>
        <v>92.465278135718549</v>
      </c>
      <c r="J476" s="2">
        <f t="shared" si="30"/>
        <v>92.830220031474781</v>
      </c>
      <c r="K476" s="2">
        <f t="shared" si="31"/>
        <v>92.325300422277792</v>
      </c>
      <c r="L476" s="2">
        <f t="shared" si="32"/>
        <v>92.745233562600049</v>
      </c>
    </row>
    <row r="477" spans="1:12" x14ac:dyDescent="0.25">
      <c r="A477" s="1">
        <v>45337</v>
      </c>
      <c r="B477" s="2">
        <v>93.56</v>
      </c>
      <c r="C477" s="2">
        <v>93.72</v>
      </c>
      <c r="D477" s="2">
        <v>93</v>
      </c>
      <c r="E477" s="2">
        <v>93.3</v>
      </c>
      <c r="F477" s="2">
        <v>49598496</v>
      </c>
      <c r="G477" s="2">
        <f>IFERROR(VLOOKUP(A477,'TLT DVD'!$A$1:$D$1249,2,FALSE),0)</f>
        <v>3.9887000000000001</v>
      </c>
      <c r="H477" s="2">
        <f>IFERROR(VLOOKUP(A477,'TLT DVD'!$A$1:$D$1249,4,FALSE),0)</f>
        <v>0.99984173077986294</v>
      </c>
      <c r="I477" s="2">
        <f t="shared" si="29"/>
        <v>93.545192331763985</v>
      </c>
      <c r="J477" s="2">
        <f t="shared" si="30"/>
        <v>93.705167008688747</v>
      </c>
      <c r="K477" s="2">
        <f t="shared" si="31"/>
        <v>92.985280962527256</v>
      </c>
      <c r="L477" s="2">
        <f t="shared" si="32"/>
        <v>93.28523348176121</v>
      </c>
    </row>
    <row r="478" spans="1:12" x14ac:dyDescent="0.25">
      <c r="A478" s="1">
        <v>45336</v>
      </c>
      <c r="B478" s="2">
        <v>92.3</v>
      </c>
      <c r="C478" s="2">
        <v>93.05</v>
      </c>
      <c r="D478" s="2">
        <v>92.23</v>
      </c>
      <c r="E478" s="2">
        <v>92.82</v>
      </c>
      <c r="F478" s="2">
        <v>44191552</v>
      </c>
      <c r="G478" s="2">
        <f>IFERROR(VLOOKUP(A478,'TLT DVD'!$A$1:$D$1249,2,FALSE),0)</f>
        <v>4.0092999999999996</v>
      </c>
      <c r="H478" s="2">
        <f>IFERROR(VLOOKUP(A478,'TLT DVD'!$A$1:$D$1249,4,FALSE),0)</f>
        <v>0.9998409134492583</v>
      </c>
      <c r="I478" s="2">
        <f t="shared" si="29"/>
        <v>92.285316311366543</v>
      </c>
      <c r="J478" s="2">
        <f t="shared" si="30"/>
        <v>93.035196996453479</v>
      </c>
      <c r="K478" s="2">
        <f t="shared" si="31"/>
        <v>92.215327447425096</v>
      </c>
      <c r="L478" s="2">
        <f t="shared" si="32"/>
        <v>92.805233586360146</v>
      </c>
    </row>
    <row r="479" spans="1:12" x14ac:dyDescent="0.25">
      <c r="A479" s="1">
        <v>45335</v>
      </c>
      <c r="B479" s="2">
        <v>92.86</v>
      </c>
      <c r="C479" s="2">
        <v>93.058999999999997</v>
      </c>
      <c r="D479" s="2">
        <v>92.33</v>
      </c>
      <c r="E479" s="2">
        <v>92.35</v>
      </c>
      <c r="F479" s="2">
        <v>49768460</v>
      </c>
      <c r="G479" s="2">
        <f>IFERROR(VLOOKUP(A479,'TLT DVD'!$A$1:$D$1249,2,FALSE),0)</f>
        <v>4.0297000000000001</v>
      </c>
      <c r="H479" s="2">
        <f>IFERROR(VLOOKUP(A479,'TLT DVD'!$A$1:$D$1249,4,FALSE),0)</f>
        <v>0.99984010405456081</v>
      </c>
      <c r="I479" s="2">
        <f t="shared" si="29"/>
        <v>92.845152062506514</v>
      </c>
      <c r="J479" s="2">
        <f t="shared" si="30"/>
        <v>93.044120243213371</v>
      </c>
      <c r="K479" s="2">
        <f t="shared" si="31"/>
        <v>92.315236807357593</v>
      </c>
      <c r="L479" s="2">
        <f t="shared" si="32"/>
        <v>92.335233609438689</v>
      </c>
    </row>
    <row r="480" spans="1:12" x14ac:dyDescent="0.25">
      <c r="A480" s="1">
        <v>45334</v>
      </c>
      <c r="B480" s="2">
        <v>93.9</v>
      </c>
      <c r="C480" s="2">
        <v>94.14</v>
      </c>
      <c r="D480" s="2">
        <v>93.500100000000003</v>
      </c>
      <c r="E480" s="2">
        <v>93.96</v>
      </c>
      <c r="F480" s="2">
        <v>27890272</v>
      </c>
      <c r="G480" s="2">
        <f>IFERROR(VLOOKUP(A480,'TLT DVD'!$A$1:$D$1249,2,FALSE),0)</f>
        <v>3.9607000000000001</v>
      </c>
      <c r="H480" s="2">
        <f>IFERROR(VLOOKUP(A480,'TLT DVD'!$A$1:$D$1249,4,FALSE),0)</f>
        <v>0.99984284171573656</v>
      </c>
      <c r="I480" s="2">
        <f t="shared" si="29"/>
        <v>93.885242837107668</v>
      </c>
      <c r="J480" s="2">
        <f t="shared" si="30"/>
        <v>94.125205119119443</v>
      </c>
      <c r="K480" s="2">
        <f t="shared" si="31"/>
        <v>93.48540568470554</v>
      </c>
      <c r="L480" s="2">
        <f t="shared" si="32"/>
        <v>93.945233407610601</v>
      </c>
    </row>
    <row r="481" spans="1:12" x14ac:dyDescent="0.25">
      <c r="A481" s="1">
        <v>45331</v>
      </c>
      <c r="B481" s="2">
        <v>93.76</v>
      </c>
      <c r="C481" s="2">
        <v>94.01</v>
      </c>
      <c r="D481" s="2">
        <v>93.661799999999999</v>
      </c>
      <c r="E481" s="2">
        <v>93.85</v>
      </c>
      <c r="F481" s="2">
        <v>27951308</v>
      </c>
      <c r="G481" s="2">
        <f>IFERROR(VLOOKUP(A481,'TLT DVD'!$A$1:$D$1249,2,FALSE),0)</f>
        <v>3.9653</v>
      </c>
      <c r="H481" s="2">
        <f>IFERROR(VLOOKUP(A481,'TLT DVD'!$A$1:$D$1249,4,FALSE),0)</f>
        <v>0.99984265920475823</v>
      </c>
      <c r="I481" s="2">
        <f t="shared" si="29"/>
        <v>93.745247727038134</v>
      </c>
      <c r="J481" s="2">
        <f t="shared" si="30"/>
        <v>93.995208391839327</v>
      </c>
      <c r="K481" s="2">
        <f t="shared" si="31"/>
        <v>93.647063177904229</v>
      </c>
      <c r="L481" s="2">
        <f t="shared" si="32"/>
        <v>93.835233566366554</v>
      </c>
    </row>
    <row r="482" spans="1:12" x14ac:dyDescent="0.25">
      <c r="A482" s="1">
        <v>45330</v>
      </c>
      <c r="B482" s="2">
        <v>94.02</v>
      </c>
      <c r="C482" s="2">
        <v>94.3</v>
      </c>
      <c r="D482" s="2">
        <v>93.655000000000001</v>
      </c>
      <c r="E482" s="2">
        <v>94.04</v>
      </c>
      <c r="F482" s="2">
        <v>50087688</v>
      </c>
      <c r="G482" s="2">
        <f>IFERROR(VLOOKUP(A482,'TLT DVD'!$A$1:$D$1249,2,FALSE),0)</f>
        <v>3.9573</v>
      </c>
      <c r="H482" s="2">
        <f>IFERROR(VLOOKUP(A482,'TLT DVD'!$A$1:$D$1249,4,FALSE),0)</f>
        <v>0.99984297661517663</v>
      </c>
      <c r="I482" s="2">
        <f t="shared" si="29"/>
        <v>94.005236661358907</v>
      </c>
      <c r="J482" s="2">
        <f t="shared" si="30"/>
        <v>94.285192694811158</v>
      </c>
      <c r="K482" s="2">
        <f t="shared" si="31"/>
        <v>93.640293974894362</v>
      </c>
      <c r="L482" s="2">
        <f t="shared" si="32"/>
        <v>94.02523352089122</v>
      </c>
    </row>
    <row r="483" spans="1:12" x14ac:dyDescent="0.25">
      <c r="A483" s="1">
        <v>45329</v>
      </c>
      <c r="B483" s="2">
        <v>94.57</v>
      </c>
      <c r="C483" s="2">
        <v>95.23</v>
      </c>
      <c r="D483" s="2">
        <v>94.52</v>
      </c>
      <c r="E483" s="2">
        <v>94.59</v>
      </c>
      <c r="F483" s="2">
        <v>40120216</v>
      </c>
      <c r="G483" s="2">
        <f>IFERROR(VLOOKUP(A483,'TLT DVD'!$A$1:$D$1249,2,FALSE),0)</f>
        <v>3.9342999999999999</v>
      </c>
      <c r="H483" s="2">
        <f>IFERROR(VLOOKUP(A483,'TLT DVD'!$A$1:$D$1249,4,FALSE),0)</f>
        <v>0.99984388917069078</v>
      </c>
      <c r="I483" s="2">
        <f t="shared" si="29"/>
        <v>94.555236598872227</v>
      </c>
      <c r="J483" s="2">
        <f t="shared" si="30"/>
        <v>95.215133565724884</v>
      </c>
      <c r="K483" s="2">
        <f t="shared" si="31"/>
        <v>94.505244404413688</v>
      </c>
      <c r="L483" s="2">
        <f t="shared" si="32"/>
        <v>94.57523347665564</v>
      </c>
    </row>
    <row r="484" spans="1:12" x14ac:dyDescent="0.25">
      <c r="A484" s="1">
        <v>45328</v>
      </c>
      <c r="B484" s="2">
        <v>94.24</v>
      </c>
      <c r="C484" s="2">
        <v>95.15</v>
      </c>
      <c r="D484" s="2">
        <v>94.210999999999999</v>
      </c>
      <c r="E484" s="2">
        <v>95.05</v>
      </c>
      <c r="F484" s="2">
        <v>33411472</v>
      </c>
      <c r="G484" s="2">
        <f>IFERROR(VLOOKUP(A484,'TLT DVD'!$A$1:$D$1249,2,FALSE),0)</f>
        <v>3.9152999999999998</v>
      </c>
      <c r="H484" s="2">
        <f>IFERROR(VLOOKUP(A484,'TLT DVD'!$A$1:$D$1249,4,FALSE),0)</f>
        <v>0.99984464302152631</v>
      </c>
      <c r="I484" s="2">
        <f t="shared" si="29"/>
        <v>94.225359158348638</v>
      </c>
      <c r="J484" s="2">
        <f t="shared" si="30"/>
        <v>95.135217783498234</v>
      </c>
      <c r="K484" s="2">
        <f t="shared" si="31"/>
        <v>94.196363663701021</v>
      </c>
      <c r="L484" s="2">
        <f t="shared" si="32"/>
        <v>95.035233319196067</v>
      </c>
    </row>
    <row r="485" spans="1:12" x14ac:dyDescent="0.25">
      <c r="A485" s="1">
        <v>45327</v>
      </c>
      <c r="B485" s="2">
        <v>94.63</v>
      </c>
      <c r="C485" s="2">
        <v>94.85</v>
      </c>
      <c r="D485" s="2">
        <v>94.02</v>
      </c>
      <c r="E485" s="2">
        <v>94.13</v>
      </c>
      <c r="F485" s="2">
        <v>53827356</v>
      </c>
      <c r="G485" s="2">
        <f>IFERROR(VLOOKUP(A485,'TLT DVD'!$A$1:$D$1249,2,FALSE),0)</f>
        <v>3.9535</v>
      </c>
      <c r="H485" s="2">
        <f>IFERROR(VLOOKUP(A485,'TLT DVD'!$A$1:$D$1249,4,FALSE),0)</f>
        <v>0.99984312738516068</v>
      </c>
      <c r="I485" s="2">
        <f t="shared" si="29"/>
        <v>94.615155144457745</v>
      </c>
      <c r="J485" s="2">
        <f t="shared" si="30"/>
        <v>94.835120632482486</v>
      </c>
      <c r="K485" s="2">
        <f t="shared" si="31"/>
        <v>94.005250836752808</v>
      </c>
      <c r="L485" s="2">
        <f t="shared" si="32"/>
        <v>94.115233580765164</v>
      </c>
    </row>
    <row r="486" spans="1:12" x14ac:dyDescent="0.25">
      <c r="A486" s="1">
        <v>45324</v>
      </c>
      <c r="B486" s="2">
        <v>96.27</v>
      </c>
      <c r="C486" s="2">
        <v>96.62</v>
      </c>
      <c r="D486" s="2">
        <v>95.69</v>
      </c>
      <c r="E486" s="2">
        <v>96.07</v>
      </c>
      <c r="F486" s="2">
        <v>63823248</v>
      </c>
      <c r="G486" s="2">
        <f>IFERROR(VLOOKUP(A486,'TLT DVD'!$A$1:$D$1249,2,FALSE),0)</f>
        <v>3.8736999999999999</v>
      </c>
      <c r="H486" s="2">
        <f>IFERROR(VLOOKUP(A486,'TLT DVD'!$A$1:$D$1249,4,FALSE),0)</f>
        <v>0.99984629356007715</v>
      </c>
      <c r="I486" s="2">
        <f t="shared" si="29"/>
        <v>96.255202681028621</v>
      </c>
      <c r="J486" s="2">
        <f t="shared" si="30"/>
        <v>96.60514888377466</v>
      </c>
      <c r="K486" s="2">
        <f t="shared" si="31"/>
        <v>95.675291830763783</v>
      </c>
      <c r="L486" s="2">
        <f t="shared" si="32"/>
        <v>96.055233422316604</v>
      </c>
    </row>
    <row r="487" spans="1:12" x14ac:dyDescent="0.25">
      <c r="A487" s="1">
        <v>45323</v>
      </c>
      <c r="B487" s="2">
        <v>97.42</v>
      </c>
      <c r="C487" s="2">
        <v>98.67</v>
      </c>
      <c r="D487" s="2">
        <v>97.19</v>
      </c>
      <c r="E487" s="2">
        <v>98.24</v>
      </c>
      <c r="F487" s="2">
        <v>84291216</v>
      </c>
      <c r="G487" s="2">
        <f>IFERROR(VLOOKUP(A487,'TLT DVD'!$A$1:$D$1249,2,FALSE),0)</f>
        <v>3.7881</v>
      </c>
      <c r="H487" s="2">
        <f>IFERROR(VLOOKUP(A487,'TLT DVD'!$A$1:$D$1249,4,FALSE),0)</f>
        <v>0.99984968986912837</v>
      </c>
      <c r="I487" s="2">
        <f t="shared" si="29"/>
        <v>97.405356787050493</v>
      </c>
      <c r="J487" s="2">
        <f t="shared" si="30"/>
        <v>98.655168899386894</v>
      </c>
      <c r="K487" s="2">
        <f t="shared" si="31"/>
        <v>97.17539135838058</v>
      </c>
      <c r="L487" s="2">
        <f t="shared" si="32"/>
        <v>98.225233532743161</v>
      </c>
    </row>
    <row r="488" spans="1:12" x14ac:dyDescent="0.25">
      <c r="A488" s="1">
        <v>45322</v>
      </c>
      <c r="B488" s="2">
        <v>96.22</v>
      </c>
      <c r="C488" s="2">
        <v>96.91</v>
      </c>
      <c r="D488" s="2">
        <v>96</v>
      </c>
      <c r="E488" s="2">
        <v>96.66</v>
      </c>
      <c r="F488" s="2">
        <v>80646720</v>
      </c>
      <c r="G488" s="2">
        <f>IFERROR(VLOOKUP(A488,'TLT DVD'!$A$1:$D$1249,2,FALSE),0)</f>
        <v>3.8500999999999999</v>
      </c>
      <c r="H488" s="2">
        <f>IFERROR(VLOOKUP(A488,'TLT DVD'!$A$1:$D$1249,4,FALSE),0)</f>
        <v>0.99984722992450481</v>
      </c>
      <c r="I488" s="2">
        <f t="shared" si="29"/>
        <v>96.205300463335846</v>
      </c>
      <c r="J488" s="2">
        <f t="shared" si="30"/>
        <v>96.895195051983762</v>
      </c>
      <c r="K488" s="2">
        <f t="shared" si="31"/>
        <v>95.985334072752465</v>
      </c>
      <c r="L488" s="2">
        <f t="shared" si="32"/>
        <v>96.645233244502634</v>
      </c>
    </row>
    <row r="489" spans="1:12" x14ac:dyDescent="0.25">
      <c r="A489" s="1">
        <v>45321</v>
      </c>
      <c r="B489" s="2">
        <v>95.48</v>
      </c>
      <c r="C489" s="2">
        <v>95.84</v>
      </c>
      <c r="D489" s="2">
        <v>94.74</v>
      </c>
      <c r="E489" s="2">
        <v>95.72</v>
      </c>
      <c r="F489" s="2">
        <v>40151416</v>
      </c>
      <c r="G489" s="2">
        <f>IFERROR(VLOOKUP(A489,'TLT DVD'!$A$1:$D$1249,2,FALSE),0)</f>
        <v>3.8929999999999998</v>
      </c>
      <c r="H489" s="2">
        <f>IFERROR(VLOOKUP(A489,'TLT DVD'!$A$1:$D$1249,4,FALSE),0)</f>
        <v>0.99984552780507419</v>
      </c>
      <c r="I489" s="2">
        <f t="shared" si="29"/>
        <v>95.46525099482848</v>
      </c>
      <c r="J489" s="2">
        <f t="shared" si="30"/>
        <v>95.82519538483831</v>
      </c>
      <c r="K489" s="2">
        <f t="shared" si="31"/>
        <v>94.725365304252719</v>
      </c>
      <c r="L489" s="2">
        <f t="shared" si="32"/>
        <v>95.705213921501695</v>
      </c>
    </row>
    <row r="490" spans="1:12" x14ac:dyDescent="0.25">
      <c r="A490" s="1">
        <v>45320</v>
      </c>
      <c r="B490" s="2">
        <v>94.31</v>
      </c>
      <c r="C490" s="2">
        <v>95.165000000000006</v>
      </c>
      <c r="D490" s="2">
        <v>94.12</v>
      </c>
      <c r="E490" s="2">
        <v>94.86</v>
      </c>
      <c r="F490" s="2">
        <v>38243552</v>
      </c>
      <c r="G490" s="2">
        <f>IFERROR(VLOOKUP(A490,'TLT DVD'!$A$1:$D$1249,2,FALSE),0)</f>
        <v>3.9283000000000001</v>
      </c>
      <c r="H490" s="2">
        <f>IFERROR(VLOOKUP(A490,'TLT DVD'!$A$1:$D$1249,4,FALSE),0)</f>
        <v>0.99984412722878802</v>
      </c>
      <c r="I490" s="2">
        <f t="shared" si="29"/>
        <v>94.295299638947</v>
      </c>
      <c r="J490" s="2">
        <f t="shared" si="30"/>
        <v>95.150166367727621</v>
      </c>
      <c r="K490" s="2">
        <f t="shared" si="31"/>
        <v>94.105329254773537</v>
      </c>
      <c r="L490" s="2">
        <f t="shared" si="32"/>
        <v>94.84521390892283</v>
      </c>
    </row>
    <row r="491" spans="1:12" x14ac:dyDescent="0.25">
      <c r="A491" s="1">
        <v>45317</v>
      </c>
      <c r="B491" s="2">
        <v>93.93</v>
      </c>
      <c r="C491" s="2">
        <v>94.07</v>
      </c>
      <c r="D491" s="2">
        <v>93.484999999999999</v>
      </c>
      <c r="E491" s="2">
        <v>93.78</v>
      </c>
      <c r="F491" s="2">
        <v>29276864</v>
      </c>
      <c r="G491" s="2">
        <f>IFERROR(VLOOKUP(A491,'TLT DVD'!$A$1:$D$1249,2,FALSE),0)</f>
        <v>3.9735999999999998</v>
      </c>
      <c r="H491" s="2">
        <f>IFERROR(VLOOKUP(A491,'TLT DVD'!$A$1:$D$1249,4,FALSE),0)</f>
        <v>0.99984232989155575</v>
      </c>
      <c r="I491" s="2">
        <f t="shared" si="29"/>
        <v>93.915190046713832</v>
      </c>
      <c r="J491" s="2">
        <f t="shared" si="30"/>
        <v>94.055167972898644</v>
      </c>
      <c r="K491" s="2">
        <f t="shared" si="31"/>
        <v>93.470260209912084</v>
      </c>
      <c r="L491" s="2">
        <f t="shared" si="32"/>
        <v>93.765213697230095</v>
      </c>
    </row>
    <row r="492" spans="1:12" x14ac:dyDescent="0.25">
      <c r="A492" s="1">
        <v>45316</v>
      </c>
      <c r="B492" s="2">
        <v>94</v>
      </c>
      <c r="C492" s="2">
        <v>94.215999999999994</v>
      </c>
      <c r="D492" s="2">
        <v>93.57</v>
      </c>
      <c r="E492" s="2">
        <v>93.96</v>
      </c>
      <c r="F492" s="2">
        <v>57019408</v>
      </c>
      <c r="G492" s="2">
        <f>IFERROR(VLOOKUP(A492,'TLT DVD'!$A$1:$D$1249,2,FALSE),0)</f>
        <v>3.9660000000000002</v>
      </c>
      <c r="H492" s="2">
        <f>IFERROR(VLOOKUP(A492,'TLT DVD'!$A$1:$D$1249,4,FALSE),0)</f>
        <v>0.99984263143135144</v>
      </c>
      <c r="I492" s="2">
        <f t="shared" si="29"/>
        <v>93.985207354547029</v>
      </c>
      <c r="J492" s="2">
        <f t="shared" si="30"/>
        <v>94.201173362936203</v>
      </c>
      <c r="K492" s="2">
        <f t="shared" si="31"/>
        <v>93.555275023031541</v>
      </c>
      <c r="L492" s="2">
        <f t="shared" si="32"/>
        <v>93.945213649289769</v>
      </c>
    </row>
    <row r="493" spans="1:12" x14ac:dyDescent="0.25">
      <c r="A493" s="1">
        <v>45315</v>
      </c>
      <c r="B493" s="2">
        <v>94.51</v>
      </c>
      <c r="C493" s="2">
        <v>94.54</v>
      </c>
      <c r="D493" s="2">
        <v>93.1</v>
      </c>
      <c r="E493" s="2">
        <v>93.35</v>
      </c>
      <c r="F493" s="2">
        <v>54574912</v>
      </c>
      <c r="G493" s="2">
        <f>IFERROR(VLOOKUP(A493,'TLT DVD'!$A$1:$D$1249,2,FALSE),0)</f>
        <v>3.9918999999999998</v>
      </c>
      <c r="H493" s="2">
        <f>IFERROR(VLOOKUP(A493,'TLT DVD'!$A$1:$D$1249,4,FALSE),0)</f>
        <v>0.99984160381584164</v>
      </c>
      <c r="I493" s="2">
        <f t="shared" si="29"/>
        <v>94.495029976635195</v>
      </c>
      <c r="J493" s="2">
        <f t="shared" si="30"/>
        <v>94.525025224749669</v>
      </c>
      <c r="K493" s="2">
        <f t="shared" si="31"/>
        <v>93.085253315254846</v>
      </c>
      <c r="L493" s="2">
        <f t="shared" si="32"/>
        <v>93.335213716208813</v>
      </c>
    </row>
    <row r="494" spans="1:12" x14ac:dyDescent="0.25">
      <c r="A494" s="1">
        <v>45314</v>
      </c>
      <c r="B494" s="2">
        <v>93.89</v>
      </c>
      <c r="C494" s="2">
        <v>93.99</v>
      </c>
      <c r="D494" s="2">
        <v>93.429900000000004</v>
      </c>
      <c r="E494" s="2">
        <v>93.9</v>
      </c>
      <c r="F494" s="2">
        <v>35786748</v>
      </c>
      <c r="G494" s="2">
        <f>IFERROR(VLOOKUP(A494,'TLT DVD'!$A$1:$D$1249,2,FALSE),0)</f>
        <v>3.9685000000000001</v>
      </c>
      <c r="H494" s="2">
        <f>IFERROR(VLOOKUP(A494,'TLT DVD'!$A$1:$D$1249,4,FALSE),0)</f>
        <v>0.99984253224061914</v>
      </c>
      <c r="I494" s="2">
        <f t="shared" si="29"/>
        <v>93.875215352071734</v>
      </c>
      <c r="J494" s="2">
        <f t="shared" si="30"/>
        <v>93.975199605295785</v>
      </c>
      <c r="K494" s="2">
        <f t="shared" si="31"/>
        <v>93.41518780298783</v>
      </c>
      <c r="L494" s="2">
        <f t="shared" si="32"/>
        <v>93.885213777394142</v>
      </c>
    </row>
    <row r="495" spans="1:12" x14ac:dyDescent="0.25">
      <c r="A495" s="1">
        <v>45313</v>
      </c>
      <c r="B495" s="2">
        <v>94.82</v>
      </c>
      <c r="C495" s="2">
        <v>95.08</v>
      </c>
      <c r="D495" s="2">
        <v>94.39</v>
      </c>
      <c r="E495" s="2">
        <v>94.65</v>
      </c>
      <c r="F495" s="2">
        <v>35756416</v>
      </c>
      <c r="G495" s="2">
        <f>IFERROR(VLOOKUP(A495,'TLT DVD'!$A$1:$D$1249,2,FALSE),0)</f>
        <v>3.9369999999999998</v>
      </c>
      <c r="H495" s="2">
        <f>IFERROR(VLOOKUP(A495,'TLT DVD'!$A$1:$D$1249,4,FALSE),0)</f>
        <v>0.99984378204456559</v>
      </c>
      <c r="I495" s="2">
        <f t="shared" si="29"/>
        <v>94.805187413465703</v>
      </c>
      <c r="J495" s="2">
        <f t="shared" si="30"/>
        <v>95.065146796797293</v>
      </c>
      <c r="K495" s="2">
        <f t="shared" si="31"/>
        <v>94.375254587186546</v>
      </c>
      <c r="L495" s="2">
        <f t="shared" si="32"/>
        <v>94.635213970518137</v>
      </c>
    </row>
    <row r="496" spans="1:12" x14ac:dyDescent="0.25">
      <c r="A496" s="1">
        <v>45310</v>
      </c>
      <c r="B496" s="2">
        <v>93.71</v>
      </c>
      <c r="C496" s="2">
        <v>94.165000000000006</v>
      </c>
      <c r="D496" s="2">
        <v>93.26</v>
      </c>
      <c r="E496" s="2">
        <v>94.09</v>
      </c>
      <c r="F496" s="2">
        <v>47030912</v>
      </c>
      <c r="G496" s="2">
        <f>IFERROR(VLOOKUP(A496,'TLT DVD'!$A$1:$D$1249,2,FALSE),0)</f>
        <v>3.9605000000000001</v>
      </c>
      <c r="H496" s="2">
        <f>IFERROR(VLOOKUP(A496,'TLT DVD'!$A$1:$D$1249,4,FALSE),0)</f>
        <v>0.99984284965099723</v>
      </c>
      <c r="I496" s="2">
        <f t="shared" si="29"/>
        <v>93.695273440794949</v>
      </c>
      <c r="J496" s="2">
        <f t="shared" si="30"/>
        <v>94.150201937386157</v>
      </c>
      <c r="K496" s="2">
        <f t="shared" si="31"/>
        <v>93.245344158452014</v>
      </c>
      <c r="L496" s="2">
        <f t="shared" si="32"/>
        <v>94.07521372366233</v>
      </c>
    </row>
    <row r="497" spans="1:12" x14ac:dyDescent="0.25">
      <c r="A497" s="1">
        <v>45309</v>
      </c>
      <c r="B497" s="2">
        <v>94.46</v>
      </c>
      <c r="C497" s="2">
        <v>94.58</v>
      </c>
      <c r="D497" s="2">
        <v>93.51</v>
      </c>
      <c r="E497" s="2">
        <v>93.79</v>
      </c>
      <c r="F497" s="2">
        <v>77339064</v>
      </c>
      <c r="G497" s="2">
        <f>IFERROR(VLOOKUP(A497,'TLT DVD'!$A$1:$D$1249,2,FALSE),0)</f>
        <v>3.9731000000000001</v>
      </c>
      <c r="H497" s="2">
        <f>IFERROR(VLOOKUP(A497,'TLT DVD'!$A$1:$D$1249,4,FALSE),0)</f>
        <v>0.99984234972969743</v>
      </c>
      <c r="I497" s="2">
        <f t="shared" si="29"/>
        <v>94.445108355467212</v>
      </c>
      <c r="J497" s="2">
        <f t="shared" si="30"/>
        <v>94.565089437434779</v>
      </c>
      <c r="K497" s="2">
        <f t="shared" si="31"/>
        <v>93.495258123224005</v>
      </c>
      <c r="L497" s="2">
        <f t="shared" si="32"/>
        <v>93.775213981148326</v>
      </c>
    </row>
    <row r="498" spans="1:12" x14ac:dyDescent="0.25">
      <c r="A498" s="1">
        <v>45308</v>
      </c>
      <c r="B498" s="2">
        <v>94.6</v>
      </c>
      <c r="C498" s="2">
        <v>95</v>
      </c>
      <c r="D498" s="2">
        <v>94.16</v>
      </c>
      <c r="E498" s="2">
        <v>94.67</v>
      </c>
      <c r="F498" s="2">
        <v>55506808</v>
      </c>
      <c r="G498" s="2">
        <f>IFERROR(VLOOKUP(A498,'TLT DVD'!$A$1:$D$1249,2,FALSE),0)</f>
        <v>3.9361999999999999</v>
      </c>
      <c r="H498" s="2">
        <f>IFERROR(VLOOKUP(A498,'TLT DVD'!$A$1:$D$1249,4,FALSE),0)</f>
        <v>0.99984381378563847</v>
      </c>
      <c r="I498" s="2">
        <f t="shared" si="29"/>
        <v>94.585224784121394</v>
      </c>
      <c r="J498" s="2">
        <f t="shared" si="30"/>
        <v>94.985162309635655</v>
      </c>
      <c r="K498" s="2">
        <f t="shared" si="31"/>
        <v>94.145293506055708</v>
      </c>
      <c r="L498" s="2">
        <f t="shared" si="32"/>
        <v>94.655213851086401</v>
      </c>
    </row>
    <row r="499" spans="1:12" x14ac:dyDescent="0.25">
      <c r="A499" s="1">
        <v>45307</v>
      </c>
      <c r="B499" s="2">
        <v>95.62</v>
      </c>
      <c r="C499" s="2">
        <v>95.79</v>
      </c>
      <c r="D499" s="2">
        <v>94.51</v>
      </c>
      <c r="E499" s="2">
        <v>94.82</v>
      </c>
      <c r="F499" s="2">
        <v>61716696</v>
      </c>
      <c r="G499" s="2">
        <f>IFERROR(VLOOKUP(A499,'TLT DVD'!$A$1:$D$1249,2,FALSE),0)</f>
        <v>3.93</v>
      </c>
      <c r="H499" s="2">
        <f>IFERROR(VLOOKUP(A499,'TLT DVD'!$A$1:$D$1249,4,FALSE),0)</f>
        <v>0.99984405977898805</v>
      </c>
      <c r="I499" s="2">
        <f t="shared" si="29"/>
        <v>95.60508899606684</v>
      </c>
      <c r="J499" s="2">
        <f t="shared" si="30"/>
        <v>95.775062486229274</v>
      </c>
      <c r="K499" s="2">
        <f t="shared" si="31"/>
        <v>94.49526208971217</v>
      </c>
      <c r="L499" s="2">
        <f t="shared" si="32"/>
        <v>94.805213748243645</v>
      </c>
    </row>
    <row r="500" spans="1:12" x14ac:dyDescent="0.25">
      <c r="A500" s="1">
        <v>45303</v>
      </c>
      <c r="B500" s="2">
        <v>96.78</v>
      </c>
      <c r="C500" s="2">
        <v>97.27</v>
      </c>
      <c r="D500" s="2">
        <v>96.27</v>
      </c>
      <c r="E500" s="2">
        <v>96.52</v>
      </c>
      <c r="F500" s="2">
        <v>38883928</v>
      </c>
      <c r="G500" s="2">
        <f>IFERROR(VLOOKUP(A500,'TLT DVD'!$A$1:$D$1249,2,FALSE),0)</f>
        <v>3.8607999999999998</v>
      </c>
      <c r="H500" s="2">
        <f>IFERROR(VLOOKUP(A500,'TLT DVD'!$A$1:$D$1249,4,FALSE),0)</f>
        <v>0.99984680538628701</v>
      </c>
      <c r="I500" s="2">
        <f t="shared" si="29"/>
        <v>96.765173825284862</v>
      </c>
      <c r="J500" s="2">
        <f t="shared" si="30"/>
        <v>97.255098759924138</v>
      </c>
      <c r="K500" s="2">
        <f t="shared" si="31"/>
        <v>96.25525195453784</v>
      </c>
      <c r="L500" s="2">
        <f t="shared" si="32"/>
        <v>96.505213655884418</v>
      </c>
    </row>
    <row r="501" spans="1:12" x14ac:dyDescent="0.25">
      <c r="A501" s="1">
        <v>45302</v>
      </c>
      <c r="B501" s="2">
        <v>96.17</v>
      </c>
      <c r="C501" s="2">
        <v>96.83</v>
      </c>
      <c r="D501" s="2">
        <v>95.71</v>
      </c>
      <c r="E501" s="2">
        <v>96.71</v>
      </c>
      <c r="F501" s="2">
        <v>78858912</v>
      </c>
      <c r="G501" s="2">
        <f>IFERROR(VLOOKUP(A501,'TLT DVD'!$A$1:$D$1249,2,FALSE),0)</f>
        <v>3.8532000000000002</v>
      </c>
      <c r="H501" s="2">
        <f>IFERROR(VLOOKUP(A501,'TLT DVD'!$A$1:$D$1249,4,FALSE),0)</f>
        <v>0.99984710692743251</v>
      </c>
      <c r="I501" s="2">
        <f t="shared" si="29"/>
        <v>96.155296273211192</v>
      </c>
      <c r="J501" s="2">
        <f t="shared" si="30"/>
        <v>96.815195363783289</v>
      </c>
      <c r="K501" s="2">
        <f t="shared" si="31"/>
        <v>95.695366604024557</v>
      </c>
      <c r="L501" s="2">
        <f t="shared" si="32"/>
        <v>96.69521371095199</v>
      </c>
    </row>
    <row r="502" spans="1:12" x14ac:dyDescent="0.25">
      <c r="A502" s="1">
        <v>45301</v>
      </c>
      <c r="B502" s="2">
        <v>96.92</v>
      </c>
      <c r="C502" s="2">
        <v>97.045000000000002</v>
      </c>
      <c r="D502" s="2">
        <v>96.120999999999995</v>
      </c>
      <c r="E502" s="2">
        <v>96.17</v>
      </c>
      <c r="F502" s="2">
        <v>48227800</v>
      </c>
      <c r="G502" s="2">
        <f>IFERROR(VLOOKUP(A502,'TLT DVD'!$A$1:$D$1249,2,FALSE),0)</f>
        <v>3.8748</v>
      </c>
      <c r="H502" s="2">
        <f>IFERROR(VLOOKUP(A502,'TLT DVD'!$A$1:$D$1249,4,FALSE),0)</f>
        <v>0.99984624991599391</v>
      </c>
      <c r="I502" s="2">
        <f t="shared" si="29"/>
        <v>96.905098541858138</v>
      </c>
      <c r="J502" s="2">
        <f t="shared" si="30"/>
        <v>97.030079323097624</v>
      </c>
      <c r="K502" s="2">
        <f t="shared" si="31"/>
        <v>96.106221388175243</v>
      </c>
      <c r="L502" s="2">
        <f t="shared" si="32"/>
        <v>96.155213854421135</v>
      </c>
    </row>
    <row r="503" spans="1:12" x14ac:dyDescent="0.25">
      <c r="A503" s="1">
        <v>45300</v>
      </c>
      <c r="B503" s="2">
        <v>96.64</v>
      </c>
      <c r="C503" s="2">
        <v>97.165000000000006</v>
      </c>
      <c r="D503" s="2">
        <v>96.584999999999994</v>
      </c>
      <c r="E503" s="2">
        <v>96.62</v>
      </c>
      <c r="F503" s="2">
        <v>34373952</v>
      </c>
      <c r="G503" s="2">
        <f>IFERROR(VLOOKUP(A503,'TLT DVD'!$A$1:$D$1249,2,FALSE),0)</f>
        <v>3.8567999999999998</v>
      </c>
      <c r="H503" s="2">
        <f>IFERROR(VLOOKUP(A503,'TLT DVD'!$A$1:$D$1249,4,FALSE),0)</f>
        <v>0.9998469640921418</v>
      </c>
      <c r="I503" s="2">
        <f t="shared" si="29"/>
        <v>96.625210609864581</v>
      </c>
      <c r="J503" s="2">
        <f t="shared" si="30"/>
        <v>97.150130266012965</v>
      </c>
      <c r="K503" s="2">
        <f t="shared" si="31"/>
        <v>96.57021902683951</v>
      </c>
      <c r="L503" s="2">
        <f t="shared" si="32"/>
        <v>96.605213670582742</v>
      </c>
    </row>
    <row r="504" spans="1:12" x14ac:dyDescent="0.25">
      <c r="A504" s="1">
        <v>45299</v>
      </c>
      <c r="B504" s="2">
        <v>96.23</v>
      </c>
      <c r="C504" s="2">
        <v>97.38</v>
      </c>
      <c r="D504" s="2">
        <v>96.09</v>
      </c>
      <c r="E504" s="2">
        <v>97.24</v>
      </c>
      <c r="F504" s="2">
        <v>39485848</v>
      </c>
      <c r="G504" s="2">
        <f>IFERROR(VLOOKUP(A504,'TLT DVD'!$A$1:$D$1249,2,FALSE),0)</f>
        <v>3.8321999999999998</v>
      </c>
      <c r="H504" s="2">
        <f>IFERROR(VLOOKUP(A504,'TLT DVD'!$A$1:$D$1249,4,FALSE),0)</f>
        <v>0.99984794013370215</v>
      </c>
      <c r="I504" s="2">
        <f t="shared" si="29"/>
        <v>96.215367279066157</v>
      </c>
      <c r="J504" s="2">
        <f t="shared" si="30"/>
        <v>97.365192410219905</v>
      </c>
      <c r="K504" s="2">
        <f t="shared" si="31"/>
        <v>96.075388567447447</v>
      </c>
      <c r="L504" s="2">
        <f t="shared" si="32"/>
        <v>97.225213698601195</v>
      </c>
    </row>
    <row r="505" spans="1:12" x14ac:dyDescent="0.25">
      <c r="A505" s="1">
        <v>45296</v>
      </c>
      <c r="B505" s="2">
        <v>96.5</v>
      </c>
      <c r="C505" s="2">
        <v>97.68</v>
      </c>
      <c r="D505" s="2">
        <v>96.21</v>
      </c>
      <c r="E505" s="2">
        <v>96.29</v>
      </c>
      <c r="F505" s="2">
        <v>45894800</v>
      </c>
      <c r="G505" s="2">
        <f>IFERROR(VLOOKUP(A505,'TLT DVD'!$A$1:$D$1249,2,FALSE),0)</f>
        <v>3.87</v>
      </c>
      <c r="H505" s="2">
        <f>IFERROR(VLOOKUP(A505,'TLT DVD'!$A$1:$D$1249,4,FALSE),0)</f>
        <v>0.99984644036291681</v>
      </c>
      <c r="I505" s="2">
        <f t="shared" si="29"/>
        <v>96.485181495021479</v>
      </c>
      <c r="J505" s="2">
        <f t="shared" si="30"/>
        <v>97.665000294649715</v>
      </c>
      <c r="K505" s="2">
        <f t="shared" si="31"/>
        <v>96.195226027316224</v>
      </c>
      <c r="L505" s="2">
        <f t="shared" si="32"/>
        <v>96.275213742545262</v>
      </c>
    </row>
    <row r="506" spans="1:12" x14ac:dyDescent="0.25">
      <c r="A506" s="1">
        <v>45295</v>
      </c>
      <c r="B506" s="2">
        <v>97.42</v>
      </c>
      <c r="C506" s="2">
        <v>97.64</v>
      </c>
      <c r="D506" s="2">
        <v>97.064999999999998</v>
      </c>
      <c r="E506" s="2">
        <v>97.22</v>
      </c>
      <c r="F506" s="2">
        <v>52604512</v>
      </c>
      <c r="G506" s="2">
        <f>IFERROR(VLOOKUP(A506,'TLT DVD'!$A$1:$D$1249,2,FALSE),0)</f>
        <v>3.8330000000000002</v>
      </c>
      <c r="H506" s="2">
        <f>IFERROR(VLOOKUP(A506,'TLT DVD'!$A$1:$D$1249,4,FALSE),0)</f>
        <v>0.99984790839249826</v>
      </c>
      <c r="I506" s="2">
        <f t="shared" si="29"/>
        <v>97.405183235597178</v>
      </c>
      <c r="J506" s="2">
        <f t="shared" si="30"/>
        <v>97.625149775443532</v>
      </c>
      <c r="K506" s="2">
        <f t="shared" si="31"/>
        <v>97.050237228117837</v>
      </c>
      <c r="L506" s="2">
        <f t="shared" si="32"/>
        <v>97.205213653918676</v>
      </c>
    </row>
    <row r="507" spans="1:12" x14ac:dyDescent="0.25">
      <c r="A507" s="1">
        <v>45294</v>
      </c>
      <c r="B507" s="2">
        <v>97.38</v>
      </c>
      <c r="C507" s="2">
        <v>98.85</v>
      </c>
      <c r="D507" s="2">
        <v>97.15</v>
      </c>
      <c r="E507" s="2">
        <v>98.72</v>
      </c>
      <c r="F507" s="2">
        <v>58159496</v>
      </c>
      <c r="G507" s="2">
        <f>IFERROR(VLOOKUP(A507,'TLT DVD'!$A$1:$D$1249,2,FALSE),0)</f>
        <v>3.7747000000000002</v>
      </c>
      <c r="H507" s="2">
        <f>IFERROR(VLOOKUP(A507,'TLT DVD'!$A$1:$D$1249,4,FALSE),0)</f>
        <v>0.99985022153537473</v>
      </c>
      <c r="I507" s="2">
        <f t="shared" si="29"/>
        <v>97.365414573114791</v>
      </c>
      <c r="J507" s="2">
        <f t="shared" si="30"/>
        <v>98.83519439877179</v>
      </c>
      <c r="K507" s="2">
        <f t="shared" si="31"/>
        <v>97.135449022161666</v>
      </c>
      <c r="L507" s="2">
        <f t="shared" si="32"/>
        <v>98.705213869972198</v>
      </c>
    </row>
    <row r="508" spans="1:12" x14ac:dyDescent="0.25">
      <c r="A508" s="1">
        <v>45293</v>
      </c>
      <c r="B508" s="2">
        <v>98.229299999999995</v>
      </c>
      <c r="C508" s="2">
        <v>98.65</v>
      </c>
      <c r="D508" s="2">
        <v>98</v>
      </c>
      <c r="E508" s="2">
        <v>98.31</v>
      </c>
      <c r="F508" s="2">
        <v>47797424</v>
      </c>
      <c r="G508" s="2">
        <f>IFERROR(VLOOKUP(A508,'TLT DVD'!$A$1:$D$1249,2,FALSE),0)</f>
        <v>3.7905000000000002</v>
      </c>
      <c r="H508" s="2">
        <f>IFERROR(VLOOKUP(A508,'TLT DVD'!$A$1:$D$1249,4,FALSE),0)</f>
        <v>0.99984959464535295</v>
      </c>
      <c r="I508" s="2">
        <f t="shared" si="29"/>
        <v>98.214525787296765</v>
      </c>
      <c r="J508" s="2">
        <f t="shared" si="30"/>
        <v>98.635162511764079</v>
      </c>
      <c r="K508" s="2">
        <f t="shared" si="31"/>
        <v>97.985260275244585</v>
      </c>
      <c r="L508" s="2">
        <f t="shared" si="32"/>
        <v>98.295213649584653</v>
      </c>
    </row>
    <row r="509" spans="1:12" x14ac:dyDescent="0.25">
      <c r="A509" s="1">
        <v>45289</v>
      </c>
      <c r="B509" s="2">
        <v>99.13</v>
      </c>
      <c r="C509" s="2">
        <v>99.814999999999998</v>
      </c>
      <c r="D509" s="2">
        <v>98.795000000000002</v>
      </c>
      <c r="E509" s="2">
        <v>98.88</v>
      </c>
      <c r="F509" s="2">
        <v>41616184</v>
      </c>
      <c r="G509" s="2">
        <f>IFERROR(VLOOKUP(A509,'TLT DVD'!$A$1:$D$1249,2,FALSE),0)</f>
        <v>3.7686000000000002</v>
      </c>
      <c r="H509" s="2">
        <f>IFERROR(VLOOKUP(A509,'TLT DVD'!$A$1:$D$1249,4,FALSE),0)</f>
        <v>0.99985046356264018</v>
      </c>
      <c r="I509" s="2">
        <f t="shared" si="29"/>
        <v>99.115176452964519</v>
      </c>
      <c r="J509" s="2">
        <f t="shared" si="30"/>
        <v>99.800074020504923</v>
      </c>
      <c r="K509" s="2">
        <f t="shared" si="31"/>
        <v>98.780226547671035</v>
      </c>
      <c r="L509" s="2">
        <f t="shared" si="32"/>
        <v>98.865213837073853</v>
      </c>
    </row>
    <row r="510" spans="1:12" x14ac:dyDescent="0.25">
      <c r="A510" s="1">
        <v>45288</v>
      </c>
      <c r="B510" s="2">
        <v>100.09</v>
      </c>
      <c r="C510" s="2">
        <v>100.57</v>
      </c>
      <c r="D510" s="2">
        <v>99.56</v>
      </c>
      <c r="E510" s="2">
        <v>99.78</v>
      </c>
      <c r="F510" s="2">
        <v>36212984</v>
      </c>
      <c r="G510" s="2">
        <f>IFERROR(VLOOKUP(A510,'TLT DVD'!$A$1:$D$1249,2,FALSE),0)</f>
        <v>3.7345999999999999</v>
      </c>
      <c r="H510" s="2">
        <f>IFERROR(VLOOKUP(A510,'TLT DVD'!$A$1:$D$1249,4,FALSE),0)</f>
        <v>0.99985181256814393</v>
      </c>
      <c r="I510" s="2">
        <f t="shared" si="29"/>
        <v>100.07516791994553</v>
      </c>
      <c r="J510" s="2">
        <f t="shared" si="30"/>
        <v>100.55509678997822</v>
      </c>
      <c r="K510" s="2">
        <f t="shared" si="31"/>
        <v>99.545246459284414</v>
      </c>
      <c r="L510" s="2">
        <f t="shared" si="32"/>
        <v>99.765213858049407</v>
      </c>
    </row>
    <row r="511" spans="1:12" x14ac:dyDescent="0.25">
      <c r="A511" s="1">
        <v>45287</v>
      </c>
      <c r="B511" s="2">
        <v>99.78</v>
      </c>
      <c r="C511" s="2">
        <v>100.53</v>
      </c>
      <c r="D511" s="2">
        <v>99.5</v>
      </c>
      <c r="E511" s="2">
        <v>100.51</v>
      </c>
      <c r="F511" s="2">
        <v>45082816</v>
      </c>
      <c r="G511" s="2">
        <f>IFERROR(VLOOKUP(A511,'TLT DVD'!$A$1:$D$1249,2,FALSE),0)</f>
        <v>3.7075</v>
      </c>
      <c r="H511" s="2">
        <f>IFERROR(VLOOKUP(A511,'TLT DVD'!$A$1:$D$1249,4,FALSE),0)</f>
        <v>0.9998528878061872</v>
      </c>
      <c r="I511" s="2">
        <f t="shared" si="29"/>
        <v>99.765321145301357</v>
      </c>
      <c r="J511" s="2">
        <f t="shared" si="30"/>
        <v>100.515210811156</v>
      </c>
      <c r="K511" s="2">
        <f t="shared" si="31"/>
        <v>99.485362336715625</v>
      </c>
      <c r="L511" s="2">
        <f t="shared" si="32"/>
        <v>100.49521375339988</v>
      </c>
    </row>
    <row r="512" spans="1:12" x14ac:dyDescent="0.25">
      <c r="A512" s="1">
        <v>45286</v>
      </c>
      <c r="B512" s="2">
        <v>98.54</v>
      </c>
      <c r="C512" s="2">
        <v>98.87</v>
      </c>
      <c r="D512" s="2">
        <v>98.48</v>
      </c>
      <c r="E512" s="2">
        <v>98.76</v>
      </c>
      <c r="F512" s="2">
        <v>24019748</v>
      </c>
      <c r="G512" s="2">
        <f>IFERROR(VLOOKUP(A512,'TLT DVD'!$A$1:$D$1249,2,FALSE),0)</f>
        <v>3.7732000000000001</v>
      </c>
      <c r="H512" s="2">
        <f>IFERROR(VLOOKUP(A512,'TLT DVD'!$A$1:$D$1249,4,FALSE),0)</f>
        <v>0.99985028105027063</v>
      </c>
      <c r="I512" s="2">
        <f t="shared" si="29"/>
        <v>98.525246694693678</v>
      </c>
      <c r="J512" s="2">
        <f t="shared" si="30"/>
        <v>98.855197287440262</v>
      </c>
      <c r="K512" s="2">
        <f t="shared" si="31"/>
        <v>98.465255677830655</v>
      </c>
      <c r="L512" s="2">
        <f t="shared" si="32"/>
        <v>98.745213756524734</v>
      </c>
    </row>
    <row r="513" spans="1:12" x14ac:dyDescent="0.25">
      <c r="A513" s="1">
        <v>45282</v>
      </c>
      <c r="B513" s="2">
        <v>99.38</v>
      </c>
      <c r="C513" s="2">
        <v>99.38</v>
      </c>
      <c r="D513" s="2">
        <v>98.24</v>
      </c>
      <c r="E513" s="2">
        <v>98.474999999999994</v>
      </c>
      <c r="F513" s="2">
        <v>29244248</v>
      </c>
      <c r="G513" s="2">
        <f>IFERROR(VLOOKUP(A513,'TLT DVD'!$A$1:$D$1249,2,FALSE),0)</f>
        <v>3.7841</v>
      </c>
      <c r="H513" s="2">
        <f>IFERROR(VLOOKUP(A513,'TLT DVD'!$A$1:$D$1249,4,FALSE),0)</f>
        <v>0.99984984857544101</v>
      </c>
      <c r="I513" s="2">
        <f t="shared" si="29"/>
        <v>99.365077951427324</v>
      </c>
      <c r="J513" s="2">
        <f t="shared" si="30"/>
        <v>99.365077951427324</v>
      </c>
      <c r="K513" s="2">
        <f t="shared" si="31"/>
        <v>98.225249124051317</v>
      </c>
      <c r="L513" s="2">
        <f t="shared" si="32"/>
        <v>98.460213838466544</v>
      </c>
    </row>
    <row r="514" spans="1:12" x14ac:dyDescent="0.25">
      <c r="A514" s="1">
        <v>45281</v>
      </c>
      <c r="B514" s="2">
        <v>99.74</v>
      </c>
      <c r="C514" s="2">
        <v>99.84</v>
      </c>
      <c r="D514" s="2">
        <v>98.75</v>
      </c>
      <c r="E514" s="2">
        <v>98.93</v>
      </c>
      <c r="F514" s="2">
        <v>65231184</v>
      </c>
      <c r="G514" s="2">
        <f>IFERROR(VLOOKUP(A514,'TLT DVD'!$A$1:$D$1249,2,FALSE),0)</f>
        <v>3.7667000000000002</v>
      </c>
      <c r="H514" s="2">
        <f>IFERROR(VLOOKUP(A514,'TLT DVD'!$A$1:$D$1249,4,FALSE),0)</f>
        <v>0.99985053894819387</v>
      </c>
      <c r="I514" s="2">
        <f t="shared" si="29"/>
        <v>99.725092754692852</v>
      </c>
      <c r="J514" s="2">
        <f t="shared" si="30"/>
        <v>99.825077808587679</v>
      </c>
      <c r="K514" s="2">
        <f t="shared" si="31"/>
        <v>98.735240721134147</v>
      </c>
      <c r="L514" s="2">
        <f t="shared" si="32"/>
        <v>98.915213818144821</v>
      </c>
    </row>
    <row r="515" spans="1:12" x14ac:dyDescent="0.25">
      <c r="A515" s="1">
        <v>45280</v>
      </c>
      <c r="B515" s="2">
        <v>99.11</v>
      </c>
      <c r="C515" s="2">
        <v>99.69</v>
      </c>
      <c r="D515" s="2">
        <v>98.58</v>
      </c>
      <c r="E515" s="2">
        <v>99.56</v>
      </c>
      <c r="F515" s="2">
        <v>51229376</v>
      </c>
      <c r="G515" s="2">
        <f>IFERROR(VLOOKUP(A515,'TLT DVD'!$A$1:$D$1249,2,FALSE),0)</f>
        <v>3.7429000000000001</v>
      </c>
      <c r="H515" s="2">
        <f>IFERROR(VLOOKUP(A515,'TLT DVD'!$A$1:$D$1249,4,FALSE),0)</f>
        <v>0.99985148325192652</v>
      </c>
      <c r="I515" s="2">
        <f t="shared" ref="I515:I578" si="33">IFERROR(B515*$H515,0)</f>
        <v>99.095280505098444</v>
      </c>
      <c r="J515" s="2">
        <f t="shared" ref="J515:J578" si="34">IFERROR(C515*$H515,0)</f>
        <v>99.675194365384556</v>
      </c>
      <c r="K515" s="2">
        <f t="shared" ref="K515:K578" si="35">IFERROR(D515*$H515,0)</f>
        <v>98.565359218974919</v>
      </c>
      <c r="L515" s="2">
        <f t="shared" si="32"/>
        <v>99.5452136725618</v>
      </c>
    </row>
    <row r="516" spans="1:12" x14ac:dyDescent="0.25">
      <c r="A516" s="1">
        <v>45279</v>
      </c>
      <c r="B516" s="2">
        <v>98.855000000000004</v>
      </c>
      <c r="C516" s="2">
        <v>99.26</v>
      </c>
      <c r="D516" s="2">
        <v>98.66</v>
      </c>
      <c r="E516" s="2">
        <v>98.89</v>
      </c>
      <c r="F516" s="2">
        <v>30018416</v>
      </c>
      <c r="G516" s="2">
        <f>IFERROR(VLOOKUP(A516,'TLT DVD'!$A$1:$D$1249,2,FALSE),0)</f>
        <v>3.7682000000000002</v>
      </c>
      <c r="H516" s="2">
        <f>IFERROR(VLOOKUP(A516,'TLT DVD'!$A$1:$D$1249,4,FALSE),0)</f>
        <v>0.99985047943328254</v>
      </c>
      <c r="I516" s="2">
        <f t="shared" si="33"/>
        <v>98.840219144377144</v>
      </c>
      <c r="J516" s="2">
        <f t="shared" si="34"/>
        <v>99.245158588547625</v>
      </c>
      <c r="K516" s="2">
        <f t="shared" si="35"/>
        <v>98.645248300887658</v>
      </c>
      <c r="L516" s="2">
        <f t="shared" si="32"/>
        <v>98.875213911157317</v>
      </c>
    </row>
    <row r="517" spans="1:12" x14ac:dyDescent="0.25">
      <c r="A517" s="1">
        <v>45278</v>
      </c>
      <c r="B517" s="2">
        <v>98.5</v>
      </c>
      <c r="C517" s="2">
        <v>98.5</v>
      </c>
      <c r="D517" s="2">
        <v>98.02</v>
      </c>
      <c r="E517" s="2">
        <v>98.36</v>
      </c>
      <c r="F517" s="2">
        <v>34746016</v>
      </c>
      <c r="G517" s="2">
        <f>IFERROR(VLOOKUP(A517,'TLT DVD'!$A$1:$D$1249,2,FALSE),0)</f>
        <v>3.7885</v>
      </c>
      <c r="H517" s="2">
        <f>IFERROR(VLOOKUP(A517,'TLT DVD'!$A$1:$D$1249,4,FALSE),0)</f>
        <v>0.99984967399849856</v>
      </c>
      <c r="I517" s="2">
        <f t="shared" si="33"/>
        <v>98.485192888852112</v>
      </c>
      <c r="J517" s="2">
        <f t="shared" si="34"/>
        <v>98.485192888852112</v>
      </c>
      <c r="K517" s="2">
        <f t="shared" si="35"/>
        <v>98.00526504533282</v>
      </c>
      <c r="L517" s="2">
        <f t="shared" si="32"/>
        <v>98.345213934492321</v>
      </c>
    </row>
    <row r="518" spans="1:12" x14ac:dyDescent="0.25">
      <c r="A518" s="1">
        <v>45275</v>
      </c>
      <c r="B518" s="2">
        <v>98.69</v>
      </c>
      <c r="C518" s="2">
        <v>99.35</v>
      </c>
      <c r="D518" s="2">
        <v>98.58</v>
      </c>
      <c r="E518" s="2">
        <v>99.15</v>
      </c>
      <c r="F518" s="2">
        <v>59941256</v>
      </c>
      <c r="G518" s="2">
        <f>IFERROR(VLOOKUP(A518,'TLT DVD'!$A$1:$D$1249,2,FALSE),0)</f>
        <v>3.7584</v>
      </c>
      <c r="H518" s="2">
        <f>IFERROR(VLOOKUP(A518,'TLT DVD'!$A$1:$D$1249,4,FALSE),0)</f>
        <v>0.99985086826410019</v>
      </c>
      <c r="I518" s="2">
        <f t="shared" si="33"/>
        <v>98.675282188984042</v>
      </c>
      <c r="J518" s="2">
        <f t="shared" si="34"/>
        <v>99.335183762038355</v>
      </c>
      <c r="K518" s="2">
        <f t="shared" si="35"/>
        <v>98.565298593474992</v>
      </c>
      <c r="L518" s="2">
        <f t="shared" si="32"/>
        <v>99.13521358838554</v>
      </c>
    </row>
    <row r="519" spans="1:12" x14ac:dyDescent="0.25">
      <c r="A519" s="1">
        <v>45274</v>
      </c>
      <c r="B519" s="2">
        <v>97.66</v>
      </c>
      <c r="C519" s="2">
        <v>99.04</v>
      </c>
      <c r="D519" s="2">
        <v>97.42</v>
      </c>
      <c r="E519" s="2">
        <v>99.04</v>
      </c>
      <c r="F519" s="2">
        <v>87798592</v>
      </c>
      <c r="G519" s="2">
        <f>IFERROR(VLOOKUP(A519,'TLT DVD'!$A$1:$D$1249,2,FALSE),0)</f>
        <v>3.7625000000000002</v>
      </c>
      <c r="H519" s="2">
        <f>IFERROR(VLOOKUP(A519,'TLT DVD'!$A$1:$D$1249,4,FALSE),0)</f>
        <v>0.99985070558996425</v>
      </c>
      <c r="I519" s="2">
        <f t="shared" si="33"/>
        <v>97.645419907915908</v>
      </c>
      <c r="J519" s="2">
        <f t="shared" si="34"/>
        <v>99.025213881630066</v>
      </c>
      <c r="K519" s="2">
        <f t="shared" si="35"/>
        <v>97.405455738574318</v>
      </c>
      <c r="L519" s="2">
        <f t="shared" si="32"/>
        <v>99.025213881630066</v>
      </c>
    </row>
    <row r="520" spans="1:12" x14ac:dyDescent="0.25">
      <c r="A520" s="1">
        <v>45273</v>
      </c>
      <c r="B520" s="2">
        <v>95.17</v>
      </c>
      <c r="C520" s="2">
        <v>96.98</v>
      </c>
      <c r="D520" s="2">
        <v>95.02</v>
      </c>
      <c r="E520" s="2">
        <v>96.84</v>
      </c>
      <c r="F520" s="2">
        <v>70828496</v>
      </c>
      <c r="G520" s="2">
        <f>IFERROR(VLOOKUP(A520,'TLT DVD'!$A$1:$D$1249,2,FALSE),0)</f>
        <v>3.8479999999999999</v>
      </c>
      <c r="H520" s="2">
        <f>IFERROR(VLOOKUP(A520,'TLT DVD'!$A$1:$D$1249,4,FALSE),0)</f>
        <v>0.99984731324511078</v>
      </c>
      <c r="I520" s="2">
        <f t="shared" si="33"/>
        <v>95.155468801537197</v>
      </c>
      <c r="J520" s="2">
        <f t="shared" si="34"/>
        <v>96.965192438510854</v>
      </c>
      <c r="K520" s="2">
        <f t="shared" si="35"/>
        <v>95.005491704550423</v>
      </c>
      <c r="L520" s="2">
        <f t="shared" si="32"/>
        <v>96.825213814656536</v>
      </c>
    </row>
    <row r="521" spans="1:12" x14ac:dyDescent="0.25">
      <c r="A521" s="1">
        <v>45272</v>
      </c>
      <c r="B521" s="2">
        <v>94.15</v>
      </c>
      <c r="C521" s="2">
        <v>94.7</v>
      </c>
      <c r="D521" s="2">
        <v>93.900400000000005</v>
      </c>
      <c r="E521" s="2">
        <v>94.62</v>
      </c>
      <c r="F521" s="2">
        <v>36996908</v>
      </c>
      <c r="G521" s="2">
        <f>IFERROR(VLOOKUP(A521,'TLT DVD'!$A$1:$D$1249,2,FALSE),0)</f>
        <v>3.6642000000000001</v>
      </c>
      <c r="H521" s="2">
        <f>IFERROR(VLOOKUP(A521,'TLT DVD'!$A$1:$D$1249,4,FALSE),0)</f>
        <v>0.99985460580885532</v>
      </c>
      <c r="I521" s="2">
        <f t="shared" si="33"/>
        <v>94.136311136903728</v>
      </c>
      <c r="J521" s="2">
        <f t="shared" si="34"/>
        <v>94.686231170098608</v>
      </c>
      <c r="K521" s="2">
        <f t="shared" si="35"/>
        <v>93.886747427293841</v>
      </c>
      <c r="L521" s="2">
        <f t="shared" si="32"/>
        <v>94.606242801633897</v>
      </c>
    </row>
    <row r="522" spans="1:12" x14ac:dyDescent="0.25">
      <c r="A522" s="1">
        <v>45271</v>
      </c>
      <c r="B522" s="2">
        <v>94.01</v>
      </c>
      <c r="C522" s="2">
        <v>94.44</v>
      </c>
      <c r="D522" s="2">
        <v>93.53</v>
      </c>
      <c r="E522" s="2">
        <v>94.34</v>
      </c>
      <c r="F522" s="2">
        <v>33909732</v>
      </c>
      <c r="G522" s="2">
        <f>IFERROR(VLOOKUP(A522,'TLT DVD'!$A$1:$D$1249,2,FALSE),0)</f>
        <v>3.6749999999999998</v>
      </c>
      <c r="H522" s="2">
        <f>IFERROR(VLOOKUP(A522,'TLT DVD'!$A$1:$D$1249,4,FALSE),0)</f>
        <v>0.99985417729983028</v>
      </c>
      <c r="I522" s="2">
        <f t="shared" si="33"/>
        <v>93.996291207957043</v>
      </c>
      <c r="J522" s="2">
        <f t="shared" si="34"/>
        <v>94.426228504195976</v>
      </c>
      <c r="K522" s="2">
        <f t="shared" si="35"/>
        <v>93.516361202853133</v>
      </c>
      <c r="L522" s="2">
        <f t="shared" si="32"/>
        <v>94.326243086465993</v>
      </c>
    </row>
    <row r="523" spans="1:12" x14ac:dyDescent="0.25">
      <c r="A523" s="1">
        <v>45268</v>
      </c>
      <c r="B523" s="2">
        <v>94.42</v>
      </c>
      <c r="C523" s="2">
        <v>94.715000000000003</v>
      </c>
      <c r="D523" s="2">
        <v>93.91</v>
      </c>
      <c r="E523" s="2">
        <v>94.54</v>
      </c>
      <c r="F523" s="2">
        <v>44809248</v>
      </c>
      <c r="G523" s="2">
        <f>IFERROR(VLOOKUP(A523,'TLT DVD'!$A$1:$D$1249,2,FALSE),0)</f>
        <v>3.6673</v>
      </c>
      <c r="H523" s="2">
        <f>IFERROR(VLOOKUP(A523,'TLT DVD'!$A$1:$D$1249,4,FALSE),0)</f>
        <v>0.99985448281087563</v>
      </c>
      <c r="I523" s="2">
        <f t="shared" si="33"/>
        <v>94.406260267002878</v>
      </c>
      <c r="J523" s="2">
        <f t="shared" si="34"/>
        <v>94.701217339432091</v>
      </c>
      <c r="K523" s="2">
        <f t="shared" si="35"/>
        <v>93.896334480769326</v>
      </c>
      <c r="L523" s="2">
        <f t="shared" si="32"/>
        <v>94.526242804940182</v>
      </c>
    </row>
    <row r="524" spans="1:12" x14ac:dyDescent="0.25">
      <c r="A524" s="1">
        <v>45267</v>
      </c>
      <c r="B524" s="2">
        <v>95.18</v>
      </c>
      <c r="C524" s="2">
        <v>96.08</v>
      </c>
      <c r="D524" s="2">
        <v>95.06</v>
      </c>
      <c r="E524" s="2">
        <v>95.32</v>
      </c>
      <c r="F524" s="2">
        <v>47970168</v>
      </c>
      <c r="G524" s="2">
        <f>IFERROR(VLOOKUP(A524,'TLT DVD'!$A$1:$D$1249,2,FALSE),0)</f>
        <v>3.6373000000000002</v>
      </c>
      <c r="H524" s="2">
        <f>IFERROR(VLOOKUP(A524,'TLT DVD'!$A$1:$D$1249,4,FALSE),0)</f>
        <v>0.99985567311453982</v>
      </c>
      <c r="I524" s="2">
        <f t="shared" si="33"/>
        <v>95.166262967041902</v>
      </c>
      <c r="J524" s="2">
        <f t="shared" si="34"/>
        <v>96.066133072844991</v>
      </c>
      <c r="K524" s="2">
        <f t="shared" si="35"/>
        <v>95.046280286268157</v>
      </c>
      <c r="L524" s="2">
        <f t="shared" si="32"/>
        <v>95.306242761277929</v>
      </c>
    </row>
    <row r="525" spans="1:12" x14ac:dyDescent="0.25">
      <c r="A525" s="1">
        <v>45266</v>
      </c>
      <c r="B525" s="2">
        <v>95.08</v>
      </c>
      <c r="C525" s="2">
        <v>96.05</v>
      </c>
      <c r="D525" s="2">
        <v>94.87</v>
      </c>
      <c r="E525" s="2">
        <v>95.87</v>
      </c>
      <c r="F525" s="2">
        <v>61606080</v>
      </c>
      <c r="G525" s="2">
        <f>IFERROR(VLOOKUP(A525,'TLT DVD'!$A$1:$D$1249,2,FALSE),0)</f>
        <v>3.6164000000000001</v>
      </c>
      <c r="H525" s="2">
        <f>IFERROR(VLOOKUP(A525,'TLT DVD'!$A$1:$D$1249,4,FALSE),0)</f>
        <v>0.99985650236026347</v>
      </c>
      <c r="I525" s="2">
        <f t="shared" si="33"/>
        <v>95.066356244413853</v>
      </c>
      <c r="J525" s="2">
        <f t="shared" si="34"/>
        <v>96.036217051703304</v>
      </c>
      <c r="K525" s="2">
        <f t="shared" si="35"/>
        <v>94.856386378918202</v>
      </c>
      <c r="L525" s="2">
        <f t="shared" si="32"/>
        <v>95.856242881278462</v>
      </c>
    </row>
    <row r="526" spans="1:12" x14ac:dyDescent="0.25">
      <c r="A526" s="1">
        <v>45265</v>
      </c>
      <c r="B526" s="2">
        <v>93.63</v>
      </c>
      <c r="C526" s="2">
        <v>94.62</v>
      </c>
      <c r="D526" s="2">
        <v>93.564999999999998</v>
      </c>
      <c r="E526" s="2">
        <v>94.61</v>
      </c>
      <c r="F526" s="2">
        <v>73588584</v>
      </c>
      <c r="G526" s="2">
        <f>IFERROR(VLOOKUP(A526,'TLT DVD'!$A$1:$D$1249,2,FALSE),0)</f>
        <v>3.6646000000000001</v>
      </c>
      <c r="H526" s="2">
        <f>IFERROR(VLOOKUP(A526,'TLT DVD'!$A$1:$D$1249,4,FALSE),0)</f>
        <v>0.99985458993814735</v>
      </c>
      <c r="I526" s="2">
        <f t="shared" si="33"/>
        <v>93.616385255908739</v>
      </c>
      <c r="J526" s="2">
        <f t="shared" si="34"/>
        <v>94.606241299947513</v>
      </c>
      <c r="K526" s="2">
        <f t="shared" si="35"/>
        <v>93.55139470756275</v>
      </c>
      <c r="L526" s="2">
        <f t="shared" si="32"/>
        <v>94.59624275404812</v>
      </c>
    </row>
    <row r="527" spans="1:12" x14ac:dyDescent="0.25">
      <c r="A527" s="1">
        <v>45264</v>
      </c>
      <c r="B527" s="2">
        <v>92.49</v>
      </c>
      <c r="C527" s="2">
        <v>92.83</v>
      </c>
      <c r="D527" s="2">
        <v>92.09</v>
      </c>
      <c r="E527" s="2">
        <v>92.614999999999995</v>
      </c>
      <c r="F527" s="2">
        <v>33766248</v>
      </c>
      <c r="G527" s="2">
        <f>IFERROR(VLOOKUP(A527,'TLT DVD'!$A$1:$D$1249,2,FALSE),0)</f>
        <v>3.7435</v>
      </c>
      <c r="H527" s="2">
        <f>IFERROR(VLOOKUP(A527,'TLT DVD'!$A$1:$D$1249,4,FALSE),0)</f>
        <v>0.99985145944593912</v>
      </c>
      <c r="I527" s="2">
        <f t="shared" si="33"/>
        <v>92.476261484154904</v>
      </c>
      <c r="J527" s="2">
        <f t="shared" si="34"/>
        <v>92.81621098036652</v>
      </c>
      <c r="K527" s="2">
        <f t="shared" si="35"/>
        <v>92.07632090037653</v>
      </c>
      <c r="L527" s="2">
        <f t="shared" si="32"/>
        <v>92.601242916585647</v>
      </c>
    </row>
    <row r="528" spans="1:12" x14ac:dyDescent="0.25">
      <c r="A528" s="1">
        <v>45261</v>
      </c>
      <c r="B528" s="2">
        <v>91.31</v>
      </c>
      <c r="C528" s="2">
        <v>93.059899999999999</v>
      </c>
      <c r="D528" s="2">
        <v>91.131600000000006</v>
      </c>
      <c r="E528" s="2">
        <v>92.99</v>
      </c>
      <c r="F528" s="2">
        <v>64172228</v>
      </c>
      <c r="G528" s="2">
        <f>IFERROR(VLOOKUP(A528,'TLT DVD'!$A$1:$D$1249,2,FALSE),0)</f>
        <v>3.7284000000000002</v>
      </c>
      <c r="H528" s="2">
        <f>IFERROR(VLOOKUP(A528,'TLT DVD'!$A$1:$D$1249,4,FALSE),0)</f>
        <v>0.99985205856346138</v>
      </c>
      <c r="I528" s="2">
        <f t="shared" si="33"/>
        <v>91.296491467429661</v>
      </c>
      <c r="J528" s="2">
        <f t="shared" si="34"/>
        <v>93.046132584709852</v>
      </c>
      <c r="K528" s="2">
        <f t="shared" si="35"/>
        <v>91.11811786018194</v>
      </c>
      <c r="L528" s="2">
        <f t="shared" si="32"/>
        <v>92.976242925816265</v>
      </c>
    </row>
    <row r="529" spans="1:12" x14ac:dyDescent="0.25">
      <c r="A529" s="1">
        <v>45260</v>
      </c>
      <c r="B529" s="2">
        <v>91.97</v>
      </c>
      <c r="C529" s="2">
        <v>92.29</v>
      </c>
      <c r="D529" s="2">
        <v>91.155000000000001</v>
      </c>
      <c r="E529" s="2">
        <v>91.56</v>
      </c>
      <c r="F529" s="2">
        <v>60520872</v>
      </c>
      <c r="G529" s="2">
        <f>IFERROR(VLOOKUP(A529,'TLT DVD'!$A$1:$D$1249,2,FALSE),0)</f>
        <v>3.7866</v>
      </c>
      <c r="H529" s="2">
        <f>IFERROR(VLOOKUP(A529,'TLT DVD'!$A$1:$D$1249,4,FALSE),0)</f>
        <v>0.99984974938399263</v>
      </c>
      <c r="I529" s="2">
        <f t="shared" si="33"/>
        <v>91.956181450845804</v>
      </c>
      <c r="J529" s="2">
        <f t="shared" si="34"/>
        <v>92.276133370648679</v>
      </c>
      <c r="K529" s="2">
        <f t="shared" si="35"/>
        <v>91.141303905097843</v>
      </c>
      <c r="L529" s="2">
        <f t="shared" si="32"/>
        <v>91.54624305359836</v>
      </c>
    </row>
    <row r="530" spans="1:12" x14ac:dyDescent="0.25">
      <c r="A530" s="1">
        <v>45259</v>
      </c>
      <c r="B530" s="2">
        <v>92.11</v>
      </c>
      <c r="C530" s="2">
        <v>92.694999999999993</v>
      </c>
      <c r="D530" s="2">
        <v>91.775000000000006</v>
      </c>
      <c r="E530" s="2">
        <v>92.63</v>
      </c>
      <c r="F530" s="2">
        <v>61647848</v>
      </c>
      <c r="G530" s="2">
        <f>IFERROR(VLOOKUP(A530,'TLT DVD'!$A$1:$D$1249,2,FALSE),0)</f>
        <v>3.7088000000000001</v>
      </c>
      <c r="H530" s="2">
        <f>IFERROR(VLOOKUP(A530,'TLT DVD'!$A$1:$D$1249,4,FALSE),0)</f>
        <v>0.99985283622647603</v>
      </c>
      <c r="I530" s="2">
        <f t="shared" si="33"/>
        <v>92.096444744820701</v>
      </c>
      <c r="J530" s="2">
        <f t="shared" si="34"/>
        <v>92.681358654013195</v>
      </c>
      <c r="K530" s="2">
        <f t="shared" si="35"/>
        <v>91.761494044684838</v>
      </c>
      <c r="L530" s="2">
        <f t="shared" ref="L530:L593" si="36">IFERROR(E530*$H530,0)</f>
        <v>92.616368219658469</v>
      </c>
    </row>
    <row r="531" spans="1:12" x14ac:dyDescent="0.25">
      <c r="A531" s="1">
        <v>45258</v>
      </c>
      <c r="B531" s="2">
        <v>90.91</v>
      </c>
      <c r="C531" s="2">
        <v>91.53</v>
      </c>
      <c r="D531" s="2">
        <v>90.784999999999997</v>
      </c>
      <c r="E531" s="2">
        <v>91.48</v>
      </c>
      <c r="F531" s="2">
        <v>44989268</v>
      </c>
      <c r="G531" s="2">
        <f>IFERROR(VLOOKUP(A531,'TLT DVD'!$A$1:$D$1249,2,FALSE),0)</f>
        <v>3.7555000000000001</v>
      </c>
      <c r="H531" s="2">
        <f>IFERROR(VLOOKUP(A531,'TLT DVD'!$A$1:$D$1249,4,FALSE),0)</f>
        <v>0.99985098332630984</v>
      </c>
      <c r="I531" s="2">
        <f t="shared" si="33"/>
        <v>90.896452894194823</v>
      </c>
      <c r="J531" s="2">
        <f t="shared" si="34"/>
        <v>91.516360503857143</v>
      </c>
      <c r="K531" s="2">
        <f t="shared" si="35"/>
        <v>90.77147152127904</v>
      </c>
      <c r="L531" s="2">
        <f t="shared" si="36"/>
        <v>91.466367954690824</v>
      </c>
    </row>
    <row r="532" spans="1:12" x14ac:dyDescent="0.25">
      <c r="A532" s="1">
        <v>45257</v>
      </c>
      <c r="B532" s="2">
        <v>90.3</v>
      </c>
      <c r="C532" s="2">
        <v>91.34</v>
      </c>
      <c r="D532" s="2">
        <v>90.204999999999998</v>
      </c>
      <c r="E532" s="2">
        <v>91.3</v>
      </c>
      <c r="F532" s="2">
        <v>39804428</v>
      </c>
      <c r="G532" s="2">
        <f>IFERROR(VLOOKUP(A532,'TLT DVD'!$A$1:$D$1249,2,FALSE),0)</f>
        <v>3.7629000000000001</v>
      </c>
      <c r="H532" s="2">
        <f>IFERROR(VLOOKUP(A532,'TLT DVD'!$A$1:$D$1249,4,FALSE),0)</f>
        <v>0.99985068971931823</v>
      </c>
      <c r="I532" s="2">
        <f t="shared" si="33"/>
        <v>90.28651728165444</v>
      </c>
      <c r="J532" s="2">
        <f t="shared" si="34"/>
        <v>91.326361998962525</v>
      </c>
      <c r="K532" s="2">
        <f t="shared" si="35"/>
        <v>90.191531466131096</v>
      </c>
      <c r="L532" s="2">
        <f t="shared" si="36"/>
        <v>91.28636797137375</v>
      </c>
    </row>
    <row r="533" spans="1:12" x14ac:dyDescent="0.25">
      <c r="A533" s="1">
        <v>45254</v>
      </c>
      <c r="B533" s="2">
        <v>90.1</v>
      </c>
      <c r="C533" s="2">
        <v>90.26</v>
      </c>
      <c r="D533" s="2">
        <v>89.79</v>
      </c>
      <c r="E533" s="2">
        <v>89.8</v>
      </c>
      <c r="F533" s="2">
        <v>20199626</v>
      </c>
      <c r="G533" s="2">
        <f>IFERROR(VLOOKUP(A533,'TLT DVD'!$A$1:$D$1249,2,FALSE),0)</f>
        <v>3.8256999999999999</v>
      </c>
      <c r="H533" s="2">
        <f>IFERROR(VLOOKUP(A533,'TLT DVD'!$A$1:$D$1249,4,FALSE),0)</f>
        <v>0.99984819803102154</v>
      </c>
      <c r="I533" s="2">
        <f t="shared" si="33"/>
        <v>90.086322642595036</v>
      </c>
      <c r="J533" s="2">
        <f t="shared" si="34"/>
        <v>90.246298354280015</v>
      </c>
      <c r="K533" s="2">
        <f t="shared" si="35"/>
        <v>89.776369701205425</v>
      </c>
      <c r="L533" s="2">
        <f t="shared" si="36"/>
        <v>89.786368183185729</v>
      </c>
    </row>
    <row r="534" spans="1:12" x14ac:dyDescent="0.25">
      <c r="A534" s="1">
        <v>45252</v>
      </c>
      <c r="B534" s="2">
        <v>91.12</v>
      </c>
      <c r="C534" s="2">
        <v>91.32</v>
      </c>
      <c r="D534" s="2">
        <v>90.38</v>
      </c>
      <c r="E534" s="2">
        <v>90.87</v>
      </c>
      <c r="F534" s="2">
        <v>31215576</v>
      </c>
      <c r="G534" s="2">
        <f>IFERROR(VLOOKUP(A534,'TLT DVD'!$A$1:$D$1249,2,FALSE),0)</f>
        <v>3.7806999999999999</v>
      </c>
      <c r="H534" s="2">
        <f>IFERROR(VLOOKUP(A534,'TLT DVD'!$A$1:$D$1249,4,FALSE),0)</f>
        <v>0.99984998347582643</v>
      </c>
      <c r="I534" s="2">
        <f t="shared" si="33"/>
        <v>91.106330494317305</v>
      </c>
      <c r="J534" s="2">
        <f t="shared" si="34"/>
        <v>91.306300491012465</v>
      </c>
      <c r="K534" s="2">
        <f t="shared" si="35"/>
        <v>90.366441506545186</v>
      </c>
      <c r="L534" s="2">
        <f t="shared" si="36"/>
        <v>90.856367998448349</v>
      </c>
    </row>
    <row r="535" spans="1:12" x14ac:dyDescent="0.25">
      <c r="A535" s="1">
        <v>45251</v>
      </c>
      <c r="B535" s="2">
        <v>90.5</v>
      </c>
      <c r="C535" s="2">
        <v>90.8</v>
      </c>
      <c r="D535" s="2">
        <v>89.885000000000005</v>
      </c>
      <c r="E535" s="2">
        <v>90.55</v>
      </c>
      <c r="F535" s="2">
        <v>27720966</v>
      </c>
      <c r="G535" s="2">
        <f>IFERROR(VLOOKUP(A535,'TLT DVD'!$A$1:$D$1249,2,FALSE),0)</f>
        <v>3.794</v>
      </c>
      <c r="H535" s="2">
        <f>IFERROR(VLOOKUP(A535,'TLT DVD'!$A$1:$D$1249,4,FALSE),0)</f>
        <v>0.99984945577736339</v>
      </c>
      <c r="I535" s="2">
        <f t="shared" si="33"/>
        <v>90.486375747851383</v>
      </c>
      <c r="J535" s="2">
        <f t="shared" si="34"/>
        <v>90.78633058458459</v>
      </c>
      <c r="K535" s="2">
        <f t="shared" si="35"/>
        <v>89.871468332548318</v>
      </c>
      <c r="L535" s="2">
        <f t="shared" si="36"/>
        <v>90.536368220640256</v>
      </c>
    </row>
    <row r="536" spans="1:12" x14ac:dyDescent="0.25">
      <c r="A536" s="1">
        <v>45250</v>
      </c>
      <c r="B536" s="2">
        <v>89.62</v>
      </c>
      <c r="C536" s="2">
        <v>90.655000000000001</v>
      </c>
      <c r="D536" s="2">
        <v>89.61</v>
      </c>
      <c r="E536" s="2">
        <v>90.59</v>
      </c>
      <c r="F536" s="2">
        <v>40517568</v>
      </c>
      <c r="G536" s="2">
        <f>IFERROR(VLOOKUP(A536,'TLT DVD'!$A$1:$D$1249,2,FALSE),0)</f>
        <v>3.7924000000000002</v>
      </c>
      <c r="H536" s="2">
        <f>IFERROR(VLOOKUP(A536,'TLT DVD'!$A$1:$D$1249,4,FALSE),0)</f>
        <v>0.99984951925987053</v>
      </c>
      <c r="I536" s="2">
        <f t="shared" si="33"/>
        <v>89.606513916069602</v>
      </c>
      <c r="J536" s="2">
        <f t="shared" si="34"/>
        <v>90.641358168503558</v>
      </c>
      <c r="K536" s="2">
        <f t="shared" si="35"/>
        <v>89.596515420876997</v>
      </c>
      <c r="L536" s="2">
        <f t="shared" si="36"/>
        <v>90.57636794975167</v>
      </c>
    </row>
    <row r="537" spans="1:12" x14ac:dyDescent="0.25">
      <c r="A537" s="1">
        <v>45247</v>
      </c>
      <c r="B537" s="2">
        <v>90.16</v>
      </c>
      <c r="C537" s="2">
        <v>90.424999999999997</v>
      </c>
      <c r="D537" s="2">
        <v>89.635800000000003</v>
      </c>
      <c r="E537" s="2">
        <v>90.04</v>
      </c>
      <c r="F537" s="2">
        <v>44100608</v>
      </c>
      <c r="G537" s="2">
        <f>IFERROR(VLOOKUP(A537,'TLT DVD'!$A$1:$D$1249,2,FALSE),0)</f>
        <v>3.8155000000000001</v>
      </c>
      <c r="H537" s="2">
        <f>IFERROR(VLOOKUP(A537,'TLT DVD'!$A$1:$D$1249,4,FALSE),0)</f>
        <v>0.99984860273156462</v>
      </c>
      <c r="I537" s="2">
        <f t="shared" si="33"/>
        <v>90.146350022277858</v>
      </c>
      <c r="J537" s="2">
        <f t="shared" si="34"/>
        <v>90.411309902001733</v>
      </c>
      <c r="K537" s="2">
        <f t="shared" si="35"/>
        <v>89.622229384725983</v>
      </c>
      <c r="L537" s="2">
        <f t="shared" si="36"/>
        <v>90.026368189950091</v>
      </c>
    </row>
    <row r="538" spans="1:12" x14ac:dyDescent="0.25">
      <c r="A538" s="1">
        <v>45246</v>
      </c>
      <c r="B538" s="2">
        <v>89.3</v>
      </c>
      <c r="C538" s="2">
        <v>89.96</v>
      </c>
      <c r="D538" s="2">
        <v>89.25</v>
      </c>
      <c r="E538" s="2">
        <v>89.62</v>
      </c>
      <c r="F538" s="2">
        <v>49473880</v>
      </c>
      <c r="G538" s="2">
        <f>IFERROR(VLOOKUP(A538,'TLT DVD'!$A$1:$D$1249,2,FALSE),0)</f>
        <v>3.8334000000000001</v>
      </c>
      <c r="H538" s="2">
        <f>IFERROR(VLOOKUP(A538,'TLT DVD'!$A$1:$D$1249,4,FALSE),0)</f>
        <v>0.99984789252189665</v>
      </c>
      <c r="I538" s="2">
        <f t="shared" si="33"/>
        <v>89.286416802205366</v>
      </c>
      <c r="J538" s="2">
        <f t="shared" si="34"/>
        <v>89.946316411269819</v>
      </c>
      <c r="K538" s="2">
        <f t="shared" si="35"/>
        <v>89.236424407579278</v>
      </c>
      <c r="L538" s="2">
        <f t="shared" si="36"/>
        <v>89.606368127812388</v>
      </c>
    </row>
    <row r="539" spans="1:12" x14ac:dyDescent="0.25">
      <c r="A539" s="1">
        <v>45245</v>
      </c>
      <c r="B539" s="2">
        <v>89.01</v>
      </c>
      <c r="C539" s="2">
        <v>89.14</v>
      </c>
      <c r="D539" s="2">
        <v>88.31</v>
      </c>
      <c r="E539" s="2">
        <v>88.52</v>
      </c>
      <c r="F539" s="2">
        <v>56205296</v>
      </c>
      <c r="G539" s="2">
        <f>IFERROR(VLOOKUP(A539,'TLT DVD'!$A$1:$D$1249,2,FALSE),0)</f>
        <v>3.8809999999999998</v>
      </c>
      <c r="H539" s="2">
        <f>IFERROR(VLOOKUP(A539,'TLT DVD'!$A$1:$D$1249,4,FALSE),0)</f>
        <v>0.99984600392210554</v>
      </c>
      <c r="I539" s="2">
        <f t="shared" si="33"/>
        <v>88.99629280910662</v>
      </c>
      <c r="J539" s="2">
        <f t="shared" si="34"/>
        <v>89.126272789616493</v>
      </c>
      <c r="K539" s="2">
        <f t="shared" si="35"/>
        <v>88.296400606361146</v>
      </c>
      <c r="L539" s="2">
        <f t="shared" si="36"/>
        <v>88.506368267184783</v>
      </c>
    </row>
    <row r="540" spans="1:12" x14ac:dyDescent="0.25">
      <c r="A540" s="1">
        <v>45244</v>
      </c>
      <c r="B540" s="2">
        <v>90</v>
      </c>
      <c r="C540" s="2">
        <v>90.15</v>
      </c>
      <c r="D540" s="2">
        <v>89.29</v>
      </c>
      <c r="E540" s="2">
        <v>89.78</v>
      </c>
      <c r="F540" s="2">
        <v>65666824</v>
      </c>
      <c r="G540" s="2">
        <f>IFERROR(VLOOKUP(A540,'TLT DVD'!$A$1:$D$1249,2,FALSE),0)</f>
        <v>3.8266</v>
      </c>
      <c r="H540" s="2">
        <f>IFERROR(VLOOKUP(A540,'TLT DVD'!$A$1:$D$1249,4,FALSE),0)</f>
        <v>0.99984816232215801</v>
      </c>
      <c r="I540" s="2">
        <f t="shared" si="33"/>
        <v>89.986334608994227</v>
      </c>
      <c r="J540" s="2">
        <f t="shared" si="34"/>
        <v>90.136311833342546</v>
      </c>
      <c r="K540" s="2">
        <f t="shared" si="35"/>
        <v>89.276442413745499</v>
      </c>
      <c r="L540" s="2">
        <f t="shared" si="36"/>
        <v>89.766368013283341</v>
      </c>
    </row>
    <row r="541" spans="1:12" x14ac:dyDescent="0.25">
      <c r="A541" s="1">
        <v>45243</v>
      </c>
      <c r="B541" s="2">
        <v>87.22</v>
      </c>
      <c r="C541" s="2">
        <v>87.94</v>
      </c>
      <c r="D541" s="2">
        <v>86.9</v>
      </c>
      <c r="E541" s="2">
        <v>87.79</v>
      </c>
      <c r="F541" s="2">
        <v>25661516</v>
      </c>
      <c r="G541" s="2">
        <f>IFERROR(VLOOKUP(A541,'TLT DVD'!$A$1:$D$1249,2,FALSE),0)</f>
        <v>3.9133</v>
      </c>
      <c r="H541" s="2">
        <f>IFERROR(VLOOKUP(A541,'TLT DVD'!$A$1:$D$1249,4,FALSE),0)</f>
        <v>0.99984472237427902</v>
      </c>
      <c r="I541" s="2">
        <f t="shared" si="33"/>
        <v>87.206456685484611</v>
      </c>
      <c r="J541" s="2">
        <f t="shared" si="34"/>
        <v>87.926344885594091</v>
      </c>
      <c r="K541" s="2">
        <f t="shared" si="35"/>
        <v>86.886506374324853</v>
      </c>
      <c r="L541" s="2">
        <f t="shared" si="36"/>
        <v>87.776368177237956</v>
      </c>
    </row>
    <row r="542" spans="1:12" x14ac:dyDescent="0.25">
      <c r="A542" s="1">
        <v>45240</v>
      </c>
      <c r="B542" s="2">
        <v>88.224999999999994</v>
      </c>
      <c r="C542" s="2">
        <v>88.424999999999997</v>
      </c>
      <c r="D542" s="2">
        <v>87.774900000000002</v>
      </c>
      <c r="E542" s="2">
        <v>87.99</v>
      </c>
      <c r="F542" s="2">
        <v>36594020</v>
      </c>
      <c r="G542" s="2">
        <f>IFERROR(VLOOKUP(A542,'TLT DVD'!$A$1:$D$1249,2,FALSE),0)</f>
        <v>3.9043999999999999</v>
      </c>
      <c r="H542" s="2">
        <f>IFERROR(VLOOKUP(A542,'TLT DVD'!$A$1:$D$1249,4,FALSE),0)</f>
        <v>0.9998450754941044</v>
      </c>
      <c r="I542" s="2">
        <f t="shared" si="33"/>
        <v>88.211331785467351</v>
      </c>
      <c r="J542" s="2">
        <f t="shared" si="34"/>
        <v>88.411300800566181</v>
      </c>
      <c r="K542" s="2">
        <f t="shared" si="35"/>
        <v>87.761301516987473</v>
      </c>
      <c r="L542" s="2">
        <f t="shared" si="36"/>
        <v>87.976368192726241</v>
      </c>
    </row>
    <row r="543" spans="1:12" x14ac:dyDescent="0.25">
      <c r="A543" s="1">
        <v>45239</v>
      </c>
      <c r="B543" s="2">
        <v>88.94</v>
      </c>
      <c r="C543" s="2">
        <v>89.03</v>
      </c>
      <c r="D543" s="2">
        <v>86.74</v>
      </c>
      <c r="E543" s="2">
        <v>87.5</v>
      </c>
      <c r="F543" s="2">
        <v>88975096</v>
      </c>
      <c r="G543" s="2">
        <f>IFERROR(VLOOKUP(A543,'TLT DVD'!$A$1:$D$1249,2,FALSE),0)</f>
        <v>3.9262999999999999</v>
      </c>
      <c r="H543" s="2">
        <f>IFERROR(VLOOKUP(A543,'TLT DVD'!$A$1:$D$1249,4,FALSE),0)</f>
        <v>0.99984420658149964</v>
      </c>
      <c r="I543" s="2">
        <f t="shared" si="33"/>
        <v>88.926143733358572</v>
      </c>
      <c r="J543" s="2">
        <f t="shared" si="34"/>
        <v>89.01612971195091</v>
      </c>
      <c r="K543" s="2">
        <f t="shared" si="35"/>
        <v>86.726486478879281</v>
      </c>
      <c r="L543" s="2">
        <f t="shared" si="36"/>
        <v>87.486368075881217</v>
      </c>
    </row>
    <row r="544" spans="1:12" x14ac:dyDescent="0.25">
      <c r="A544" s="1">
        <v>45238</v>
      </c>
      <c r="B544" s="2">
        <v>88.48</v>
      </c>
      <c r="C544" s="2">
        <v>89.62</v>
      </c>
      <c r="D544" s="2">
        <v>88.45</v>
      </c>
      <c r="E544" s="2">
        <v>89.56</v>
      </c>
      <c r="F544" s="2">
        <v>53893384</v>
      </c>
      <c r="G544" s="2">
        <f>IFERROR(VLOOKUP(A544,'TLT DVD'!$A$1:$D$1249,2,FALSE),0)</f>
        <v>3.8359999999999999</v>
      </c>
      <c r="H544" s="2">
        <f>IFERROR(VLOOKUP(A544,'TLT DVD'!$A$1:$D$1249,4,FALSE),0)</f>
        <v>0.99984778936299235</v>
      </c>
      <c r="I544" s="2">
        <f t="shared" si="33"/>
        <v>88.466532402837572</v>
      </c>
      <c r="J544" s="2">
        <f t="shared" si="34"/>
        <v>89.606358882711376</v>
      </c>
      <c r="K544" s="2">
        <f t="shared" si="35"/>
        <v>88.436536969156677</v>
      </c>
      <c r="L544" s="2">
        <f t="shared" si="36"/>
        <v>89.5463680153496</v>
      </c>
    </row>
    <row r="545" spans="1:12" x14ac:dyDescent="0.25">
      <c r="A545" s="1">
        <v>45237</v>
      </c>
      <c r="B545" s="2">
        <v>87.61</v>
      </c>
      <c r="C545" s="2">
        <v>88.5</v>
      </c>
      <c r="D545" s="2">
        <v>87.59</v>
      </c>
      <c r="E545" s="2">
        <v>88.06</v>
      </c>
      <c r="F545" s="2">
        <v>37834192</v>
      </c>
      <c r="G545" s="2">
        <f>IFERROR(VLOOKUP(A545,'TLT DVD'!$A$1:$D$1249,2,FALSE),0)</f>
        <v>3.9013</v>
      </c>
      <c r="H545" s="2">
        <f>IFERROR(VLOOKUP(A545,'TLT DVD'!$A$1:$D$1249,4,FALSE),0)</f>
        <v>0.99984519849092679</v>
      </c>
      <c r="I545" s="2">
        <f t="shared" si="33"/>
        <v>87.596437839790099</v>
      </c>
      <c r="J545" s="2">
        <f t="shared" si="34"/>
        <v>88.486300066447015</v>
      </c>
      <c r="K545" s="2">
        <f t="shared" si="35"/>
        <v>87.576440935820287</v>
      </c>
      <c r="L545" s="2">
        <f t="shared" si="36"/>
        <v>88.046368179111013</v>
      </c>
    </row>
    <row r="546" spans="1:12" x14ac:dyDescent="0.25">
      <c r="A546" s="1">
        <v>45236</v>
      </c>
      <c r="B546" s="2">
        <v>87.07</v>
      </c>
      <c r="C546" s="2">
        <v>87.2</v>
      </c>
      <c r="D546" s="2">
        <v>86.6</v>
      </c>
      <c r="E546" s="2">
        <v>86.78</v>
      </c>
      <c r="F546" s="2">
        <v>41341872</v>
      </c>
      <c r="G546" s="2">
        <f>IFERROR(VLOOKUP(A546,'TLT DVD'!$A$1:$D$1249,2,FALSE),0)</f>
        <v>3.9588999999999999</v>
      </c>
      <c r="H546" s="2">
        <f>IFERROR(VLOOKUP(A546,'TLT DVD'!$A$1:$D$1249,4,FALSE),0)</f>
        <v>0.99984291313308493</v>
      </c>
      <c r="I546" s="2">
        <f t="shared" si="33"/>
        <v>87.056322446497703</v>
      </c>
      <c r="J546" s="2">
        <f t="shared" si="34"/>
        <v>87.186302025205009</v>
      </c>
      <c r="K546" s="2">
        <f t="shared" si="35"/>
        <v>86.58639627732515</v>
      </c>
      <c r="L546" s="2">
        <f t="shared" si="36"/>
        <v>86.766368001689116</v>
      </c>
    </row>
    <row r="547" spans="1:12" x14ac:dyDescent="0.25">
      <c r="A547" s="1">
        <v>45233</v>
      </c>
      <c r="B547" s="2">
        <v>88.81</v>
      </c>
      <c r="C547" s="2">
        <v>89.05</v>
      </c>
      <c r="D547" s="2">
        <v>87.575000000000003</v>
      </c>
      <c r="E547" s="2">
        <v>87.63</v>
      </c>
      <c r="F547" s="2">
        <v>77692248</v>
      </c>
      <c r="G547" s="2">
        <f>IFERROR(VLOOKUP(A547,'TLT DVD'!$A$1:$D$1249,2,FALSE),0)</f>
        <v>3.9205000000000001</v>
      </c>
      <c r="H547" s="2">
        <f>IFERROR(VLOOKUP(A547,'TLT DVD'!$A$1:$D$1249,4,FALSE),0)</f>
        <v>0.99984443670439904</v>
      </c>
      <c r="I547" s="2">
        <f t="shared" si="33"/>
        <v>88.796184423717676</v>
      </c>
      <c r="J547" s="2">
        <f t="shared" si="34"/>
        <v>89.036147088526732</v>
      </c>
      <c r="K547" s="2">
        <f t="shared" si="35"/>
        <v>87.561376544387755</v>
      </c>
      <c r="L547" s="2">
        <f t="shared" si="36"/>
        <v>87.616367988406481</v>
      </c>
    </row>
    <row r="548" spans="1:12" x14ac:dyDescent="0.25">
      <c r="A548" s="1">
        <v>45232</v>
      </c>
      <c r="B548" s="2">
        <v>86.674999999999997</v>
      </c>
      <c r="C548" s="2">
        <v>87.31</v>
      </c>
      <c r="D548" s="2">
        <v>86.22</v>
      </c>
      <c r="E548" s="2">
        <v>87.04</v>
      </c>
      <c r="F548" s="2">
        <v>69739360</v>
      </c>
      <c r="G548" s="2">
        <f>IFERROR(VLOOKUP(A548,'TLT DVD'!$A$1:$D$1249,2,FALSE),0)</f>
        <v>3.9470000000000001</v>
      </c>
      <c r="H548" s="2">
        <f>IFERROR(VLOOKUP(A548,'TLT DVD'!$A$1:$D$1249,4,FALSE),0)</f>
        <v>0.99984338528123873</v>
      </c>
      <c r="I548" s="2">
        <f t="shared" si="33"/>
        <v>86.661425419251358</v>
      </c>
      <c r="J548" s="2">
        <f t="shared" si="34"/>
        <v>87.296325968904952</v>
      </c>
      <c r="K548" s="2">
        <f t="shared" si="35"/>
        <v>86.206496678948398</v>
      </c>
      <c r="L548" s="2">
        <f t="shared" si="36"/>
        <v>87.026368254879031</v>
      </c>
    </row>
    <row r="549" spans="1:12" x14ac:dyDescent="0.25">
      <c r="A549" s="1">
        <v>45231</v>
      </c>
      <c r="B549" s="2">
        <v>84.04</v>
      </c>
      <c r="C549" s="2">
        <v>85.12</v>
      </c>
      <c r="D549" s="2">
        <v>84.02</v>
      </c>
      <c r="E549" s="2">
        <v>85.1</v>
      </c>
      <c r="F549" s="2">
        <v>72308464</v>
      </c>
      <c r="G549" s="2">
        <f>IFERROR(VLOOKUP(A549,'TLT DVD'!$A$1:$D$1249,2,FALSE),0)</f>
        <v>4.0369999999999999</v>
      </c>
      <c r="H549" s="2">
        <f>IFERROR(VLOOKUP(A549,'TLT DVD'!$A$1:$D$1249,4,FALSE),0)</f>
        <v>0.9998398144183821</v>
      </c>
      <c r="I549" s="2">
        <f t="shared" si="33"/>
        <v>84.026538003720844</v>
      </c>
      <c r="J549" s="2">
        <f t="shared" si="34"/>
        <v>85.106365003292694</v>
      </c>
      <c r="K549" s="2">
        <f t="shared" si="35"/>
        <v>84.006541207432463</v>
      </c>
      <c r="L549" s="2">
        <f t="shared" si="36"/>
        <v>85.086368207004313</v>
      </c>
    </row>
    <row r="550" spans="1:12" x14ac:dyDescent="0.25">
      <c r="A550" s="1">
        <v>45230</v>
      </c>
      <c r="B550" s="2">
        <v>84.364999999999995</v>
      </c>
      <c r="C550" s="2">
        <v>84.77</v>
      </c>
      <c r="D550" s="2">
        <v>83.55</v>
      </c>
      <c r="E550" s="2">
        <v>83.58</v>
      </c>
      <c r="F550" s="2">
        <v>37269236</v>
      </c>
      <c r="G550" s="2">
        <f>IFERROR(VLOOKUP(A550,'TLT DVD'!$A$1:$D$1249,2,FALSE),0)</f>
        <v>4.1104000000000003</v>
      </c>
      <c r="H550" s="2">
        <f>IFERROR(VLOOKUP(A550,'TLT DVD'!$A$1:$D$1249,4,FALSE),0)</f>
        <v>0.99983690219078292</v>
      </c>
      <c r="I550" s="2">
        <f t="shared" si="33"/>
        <v>84.3512402533254</v>
      </c>
      <c r="J550" s="2">
        <f t="shared" si="34"/>
        <v>84.756174198712671</v>
      </c>
      <c r="K550" s="2">
        <f t="shared" si="35"/>
        <v>83.536373178039909</v>
      </c>
      <c r="L550" s="2">
        <f t="shared" si="36"/>
        <v>83.566368285105639</v>
      </c>
    </row>
    <row r="551" spans="1:12" x14ac:dyDescent="0.25">
      <c r="A551" s="1">
        <v>45229</v>
      </c>
      <c r="B551" s="2">
        <v>83.81</v>
      </c>
      <c r="C551" s="2">
        <v>84.5</v>
      </c>
      <c r="D551" s="2">
        <v>83.24</v>
      </c>
      <c r="E551" s="2">
        <v>83.99</v>
      </c>
      <c r="F551" s="2">
        <v>45026920</v>
      </c>
      <c r="G551" s="2">
        <f>IFERROR(VLOOKUP(A551,'TLT DVD'!$A$1:$D$1249,2,FALSE),0)</f>
        <v>4.0007000000000001</v>
      </c>
      <c r="H551" s="2">
        <f>IFERROR(VLOOKUP(A551,'TLT DVD'!$A$1:$D$1249,4,FALSE),0)</f>
        <v>0.9998412546648664</v>
      </c>
      <c r="I551" s="2">
        <f t="shared" si="33"/>
        <v>83.796695553462456</v>
      </c>
      <c r="J551" s="2">
        <f t="shared" si="34"/>
        <v>84.486586019181217</v>
      </c>
      <c r="K551" s="2">
        <f t="shared" si="35"/>
        <v>83.226786038303473</v>
      </c>
      <c r="L551" s="2">
        <f t="shared" si="36"/>
        <v>83.976666979302124</v>
      </c>
    </row>
    <row r="552" spans="1:12" x14ac:dyDescent="0.25">
      <c r="A552" s="1">
        <v>45226</v>
      </c>
      <c r="B552" s="2">
        <v>84.19</v>
      </c>
      <c r="C552" s="2">
        <v>84.97</v>
      </c>
      <c r="D552" s="2">
        <v>83.74</v>
      </c>
      <c r="E552" s="2">
        <v>84.37</v>
      </c>
      <c r="F552" s="2">
        <v>32362270</v>
      </c>
      <c r="G552" s="2">
        <f>IFERROR(VLOOKUP(A552,'TLT DVD'!$A$1:$D$1249,2,FALSE),0)</f>
        <v>3.9826999999999999</v>
      </c>
      <c r="H552" s="2">
        <f>IFERROR(VLOOKUP(A552,'TLT DVD'!$A$1:$D$1249,4,FALSE),0)</f>
        <v>0.99984196883744625</v>
      </c>
      <c r="I552" s="2">
        <f t="shared" si="33"/>
        <v>84.176695356424602</v>
      </c>
      <c r="J552" s="2">
        <f t="shared" si="34"/>
        <v>84.95657209211781</v>
      </c>
      <c r="K552" s="2">
        <f t="shared" si="35"/>
        <v>83.726766470447743</v>
      </c>
      <c r="L552" s="2">
        <f t="shared" si="36"/>
        <v>84.356666910815349</v>
      </c>
    </row>
    <row r="553" spans="1:12" x14ac:dyDescent="0.25">
      <c r="A553" s="1">
        <v>45225</v>
      </c>
      <c r="B553" s="2">
        <v>83.48</v>
      </c>
      <c r="C553" s="2">
        <v>84.814999999999998</v>
      </c>
      <c r="D553" s="2">
        <v>83.4</v>
      </c>
      <c r="E553" s="2">
        <v>84.73</v>
      </c>
      <c r="F553" s="2">
        <v>49704076</v>
      </c>
      <c r="G553" s="2">
        <f>IFERROR(VLOOKUP(A553,'TLT DVD'!$A$1:$D$1249,2,FALSE),0)</f>
        <v>3.9657</v>
      </c>
      <c r="H553" s="2">
        <f>IFERROR(VLOOKUP(A553,'TLT DVD'!$A$1:$D$1249,4,FALSE),0)</f>
        <v>0.99984264333424</v>
      </c>
      <c r="I553" s="2">
        <f t="shared" si="33"/>
        <v>83.466863865542365</v>
      </c>
      <c r="J553" s="2">
        <f t="shared" si="34"/>
        <v>84.801653794393559</v>
      </c>
      <c r="K553" s="2">
        <f t="shared" si="35"/>
        <v>83.386876454075619</v>
      </c>
      <c r="L553" s="2">
        <f t="shared" si="36"/>
        <v>84.716667169710163</v>
      </c>
    </row>
    <row r="554" spans="1:12" x14ac:dyDescent="0.25">
      <c r="A554" s="1">
        <v>45224</v>
      </c>
      <c r="B554" s="2">
        <v>84.02</v>
      </c>
      <c r="C554" s="2">
        <v>84.13</v>
      </c>
      <c r="D554" s="2">
        <v>83.13</v>
      </c>
      <c r="E554" s="2">
        <v>83.45</v>
      </c>
      <c r="F554" s="2">
        <v>60737168</v>
      </c>
      <c r="G554" s="2">
        <f>IFERROR(VLOOKUP(A554,'TLT DVD'!$A$1:$D$1249,2,FALSE),0)</f>
        <v>4.0266000000000002</v>
      </c>
      <c r="H554" s="2">
        <f>IFERROR(VLOOKUP(A554,'TLT DVD'!$A$1:$D$1249,4,FALSE),0)</f>
        <v>0.99984022705077158</v>
      </c>
      <c r="I554" s="2">
        <f t="shared" si="33"/>
        <v>84.006575876805826</v>
      </c>
      <c r="J554" s="2">
        <f t="shared" si="34"/>
        <v>84.11655830178141</v>
      </c>
      <c r="K554" s="2">
        <f t="shared" si="35"/>
        <v>83.116718074730642</v>
      </c>
      <c r="L554" s="2">
        <f t="shared" si="36"/>
        <v>83.436666947386897</v>
      </c>
    </row>
    <row r="555" spans="1:12" x14ac:dyDescent="0.25">
      <c r="A555" s="1">
        <v>45223</v>
      </c>
      <c r="B555" s="2">
        <v>84.44</v>
      </c>
      <c r="C555" s="2">
        <v>85.35</v>
      </c>
      <c r="D555" s="2">
        <v>84.09</v>
      </c>
      <c r="E555" s="2">
        <v>85.35</v>
      </c>
      <c r="F555" s="2">
        <v>46267684</v>
      </c>
      <c r="G555" s="2">
        <f>IFERROR(VLOOKUP(A555,'TLT DVD'!$A$1:$D$1249,2,FALSE),0)</f>
        <v>3.9369000000000001</v>
      </c>
      <c r="H555" s="2">
        <f>IFERROR(VLOOKUP(A555,'TLT DVD'!$A$1:$D$1249,4,FALSE),0)</f>
        <v>0.99984378601219959</v>
      </c>
      <c r="I555" s="2">
        <f t="shared" si="33"/>
        <v>84.426809290870125</v>
      </c>
      <c r="J555" s="2">
        <f t="shared" si="34"/>
        <v>85.33666713614123</v>
      </c>
      <c r="K555" s="2">
        <f t="shared" si="35"/>
        <v>84.076863965765867</v>
      </c>
      <c r="L555" s="2">
        <f t="shared" si="36"/>
        <v>85.33666713614123</v>
      </c>
    </row>
    <row r="556" spans="1:12" x14ac:dyDescent="0.25">
      <c r="A556" s="1">
        <v>45222</v>
      </c>
      <c r="B556" s="2">
        <v>82.81</v>
      </c>
      <c r="C556" s="2">
        <v>84.86</v>
      </c>
      <c r="D556" s="2">
        <v>82.42</v>
      </c>
      <c r="E556" s="2">
        <v>84.24</v>
      </c>
      <c r="F556" s="2">
        <v>70890432</v>
      </c>
      <c r="G556" s="2">
        <f>IFERROR(VLOOKUP(A556,'TLT DVD'!$A$1:$D$1249,2,FALSE),0)</f>
        <v>3.9887999999999999</v>
      </c>
      <c r="H556" s="2">
        <f>IFERROR(VLOOKUP(A556,'TLT DVD'!$A$1:$D$1249,4,FALSE),0)</f>
        <v>0.99984172681223704</v>
      </c>
      <c r="I556" s="2">
        <f t="shared" si="33"/>
        <v>82.796893397321355</v>
      </c>
      <c r="J556" s="2">
        <f t="shared" si="34"/>
        <v>84.846568937286435</v>
      </c>
      <c r="K556" s="2">
        <f t="shared" si="35"/>
        <v>82.406955123864577</v>
      </c>
      <c r="L556" s="2">
        <f t="shared" si="36"/>
        <v>84.226667066662841</v>
      </c>
    </row>
    <row r="557" spans="1:12" x14ac:dyDescent="0.25">
      <c r="A557" s="1">
        <v>45219</v>
      </c>
      <c r="B557" s="2">
        <v>82.99</v>
      </c>
      <c r="C557" s="2">
        <v>83.54</v>
      </c>
      <c r="D557" s="2">
        <v>82.77</v>
      </c>
      <c r="E557" s="2">
        <v>83.24</v>
      </c>
      <c r="F557" s="2">
        <v>52188752</v>
      </c>
      <c r="G557" s="2">
        <f>IFERROR(VLOOKUP(A557,'TLT DVD'!$A$1:$D$1249,2,FALSE),0)</f>
        <v>4.0366999999999997</v>
      </c>
      <c r="H557" s="2">
        <f>IFERROR(VLOOKUP(A557,'TLT DVD'!$A$1:$D$1249,4,FALSE),0)</f>
        <v>0.99983982632123714</v>
      </c>
      <c r="I557" s="2">
        <f t="shared" si="33"/>
        <v>82.976707186399466</v>
      </c>
      <c r="J557" s="2">
        <f t="shared" si="34"/>
        <v>83.526619090876153</v>
      </c>
      <c r="K557" s="2">
        <f t="shared" si="35"/>
        <v>82.756742424608788</v>
      </c>
      <c r="L557" s="2">
        <f t="shared" si="36"/>
        <v>83.226667142979778</v>
      </c>
    </row>
    <row r="558" spans="1:12" x14ac:dyDescent="0.25">
      <c r="A558" s="1">
        <v>45218</v>
      </c>
      <c r="B558" s="2">
        <v>83.88</v>
      </c>
      <c r="C558" s="2">
        <v>84.57</v>
      </c>
      <c r="D558" s="2">
        <v>82.74</v>
      </c>
      <c r="E558" s="2">
        <v>82.77</v>
      </c>
      <c r="F558" s="2">
        <v>87696928</v>
      </c>
      <c r="G558" s="2">
        <f>IFERROR(VLOOKUP(A558,'TLT DVD'!$A$1:$D$1249,2,FALSE),0)</f>
        <v>4.0595999999999997</v>
      </c>
      <c r="H558" s="2">
        <f>IFERROR(VLOOKUP(A558,'TLT DVD'!$A$1:$D$1249,4,FALSE),0)</f>
        <v>0.99983891773704592</v>
      </c>
      <c r="I558" s="2">
        <f t="shared" si="33"/>
        <v>83.866488419783408</v>
      </c>
      <c r="J558" s="2">
        <f t="shared" si="34"/>
        <v>84.556377273021965</v>
      </c>
      <c r="K558" s="2">
        <f t="shared" si="35"/>
        <v>82.726672053563178</v>
      </c>
      <c r="L558" s="2">
        <f t="shared" si="36"/>
        <v>82.756667221095285</v>
      </c>
    </row>
    <row r="559" spans="1:12" x14ac:dyDescent="0.25">
      <c r="A559" s="1">
        <v>45217</v>
      </c>
      <c r="B559" s="2">
        <v>84.38</v>
      </c>
      <c r="C559" s="2">
        <v>84.72</v>
      </c>
      <c r="D559" s="2">
        <v>83.85</v>
      </c>
      <c r="E559" s="2">
        <v>84.5</v>
      </c>
      <c r="F559" s="2">
        <v>63724616</v>
      </c>
      <c r="G559" s="2">
        <f>IFERROR(VLOOKUP(A559,'TLT DVD'!$A$1:$D$1249,2,FALSE),0)</f>
        <v>3.9765000000000001</v>
      </c>
      <c r="H559" s="2">
        <f>IFERROR(VLOOKUP(A559,'TLT DVD'!$A$1:$D$1249,4,FALSE),0)</f>
        <v>0.99984221483034186</v>
      </c>
      <c r="I559" s="2">
        <f t="shared" si="33"/>
        <v>84.366686087384238</v>
      </c>
      <c r="J559" s="2">
        <f t="shared" si="34"/>
        <v>84.70663244042656</v>
      </c>
      <c r="K559" s="2">
        <f t="shared" si="35"/>
        <v>83.836769713524163</v>
      </c>
      <c r="L559" s="2">
        <f t="shared" si="36"/>
        <v>84.486667153163893</v>
      </c>
    </row>
    <row r="560" spans="1:12" x14ac:dyDescent="0.25">
      <c r="A560" s="1">
        <v>45216</v>
      </c>
      <c r="B560" s="2">
        <v>84.89</v>
      </c>
      <c r="C560" s="2">
        <v>85.629900000000006</v>
      </c>
      <c r="D560" s="2">
        <v>84.504499999999993</v>
      </c>
      <c r="E560" s="2">
        <v>85.25</v>
      </c>
      <c r="F560" s="2">
        <v>52949096</v>
      </c>
      <c r="G560" s="2">
        <f>IFERROR(VLOOKUP(A560,'TLT DVD'!$A$1:$D$1249,2,FALSE),0)</f>
        <v>3.9415</v>
      </c>
      <c r="H560" s="2">
        <f>IFERROR(VLOOKUP(A560,'TLT DVD'!$A$1:$D$1249,4,FALSE),0)</f>
        <v>0.99984360350104906</v>
      </c>
      <c r="I560" s="2">
        <f t="shared" si="33"/>
        <v>84.876723501204054</v>
      </c>
      <c r="J560" s="2">
        <f t="shared" si="34"/>
        <v>85.616507783434486</v>
      </c>
      <c r="K560" s="2">
        <f t="shared" si="35"/>
        <v>84.491283792054389</v>
      </c>
      <c r="L560" s="2">
        <f t="shared" si="36"/>
        <v>85.236667198464431</v>
      </c>
    </row>
    <row r="561" spans="1:12" x14ac:dyDescent="0.25">
      <c r="A561" s="1">
        <v>45215</v>
      </c>
      <c r="B561" s="2">
        <v>86.19</v>
      </c>
      <c r="C561" s="2">
        <v>86.37</v>
      </c>
      <c r="D561" s="2">
        <v>85.9</v>
      </c>
      <c r="E561" s="2">
        <v>86.2</v>
      </c>
      <c r="F561" s="2">
        <v>38309792</v>
      </c>
      <c r="G561" s="2">
        <f>IFERROR(VLOOKUP(A561,'TLT DVD'!$A$1:$D$1249,2,FALSE),0)</f>
        <v>3.8980999999999999</v>
      </c>
      <c r="H561" s="2">
        <f>IFERROR(VLOOKUP(A561,'TLT DVD'!$A$1:$D$1249,4,FALSE),0)</f>
        <v>0.9998453254554045</v>
      </c>
      <c r="I561" s="2">
        <f t="shared" si="33"/>
        <v>86.17666860100131</v>
      </c>
      <c r="J561" s="2">
        <f t="shared" si="34"/>
        <v>86.356640759583286</v>
      </c>
      <c r="K561" s="2">
        <f t="shared" si="35"/>
        <v>85.886713456619248</v>
      </c>
      <c r="L561" s="2">
        <f t="shared" si="36"/>
        <v>86.186667054255864</v>
      </c>
    </row>
    <row r="562" spans="1:12" x14ac:dyDescent="0.25">
      <c r="A562" s="1">
        <v>45212</v>
      </c>
      <c r="B562" s="2">
        <v>87.6</v>
      </c>
      <c r="C562" s="2">
        <v>87.83</v>
      </c>
      <c r="D562" s="2">
        <v>87.17</v>
      </c>
      <c r="E562" s="2">
        <v>87.61</v>
      </c>
      <c r="F562" s="2">
        <v>44203088</v>
      </c>
      <c r="G562" s="2">
        <f>IFERROR(VLOOKUP(A562,'TLT DVD'!$A$1:$D$1249,2,FALSE),0)</f>
        <v>3.8353999999999999</v>
      </c>
      <c r="H562" s="2">
        <f>IFERROR(VLOOKUP(A562,'TLT DVD'!$A$1:$D$1249,4,FALSE),0)</f>
        <v>0.99984781316889237</v>
      </c>
      <c r="I562" s="2">
        <f t="shared" si="33"/>
        <v>87.586668433594966</v>
      </c>
      <c r="J562" s="2">
        <f t="shared" si="34"/>
        <v>87.81663343062381</v>
      </c>
      <c r="K562" s="2">
        <f t="shared" si="35"/>
        <v>87.156733873932353</v>
      </c>
      <c r="L562" s="2">
        <f t="shared" si="36"/>
        <v>87.596666911726658</v>
      </c>
    </row>
    <row r="563" spans="1:12" x14ac:dyDescent="0.25">
      <c r="A563" s="1">
        <v>45211</v>
      </c>
      <c r="B563" s="2">
        <v>88.05</v>
      </c>
      <c r="C563" s="2">
        <v>88.189400000000006</v>
      </c>
      <c r="D563" s="2">
        <v>85.924999999999997</v>
      </c>
      <c r="E563" s="2">
        <v>86.07</v>
      </c>
      <c r="F563" s="2">
        <v>66986736</v>
      </c>
      <c r="G563" s="2">
        <f>IFERROR(VLOOKUP(A563,'TLT DVD'!$A$1:$D$1249,2,FALSE),0)</f>
        <v>3.9039999999999999</v>
      </c>
      <c r="H563" s="2">
        <f>IFERROR(VLOOKUP(A563,'TLT DVD'!$A$1:$D$1249,4,FALSE),0)</f>
        <v>0.99984509136466126</v>
      </c>
      <c r="I563" s="2">
        <f t="shared" si="33"/>
        <v>88.036360294658422</v>
      </c>
      <c r="J563" s="2">
        <f t="shared" si="34"/>
        <v>88.17573870039466</v>
      </c>
      <c r="K563" s="2">
        <f t="shared" si="35"/>
        <v>85.91168947550851</v>
      </c>
      <c r="L563" s="2">
        <f t="shared" si="36"/>
        <v>86.056667013756382</v>
      </c>
    </row>
    <row r="564" spans="1:12" x14ac:dyDescent="0.25">
      <c r="A564" s="1">
        <v>45210</v>
      </c>
      <c r="B564" s="2">
        <v>87.85</v>
      </c>
      <c r="C564" s="2">
        <v>88.47</v>
      </c>
      <c r="D564" s="2">
        <v>87.6</v>
      </c>
      <c r="E564" s="2">
        <v>88.47</v>
      </c>
      <c r="F564" s="2">
        <v>58517652</v>
      </c>
      <c r="G564" s="2">
        <f>IFERROR(VLOOKUP(A564,'TLT DVD'!$A$1:$D$1249,2,FALSE),0)</f>
        <v>3.7980999999999998</v>
      </c>
      <c r="H564" s="2">
        <f>IFERROR(VLOOKUP(A564,'TLT DVD'!$A$1:$D$1249,4,FALSE),0)</f>
        <v>0.99984929310345716</v>
      </c>
      <c r="I564" s="2">
        <f t="shared" si="33"/>
        <v>87.836760399138711</v>
      </c>
      <c r="J564" s="2">
        <f t="shared" si="34"/>
        <v>88.456666960862847</v>
      </c>
      <c r="K564" s="2">
        <f t="shared" si="35"/>
        <v>87.586798075862845</v>
      </c>
      <c r="L564" s="2">
        <f t="shared" si="36"/>
        <v>88.456666960862847</v>
      </c>
    </row>
    <row r="565" spans="1:12" x14ac:dyDescent="0.25">
      <c r="A565" s="1">
        <v>45209</v>
      </c>
      <c r="B565" s="2">
        <v>85.85</v>
      </c>
      <c r="C565" s="2">
        <v>87.17</v>
      </c>
      <c r="D565" s="2">
        <v>85.52</v>
      </c>
      <c r="E565" s="2">
        <v>86.66</v>
      </c>
      <c r="F565" s="2">
        <v>54743912</v>
      </c>
      <c r="G565" s="2">
        <f>IFERROR(VLOOKUP(A565,'TLT DVD'!$A$1:$D$1249,2,FALSE),0)</f>
        <v>3.8774000000000002</v>
      </c>
      <c r="H565" s="2">
        <f>IFERROR(VLOOKUP(A565,'TLT DVD'!$A$1:$D$1249,4,FALSE),0)</f>
        <v>0.99984614675725914</v>
      </c>
      <c r="I565" s="2">
        <f t="shared" si="33"/>
        <v>85.836791699110691</v>
      </c>
      <c r="J565" s="2">
        <f t="shared" si="34"/>
        <v>87.156588612830276</v>
      </c>
      <c r="K565" s="2">
        <f t="shared" si="35"/>
        <v>85.506842470680795</v>
      </c>
      <c r="L565" s="2">
        <f t="shared" si="36"/>
        <v>86.646667077984077</v>
      </c>
    </row>
    <row r="566" spans="1:12" x14ac:dyDescent="0.25">
      <c r="A566" s="1">
        <v>45208</v>
      </c>
      <c r="B566" s="2">
        <v>85.5</v>
      </c>
      <c r="C566" s="2">
        <v>86.8</v>
      </c>
      <c r="D566" s="2">
        <v>84.95</v>
      </c>
      <c r="E566" s="2">
        <v>86.78</v>
      </c>
      <c r="F566" s="2">
        <v>29424888</v>
      </c>
      <c r="G566" s="2">
        <f>IFERROR(VLOOKUP(A566,'TLT DVD'!$A$1:$D$1249,2,FALSE),0)</f>
        <v>3.8721000000000001</v>
      </c>
      <c r="H566" s="2">
        <f>IFERROR(VLOOKUP(A566,'TLT DVD'!$A$1:$D$1249,4,FALSE),0)</f>
        <v>0.99984635704238356</v>
      </c>
      <c r="I566" s="2">
        <f t="shared" si="33"/>
        <v>85.486863527123788</v>
      </c>
      <c r="J566" s="2">
        <f t="shared" si="34"/>
        <v>86.786663791278883</v>
      </c>
      <c r="K566" s="2">
        <f t="shared" si="35"/>
        <v>84.936948030750486</v>
      </c>
      <c r="L566" s="2">
        <f t="shared" si="36"/>
        <v>86.766666864138045</v>
      </c>
    </row>
    <row r="567" spans="1:12" x14ac:dyDescent="0.25">
      <c r="A567" s="1">
        <v>45205</v>
      </c>
      <c r="B567" s="2">
        <v>84.2</v>
      </c>
      <c r="C567" s="2">
        <v>85.685000000000002</v>
      </c>
      <c r="D567" s="2">
        <v>84.06</v>
      </c>
      <c r="E567" s="2">
        <v>84.79</v>
      </c>
      <c r="F567" s="2">
        <v>62787856</v>
      </c>
      <c r="G567" s="2">
        <f>IFERROR(VLOOKUP(A567,'TLT DVD'!$A$1:$D$1249,2,FALSE),0)</f>
        <v>3.9628999999999999</v>
      </c>
      <c r="H567" s="2">
        <f>IFERROR(VLOOKUP(A567,'TLT DVD'!$A$1:$D$1249,4,FALSE),0)</f>
        <v>0.99984275442787318</v>
      </c>
      <c r="I567" s="2">
        <f t="shared" si="33"/>
        <v>84.186759922826923</v>
      </c>
      <c r="J567" s="2">
        <f t="shared" si="34"/>
        <v>85.671526413152321</v>
      </c>
      <c r="K567" s="2">
        <f t="shared" si="35"/>
        <v>84.046781937207015</v>
      </c>
      <c r="L567" s="2">
        <f t="shared" si="36"/>
        <v>84.776667147939378</v>
      </c>
    </row>
    <row r="568" spans="1:12" x14ac:dyDescent="0.25">
      <c r="A568" s="1">
        <v>45204</v>
      </c>
      <c r="B568" s="2">
        <v>86.105000000000004</v>
      </c>
      <c r="C568" s="2">
        <v>86.19</v>
      </c>
      <c r="D568" s="2">
        <v>85.635000000000005</v>
      </c>
      <c r="E568" s="2">
        <v>85.83</v>
      </c>
      <c r="F568" s="2">
        <v>35758760</v>
      </c>
      <c r="G568" s="2">
        <f>IFERROR(VLOOKUP(A568,'TLT DVD'!$A$1:$D$1249,2,FALSE),0)</f>
        <v>3.9148999999999998</v>
      </c>
      <c r="H568" s="2">
        <f>IFERROR(VLOOKUP(A568,'TLT DVD'!$A$1:$D$1249,4,FALSE),0)</f>
        <v>0.99984465889207641</v>
      </c>
      <c r="I568" s="2">
        <f t="shared" si="33"/>
        <v>86.091624353902247</v>
      </c>
      <c r="J568" s="2">
        <f t="shared" si="34"/>
        <v>86.176611149908069</v>
      </c>
      <c r="K568" s="2">
        <f t="shared" si="35"/>
        <v>85.621697364222968</v>
      </c>
      <c r="L568" s="2">
        <f t="shared" si="36"/>
        <v>85.81666707270692</v>
      </c>
    </row>
    <row r="569" spans="1:12" x14ac:dyDescent="0.25">
      <c r="A569" s="1">
        <v>45203</v>
      </c>
      <c r="B569" s="2">
        <v>85.77</v>
      </c>
      <c r="C569" s="2">
        <v>86.31</v>
      </c>
      <c r="D569" s="2">
        <v>85.37</v>
      </c>
      <c r="E569" s="2">
        <v>86.26</v>
      </c>
      <c r="F569" s="2">
        <v>56281600</v>
      </c>
      <c r="G569" s="2">
        <f>IFERROR(VLOOKUP(A569,'TLT DVD'!$A$1:$D$1249,2,FALSE),0)</f>
        <v>3.8954</v>
      </c>
      <c r="H569" s="2">
        <f>IFERROR(VLOOKUP(A569,'TLT DVD'!$A$1:$D$1249,4,FALSE),0)</f>
        <v>0.99984543258169511</v>
      </c>
      <c r="I569" s="2">
        <f t="shared" si="33"/>
        <v>85.756742752531991</v>
      </c>
      <c r="J569" s="2">
        <f t="shared" si="34"/>
        <v>86.296659286126101</v>
      </c>
      <c r="K569" s="2">
        <f t="shared" si="35"/>
        <v>85.356804579499311</v>
      </c>
      <c r="L569" s="2">
        <f t="shared" si="36"/>
        <v>86.246667014497021</v>
      </c>
    </row>
    <row r="570" spans="1:12" x14ac:dyDescent="0.25">
      <c r="A570" s="1">
        <v>45202</v>
      </c>
      <c r="B570" s="2">
        <v>86.31</v>
      </c>
      <c r="C570" s="2">
        <v>86.65</v>
      </c>
      <c r="D570" s="2">
        <v>84.885000000000005</v>
      </c>
      <c r="E570" s="2">
        <v>85.06</v>
      </c>
      <c r="F570" s="2">
        <v>71362640</v>
      </c>
      <c r="G570" s="2">
        <f>IFERROR(VLOOKUP(A570,'TLT DVD'!$A$1:$D$1249,2,FALSE),0)</f>
        <v>3.9504000000000001</v>
      </c>
      <c r="H570" s="2">
        <f>IFERROR(VLOOKUP(A570,'TLT DVD'!$A$1:$D$1249,4,FALSE),0)</f>
        <v>0.99984325038174349</v>
      </c>
      <c r="I570" s="2">
        <f t="shared" si="33"/>
        <v>86.296470940448287</v>
      </c>
      <c r="J570" s="2">
        <f t="shared" si="34"/>
        <v>86.636417645578078</v>
      </c>
      <c r="K570" s="2">
        <f t="shared" si="35"/>
        <v>84.871694308654298</v>
      </c>
      <c r="L570" s="2">
        <f t="shared" si="36"/>
        <v>85.046666877471097</v>
      </c>
    </row>
    <row r="571" spans="1:12" x14ac:dyDescent="0.25">
      <c r="A571" s="1">
        <v>45201</v>
      </c>
      <c r="B571" s="2">
        <v>87.82</v>
      </c>
      <c r="C571" s="2">
        <v>87.93</v>
      </c>
      <c r="D571" s="2">
        <v>86.71</v>
      </c>
      <c r="E571" s="2">
        <v>86.93</v>
      </c>
      <c r="F571" s="2">
        <v>44704260</v>
      </c>
      <c r="G571" s="2">
        <f>IFERROR(VLOOKUP(A571,'TLT DVD'!$A$1:$D$1249,2,FALSE),0)</f>
        <v>3.8654000000000002</v>
      </c>
      <c r="H571" s="2">
        <f>IFERROR(VLOOKUP(A571,'TLT DVD'!$A$1:$D$1249,4,FALSE),0)</f>
        <v>0.99984662287458526</v>
      </c>
      <c r="I571" s="2">
        <f t="shared" si="33"/>
        <v>87.806530420846073</v>
      </c>
      <c r="J571" s="2">
        <f t="shared" si="34"/>
        <v>87.916513549362293</v>
      </c>
      <c r="K571" s="2">
        <f t="shared" si="35"/>
        <v>86.696700669455282</v>
      </c>
      <c r="L571" s="2">
        <f t="shared" si="36"/>
        <v>86.916666926487707</v>
      </c>
    </row>
    <row r="572" spans="1:12" x14ac:dyDescent="0.25">
      <c r="A572" s="1">
        <v>45198</v>
      </c>
      <c r="B572" s="2">
        <v>89.27</v>
      </c>
      <c r="C572" s="2">
        <v>89.49</v>
      </c>
      <c r="D572" s="2">
        <v>88.13</v>
      </c>
      <c r="E572" s="2">
        <v>88.69</v>
      </c>
      <c r="F572" s="2">
        <v>49010144</v>
      </c>
      <c r="G572" s="2">
        <f>IFERROR(VLOOKUP(A572,'TLT DVD'!$A$1:$D$1249,2,FALSE),0)</f>
        <v>3.7887</v>
      </c>
      <c r="H572" s="2">
        <f>IFERROR(VLOOKUP(A572,'TLT DVD'!$A$1:$D$1249,4,FALSE),0)</f>
        <v>0.99984966606318371</v>
      </c>
      <c r="I572" s="2">
        <f t="shared" si="33"/>
        <v>89.256579689460409</v>
      </c>
      <c r="J572" s="2">
        <f t="shared" si="34"/>
        <v>89.476546615994309</v>
      </c>
      <c r="K572" s="2">
        <f t="shared" si="35"/>
        <v>88.116751070148382</v>
      </c>
      <c r="L572" s="2">
        <f t="shared" si="36"/>
        <v>88.676666883143767</v>
      </c>
    </row>
    <row r="573" spans="1:12" x14ac:dyDescent="0.25">
      <c r="A573" s="1">
        <v>45197</v>
      </c>
      <c r="B573" s="2">
        <v>87.62</v>
      </c>
      <c r="C573" s="2">
        <v>88.73</v>
      </c>
      <c r="D573" s="2">
        <v>87.1</v>
      </c>
      <c r="E573" s="2">
        <v>88.68</v>
      </c>
      <c r="F573" s="2">
        <v>60238008</v>
      </c>
      <c r="G573" s="2">
        <f>IFERROR(VLOOKUP(A573,'TLT DVD'!$A$1:$D$1249,2,FALSE),0)</f>
        <v>3.9049999999999998</v>
      </c>
      <c r="H573" s="2">
        <f>IFERROR(VLOOKUP(A573,'TLT DVD'!$A$1:$D$1249,4,FALSE),0)</f>
        <v>0.99984505168826954</v>
      </c>
      <c r="I573" s="2">
        <f t="shared" si="33"/>
        <v>87.606423428926178</v>
      </c>
      <c r="J573" s="2">
        <f t="shared" si="34"/>
        <v>88.716251436300155</v>
      </c>
      <c r="K573" s="2">
        <f t="shared" si="35"/>
        <v>87.086504002048272</v>
      </c>
      <c r="L573" s="2">
        <f t="shared" si="36"/>
        <v>88.666259183715752</v>
      </c>
    </row>
    <row r="574" spans="1:12" x14ac:dyDescent="0.25">
      <c r="A574" s="1">
        <v>45196</v>
      </c>
      <c r="B574" s="2">
        <v>89.534999999999997</v>
      </c>
      <c r="C574" s="2">
        <v>89.62</v>
      </c>
      <c r="D574" s="2">
        <v>88.09</v>
      </c>
      <c r="E574" s="2">
        <v>88.41</v>
      </c>
      <c r="F574" s="2">
        <v>47111200</v>
      </c>
      <c r="G574" s="2">
        <f>IFERROR(VLOOKUP(A574,'TLT DVD'!$A$1:$D$1249,2,FALSE),0)</f>
        <v>3.9169</v>
      </c>
      <c r="H574" s="2">
        <f>IFERROR(VLOOKUP(A574,'TLT DVD'!$A$1:$D$1249,4,FALSE),0)</f>
        <v>0.99984457953932881</v>
      </c>
      <c r="I574" s="2">
        <f t="shared" si="33"/>
        <v>89.521084429053801</v>
      </c>
      <c r="J574" s="2">
        <f t="shared" si="34"/>
        <v>89.606071218314653</v>
      </c>
      <c r="K574" s="2">
        <f t="shared" si="35"/>
        <v>88.076309011619472</v>
      </c>
      <c r="L574" s="2">
        <f t="shared" si="36"/>
        <v>88.396259277072062</v>
      </c>
    </row>
    <row r="575" spans="1:12" x14ac:dyDescent="0.25">
      <c r="A575" s="1">
        <v>45195</v>
      </c>
      <c r="B575" s="2">
        <v>89.43</v>
      </c>
      <c r="C575" s="2">
        <v>89.62</v>
      </c>
      <c r="D575" s="2">
        <v>88.71</v>
      </c>
      <c r="E575" s="2">
        <v>88.87</v>
      </c>
      <c r="F575" s="2">
        <v>38104128</v>
      </c>
      <c r="G575" s="2">
        <f>IFERROR(VLOOKUP(A575,'TLT DVD'!$A$1:$D$1249,2,FALSE),0)</f>
        <v>3.8965999999999998</v>
      </c>
      <c r="H575" s="2">
        <f>IFERROR(VLOOKUP(A575,'TLT DVD'!$A$1:$D$1249,4,FALSE),0)</f>
        <v>0.99984538497000897</v>
      </c>
      <c r="I575" s="2">
        <f t="shared" si="33"/>
        <v>89.416172777867914</v>
      </c>
      <c r="J575" s="2">
        <f t="shared" si="34"/>
        <v>89.606143401012204</v>
      </c>
      <c r="K575" s="2">
        <f t="shared" si="35"/>
        <v>88.696284100689496</v>
      </c>
      <c r="L575" s="2">
        <f t="shared" si="36"/>
        <v>88.856259362284703</v>
      </c>
    </row>
    <row r="576" spans="1:12" x14ac:dyDescent="0.25">
      <c r="A576" s="1">
        <v>45194</v>
      </c>
      <c r="B576" s="2">
        <v>89.66</v>
      </c>
      <c r="C576" s="2">
        <v>90.04</v>
      </c>
      <c r="D576" s="2">
        <v>89.15</v>
      </c>
      <c r="E576" s="2">
        <v>89.18</v>
      </c>
      <c r="F576" s="2">
        <v>45587912</v>
      </c>
      <c r="G576" s="2">
        <f>IFERROR(VLOOKUP(A576,'TLT DVD'!$A$1:$D$1249,2,FALSE),0)</f>
        <v>3.8831000000000002</v>
      </c>
      <c r="H576" s="2">
        <f>IFERROR(VLOOKUP(A576,'TLT DVD'!$A$1:$D$1249,4,FALSE),0)</f>
        <v>0.99984592060160871</v>
      </c>
      <c r="I576" s="2">
        <f t="shared" si="33"/>
        <v>89.64618524114023</v>
      </c>
      <c r="J576" s="2">
        <f t="shared" si="34"/>
        <v>90.026126690968852</v>
      </c>
      <c r="K576" s="2">
        <f t="shared" si="35"/>
        <v>89.13626382163342</v>
      </c>
      <c r="L576" s="2">
        <f t="shared" si="36"/>
        <v>89.166259199251471</v>
      </c>
    </row>
    <row r="577" spans="1:12" x14ac:dyDescent="0.25">
      <c r="A577" s="1">
        <v>45191</v>
      </c>
      <c r="B577" s="2">
        <v>90.81</v>
      </c>
      <c r="C577" s="2">
        <v>91.605000000000004</v>
      </c>
      <c r="D577" s="2">
        <v>90.67</v>
      </c>
      <c r="E577" s="2">
        <v>91.43</v>
      </c>
      <c r="F577" s="2">
        <v>29530324</v>
      </c>
      <c r="G577" s="2">
        <f>IFERROR(VLOOKUP(A577,'TLT DVD'!$A$1:$D$1249,2,FALSE),0)</f>
        <v>3.7875000000000001</v>
      </c>
      <c r="H577" s="2">
        <f>IFERROR(VLOOKUP(A577,'TLT DVD'!$A$1:$D$1249,4,FALSE),0)</f>
        <v>0.99984971367507369</v>
      </c>
      <c r="I577" s="2">
        <f t="shared" si="33"/>
        <v>90.796352498833443</v>
      </c>
      <c r="J577" s="2">
        <f t="shared" si="34"/>
        <v>91.591233021205127</v>
      </c>
      <c r="K577" s="2">
        <f t="shared" si="35"/>
        <v>90.656373538918928</v>
      </c>
      <c r="L577" s="2">
        <f t="shared" si="36"/>
        <v>91.416259321311998</v>
      </c>
    </row>
    <row r="578" spans="1:12" x14ac:dyDescent="0.25">
      <c r="A578" s="1">
        <v>45190</v>
      </c>
      <c r="B578" s="2">
        <v>91.284999999999997</v>
      </c>
      <c r="C578" s="2">
        <v>91.364999999999995</v>
      </c>
      <c r="D578" s="2">
        <v>90.69</v>
      </c>
      <c r="E578" s="2">
        <v>90.7</v>
      </c>
      <c r="F578" s="2">
        <v>59958748</v>
      </c>
      <c r="G578" s="2">
        <f>IFERROR(VLOOKUP(A578,'TLT DVD'!$A$1:$D$1249,2,FALSE),0)</f>
        <v>3.8180000000000001</v>
      </c>
      <c r="H578" s="2">
        <f>IFERROR(VLOOKUP(A578,'TLT DVD'!$A$1:$D$1249,4,FALSE),0)</f>
        <v>0.99984850354023991</v>
      </c>
      <c r="I578" s="2">
        <f t="shared" si="33"/>
        <v>91.271170645670793</v>
      </c>
      <c r="J578" s="2">
        <f t="shared" si="34"/>
        <v>91.35115852595402</v>
      </c>
      <c r="K578" s="2">
        <f t="shared" si="35"/>
        <v>90.676260786064361</v>
      </c>
      <c r="L578" s="2">
        <f t="shared" si="36"/>
        <v>90.686259271099757</v>
      </c>
    </row>
    <row r="579" spans="1:12" x14ac:dyDescent="0.25">
      <c r="A579" s="1">
        <v>45189</v>
      </c>
      <c r="B579" s="2">
        <v>93.29</v>
      </c>
      <c r="C579" s="2">
        <v>93.6</v>
      </c>
      <c r="D579" s="2">
        <v>93.04</v>
      </c>
      <c r="E579" s="2">
        <v>93.09</v>
      </c>
      <c r="F579" s="2">
        <v>29451164</v>
      </c>
      <c r="G579" s="2">
        <f>IFERROR(VLOOKUP(A579,'TLT DVD'!$A$1:$D$1249,2,FALSE),0)</f>
        <v>3.72</v>
      </c>
      <c r="H579" s="2">
        <f>IFERROR(VLOOKUP(A579,'TLT DVD'!$A$1:$D$1249,4,FALSE),0)</f>
        <v>0.99985239184753649</v>
      </c>
      <c r="I579" s="2">
        <f t="shared" ref="I579:I642" si="37">IFERROR(B579*$H579,0)</f>
        <v>93.276229635456687</v>
      </c>
      <c r="J579" s="2">
        <f t="shared" ref="J579:J642" si="38">IFERROR(C579*$H579,0)</f>
        <v>93.586183876929411</v>
      </c>
      <c r="K579" s="2">
        <f t="shared" ref="K579:K642" si="39">IFERROR(D579*$H579,0)</f>
        <v>93.026266537494806</v>
      </c>
      <c r="L579" s="2">
        <f t="shared" si="36"/>
        <v>93.076259157087179</v>
      </c>
    </row>
    <row r="580" spans="1:12" x14ac:dyDescent="0.25">
      <c r="A580" s="1">
        <v>45188</v>
      </c>
      <c r="B580" s="2">
        <v>93.08</v>
      </c>
      <c r="C580" s="2">
        <v>93.43</v>
      </c>
      <c r="D580" s="2">
        <v>92.8</v>
      </c>
      <c r="E580" s="2">
        <v>92.8</v>
      </c>
      <c r="F580" s="2">
        <v>24947684</v>
      </c>
      <c r="G580" s="2">
        <f>IFERROR(VLOOKUP(A580,'TLT DVD'!$A$1:$D$1249,2,FALSE),0)</f>
        <v>3.7315999999999998</v>
      </c>
      <c r="H580" s="2">
        <f>IFERROR(VLOOKUP(A580,'TLT DVD'!$A$1:$D$1249,4,FALSE),0)</f>
        <v>0.99985193159812868</v>
      </c>
      <c r="I580" s="2">
        <f t="shared" si="37"/>
        <v>93.066217793153811</v>
      </c>
      <c r="J580" s="2">
        <f t="shared" si="38"/>
        <v>93.416165969213168</v>
      </c>
      <c r="K580" s="2">
        <f t="shared" si="39"/>
        <v>92.786259252306337</v>
      </c>
      <c r="L580" s="2">
        <f t="shared" si="36"/>
        <v>92.786259252306337</v>
      </c>
    </row>
    <row r="581" spans="1:12" x14ac:dyDescent="0.25">
      <c r="A581" s="1">
        <v>45187</v>
      </c>
      <c r="B581" s="2">
        <v>92.85</v>
      </c>
      <c r="C581" s="2">
        <v>93.53</v>
      </c>
      <c r="D581" s="2">
        <v>92.82</v>
      </c>
      <c r="E581" s="2">
        <v>93.49</v>
      </c>
      <c r="F581" s="2">
        <v>17963376</v>
      </c>
      <c r="G581" s="2">
        <f>IFERROR(VLOOKUP(A581,'TLT DVD'!$A$1:$D$1249,2,FALSE),0)</f>
        <v>3.7040999999999999</v>
      </c>
      <c r="H581" s="2">
        <f>IFERROR(VLOOKUP(A581,'TLT DVD'!$A$1:$D$1249,4,FALSE),0)</f>
        <v>0.99985302270698273</v>
      </c>
      <c r="I581" s="2">
        <f t="shared" si="37"/>
        <v>92.836353158343343</v>
      </c>
      <c r="J581" s="2">
        <f t="shared" si="38"/>
        <v>93.516253213784097</v>
      </c>
      <c r="K581" s="2">
        <f t="shared" si="39"/>
        <v>92.806357567662133</v>
      </c>
      <c r="L581" s="2">
        <f t="shared" si="36"/>
        <v>93.476259092875807</v>
      </c>
    </row>
    <row r="582" spans="1:12" x14ac:dyDescent="0.25">
      <c r="A582" s="1">
        <v>45184</v>
      </c>
      <c r="B582" s="2">
        <v>93.46</v>
      </c>
      <c r="C582" s="2">
        <v>93.48</v>
      </c>
      <c r="D582" s="2">
        <v>92.96</v>
      </c>
      <c r="E582" s="2">
        <v>92.96</v>
      </c>
      <c r="F582" s="2">
        <v>25642922</v>
      </c>
      <c r="G582" s="2">
        <f>IFERROR(VLOOKUP(A582,'TLT DVD'!$A$1:$D$1249,2,FALSE),0)</f>
        <v>3.7252000000000001</v>
      </c>
      <c r="H582" s="2">
        <f>IFERROR(VLOOKUP(A582,'TLT DVD'!$A$1:$D$1249,4,FALSE),0)</f>
        <v>0.99985218552881017</v>
      </c>
      <c r="I582" s="2">
        <f t="shared" si="37"/>
        <v>93.446185259522593</v>
      </c>
      <c r="J582" s="2">
        <f t="shared" si="38"/>
        <v>93.466182303233182</v>
      </c>
      <c r="K582" s="2">
        <f t="shared" si="39"/>
        <v>92.946259166758182</v>
      </c>
      <c r="L582" s="2">
        <f t="shared" si="36"/>
        <v>92.946259166758182</v>
      </c>
    </row>
    <row r="583" spans="1:12" x14ac:dyDescent="0.25">
      <c r="A583" s="1">
        <v>45183</v>
      </c>
      <c r="B583" s="2">
        <v>93.94</v>
      </c>
      <c r="C583" s="2">
        <v>94.21</v>
      </c>
      <c r="D583" s="2">
        <v>93.4</v>
      </c>
      <c r="E583" s="2">
        <v>93.53</v>
      </c>
      <c r="F583" s="2">
        <v>27800616</v>
      </c>
      <c r="G583" s="2">
        <f>IFERROR(VLOOKUP(A583,'TLT DVD'!$A$1:$D$1249,2,FALSE),0)</f>
        <v>3.7025000000000001</v>
      </c>
      <c r="H583" s="2">
        <f>IFERROR(VLOOKUP(A583,'TLT DVD'!$A$1:$D$1249,4,FALSE),0)</f>
        <v>0.99985308618971636</v>
      </c>
      <c r="I583" s="2">
        <f t="shared" si="37"/>
        <v>93.926198916661946</v>
      </c>
      <c r="J583" s="2">
        <f t="shared" si="38"/>
        <v>94.196159249933174</v>
      </c>
      <c r="K583" s="2">
        <f t="shared" si="39"/>
        <v>93.386278250119517</v>
      </c>
      <c r="L583" s="2">
        <f t="shared" si="36"/>
        <v>93.516259151324178</v>
      </c>
    </row>
    <row r="584" spans="1:12" x14ac:dyDescent="0.25">
      <c r="A584" s="1">
        <v>45182</v>
      </c>
      <c r="B584" s="2">
        <v>93.92</v>
      </c>
      <c r="C584" s="2">
        <v>94.530100000000004</v>
      </c>
      <c r="D584" s="2">
        <v>93.82</v>
      </c>
      <c r="E584" s="2">
        <v>94.21</v>
      </c>
      <c r="F584" s="2">
        <v>23332276</v>
      </c>
      <c r="G584" s="2">
        <f>IFERROR(VLOOKUP(A584,'TLT DVD'!$A$1:$D$1249,2,FALSE),0)</f>
        <v>3.6758000000000002</v>
      </c>
      <c r="H584" s="2">
        <f>IFERROR(VLOOKUP(A584,'TLT DVD'!$A$1:$D$1249,4,FALSE),0)</f>
        <v>0.99985414555842833</v>
      </c>
      <c r="I584" s="2">
        <f t="shared" si="37"/>
        <v>93.906301350847585</v>
      </c>
      <c r="J584" s="2">
        <f t="shared" si="38"/>
        <v>94.516312365052784</v>
      </c>
      <c r="K584" s="2">
        <f t="shared" si="39"/>
        <v>93.806315936291739</v>
      </c>
      <c r="L584" s="2">
        <f t="shared" si="36"/>
        <v>94.196259053059521</v>
      </c>
    </row>
    <row r="585" spans="1:12" x14ac:dyDescent="0.25">
      <c r="A585" s="1">
        <v>45181</v>
      </c>
      <c r="B585" s="2">
        <v>93.89</v>
      </c>
      <c r="C585" s="2">
        <v>94.24</v>
      </c>
      <c r="D585" s="2">
        <v>93.580799999999996</v>
      </c>
      <c r="E585" s="2">
        <v>94.23</v>
      </c>
      <c r="F585" s="2">
        <v>20034330</v>
      </c>
      <c r="G585" s="2">
        <f>IFERROR(VLOOKUP(A585,'TLT DVD'!$A$1:$D$1249,2,FALSE),0)</f>
        <v>3.6749999999999998</v>
      </c>
      <c r="H585" s="2">
        <f>IFERROR(VLOOKUP(A585,'TLT DVD'!$A$1:$D$1249,4,FALSE),0)</f>
        <v>0.99985417729983028</v>
      </c>
      <c r="I585" s="2">
        <f t="shared" si="37"/>
        <v>93.876308706681073</v>
      </c>
      <c r="J585" s="2">
        <f t="shared" si="38"/>
        <v>94.226257668735997</v>
      </c>
      <c r="K585" s="2">
        <f t="shared" si="39"/>
        <v>93.567153795059951</v>
      </c>
      <c r="L585" s="2">
        <f t="shared" si="36"/>
        <v>94.21625912696301</v>
      </c>
    </row>
    <row r="586" spans="1:12" x14ac:dyDescent="0.25">
      <c r="A586" s="1">
        <v>45180</v>
      </c>
      <c r="B586" s="2">
        <v>93.7</v>
      </c>
      <c r="C586" s="2">
        <v>93.98</v>
      </c>
      <c r="D586" s="2">
        <v>93.55</v>
      </c>
      <c r="E586" s="2">
        <v>93.69</v>
      </c>
      <c r="F586" s="2">
        <v>17061472</v>
      </c>
      <c r="G586" s="2">
        <f>IFERROR(VLOOKUP(A586,'TLT DVD'!$A$1:$D$1249,2,FALSE),0)</f>
        <v>3.6962000000000002</v>
      </c>
      <c r="H586" s="2">
        <f>IFERROR(VLOOKUP(A586,'TLT DVD'!$A$1:$D$1249,4,FALSE),0)</f>
        <v>0.99985333615301908</v>
      </c>
      <c r="I586" s="2">
        <f t="shared" si="37"/>
        <v>93.686257597537889</v>
      </c>
      <c r="J586" s="2">
        <f t="shared" si="38"/>
        <v>93.966216531660734</v>
      </c>
      <c r="K586" s="2">
        <f t="shared" si="39"/>
        <v>93.536279597114927</v>
      </c>
      <c r="L586" s="2">
        <f t="shared" si="36"/>
        <v>93.67625906417635</v>
      </c>
    </row>
    <row r="587" spans="1:12" x14ac:dyDescent="0.25">
      <c r="A587" s="1">
        <v>45177</v>
      </c>
      <c r="B587" s="2">
        <v>94.38</v>
      </c>
      <c r="C587" s="2">
        <v>94.9</v>
      </c>
      <c r="D587" s="2">
        <v>94.17</v>
      </c>
      <c r="E587" s="2">
        <v>94.37</v>
      </c>
      <c r="F587" s="2">
        <v>17054176</v>
      </c>
      <c r="G587" s="2">
        <f>IFERROR(VLOOKUP(A587,'TLT DVD'!$A$1:$D$1249,2,FALSE),0)</f>
        <v>3.6695000000000002</v>
      </c>
      <c r="H587" s="2">
        <f>IFERROR(VLOOKUP(A587,'TLT DVD'!$A$1:$D$1249,4,FALSE),0)</f>
        <v>0.99985439552199606</v>
      </c>
      <c r="I587" s="2">
        <f t="shared" si="37"/>
        <v>94.366257849365979</v>
      </c>
      <c r="J587" s="2">
        <f t="shared" si="38"/>
        <v>94.88618213503743</v>
      </c>
      <c r="K587" s="2">
        <f t="shared" si="39"/>
        <v>94.156288426306375</v>
      </c>
      <c r="L587" s="2">
        <f t="shared" si="36"/>
        <v>94.356259305410774</v>
      </c>
    </row>
    <row r="588" spans="1:12" x14ac:dyDescent="0.25">
      <c r="A588" s="1">
        <v>45176</v>
      </c>
      <c r="B588" s="2">
        <v>94</v>
      </c>
      <c r="C588" s="2">
        <v>94.07</v>
      </c>
      <c r="D588" s="2">
        <v>93.68</v>
      </c>
      <c r="E588" s="2">
        <v>94.01</v>
      </c>
      <c r="F588" s="2">
        <v>18091460</v>
      </c>
      <c r="G588" s="2">
        <f>IFERROR(VLOOKUP(A588,'TLT DVD'!$A$1:$D$1249,2,FALSE),0)</f>
        <v>3.6836000000000002</v>
      </c>
      <c r="H588" s="2">
        <f>IFERROR(VLOOKUP(A588,'TLT DVD'!$A$1:$D$1249,4,FALSE),0)</f>
        <v>0.99985383607981215</v>
      </c>
      <c r="I588" s="2">
        <f t="shared" si="37"/>
        <v>93.986260591502344</v>
      </c>
      <c r="J588" s="2">
        <f t="shared" si="38"/>
        <v>94.056250360027917</v>
      </c>
      <c r="K588" s="2">
        <f t="shared" si="39"/>
        <v>93.666307363956804</v>
      </c>
      <c r="L588" s="2">
        <f t="shared" si="36"/>
        <v>93.996259129863148</v>
      </c>
    </row>
    <row r="589" spans="1:12" x14ac:dyDescent="0.25">
      <c r="A589" s="1">
        <v>45175</v>
      </c>
      <c r="B589" s="2">
        <v>94.09</v>
      </c>
      <c r="C589" s="2">
        <v>94.11</v>
      </c>
      <c r="D589" s="2">
        <v>93.46</v>
      </c>
      <c r="E589" s="2">
        <v>93.75</v>
      </c>
      <c r="F589" s="2">
        <v>23609040</v>
      </c>
      <c r="G589" s="2">
        <f>IFERROR(VLOOKUP(A589,'TLT DVD'!$A$1:$D$1249,2,FALSE),0)</f>
        <v>3.6938</v>
      </c>
      <c r="H589" s="2">
        <f>IFERROR(VLOOKUP(A589,'TLT DVD'!$A$1:$D$1249,4,FALSE),0)</f>
        <v>0.99985343137715088</v>
      </c>
      <c r="I589" s="2">
        <f t="shared" si="37"/>
        <v>94.076209358276131</v>
      </c>
      <c r="J589" s="2">
        <f t="shared" si="38"/>
        <v>94.096206426903663</v>
      </c>
      <c r="K589" s="2">
        <f t="shared" si="39"/>
        <v>93.446301696508513</v>
      </c>
      <c r="L589" s="2">
        <f t="shared" si="36"/>
        <v>93.7362591916079</v>
      </c>
    </row>
    <row r="590" spans="1:12" x14ac:dyDescent="0.25">
      <c r="A590" s="1">
        <v>45174</v>
      </c>
      <c r="B590" s="2">
        <v>94.28</v>
      </c>
      <c r="C590" s="2">
        <v>94.284999999999997</v>
      </c>
      <c r="D590" s="2">
        <v>93.49</v>
      </c>
      <c r="E590" s="2">
        <v>93.52</v>
      </c>
      <c r="F590" s="2">
        <v>29435888</v>
      </c>
      <c r="G590" s="2">
        <f>IFERROR(VLOOKUP(A590,'TLT DVD'!$A$1:$D$1249,2,FALSE),0)</f>
        <v>3.7029000000000001</v>
      </c>
      <c r="H590" s="2">
        <f>IFERROR(VLOOKUP(A590,'TLT DVD'!$A$1:$D$1249,4,FALSE),0)</f>
        <v>0.99985307031903259</v>
      </c>
      <c r="I590" s="2">
        <f t="shared" si="37"/>
        <v>94.266147469678387</v>
      </c>
      <c r="J590" s="2">
        <f t="shared" si="38"/>
        <v>94.271146735029987</v>
      </c>
      <c r="K590" s="2">
        <f t="shared" si="39"/>
        <v>93.476263544126354</v>
      </c>
      <c r="L590" s="2">
        <f t="shared" si="36"/>
        <v>93.506259136235926</v>
      </c>
    </row>
    <row r="591" spans="1:12" x14ac:dyDescent="0.25">
      <c r="A591" s="1">
        <v>45170</v>
      </c>
      <c r="B591" s="2">
        <v>95.8</v>
      </c>
      <c r="C591" s="2">
        <v>95.82</v>
      </c>
      <c r="D591" s="2">
        <v>94.62</v>
      </c>
      <c r="E591" s="2">
        <v>94.85</v>
      </c>
      <c r="F591" s="2">
        <v>32469676</v>
      </c>
      <c r="G591" s="2">
        <f>IFERROR(VLOOKUP(A591,'TLT DVD'!$A$1:$D$1249,2,FALSE),0)</f>
        <v>3.6509999999999998</v>
      </c>
      <c r="H591" s="2">
        <f>IFERROR(VLOOKUP(A591,'TLT DVD'!$A$1:$D$1249,4,FALSE),0)</f>
        <v>0.99985512954235745</v>
      </c>
      <c r="I591" s="2">
        <f t="shared" si="37"/>
        <v>95.786121410157847</v>
      </c>
      <c r="J591" s="2">
        <f t="shared" si="38"/>
        <v>95.806118512748682</v>
      </c>
      <c r="K591" s="2">
        <f t="shared" si="39"/>
        <v>94.60629235729786</v>
      </c>
      <c r="L591" s="2">
        <f t="shared" si="36"/>
        <v>94.836259037092603</v>
      </c>
    </row>
    <row r="592" spans="1:12" x14ac:dyDescent="0.25">
      <c r="A592" s="1">
        <v>45169</v>
      </c>
      <c r="B592" s="2">
        <v>96.54</v>
      </c>
      <c r="C592" s="2">
        <v>97.05</v>
      </c>
      <c r="D592" s="2">
        <v>96.424999999999997</v>
      </c>
      <c r="E592" s="2">
        <v>96.64</v>
      </c>
      <c r="F592" s="2">
        <v>26959664</v>
      </c>
      <c r="G592" s="2">
        <f>IFERROR(VLOOKUP(A592,'TLT DVD'!$A$1:$D$1249,2,FALSE),0)</f>
        <v>3.5832999999999999</v>
      </c>
      <c r="H592" s="2">
        <f>IFERROR(VLOOKUP(A592,'TLT DVD'!$A$1:$D$1249,4,FALSE),0)</f>
        <v>0.99985781566470644</v>
      </c>
      <c r="I592" s="2">
        <f t="shared" si="37"/>
        <v>96.526273524270763</v>
      </c>
      <c r="J592" s="2">
        <f t="shared" si="38"/>
        <v>97.036201010259759</v>
      </c>
      <c r="K592" s="2">
        <f t="shared" si="39"/>
        <v>96.411289875469322</v>
      </c>
      <c r="L592" s="2">
        <f t="shared" si="36"/>
        <v>96.626259305837237</v>
      </c>
    </row>
    <row r="593" spans="1:12" x14ac:dyDescent="0.25">
      <c r="A593" s="1">
        <v>45168</v>
      </c>
      <c r="B593" s="2">
        <v>96.16</v>
      </c>
      <c r="C593" s="2">
        <v>96.4</v>
      </c>
      <c r="D593" s="2">
        <v>95.88</v>
      </c>
      <c r="E593" s="2">
        <v>96.21</v>
      </c>
      <c r="F593" s="2">
        <v>17550106</v>
      </c>
      <c r="G593" s="2">
        <f>IFERROR(VLOOKUP(A593,'TLT DVD'!$A$1:$D$1249,2,FALSE),0)</f>
        <v>3.4335</v>
      </c>
      <c r="H593" s="2">
        <f>IFERROR(VLOOKUP(A593,'TLT DVD'!$A$1:$D$1249,4,FALSE),0)</f>
        <v>0.99986375928160975</v>
      </c>
      <c r="I593" s="2">
        <f t="shared" si="37"/>
        <v>96.14689909251959</v>
      </c>
      <c r="J593" s="2">
        <f t="shared" si="38"/>
        <v>96.386866394747187</v>
      </c>
      <c r="K593" s="2">
        <f t="shared" si="39"/>
        <v>95.866937239920745</v>
      </c>
      <c r="L593" s="2">
        <f t="shared" si="36"/>
        <v>96.196892280483667</v>
      </c>
    </row>
    <row r="594" spans="1:12" x14ac:dyDescent="0.25">
      <c r="A594" s="1">
        <v>45167</v>
      </c>
      <c r="B594" s="2">
        <v>94.97</v>
      </c>
      <c r="C594" s="2">
        <v>96.51</v>
      </c>
      <c r="D594" s="2">
        <v>94.94</v>
      </c>
      <c r="E594" s="2">
        <v>96.31</v>
      </c>
      <c r="F594" s="2">
        <v>28478118</v>
      </c>
      <c r="G594" s="2">
        <f>IFERROR(VLOOKUP(A594,'TLT DVD'!$A$1:$D$1249,2,FALSE),0)</f>
        <v>3.4298999999999999</v>
      </c>
      <c r="H594" s="2">
        <f>IFERROR(VLOOKUP(A594,'TLT DVD'!$A$1:$D$1249,4,FALSE),0)</f>
        <v>0.99986390211929976</v>
      </c>
      <c r="I594" s="2">
        <f t="shared" si="37"/>
        <v>94.957074784269892</v>
      </c>
      <c r="J594" s="2">
        <f t="shared" si="38"/>
        <v>96.496865193533623</v>
      </c>
      <c r="K594" s="2">
        <f t="shared" si="39"/>
        <v>94.927078867206319</v>
      </c>
      <c r="L594" s="2">
        <f t="shared" ref="L594:L657" si="40">IFERROR(E594*$H594,0)</f>
        <v>96.296892413109759</v>
      </c>
    </row>
    <row r="595" spans="1:12" x14ac:dyDescent="0.25">
      <c r="A595" s="1">
        <v>45166</v>
      </c>
      <c r="B595" s="2">
        <v>95.65</v>
      </c>
      <c r="C595" s="2">
        <v>95.66</v>
      </c>
      <c r="D595" s="2">
        <v>94.889700000000005</v>
      </c>
      <c r="E595" s="2">
        <v>95.32</v>
      </c>
      <c r="F595" s="2">
        <v>16037346</v>
      </c>
      <c r="G595" s="2">
        <f>IFERROR(VLOOKUP(A595,'TLT DVD'!$A$1:$D$1249,2,FALSE),0)</f>
        <v>3.4655999999999998</v>
      </c>
      <c r="H595" s="2">
        <f>IFERROR(VLOOKUP(A595,'TLT DVD'!$A$1:$D$1249,4,FALSE),0)</f>
        <v>0.99986248564644176</v>
      </c>
      <c r="I595" s="2">
        <f t="shared" si="37"/>
        <v>95.636846752082164</v>
      </c>
      <c r="J595" s="2">
        <f t="shared" si="38"/>
        <v>95.646845376938614</v>
      </c>
      <c r="K595" s="2">
        <f t="shared" si="39"/>
        <v>94.876651304245172</v>
      </c>
      <c r="L595" s="2">
        <f t="shared" si="40"/>
        <v>95.306892131818827</v>
      </c>
    </row>
    <row r="596" spans="1:12" x14ac:dyDescent="0.25">
      <c r="A596" s="1">
        <v>45163</v>
      </c>
      <c r="B596" s="2">
        <v>94.66</v>
      </c>
      <c r="C596" s="2">
        <v>95.51</v>
      </c>
      <c r="D596" s="2">
        <v>94.51</v>
      </c>
      <c r="E596" s="2">
        <v>95.22</v>
      </c>
      <c r="F596" s="2">
        <v>23865212</v>
      </c>
      <c r="G596" s="2">
        <f>IFERROR(VLOOKUP(A596,'TLT DVD'!$A$1:$D$1249,2,FALSE),0)</f>
        <v>3.4691999999999998</v>
      </c>
      <c r="H596" s="2">
        <f>IFERROR(VLOOKUP(A596,'TLT DVD'!$A$1:$D$1249,4,FALSE),0)</f>
        <v>0.99986234280895403</v>
      </c>
      <c r="I596" s="2">
        <f t="shared" si="37"/>
        <v>94.646969370295579</v>
      </c>
      <c r="J596" s="2">
        <f t="shared" si="38"/>
        <v>95.49685236168321</v>
      </c>
      <c r="K596" s="2">
        <f t="shared" si="39"/>
        <v>94.496990018874257</v>
      </c>
      <c r="L596" s="2">
        <f t="shared" si="40"/>
        <v>95.206892282268598</v>
      </c>
    </row>
    <row r="597" spans="1:12" x14ac:dyDescent="0.25">
      <c r="A597" s="1">
        <v>45162</v>
      </c>
      <c r="B597" s="2">
        <v>95.13</v>
      </c>
      <c r="C597" s="2">
        <v>95.55</v>
      </c>
      <c r="D597" s="2">
        <v>94.885000000000005</v>
      </c>
      <c r="E597" s="2">
        <v>94.91</v>
      </c>
      <c r="F597" s="2">
        <v>22300818</v>
      </c>
      <c r="G597" s="2">
        <f>IFERROR(VLOOKUP(A597,'TLT DVD'!$A$1:$D$1249,2,FALSE),0)</f>
        <v>3.4805000000000001</v>
      </c>
      <c r="H597" s="2">
        <f>IFERROR(VLOOKUP(A597,'TLT DVD'!$A$1:$D$1249,4,FALSE),0)</f>
        <v>0.99986189445808338</v>
      </c>
      <c r="I597" s="2">
        <f t="shared" si="37"/>
        <v>95.116862019797466</v>
      </c>
      <c r="J597" s="2">
        <f t="shared" si="38"/>
        <v>95.536804015469869</v>
      </c>
      <c r="K597" s="2">
        <f t="shared" si="39"/>
        <v>94.871895855655239</v>
      </c>
      <c r="L597" s="2">
        <f t="shared" si="40"/>
        <v>94.896892403016693</v>
      </c>
    </row>
    <row r="598" spans="1:12" x14ac:dyDescent="0.25">
      <c r="A598" s="1">
        <v>45161</v>
      </c>
      <c r="B598" s="2">
        <v>94.3</v>
      </c>
      <c r="C598" s="2">
        <v>95.55</v>
      </c>
      <c r="D598" s="2">
        <v>94.23</v>
      </c>
      <c r="E598" s="2">
        <v>95.54</v>
      </c>
      <c r="F598" s="2">
        <v>38294656</v>
      </c>
      <c r="G598" s="2">
        <f>IFERROR(VLOOKUP(A598,'TLT DVD'!$A$1:$D$1249,2,FALSE),0)</f>
        <v>3.4575999999999998</v>
      </c>
      <c r="H598" s="2">
        <f>IFERROR(VLOOKUP(A598,'TLT DVD'!$A$1:$D$1249,4,FALSE),0)</f>
        <v>0.99986280306315434</v>
      </c>
      <c r="I598" s="2">
        <f t="shared" si="37"/>
        <v>94.287062328855455</v>
      </c>
      <c r="J598" s="2">
        <f t="shared" si="38"/>
        <v>95.536890832684392</v>
      </c>
      <c r="K598" s="2">
        <f t="shared" si="39"/>
        <v>94.217071932641034</v>
      </c>
      <c r="L598" s="2">
        <f t="shared" si="40"/>
        <v>95.526892204653777</v>
      </c>
    </row>
    <row r="599" spans="1:12" x14ac:dyDescent="0.25">
      <c r="A599" s="1">
        <v>45160</v>
      </c>
      <c r="B599" s="2">
        <v>92.64</v>
      </c>
      <c r="C599" s="2">
        <v>93.275000000000006</v>
      </c>
      <c r="D599" s="2">
        <v>92.46</v>
      </c>
      <c r="E599" s="2">
        <v>93.23</v>
      </c>
      <c r="F599" s="2">
        <v>21323072</v>
      </c>
      <c r="G599" s="2">
        <f>IFERROR(VLOOKUP(A599,'TLT DVD'!$A$1:$D$1249,2,FALSE),0)</f>
        <v>3.5432999999999999</v>
      </c>
      <c r="H599" s="2">
        <f>IFERROR(VLOOKUP(A599,'TLT DVD'!$A$1:$D$1249,4,FALSE),0)</f>
        <v>0.99985940274186391</v>
      </c>
      <c r="I599" s="2">
        <f t="shared" si="37"/>
        <v>92.626975070006267</v>
      </c>
      <c r="J599" s="2">
        <f t="shared" si="38"/>
        <v>93.261885790747357</v>
      </c>
      <c r="K599" s="2">
        <f t="shared" si="39"/>
        <v>92.447000377512737</v>
      </c>
      <c r="L599" s="2">
        <f t="shared" si="40"/>
        <v>93.216892117623971</v>
      </c>
    </row>
    <row r="600" spans="1:12" x14ac:dyDescent="0.25">
      <c r="A600" s="1">
        <v>45159</v>
      </c>
      <c r="B600" s="2">
        <v>92.66</v>
      </c>
      <c r="C600" s="2">
        <v>92.76</v>
      </c>
      <c r="D600" s="2">
        <v>92.23</v>
      </c>
      <c r="E600" s="2">
        <v>92.52</v>
      </c>
      <c r="F600" s="2">
        <v>29254118</v>
      </c>
      <c r="G600" s="2">
        <f>IFERROR(VLOOKUP(A600,'TLT DVD'!$A$1:$D$1249,2,FALSE),0)</f>
        <v>3.5705</v>
      </c>
      <c r="H600" s="2">
        <f>IFERROR(VLOOKUP(A600,'TLT DVD'!$A$1:$D$1249,4,FALSE),0)</f>
        <v>0.99985832352912274</v>
      </c>
      <c r="I600" s="2">
        <f t="shared" si="37"/>
        <v>92.646872258208504</v>
      </c>
      <c r="J600" s="2">
        <f t="shared" si="38"/>
        <v>92.746858090561432</v>
      </c>
      <c r="K600" s="2">
        <f t="shared" si="39"/>
        <v>92.216933179091001</v>
      </c>
      <c r="L600" s="2">
        <f t="shared" si="40"/>
        <v>92.506892092914427</v>
      </c>
    </row>
    <row r="601" spans="1:12" x14ac:dyDescent="0.25">
      <c r="A601" s="1">
        <v>45156</v>
      </c>
      <c r="B601" s="2">
        <v>93.43</v>
      </c>
      <c r="C601" s="2">
        <v>94.19</v>
      </c>
      <c r="D601" s="2">
        <v>93.301500000000004</v>
      </c>
      <c r="E601" s="2">
        <v>93.77</v>
      </c>
      <c r="F601" s="2">
        <v>24181708</v>
      </c>
      <c r="G601" s="2">
        <f>IFERROR(VLOOKUP(A601,'TLT DVD'!$A$1:$D$1249,2,FALSE),0)</f>
        <v>3.5228999999999999</v>
      </c>
      <c r="H601" s="2">
        <f>IFERROR(VLOOKUP(A601,'TLT DVD'!$A$1:$D$1249,4,FALSE),0)</f>
        <v>0.99986021215218424</v>
      </c>
      <c r="I601" s="2">
        <f t="shared" si="37"/>
        <v>93.416939621378575</v>
      </c>
      <c r="J601" s="2">
        <f t="shared" si="38"/>
        <v>94.176833382614234</v>
      </c>
      <c r="K601" s="2">
        <f t="shared" si="39"/>
        <v>93.288457584117026</v>
      </c>
      <c r="L601" s="2">
        <f t="shared" si="40"/>
        <v>93.756892093510316</v>
      </c>
    </row>
    <row r="602" spans="1:12" x14ac:dyDescent="0.25">
      <c r="A602" s="1">
        <v>45155</v>
      </c>
      <c r="B602" s="2">
        <v>93.5</v>
      </c>
      <c r="C602" s="2">
        <v>93.605000000000004</v>
      </c>
      <c r="D602" s="2">
        <v>93.02</v>
      </c>
      <c r="E602" s="2">
        <v>93.44</v>
      </c>
      <c r="F602" s="2">
        <v>32244852</v>
      </c>
      <c r="G602" s="2">
        <f>IFERROR(VLOOKUP(A602,'TLT DVD'!$A$1:$D$1249,2,FALSE),0)</f>
        <v>3.5352999999999999</v>
      </c>
      <c r="H602" s="2">
        <f>IFERROR(VLOOKUP(A602,'TLT DVD'!$A$1:$D$1249,4,FALSE),0)</f>
        <v>0.99985972015759772</v>
      </c>
      <c r="I602" s="2">
        <f t="shared" si="37"/>
        <v>93.48688383473538</v>
      </c>
      <c r="J602" s="2">
        <f t="shared" si="38"/>
        <v>93.591869105351932</v>
      </c>
      <c r="K602" s="2">
        <f t="shared" si="39"/>
        <v>93.006951169059732</v>
      </c>
      <c r="L602" s="2">
        <f t="shared" si="40"/>
        <v>93.426892251525928</v>
      </c>
    </row>
    <row r="603" spans="1:12" x14ac:dyDescent="0.25">
      <c r="A603" s="1">
        <v>45154</v>
      </c>
      <c r="B603" s="2">
        <v>94.28</v>
      </c>
      <c r="C603" s="2">
        <v>94.79</v>
      </c>
      <c r="D603" s="2">
        <v>93.72</v>
      </c>
      <c r="E603" s="2">
        <v>93.84</v>
      </c>
      <c r="F603" s="2">
        <v>23076664</v>
      </c>
      <c r="G603" s="2">
        <f>IFERROR(VLOOKUP(A603,'TLT DVD'!$A$1:$D$1249,2,FALSE),0)</f>
        <v>3.5202</v>
      </c>
      <c r="H603" s="2">
        <f>IFERROR(VLOOKUP(A603,'TLT DVD'!$A$1:$D$1249,4,FALSE),0)</f>
        <v>0.9998603192800698</v>
      </c>
      <c r="I603" s="2">
        <f t="shared" si="37"/>
        <v>94.266830901724987</v>
      </c>
      <c r="J603" s="2">
        <f t="shared" si="38"/>
        <v>94.776759664557829</v>
      </c>
      <c r="K603" s="2">
        <f t="shared" si="39"/>
        <v>93.706909122928138</v>
      </c>
      <c r="L603" s="2">
        <f t="shared" si="40"/>
        <v>93.826892361241747</v>
      </c>
    </row>
    <row r="604" spans="1:12" x14ac:dyDescent="0.25">
      <c r="A604" s="1">
        <v>45153</v>
      </c>
      <c r="B604" s="2">
        <v>94.798000000000002</v>
      </c>
      <c r="C604" s="2">
        <v>95.194999999999993</v>
      </c>
      <c r="D604" s="2">
        <v>94.56</v>
      </c>
      <c r="E604" s="2">
        <v>94.58</v>
      </c>
      <c r="F604" s="2">
        <v>24125028</v>
      </c>
      <c r="G604" s="2">
        <f>IFERROR(VLOOKUP(A604,'TLT DVD'!$A$1:$D$1249,2,FALSE),0)</f>
        <v>3.4927000000000001</v>
      </c>
      <c r="H604" s="2">
        <f>IFERROR(VLOOKUP(A604,'TLT DVD'!$A$1:$D$1249,4,FALSE),0)</f>
        <v>0.99986141039807708</v>
      </c>
      <c r="I604" s="2">
        <f t="shared" si="37"/>
        <v>94.784861982916908</v>
      </c>
      <c r="J604" s="2">
        <f t="shared" si="38"/>
        <v>95.181806962844945</v>
      </c>
      <c r="K604" s="2">
        <f t="shared" si="39"/>
        <v>94.546894967242167</v>
      </c>
      <c r="L604" s="2">
        <f t="shared" si="40"/>
        <v>94.566892195450123</v>
      </c>
    </row>
    <row r="605" spans="1:12" x14ac:dyDescent="0.25">
      <c r="A605" s="1">
        <v>45152</v>
      </c>
      <c r="B605" s="2">
        <v>95.21</v>
      </c>
      <c r="C605" s="2">
        <v>95.93</v>
      </c>
      <c r="D605" s="2">
        <v>94.9</v>
      </c>
      <c r="E605" s="2">
        <v>95.16</v>
      </c>
      <c r="F605" s="2">
        <v>19071968</v>
      </c>
      <c r="G605" s="2">
        <f>IFERROR(VLOOKUP(A605,'TLT DVD'!$A$1:$D$1249,2,FALSE),0)</f>
        <v>3.4714</v>
      </c>
      <c r="H605" s="2">
        <f>IFERROR(VLOOKUP(A605,'TLT DVD'!$A$1:$D$1249,4,FALSE),0)</f>
        <v>0.99986225551938823</v>
      </c>
      <c r="I605" s="2">
        <f t="shared" si="37"/>
        <v>95.196885348000947</v>
      </c>
      <c r="J605" s="2">
        <f t="shared" si="38"/>
        <v>95.91678617197492</v>
      </c>
      <c r="K605" s="2">
        <f t="shared" si="39"/>
        <v>94.886928048789954</v>
      </c>
      <c r="L605" s="2">
        <f t="shared" si="40"/>
        <v>95.146892235224982</v>
      </c>
    </row>
    <row r="606" spans="1:12" x14ac:dyDescent="0.25">
      <c r="A606" s="1">
        <v>45149</v>
      </c>
      <c r="B606" s="2">
        <v>95.3</v>
      </c>
      <c r="C606" s="2">
        <v>95.864999999999995</v>
      </c>
      <c r="D606" s="2">
        <v>95.2</v>
      </c>
      <c r="E606" s="2">
        <v>95.37</v>
      </c>
      <c r="F606" s="2">
        <v>26753472</v>
      </c>
      <c r="G606" s="2">
        <f>IFERROR(VLOOKUP(A606,'TLT DVD'!$A$1:$D$1249,2,FALSE),0)</f>
        <v>3.4638</v>
      </c>
      <c r="H606" s="2">
        <f>IFERROR(VLOOKUP(A606,'TLT DVD'!$A$1:$D$1249,4,FALSE),0)</f>
        <v>0.99986255706519334</v>
      </c>
      <c r="I606" s="2">
        <f t="shared" si="37"/>
        <v>95.286901688312923</v>
      </c>
      <c r="J606" s="2">
        <f t="shared" si="38"/>
        <v>95.851824033054754</v>
      </c>
      <c r="K606" s="2">
        <f t="shared" si="39"/>
        <v>95.186915432606412</v>
      </c>
      <c r="L606" s="2">
        <f t="shared" si="40"/>
        <v>95.356892067307498</v>
      </c>
    </row>
    <row r="607" spans="1:12" x14ac:dyDescent="0.25">
      <c r="A607" s="1">
        <v>45148</v>
      </c>
      <c r="B607" s="2">
        <v>97.04</v>
      </c>
      <c r="C607" s="2">
        <v>97.355000000000004</v>
      </c>
      <c r="D607" s="2">
        <v>95.59</v>
      </c>
      <c r="E607" s="2">
        <v>95.59</v>
      </c>
      <c r="F607" s="2">
        <v>37253248</v>
      </c>
      <c r="G607" s="2">
        <f>IFERROR(VLOOKUP(A607,'TLT DVD'!$A$1:$D$1249,2,FALSE),0)</f>
        <v>3.4558</v>
      </c>
      <c r="H607" s="2">
        <f>IFERROR(VLOOKUP(A607,'TLT DVD'!$A$1:$D$1249,4,FALSE),0)</f>
        <v>0.99986287448192845</v>
      </c>
      <c r="I607" s="2">
        <f t="shared" si="37"/>
        <v>97.02669333972635</v>
      </c>
      <c r="J607" s="2">
        <f t="shared" si="38"/>
        <v>97.341650145188154</v>
      </c>
      <c r="K607" s="2">
        <f t="shared" si="39"/>
        <v>95.57689217172755</v>
      </c>
      <c r="L607" s="2">
        <f t="shared" si="40"/>
        <v>95.57689217172755</v>
      </c>
    </row>
    <row r="608" spans="1:12" x14ac:dyDescent="0.25">
      <c r="A608" s="1">
        <v>45147</v>
      </c>
      <c r="B608" s="2">
        <v>96.88</v>
      </c>
      <c r="C608" s="2">
        <v>97.29</v>
      </c>
      <c r="D608" s="2">
        <v>96.84</v>
      </c>
      <c r="E608" s="2">
        <v>97.19</v>
      </c>
      <c r="F608" s="2">
        <v>20151128</v>
      </c>
      <c r="G608" s="2">
        <f>IFERROR(VLOOKUP(A608,'TLT DVD'!$A$1:$D$1249,2,FALSE),0)</f>
        <v>3.3988999999999998</v>
      </c>
      <c r="H608" s="2">
        <f>IFERROR(VLOOKUP(A608,'TLT DVD'!$A$1:$D$1249,4,FALSE),0)</f>
        <v>0.99986513211136452</v>
      </c>
      <c r="I608" s="2">
        <f t="shared" si="37"/>
        <v>96.866933998948994</v>
      </c>
      <c r="J608" s="2">
        <f t="shared" si="38"/>
        <v>97.276878703114662</v>
      </c>
      <c r="K608" s="2">
        <f t="shared" si="39"/>
        <v>96.826939393664546</v>
      </c>
      <c r="L608" s="2">
        <f t="shared" si="40"/>
        <v>97.176892189903512</v>
      </c>
    </row>
    <row r="609" spans="1:12" x14ac:dyDescent="0.25">
      <c r="A609" s="1">
        <v>45146</v>
      </c>
      <c r="B609" s="2">
        <v>96.86</v>
      </c>
      <c r="C609" s="2">
        <v>97.37</v>
      </c>
      <c r="D609" s="2">
        <v>96.44</v>
      </c>
      <c r="E609" s="2">
        <v>96.69</v>
      </c>
      <c r="F609" s="2">
        <v>24010512</v>
      </c>
      <c r="G609" s="2">
        <f>IFERROR(VLOOKUP(A609,'TLT DVD'!$A$1:$D$1249,2,FALSE),0)</f>
        <v>3.4165000000000001</v>
      </c>
      <c r="H609" s="2">
        <f>IFERROR(VLOOKUP(A609,'TLT DVD'!$A$1:$D$1249,4,FALSE),0)</f>
        <v>0.99986443379310341</v>
      </c>
      <c r="I609" s="2">
        <f t="shared" si="37"/>
        <v>96.846869057199996</v>
      </c>
      <c r="J609" s="2">
        <f t="shared" si="38"/>
        <v>97.35679991843449</v>
      </c>
      <c r="K609" s="2">
        <f t="shared" si="39"/>
        <v>96.426925995006897</v>
      </c>
      <c r="L609" s="2">
        <f t="shared" si="40"/>
        <v>96.676892103455174</v>
      </c>
    </row>
    <row r="610" spans="1:12" x14ac:dyDescent="0.25">
      <c r="A610" s="1">
        <v>45145</v>
      </c>
      <c r="B610" s="2">
        <v>96.11</v>
      </c>
      <c r="C610" s="2">
        <v>96.2</v>
      </c>
      <c r="D610" s="2">
        <v>95.5</v>
      </c>
      <c r="E610" s="2">
        <v>95.58</v>
      </c>
      <c r="F610" s="2">
        <v>35862880</v>
      </c>
      <c r="G610" s="2">
        <f>IFERROR(VLOOKUP(A610,'TLT DVD'!$A$1:$D$1249,2,FALSE),0)</f>
        <v>3.4561000000000002</v>
      </c>
      <c r="H610" s="2">
        <f>IFERROR(VLOOKUP(A610,'TLT DVD'!$A$1:$D$1249,4,FALSE),0)</f>
        <v>0.99986286257879908</v>
      </c>
      <c r="I610" s="2">
        <f t="shared" si="37"/>
        <v>96.096819722448373</v>
      </c>
      <c r="J610" s="2">
        <f t="shared" si="38"/>
        <v>96.186807380080481</v>
      </c>
      <c r="K610" s="2">
        <f t="shared" si="39"/>
        <v>95.486903376275308</v>
      </c>
      <c r="L610" s="2">
        <f t="shared" si="40"/>
        <v>95.566892405281621</v>
      </c>
    </row>
    <row r="611" spans="1:12" x14ac:dyDescent="0.25">
      <c r="A611" s="1">
        <v>45142</v>
      </c>
      <c r="B611" s="2">
        <v>95.15</v>
      </c>
      <c r="C611" s="2">
        <v>96.68</v>
      </c>
      <c r="D611" s="2">
        <v>95.13</v>
      </c>
      <c r="E611" s="2">
        <v>96.53</v>
      </c>
      <c r="F611" s="2">
        <v>42071832</v>
      </c>
      <c r="G611" s="2">
        <f>IFERROR(VLOOKUP(A611,'TLT DVD'!$A$1:$D$1249,2,FALSE),0)</f>
        <v>3.4220999999999999</v>
      </c>
      <c r="H611" s="2">
        <f>IFERROR(VLOOKUP(A611,'TLT DVD'!$A$1:$D$1249,4,FALSE),0)</f>
        <v>0.99986421160103167</v>
      </c>
      <c r="I611" s="2">
        <f t="shared" si="37"/>
        <v>95.137079733838164</v>
      </c>
      <c r="J611" s="2">
        <f t="shared" si="38"/>
        <v>96.666871977587746</v>
      </c>
      <c r="K611" s="2">
        <f t="shared" si="39"/>
        <v>95.117082449606144</v>
      </c>
      <c r="L611" s="2">
        <f t="shared" si="40"/>
        <v>96.516892345847594</v>
      </c>
    </row>
    <row r="612" spans="1:12" x14ac:dyDescent="0.25">
      <c r="A612" s="1">
        <v>45141</v>
      </c>
      <c r="B612" s="2">
        <v>95.19</v>
      </c>
      <c r="C612" s="2">
        <v>95.32</v>
      </c>
      <c r="D612" s="2">
        <v>94.534999999999997</v>
      </c>
      <c r="E612" s="2">
        <v>94.85</v>
      </c>
      <c r="F612" s="2">
        <v>59449684</v>
      </c>
      <c r="G612" s="2">
        <f>IFERROR(VLOOKUP(A612,'TLT DVD'!$A$1:$D$1249,2,FALSE),0)</f>
        <v>3.4826999999999999</v>
      </c>
      <c r="H612" s="2">
        <f>IFERROR(VLOOKUP(A612,'TLT DVD'!$A$1:$D$1249,4,FALSE),0)</f>
        <v>0.99986180716855677</v>
      </c>
      <c r="I612" s="2">
        <f t="shared" si="37"/>
        <v>95.176845424374918</v>
      </c>
      <c r="J612" s="2">
        <f t="shared" si="38"/>
        <v>95.306827459306831</v>
      </c>
      <c r="K612" s="2">
        <f t="shared" si="39"/>
        <v>94.521935940679512</v>
      </c>
      <c r="L612" s="2">
        <f t="shared" si="40"/>
        <v>94.836892409937604</v>
      </c>
    </row>
    <row r="613" spans="1:12" x14ac:dyDescent="0.25">
      <c r="A613" s="1">
        <v>45140</v>
      </c>
      <c r="B613" s="2">
        <v>97.04</v>
      </c>
      <c r="C613" s="2">
        <v>97.234999999999999</v>
      </c>
      <c r="D613" s="2">
        <v>96.41</v>
      </c>
      <c r="E613" s="2">
        <v>97.09</v>
      </c>
      <c r="F613" s="2">
        <v>38121256</v>
      </c>
      <c r="G613" s="2">
        <f>IFERROR(VLOOKUP(A613,'TLT DVD'!$A$1:$D$1249,2,FALSE),0)</f>
        <v>3.4024000000000001</v>
      </c>
      <c r="H613" s="2">
        <f>IFERROR(VLOOKUP(A613,'TLT DVD'!$A$1:$D$1249,4,FALSE),0)</f>
        <v>0.99986499324121692</v>
      </c>
      <c r="I613" s="2">
        <f t="shared" si="37"/>
        <v>97.026898944127694</v>
      </c>
      <c r="J613" s="2">
        <f t="shared" si="38"/>
        <v>97.221872617809723</v>
      </c>
      <c r="K613" s="2">
        <f t="shared" si="39"/>
        <v>96.396983998385721</v>
      </c>
      <c r="L613" s="2">
        <f t="shared" si="40"/>
        <v>97.07689219378976</v>
      </c>
    </row>
    <row r="614" spans="1:12" x14ac:dyDescent="0.25">
      <c r="A614" s="1">
        <v>45139</v>
      </c>
      <c r="B614" s="2">
        <v>98.84</v>
      </c>
      <c r="C614" s="2">
        <v>98.915000000000006</v>
      </c>
      <c r="D614" s="2">
        <v>97.9</v>
      </c>
      <c r="E614" s="2">
        <v>98.14</v>
      </c>
      <c r="F614" s="2">
        <v>34985340</v>
      </c>
      <c r="G614" s="2">
        <f>IFERROR(VLOOKUP(A614,'TLT DVD'!$A$1:$D$1249,2,FALSE),0)</f>
        <v>3.3660000000000001</v>
      </c>
      <c r="H614" s="2">
        <f>IFERROR(VLOOKUP(A614,'TLT DVD'!$A$1:$D$1249,4,FALSE),0)</f>
        <v>0.99986643749169468</v>
      </c>
      <c r="I614" s="2">
        <f t="shared" si="37"/>
        <v>98.826798681679108</v>
      </c>
      <c r="J614" s="2">
        <f t="shared" si="38"/>
        <v>98.901788664490979</v>
      </c>
      <c r="K614" s="2">
        <f t="shared" si="39"/>
        <v>97.886924230436918</v>
      </c>
      <c r="L614" s="2">
        <f t="shared" si="40"/>
        <v>98.126892175434918</v>
      </c>
    </row>
    <row r="615" spans="1:12" x14ac:dyDescent="0.25">
      <c r="A615" s="1">
        <v>45138</v>
      </c>
      <c r="B615" s="2">
        <v>99.65</v>
      </c>
      <c r="C615" s="2">
        <v>100.33</v>
      </c>
      <c r="D615" s="2">
        <v>99.62</v>
      </c>
      <c r="E615" s="2">
        <v>100.05</v>
      </c>
      <c r="F615" s="2">
        <v>28665164</v>
      </c>
      <c r="G615" s="2">
        <f>IFERROR(VLOOKUP(A615,'TLT DVD'!$A$1:$D$1249,2,FALSE),0)</f>
        <v>3.3016999999999999</v>
      </c>
      <c r="H615" s="2">
        <f>IFERROR(VLOOKUP(A615,'TLT DVD'!$A$1:$D$1249,4,FALSE),0)</f>
        <v>0.99986898874145469</v>
      </c>
      <c r="I615" s="2">
        <f t="shared" si="37"/>
        <v>99.636944728085965</v>
      </c>
      <c r="J615" s="2">
        <f t="shared" si="38"/>
        <v>100.31685564043015</v>
      </c>
      <c r="K615" s="2">
        <f t="shared" si="39"/>
        <v>99.606948658423718</v>
      </c>
      <c r="L615" s="2">
        <f t="shared" si="40"/>
        <v>100.03689232358253</v>
      </c>
    </row>
    <row r="616" spans="1:12" x14ac:dyDescent="0.25">
      <c r="A616" s="1">
        <v>45135</v>
      </c>
      <c r="B616" s="2">
        <v>99.4</v>
      </c>
      <c r="C616" s="2">
        <v>99.86</v>
      </c>
      <c r="D616" s="2">
        <v>99.15</v>
      </c>
      <c r="E616" s="2">
        <v>99.81</v>
      </c>
      <c r="F616" s="2">
        <v>27433966</v>
      </c>
      <c r="G616" s="2">
        <f>IFERROR(VLOOKUP(A616,'TLT DVD'!$A$1:$D$1249,2,FALSE),0)</f>
        <v>3.3389000000000002</v>
      </c>
      <c r="H616" s="2">
        <f>IFERROR(VLOOKUP(A616,'TLT DVD'!$A$1:$D$1249,4,FALSE),0)</f>
        <v>0.99986751274546548</v>
      </c>
      <c r="I616" s="2">
        <f t="shared" si="37"/>
        <v>99.38683076689928</v>
      </c>
      <c r="J616" s="2">
        <f t="shared" si="38"/>
        <v>99.846769822762184</v>
      </c>
      <c r="K616" s="2">
        <f t="shared" si="39"/>
        <v>99.136863888712909</v>
      </c>
      <c r="L616" s="2">
        <f t="shared" si="40"/>
        <v>99.796776447124913</v>
      </c>
    </row>
    <row r="617" spans="1:12" x14ac:dyDescent="0.25">
      <c r="A617" s="1">
        <v>45134</v>
      </c>
      <c r="B617" s="2">
        <v>100.71</v>
      </c>
      <c r="C617" s="2">
        <v>100.925</v>
      </c>
      <c r="D617" s="2">
        <v>98.91</v>
      </c>
      <c r="E617" s="2">
        <v>99.3</v>
      </c>
      <c r="F617" s="2">
        <v>44794392</v>
      </c>
      <c r="G617" s="2">
        <f>IFERROR(VLOOKUP(A617,'TLT DVD'!$A$1:$D$1249,2,FALSE),0)</f>
        <v>3.3561000000000001</v>
      </c>
      <c r="H617" s="2">
        <f>IFERROR(VLOOKUP(A617,'TLT DVD'!$A$1:$D$1249,4,FALSE),0)</f>
        <v>0.99986683029644374</v>
      </c>
      <c r="I617" s="2">
        <f t="shared" si="37"/>
        <v>100.69658847915484</v>
      </c>
      <c r="J617" s="2">
        <f t="shared" si="38"/>
        <v>100.91155984766858</v>
      </c>
      <c r="K617" s="2">
        <f t="shared" si="39"/>
        <v>98.896828184621242</v>
      </c>
      <c r="L617" s="2">
        <f t="shared" si="40"/>
        <v>99.286776248436865</v>
      </c>
    </row>
    <row r="618" spans="1:12" x14ac:dyDescent="0.25">
      <c r="A618" s="1">
        <v>45133</v>
      </c>
      <c r="B618" s="2">
        <v>101.68</v>
      </c>
      <c r="C618" s="2">
        <v>101.69</v>
      </c>
      <c r="D618" s="2">
        <v>100.9256</v>
      </c>
      <c r="E618" s="2">
        <v>101.27</v>
      </c>
      <c r="F618" s="2">
        <v>19310660</v>
      </c>
      <c r="G618" s="2">
        <f>IFERROR(VLOOKUP(A618,'TLT DVD'!$A$1:$D$1249,2,FALSE),0)</f>
        <v>3.2907999999999999</v>
      </c>
      <c r="H618" s="2">
        <f>IFERROR(VLOOKUP(A618,'TLT DVD'!$A$1:$D$1249,4,FALSE),0)</f>
        <v>0.99986942122456324</v>
      </c>
      <c r="I618" s="2">
        <f t="shared" si="37"/>
        <v>101.66672275011359</v>
      </c>
      <c r="J618" s="2">
        <f t="shared" si="38"/>
        <v>101.67672144432584</v>
      </c>
      <c r="K618" s="2">
        <f t="shared" si="39"/>
        <v>100.91242125874179</v>
      </c>
      <c r="L618" s="2">
        <f t="shared" si="40"/>
        <v>101.25677628741151</v>
      </c>
    </row>
    <row r="619" spans="1:12" x14ac:dyDescent="0.25">
      <c r="A619" s="1">
        <v>45132</v>
      </c>
      <c r="B619" s="2">
        <v>100.83</v>
      </c>
      <c r="C619" s="2">
        <v>101.5</v>
      </c>
      <c r="D619" s="2">
        <v>100.8</v>
      </c>
      <c r="E619" s="2">
        <v>101.17</v>
      </c>
      <c r="F619" s="2">
        <v>17160556</v>
      </c>
      <c r="G619" s="2">
        <f>IFERROR(VLOOKUP(A619,'TLT DVD'!$A$1:$D$1249,2,FALSE),0)</f>
        <v>3.2940999999999998</v>
      </c>
      <c r="H619" s="2">
        <f>IFERROR(VLOOKUP(A619,'TLT DVD'!$A$1:$D$1249,4,FALSE),0)</f>
        <v>0.9998692902892905</v>
      </c>
      <c r="I619" s="2">
        <f t="shared" si="37"/>
        <v>100.81682053986916</v>
      </c>
      <c r="J619" s="2">
        <f t="shared" si="38"/>
        <v>101.48673296436299</v>
      </c>
      <c r="K619" s="2">
        <f t="shared" si="39"/>
        <v>100.78682446116048</v>
      </c>
      <c r="L619" s="2">
        <f t="shared" si="40"/>
        <v>101.15677609856752</v>
      </c>
    </row>
    <row r="620" spans="1:12" x14ac:dyDescent="0.25">
      <c r="A620" s="1">
        <v>45131</v>
      </c>
      <c r="B620" s="2">
        <v>101.985</v>
      </c>
      <c r="C620" s="2">
        <v>102.15</v>
      </c>
      <c r="D620" s="2">
        <v>101.3</v>
      </c>
      <c r="E620" s="2">
        <v>101.36</v>
      </c>
      <c r="F620" s="2">
        <v>17546712</v>
      </c>
      <c r="G620" s="2">
        <f>IFERROR(VLOOKUP(A620,'TLT DVD'!$A$1:$D$1249,2,FALSE),0)</f>
        <v>3.2879</v>
      </c>
      <c r="H620" s="2">
        <f>IFERROR(VLOOKUP(A620,'TLT DVD'!$A$1:$D$1249,4,FALSE),0)</f>
        <v>0.99986953628890796</v>
      </c>
      <c r="I620" s="2">
        <f t="shared" si="37"/>
        <v>101.97169465842428</v>
      </c>
      <c r="J620" s="2">
        <f t="shared" si="38"/>
        <v>102.13667313191195</v>
      </c>
      <c r="K620" s="2">
        <f t="shared" si="39"/>
        <v>101.28678402606637</v>
      </c>
      <c r="L620" s="2">
        <f t="shared" si="40"/>
        <v>101.34677619824372</v>
      </c>
    </row>
    <row r="621" spans="1:12" x14ac:dyDescent="0.25">
      <c r="A621" s="1">
        <v>45128</v>
      </c>
      <c r="B621" s="2">
        <v>102.16</v>
      </c>
      <c r="C621" s="2">
        <v>102.345</v>
      </c>
      <c r="D621" s="2">
        <v>101.63</v>
      </c>
      <c r="E621" s="2">
        <v>101.73</v>
      </c>
      <c r="F621" s="2">
        <v>20657452</v>
      </c>
      <c r="G621" s="2">
        <f>IFERROR(VLOOKUP(A621,'TLT DVD'!$A$1:$D$1249,2,FALSE),0)</f>
        <v>3.2759</v>
      </c>
      <c r="H621" s="2">
        <f>IFERROR(VLOOKUP(A621,'TLT DVD'!$A$1:$D$1249,4,FALSE),0)</f>
        <v>0.99987001241737195</v>
      </c>
      <c r="I621" s="2">
        <f t="shared" si="37"/>
        <v>102.14672046855871</v>
      </c>
      <c r="J621" s="2">
        <f t="shared" si="38"/>
        <v>102.33169642085593</v>
      </c>
      <c r="K621" s="2">
        <f t="shared" si="39"/>
        <v>101.61678936197751</v>
      </c>
      <c r="L621" s="2">
        <f t="shared" si="40"/>
        <v>101.71677636321925</v>
      </c>
    </row>
    <row r="622" spans="1:12" x14ac:dyDescent="0.25">
      <c r="A622" s="1">
        <v>45127</v>
      </c>
      <c r="B622" s="2">
        <v>102.22</v>
      </c>
      <c r="C622" s="2">
        <v>102.31</v>
      </c>
      <c r="D622" s="2">
        <v>101.28</v>
      </c>
      <c r="E622" s="2">
        <v>101.7</v>
      </c>
      <c r="F622" s="2">
        <v>56951188</v>
      </c>
      <c r="G622" s="2">
        <f>IFERROR(VLOOKUP(A622,'TLT DVD'!$A$1:$D$1249,2,FALSE),0)</f>
        <v>3.2768999999999999</v>
      </c>
      <c r="H622" s="2">
        <f>IFERROR(VLOOKUP(A622,'TLT DVD'!$A$1:$D$1249,4,FALSE),0)</f>
        <v>0.99986997273999134</v>
      </c>
      <c r="I622" s="2">
        <f t="shared" si="37"/>
        <v>102.20670861348191</v>
      </c>
      <c r="J622" s="2">
        <f t="shared" si="38"/>
        <v>102.29669691102852</v>
      </c>
      <c r="K622" s="2">
        <f t="shared" si="39"/>
        <v>101.26683083910632</v>
      </c>
      <c r="L622" s="2">
        <f t="shared" si="40"/>
        <v>101.68677622765712</v>
      </c>
    </row>
    <row r="623" spans="1:12" x14ac:dyDescent="0.25">
      <c r="A623" s="1">
        <v>45126</v>
      </c>
      <c r="B623" s="2">
        <v>102</v>
      </c>
      <c r="C623" s="2">
        <v>102.98</v>
      </c>
      <c r="D623" s="2">
        <v>101.72499999999999</v>
      </c>
      <c r="E623" s="2">
        <v>102.95</v>
      </c>
      <c r="F623" s="2">
        <v>27192464</v>
      </c>
      <c r="G623" s="2">
        <f>IFERROR(VLOOKUP(A623,'TLT DVD'!$A$1:$D$1249,2,FALSE),0)</f>
        <v>3.2370999999999999</v>
      </c>
      <c r="H623" s="2">
        <f>IFERROR(VLOOKUP(A623,'TLT DVD'!$A$1:$D$1249,4,FALSE),0)</f>
        <v>0.99987155190095722</v>
      </c>
      <c r="I623" s="2">
        <f t="shared" si="37"/>
        <v>101.98689829389764</v>
      </c>
      <c r="J623" s="2">
        <f t="shared" si="38"/>
        <v>102.96677241476058</v>
      </c>
      <c r="K623" s="2">
        <f t="shared" si="39"/>
        <v>101.71193361712487</v>
      </c>
      <c r="L623" s="2">
        <f t="shared" si="40"/>
        <v>102.93677626820354</v>
      </c>
    </row>
    <row r="624" spans="1:12" x14ac:dyDescent="0.25">
      <c r="A624" s="1">
        <v>45125</v>
      </c>
      <c r="B624" s="2">
        <v>101.8</v>
      </c>
      <c r="C624" s="2">
        <v>102.065</v>
      </c>
      <c r="D624" s="2">
        <v>101.57</v>
      </c>
      <c r="E624" s="2">
        <v>101.8</v>
      </c>
      <c r="F624" s="2">
        <v>15412764</v>
      </c>
      <c r="G624" s="2">
        <f>IFERROR(VLOOKUP(A624,'TLT DVD'!$A$1:$D$1249,2,FALSE),0)</f>
        <v>3.2736999999999998</v>
      </c>
      <c r="H624" s="2">
        <f>IFERROR(VLOOKUP(A624,'TLT DVD'!$A$1:$D$1249,4,FALSE),0)</f>
        <v>0.99987009970761498</v>
      </c>
      <c r="I624" s="2">
        <f t="shared" si="37"/>
        <v>101.7867761502352</v>
      </c>
      <c r="J624" s="2">
        <f t="shared" si="38"/>
        <v>102.05174172665772</v>
      </c>
      <c r="K624" s="2">
        <f t="shared" si="39"/>
        <v>101.55680602730244</v>
      </c>
      <c r="L624" s="2">
        <f t="shared" si="40"/>
        <v>101.7867761502352</v>
      </c>
    </row>
    <row r="625" spans="1:12" x14ac:dyDescent="0.25">
      <c r="A625" s="1">
        <v>45124</v>
      </c>
      <c r="B625" s="2">
        <v>101.23</v>
      </c>
      <c r="C625" s="2">
        <v>101.485</v>
      </c>
      <c r="D625" s="2">
        <v>100.92</v>
      </c>
      <c r="E625" s="2">
        <v>101.34</v>
      </c>
      <c r="F625" s="2">
        <v>18828244</v>
      </c>
      <c r="G625" s="2">
        <f>IFERROR(VLOOKUP(A625,'TLT DVD'!$A$1:$D$1249,2,FALSE),0)</f>
        <v>3.2885</v>
      </c>
      <c r="H625" s="2">
        <f>IFERROR(VLOOKUP(A625,'TLT DVD'!$A$1:$D$1249,4,FALSE),0)</f>
        <v>0.99986951248249079</v>
      </c>
      <c r="I625" s="2">
        <f t="shared" si="37"/>
        <v>101.21679074860255</v>
      </c>
      <c r="J625" s="2">
        <f t="shared" si="38"/>
        <v>101.47175747428558</v>
      </c>
      <c r="K625" s="2">
        <f t="shared" si="39"/>
        <v>100.90683119973298</v>
      </c>
      <c r="L625" s="2">
        <f t="shared" si="40"/>
        <v>101.32677639497562</v>
      </c>
    </row>
    <row r="626" spans="1:12" x14ac:dyDescent="0.25">
      <c r="A626" s="1">
        <v>45121</v>
      </c>
      <c r="B626" s="2">
        <v>101.72</v>
      </c>
      <c r="C626" s="2">
        <v>101.935</v>
      </c>
      <c r="D626" s="2">
        <v>101.235</v>
      </c>
      <c r="E626" s="2">
        <v>101.29</v>
      </c>
      <c r="F626" s="2">
        <v>18568974</v>
      </c>
      <c r="G626" s="2">
        <f>IFERROR(VLOOKUP(A626,'TLT DVD'!$A$1:$D$1249,2,FALSE),0)</f>
        <v>3.2900999999999998</v>
      </c>
      <c r="H626" s="2">
        <f>IFERROR(VLOOKUP(A626,'TLT DVD'!$A$1:$D$1249,4,FALSE),0)</f>
        <v>0.99986944899871422</v>
      </c>
      <c r="I626" s="2">
        <f t="shared" si="37"/>
        <v>101.7067203521492</v>
      </c>
      <c r="J626" s="2">
        <f t="shared" si="38"/>
        <v>101.92169228368394</v>
      </c>
      <c r="K626" s="2">
        <f t="shared" si="39"/>
        <v>101.22178366938483</v>
      </c>
      <c r="L626" s="2">
        <f t="shared" si="40"/>
        <v>101.27677648907977</v>
      </c>
    </row>
    <row r="627" spans="1:12" x14ac:dyDescent="0.25">
      <c r="A627" s="1">
        <v>45120</v>
      </c>
      <c r="B627" s="2">
        <v>101.31</v>
      </c>
      <c r="C627" s="2">
        <v>101.97</v>
      </c>
      <c r="D627" s="2">
        <v>101.03</v>
      </c>
      <c r="E627" s="2">
        <v>101.89</v>
      </c>
      <c r="F627" s="2">
        <v>32441492</v>
      </c>
      <c r="G627" s="2">
        <f>IFERROR(VLOOKUP(A627,'TLT DVD'!$A$1:$D$1249,2,FALSE),0)</f>
        <v>3.2707999999999999</v>
      </c>
      <c r="H627" s="2">
        <f>IFERROR(VLOOKUP(A627,'TLT DVD'!$A$1:$D$1249,4,FALSE),0)</f>
        <v>0.99987021477203786</v>
      </c>
      <c r="I627" s="2">
        <f t="shared" si="37"/>
        <v>101.29685145855515</v>
      </c>
      <c r="J627" s="2">
        <f t="shared" si="38"/>
        <v>101.95676580030469</v>
      </c>
      <c r="K627" s="2">
        <f t="shared" si="39"/>
        <v>101.01688779841899</v>
      </c>
      <c r="L627" s="2">
        <f t="shared" si="40"/>
        <v>101.87677618312294</v>
      </c>
    </row>
    <row r="628" spans="1:12" x14ac:dyDescent="0.25">
      <c r="A628" s="1">
        <v>45119</v>
      </c>
      <c r="B628" s="2">
        <v>100.1</v>
      </c>
      <c r="C628" s="2">
        <v>101.12</v>
      </c>
      <c r="D628" s="2">
        <v>99.765000000000001</v>
      </c>
      <c r="E628" s="2">
        <v>100.83</v>
      </c>
      <c r="F628" s="2">
        <v>31927964</v>
      </c>
      <c r="G628" s="2">
        <f>IFERROR(VLOOKUP(A628,'TLT DVD'!$A$1:$D$1249,2,FALSE),0)</f>
        <v>3.3052000000000001</v>
      </c>
      <c r="H628" s="2">
        <f>IFERROR(VLOOKUP(A628,'TLT DVD'!$A$1:$D$1249,4,FALSE),0)</f>
        <v>0.99986884987077151</v>
      </c>
      <c r="I628" s="2">
        <f t="shared" si="37"/>
        <v>100.08687187206422</v>
      </c>
      <c r="J628" s="2">
        <f t="shared" si="38"/>
        <v>101.10673809893242</v>
      </c>
      <c r="K628" s="2">
        <f t="shared" si="39"/>
        <v>99.75191580735752</v>
      </c>
      <c r="L628" s="2">
        <f t="shared" si="40"/>
        <v>100.81677613246988</v>
      </c>
    </row>
    <row r="629" spans="1:12" x14ac:dyDescent="0.25">
      <c r="A629" s="1">
        <v>45118</v>
      </c>
      <c r="B629" s="2">
        <v>99.57</v>
      </c>
      <c r="C629" s="2">
        <v>99.97</v>
      </c>
      <c r="D629" s="2">
        <v>99.29</v>
      </c>
      <c r="E629" s="2">
        <v>99.72</v>
      </c>
      <c r="F629" s="2">
        <v>20491148</v>
      </c>
      <c r="G629" s="2">
        <f>IFERROR(VLOOKUP(A629,'TLT DVD'!$A$1:$D$1249,2,FALSE),0)</f>
        <v>3.3418999999999999</v>
      </c>
      <c r="H629" s="2">
        <f>IFERROR(VLOOKUP(A629,'TLT DVD'!$A$1:$D$1249,4,FALSE),0)</f>
        <v>0.99986739371362587</v>
      </c>
      <c r="I629" s="2">
        <f t="shared" si="37"/>
        <v>99.556796392065721</v>
      </c>
      <c r="J629" s="2">
        <f t="shared" si="38"/>
        <v>99.956743349551175</v>
      </c>
      <c r="K629" s="2">
        <f t="shared" si="39"/>
        <v>99.276833521825921</v>
      </c>
      <c r="L629" s="2">
        <f t="shared" si="40"/>
        <v>99.706776501122775</v>
      </c>
    </row>
    <row r="630" spans="1:12" x14ac:dyDescent="0.25">
      <c r="A630" s="1">
        <v>45117</v>
      </c>
      <c r="B630" s="2">
        <v>98.86</v>
      </c>
      <c r="C630" s="2">
        <v>99.53</v>
      </c>
      <c r="D630" s="2">
        <v>98.85</v>
      </c>
      <c r="E630" s="2">
        <v>99.21</v>
      </c>
      <c r="F630" s="2">
        <v>24665198</v>
      </c>
      <c r="G630" s="2">
        <f>IFERROR(VLOOKUP(A630,'TLT DVD'!$A$1:$D$1249,2,FALSE),0)</f>
        <v>3.3591000000000002</v>
      </c>
      <c r="H630" s="2">
        <f>IFERROR(VLOOKUP(A630,'TLT DVD'!$A$1:$D$1249,4,FALSE),0)</f>
        <v>0.99986671126468529</v>
      </c>
      <c r="I630" s="2">
        <f t="shared" si="37"/>
        <v>98.846823075626787</v>
      </c>
      <c r="J630" s="2">
        <f t="shared" si="38"/>
        <v>99.516733772174135</v>
      </c>
      <c r="K630" s="2">
        <f t="shared" si="39"/>
        <v>98.836824408514133</v>
      </c>
      <c r="L630" s="2">
        <f t="shared" si="40"/>
        <v>99.196776424569421</v>
      </c>
    </row>
    <row r="631" spans="1:12" x14ac:dyDescent="0.25">
      <c r="A631" s="1">
        <v>45114</v>
      </c>
      <c r="B631" s="2">
        <v>99.18</v>
      </c>
      <c r="C631" s="2">
        <v>99.6</v>
      </c>
      <c r="D631" s="2">
        <v>98.984999999999999</v>
      </c>
      <c r="E631" s="2">
        <v>99.08</v>
      </c>
      <c r="F631" s="2">
        <v>28996478</v>
      </c>
      <c r="G631" s="2">
        <f>IFERROR(VLOOKUP(A631,'TLT DVD'!$A$1:$D$1249,2,FALSE),0)</f>
        <v>3.3635000000000002</v>
      </c>
      <c r="H631" s="2">
        <f>IFERROR(VLOOKUP(A631,'TLT DVD'!$A$1:$D$1249,4,FALSE),0)</f>
        <v>0.99986653668479852</v>
      </c>
      <c r="I631" s="2">
        <f t="shared" si="37"/>
        <v>99.166763108398328</v>
      </c>
      <c r="J631" s="2">
        <f t="shared" si="38"/>
        <v>99.586707053805924</v>
      </c>
      <c r="K631" s="2">
        <f t="shared" si="39"/>
        <v>98.971789133744778</v>
      </c>
      <c r="L631" s="2">
        <f t="shared" si="40"/>
        <v>99.066776454729833</v>
      </c>
    </row>
    <row r="632" spans="1:12" x14ac:dyDescent="0.25">
      <c r="A632" s="1">
        <v>45113</v>
      </c>
      <c r="B632" s="2">
        <v>100.2</v>
      </c>
      <c r="C632" s="2">
        <v>100.38</v>
      </c>
      <c r="D632" s="2">
        <v>99.47</v>
      </c>
      <c r="E632" s="2">
        <v>99.68</v>
      </c>
      <c r="F632" s="2">
        <v>41375736</v>
      </c>
      <c r="G632" s="2">
        <f>IFERROR(VLOOKUP(A632,'TLT DVD'!$A$1:$D$1249,2,FALSE),0)</f>
        <v>3.3433000000000002</v>
      </c>
      <c r="H632" s="2">
        <f>IFERROR(VLOOKUP(A632,'TLT DVD'!$A$1:$D$1249,4,FALSE),0)</f>
        <v>0.99986733816543882</v>
      </c>
      <c r="I632" s="2">
        <f t="shared" si="37"/>
        <v>100.18670728417698</v>
      </c>
      <c r="J632" s="2">
        <f t="shared" si="38"/>
        <v>100.36668340504674</v>
      </c>
      <c r="K632" s="2">
        <f t="shared" si="39"/>
        <v>99.456804127316204</v>
      </c>
      <c r="L632" s="2">
        <f t="shared" si="40"/>
        <v>99.666776268330949</v>
      </c>
    </row>
    <row r="633" spans="1:12" x14ac:dyDescent="0.25">
      <c r="A633" s="1">
        <v>45112</v>
      </c>
      <c r="B633" s="2">
        <v>101.89</v>
      </c>
      <c r="C633" s="2">
        <v>102</v>
      </c>
      <c r="D633" s="2">
        <v>100.74</v>
      </c>
      <c r="E633" s="2">
        <v>101.11</v>
      </c>
      <c r="F633" s="2">
        <v>28170286</v>
      </c>
      <c r="G633" s="2">
        <f>IFERROR(VLOOKUP(A633,'TLT DVD'!$A$1:$D$1249,2,FALSE),0)</f>
        <v>3.2959999999999998</v>
      </c>
      <c r="H633" s="2">
        <f>IFERROR(VLOOKUP(A633,'TLT DVD'!$A$1:$D$1249,4,FALSE),0)</f>
        <v>0.99986921490232294</v>
      </c>
      <c r="I633" s="2">
        <f t="shared" si="37"/>
        <v>101.87667430639769</v>
      </c>
      <c r="J633" s="2">
        <f t="shared" si="38"/>
        <v>101.98665992003694</v>
      </c>
      <c r="K633" s="2">
        <f t="shared" si="39"/>
        <v>100.72682470926001</v>
      </c>
      <c r="L633" s="2">
        <f t="shared" si="40"/>
        <v>101.09677631877388</v>
      </c>
    </row>
    <row r="634" spans="1:12" x14ac:dyDescent="0.25">
      <c r="A634" s="1">
        <v>45110</v>
      </c>
      <c r="B634" s="2">
        <v>102.84</v>
      </c>
      <c r="C634" s="2">
        <v>103.255</v>
      </c>
      <c r="D634" s="2">
        <v>102.06</v>
      </c>
      <c r="E634" s="2">
        <v>102.08</v>
      </c>
      <c r="F634" s="2">
        <v>16011810</v>
      </c>
      <c r="G634" s="2">
        <f>IFERROR(VLOOKUP(A634,'TLT DVD'!$A$1:$D$1249,2,FALSE),0)</f>
        <v>3.2646999999999999</v>
      </c>
      <c r="H634" s="2">
        <f>IFERROR(VLOOKUP(A634,'TLT DVD'!$A$1:$D$1249,4,FALSE),0)</f>
        <v>0.99987045680414288</v>
      </c>
      <c r="I634" s="2">
        <f t="shared" si="37"/>
        <v>102.82667777773806</v>
      </c>
      <c r="J634" s="2">
        <f t="shared" si="38"/>
        <v>103.24162401731176</v>
      </c>
      <c r="K634" s="2">
        <f t="shared" si="39"/>
        <v>102.04677882143082</v>
      </c>
      <c r="L634" s="2">
        <f t="shared" si="40"/>
        <v>102.0667762305669</v>
      </c>
    </row>
    <row r="635" spans="1:12" x14ac:dyDescent="0.25">
      <c r="A635" s="1">
        <v>45107</v>
      </c>
      <c r="B635" s="2">
        <v>102.06</v>
      </c>
      <c r="C635" s="2">
        <v>103.06</v>
      </c>
      <c r="D635" s="2">
        <v>101.87</v>
      </c>
      <c r="E635" s="2">
        <v>102.94</v>
      </c>
      <c r="F635" s="2">
        <v>32024910</v>
      </c>
      <c r="G635" s="2">
        <f>IFERROR(VLOOKUP(A635,'TLT DVD'!$A$1:$D$1249,2,FALSE),0)</f>
        <v>3.2374000000000001</v>
      </c>
      <c r="H635" s="2">
        <f>IFERROR(VLOOKUP(A635,'TLT DVD'!$A$1:$D$1249,4,FALSE),0)</f>
        <v>0.99987153999772449</v>
      </c>
      <c r="I635" s="2">
        <f t="shared" si="37"/>
        <v>102.04688937216777</v>
      </c>
      <c r="J635" s="2">
        <f t="shared" si="38"/>
        <v>103.04676091216548</v>
      </c>
      <c r="K635" s="2">
        <f t="shared" si="39"/>
        <v>101.8569137795682</v>
      </c>
      <c r="L635" s="2">
        <f t="shared" si="40"/>
        <v>102.92677632736576</v>
      </c>
    </row>
    <row r="636" spans="1:12" x14ac:dyDescent="0.25">
      <c r="A636" s="1">
        <v>45106</v>
      </c>
      <c r="B636" s="2">
        <v>102.17</v>
      </c>
      <c r="C636" s="2">
        <v>102.34</v>
      </c>
      <c r="D636" s="2">
        <v>101.45</v>
      </c>
      <c r="E636" s="2">
        <v>101.74</v>
      </c>
      <c r="F636" s="2">
        <v>41091616</v>
      </c>
      <c r="G636" s="2">
        <f>IFERROR(VLOOKUP(A636,'TLT DVD'!$A$1:$D$1249,2,FALSE),0)</f>
        <v>3.2204999999999999</v>
      </c>
      <c r="H636" s="2">
        <f>IFERROR(VLOOKUP(A636,'TLT DVD'!$A$1:$D$1249,4,FALSE),0)</f>
        <v>0.99987221054672026</v>
      </c>
      <c r="I636" s="2">
        <f t="shared" si="37"/>
        <v>102.15694375155842</v>
      </c>
      <c r="J636" s="2">
        <f t="shared" si="38"/>
        <v>102.32692202735136</v>
      </c>
      <c r="K636" s="2">
        <f t="shared" si="39"/>
        <v>101.43703575996477</v>
      </c>
      <c r="L636" s="2">
        <f t="shared" si="40"/>
        <v>101.72699870102332</v>
      </c>
    </row>
    <row r="637" spans="1:12" x14ac:dyDescent="0.25">
      <c r="A637" s="1">
        <v>45105</v>
      </c>
      <c r="B637" s="2">
        <v>103.41</v>
      </c>
      <c r="C637" s="2">
        <v>103.84</v>
      </c>
      <c r="D637" s="2">
        <v>102.827</v>
      </c>
      <c r="E637" s="2">
        <v>103.61</v>
      </c>
      <c r="F637" s="2">
        <v>23826808</v>
      </c>
      <c r="G637" s="2">
        <f>IFERROR(VLOOKUP(A637,'TLT DVD'!$A$1:$D$1249,2,FALSE),0)</f>
        <v>3.1623999999999999</v>
      </c>
      <c r="H637" s="2">
        <f>IFERROR(VLOOKUP(A637,'TLT DVD'!$A$1:$D$1249,4,FALSE),0)</f>
        <v>0.99987451581030762</v>
      </c>
      <c r="I637" s="2">
        <f t="shared" si="37"/>
        <v>103.39702367994391</v>
      </c>
      <c r="J637" s="2">
        <f t="shared" si="38"/>
        <v>103.82696972174234</v>
      </c>
      <c r="K637" s="2">
        <f t="shared" si="39"/>
        <v>102.8140968372265</v>
      </c>
      <c r="L637" s="2">
        <f t="shared" si="40"/>
        <v>103.59699858310597</v>
      </c>
    </row>
    <row r="638" spans="1:12" x14ac:dyDescent="0.25">
      <c r="A638" s="1">
        <v>45104</v>
      </c>
      <c r="B638" s="2">
        <v>103.59</v>
      </c>
      <c r="C638" s="2">
        <v>103.95</v>
      </c>
      <c r="D638" s="2">
        <v>102.76</v>
      </c>
      <c r="E638" s="2">
        <v>103.17</v>
      </c>
      <c r="F638" s="2">
        <v>18105686</v>
      </c>
      <c r="G638" s="2">
        <f>IFERROR(VLOOKUP(A638,'TLT DVD'!$A$1:$D$1249,2,FALSE),0)</f>
        <v>3.1758999999999999</v>
      </c>
      <c r="H638" s="2">
        <f>IFERROR(VLOOKUP(A638,'TLT DVD'!$A$1:$D$1249,4,FALSE),0)</f>
        <v>0.99987398016338902</v>
      </c>
      <c r="I638" s="2">
        <f t="shared" si="37"/>
        <v>103.57694560512547</v>
      </c>
      <c r="J638" s="2">
        <f t="shared" si="38"/>
        <v>103.93690023798429</v>
      </c>
      <c r="K638" s="2">
        <f t="shared" si="39"/>
        <v>102.74705020158986</v>
      </c>
      <c r="L638" s="2">
        <f t="shared" si="40"/>
        <v>103.15699853345684</v>
      </c>
    </row>
    <row r="639" spans="1:12" x14ac:dyDescent="0.25">
      <c r="A639" s="1">
        <v>45103</v>
      </c>
      <c r="B639" s="2">
        <v>103.62</v>
      </c>
      <c r="C639" s="2">
        <v>103.8</v>
      </c>
      <c r="D639" s="2">
        <v>103.16</v>
      </c>
      <c r="E639" s="2">
        <v>103.44</v>
      </c>
      <c r="F639" s="2">
        <v>12894937</v>
      </c>
      <c r="G639" s="2">
        <f>IFERROR(VLOOKUP(A639,'TLT DVD'!$A$1:$D$1249,2,FALSE),0)</f>
        <v>3.1676000000000002</v>
      </c>
      <c r="H639" s="2">
        <f>IFERROR(VLOOKUP(A639,'TLT DVD'!$A$1:$D$1249,4,FALSE),0)</f>
        <v>0.99987430948701606</v>
      </c>
      <c r="I639" s="2">
        <f t="shared" si="37"/>
        <v>103.60697594904461</v>
      </c>
      <c r="J639" s="2">
        <f t="shared" si="38"/>
        <v>103.78695332475226</v>
      </c>
      <c r="K639" s="2">
        <f t="shared" si="39"/>
        <v>103.14703376668058</v>
      </c>
      <c r="L639" s="2">
        <f t="shared" si="40"/>
        <v>103.42699857333695</v>
      </c>
    </row>
    <row r="640" spans="1:12" x14ac:dyDescent="0.25">
      <c r="A640" s="1">
        <v>45100</v>
      </c>
      <c r="B640" s="2">
        <v>103.83</v>
      </c>
      <c r="C640" s="2">
        <v>103.95</v>
      </c>
      <c r="D640" s="2">
        <v>102.98</v>
      </c>
      <c r="E640" s="2">
        <v>103.33</v>
      </c>
      <c r="F640" s="2">
        <v>22901918</v>
      </c>
      <c r="G640" s="2">
        <f>IFERROR(VLOOKUP(A640,'TLT DVD'!$A$1:$D$1249,2,FALSE),0)</f>
        <v>3.1709999999999998</v>
      </c>
      <c r="H640" s="2">
        <f>IFERROR(VLOOKUP(A640,'TLT DVD'!$A$1:$D$1249,4,FALSE),0)</f>
        <v>0.99987417458334849</v>
      </c>
      <c r="I640" s="2">
        <f t="shared" si="37"/>
        <v>103.81693554698907</v>
      </c>
      <c r="J640" s="2">
        <f t="shared" si="38"/>
        <v>103.93692044793907</v>
      </c>
      <c r="K640" s="2">
        <f t="shared" si="39"/>
        <v>102.96704249859323</v>
      </c>
      <c r="L640" s="2">
        <f t="shared" si="40"/>
        <v>103.3169984596974</v>
      </c>
    </row>
    <row r="641" spans="1:12" x14ac:dyDescent="0.25">
      <c r="A641" s="1">
        <v>45099</v>
      </c>
      <c r="B641" s="2">
        <v>102.8</v>
      </c>
      <c r="C641" s="2">
        <v>103.25</v>
      </c>
      <c r="D641" s="2">
        <v>102.2</v>
      </c>
      <c r="E641" s="2">
        <v>102.31</v>
      </c>
      <c r="F641" s="2">
        <v>23633350</v>
      </c>
      <c r="G641" s="2">
        <f>IFERROR(VLOOKUP(A641,'TLT DVD'!$A$1:$D$1249,2,FALSE),0)</f>
        <v>3.2025999999999999</v>
      </c>
      <c r="H641" s="2">
        <f>IFERROR(VLOOKUP(A641,'TLT DVD'!$A$1:$D$1249,4,FALSE),0)</f>
        <v>0.99987292077366174</v>
      </c>
      <c r="I641" s="2">
        <f t="shared" si="37"/>
        <v>102.78693625553242</v>
      </c>
      <c r="J641" s="2">
        <f t="shared" si="38"/>
        <v>103.23687906988057</v>
      </c>
      <c r="K641" s="2">
        <f t="shared" si="39"/>
        <v>102.18701250306823</v>
      </c>
      <c r="L641" s="2">
        <f t="shared" si="40"/>
        <v>102.29699852435334</v>
      </c>
    </row>
    <row r="642" spans="1:12" x14ac:dyDescent="0.25">
      <c r="A642" s="1">
        <v>45098</v>
      </c>
      <c r="B642" s="2">
        <v>102.81</v>
      </c>
      <c r="C642" s="2">
        <v>103.65</v>
      </c>
      <c r="D642" s="2">
        <v>102.34</v>
      </c>
      <c r="E642" s="2">
        <v>103.56</v>
      </c>
      <c r="F642" s="2">
        <v>19720142</v>
      </c>
      <c r="G642" s="2">
        <f>IFERROR(VLOOKUP(A642,'TLT DVD'!$A$1:$D$1249,2,FALSE),0)</f>
        <v>3.1638999999999999</v>
      </c>
      <c r="H642" s="2">
        <f>IFERROR(VLOOKUP(A642,'TLT DVD'!$A$1:$D$1249,4,FALSE),0)</f>
        <v>0.99987445629396909</v>
      </c>
      <c r="I642" s="2">
        <f t="shared" si="37"/>
        <v>102.79709285158296</v>
      </c>
      <c r="J642" s="2">
        <f t="shared" si="38"/>
        <v>103.63698739486991</v>
      </c>
      <c r="K642" s="2">
        <f t="shared" si="39"/>
        <v>102.3271518571248</v>
      </c>
      <c r="L642" s="2">
        <f t="shared" si="40"/>
        <v>103.54699869380345</v>
      </c>
    </row>
    <row r="643" spans="1:12" x14ac:dyDescent="0.25">
      <c r="A643" s="1">
        <v>45097</v>
      </c>
      <c r="B643" s="2">
        <v>103.11</v>
      </c>
      <c r="C643" s="2">
        <v>103.6581</v>
      </c>
      <c r="D643" s="2">
        <v>103.11</v>
      </c>
      <c r="E643" s="2">
        <v>103.31</v>
      </c>
      <c r="F643" s="2">
        <v>17163972</v>
      </c>
      <c r="G643" s="2">
        <f>IFERROR(VLOOKUP(A643,'TLT DVD'!$A$1:$D$1249,2,FALSE),0)</f>
        <v>3.1716000000000002</v>
      </c>
      <c r="H643" s="2">
        <f>IFERROR(VLOOKUP(A643,'TLT DVD'!$A$1:$D$1249,4,FALSE),0)</f>
        <v>0.99987415077682085</v>
      </c>
      <c r="I643" s="2">
        <f t="shared" ref="I643:I706" si="41">IFERROR(B643*$H643,0)</f>
        <v>103.09702368659799</v>
      </c>
      <c r="J643" s="2">
        <f t="shared" ref="J643:J706" si="42">IFERROR(C643*$H643,0)</f>
        <v>103.64505470863878</v>
      </c>
      <c r="K643" s="2">
        <f t="shared" ref="K643:K706" si="43">IFERROR(D643*$H643,0)</f>
        <v>103.09702368659799</v>
      </c>
      <c r="L643" s="2">
        <f t="shared" si="40"/>
        <v>103.29699851675336</v>
      </c>
    </row>
    <row r="644" spans="1:12" x14ac:dyDescent="0.25">
      <c r="A644" s="1">
        <v>45093</v>
      </c>
      <c r="B644" s="2">
        <v>102.44</v>
      </c>
      <c r="C644" s="2">
        <v>102.82689999999999</v>
      </c>
      <c r="D644" s="2">
        <v>102.03</v>
      </c>
      <c r="E644" s="2">
        <v>102.6</v>
      </c>
      <c r="F644" s="2">
        <v>16759084</v>
      </c>
      <c r="G644" s="2">
        <f>IFERROR(VLOOKUP(A644,'TLT DVD'!$A$1:$D$1249,2,FALSE),0)</f>
        <v>3.1934999999999998</v>
      </c>
      <c r="H644" s="2">
        <f>IFERROR(VLOOKUP(A644,'TLT DVD'!$A$1:$D$1249,4,FALSE),0)</f>
        <v>0.9998732818389483</v>
      </c>
      <c r="I644" s="2">
        <f t="shared" si="41"/>
        <v>102.42701899158186</v>
      </c>
      <c r="J644" s="2">
        <f t="shared" si="42"/>
        <v>102.81386996432535</v>
      </c>
      <c r="K644" s="2">
        <f t="shared" si="43"/>
        <v>102.0170709460279</v>
      </c>
      <c r="L644" s="2">
        <f t="shared" si="40"/>
        <v>102.58699871667609</v>
      </c>
    </row>
    <row r="645" spans="1:12" x14ac:dyDescent="0.25">
      <c r="A645" s="1">
        <v>45092</v>
      </c>
      <c r="B645" s="2">
        <v>103.03</v>
      </c>
      <c r="C645" s="2">
        <v>103.63</v>
      </c>
      <c r="D645" s="2">
        <v>102.6</v>
      </c>
      <c r="E645" s="2">
        <v>103</v>
      </c>
      <c r="F645" s="2">
        <v>25731994</v>
      </c>
      <c r="G645" s="2">
        <f>IFERROR(VLOOKUP(A645,'TLT DVD'!$A$1:$D$1249,2,FALSE),0)</f>
        <v>3.1810999999999998</v>
      </c>
      <c r="H645" s="2">
        <f>IFERROR(VLOOKUP(A645,'TLT DVD'!$A$1:$D$1249,4,FALSE),0)</f>
        <v>0.99987377384020804</v>
      </c>
      <c r="I645" s="2">
        <f t="shared" si="41"/>
        <v>103.01699491875664</v>
      </c>
      <c r="J645" s="2">
        <f t="shared" si="42"/>
        <v>103.61691918306076</v>
      </c>
      <c r="K645" s="2">
        <f t="shared" si="43"/>
        <v>102.58704919600534</v>
      </c>
      <c r="L645" s="2">
        <f t="shared" si="40"/>
        <v>102.98699870554142</v>
      </c>
    </row>
    <row r="646" spans="1:12" x14ac:dyDescent="0.25">
      <c r="A646" s="1">
        <v>45091</v>
      </c>
      <c r="B646" s="2">
        <v>101.63</v>
      </c>
      <c r="C646" s="2">
        <v>102.29</v>
      </c>
      <c r="D646" s="2">
        <v>101.46</v>
      </c>
      <c r="E646" s="2">
        <v>102.02</v>
      </c>
      <c r="F646" s="2">
        <v>29094244</v>
      </c>
      <c r="G646" s="2">
        <f>IFERROR(VLOOKUP(A646,'TLT DVD'!$A$1:$D$1249,2,FALSE),0)</f>
        <v>3.2117</v>
      </c>
      <c r="H646" s="2">
        <f>IFERROR(VLOOKUP(A646,'TLT DVD'!$A$1:$D$1249,4,FALSE),0)</f>
        <v>0.99987255970850553</v>
      </c>
      <c r="I646" s="2">
        <f t="shared" si="41"/>
        <v>101.61704824317542</v>
      </c>
      <c r="J646" s="2">
        <f t="shared" si="42"/>
        <v>102.27696413258303</v>
      </c>
      <c r="K646" s="2">
        <f t="shared" si="43"/>
        <v>101.44706990802496</v>
      </c>
      <c r="L646" s="2">
        <f t="shared" si="40"/>
        <v>102.00699854146173</v>
      </c>
    </row>
    <row r="647" spans="1:12" x14ac:dyDescent="0.25">
      <c r="A647" s="1">
        <v>45090</v>
      </c>
      <c r="B647" s="2">
        <v>102.11</v>
      </c>
      <c r="C647" s="2">
        <v>102.33</v>
      </c>
      <c r="D647" s="2">
        <v>100.965</v>
      </c>
      <c r="E647" s="2">
        <v>101.21</v>
      </c>
      <c r="F647" s="2">
        <v>25910828</v>
      </c>
      <c r="G647" s="2">
        <f>IFERROR(VLOOKUP(A647,'TLT DVD'!$A$1:$D$1249,2,FALSE),0)</f>
        <v>3.2374000000000001</v>
      </c>
      <c r="H647" s="2">
        <f>IFERROR(VLOOKUP(A647,'TLT DVD'!$A$1:$D$1249,4,FALSE),0)</f>
        <v>0.99987153999772449</v>
      </c>
      <c r="I647" s="2">
        <f t="shared" si="41"/>
        <v>102.09688294916765</v>
      </c>
      <c r="J647" s="2">
        <f t="shared" si="42"/>
        <v>102.31685468796715</v>
      </c>
      <c r="K647" s="2">
        <f t="shared" si="43"/>
        <v>100.95203003587025</v>
      </c>
      <c r="L647" s="2">
        <f t="shared" si="40"/>
        <v>101.19699856316969</v>
      </c>
    </row>
    <row r="648" spans="1:12" x14ac:dyDescent="0.25">
      <c r="A648" s="1">
        <v>45089</v>
      </c>
      <c r="B648" s="2">
        <v>102.24</v>
      </c>
      <c r="C648" s="2">
        <v>102.3</v>
      </c>
      <c r="D648" s="2">
        <v>101.12</v>
      </c>
      <c r="E648" s="2">
        <v>102.22</v>
      </c>
      <c r="F648" s="2">
        <v>19024132</v>
      </c>
      <c r="G648" s="2">
        <f>IFERROR(VLOOKUP(A648,'TLT DVD'!$A$1:$D$1249,2,FALSE),0)</f>
        <v>3.2054</v>
      </c>
      <c r="H648" s="2">
        <f>IFERROR(VLOOKUP(A648,'TLT DVD'!$A$1:$D$1249,4,FALSE),0)</f>
        <v>0.99987280967667669</v>
      </c>
      <c r="I648" s="2">
        <f t="shared" si="41"/>
        <v>102.22699606134341</v>
      </c>
      <c r="J648" s="2">
        <f t="shared" si="42"/>
        <v>102.28698842992402</v>
      </c>
      <c r="K648" s="2">
        <f t="shared" si="43"/>
        <v>101.10713851450555</v>
      </c>
      <c r="L648" s="2">
        <f t="shared" si="40"/>
        <v>102.20699860514989</v>
      </c>
    </row>
    <row r="649" spans="1:12" x14ac:dyDescent="0.25">
      <c r="A649" s="1">
        <v>45086</v>
      </c>
      <c r="B649" s="2">
        <v>101.6</v>
      </c>
      <c r="C649" s="2">
        <v>102.265</v>
      </c>
      <c r="D649" s="2">
        <v>101.34</v>
      </c>
      <c r="E649" s="2">
        <v>101.92</v>
      </c>
      <c r="F649" s="2">
        <v>22148560</v>
      </c>
      <c r="G649" s="2">
        <f>IFERROR(VLOOKUP(A649,'TLT DVD'!$A$1:$D$1249,2,FALSE),0)</f>
        <v>3.2147999999999999</v>
      </c>
      <c r="H649" s="2">
        <f>IFERROR(VLOOKUP(A649,'TLT DVD'!$A$1:$D$1249,4,FALSE),0)</f>
        <v>0.99987243670831727</v>
      </c>
      <c r="I649" s="2">
        <f t="shared" si="41"/>
        <v>101.58703956956504</v>
      </c>
      <c r="J649" s="2">
        <f t="shared" si="42"/>
        <v>102.25195473997607</v>
      </c>
      <c r="K649" s="2">
        <f t="shared" si="43"/>
        <v>101.32707273602088</v>
      </c>
      <c r="L649" s="2">
        <f t="shared" si="40"/>
        <v>101.9069987493117</v>
      </c>
    </row>
    <row r="650" spans="1:12" x14ac:dyDescent="0.25">
      <c r="A650" s="1">
        <v>45085</v>
      </c>
      <c r="B650" s="2">
        <v>100.87</v>
      </c>
      <c r="C650" s="2">
        <v>102.14</v>
      </c>
      <c r="D650" s="2">
        <v>100.8</v>
      </c>
      <c r="E650" s="2">
        <v>102.06</v>
      </c>
      <c r="F650" s="2">
        <v>23848660</v>
      </c>
      <c r="G650" s="2">
        <f>IFERROR(VLOOKUP(A650,'TLT DVD'!$A$1:$D$1249,2,FALSE),0)</f>
        <v>3.2103999999999999</v>
      </c>
      <c r="H650" s="2">
        <f>IFERROR(VLOOKUP(A650,'TLT DVD'!$A$1:$D$1249,4,FALSE),0)</f>
        <v>0.9998726112892341</v>
      </c>
      <c r="I650" s="2">
        <f t="shared" si="41"/>
        <v>100.85715030074505</v>
      </c>
      <c r="J650" s="2">
        <f t="shared" si="42"/>
        <v>102.12698851708237</v>
      </c>
      <c r="K650" s="2">
        <f t="shared" si="43"/>
        <v>100.78715921795479</v>
      </c>
      <c r="L650" s="2">
        <f t="shared" si="40"/>
        <v>102.04699870817923</v>
      </c>
    </row>
    <row r="651" spans="1:12" x14ac:dyDescent="0.25">
      <c r="A651" s="1">
        <v>45084</v>
      </c>
      <c r="B651" s="2">
        <v>102.17</v>
      </c>
      <c r="C651" s="2">
        <v>102.43</v>
      </c>
      <c r="D651" s="2">
        <v>100.78</v>
      </c>
      <c r="E651" s="2">
        <v>100.88</v>
      </c>
      <c r="F651" s="2">
        <v>25251100</v>
      </c>
      <c r="G651" s="2">
        <f>IFERROR(VLOOKUP(A651,'TLT DVD'!$A$1:$D$1249,2,FALSE),0)</f>
        <v>3.2480000000000002</v>
      </c>
      <c r="H651" s="2">
        <f>IFERROR(VLOOKUP(A651,'TLT DVD'!$A$1:$D$1249,4,FALSE),0)</f>
        <v>0.99987111941692708</v>
      </c>
      <c r="I651" s="2">
        <f t="shared" si="41"/>
        <v>102.15683227082744</v>
      </c>
      <c r="J651" s="2">
        <f t="shared" si="42"/>
        <v>102.41679876187585</v>
      </c>
      <c r="K651" s="2">
        <f t="shared" si="43"/>
        <v>100.76701141483791</v>
      </c>
      <c r="L651" s="2">
        <f t="shared" si="40"/>
        <v>100.8669985267796</v>
      </c>
    </row>
    <row r="652" spans="1:12" x14ac:dyDescent="0.25">
      <c r="A652" s="1">
        <v>45083</v>
      </c>
      <c r="B652" s="2">
        <v>101.84</v>
      </c>
      <c r="C652" s="2">
        <v>102.47</v>
      </c>
      <c r="D652" s="2">
        <v>101.39</v>
      </c>
      <c r="E652" s="2">
        <v>102.4</v>
      </c>
      <c r="F652" s="2">
        <v>14332121</v>
      </c>
      <c r="G652" s="2">
        <f>IFERROR(VLOOKUP(A652,'TLT DVD'!$A$1:$D$1249,2,FALSE),0)</f>
        <v>3.1998000000000002</v>
      </c>
      <c r="H652" s="2">
        <f>IFERROR(VLOOKUP(A652,'TLT DVD'!$A$1:$D$1249,4,FALSE),0)</f>
        <v>0.99987303187065912</v>
      </c>
      <c r="I652" s="2">
        <f t="shared" si="41"/>
        <v>101.82706956570793</v>
      </c>
      <c r="J652" s="2">
        <f t="shared" si="42"/>
        <v>102.45698957578644</v>
      </c>
      <c r="K652" s="2">
        <f t="shared" si="43"/>
        <v>101.37712670136612</v>
      </c>
      <c r="L652" s="2">
        <f t="shared" si="40"/>
        <v>102.3869984635555</v>
      </c>
    </row>
    <row r="653" spans="1:12" x14ac:dyDescent="0.25">
      <c r="A653" s="1">
        <v>45082</v>
      </c>
      <c r="B653" s="2">
        <v>101.35</v>
      </c>
      <c r="C653" s="2">
        <v>102.43989999999999</v>
      </c>
      <c r="D653" s="2">
        <v>101.21</v>
      </c>
      <c r="E653" s="2">
        <v>101.8</v>
      </c>
      <c r="F653" s="2">
        <v>14433172</v>
      </c>
      <c r="G653" s="2">
        <f>IFERROR(VLOOKUP(A653,'TLT DVD'!$A$1:$D$1249,2,FALSE),0)</f>
        <v>3.2185999999999999</v>
      </c>
      <c r="H653" s="2">
        <f>IFERROR(VLOOKUP(A653,'TLT DVD'!$A$1:$D$1249,4,FALSE),0)</f>
        <v>0.99987228593391353</v>
      </c>
      <c r="I653" s="2">
        <f t="shared" si="41"/>
        <v>101.33705617940213</v>
      </c>
      <c r="J653" s="2">
        <f t="shared" si="42"/>
        <v>102.4268169838415</v>
      </c>
      <c r="K653" s="2">
        <f t="shared" si="43"/>
        <v>101.19707405937139</v>
      </c>
      <c r="L653" s="2">
        <f t="shared" si="40"/>
        <v>101.78699870807239</v>
      </c>
    </row>
    <row r="654" spans="1:12" x14ac:dyDescent="0.25">
      <c r="A654" s="1">
        <v>45079</v>
      </c>
      <c r="B654" s="2">
        <v>103</v>
      </c>
      <c r="C654" s="2">
        <v>103.065</v>
      </c>
      <c r="D654" s="2">
        <v>101.94</v>
      </c>
      <c r="E654" s="2">
        <v>101.99</v>
      </c>
      <c r="F654" s="2">
        <v>19136516</v>
      </c>
      <c r="G654" s="2">
        <f>IFERROR(VLOOKUP(A654,'TLT DVD'!$A$1:$D$1249,2,FALSE),0)</f>
        <v>3.2126000000000001</v>
      </c>
      <c r="H654" s="2">
        <f>IFERROR(VLOOKUP(A654,'TLT DVD'!$A$1:$D$1249,4,FALSE),0)</f>
        <v>0.99987252399877191</v>
      </c>
      <c r="I654" s="2">
        <f t="shared" si="41"/>
        <v>102.9868699718735</v>
      </c>
      <c r="J654" s="2">
        <f t="shared" si="42"/>
        <v>103.05186168593343</v>
      </c>
      <c r="K654" s="2">
        <f t="shared" si="43"/>
        <v>101.92700509643481</v>
      </c>
      <c r="L654" s="2">
        <f t="shared" si="40"/>
        <v>101.97699872263475</v>
      </c>
    </row>
    <row r="655" spans="1:12" x14ac:dyDescent="0.25">
      <c r="A655" s="1">
        <v>45078</v>
      </c>
      <c r="B655" s="2">
        <v>103.28</v>
      </c>
      <c r="C655" s="2">
        <v>103.63</v>
      </c>
      <c r="D655" s="2">
        <v>102.63</v>
      </c>
      <c r="E655" s="2">
        <v>103.12</v>
      </c>
      <c r="F655" s="2">
        <v>21040382</v>
      </c>
      <c r="G655" s="2">
        <f>IFERROR(VLOOKUP(A655,'TLT DVD'!$A$1:$D$1249,2,FALSE),0)</f>
        <v>3.1774</v>
      </c>
      <c r="H655" s="2">
        <f>IFERROR(VLOOKUP(A655,'TLT DVD'!$A$1:$D$1249,4,FALSE),0)</f>
        <v>0.99987392064708247</v>
      </c>
      <c r="I655" s="2">
        <f t="shared" si="41"/>
        <v>103.26697852443068</v>
      </c>
      <c r="J655" s="2">
        <f t="shared" si="42"/>
        <v>103.61693439665716</v>
      </c>
      <c r="K655" s="2">
        <f t="shared" si="43"/>
        <v>102.61706047601007</v>
      </c>
      <c r="L655" s="2">
        <f t="shared" si="40"/>
        <v>103.10699869712715</v>
      </c>
    </row>
    <row r="656" spans="1:12" x14ac:dyDescent="0.25">
      <c r="A656" s="1">
        <v>45077</v>
      </c>
      <c r="B656" s="2">
        <v>101.99</v>
      </c>
      <c r="C656" s="2">
        <v>103.18</v>
      </c>
      <c r="D656" s="2">
        <v>101.87</v>
      </c>
      <c r="E656" s="2">
        <v>102.99</v>
      </c>
      <c r="F656" s="2">
        <v>23787034</v>
      </c>
      <c r="G656" s="2">
        <f>IFERROR(VLOOKUP(A656,'TLT DVD'!$A$1:$D$1249,2,FALSE),0)</f>
        <v>3.1814</v>
      </c>
      <c r="H656" s="2">
        <f>IFERROR(VLOOKUP(A656,'TLT DVD'!$A$1:$D$1249,4,FALSE),0)</f>
        <v>0.99987376193694888</v>
      </c>
      <c r="I656" s="2">
        <f t="shared" si="41"/>
        <v>101.97712497994941</v>
      </c>
      <c r="J656" s="2">
        <f t="shared" si="42"/>
        <v>103.1669747566544</v>
      </c>
      <c r="K656" s="2">
        <f t="shared" si="43"/>
        <v>101.85714012851699</v>
      </c>
      <c r="L656" s="2">
        <f t="shared" si="40"/>
        <v>102.97699874188636</v>
      </c>
    </row>
    <row r="657" spans="1:12" x14ac:dyDescent="0.25">
      <c r="A657" s="1">
        <v>45076</v>
      </c>
      <c r="B657" s="2">
        <v>101.4</v>
      </c>
      <c r="C657" s="2">
        <v>102.24</v>
      </c>
      <c r="D657" s="2">
        <v>101.25</v>
      </c>
      <c r="E657" s="2">
        <v>102.1</v>
      </c>
      <c r="F657" s="2">
        <v>23125160</v>
      </c>
      <c r="G657" s="2">
        <f>IFERROR(VLOOKUP(A657,'TLT DVD'!$A$1:$D$1249,2,FALSE),0)</f>
        <v>3.1497999999999999</v>
      </c>
      <c r="H657" s="2">
        <f>IFERROR(VLOOKUP(A657,'TLT DVD'!$A$1:$D$1249,4,FALSE),0)</f>
        <v>0.99987501574769044</v>
      </c>
      <c r="I657" s="2">
        <f t="shared" si="41"/>
        <v>101.38732659681581</v>
      </c>
      <c r="J657" s="2">
        <f t="shared" si="42"/>
        <v>102.22722161004387</v>
      </c>
      <c r="K657" s="2">
        <f t="shared" si="43"/>
        <v>101.23734534445366</v>
      </c>
      <c r="L657" s="2">
        <f t="shared" si="40"/>
        <v>102.0872391078392</v>
      </c>
    </row>
    <row r="658" spans="1:12" x14ac:dyDescent="0.25">
      <c r="A658" s="1">
        <v>45072</v>
      </c>
      <c r="B658" s="2">
        <v>100.12</v>
      </c>
      <c r="C658" s="2">
        <v>101.1733</v>
      </c>
      <c r="D658" s="2">
        <v>100</v>
      </c>
      <c r="E658" s="2">
        <v>101.09</v>
      </c>
      <c r="F658" s="2">
        <v>17030266</v>
      </c>
      <c r="G658" s="2">
        <f>IFERROR(VLOOKUP(A658,'TLT DVD'!$A$1:$D$1249,2,FALSE),0)</f>
        <v>3.1812999999999998</v>
      </c>
      <c r="H658" s="2">
        <f>IFERROR(VLOOKUP(A658,'TLT DVD'!$A$1:$D$1249,4,FALSE),0)</f>
        <v>0.99987376590470189</v>
      </c>
      <c r="I658" s="2">
        <f t="shared" si="41"/>
        <v>100.10736144237876</v>
      </c>
      <c r="J658" s="2">
        <f t="shared" si="42"/>
        <v>101.16052848000618</v>
      </c>
      <c r="K658" s="2">
        <f t="shared" si="43"/>
        <v>99.987376590470191</v>
      </c>
      <c r="L658" s="2">
        <f t="shared" ref="L658:L721" si="44">IFERROR(E658*$H658,0)</f>
        <v>101.07723899530632</v>
      </c>
    </row>
    <row r="659" spans="1:12" x14ac:dyDescent="0.25">
      <c r="A659" s="1">
        <v>45071</v>
      </c>
      <c r="B659" s="2">
        <v>100.7</v>
      </c>
      <c r="C659" s="2">
        <v>100.8</v>
      </c>
      <c r="D659" s="2">
        <v>100.03</v>
      </c>
      <c r="E659" s="2">
        <v>100.28</v>
      </c>
      <c r="F659" s="2">
        <v>22492820</v>
      </c>
      <c r="G659" s="2">
        <f>IFERROR(VLOOKUP(A659,'TLT DVD'!$A$1:$D$1249,2,FALSE),0)</f>
        <v>3.2069999999999999</v>
      </c>
      <c r="H659" s="2">
        <f>IFERROR(VLOOKUP(A659,'TLT DVD'!$A$1:$D$1249,4,FALSE),0)</f>
        <v>0.99987274619269084</v>
      </c>
      <c r="I659" s="2">
        <f t="shared" si="41"/>
        <v>100.68718554160397</v>
      </c>
      <c r="J659" s="2">
        <f t="shared" si="42"/>
        <v>100.78717281622323</v>
      </c>
      <c r="K659" s="2">
        <f t="shared" si="43"/>
        <v>100.01727080165486</v>
      </c>
      <c r="L659" s="2">
        <f t="shared" si="44"/>
        <v>100.26723898820303</v>
      </c>
    </row>
    <row r="660" spans="1:12" x14ac:dyDescent="0.25">
      <c r="A660" s="1">
        <v>45070</v>
      </c>
      <c r="B660" s="2">
        <v>101.28</v>
      </c>
      <c r="C660" s="2">
        <v>101.36</v>
      </c>
      <c r="D660" s="2">
        <v>100.53</v>
      </c>
      <c r="E660" s="2">
        <v>100.53</v>
      </c>
      <c r="F660" s="2">
        <v>18473352</v>
      </c>
      <c r="G660" s="2">
        <f>IFERROR(VLOOKUP(A660,'TLT DVD'!$A$1:$D$1249,2,FALSE),0)</f>
        <v>3.1989999999999998</v>
      </c>
      <c r="H660" s="2">
        <f>IFERROR(VLOOKUP(A660,'TLT DVD'!$A$1:$D$1249,4,FALSE),0)</f>
        <v>0.9998730636126606</v>
      </c>
      <c r="I660" s="2">
        <f t="shared" si="41"/>
        <v>101.26714388269026</v>
      </c>
      <c r="J660" s="2">
        <f t="shared" si="42"/>
        <v>101.34713372777928</v>
      </c>
      <c r="K660" s="2">
        <f t="shared" si="43"/>
        <v>100.51723908498077</v>
      </c>
      <c r="L660" s="2">
        <f t="shared" si="44"/>
        <v>100.51723908498077</v>
      </c>
    </row>
    <row r="661" spans="1:12" x14ac:dyDescent="0.25">
      <c r="A661" s="1">
        <v>45069</v>
      </c>
      <c r="B661" s="2">
        <v>100.43</v>
      </c>
      <c r="C661" s="2">
        <v>101.25</v>
      </c>
      <c r="D661" s="2">
        <v>100.27500000000001</v>
      </c>
      <c r="E661" s="2">
        <v>101.03</v>
      </c>
      <c r="F661" s="2">
        <v>21749470</v>
      </c>
      <c r="G661" s="2">
        <f>IFERROR(VLOOKUP(A661,'TLT DVD'!$A$1:$D$1249,2,FALSE),0)</f>
        <v>3.1831999999999998</v>
      </c>
      <c r="H661" s="2">
        <f>IFERROR(VLOOKUP(A661,'TLT DVD'!$A$1:$D$1249,4,FALSE),0)</f>
        <v>0.99987369051739705</v>
      </c>
      <c r="I661" s="2">
        <f t="shared" si="41"/>
        <v>100.4173147386622</v>
      </c>
      <c r="J661" s="2">
        <f t="shared" si="42"/>
        <v>101.23721116488645</v>
      </c>
      <c r="K661" s="2">
        <f t="shared" si="43"/>
        <v>100.26233431663199</v>
      </c>
      <c r="L661" s="2">
        <f t="shared" si="44"/>
        <v>101.01723895297262</v>
      </c>
    </row>
    <row r="662" spans="1:12" x14ac:dyDescent="0.25">
      <c r="A662" s="1">
        <v>45068</v>
      </c>
      <c r="B662" s="2">
        <v>101.25</v>
      </c>
      <c r="C662" s="2">
        <v>101.71</v>
      </c>
      <c r="D662" s="2">
        <v>100.67</v>
      </c>
      <c r="E662" s="2">
        <v>100.74</v>
      </c>
      <c r="F662" s="2">
        <v>20131108</v>
      </c>
      <c r="G662" s="2">
        <f>IFERROR(VLOOKUP(A662,'TLT DVD'!$A$1:$D$1249,2,FALSE),0)</f>
        <v>3.1922999999999999</v>
      </c>
      <c r="H662" s="2">
        <f>IFERROR(VLOOKUP(A662,'TLT DVD'!$A$1:$D$1249,4,FALSE),0)</f>
        <v>0.99987332945196283</v>
      </c>
      <c r="I662" s="2">
        <f t="shared" si="41"/>
        <v>101.23717460701124</v>
      </c>
      <c r="J662" s="2">
        <f t="shared" si="42"/>
        <v>101.69711633855913</v>
      </c>
      <c r="K662" s="2">
        <f t="shared" si="43"/>
        <v>100.6572480759291</v>
      </c>
      <c r="L662" s="2">
        <f t="shared" si="44"/>
        <v>100.72723920899072</v>
      </c>
    </row>
    <row r="663" spans="1:12" x14ac:dyDescent="0.25">
      <c r="A663" s="1">
        <v>45065</v>
      </c>
      <c r="B663" s="2">
        <v>101.26</v>
      </c>
      <c r="C663" s="2">
        <v>101.86</v>
      </c>
      <c r="D663" s="2">
        <v>100.93</v>
      </c>
      <c r="E663" s="2">
        <v>101.1</v>
      </c>
      <c r="F663" s="2">
        <v>29038022</v>
      </c>
      <c r="G663" s="2">
        <f>IFERROR(VLOOKUP(A663,'TLT DVD'!$A$1:$D$1249,2,FALSE),0)</f>
        <v>3.1808999999999998</v>
      </c>
      <c r="H663" s="2">
        <f>IFERROR(VLOOKUP(A663,'TLT DVD'!$A$1:$D$1249,4,FALSE),0)</f>
        <v>0.99987378177571418</v>
      </c>
      <c r="I663" s="2">
        <f t="shared" si="41"/>
        <v>101.24721914260883</v>
      </c>
      <c r="J663" s="2">
        <f t="shared" si="42"/>
        <v>101.84714341167424</v>
      </c>
      <c r="K663" s="2">
        <f t="shared" si="43"/>
        <v>100.91726079462283</v>
      </c>
      <c r="L663" s="2">
        <f t="shared" si="44"/>
        <v>101.08723933752469</v>
      </c>
    </row>
    <row r="664" spans="1:12" x14ac:dyDescent="0.25">
      <c r="A664" s="1">
        <v>45064</v>
      </c>
      <c r="B664" s="2">
        <v>102.2</v>
      </c>
      <c r="C664" s="2">
        <v>102.26</v>
      </c>
      <c r="D664" s="2">
        <v>101.75</v>
      </c>
      <c r="E664" s="2">
        <v>101.82</v>
      </c>
      <c r="F664" s="2">
        <v>25536612</v>
      </c>
      <c r="G664" s="2">
        <f>IFERROR(VLOOKUP(A664,'TLT DVD'!$A$1:$D$1249,2,FALSE),0)</f>
        <v>3.1585000000000001</v>
      </c>
      <c r="H664" s="2">
        <f>IFERROR(VLOOKUP(A664,'TLT DVD'!$A$1:$D$1249,4,FALSE),0)</f>
        <v>0.9998746705528041</v>
      </c>
      <c r="I664" s="2">
        <f t="shared" si="41"/>
        <v>102.18719133049659</v>
      </c>
      <c r="J664" s="2">
        <f t="shared" si="42"/>
        <v>102.24718381072975</v>
      </c>
      <c r="K664" s="2">
        <f t="shared" si="43"/>
        <v>101.73724772874782</v>
      </c>
      <c r="L664" s="2">
        <f t="shared" si="44"/>
        <v>101.8072389556865</v>
      </c>
    </row>
    <row r="665" spans="1:12" x14ac:dyDescent="0.25">
      <c r="A665" s="1">
        <v>45063</v>
      </c>
      <c r="B665" s="2">
        <v>103.08</v>
      </c>
      <c r="C665" s="2">
        <v>103.16</v>
      </c>
      <c r="D665" s="2">
        <v>102.345</v>
      </c>
      <c r="E665" s="2">
        <v>102.58</v>
      </c>
      <c r="F665" s="2">
        <v>21340888</v>
      </c>
      <c r="G665" s="2">
        <f>IFERROR(VLOOKUP(A665,'TLT DVD'!$A$1:$D$1249,2,FALSE),0)</f>
        <v>3.1351</v>
      </c>
      <c r="H665" s="2">
        <f>IFERROR(VLOOKUP(A665,'TLT DVD'!$A$1:$D$1249,4,FALSE),0)</f>
        <v>0.99987559900828638</v>
      </c>
      <c r="I665" s="2">
        <f t="shared" si="41"/>
        <v>103.06717674577416</v>
      </c>
      <c r="J665" s="2">
        <f t="shared" si="42"/>
        <v>103.14716679369482</v>
      </c>
      <c r="K665" s="2">
        <f t="shared" si="43"/>
        <v>102.33226818050306</v>
      </c>
      <c r="L665" s="2">
        <f t="shared" si="44"/>
        <v>102.56723894627001</v>
      </c>
    </row>
    <row r="666" spans="1:12" x14ac:dyDescent="0.25">
      <c r="A666" s="1">
        <v>45062</v>
      </c>
      <c r="B666" s="2">
        <v>102.4</v>
      </c>
      <c r="C666" s="2">
        <v>102.9</v>
      </c>
      <c r="D666" s="2">
        <v>102.11</v>
      </c>
      <c r="E666" s="2">
        <v>102.88</v>
      </c>
      <c r="F666" s="2">
        <v>29251698</v>
      </c>
      <c r="G666" s="2">
        <f>IFERROR(VLOOKUP(A666,'TLT DVD'!$A$1:$D$1249,2,FALSE),0)</f>
        <v>3.1259000000000001</v>
      </c>
      <c r="H666" s="2">
        <f>IFERROR(VLOOKUP(A666,'TLT DVD'!$A$1:$D$1249,4,FALSE),0)</f>
        <v>0.99987596404230195</v>
      </c>
      <c r="I666" s="2">
        <f t="shared" si="41"/>
        <v>102.38729871793173</v>
      </c>
      <c r="J666" s="2">
        <f t="shared" si="42"/>
        <v>102.88723669995288</v>
      </c>
      <c r="K666" s="2">
        <f t="shared" si="43"/>
        <v>102.09733468835945</v>
      </c>
      <c r="L666" s="2">
        <f t="shared" si="44"/>
        <v>102.86723918067202</v>
      </c>
    </row>
    <row r="667" spans="1:12" x14ac:dyDescent="0.25">
      <c r="A667" s="1">
        <v>45061</v>
      </c>
      <c r="B667" s="2">
        <v>103.39</v>
      </c>
      <c r="C667" s="2">
        <v>103.47</v>
      </c>
      <c r="D667" s="2">
        <v>103.12</v>
      </c>
      <c r="E667" s="2">
        <v>103.19</v>
      </c>
      <c r="F667" s="2">
        <v>20085302</v>
      </c>
      <c r="G667" s="2">
        <f>IFERROR(VLOOKUP(A667,'TLT DVD'!$A$1:$D$1249,2,FALSE),0)</f>
        <v>3.1164999999999998</v>
      </c>
      <c r="H667" s="2">
        <f>IFERROR(VLOOKUP(A667,'TLT DVD'!$A$1:$D$1249,4,FALSE),0)</f>
        <v>0.99987633701197709</v>
      </c>
      <c r="I667" s="2">
        <f t="shared" si="41"/>
        <v>103.37721448366831</v>
      </c>
      <c r="J667" s="2">
        <f t="shared" si="42"/>
        <v>103.45720459062927</v>
      </c>
      <c r="K667" s="2">
        <f t="shared" si="43"/>
        <v>103.10724787267509</v>
      </c>
      <c r="L667" s="2">
        <f t="shared" si="44"/>
        <v>103.17723921626592</v>
      </c>
    </row>
    <row r="668" spans="1:12" x14ac:dyDescent="0.25">
      <c r="A668" s="1">
        <v>45058</v>
      </c>
      <c r="B668" s="2">
        <v>105.05</v>
      </c>
      <c r="C668" s="2">
        <v>105.25</v>
      </c>
      <c r="D668" s="2">
        <v>104.25</v>
      </c>
      <c r="E668" s="2">
        <v>104.27</v>
      </c>
      <c r="F668" s="2">
        <v>14198538</v>
      </c>
      <c r="G668" s="2">
        <f>IFERROR(VLOOKUP(A668,'TLT DVD'!$A$1:$D$1249,2,FALSE),0)</f>
        <v>3.0842000000000001</v>
      </c>
      <c r="H668" s="2">
        <f>IFERROR(VLOOKUP(A668,'TLT DVD'!$A$1:$D$1249,4,FALSE),0)</f>
        <v>0.99987761860032565</v>
      </c>
      <c r="I668" s="2">
        <f t="shared" si="41"/>
        <v>105.03714383396421</v>
      </c>
      <c r="J668" s="2">
        <f t="shared" si="42"/>
        <v>105.23711935768428</v>
      </c>
      <c r="K668" s="2">
        <f t="shared" si="43"/>
        <v>104.23724173908394</v>
      </c>
      <c r="L668" s="2">
        <f t="shared" si="44"/>
        <v>104.25723929145595</v>
      </c>
    </row>
    <row r="669" spans="1:12" x14ac:dyDescent="0.25">
      <c r="A669" s="1">
        <v>45057</v>
      </c>
      <c r="B669" s="2">
        <v>105.295</v>
      </c>
      <c r="C669" s="2">
        <v>105.52</v>
      </c>
      <c r="D669" s="2">
        <v>104.72</v>
      </c>
      <c r="E669" s="2">
        <v>105.15</v>
      </c>
      <c r="F669" s="2">
        <v>19147224</v>
      </c>
      <c r="G669" s="2">
        <f>IFERROR(VLOOKUP(A669,'TLT DVD'!$A$1:$D$1249,2,FALSE),0)</f>
        <v>3.0583999999999998</v>
      </c>
      <c r="H669" s="2">
        <f>IFERROR(VLOOKUP(A669,'TLT DVD'!$A$1:$D$1249,4,FALSE),0)</f>
        <v>0.99987864228507828</v>
      </c>
      <c r="I669" s="2">
        <f t="shared" si="41"/>
        <v>105.28222163940733</v>
      </c>
      <c r="J669" s="2">
        <f t="shared" si="42"/>
        <v>105.50719433392146</v>
      </c>
      <c r="K669" s="2">
        <f t="shared" si="43"/>
        <v>104.7072914200934</v>
      </c>
      <c r="L669" s="2">
        <f t="shared" si="44"/>
        <v>105.13723923627599</v>
      </c>
    </row>
    <row r="670" spans="1:12" x14ac:dyDescent="0.25">
      <c r="A670" s="1">
        <v>45056</v>
      </c>
      <c r="B670" s="2">
        <v>103.67</v>
      </c>
      <c r="C670" s="2">
        <v>104.24</v>
      </c>
      <c r="D670" s="2">
        <v>103.64</v>
      </c>
      <c r="E670" s="2">
        <v>104.05</v>
      </c>
      <c r="F670" s="2">
        <v>22886804</v>
      </c>
      <c r="G670" s="2">
        <f>IFERROR(VLOOKUP(A670,'TLT DVD'!$A$1:$D$1249,2,FALSE),0)</f>
        <v>3.0908000000000002</v>
      </c>
      <c r="H670" s="2">
        <f>IFERROR(VLOOKUP(A670,'TLT DVD'!$A$1:$D$1249,4,FALSE),0)</f>
        <v>0.99987735672765032</v>
      </c>
      <c r="I670" s="2">
        <f t="shared" si="41"/>
        <v>103.65728557195551</v>
      </c>
      <c r="J670" s="2">
        <f t="shared" si="42"/>
        <v>104.22721566529026</v>
      </c>
      <c r="K670" s="2">
        <f t="shared" si="43"/>
        <v>103.62728925125369</v>
      </c>
      <c r="L670" s="2">
        <f t="shared" si="44"/>
        <v>104.03723896751201</v>
      </c>
    </row>
    <row r="671" spans="1:12" x14ac:dyDescent="0.25">
      <c r="A671" s="1">
        <v>45055</v>
      </c>
      <c r="B671" s="2">
        <v>103.5</v>
      </c>
      <c r="C671" s="2">
        <v>103.64</v>
      </c>
      <c r="D671" s="2">
        <v>103</v>
      </c>
      <c r="E671" s="2">
        <v>103.05</v>
      </c>
      <c r="F671" s="2">
        <v>19182506</v>
      </c>
      <c r="G671" s="2">
        <f>IFERROR(VLOOKUP(A671,'TLT DVD'!$A$1:$D$1249,2,FALSE),0)</f>
        <v>3.1208</v>
      </c>
      <c r="H671" s="2">
        <f>IFERROR(VLOOKUP(A671,'TLT DVD'!$A$1:$D$1249,4,FALSE),0)</f>
        <v>0.99987616639817223</v>
      </c>
      <c r="I671" s="2">
        <f t="shared" si="41"/>
        <v>103.48718322221083</v>
      </c>
      <c r="J671" s="2">
        <f t="shared" si="42"/>
        <v>103.62716588550657</v>
      </c>
      <c r="K671" s="2">
        <f t="shared" si="43"/>
        <v>102.98724513901173</v>
      </c>
      <c r="L671" s="2">
        <f t="shared" si="44"/>
        <v>103.03723894733164</v>
      </c>
    </row>
    <row r="672" spans="1:12" x14ac:dyDescent="0.25">
      <c r="A672" s="1">
        <v>45054</v>
      </c>
      <c r="B672" s="2">
        <v>103.515</v>
      </c>
      <c r="C672" s="2">
        <v>103.87</v>
      </c>
      <c r="D672" s="2">
        <v>103.32</v>
      </c>
      <c r="E672" s="2">
        <v>103.42</v>
      </c>
      <c r="F672" s="2">
        <v>20587042</v>
      </c>
      <c r="G672" s="2">
        <f>IFERROR(VLOOKUP(A672,'TLT DVD'!$A$1:$D$1249,2,FALSE),0)</f>
        <v>3.1095999999999999</v>
      </c>
      <c r="H672" s="2">
        <f>IFERROR(VLOOKUP(A672,'TLT DVD'!$A$1:$D$1249,4,FALSE),0)</f>
        <v>0.99987661078767831</v>
      </c>
      <c r="I672" s="2">
        <f t="shared" si="41"/>
        <v>103.50222736568652</v>
      </c>
      <c r="J672" s="2">
        <f t="shared" si="42"/>
        <v>103.85718356251616</v>
      </c>
      <c r="K672" s="2">
        <f t="shared" si="43"/>
        <v>103.30725142658292</v>
      </c>
      <c r="L672" s="2">
        <f t="shared" si="44"/>
        <v>103.40723908766169</v>
      </c>
    </row>
    <row r="673" spans="1:12" x14ac:dyDescent="0.25">
      <c r="A673" s="1">
        <v>45051</v>
      </c>
      <c r="B673" s="2">
        <v>104.35</v>
      </c>
      <c r="C673" s="2">
        <v>104.9</v>
      </c>
      <c r="D673" s="2">
        <v>104.105</v>
      </c>
      <c r="E673" s="2">
        <v>104.89</v>
      </c>
      <c r="F673" s="2">
        <v>15096463</v>
      </c>
      <c r="G673" s="2">
        <f>IFERROR(VLOOKUP(A673,'TLT DVD'!$A$1:$D$1249,2,FALSE),0)</f>
        <v>3.0659999999999998</v>
      </c>
      <c r="H673" s="2">
        <f>IFERROR(VLOOKUP(A673,'TLT DVD'!$A$1:$D$1249,4,FALSE),0)</f>
        <v>0.99987834073442206</v>
      </c>
      <c r="I673" s="2">
        <f t="shared" si="41"/>
        <v>104.33730485563693</v>
      </c>
      <c r="J673" s="2">
        <f t="shared" si="42"/>
        <v>104.88723794304087</v>
      </c>
      <c r="K673" s="2">
        <f t="shared" si="43"/>
        <v>104.09233466215701</v>
      </c>
      <c r="L673" s="2">
        <f t="shared" si="44"/>
        <v>104.87723915963353</v>
      </c>
    </row>
    <row r="674" spans="1:12" x14ac:dyDescent="0.25">
      <c r="A674" s="1">
        <v>45050</v>
      </c>
      <c r="B674" s="2">
        <v>105.22</v>
      </c>
      <c r="C674" s="2">
        <v>106.45</v>
      </c>
      <c r="D674" s="2">
        <v>105.15</v>
      </c>
      <c r="E674" s="2">
        <v>105.24</v>
      </c>
      <c r="F674" s="2">
        <v>25110468</v>
      </c>
      <c r="G674" s="2">
        <f>IFERROR(VLOOKUP(A674,'TLT DVD'!$A$1:$D$1249,2,FALSE),0)</f>
        <v>3.0558000000000001</v>
      </c>
      <c r="H674" s="2">
        <f>IFERROR(VLOOKUP(A674,'TLT DVD'!$A$1:$D$1249,4,FALSE),0)</f>
        <v>0.99987874544716571</v>
      </c>
      <c r="I674" s="2">
        <f t="shared" si="41"/>
        <v>105.20724159595078</v>
      </c>
      <c r="J674" s="2">
        <f t="shared" si="42"/>
        <v>106.43709245285079</v>
      </c>
      <c r="K674" s="2">
        <f t="shared" si="43"/>
        <v>105.13725008376947</v>
      </c>
      <c r="L674" s="2">
        <f t="shared" si="44"/>
        <v>105.22723917085972</v>
      </c>
    </row>
    <row r="675" spans="1:12" x14ac:dyDescent="0.25">
      <c r="A675" s="1">
        <v>45049</v>
      </c>
      <c r="B675" s="2">
        <v>106</v>
      </c>
      <c r="C675" s="2">
        <v>106.6</v>
      </c>
      <c r="D675" s="2">
        <v>105.27500000000001</v>
      </c>
      <c r="E675" s="2">
        <v>106.29</v>
      </c>
      <c r="F675" s="2">
        <v>23656168</v>
      </c>
      <c r="G675" s="2">
        <f>IFERROR(VLOOKUP(A675,'TLT DVD'!$A$1:$D$1249,2,FALSE),0)</f>
        <v>3.0255999999999998</v>
      </c>
      <c r="H675" s="2">
        <f>IFERROR(VLOOKUP(A675,'TLT DVD'!$A$1:$D$1249,4,FALSE),0)</f>
        <v>0.99987994371526911</v>
      </c>
      <c r="I675" s="2">
        <f t="shared" si="41"/>
        <v>105.98727403381852</v>
      </c>
      <c r="J675" s="2">
        <f t="shared" si="42"/>
        <v>106.58720200004768</v>
      </c>
      <c r="K675" s="2">
        <f t="shared" si="43"/>
        <v>105.26236107462496</v>
      </c>
      <c r="L675" s="2">
        <f t="shared" si="44"/>
        <v>106.27723921749596</v>
      </c>
    </row>
    <row r="676" spans="1:12" x14ac:dyDescent="0.25">
      <c r="A676" s="1">
        <v>45048</v>
      </c>
      <c r="B676" s="2">
        <v>104</v>
      </c>
      <c r="C676" s="2">
        <v>105.7</v>
      </c>
      <c r="D676" s="2">
        <v>103.89</v>
      </c>
      <c r="E676" s="2">
        <v>105.7</v>
      </c>
      <c r="F676" s="2">
        <v>30057756</v>
      </c>
      <c r="G676" s="2">
        <f>IFERROR(VLOOKUP(A676,'TLT DVD'!$A$1:$D$1249,2,FALSE),0)</f>
        <v>3.0425</v>
      </c>
      <c r="H676" s="2">
        <f>IFERROR(VLOOKUP(A676,'TLT DVD'!$A$1:$D$1249,4,FALSE),0)</f>
        <v>0.99987927316108727</v>
      </c>
      <c r="I676" s="2">
        <f t="shared" si="41"/>
        <v>103.98744440875308</v>
      </c>
      <c r="J676" s="2">
        <f t="shared" si="42"/>
        <v>105.68723917312693</v>
      </c>
      <c r="K676" s="2">
        <f t="shared" si="43"/>
        <v>103.87745768870536</v>
      </c>
      <c r="L676" s="2">
        <f t="shared" si="44"/>
        <v>105.68723917312693</v>
      </c>
    </row>
    <row r="677" spans="1:12" x14ac:dyDescent="0.25">
      <c r="A677" s="1">
        <v>45047</v>
      </c>
      <c r="B677" s="2">
        <v>105.27</v>
      </c>
      <c r="C677" s="2">
        <v>105.42</v>
      </c>
      <c r="D677" s="2">
        <v>102.84</v>
      </c>
      <c r="E677" s="2">
        <v>103.13</v>
      </c>
      <c r="F677" s="2">
        <v>32487292</v>
      </c>
      <c r="G677" s="2">
        <f>IFERROR(VLOOKUP(A677,'TLT DVD'!$A$1:$D$1249,2,FALSE),0)</f>
        <v>3.1183000000000001</v>
      </c>
      <c r="H677" s="2">
        <f>IFERROR(VLOOKUP(A677,'TLT DVD'!$A$1:$D$1249,4,FALSE),0)</f>
        <v>0.9998762655922413</v>
      </c>
      <c r="I677" s="2">
        <f t="shared" si="41"/>
        <v>105.25697447889523</v>
      </c>
      <c r="J677" s="2">
        <f t="shared" si="42"/>
        <v>105.40695591873408</v>
      </c>
      <c r="K677" s="2">
        <f t="shared" si="43"/>
        <v>102.82727515350609</v>
      </c>
      <c r="L677" s="2">
        <f t="shared" si="44"/>
        <v>103.11723927052785</v>
      </c>
    </row>
    <row r="678" spans="1:12" x14ac:dyDescent="0.25">
      <c r="A678" s="1">
        <v>45044</v>
      </c>
      <c r="B678" s="2">
        <v>106.21</v>
      </c>
      <c r="C678" s="2">
        <v>106.76</v>
      </c>
      <c r="D678" s="2">
        <v>105.86</v>
      </c>
      <c r="E678" s="2">
        <v>106.46</v>
      </c>
      <c r="F678" s="2">
        <v>26954076</v>
      </c>
      <c r="G678" s="2">
        <f>IFERROR(VLOOKUP(A678,'TLT DVD'!$A$1:$D$1249,2,FALSE),0)</f>
        <v>3.0207999999999999</v>
      </c>
      <c r="H678" s="2">
        <f>IFERROR(VLOOKUP(A678,'TLT DVD'!$A$1:$D$1249,4,FALSE),0)</f>
        <v>0.99988013416860988</v>
      </c>
      <c r="I678" s="2">
        <f t="shared" si="41"/>
        <v>106.19726905004805</v>
      </c>
      <c r="J678" s="2">
        <f t="shared" si="42"/>
        <v>106.74720312384079</v>
      </c>
      <c r="K678" s="2">
        <f t="shared" si="43"/>
        <v>105.84731100308905</v>
      </c>
      <c r="L678" s="2">
        <f t="shared" si="44"/>
        <v>106.4472390835902</v>
      </c>
    </row>
    <row r="679" spans="1:12" x14ac:dyDescent="0.25">
      <c r="A679" s="1">
        <v>45043</v>
      </c>
      <c r="B679" s="2">
        <v>105.2</v>
      </c>
      <c r="C679" s="2">
        <v>105.27</v>
      </c>
      <c r="D679" s="2">
        <v>104.61</v>
      </c>
      <c r="E679" s="2">
        <v>104.77</v>
      </c>
      <c r="F679" s="2">
        <v>20247620</v>
      </c>
      <c r="G679" s="2">
        <f>IFERROR(VLOOKUP(A679,'TLT DVD'!$A$1:$D$1249,2,FALSE),0)</f>
        <v>3.0781999999999998</v>
      </c>
      <c r="H679" s="2">
        <f>IFERROR(VLOOKUP(A679,'TLT DVD'!$A$1:$D$1249,4,FALSE),0)</f>
        <v>0.99987785666645368</v>
      </c>
      <c r="I679" s="2">
        <f t="shared" si="41"/>
        <v>105.18715052131093</v>
      </c>
      <c r="J679" s="2">
        <f t="shared" si="42"/>
        <v>105.25714197127758</v>
      </c>
      <c r="K679" s="2">
        <f t="shared" si="43"/>
        <v>104.59722258587772</v>
      </c>
      <c r="L679" s="2">
        <f t="shared" si="44"/>
        <v>104.75720304294435</v>
      </c>
    </row>
    <row r="680" spans="1:12" x14ac:dyDescent="0.25">
      <c r="A680" s="1">
        <v>45042</v>
      </c>
      <c r="B680" s="2">
        <v>106.79</v>
      </c>
      <c r="C680" s="2">
        <v>107.24</v>
      </c>
      <c r="D680" s="2">
        <v>105.67</v>
      </c>
      <c r="E680" s="2">
        <v>105.82</v>
      </c>
      <c r="F680" s="2">
        <v>19610404</v>
      </c>
      <c r="G680" s="2">
        <f>IFERROR(VLOOKUP(A680,'TLT DVD'!$A$1:$D$1249,2,FALSE),0)</f>
        <v>3.0476999999999999</v>
      </c>
      <c r="H680" s="2">
        <f>IFERROR(VLOOKUP(A680,'TLT DVD'!$A$1:$D$1249,4,FALSE),0)</f>
        <v>0.99987906683681405</v>
      </c>
      <c r="I680" s="2">
        <f t="shared" si="41"/>
        <v>106.77708554750338</v>
      </c>
      <c r="J680" s="2">
        <f t="shared" si="42"/>
        <v>107.22703112757993</v>
      </c>
      <c r="K680" s="2">
        <f t="shared" si="43"/>
        <v>105.65722099264615</v>
      </c>
      <c r="L680" s="2">
        <f t="shared" si="44"/>
        <v>105.80720285267165</v>
      </c>
    </row>
    <row r="681" spans="1:12" x14ac:dyDescent="0.25">
      <c r="A681" s="1">
        <v>45041</v>
      </c>
      <c r="B681" s="2">
        <v>106.33</v>
      </c>
      <c r="C681" s="2">
        <v>107.13</v>
      </c>
      <c r="D681" s="2">
        <v>106.28</v>
      </c>
      <c r="E681" s="2">
        <v>106.96</v>
      </c>
      <c r="F681" s="2">
        <v>21899884</v>
      </c>
      <c r="G681" s="2">
        <f>IFERROR(VLOOKUP(A681,'TLT DVD'!$A$1:$D$1249,2,FALSE),0)</f>
        <v>3.0152000000000001</v>
      </c>
      <c r="H681" s="2">
        <f>IFERROR(VLOOKUP(A681,'TLT DVD'!$A$1:$D$1249,4,FALSE),0)</f>
        <v>0.9998803563642199</v>
      </c>
      <c r="I681" s="2">
        <f t="shared" si="41"/>
        <v>106.3172782922075</v>
      </c>
      <c r="J681" s="2">
        <f t="shared" si="42"/>
        <v>107.11718257729888</v>
      </c>
      <c r="K681" s="2">
        <f t="shared" si="43"/>
        <v>106.2672842743893</v>
      </c>
      <c r="L681" s="2">
        <f t="shared" si="44"/>
        <v>106.94720291671696</v>
      </c>
    </row>
    <row r="682" spans="1:12" x14ac:dyDescent="0.25">
      <c r="A682" s="1">
        <v>45040</v>
      </c>
      <c r="B682" s="2">
        <v>104.96</v>
      </c>
      <c r="C682" s="2">
        <v>105.4875</v>
      </c>
      <c r="D682" s="2">
        <v>104.84</v>
      </c>
      <c r="E682" s="2">
        <v>105.41</v>
      </c>
      <c r="F682" s="2">
        <v>17034308</v>
      </c>
      <c r="G682" s="2">
        <f>IFERROR(VLOOKUP(A682,'TLT DVD'!$A$1:$D$1249,2,FALSE),0)</f>
        <v>3.0594999999999999</v>
      </c>
      <c r="H682" s="2">
        <f>IFERROR(VLOOKUP(A682,'TLT DVD'!$A$1:$D$1249,4,FALSE),0)</f>
        <v>0.99987859863958295</v>
      </c>
      <c r="I682" s="2">
        <f t="shared" si="41"/>
        <v>104.94725771321062</v>
      </c>
      <c r="J682" s="2">
        <f t="shared" si="42"/>
        <v>105.474693673993</v>
      </c>
      <c r="K682" s="2">
        <f t="shared" si="43"/>
        <v>104.82727228137388</v>
      </c>
      <c r="L682" s="2">
        <f t="shared" si="44"/>
        <v>105.39720308259844</v>
      </c>
    </row>
    <row r="683" spans="1:12" x14ac:dyDescent="0.25">
      <c r="A683" s="1">
        <v>45037</v>
      </c>
      <c r="B683" s="2">
        <v>105.3</v>
      </c>
      <c r="C683" s="2">
        <v>105.46</v>
      </c>
      <c r="D683" s="2">
        <v>104.27</v>
      </c>
      <c r="E683" s="2">
        <v>104.4</v>
      </c>
      <c r="F683" s="2">
        <v>15244718</v>
      </c>
      <c r="G683" s="2">
        <f>IFERROR(VLOOKUP(A683,'TLT DVD'!$A$1:$D$1249,2,FALSE),0)</f>
        <v>3.0891000000000002</v>
      </c>
      <c r="H683" s="2">
        <f>IFERROR(VLOOKUP(A683,'TLT DVD'!$A$1:$D$1249,4,FALSE),0)</f>
        <v>0.99987742417969649</v>
      </c>
      <c r="I683" s="2">
        <f t="shared" si="41"/>
        <v>105.28709276612204</v>
      </c>
      <c r="J683" s="2">
        <f t="shared" si="42"/>
        <v>105.44707315399079</v>
      </c>
      <c r="K683" s="2">
        <f t="shared" si="43"/>
        <v>104.25721901921695</v>
      </c>
      <c r="L683" s="2">
        <f t="shared" si="44"/>
        <v>104.38720308436032</v>
      </c>
    </row>
    <row r="684" spans="1:12" x14ac:dyDescent="0.25">
      <c r="A684" s="1">
        <v>45036</v>
      </c>
      <c r="B684" s="2">
        <v>104.83</v>
      </c>
      <c r="C684" s="2">
        <v>105.28</v>
      </c>
      <c r="D684" s="2">
        <v>104.753</v>
      </c>
      <c r="E684" s="2">
        <v>104.99</v>
      </c>
      <c r="F684" s="2">
        <v>16450090</v>
      </c>
      <c r="G684" s="2">
        <f>IFERROR(VLOOKUP(A684,'TLT DVD'!$A$1:$D$1249,2,FALSE),0)</f>
        <v>3.0718000000000001</v>
      </c>
      <c r="H684" s="2">
        <f>IFERROR(VLOOKUP(A684,'TLT DVD'!$A$1:$D$1249,4,FALSE),0)</f>
        <v>0.99987811060371934</v>
      </c>
      <c r="I684" s="2">
        <f t="shared" si="41"/>
        <v>104.8172223345879</v>
      </c>
      <c r="J684" s="2">
        <f t="shared" si="42"/>
        <v>105.26716748435958</v>
      </c>
      <c r="K684" s="2">
        <f t="shared" si="43"/>
        <v>104.74023172007141</v>
      </c>
      <c r="L684" s="2">
        <f t="shared" si="44"/>
        <v>104.97720283228449</v>
      </c>
    </row>
    <row r="685" spans="1:12" x14ac:dyDescent="0.25">
      <c r="A685" s="1">
        <v>45035</v>
      </c>
      <c r="B685" s="2">
        <v>103.91</v>
      </c>
      <c r="C685" s="2">
        <v>104.23699999999999</v>
      </c>
      <c r="D685" s="2">
        <v>103.47499999999999</v>
      </c>
      <c r="E685" s="2">
        <v>104.1</v>
      </c>
      <c r="F685" s="2">
        <v>16093905</v>
      </c>
      <c r="G685" s="2">
        <f>IFERROR(VLOOKUP(A685,'TLT DVD'!$A$1:$D$1249,2,FALSE),0)</f>
        <v>3.0979999999999999</v>
      </c>
      <c r="H685" s="2">
        <f>IFERROR(VLOOKUP(A685,'TLT DVD'!$A$1:$D$1249,4,FALSE),0)</f>
        <v>0.99987707104844636</v>
      </c>
      <c r="I685" s="2">
        <f t="shared" si="41"/>
        <v>103.89722645264406</v>
      </c>
      <c r="J685" s="2">
        <f t="shared" si="42"/>
        <v>104.2241862548769</v>
      </c>
      <c r="K685" s="2">
        <f t="shared" si="43"/>
        <v>103.46227992673798</v>
      </c>
      <c r="L685" s="2">
        <f t="shared" si="44"/>
        <v>104.08720309614326</v>
      </c>
    </row>
    <row r="686" spans="1:12" x14ac:dyDescent="0.25">
      <c r="A686" s="1">
        <v>45034</v>
      </c>
      <c r="B686" s="2">
        <v>103.81</v>
      </c>
      <c r="C686" s="2">
        <v>104.58499999999999</v>
      </c>
      <c r="D686" s="2">
        <v>103.8</v>
      </c>
      <c r="E686" s="2">
        <v>104.2</v>
      </c>
      <c r="F686" s="2">
        <v>15922623</v>
      </c>
      <c r="G686" s="2">
        <f>IFERROR(VLOOKUP(A686,'TLT DVD'!$A$1:$D$1249,2,FALSE),0)</f>
        <v>3.0951</v>
      </c>
      <c r="H686" s="2">
        <f>IFERROR(VLOOKUP(A686,'TLT DVD'!$A$1:$D$1249,4,FALSE),0)</f>
        <v>0.99987718611367149</v>
      </c>
      <c r="I686" s="2">
        <f t="shared" si="41"/>
        <v>103.79725069046025</v>
      </c>
      <c r="J686" s="2">
        <f t="shared" si="42"/>
        <v>104.57215550969832</v>
      </c>
      <c r="K686" s="2">
        <f t="shared" si="43"/>
        <v>103.7872519185991</v>
      </c>
      <c r="L686" s="2">
        <f t="shared" si="44"/>
        <v>104.18720279304458</v>
      </c>
    </row>
    <row r="687" spans="1:12" x14ac:dyDescent="0.25">
      <c r="A687" s="1">
        <v>45033</v>
      </c>
      <c r="B687" s="2">
        <v>104.42</v>
      </c>
      <c r="C687" s="2">
        <v>104.59</v>
      </c>
      <c r="D687" s="2">
        <v>103.71</v>
      </c>
      <c r="E687" s="2">
        <v>103.83</v>
      </c>
      <c r="F687" s="2">
        <v>19528812</v>
      </c>
      <c r="G687" s="2">
        <f>IFERROR(VLOOKUP(A687,'TLT DVD'!$A$1:$D$1249,2,FALSE),0)</f>
        <v>3.1061000000000001</v>
      </c>
      <c r="H687" s="2">
        <f>IFERROR(VLOOKUP(A687,'TLT DVD'!$A$1:$D$1249,4,FALSE),0)</f>
        <v>0.9998767496594394</v>
      </c>
      <c r="I687" s="2">
        <f t="shared" si="41"/>
        <v>104.40713019943867</v>
      </c>
      <c r="J687" s="2">
        <f t="shared" si="42"/>
        <v>104.57710924688077</v>
      </c>
      <c r="K687" s="2">
        <f t="shared" si="43"/>
        <v>103.69721770718046</v>
      </c>
      <c r="L687" s="2">
        <f t="shared" si="44"/>
        <v>103.8172029171396</v>
      </c>
    </row>
    <row r="688" spans="1:12" x14ac:dyDescent="0.25">
      <c r="A688" s="1">
        <v>45030</v>
      </c>
      <c r="B688" s="2">
        <v>105.39</v>
      </c>
      <c r="C688" s="2">
        <v>105.55</v>
      </c>
      <c r="D688" s="2">
        <v>104.77</v>
      </c>
      <c r="E688" s="2">
        <v>105.08</v>
      </c>
      <c r="F688" s="2">
        <v>19801896</v>
      </c>
      <c r="G688" s="2">
        <f>IFERROR(VLOOKUP(A688,'TLT DVD'!$A$1:$D$1249,2,FALSE),0)</f>
        <v>3.0691000000000002</v>
      </c>
      <c r="H688" s="2">
        <f>IFERROR(VLOOKUP(A688,'TLT DVD'!$A$1:$D$1249,4,FALSE),0)</f>
        <v>0.99987821773352259</v>
      </c>
      <c r="I688" s="2">
        <f t="shared" si="41"/>
        <v>105.37716536693594</v>
      </c>
      <c r="J688" s="2">
        <f t="shared" si="42"/>
        <v>105.53714588177331</v>
      </c>
      <c r="K688" s="2">
        <f t="shared" si="43"/>
        <v>104.75724087194116</v>
      </c>
      <c r="L688" s="2">
        <f t="shared" si="44"/>
        <v>105.06720311943855</v>
      </c>
    </row>
    <row r="689" spans="1:12" x14ac:dyDescent="0.25">
      <c r="A689" s="1">
        <v>45029</v>
      </c>
      <c r="B689" s="2">
        <v>107.05</v>
      </c>
      <c r="C689" s="2">
        <v>107.39</v>
      </c>
      <c r="D689" s="2">
        <v>105.88</v>
      </c>
      <c r="E689" s="2">
        <v>106.05</v>
      </c>
      <c r="F689" s="2">
        <v>22079384</v>
      </c>
      <c r="G689" s="2">
        <f>IFERROR(VLOOKUP(A689,'TLT DVD'!$A$1:$D$1249,2,FALSE),0)</f>
        <v>3.0411000000000001</v>
      </c>
      <c r="H689" s="2">
        <f>IFERROR(VLOOKUP(A689,'TLT DVD'!$A$1:$D$1249,4,FALSE),0)</f>
        <v>0.99987932870993734</v>
      </c>
      <c r="I689" s="2">
        <f t="shared" si="41"/>
        <v>107.03708213839879</v>
      </c>
      <c r="J689" s="2">
        <f t="shared" si="42"/>
        <v>107.37704111016018</v>
      </c>
      <c r="K689" s="2">
        <f t="shared" si="43"/>
        <v>105.86722332380816</v>
      </c>
      <c r="L689" s="2">
        <f t="shared" si="44"/>
        <v>106.03720280968885</v>
      </c>
    </row>
    <row r="690" spans="1:12" x14ac:dyDescent="0.25">
      <c r="A690" s="1">
        <v>45028</v>
      </c>
      <c r="B690" s="2">
        <v>107.05</v>
      </c>
      <c r="C690" s="2">
        <v>107.16500000000001</v>
      </c>
      <c r="D690" s="2">
        <v>105.88</v>
      </c>
      <c r="E690" s="2">
        <v>106.89</v>
      </c>
      <c r="F690" s="2">
        <v>20563000</v>
      </c>
      <c r="G690" s="2">
        <f>IFERROR(VLOOKUP(A690,'TLT DVD'!$A$1:$D$1249,2,FALSE),0)</f>
        <v>3.0171999999999999</v>
      </c>
      <c r="H690" s="2">
        <f>IFERROR(VLOOKUP(A690,'TLT DVD'!$A$1:$D$1249,4,FALSE),0)</f>
        <v>0.99988027700863924</v>
      </c>
      <c r="I690" s="2">
        <f t="shared" si="41"/>
        <v>107.03718365377483</v>
      </c>
      <c r="J690" s="2">
        <f t="shared" si="42"/>
        <v>107.15216988563083</v>
      </c>
      <c r="K690" s="2">
        <f t="shared" si="43"/>
        <v>105.86732372967472</v>
      </c>
      <c r="L690" s="2">
        <f t="shared" si="44"/>
        <v>106.87720280945345</v>
      </c>
    </row>
    <row r="691" spans="1:12" x14ac:dyDescent="0.25">
      <c r="A691" s="1">
        <v>45027</v>
      </c>
      <c r="B691" s="2">
        <v>107.05</v>
      </c>
      <c r="C691" s="2">
        <v>107.09</v>
      </c>
      <c r="D691" s="2">
        <v>106.51</v>
      </c>
      <c r="E691" s="2">
        <v>107</v>
      </c>
      <c r="F691" s="2">
        <v>13971249</v>
      </c>
      <c r="G691" s="2">
        <f>IFERROR(VLOOKUP(A691,'TLT DVD'!$A$1:$D$1249,2,FALSE),0)</f>
        <v>3.0141</v>
      </c>
      <c r="H691" s="2">
        <f>IFERROR(VLOOKUP(A691,'TLT DVD'!$A$1:$D$1249,4,FALSE),0)</f>
        <v>0.99988040000979195</v>
      </c>
      <c r="I691" s="2">
        <f t="shared" si="41"/>
        <v>107.03719682104823</v>
      </c>
      <c r="J691" s="2">
        <f t="shared" si="42"/>
        <v>107.07719203704862</v>
      </c>
      <c r="K691" s="2">
        <f t="shared" si="43"/>
        <v>106.49726140504295</v>
      </c>
      <c r="L691" s="2">
        <f t="shared" si="44"/>
        <v>106.98720280104774</v>
      </c>
    </row>
    <row r="692" spans="1:12" x14ac:dyDescent="0.25">
      <c r="A692" s="1">
        <v>45026</v>
      </c>
      <c r="B692" s="2">
        <v>107.64</v>
      </c>
      <c r="C692" s="2">
        <v>107.76179999999999</v>
      </c>
      <c r="D692" s="2">
        <v>106.56</v>
      </c>
      <c r="E692" s="2">
        <v>106.78</v>
      </c>
      <c r="F692" s="2">
        <v>19134400</v>
      </c>
      <c r="G692" s="2">
        <f>IFERROR(VLOOKUP(A692,'TLT DVD'!$A$1:$D$1249,2,FALSE),0)</f>
        <v>3.0203000000000002</v>
      </c>
      <c r="H692" s="2">
        <f>IFERROR(VLOOKUP(A692,'TLT DVD'!$A$1:$D$1249,4,FALSE),0)</f>
        <v>0.99988015400750163</v>
      </c>
      <c r="I692" s="2">
        <f t="shared" si="41"/>
        <v>107.62709977736748</v>
      </c>
      <c r="J692" s="2">
        <f t="shared" si="42"/>
        <v>107.74888518012558</v>
      </c>
      <c r="K692" s="2">
        <f t="shared" si="43"/>
        <v>106.54722921103938</v>
      </c>
      <c r="L692" s="2">
        <f t="shared" si="44"/>
        <v>106.76720284492103</v>
      </c>
    </row>
    <row r="693" spans="1:12" x14ac:dyDescent="0.25">
      <c r="A693" s="1">
        <v>45022</v>
      </c>
      <c r="B693" s="2">
        <v>108.42</v>
      </c>
      <c r="C693" s="2">
        <v>108.87</v>
      </c>
      <c r="D693" s="2">
        <v>108.39</v>
      </c>
      <c r="E693" s="2">
        <v>108.53</v>
      </c>
      <c r="F693" s="2">
        <v>16447295</v>
      </c>
      <c r="G693" s="2">
        <f>IFERROR(VLOOKUP(A693,'TLT DVD'!$A$1:$D$1249,2,FALSE),0)</f>
        <v>2.9716</v>
      </c>
      <c r="H693" s="2">
        <f>IFERROR(VLOOKUP(A693,'TLT DVD'!$A$1:$D$1249,4,FALSE),0)</f>
        <v>0.99988208631744413</v>
      </c>
      <c r="I693" s="2">
        <f t="shared" si="41"/>
        <v>108.40721579853729</v>
      </c>
      <c r="J693" s="2">
        <f t="shared" si="42"/>
        <v>108.85716273738015</v>
      </c>
      <c r="K693" s="2">
        <f t="shared" si="43"/>
        <v>108.37721933594777</v>
      </c>
      <c r="L693" s="2">
        <f t="shared" si="44"/>
        <v>108.51720282803221</v>
      </c>
    </row>
    <row r="694" spans="1:12" x14ac:dyDescent="0.25">
      <c r="A694" s="1">
        <v>45021</v>
      </c>
      <c r="B694" s="2">
        <v>107.77</v>
      </c>
      <c r="C694" s="2">
        <v>108.37</v>
      </c>
      <c r="D694" s="2">
        <v>107.41</v>
      </c>
      <c r="E694" s="2">
        <v>108.25</v>
      </c>
      <c r="F694" s="2">
        <v>23047704</v>
      </c>
      <c r="G694" s="2">
        <f>IFERROR(VLOOKUP(A694,'TLT DVD'!$A$1:$D$1249,2,FALSE),0)</f>
        <v>2.9792999999999998</v>
      </c>
      <c r="H694" s="2">
        <f>IFERROR(VLOOKUP(A694,'TLT DVD'!$A$1:$D$1249,4,FALSE),0)</f>
        <v>0.99988178079796441</v>
      </c>
      <c r="I694" s="2">
        <f t="shared" si="41"/>
        <v>107.75725951659662</v>
      </c>
      <c r="J694" s="2">
        <f t="shared" si="42"/>
        <v>108.35718858507541</v>
      </c>
      <c r="K694" s="2">
        <f t="shared" si="43"/>
        <v>107.39730207550936</v>
      </c>
      <c r="L694" s="2">
        <f t="shared" si="44"/>
        <v>108.23720277137964</v>
      </c>
    </row>
    <row r="695" spans="1:12" x14ac:dyDescent="0.25">
      <c r="A695" s="1">
        <v>45020</v>
      </c>
      <c r="B695" s="2">
        <v>105.78</v>
      </c>
      <c r="C695" s="2">
        <v>107.8</v>
      </c>
      <c r="D695" s="2">
        <v>105.75</v>
      </c>
      <c r="E695" s="2">
        <v>107.13</v>
      </c>
      <c r="F695" s="2">
        <v>18052420</v>
      </c>
      <c r="G695" s="2">
        <f>IFERROR(VLOOKUP(A695,'TLT DVD'!$A$1:$D$1249,2,FALSE),0)</f>
        <v>3.0104000000000002</v>
      </c>
      <c r="H695" s="2">
        <f>IFERROR(VLOOKUP(A695,'TLT DVD'!$A$1:$D$1249,4,FALSE),0)</f>
        <v>0.99988054681763927</v>
      </c>
      <c r="I695" s="2">
        <f t="shared" si="41"/>
        <v>105.76736424236988</v>
      </c>
      <c r="J695" s="2">
        <f t="shared" si="42"/>
        <v>107.78712294694151</v>
      </c>
      <c r="K695" s="2">
        <f t="shared" si="43"/>
        <v>105.73736782596535</v>
      </c>
      <c r="L695" s="2">
        <f t="shared" si="44"/>
        <v>107.11720298057369</v>
      </c>
    </row>
    <row r="696" spans="1:12" x14ac:dyDescent="0.25">
      <c r="A696" s="1">
        <v>45019</v>
      </c>
      <c r="B696" s="2">
        <v>105.88</v>
      </c>
      <c r="C696" s="2">
        <v>107.095</v>
      </c>
      <c r="D696" s="2">
        <v>105.7</v>
      </c>
      <c r="E696" s="2">
        <v>106.6</v>
      </c>
      <c r="F696" s="2">
        <v>18234844</v>
      </c>
      <c r="G696" s="2">
        <f>IFERROR(VLOOKUP(A696,'TLT DVD'!$A$1:$D$1249,2,FALSE),0)</f>
        <v>3.0253999999999999</v>
      </c>
      <c r="H696" s="2">
        <f>IFERROR(VLOOKUP(A696,'TLT DVD'!$A$1:$D$1249,4,FALSE),0)</f>
        <v>0.99987995165082422</v>
      </c>
      <c r="I696" s="2">
        <f t="shared" si="41"/>
        <v>105.86728928078927</v>
      </c>
      <c r="J696" s="2">
        <f t="shared" si="42"/>
        <v>107.08214342204502</v>
      </c>
      <c r="K696" s="2">
        <f t="shared" si="43"/>
        <v>105.68731088949212</v>
      </c>
      <c r="L696" s="2">
        <f t="shared" si="44"/>
        <v>106.58720284597786</v>
      </c>
    </row>
    <row r="697" spans="1:12" x14ac:dyDescent="0.25">
      <c r="A697" s="1">
        <v>45016</v>
      </c>
      <c r="B697" s="2">
        <v>105.35</v>
      </c>
      <c r="C697" s="2">
        <v>106.56</v>
      </c>
      <c r="D697" s="2">
        <v>105.075</v>
      </c>
      <c r="E697" s="2">
        <v>106.37</v>
      </c>
      <c r="F697" s="2">
        <v>25396684</v>
      </c>
      <c r="G697" s="2">
        <f>IFERROR(VLOOKUP(A697,'TLT DVD'!$A$1:$D$1249,2,FALSE),0)</f>
        <v>3.0318999999999998</v>
      </c>
      <c r="H697" s="2">
        <f>IFERROR(VLOOKUP(A697,'TLT DVD'!$A$1:$D$1249,4,FALSE),0)</f>
        <v>0.99987969374531449</v>
      </c>
      <c r="I697" s="2">
        <f t="shared" si="41"/>
        <v>105.33732573606888</v>
      </c>
      <c r="J697" s="2">
        <f t="shared" si="42"/>
        <v>106.54718016550072</v>
      </c>
      <c r="K697" s="2">
        <f t="shared" si="43"/>
        <v>105.06235882028892</v>
      </c>
      <c r="L697" s="2">
        <f t="shared" si="44"/>
        <v>106.35720302368911</v>
      </c>
    </row>
    <row r="698" spans="1:12" x14ac:dyDescent="0.25">
      <c r="A698" s="1">
        <v>45015</v>
      </c>
      <c r="B698" s="2">
        <v>104.46</v>
      </c>
      <c r="C698" s="2">
        <v>105.05</v>
      </c>
      <c r="D698" s="2">
        <v>104.27</v>
      </c>
      <c r="E698" s="2">
        <v>104.8</v>
      </c>
      <c r="F698" s="2">
        <v>14315802</v>
      </c>
      <c r="G698" s="2">
        <f>IFERROR(VLOOKUP(A698,'TLT DVD'!$A$1:$D$1249,2,FALSE),0)</f>
        <v>2.8599000000000001</v>
      </c>
      <c r="H698" s="2">
        <f>IFERROR(VLOOKUP(A698,'TLT DVD'!$A$1:$D$1249,4,FALSE),0)</f>
        <v>0.99988651834429221</v>
      </c>
      <c r="I698" s="2">
        <f t="shared" si="41"/>
        <v>104.44814570624476</v>
      </c>
      <c r="J698" s="2">
        <f t="shared" si="42"/>
        <v>105.03807875206789</v>
      </c>
      <c r="K698" s="2">
        <f t="shared" si="43"/>
        <v>104.25816726775935</v>
      </c>
      <c r="L698" s="2">
        <f t="shared" si="44"/>
        <v>104.78810712248182</v>
      </c>
    </row>
    <row r="699" spans="1:12" x14ac:dyDescent="0.25">
      <c r="A699" s="1">
        <v>45014</v>
      </c>
      <c r="B699" s="2">
        <v>103.7</v>
      </c>
      <c r="C699" s="2">
        <v>104.45</v>
      </c>
      <c r="D699" s="2">
        <v>103.6</v>
      </c>
      <c r="E699" s="2">
        <v>104.32</v>
      </c>
      <c r="F699" s="2">
        <v>16804392</v>
      </c>
      <c r="G699" s="2">
        <f>IFERROR(VLOOKUP(A699,'TLT DVD'!$A$1:$D$1249,2,FALSE),0)</f>
        <v>2.8731</v>
      </c>
      <c r="H699" s="2">
        <f>IFERROR(VLOOKUP(A699,'TLT DVD'!$A$1:$D$1249,4,FALSE),0)</f>
        <v>0.99988599459434835</v>
      </c>
      <c r="I699" s="2">
        <f t="shared" si="41"/>
        <v>103.68817763943393</v>
      </c>
      <c r="J699" s="2">
        <f t="shared" si="42"/>
        <v>104.43809213537969</v>
      </c>
      <c r="K699" s="2">
        <f t="shared" si="43"/>
        <v>103.58818903997448</v>
      </c>
      <c r="L699" s="2">
        <f t="shared" si="44"/>
        <v>104.30810695608241</v>
      </c>
    </row>
    <row r="700" spans="1:12" x14ac:dyDescent="0.25">
      <c r="A700" s="1">
        <v>45013</v>
      </c>
      <c r="B700" s="2">
        <v>104.24</v>
      </c>
      <c r="C700" s="2">
        <v>104.68</v>
      </c>
      <c r="D700" s="2">
        <v>104.02</v>
      </c>
      <c r="E700" s="2">
        <v>104.53</v>
      </c>
      <c r="F700" s="2">
        <v>17794344</v>
      </c>
      <c r="G700" s="2">
        <f>IFERROR(VLOOKUP(A700,'TLT DVD'!$A$1:$D$1249,2,FALSE),0)</f>
        <v>2.8673000000000002</v>
      </c>
      <c r="H700" s="2">
        <f>IFERROR(VLOOKUP(A700,'TLT DVD'!$A$1:$D$1249,4,FALSE),0)</f>
        <v>0.99988622472686561</v>
      </c>
      <c r="I700" s="2">
        <f t="shared" si="41"/>
        <v>104.22814006552846</v>
      </c>
      <c r="J700" s="2">
        <f t="shared" si="42"/>
        <v>104.6680900044083</v>
      </c>
      <c r="K700" s="2">
        <f t="shared" si="43"/>
        <v>104.00816509608856</v>
      </c>
      <c r="L700" s="2">
        <f t="shared" si="44"/>
        <v>104.51810707069926</v>
      </c>
    </row>
    <row r="701" spans="1:12" x14ac:dyDescent="0.25">
      <c r="A701" s="1">
        <v>45012</v>
      </c>
      <c r="B701" s="2">
        <v>105.05</v>
      </c>
      <c r="C701" s="2">
        <v>105.76</v>
      </c>
      <c r="D701" s="2">
        <v>104.325</v>
      </c>
      <c r="E701" s="2">
        <v>104.34</v>
      </c>
      <c r="F701" s="2">
        <v>22224508</v>
      </c>
      <c r="G701" s="2">
        <f>IFERROR(VLOOKUP(A701,'TLT DVD'!$A$1:$D$1249,2,FALSE),0)</f>
        <v>2.8725000000000001</v>
      </c>
      <c r="H701" s="2">
        <f>IFERROR(VLOOKUP(A701,'TLT DVD'!$A$1:$D$1249,4,FALSE),0)</f>
        <v>0.99988601840115798</v>
      </c>
      <c r="I701" s="2">
        <f t="shared" si="41"/>
        <v>105.03802623304165</v>
      </c>
      <c r="J701" s="2">
        <f t="shared" si="42"/>
        <v>105.74794530610647</v>
      </c>
      <c r="K701" s="2">
        <f t="shared" si="43"/>
        <v>104.31310886970081</v>
      </c>
      <c r="L701" s="2">
        <f t="shared" si="44"/>
        <v>104.32810715997682</v>
      </c>
    </row>
    <row r="702" spans="1:12" x14ac:dyDescent="0.25">
      <c r="A702" s="1">
        <v>45009</v>
      </c>
      <c r="B702" s="2">
        <v>107.09</v>
      </c>
      <c r="C702" s="2">
        <v>107.43</v>
      </c>
      <c r="D702" s="2">
        <v>106.26</v>
      </c>
      <c r="E702" s="2">
        <v>106.85</v>
      </c>
      <c r="F702" s="2">
        <v>23657586</v>
      </c>
      <c r="G702" s="2">
        <f>IFERROR(VLOOKUP(A702,'TLT DVD'!$A$1:$D$1249,2,FALSE),0)</f>
        <v>2.8050000000000002</v>
      </c>
      <c r="H702" s="2">
        <f>IFERROR(VLOOKUP(A702,'TLT DVD'!$A$1:$D$1249,4,FALSE),0)</f>
        <v>0.99988869667086566</v>
      </c>
      <c r="I702" s="2">
        <f t="shared" si="41"/>
        <v>107.07808052648301</v>
      </c>
      <c r="J702" s="2">
        <f t="shared" si="42"/>
        <v>107.4180426833511</v>
      </c>
      <c r="K702" s="2">
        <f t="shared" si="43"/>
        <v>106.24817290824619</v>
      </c>
      <c r="L702" s="2">
        <f t="shared" si="44"/>
        <v>106.838107239282</v>
      </c>
    </row>
    <row r="703" spans="1:12" x14ac:dyDescent="0.25">
      <c r="A703" s="1">
        <v>45008</v>
      </c>
      <c r="B703" s="2">
        <v>105.36</v>
      </c>
      <c r="C703" s="2">
        <v>106.55</v>
      </c>
      <c r="D703" s="2">
        <v>104.82</v>
      </c>
      <c r="E703" s="2">
        <v>106.4</v>
      </c>
      <c r="F703" s="2">
        <v>25475128</v>
      </c>
      <c r="G703" s="2">
        <f>IFERROR(VLOOKUP(A703,'TLT DVD'!$A$1:$D$1249,2,FALSE),0)</f>
        <v>2.8169</v>
      </c>
      <c r="H703" s="2">
        <f>IFERROR(VLOOKUP(A703,'TLT DVD'!$A$1:$D$1249,4,FALSE),0)</f>
        <v>0.99988822450131487</v>
      </c>
      <c r="I703" s="2">
        <f t="shared" si="41"/>
        <v>105.34822333345853</v>
      </c>
      <c r="J703" s="2">
        <f t="shared" si="42"/>
        <v>106.5380903206151</v>
      </c>
      <c r="K703" s="2">
        <f t="shared" si="43"/>
        <v>104.80828369222782</v>
      </c>
      <c r="L703" s="2">
        <f t="shared" si="44"/>
        <v>106.38810708693991</v>
      </c>
    </row>
    <row r="704" spans="1:12" x14ac:dyDescent="0.25">
      <c r="A704" s="1">
        <v>45007</v>
      </c>
      <c r="B704" s="2">
        <v>104.66</v>
      </c>
      <c r="C704" s="2">
        <v>106.45</v>
      </c>
      <c r="D704" s="2">
        <v>104.44</v>
      </c>
      <c r="E704" s="2">
        <v>106.4</v>
      </c>
      <c r="F704" s="2">
        <v>26388480</v>
      </c>
      <c r="G704" s="2">
        <f>IFERROR(VLOOKUP(A704,'TLT DVD'!$A$1:$D$1249,2,FALSE),0)</f>
        <v>2.8169</v>
      </c>
      <c r="H704" s="2">
        <f>IFERROR(VLOOKUP(A704,'TLT DVD'!$A$1:$D$1249,4,FALSE),0)</f>
        <v>0.99988822450131487</v>
      </c>
      <c r="I704" s="2">
        <f t="shared" si="41"/>
        <v>104.64830157630762</v>
      </c>
      <c r="J704" s="2">
        <f t="shared" si="42"/>
        <v>106.43810149816497</v>
      </c>
      <c r="K704" s="2">
        <f t="shared" si="43"/>
        <v>104.42832616691732</v>
      </c>
      <c r="L704" s="2">
        <f t="shared" si="44"/>
        <v>106.38810708693991</v>
      </c>
    </row>
    <row r="705" spans="1:12" x14ac:dyDescent="0.25">
      <c r="A705" s="1">
        <v>45006</v>
      </c>
      <c r="B705" s="2">
        <v>105.08</v>
      </c>
      <c r="C705" s="2">
        <v>105.42</v>
      </c>
      <c r="D705" s="2">
        <v>104.54</v>
      </c>
      <c r="E705" s="2">
        <v>105</v>
      </c>
      <c r="F705" s="2">
        <v>18934924</v>
      </c>
      <c r="G705" s="2">
        <f>IFERROR(VLOOKUP(A705,'TLT DVD'!$A$1:$D$1249,2,FALSE),0)</f>
        <v>2.8544999999999998</v>
      </c>
      <c r="H705" s="2">
        <f>IFERROR(VLOOKUP(A705,'TLT DVD'!$A$1:$D$1249,4,FALSE),0)</f>
        <v>0.99988673260571193</v>
      </c>
      <c r="I705" s="2">
        <f t="shared" si="41"/>
        <v>105.06809786220821</v>
      </c>
      <c r="J705" s="2">
        <f t="shared" si="42"/>
        <v>105.40805935129416</v>
      </c>
      <c r="K705" s="2">
        <f t="shared" si="43"/>
        <v>104.52815902660113</v>
      </c>
      <c r="L705" s="2">
        <f t="shared" si="44"/>
        <v>104.98810692359976</v>
      </c>
    </row>
    <row r="706" spans="1:12" x14ac:dyDescent="0.25">
      <c r="A706" s="1">
        <v>45005</v>
      </c>
      <c r="B706" s="2">
        <v>106.88</v>
      </c>
      <c r="C706" s="2">
        <v>106.96</v>
      </c>
      <c r="D706" s="2">
        <v>105.72</v>
      </c>
      <c r="E706" s="2">
        <v>105.91</v>
      </c>
      <c r="F706" s="2">
        <v>24242780</v>
      </c>
      <c r="G706" s="2">
        <f>IFERROR(VLOOKUP(A706,'TLT DVD'!$A$1:$D$1249,2,FALSE),0)</f>
        <v>2.8298999999999999</v>
      </c>
      <c r="H706" s="2">
        <f>IFERROR(VLOOKUP(A706,'TLT DVD'!$A$1:$D$1249,4,FALSE),0)</f>
        <v>0.999887708686094</v>
      </c>
      <c r="I706" s="2">
        <f t="shared" si="41"/>
        <v>106.86799830436972</v>
      </c>
      <c r="J706" s="2">
        <f t="shared" si="42"/>
        <v>106.94798932106461</v>
      </c>
      <c r="K706" s="2">
        <f t="shared" si="43"/>
        <v>105.70812856229385</v>
      </c>
      <c r="L706" s="2">
        <f t="shared" si="44"/>
        <v>105.89810722694421</v>
      </c>
    </row>
    <row r="707" spans="1:12" x14ac:dyDescent="0.25">
      <c r="A707" s="1">
        <v>45002</v>
      </c>
      <c r="B707" s="2">
        <v>106.65</v>
      </c>
      <c r="C707" s="2">
        <v>107.73</v>
      </c>
      <c r="D707" s="2">
        <v>106.46</v>
      </c>
      <c r="E707" s="2">
        <v>106.85</v>
      </c>
      <c r="F707" s="2">
        <v>38128984</v>
      </c>
      <c r="G707" s="2">
        <f>IFERROR(VLOOKUP(A707,'TLT DVD'!$A$1:$D$1249,2,FALSE),0)</f>
        <v>2.8050000000000002</v>
      </c>
      <c r="H707" s="2">
        <f>IFERROR(VLOOKUP(A707,'TLT DVD'!$A$1:$D$1249,4,FALSE),0)</f>
        <v>0.99988869667086566</v>
      </c>
      <c r="I707" s="2">
        <f t="shared" ref="I707:I770" si="45">IFERROR(B707*$H707,0)</f>
        <v>106.63812949994782</v>
      </c>
      <c r="J707" s="2">
        <f t="shared" ref="J707:J770" si="46">IFERROR(C707*$H707,0)</f>
        <v>107.71800929235236</v>
      </c>
      <c r="K707" s="2">
        <f t="shared" ref="K707:K770" si="47">IFERROR(D707*$H707,0)</f>
        <v>106.44815064758035</v>
      </c>
      <c r="L707" s="2">
        <f t="shared" si="44"/>
        <v>106.838107239282</v>
      </c>
    </row>
    <row r="708" spans="1:12" x14ac:dyDescent="0.25">
      <c r="A708" s="1">
        <v>45001</v>
      </c>
      <c r="B708" s="2">
        <v>107.38</v>
      </c>
      <c r="C708" s="2">
        <v>108.03</v>
      </c>
      <c r="D708" s="2">
        <v>105.04</v>
      </c>
      <c r="E708" s="2">
        <v>105.27</v>
      </c>
      <c r="F708" s="2">
        <v>43103532</v>
      </c>
      <c r="G708" s="2">
        <f>IFERROR(VLOOKUP(A708,'TLT DVD'!$A$1:$D$1249,2,FALSE),0)</f>
        <v>2.8471000000000002</v>
      </c>
      <c r="H708" s="2">
        <f>IFERROR(VLOOKUP(A708,'TLT DVD'!$A$1:$D$1249,4,FALSE),0)</f>
        <v>0.99988702622328762</v>
      </c>
      <c r="I708" s="2">
        <f t="shared" si="45"/>
        <v>107.36786887585662</v>
      </c>
      <c r="J708" s="2">
        <f t="shared" si="46"/>
        <v>108.01779544290176</v>
      </c>
      <c r="K708" s="2">
        <f t="shared" si="47"/>
        <v>105.02813323449413</v>
      </c>
      <c r="L708" s="2">
        <f t="shared" si="44"/>
        <v>105.25810725052548</v>
      </c>
    </row>
    <row r="709" spans="1:12" x14ac:dyDescent="0.25">
      <c r="A709" s="1">
        <v>45000</v>
      </c>
      <c r="B709" s="2">
        <v>106.78</v>
      </c>
      <c r="C709" s="2">
        <v>107.71</v>
      </c>
      <c r="D709" s="2">
        <v>105.345</v>
      </c>
      <c r="E709" s="2">
        <v>106.1</v>
      </c>
      <c r="F709" s="2">
        <v>45164120</v>
      </c>
      <c r="G709" s="2">
        <f>IFERROR(VLOOKUP(A709,'TLT DVD'!$A$1:$D$1249,2,FALSE),0)</f>
        <v>2.8249</v>
      </c>
      <c r="H709" s="2">
        <f>IFERROR(VLOOKUP(A709,'TLT DVD'!$A$1:$D$1249,4,FALSE),0)</f>
        <v>0.99988790707653208</v>
      </c>
      <c r="I709" s="2">
        <f t="shared" si="45"/>
        <v>106.7680307176321</v>
      </c>
      <c r="J709" s="2">
        <f t="shared" si="46"/>
        <v>107.69792647121326</v>
      </c>
      <c r="K709" s="2">
        <f t="shared" si="47"/>
        <v>105.33319157097728</v>
      </c>
      <c r="L709" s="2">
        <f t="shared" si="44"/>
        <v>106.08810694082005</v>
      </c>
    </row>
    <row r="710" spans="1:12" x14ac:dyDescent="0.25">
      <c r="A710" s="1">
        <v>44999</v>
      </c>
      <c r="B710" s="2">
        <v>105.14</v>
      </c>
      <c r="C710" s="2">
        <v>105.61</v>
      </c>
      <c r="D710" s="2">
        <v>103.75</v>
      </c>
      <c r="E710" s="2">
        <v>104.09</v>
      </c>
      <c r="F710" s="2">
        <v>38417776</v>
      </c>
      <c r="G710" s="2">
        <f>IFERROR(VLOOKUP(A710,'TLT DVD'!$A$1:$D$1249,2,FALSE),0)</f>
        <v>2.8794</v>
      </c>
      <c r="H710" s="2">
        <f>IFERROR(VLOOKUP(A710,'TLT DVD'!$A$1:$D$1249,4,FALSE),0)</f>
        <v>0.99988574462288093</v>
      </c>
      <c r="I710" s="2">
        <f t="shared" si="45"/>
        <v>105.1279871896497</v>
      </c>
      <c r="J710" s="2">
        <f t="shared" si="46"/>
        <v>105.59793348962245</v>
      </c>
      <c r="K710" s="2">
        <f t="shared" si="47"/>
        <v>103.7381460046239</v>
      </c>
      <c r="L710" s="2">
        <f t="shared" si="44"/>
        <v>104.07810715779569</v>
      </c>
    </row>
    <row r="711" spans="1:12" x14ac:dyDescent="0.25">
      <c r="A711" s="1">
        <v>44998</v>
      </c>
      <c r="B711" s="2">
        <v>108.2</v>
      </c>
      <c r="C711" s="2">
        <v>109.1</v>
      </c>
      <c r="D711" s="2">
        <v>105.04</v>
      </c>
      <c r="E711" s="2">
        <v>105.83</v>
      </c>
      <c r="F711" s="2">
        <v>51502460</v>
      </c>
      <c r="G711" s="2">
        <f>IFERROR(VLOOKUP(A711,'TLT DVD'!$A$1:$D$1249,2,FALSE),0)</f>
        <v>2.8321000000000001</v>
      </c>
      <c r="H711" s="2">
        <f>IFERROR(VLOOKUP(A711,'TLT DVD'!$A$1:$D$1249,4,FALSE),0)</f>
        <v>0.99988762139431375</v>
      </c>
      <c r="I711" s="2">
        <f t="shared" si="45"/>
        <v>108.18784063486476</v>
      </c>
      <c r="J711" s="2">
        <f t="shared" si="46"/>
        <v>109.08773949411963</v>
      </c>
      <c r="K711" s="2">
        <f t="shared" si="47"/>
        <v>105.02819575125872</v>
      </c>
      <c r="L711" s="2">
        <f t="shared" si="44"/>
        <v>105.81810697216022</v>
      </c>
    </row>
    <row r="712" spans="1:12" x14ac:dyDescent="0.25">
      <c r="A712" s="1">
        <v>44995</v>
      </c>
      <c r="B712" s="2">
        <v>104.03</v>
      </c>
      <c r="C712" s="2">
        <v>105.6939</v>
      </c>
      <c r="D712" s="2">
        <v>104</v>
      </c>
      <c r="E712" s="2">
        <v>105.59</v>
      </c>
      <c r="F712" s="2">
        <v>43921484</v>
      </c>
      <c r="G712" s="2">
        <f>IFERROR(VLOOKUP(A712,'TLT DVD'!$A$1:$D$1249,2,FALSE),0)</f>
        <v>2.8384999999999998</v>
      </c>
      <c r="H712" s="2">
        <f>IFERROR(VLOOKUP(A712,'TLT DVD'!$A$1:$D$1249,4,FALSE),0)</f>
        <v>0.99988736745463258</v>
      </c>
      <c r="I712" s="2">
        <f t="shared" si="45"/>
        <v>104.01828283630543</v>
      </c>
      <c r="J712" s="2">
        <f t="shared" si="46"/>
        <v>105.68199542701319</v>
      </c>
      <c r="K712" s="2">
        <f t="shared" si="47"/>
        <v>103.98828621528179</v>
      </c>
      <c r="L712" s="2">
        <f t="shared" si="44"/>
        <v>105.57810712953466</v>
      </c>
    </row>
    <row r="713" spans="1:12" x14ac:dyDescent="0.25">
      <c r="A713" s="1">
        <v>44994</v>
      </c>
      <c r="B713" s="2">
        <v>101.55</v>
      </c>
      <c r="C713" s="2">
        <v>102.52</v>
      </c>
      <c r="D713" s="2">
        <v>101.33</v>
      </c>
      <c r="E713" s="2">
        <v>102.07</v>
      </c>
      <c r="F713" s="2">
        <v>21550356</v>
      </c>
      <c r="G713" s="2">
        <f>IFERROR(VLOOKUP(A713,'TLT DVD'!$A$1:$D$1249,2,FALSE),0)</f>
        <v>2.9363999999999999</v>
      </c>
      <c r="H713" s="2">
        <f>IFERROR(VLOOKUP(A713,'TLT DVD'!$A$1:$D$1249,4,FALSE),0)</f>
        <v>0.99988348297911156</v>
      </c>
      <c r="I713" s="2">
        <f t="shared" si="45"/>
        <v>101.53816769652877</v>
      </c>
      <c r="J713" s="2">
        <f t="shared" si="46"/>
        <v>102.50805467501851</v>
      </c>
      <c r="K713" s="2">
        <f t="shared" si="47"/>
        <v>101.31819333027337</v>
      </c>
      <c r="L713" s="2">
        <f t="shared" si="44"/>
        <v>102.05810710767791</v>
      </c>
    </row>
    <row r="714" spans="1:12" x14ac:dyDescent="0.25">
      <c r="A714" s="1">
        <v>44993</v>
      </c>
      <c r="B714" s="2">
        <v>102.4</v>
      </c>
      <c r="C714" s="2">
        <v>102.97</v>
      </c>
      <c r="D714" s="2">
        <v>101.42</v>
      </c>
      <c r="E714" s="2">
        <v>101.82</v>
      </c>
      <c r="F714" s="2">
        <v>20252360</v>
      </c>
      <c r="G714" s="2">
        <f>IFERROR(VLOOKUP(A714,'TLT DVD'!$A$1:$D$1249,2,FALSE),0)</f>
        <v>2.9436</v>
      </c>
      <c r="H714" s="2">
        <f>IFERROR(VLOOKUP(A714,'TLT DVD'!$A$1:$D$1249,4,FALSE),0)</f>
        <v>0.99988319729815722</v>
      </c>
      <c r="I714" s="2">
        <f t="shared" si="45"/>
        <v>102.38803940333131</v>
      </c>
      <c r="J714" s="2">
        <f t="shared" si="46"/>
        <v>102.95797282579124</v>
      </c>
      <c r="K714" s="2">
        <f t="shared" si="47"/>
        <v>101.4081538699791</v>
      </c>
      <c r="L714" s="2">
        <f t="shared" si="44"/>
        <v>101.80810714889836</v>
      </c>
    </row>
    <row r="715" spans="1:12" x14ac:dyDescent="0.25">
      <c r="A715" s="1">
        <v>44992</v>
      </c>
      <c r="B715" s="2">
        <v>101.46</v>
      </c>
      <c r="C715" s="2">
        <v>102.36499999999999</v>
      </c>
      <c r="D715" s="2">
        <v>100.88</v>
      </c>
      <c r="E715" s="2">
        <v>101.72</v>
      </c>
      <c r="F715" s="2">
        <v>23096462</v>
      </c>
      <c r="G715" s="2">
        <f>IFERROR(VLOOKUP(A715,'TLT DVD'!$A$1:$D$1249,2,FALSE),0)</f>
        <v>2.9464999999999999</v>
      </c>
      <c r="H715" s="2">
        <f>IFERROR(VLOOKUP(A715,'TLT DVD'!$A$1:$D$1249,4,FALSE),0)</f>
        <v>0.99988308223224043</v>
      </c>
      <c r="I715" s="2">
        <f t="shared" si="45"/>
        <v>101.44813752328311</v>
      </c>
      <c r="J715" s="2">
        <f t="shared" si="46"/>
        <v>102.35303171270328</v>
      </c>
      <c r="K715" s="2">
        <f t="shared" si="47"/>
        <v>100.86820533558841</v>
      </c>
      <c r="L715" s="2">
        <f t="shared" si="44"/>
        <v>101.7081071246635</v>
      </c>
    </row>
    <row r="716" spans="1:12" x14ac:dyDescent="0.25">
      <c r="A716" s="1">
        <v>44991</v>
      </c>
      <c r="B716" s="2">
        <v>102.22</v>
      </c>
      <c r="C716" s="2">
        <v>102.34</v>
      </c>
      <c r="D716" s="2">
        <v>100.99</v>
      </c>
      <c r="E716" s="2">
        <v>101.1</v>
      </c>
      <c r="F716" s="2">
        <v>16631871</v>
      </c>
      <c r="G716" s="2">
        <f>IFERROR(VLOOKUP(A716,'TLT DVD'!$A$1:$D$1249,2,FALSE),0)</f>
        <v>2.9645999999999999</v>
      </c>
      <c r="H716" s="2">
        <f>IFERROR(VLOOKUP(A716,'TLT DVD'!$A$1:$D$1249,4,FALSE),0)</f>
        <v>0.99988236406250675</v>
      </c>
      <c r="I716" s="2">
        <f t="shared" si="45"/>
        <v>102.20797525446943</v>
      </c>
      <c r="J716" s="2">
        <f t="shared" si="46"/>
        <v>102.32796113815694</v>
      </c>
      <c r="K716" s="2">
        <f t="shared" si="47"/>
        <v>100.97811994667255</v>
      </c>
      <c r="L716" s="2">
        <f t="shared" si="44"/>
        <v>101.08810700671943</v>
      </c>
    </row>
    <row r="717" spans="1:12" x14ac:dyDescent="0.25">
      <c r="A717" s="1">
        <v>44988</v>
      </c>
      <c r="B717" s="2">
        <v>100.93</v>
      </c>
      <c r="C717" s="2">
        <v>101.9</v>
      </c>
      <c r="D717" s="2">
        <v>100.57</v>
      </c>
      <c r="E717" s="2">
        <v>101.89</v>
      </c>
      <c r="F717" s="2">
        <v>30877342</v>
      </c>
      <c r="G717" s="2">
        <f>IFERROR(VLOOKUP(A717,'TLT DVD'!$A$1:$D$1249,2,FALSE),0)</f>
        <v>2.9416000000000002</v>
      </c>
      <c r="H717" s="2">
        <f>IFERROR(VLOOKUP(A717,'TLT DVD'!$A$1:$D$1249,4,FALSE),0)</f>
        <v>0.9998832766539697</v>
      </c>
      <c r="I717" s="2">
        <f t="shared" si="45"/>
        <v>100.91821911268516</v>
      </c>
      <c r="J717" s="2">
        <f t="shared" si="46"/>
        <v>101.88810589103952</v>
      </c>
      <c r="K717" s="2">
        <f t="shared" si="47"/>
        <v>100.55826113308973</v>
      </c>
      <c r="L717" s="2">
        <f t="shared" si="44"/>
        <v>101.87810705827297</v>
      </c>
    </row>
    <row r="718" spans="1:12" x14ac:dyDescent="0.25">
      <c r="A718" s="1">
        <v>44987</v>
      </c>
      <c r="B718" s="2">
        <v>99.06</v>
      </c>
      <c r="C718" s="2">
        <v>99.644999999999996</v>
      </c>
      <c r="D718" s="2">
        <v>98.88</v>
      </c>
      <c r="E718" s="2">
        <v>99.48</v>
      </c>
      <c r="F718" s="2">
        <v>23769180</v>
      </c>
      <c r="G718" s="2">
        <f>IFERROR(VLOOKUP(A718,'TLT DVD'!$A$1:$D$1249,2,FALSE),0)</f>
        <v>3.0129000000000001</v>
      </c>
      <c r="H718" s="2">
        <f>IFERROR(VLOOKUP(A718,'TLT DVD'!$A$1:$D$1249,4,FALSE),0)</f>
        <v>0.99988044762314554</v>
      </c>
      <c r="I718" s="2">
        <f t="shared" si="45"/>
        <v>99.048157141548799</v>
      </c>
      <c r="J718" s="2">
        <f t="shared" si="46"/>
        <v>99.633087203408337</v>
      </c>
      <c r="K718" s="2">
        <f t="shared" si="47"/>
        <v>98.868178660976625</v>
      </c>
      <c r="L718" s="2">
        <f t="shared" si="44"/>
        <v>99.468106929550515</v>
      </c>
    </row>
    <row r="719" spans="1:12" x14ac:dyDescent="0.25">
      <c r="A719" s="1">
        <v>44986</v>
      </c>
      <c r="B719" s="2">
        <v>100.82</v>
      </c>
      <c r="C719" s="2">
        <v>101.03</v>
      </c>
      <c r="D719" s="2">
        <v>99.96</v>
      </c>
      <c r="E719" s="2">
        <v>100.37</v>
      </c>
      <c r="F719" s="2">
        <v>19000032</v>
      </c>
      <c r="G719" s="2">
        <f>IFERROR(VLOOKUP(A719,'TLT DVD'!$A$1:$D$1249,2,FALSE),0)</f>
        <v>2.9861</v>
      </c>
      <c r="H719" s="2">
        <f>IFERROR(VLOOKUP(A719,'TLT DVD'!$A$1:$D$1249,4,FALSE),0)</f>
        <v>0.99988151098863143</v>
      </c>
      <c r="I719" s="2">
        <f t="shared" si="45"/>
        <v>100.80805393787381</v>
      </c>
      <c r="J719" s="2">
        <f t="shared" si="46"/>
        <v>101.01802905518143</v>
      </c>
      <c r="K719" s="2">
        <f t="shared" si="47"/>
        <v>99.948155838423588</v>
      </c>
      <c r="L719" s="2">
        <f t="shared" si="44"/>
        <v>100.35810725792894</v>
      </c>
    </row>
    <row r="720" spans="1:12" x14ac:dyDescent="0.25">
      <c r="A720" s="1">
        <v>44985</v>
      </c>
      <c r="B720" s="2">
        <v>100.57</v>
      </c>
      <c r="C720" s="2">
        <v>101.72</v>
      </c>
      <c r="D720" s="2">
        <v>100.28</v>
      </c>
      <c r="E720" s="2">
        <v>101.71</v>
      </c>
      <c r="F720" s="2">
        <v>14955716</v>
      </c>
      <c r="G720" s="2">
        <f>IFERROR(VLOOKUP(A720,'TLT DVD'!$A$1:$D$1249,2,FALSE),0)</f>
        <v>2.9468000000000001</v>
      </c>
      <c r="H720" s="2">
        <f>IFERROR(VLOOKUP(A720,'TLT DVD'!$A$1:$D$1249,4,FALSE),0)</f>
        <v>0.99988307032887047</v>
      </c>
      <c r="I720" s="2">
        <f t="shared" si="45"/>
        <v>100.5582403829745</v>
      </c>
      <c r="J720" s="2">
        <f t="shared" si="46"/>
        <v>101.70810591385271</v>
      </c>
      <c r="K720" s="2">
        <f t="shared" si="47"/>
        <v>100.26827429257914</v>
      </c>
      <c r="L720" s="2">
        <f t="shared" si="44"/>
        <v>101.69810708314941</v>
      </c>
    </row>
    <row r="721" spans="1:12" x14ac:dyDescent="0.25">
      <c r="A721" s="1">
        <v>44984</v>
      </c>
      <c r="B721" s="2">
        <v>101.29</v>
      </c>
      <c r="C721" s="2">
        <v>101.7</v>
      </c>
      <c r="D721" s="2">
        <v>100.91</v>
      </c>
      <c r="E721" s="2">
        <v>101.25</v>
      </c>
      <c r="F721" s="2">
        <v>14209183</v>
      </c>
      <c r="G721" s="2">
        <f>IFERROR(VLOOKUP(A721,'TLT DVD'!$A$1:$D$1249,2,FALSE),0)</f>
        <v>3.2650999999999999</v>
      </c>
      <c r="H721" s="2">
        <f>IFERROR(VLOOKUP(A721,'TLT DVD'!$A$1:$D$1249,4,FALSE),0)</f>
        <v>0.99987044093318345</v>
      </c>
      <c r="I721" s="2">
        <f t="shared" si="45"/>
        <v>101.27687696212216</v>
      </c>
      <c r="J721" s="2">
        <f t="shared" si="46"/>
        <v>101.68682384290476</v>
      </c>
      <c r="K721" s="2">
        <f t="shared" si="47"/>
        <v>100.89692619456754</v>
      </c>
      <c r="L721" s="2">
        <f t="shared" si="44"/>
        <v>101.23688214448482</v>
      </c>
    </row>
    <row r="722" spans="1:12" x14ac:dyDescent="0.25">
      <c r="A722" s="1">
        <v>44981</v>
      </c>
      <c r="B722" s="2">
        <v>101.44</v>
      </c>
      <c r="C722" s="2">
        <v>101.795</v>
      </c>
      <c r="D722" s="2">
        <v>100.56</v>
      </c>
      <c r="E722" s="2">
        <v>100.97</v>
      </c>
      <c r="F722" s="2">
        <v>21403576</v>
      </c>
      <c r="G722" s="2">
        <f>IFERROR(VLOOKUP(A722,'TLT DVD'!$A$1:$D$1249,2,FALSE),0)</f>
        <v>3.2742</v>
      </c>
      <c r="H722" s="2">
        <f>IFERROR(VLOOKUP(A722,'TLT DVD'!$A$1:$D$1249,4,FALSE),0)</f>
        <v>0.99987007986892273</v>
      </c>
      <c r="I722" s="2">
        <f t="shared" si="45"/>
        <v>101.42682090190353</v>
      </c>
      <c r="J722" s="2">
        <f t="shared" si="46"/>
        <v>101.781774780257</v>
      </c>
      <c r="K722" s="2">
        <f t="shared" si="47"/>
        <v>100.54693523161887</v>
      </c>
      <c r="L722" s="2">
        <f t="shared" ref="L722:L785" si="48">IFERROR(E722*$H722,0)</f>
        <v>100.95688196436512</v>
      </c>
    </row>
    <row r="723" spans="1:12" x14ac:dyDescent="0.25">
      <c r="A723" s="1">
        <v>44980</v>
      </c>
      <c r="B723" s="2">
        <v>101.54</v>
      </c>
      <c r="C723" s="2">
        <v>102.59</v>
      </c>
      <c r="D723" s="2">
        <v>101.47</v>
      </c>
      <c r="E723" s="2">
        <v>102.3</v>
      </c>
      <c r="F723" s="2">
        <v>15829077</v>
      </c>
      <c r="G723" s="2">
        <f>IFERROR(VLOOKUP(A723,'TLT DVD'!$A$1:$D$1249,2,FALSE),0)</f>
        <v>3.2315999999999998</v>
      </c>
      <c r="H723" s="2">
        <f>IFERROR(VLOOKUP(A723,'TLT DVD'!$A$1:$D$1249,4,FALSE),0)</f>
        <v>0.99987177012691497</v>
      </c>
      <c r="I723" s="2">
        <f t="shared" si="45"/>
        <v>101.52697953868696</v>
      </c>
      <c r="J723" s="2">
        <f t="shared" si="46"/>
        <v>102.57684489732021</v>
      </c>
      <c r="K723" s="2">
        <f t="shared" si="47"/>
        <v>101.45698851477806</v>
      </c>
      <c r="L723" s="2">
        <f t="shared" si="48"/>
        <v>102.2868820839834</v>
      </c>
    </row>
    <row r="724" spans="1:12" x14ac:dyDescent="0.25">
      <c r="A724" s="1">
        <v>44979</v>
      </c>
      <c r="B724" s="2">
        <v>100.99</v>
      </c>
      <c r="C724" s="2">
        <v>101.69</v>
      </c>
      <c r="D724" s="2">
        <v>100.95</v>
      </c>
      <c r="E724" s="2">
        <v>101.31</v>
      </c>
      <c r="F724" s="2">
        <v>15165423</v>
      </c>
      <c r="G724" s="2">
        <f>IFERROR(VLOOKUP(A724,'TLT DVD'!$A$1:$D$1249,2,FALSE),0)</f>
        <v>3.2631999999999999</v>
      </c>
      <c r="H724" s="2">
        <f>IFERROR(VLOOKUP(A724,'TLT DVD'!$A$1:$D$1249,4,FALSE),0)</f>
        <v>0.99987051632024326</v>
      </c>
      <c r="I724" s="2">
        <f t="shared" si="45"/>
        <v>100.97692344318136</v>
      </c>
      <c r="J724" s="2">
        <f t="shared" si="46"/>
        <v>101.67683280460554</v>
      </c>
      <c r="K724" s="2">
        <f t="shared" si="47"/>
        <v>100.93692862252855</v>
      </c>
      <c r="L724" s="2">
        <f t="shared" si="48"/>
        <v>101.29688200840384</v>
      </c>
    </row>
    <row r="725" spans="1:12" x14ac:dyDescent="0.25">
      <c r="A725" s="1">
        <v>44978</v>
      </c>
      <c r="B725" s="2">
        <v>101.005</v>
      </c>
      <c r="C725" s="2">
        <v>101.2</v>
      </c>
      <c r="D725" s="2">
        <v>100.28</v>
      </c>
      <c r="E725" s="2">
        <v>100.39</v>
      </c>
      <c r="F725" s="2">
        <v>22727976</v>
      </c>
      <c r="G725" s="2">
        <f>IFERROR(VLOOKUP(A725,'TLT DVD'!$A$1:$D$1249,2,FALSE),0)</f>
        <v>3.2930999999999999</v>
      </c>
      <c r="H725" s="2">
        <f>IFERROR(VLOOKUP(A725,'TLT DVD'!$A$1:$D$1249,4,FALSE),0)</f>
        <v>0.99986932996664402</v>
      </c>
      <c r="I725" s="2">
        <f t="shared" si="45"/>
        <v>100.99180167328088</v>
      </c>
      <c r="J725" s="2">
        <f t="shared" si="46"/>
        <v>101.18677619262438</v>
      </c>
      <c r="K725" s="2">
        <f t="shared" si="47"/>
        <v>100.26689640905506</v>
      </c>
      <c r="L725" s="2">
        <f t="shared" si="48"/>
        <v>100.3768820353514</v>
      </c>
    </row>
    <row r="726" spans="1:12" x14ac:dyDescent="0.25">
      <c r="A726" s="1">
        <v>44974</v>
      </c>
      <c r="B726" s="2">
        <v>101.1</v>
      </c>
      <c r="C726" s="2">
        <v>102.38</v>
      </c>
      <c r="D726" s="2">
        <v>100.965</v>
      </c>
      <c r="E726" s="2">
        <v>102.38</v>
      </c>
      <c r="F726" s="2">
        <v>19560872</v>
      </c>
      <c r="G726" s="2">
        <f>IFERROR(VLOOKUP(A726,'TLT DVD'!$A$1:$D$1249,2,FALSE),0)</f>
        <v>3.2290999999999999</v>
      </c>
      <c r="H726" s="2">
        <f>IFERROR(VLOOKUP(A726,'TLT DVD'!$A$1:$D$1249,4,FALSE),0)</f>
        <v>0.99987186932054783</v>
      </c>
      <c r="I726" s="2">
        <f t="shared" si="45"/>
        <v>101.08704598830738</v>
      </c>
      <c r="J726" s="2">
        <f t="shared" si="46"/>
        <v>102.36688198103768</v>
      </c>
      <c r="K726" s="2">
        <f t="shared" si="47"/>
        <v>100.95206328594911</v>
      </c>
      <c r="L726" s="2">
        <f t="shared" si="48"/>
        <v>102.36688198103768</v>
      </c>
    </row>
    <row r="727" spans="1:12" x14ac:dyDescent="0.25">
      <c r="A727" s="1">
        <v>44973</v>
      </c>
      <c r="B727" s="2">
        <v>102.07</v>
      </c>
      <c r="C727" s="2">
        <v>102.22</v>
      </c>
      <c r="D727" s="2">
        <v>101.33</v>
      </c>
      <c r="E727" s="2">
        <v>101.59</v>
      </c>
      <c r="F727" s="2">
        <v>19267328</v>
      </c>
      <c r="G727" s="2">
        <f>IFERROR(VLOOKUP(A727,'TLT DVD'!$A$1:$D$1249,2,FALSE),0)</f>
        <v>3.2542</v>
      </c>
      <c r="H727" s="2">
        <f>IFERROR(VLOOKUP(A727,'TLT DVD'!$A$1:$D$1249,4,FALSE),0)</f>
        <v>0.99987087341692005</v>
      </c>
      <c r="I727" s="2">
        <f t="shared" si="45"/>
        <v>102.05682004966502</v>
      </c>
      <c r="J727" s="2">
        <f t="shared" si="46"/>
        <v>102.20680068067756</v>
      </c>
      <c r="K727" s="2">
        <f t="shared" si="47"/>
        <v>101.31691560333651</v>
      </c>
      <c r="L727" s="2">
        <f t="shared" si="48"/>
        <v>101.57688203042491</v>
      </c>
    </row>
    <row r="728" spans="1:12" x14ac:dyDescent="0.25">
      <c r="A728" s="1">
        <v>44972</v>
      </c>
      <c r="B728" s="2">
        <v>103.55</v>
      </c>
      <c r="C728" s="2">
        <v>103.95</v>
      </c>
      <c r="D728" s="2">
        <v>102.495</v>
      </c>
      <c r="E728" s="2">
        <v>103.05</v>
      </c>
      <c r="F728" s="2">
        <v>15567607</v>
      </c>
      <c r="G728" s="2">
        <f>IFERROR(VLOOKUP(A728,'TLT DVD'!$A$1:$D$1249,2,FALSE),0)</f>
        <v>3.2081</v>
      </c>
      <c r="H728" s="2">
        <f>IFERROR(VLOOKUP(A728,'TLT DVD'!$A$1:$D$1249,4,FALSE),0)</f>
        <v>0.99987270254745286</v>
      </c>
      <c r="I728" s="2">
        <f t="shared" si="45"/>
        <v>103.53681834878874</v>
      </c>
      <c r="J728" s="2">
        <f t="shared" si="46"/>
        <v>103.93676742980773</v>
      </c>
      <c r="K728" s="2">
        <f t="shared" si="47"/>
        <v>102.48195264760119</v>
      </c>
      <c r="L728" s="2">
        <f t="shared" si="48"/>
        <v>103.03688199751501</v>
      </c>
    </row>
    <row r="729" spans="1:12" x14ac:dyDescent="0.25">
      <c r="A729" s="1">
        <v>44971</v>
      </c>
      <c r="B729" s="2">
        <v>104.2</v>
      </c>
      <c r="C729" s="2">
        <v>104.83</v>
      </c>
      <c r="D729" s="2">
        <v>103.13500000000001</v>
      </c>
      <c r="E729" s="2">
        <v>104.02</v>
      </c>
      <c r="F729" s="2">
        <v>15440317</v>
      </c>
      <c r="G729" s="2">
        <f>IFERROR(VLOOKUP(A729,'TLT DVD'!$A$1:$D$1249,2,FALSE),0)</f>
        <v>3.1781999999999999</v>
      </c>
      <c r="H729" s="2">
        <f>IFERROR(VLOOKUP(A729,'TLT DVD'!$A$1:$D$1249,4,FALSE),0)</f>
        <v>0.99987388890505369</v>
      </c>
      <c r="I729" s="2">
        <f t="shared" si="45"/>
        <v>104.18685922390659</v>
      </c>
      <c r="J729" s="2">
        <f t="shared" si="46"/>
        <v>104.81677977391678</v>
      </c>
      <c r="K729" s="2">
        <f t="shared" si="47"/>
        <v>103.12199353222272</v>
      </c>
      <c r="L729" s="2">
        <f t="shared" si="48"/>
        <v>104.00688192390368</v>
      </c>
    </row>
    <row r="730" spans="1:12" x14ac:dyDescent="0.25">
      <c r="A730" s="1">
        <v>44970</v>
      </c>
      <c r="B730" s="2">
        <v>103.71</v>
      </c>
      <c r="C730" s="2">
        <v>104.41500000000001</v>
      </c>
      <c r="D730" s="2">
        <v>103.58</v>
      </c>
      <c r="E730" s="2">
        <v>104.26</v>
      </c>
      <c r="F730" s="2">
        <v>13134299</v>
      </c>
      <c r="G730" s="2">
        <f>IFERROR(VLOOKUP(A730,'TLT DVD'!$A$1:$D$1249,2,FALSE),0)</f>
        <v>3.1709000000000001</v>
      </c>
      <c r="H730" s="2">
        <f>IFERROR(VLOOKUP(A730,'TLT DVD'!$A$1:$D$1249,4,FALSE),0)</f>
        <v>0.99987417855110317</v>
      </c>
      <c r="I730" s="2">
        <f t="shared" si="45"/>
        <v>103.6969510575349</v>
      </c>
      <c r="J730" s="2">
        <f t="shared" si="46"/>
        <v>104.40186235341345</v>
      </c>
      <c r="K730" s="2">
        <f t="shared" si="47"/>
        <v>103.56696741432326</v>
      </c>
      <c r="L730" s="2">
        <f t="shared" si="48"/>
        <v>104.24688185573802</v>
      </c>
    </row>
    <row r="731" spans="1:12" x14ac:dyDescent="0.25">
      <c r="A731" s="1">
        <v>44967</v>
      </c>
      <c r="B731" s="2">
        <v>104.4</v>
      </c>
      <c r="C731" s="2">
        <v>104.44</v>
      </c>
      <c r="D731" s="2">
        <v>103.11499999999999</v>
      </c>
      <c r="E731" s="2">
        <v>103.39</v>
      </c>
      <c r="F731" s="2">
        <v>16598349</v>
      </c>
      <c r="G731" s="2">
        <f>IFERROR(VLOOKUP(A731,'TLT DVD'!$A$1:$D$1249,2,FALSE),0)</f>
        <v>3.1976</v>
      </c>
      <c r="H731" s="2">
        <f>IFERROR(VLOOKUP(A731,'TLT DVD'!$A$1:$D$1249,4,FALSE),0)</f>
        <v>0.99987311916116572</v>
      </c>
      <c r="I731" s="2">
        <f t="shared" si="45"/>
        <v>104.38675364042571</v>
      </c>
      <c r="J731" s="2">
        <f t="shared" si="46"/>
        <v>104.42674856519214</v>
      </c>
      <c r="K731" s="2">
        <f t="shared" si="47"/>
        <v>103.1019166823036</v>
      </c>
      <c r="L731" s="2">
        <f t="shared" si="48"/>
        <v>103.37688179007293</v>
      </c>
    </row>
    <row r="732" spans="1:12" x14ac:dyDescent="0.25">
      <c r="A732" s="1">
        <v>44966</v>
      </c>
      <c r="B732" s="2">
        <v>106.47</v>
      </c>
      <c r="C732" s="2">
        <v>106.62</v>
      </c>
      <c r="D732" s="2">
        <v>104.39</v>
      </c>
      <c r="E732" s="2">
        <v>104.56</v>
      </c>
      <c r="F732" s="2">
        <v>20469924</v>
      </c>
      <c r="G732" s="2">
        <f>IFERROR(VLOOKUP(A732,'TLT DVD'!$A$1:$D$1249,2,FALSE),0)</f>
        <v>3.1617999999999999</v>
      </c>
      <c r="H732" s="2">
        <f>IFERROR(VLOOKUP(A732,'TLT DVD'!$A$1:$D$1249,4,FALSE),0)</f>
        <v>0.99987453961684392</v>
      </c>
      <c r="I732" s="2">
        <f t="shared" si="45"/>
        <v>106.45664223300537</v>
      </c>
      <c r="J732" s="2">
        <f t="shared" si="46"/>
        <v>106.6066234139479</v>
      </c>
      <c r="K732" s="2">
        <f t="shared" si="47"/>
        <v>104.37690319060233</v>
      </c>
      <c r="L732" s="2">
        <f t="shared" si="48"/>
        <v>104.5468818623372</v>
      </c>
    </row>
    <row r="733" spans="1:12" x14ac:dyDescent="0.25">
      <c r="A733" s="1">
        <v>44965</v>
      </c>
      <c r="B733" s="2">
        <v>105.04</v>
      </c>
      <c r="C733" s="2">
        <v>105.58</v>
      </c>
      <c r="D733" s="2">
        <v>104.39</v>
      </c>
      <c r="E733" s="2">
        <v>105.56</v>
      </c>
      <c r="F733" s="2">
        <v>13530655</v>
      </c>
      <c r="G733" s="2">
        <f>IFERROR(VLOOKUP(A733,'TLT DVD'!$A$1:$D$1249,2,FALSE),0)</f>
        <v>3.1318000000000001</v>
      </c>
      <c r="H733" s="2">
        <f>IFERROR(VLOOKUP(A733,'TLT DVD'!$A$1:$D$1249,4,FALSE),0)</f>
        <v>0.99987572994438534</v>
      </c>
      <c r="I733" s="2">
        <f t="shared" si="45"/>
        <v>105.02694667335824</v>
      </c>
      <c r="J733" s="2">
        <f t="shared" si="46"/>
        <v>105.5668795675282</v>
      </c>
      <c r="K733" s="2">
        <f t="shared" si="47"/>
        <v>104.37702744889438</v>
      </c>
      <c r="L733" s="2">
        <f t="shared" si="48"/>
        <v>105.54688205292932</v>
      </c>
    </row>
    <row r="734" spans="1:12" x14ac:dyDescent="0.25">
      <c r="A734" s="1">
        <v>44964</v>
      </c>
      <c r="B734" s="2">
        <v>105.33</v>
      </c>
      <c r="C734" s="2">
        <v>106.23</v>
      </c>
      <c r="D734" s="2">
        <v>105</v>
      </c>
      <c r="E734" s="2">
        <v>105.06</v>
      </c>
      <c r="F734" s="2">
        <v>18290306</v>
      </c>
      <c r="G734" s="2">
        <f>IFERROR(VLOOKUP(A734,'TLT DVD'!$A$1:$D$1249,2,FALSE),0)</f>
        <v>3.1467000000000001</v>
      </c>
      <c r="H734" s="2">
        <f>IFERROR(VLOOKUP(A734,'TLT DVD'!$A$1:$D$1249,4,FALSE),0)</f>
        <v>0.999875138748196</v>
      </c>
      <c r="I734" s="2">
        <f t="shared" si="45"/>
        <v>105.31684836434748</v>
      </c>
      <c r="J734" s="2">
        <f t="shared" si="46"/>
        <v>106.21673598922087</v>
      </c>
      <c r="K734" s="2">
        <f t="shared" si="47"/>
        <v>104.98688956856058</v>
      </c>
      <c r="L734" s="2">
        <f t="shared" si="48"/>
        <v>105.04688207688548</v>
      </c>
    </row>
    <row r="735" spans="1:12" x14ac:dyDescent="0.25">
      <c r="A735" s="1">
        <v>44963</v>
      </c>
      <c r="B735" s="2">
        <v>105.75</v>
      </c>
      <c r="C735" s="2">
        <v>106.30500000000001</v>
      </c>
      <c r="D735" s="2">
        <v>105.68</v>
      </c>
      <c r="E735" s="2">
        <v>105.91</v>
      </c>
      <c r="F735" s="2">
        <v>15182444</v>
      </c>
      <c r="G735" s="2">
        <f>IFERROR(VLOOKUP(A735,'TLT DVD'!$A$1:$D$1249,2,FALSE),0)</f>
        <v>3.1215000000000002</v>
      </c>
      <c r="H735" s="2">
        <f>IFERROR(VLOOKUP(A735,'TLT DVD'!$A$1:$D$1249,4,FALSE),0)</f>
        <v>0.99987613862383473</v>
      </c>
      <c r="I735" s="2">
        <f t="shared" si="45"/>
        <v>105.73690165947052</v>
      </c>
      <c r="J735" s="2">
        <f t="shared" si="46"/>
        <v>106.29183291640676</v>
      </c>
      <c r="K735" s="2">
        <f t="shared" si="47"/>
        <v>105.66691032976686</v>
      </c>
      <c r="L735" s="2">
        <f t="shared" si="48"/>
        <v>105.89688184165033</v>
      </c>
    </row>
    <row r="736" spans="1:12" x14ac:dyDescent="0.25">
      <c r="A736" s="1">
        <v>44960</v>
      </c>
      <c r="B736" s="2">
        <v>106.77</v>
      </c>
      <c r="C736" s="2">
        <v>107.11</v>
      </c>
      <c r="D736" s="2">
        <v>106.08</v>
      </c>
      <c r="E736" s="2">
        <v>106.7</v>
      </c>
      <c r="F736" s="2">
        <v>20619484</v>
      </c>
      <c r="G736" s="2">
        <f>IFERROR(VLOOKUP(A736,'TLT DVD'!$A$1:$D$1249,2,FALSE),0)</f>
        <v>3.0983999999999998</v>
      </c>
      <c r="H736" s="2">
        <f>IFERROR(VLOOKUP(A736,'TLT DVD'!$A$1:$D$1249,4,FALSE),0)</f>
        <v>0.99987705517738179</v>
      </c>
      <c r="I736" s="2">
        <f t="shared" si="45"/>
        <v>106.75687318128905</v>
      </c>
      <c r="J736" s="2">
        <f t="shared" si="46"/>
        <v>107.09683138004937</v>
      </c>
      <c r="K736" s="2">
        <f t="shared" si="47"/>
        <v>106.06695801321666</v>
      </c>
      <c r="L736" s="2">
        <f t="shared" si="48"/>
        <v>106.68688178742664</v>
      </c>
    </row>
    <row r="737" spans="1:12" x14ac:dyDescent="0.25">
      <c r="A737" s="1">
        <v>44959</v>
      </c>
      <c r="B737" s="2">
        <v>108.92</v>
      </c>
      <c r="C737" s="2">
        <v>109.352</v>
      </c>
      <c r="D737" s="2">
        <v>108.08499999999999</v>
      </c>
      <c r="E737" s="2">
        <v>108.32</v>
      </c>
      <c r="F737" s="2">
        <v>19548416</v>
      </c>
      <c r="G737" s="2">
        <f>IFERROR(VLOOKUP(A737,'TLT DVD'!$A$1:$D$1249,2,FALSE),0)</f>
        <v>3.052</v>
      </c>
      <c r="H737" s="2">
        <f>IFERROR(VLOOKUP(A737,'TLT DVD'!$A$1:$D$1249,4,FALSE),0)</f>
        <v>0.99987889622254345</v>
      </c>
      <c r="I737" s="2">
        <f t="shared" si="45"/>
        <v>108.90680937655944</v>
      </c>
      <c r="J737" s="2">
        <f t="shared" si="46"/>
        <v>109.33875705972757</v>
      </c>
      <c r="K737" s="2">
        <f t="shared" si="47"/>
        <v>108.0719104982136</v>
      </c>
      <c r="L737" s="2">
        <f t="shared" si="48"/>
        <v>108.3068820388259</v>
      </c>
    </row>
    <row r="738" spans="1:12" x14ac:dyDescent="0.25">
      <c r="A738" s="1">
        <v>44958</v>
      </c>
      <c r="B738" s="2">
        <v>107.55</v>
      </c>
      <c r="C738" s="2">
        <v>108.59</v>
      </c>
      <c r="D738" s="2">
        <v>106.42</v>
      </c>
      <c r="E738" s="2">
        <v>108.18</v>
      </c>
      <c r="F738" s="2">
        <v>25305792</v>
      </c>
      <c r="G738" s="2">
        <f>IFERROR(VLOOKUP(A738,'TLT DVD'!$A$1:$D$1249,2,FALSE),0)</f>
        <v>3.056</v>
      </c>
      <c r="H738" s="2">
        <f>IFERROR(VLOOKUP(A738,'TLT DVD'!$A$1:$D$1249,4,FALSE),0)</f>
        <v>0.99987873751162015</v>
      </c>
      <c r="I738" s="2">
        <f t="shared" si="45"/>
        <v>107.53695821937474</v>
      </c>
      <c r="J738" s="2">
        <f t="shared" si="46"/>
        <v>108.57683210638683</v>
      </c>
      <c r="K738" s="2">
        <f t="shared" si="47"/>
        <v>106.40709524598662</v>
      </c>
      <c r="L738" s="2">
        <f t="shared" si="48"/>
        <v>108.16688182400708</v>
      </c>
    </row>
    <row r="739" spans="1:12" x14ac:dyDescent="0.25">
      <c r="A739" s="1">
        <v>44957</v>
      </c>
      <c r="B739" s="2">
        <v>106.98</v>
      </c>
      <c r="C739" s="2">
        <v>107.28</v>
      </c>
      <c r="D739" s="2">
        <v>105.87</v>
      </c>
      <c r="E739" s="2">
        <v>107.17</v>
      </c>
      <c r="F739" s="2">
        <v>13705345</v>
      </c>
      <c r="G739" s="2">
        <f>IFERROR(VLOOKUP(A739,'TLT DVD'!$A$1:$D$1249,2,FALSE),0)</f>
        <v>3.0848</v>
      </c>
      <c r="H739" s="2">
        <f>IFERROR(VLOOKUP(A739,'TLT DVD'!$A$1:$D$1249,4,FALSE),0)</f>
        <v>0.99987759479371596</v>
      </c>
      <c r="I739" s="2">
        <f t="shared" si="45"/>
        <v>106.96690509103173</v>
      </c>
      <c r="J739" s="2">
        <f t="shared" si="46"/>
        <v>107.26686836946985</v>
      </c>
      <c r="K739" s="2">
        <f t="shared" si="47"/>
        <v>105.85704096081071</v>
      </c>
      <c r="L739" s="2">
        <f t="shared" si="48"/>
        <v>107.15688183404254</v>
      </c>
    </row>
    <row r="740" spans="1:12" x14ac:dyDescent="0.25">
      <c r="A740" s="1">
        <v>44956</v>
      </c>
      <c r="B740" s="2">
        <v>106.46</v>
      </c>
      <c r="C740" s="2">
        <v>107.16</v>
      </c>
      <c r="D740" s="2">
        <v>106.19</v>
      </c>
      <c r="E740" s="2">
        <v>106.32</v>
      </c>
      <c r="F740" s="2">
        <v>11459667</v>
      </c>
      <c r="G740" s="2">
        <f>IFERROR(VLOOKUP(A740,'TLT DVD'!$A$1:$D$1249,2,FALSE),0)</f>
        <v>2.9464999999999999</v>
      </c>
      <c r="H740" s="2">
        <f>IFERROR(VLOOKUP(A740,'TLT DVD'!$A$1:$D$1249,4,FALSE),0)</f>
        <v>0.99988308223224043</v>
      </c>
      <c r="I740" s="2">
        <f t="shared" si="45"/>
        <v>106.4475529344443</v>
      </c>
      <c r="J740" s="2">
        <f t="shared" si="46"/>
        <v>107.14747109200688</v>
      </c>
      <c r="K740" s="2">
        <f t="shared" si="47"/>
        <v>106.17758450224161</v>
      </c>
      <c r="L740" s="2">
        <f t="shared" si="48"/>
        <v>106.3075693029318</v>
      </c>
    </row>
    <row r="741" spans="1:12" x14ac:dyDescent="0.25">
      <c r="A741" s="1">
        <v>44953</v>
      </c>
      <c r="B741" s="2">
        <v>106.19</v>
      </c>
      <c r="C741" s="2">
        <v>106.96</v>
      </c>
      <c r="D741" s="2">
        <v>106.11</v>
      </c>
      <c r="E741" s="2">
        <v>106.71</v>
      </c>
      <c r="F741" s="2">
        <v>11845473</v>
      </c>
      <c r="G741" s="2">
        <f>IFERROR(VLOOKUP(A741,'TLT DVD'!$A$1:$D$1249,2,FALSE),0)</f>
        <v>2.9357000000000002</v>
      </c>
      <c r="H741" s="2">
        <f>IFERROR(VLOOKUP(A741,'TLT DVD'!$A$1:$D$1249,4,FALSE),0)</f>
        <v>0.99988351075365323</v>
      </c>
      <c r="I741" s="2">
        <f t="shared" si="45"/>
        <v>106.17763000693043</v>
      </c>
      <c r="J741" s="2">
        <f t="shared" si="46"/>
        <v>106.94754031021074</v>
      </c>
      <c r="K741" s="2">
        <f t="shared" si="47"/>
        <v>106.09763932607014</v>
      </c>
      <c r="L741" s="2">
        <f t="shared" si="48"/>
        <v>106.69756943252233</v>
      </c>
    </row>
    <row r="742" spans="1:12" x14ac:dyDescent="0.25">
      <c r="A742" s="1">
        <v>44952</v>
      </c>
      <c r="B742" s="2">
        <v>107.14</v>
      </c>
      <c r="C742" s="2">
        <v>107.65</v>
      </c>
      <c r="D742" s="2">
        <v>106.49</v>
      </c>
      <c r="E742" s="2">
        <v>106.98</v>
      </c>
      <c r="F742" s="2">
        <v>15549352</v>
      </c>
      <c r="G742" s="2">
        <f>IFERROR(VLOOKUP(A742,'TLT DVD'!$A$1:$D$1249,2,FALSE),0)</f>
        <v>2.9283000000000001</v>
      </c>
      <c r="H742" s="2">
        <f>IFERROR(VLOOKUP(A742,'TLT DVD'!$A$1:$D$1249,4,FALSE),0)</f>
        <v>0.99988380437028279</v>
      </c>
      <c r="I742" s="2">
        <f t="shared" si="45"/>
        <v>107.1275508002321</v>
      </c>
      <c r="J742" s="2">
        <f t="shared" si="46"/>
        <v>107.63749154046094</v>
      </c>
      <c r="K742" s="2">
        <f t="shared" si="47"/>
        <v>106.47762632739141</v>
      </c>
      <c r="L742" s="2">
        <f t="shared" si="48"/>
        <v>106.96756939153286</v>
      </c>
    </row>
    <row r="743" spans="1:12" x14ac:dyDescent="0.25">
      <c r="A743" s="1">
        <v>44951</v>
      </c>
      <c r="B743" s="2">
        <v>107.37</v>
      </c>
      <c r="C743" s="2">
        <v>107.905</v>
      </c>
      <c r="D743" s="2">
        <v>106.64</v>
      </c>
      <c r="E743" s="2">
        <v>107.48</v>
      </c>
      <c r="F743" s="2">
        <v>11906502</v>
      </c>
      <c r="G743" s="2">
        <f>IFERROR(VLOOKUP(A743,'TLT DVD'!$A$1:$D$1249,2,FALSE),0)</f>
        <v>2.9146999999999998</v>
      </c>
      <c r="H743" s="2">
        <f>IFERROR(VLOOKUP(A743,'TLT DVD'!$A$1:$D$1249,4,FALSE),0)</f>
        <v>0.99988434399025927</v>
      </c>
      <c r="I743" s="2">
        <f t="shared" si="45"/>
        <v>107.35758201423414</v>
      </c>
      <c r="J743" s="2">
        <f t="shared" si="46"/>
        <v>107.89252013826892</v>
      </c>
      <c r="K743" s="2">
        <f t="shared" si="47"/>
        <v>106.62766644312124</v>
      </c>
      <c r="L743" s="2">
        <f t="shared" si="48"/>
        <v>107.46756929207307</v>
      </c>
    </row>
    <row r="744" spans="1:12" x14ac:dyDescent="0.25">
      <c r="A744" s="1">
        <v>44950</v>
      </c>
      <c r="B744" s="2">
        <v>106.12</v>
      </c>
      <c r="C744" s="2">
        <v>107.45</v>
      </c>
      <c r="D744" s="2">
        <v>105.39</v>
      </c>
      <c r="E744" s="2">
        <v>107.22</v>
      </c>
      <c r="F744" s="2">
        <v>16417220</v>
      </c>
      <c r="G744" s="2">
        <f>IFERROR(VLOOKUP(A744,'TLT DVD'!$A$1:$D$1249,2,FALSE),0)</f>
        <v>2.9218000000000002</v>
      </c>
      <c r="H744" s="2">
        <f>IFERROR(VLOOKUP(A744,'TLT DVD'!$A$1:$D$1249,4,FALSE),0)</f>
        <v>0.99988406227685289</v>
      </c>
      <c r="I744" s="2">
        <f t="shared" si="45"/>
        <v>106.10769668881963</v>
      </c>
      <c r="J744" s="2">
        <f t="shared" si="46"/>
        <v>107.43754249164785</v>
      </c>
      <c r="K744" s="2">
        <f t="shared" si="47"/>
        <v>105.37778132335752</v>
      </c>
      <c r="L744" s="2">
        <f t="shared" si="48"/>
        <v>107.20756915732417</v>
      </c>
    </row>
    <row r="745" spans="1:12" x14ac:dyDescent="0.25">
      <c r="A745" s="1">
        <v>44949</v>
      </c>
      <c r="B745" s="2">
        <v>105.57</v>
      </c>
      <c r="C745" s="2">
        <v>106.2</v>
      </c>
      <c r="D745" s="2">
        <v>105.49</v>
      </c>
      <c r="E745" s="2">
        <v>105.7</v>
      </c>
      <c r="F745" s="2">
        <v>12961516</v>
      </c>
      <c r="G745" s="2">
        <f>IFERROR(VLOOKUP(A745,'TLT DVD'!$A$1:$D$1249,2,FALSE),0)</f>
        <v>2.9638</v>
      </c>
      <c r="H745" s="2">
        <f>IFERROR(VLOOKUP(A745,'TLT DVD'!$A$1:$D$1249,4,FALSE),0)</f>
        <v>0.99988239580480454</v>
      </c>
      <c r="I745" s="2">
        <f t="shared" si="45"/>
        <v>105.55758452511321</v>
      </c>
      <c r="J745" s="2">
        <f t="shared" si="46"/>
        <v>106.18751043447024</v>
      </c>
      <c r="K745" s="2">
        <f t="shared" si="47"/>
        <v>105.47759393344883</v>
      </c>
      <c r="L745" s="2">
        <f t="shared" si="48"/>
        <v>105.68756923656784</v>
      </c>
    </row>
    <row r="746" spans="1:12" x14ac:dyDescent="0.25">
      <c r="A746" s="1">
        <v>44946</v>
      </c>
      <c r="B746" s="2">
        <v>106.96</v>
      </c>
      <c r="C746" s="2">
        <v>107.24</v>
      </c>
      <c r="D746" s="2">
        <v>106.11</v>
      </c>
      <c r="E746" s="2">
        <v>106.2</v>
      </c>
      <c r="F746" s="2">
        <v>22754068</v>
      </c>
      <c r="G746" s="2">
        <f>IFERROR(VLOOKUP(A746,'TLT DVD'!$A$1:$D$1249,2,FALSE),0)</f>
        <v>2.9498000000000002</v>
      </c>
      <c r="H746" s="2">
        <f>IFERROR(VLOOKUP(A746,'TLT DVD'!$A$1:$D$1249,4,FALSE),0)</f>
        <v>0.99988295129517868</v>
      </c>
      <c r="I746" s="2">
        <f t="shared" si="45"/>
        <v>106.94748047053231</v>
      </c>
      <c r="J746" s="2">
        <f t="shared" si="46"/>
        <v>107.22744769689496</v>
      </c>
      <c r="K746" s="2">
        <f t="shared" si="47"/>
        <v>106.09757996193142</v>
      </c>
      <c r="L746" s="2">
        <f t="shared" si="48"/>
        <v>106.18756942754798</v>
      </c>
    </row>
    <row r="747" spans="1:12" x14ac:dyDescent="0.25">
      <c r="A747" s="1">
        <v>44945</v>
      </c>
      <c r="B747" s="2">
        <v>108.1</v>
      </c>
      <c r="C747" s="2">
        <v>108.37</v>
      </c>
      <c r="D747" s="2">
        <v>107.44</v>
      </c>
      <c r="E747" s="2">
        <v>107.95</v>
      </c>
      <c r="F747" s="2">
        <v>17194652</v>
      </c>
      <c r="G747" s="2">
        <f>IFERROR(VLOOKUP(A747,'TLT DVD'!$A$1:$D$1249,2,FALSE),0)</f>
        <v>2.9020000000000001</v>
      </c>
      <c r="H747" s="2">
        <f>IFERROR(VLOOKUP(A747,'TLT DVD'!$A$1:$D$1249,4,FALSE),0)</f>
        <v>0.99988484790035326</v>
      </c>
      <c r="I747" s="2">
        <f t="shared" si="45"/>
        <v>108.08755205802818</v>
      </c>
      <c r="J747" s="2">
        <f t="shared" si="46"/>
        <v>108.35752096696129</v>
      </c>
      <c r="K747" s="2">
        <f t="shared" si="47"/>
        <v>107.42762805841396</v>
      </c>
      <c r="L747" s="2">
        <f t="shared" si="48"/>
        <v>107.93756933084313</v>
      </c>
    </row>
    <row r="748" spans="1:12" x14ac:dyDescent="0.25">
      <c r="A748" s="1">
        <v>44944</v>
      </c>
      <c r="B748" s="2">
        <v>108.46</v>
      </c>
      <c r="C748" s="2">
        <v>108.77</v>
      </c>
      <c r="D748" s="2">
        <v>107.12</v>
      </c>
      <c r="E748" s="2">
        <v>108.63</v>
      </c>
      <c r="F748" s="2">
        <v>35497240</v>
      </c>
      <c r="G748" s="2">
        <f>IFERROR(VLOOKUP(A748,'TLT DVD'!$A$1:$D$1249,2,FALSE),0)</f>
        <v>2.8837999999999999</v>
      </c>
      <c r="H748" s="2">
        <f>IFERROR(VLOOKUP(A748,'TLT DVD'!$A$1:$D$1249,4,FALSE),0)</f>
        <v>0.99988557003967093</v>
      </c>
      <c r="I748" s="2">
        <f t="shared" si="45"/>
        <v>108.4475889265027</v>
      </c>
      <c r="J748" s="2">
        <f t="shared" si="46"/>
        <v>108.75755345321501</v>
      </c>
      <c r="K748" s="2">
        <f t="shared" si="47"/>
        <v>107.10774226264955</v>
      </c>
      <c r="L748" s="2">
        <f t="shared" si="48"/>
        <v>108.61756947340945</v>
      </c>
    </row>
    <row r="749" spans="1:12" x14ac:dyDescent="0.25">
      <c r="A749" s="1">
        <v>44943</v>
      </c>
      <c r="B749" s="2">
        <v>105.67</v>
      </c>
      <c r="C749" s="2">
        <v>106.66</v>
      </c>
      <c r="D749" s="2">
        <v>105.65</v>
      </c>
      <c r="E749" s="2">
        <v>106.06</v>
      </c>
      <c r="F749" s="2">
        <v>13911676</v>
      </c>
      <c r="G749" s="2">
        <f>IFERROR(VLOOKUP(A749,'TLT DVD'!$A$1:$D$1249,2,FALSE),0)</f>
        <v>2.9537</v>
      </c>
      <c r="H749" s="2">
        <f>IFERROR(VLOOKUP(A749,'TLT DVD'!$A$1:$D$1249,4,FALSE),0)</f>
        <v>0.99988279655140055</v>
      </c>
      <c r="I749" s="2">
        <f t="shared" si="45"/>
        <v>105.65761511158649</v>
      </c>
      <c r="J749" s="2">
        <f t="shared" si="46"/>
        <v>106.64749908017238</v>
      </c>
      <c r="K749" s="2">
        <f t="shared" si="47"/>
        <v>105.63761745565547</v>
      </c>
      <c r="L749" s="2">
        <f t="shared" si="48"/>
        <v>106.04756940224155</v>
      </c>
    </row>
    <row r="750" spans="1:12" x14ac:dyDescent="0.25">
      <c r="A750" s="1">
        <v>44939</v>
      </c>
      <c r="B750" s="2">
        <v>107.1</v>
      </c>
      <c r="C750" s="2">
        <v>107.8</v>
      </c>
      <c r="D750" s="2">
        <v>106.38</v>
      </c>
      <c r="E750" s="2">
        <v>106.75</v>
      </c>
      <c r="F750" s="2">
        <v>17750776</v>
      </c>
      <c r="G750" s="2">
        <f>IFERROR(VLOOKUP(A750,'TLT DVD'!$A$1:$D$1249,2,FALSE),0)</f>
        <v>2.9346000000000001</v>
      </c>
      <c r="H750" s="2">
        <f>IFERROR(VLOOKUP(A750,'TLT DVD'!$A$1:$D$1249,4,FALSE),0)</f>
        <v>0.99988355439936294</v>
      </c>
      <c r="I750" s="2">
        <f t="shared" si="45"/>
        <v>107.08752867617177</v>
      </c>
      <c r="J750" s="2">
        <f t="shared" si="46"/>
        <v>107.78744716425132</v>
      </c>
      <c r="K750" s="2">
        <f t="shared" si="47"/>
        <v>106.36761251700422</v>
      </c>
      <c r="L750" s="2">
        <f t="shared" si="48"/>
        <v>106.73756943213199</v>
      </c>
    </row>
    <row r="751" spans="1:12" x14ac:dyDescent="0.25">
      <c r="A751" s="1">
        <v>44938</v>
      </c>
      <c r="B751" s="2">
        <v>105.82</v>
      </c>
      <c r="C751" s="2">
        <v>107.81</v>
      </c>
      <c r="D751" s="2">
        <v>104.56</v>
      </c>
      <c r="E751" s="2">
        <v>107.76</v>
      </c>
      <c r="F751" s="2">
        <v>32029608</v>
      </c>
      <c r="G751" s="2">
        <f>IFERROR(VLOOKUP(A751,'TLT DVD'!$A$1:$D$1249,2,FALSE),0)</f>
        <v>2.9070999999999998</v>
      </c>
      <c r="H751" s="2">
        <f>IFERROR(VLOOKUP(A751,'TLT DVD'!$A$1:$D$1249,4,FALSE),0)</f>
        <v>0.99988464554272605</v>
      </c>
      <c r="I751" s="2">
        <f t="shared" si="45"/>
        <v>105.80779319133126</v>
      </c>
      <c r="J751" s="2">
        <f t="shared" si="46"/>
        <v>107.7975636359613</v>
      </c>
      <c r="K751" s="2">
        <f t="shared" si="47"/>
        <v>104.54793853794743</v>
      </c>
      <c r="L751" s="2">
        <f t="shared" si="48"/>
        <v>107.74756940368417</v>
      </c>
    </row>
    <row r="752" spans="1:12" x14ac:dyDescent="0.25">
      <c r="A752" s="1">
        <v>44937</v>
      </c>
      <c r="B752" s="2">
        <v>104.97</v>
      </c>
      <c r="C752" s="2">
        <v>105.72</v>
      </c>
      <c r="D752" s="2">
        <v>104.7</v>
      </c>
      <c r="E752" s="2">
        <v>105.68</v>
      </c>
      <c r="F752" s="2">
        <v>18794028</v>
      </c>
      <c r="G752" s="2">
        <f>IFERROR(VLOOKUP(A752,'TLT DVD'!$A$1:$D$1249,2,FALSE),0)</f>
        <v>2.9643000000000002</v>
      </c>
      <c r="H752" s="2">
        <f>IFERROR(VLOOKUP(A752,'TLT DVD'!$A$1:$D$1249,4,FALSE),0)</f>
        <v>0.99988237596586826</v>
      </c>
      <c r="I752" s="2">
        <f t="shared" si="45"/>
        <v>104.95765300513719</v>
      </c>
      <c r="J752" s="2">
        <f t="shared" si="46"/>
        <v>105.70756478711159</v>
      </c>
      <c r="K752" s="2">
        <f t="shared" si="47"/>
        <v>104.68768476362641</v>
      </c>
      <c r="L752" s="2">
        <f t="shared" si="48"/>
        <v>105.66756949207297</v>
      </c>
    </row>
    <row r="753" spans="1:12" x14ac:dyDescent="0.25">
      <c r="A753" s="1">
        <v>44936</v>
      </c>
      <c r="B753" s="2">
        <v>104.53</v>
      </c>
      <c r="C753" s="2">
        <v>104.82</v>
      </c>
      <c r="D753" s="2">
        <v>103.5</v>
      </c>
      <c r="E753" s="2">
        <v>103.99</v>
      </c>
      <c r="F753" s="2">
        <v>20545216</v>
      </c>
      <c r="G753" s="2">
        <f>IFERROR(VLOOKUP(A753,'TLT DVD'!$A$1:$D$1249,2,FALSE),0)</f>
        <v>3.0125000000000002</v>
      </c>
      <c r="H753" s="2">
        <f>IFERROR(VLOOKUP(A753,'TLT DVD'!$A$1:$D$1249,4,FALSE),0)</f>
        <v>0.99988046349426385</v>
      </c>
      <c r="I753" s="2">
        <f t="shared" si="45"/>
        <v>104.5175048490554</v>
      </c>
      <c r="J753" s="2">
        <f t="shared" si="46"/>
        <v>104.80747018346872</v>
      </c>
      <c r="K753" s="2">
        <f t="shared" si="47"/>
        <v>103.48762797165631</v>
      </c>
      <c r="L753" s="2">
        <f t="shared" si="48"/>
        <v>103.97756939876849</v>
      </c>
    </row>
    <row r="754" spans="1:12" x14ac:dyDescent="0.25">
      <c r="A754" s="1">
        <v>44935</v>
      </c>
      <c r="B754" s="2">
        <v>104.41</v>
      </c>
      <c r="C754" s="2">
        <v>105.93</v>
      </c>
      <c r="D754" s="2">
        <v>104.27</v>
      </c>
      <c r="E754" s="2">
        <v>105.74</v>
      </c>
      <c r="F754" s="2">
        <v>21472166</v>
      </c>
      <c r="G754" s="2">
        <f>IFERROR(VLOOKUP(A754,'TLT DVD'!$A$1:$D$1249,2,FALSE),0)</f>
        <v>2.9626999999999999</v>
      </c>
      <c r="H754" s="2">
        <f>IFERROR(VLOOKUP(A754,'TLT DVD'!$A$1:$D$1249,4,FALSE),0)</f>
        <v>0.99988243945046562</v>
      </c>
      <c r="I754" s="2">
        <f t="shared" si="45"/>
        <v>104.39772550302311</v>
      </c>
      <c r="J754" s="2">
        <f t="shared" si="46"/>
        <v>105.91754681098783</v>
      </c>
      <c r="K754" s="2">
        <f t="shared" si="47"/>
        <v>104.25774196150005</v>
      </c>
      <c r="L754" s="2">
        <f t="shared" si="48"/>
        <v>105.72756914749223</v>
      </c>
    </row>
    <row r="755" spans="1:12" x14ac:dyDescent="0.25">
      <c r="A755" s="1">
        <v>44932</v>
      </c>
      <c r="B755" s="2">
        <v>102.7</v>
      </c>
      <c r="C755" s="2">
        <v>105.3</v>
      </c>
      <c r="D755" s="2">
        <v>102.64</v>
      </c>
      <c r="E755" s="2">
        <v>105.18</v>
      </c>
      <c r="F755" s="2">
        <v>27473732</v>
      </c>
      <c r="G755" s="2">
        <f>IFERROR(VLOOKUP(A755,'TLT DVD'!$A$1:$D$1249,2,FALSE),0)</f>
        <v>2.9784000000000002</v>
      </c>
      <c r="H755" s="2">
        <f>IFERROR(VLOOKUP(A755,'TLT DVD'!$A$1:$D$1249,4,FALSE),0)</f>
        <v>0.99988181650802865</v>
      </c>
      <c r="I755" s="2">
        <f t="shared" si="45"/>
        <v>102.68786255537455</v>
      </c>
      <c r="J755" s="2">
        <f t="shared" si="46"/>
        <v>105.28755527829541</v>
      </c>
      <c r="K755" s="2">
        <f t="shared" si="47"/>
        <v>102.62786964638406</v>
      </c>
      <c r="L755" s="2">
        <f t="shared" si="48"/>
        <v>105.16756946031445</v>
      </c>
    </row>
    <row r="756" spans="1:12" x14ac:dyDescent="0.25">
      <c r="A756" s="1">
        <v>44931</v>
      </c>
      <c r="B756" s="2">
        <v>101.87</v>
      </c>
      <c r="C756" s="2">
        <v>103.288</v>
      </c>
      <c r="D756" s="2">
        <v>101.78</v>
      </c>
      <c r="E756" s="2">
        <v>103.28</v>
      </c>
      <c r="F756" s="2">
        <v>14771117</v>
      </c>
      <c r="G756" s="2">
        <f>IFERROR(VLOOKUP(A756,'TLT DVD'!$A$1:$D$1249,2,FALSE),0)</f>
        <v>3.0331999999999999</v>
      </c>
      <c r="H756" s="2">
        <f>IFERROR(VLOOKUP(A756,'TLT DVD'!$A$1:$D$1249,4,FALSE),0)</f>
        <v>0.99987964216422043</v>
      </c>
      <c r="I756" s="2">
        <f t="shared" si="45"/>
        <v>101.85773914726914</v>
      </c>
      <c r="J756" s="2">
        <f t="shared" si="46"/>
        <v>103.27556847985799</v>
      </c>
      <c r="K756" s="2">
        <f t="shared" si="47"/>
        <v>101.76774997947436</v>
      </c>
      <c r="L756" s="2">
        <f t="shared" si="48"/>
        <v>103.26756944272068</v>
      </c>
    </row>
    <row r="757" spans="1:12" x14ac:dyDescent="0.25">
      <c r="A757" s="1">
        <v>44930</v>
      </c>
      <c r="B757" s="2">
        <v>103.22</v>
      </c>
      <c r="C757" s="2">
        <v>103.47499999999999</v>
      </c>
      <c r="D757" s="2">
        <v>102.21</v>
      </c>
      <c r="E757" s="2">
        <v>102.85</v>
      </c>
      <c r="F757" s="2">
        <v>21678210</v>
      </c>
      <c r="G757" s="2">
        <f>IFERROR(VLOOKUP(A757,'TLT DVD'!$A$1:$D$1249,2,FALSE),0)</f>
        <v>3.0459000000000001</v>
      </c>
      <c r="H757" s="2">
        <f>IFERROR(VLOOKUP(A757,'TLT DVD'!$A$1:$D$1249,4,FALSE),0)</f>
        <v>0.99987913825675001</v>
      </c>
      <c r="I757" s="2">
        <f t="shared" si="45"/>
        <v>103.20752465086173</v>
      </c>
      <c r="J757" s="2">
        <f t="shared" si="46"/>
        <v>103.4624938311172</v>
      </c>
      <c r="K757" s="2">
        <f t="shared" si="47"/>
        <v>102.19764672122241</v>
      </c>
      <c r="L757" s="2">
        <f t="shared" si="48"/>
        <v>102.83756936970673</v>
      </c>
    </row>
    <row r="758" spans="1:12" x14ac:dyDescent="0.25">
      <c r="A758" s="1">
        <v>44929</v>
      </c>
      <c r="B758" s="2">
        <v>102.2</v>
      </c>
      <c r="C758" s="2">
        <v>102.34</v>
      </c>
      <c r="D758" s="2">
        <v>100.84</v>
      </c>
      <c r="E758" s="2">
        <v>101.46</v>
      </c>
      <c r="F758" s="2">
        <v>25313228</v>
      </c>
      <c r="G758" s="2">
        <f>IFERROR(VLOOKUP(A758,'TLT DVD'!$A$1:$D$1249,2,FALSE),0)</f>
        <v>3.0876000000000001</v>
      </c>
      <c r="H758" s="2">
        <f>IFERROR(VLOOKUP(A758,'TLT DVD'!$A$1:$D$1249,4,FALSE),0)</f>
        <v>0.99987748369621154</v>
      </c>
      <c r="I758" s="2">
        <f t="shared" si="45"/>
        <v>102.18747883375282</v>
      </c>
      <c r="J758" s="2">
        <f t="shared" si="46"/>
        <v>102.3274616814703</v>
      </c>
      <c r="K758" s="2">
        <f t="shared" si="47"/>
        <v>100.82764545592597</v>
      </c>
      <c r="L758" s="2">
        <f t="shared" si="48"/>
        <v>101.44756949581762</v>
      </c>
    </row>
    <row r="759" spans="1:12" x14ac:dyDescent="0.25">
      <c r="A759" s="1">
        <v>44925</v>
      </c>
      <c r="B759" s="2">
        <v>99.87</v>
      </c>
      <c r="C759" s="2">
        <v>100.55</v>
      </c>
      <c r="D759" s="2">
        <v>99.37</v>
      </c>
      <c r="E759" s="2">
        <v>99.56</v>
      </c>
      <c r="F759" s="2">
        <v>20810208</v>
      </c>
      <c r="G759" s="2">
        <f>IFERROR(VLOOKUP(A759,'TLT DVD'!$A$1:$D$1249,2,FALSE),0)</f>
        <v>3.1465999999999998</v>
      </c>
      <c r="H759" s="2">
        <f>IFERROR(VLOOKUP(A759,'TLT DVD'!$A$1:$D$1249,4,FALSE),0)</f>
        <v>0.99987514271595446</v>
      </c>
      <c r="I759" s="2">
        <f t="shared" si="45"/>
        <v>99.857530503042369</v>
      </c>
      <c r="J759" s="2">
        <f t="shared" si="46"/>
        <v>100.53744560008921</v>
      </c>
      <c r="K759" s="2">
        <f t="shared" si="47"/>
        <v>99.357592931684394</v>
      </c>
      <c r="L759" s="2">
        <f t="shared" si="48"/>
        <v>99.547569208800425</v>
      </c>
    </row>
    <row r="760" spans="1:12" x14ac:dyDescent="0.25">
      <c r="A760" s="1">
        <v>44924</v>
      </c>
      <c r="B760" s="2">
        <v>99.86</v>
      </c>
      <c r="C760" s="2">
        <v>100.99</v>
      </c>
      <c r="D760" s="2">
        <v>99.79</v>
      </c>
      <c r="E760" s="2">
        <v>100.68</v>
      </c>
      <c r="F760" s="2">
        <v>16592967</v>
      </c>
      <c r="G760" s="2">
        <f>IFERROR(VLOOKUP(A760,'TLT DVD'!$A$1:$D$1249,2,FALSE),0)</f>
        <v>3.1114999999999999</v>
      </c>
      <c r="H760" s="2">
        <f>IFERROR(VLOOKUP(A760,'TLT DVD'!$A$1:$D$1249,4,FALSE),0)</f>
        <v>0.99987653540015886</v>
      </c>
      <c r="I760" s="2">
        <f t="shared" si="45"/>
        <v>99.847670825059865</v>
      </c>
      <c r="J760" s="2">
        <f t="shared" si="46"/>
        <v>100.97753131006203</v>
      </c>
      <c r="K760" s="2">
        <f t="shared" si="47"/>
        <v>99.777679467581862</v>
      </c>
      <c r="L760" s="2">
        <f t="shared" si="48"/>
        <v>100.667569584088</v>
      </c>
    </row>
    <row r="761" spans="1:12" x14ac:dyDescent="0.25">
      <c r="A761" s="1">
        <v>44923</v>
      </c>
      <c r="B761" s="2">
        <v>100.65</v>
      </c>
      <c r="C761" s="2">
        <v>100.78</v>
      </c>
      <c r="D761" s="2">
        <v>99.35</v>
      </c>
      <c r="E761" s="2">
        <v>99.55</v>
      </c>
      <c r="F761" s="2">
        <v>17302852</v>
      </c>
      <c r="G761" s="2">
        <f>IFERROR(VLOOKUP(A761,'TLT DVD'!$A$1:$D$1249,2,FALSE),0)</f>
        <v>3.1469</v>
      </c>
      <c r="H761" s="2">
        <f>IFERROR(VLOOKUP(A761,'TLT DVD'!$A$1:$D$1249,4,FALSE),0)</f>
        <v>0.99987513081267909</v>
      </c>
      <c r="I761" s="2">
        <f t="shared" si="45"/>
        <v>100.63743191629615</v>
      </c>
      <c r="J761" s="2">
        <f t="shared" si="46"/>
        <v>100.76741568330181</v>
      </c>
      <c r="K761" s="2">
        <f t="shared" si="47"/>
        <v>99.337594246239661</v>
      </c>
      <c r="L761" s="2">
        <f t="shared" si="48"/>
        <v>99.537569272402195</v>
      </c>
    </row>
    <row r="762" spans="1:12" x14ac:dyDescent="0.25">
      <c r="A762" s="1">
        <v>44922</v>
      </c>
      <c r="B762" s="2">
        <v>100.49</v>
      </c>
      <c r="C762" s="2">
        <v>101.07</v>
      </c>
      <c r="D762" s="2">
        <v>100.01</v>
      </c>
      <c r="E762" s="2">
        <v>100.14</v>
      </c>
      <c r="F762" s="2">
        <v>26475730</v>
      </c>
      <c r="G762" s="2">
        <f>IFERROR(VLOOKUP(A762,'TLT DVD'!$A$1:$D$1249,2,FALSE),0)</f>
        <v>3.1282999999999999</v>
      </c>
      <c r="H762" s="2">
        <f>IFERROR(VLOOKUP(A762,'TLT DVD'!$A$1:$D$1249,4,FALSE),0)</f>
        <v>0.99987586881602419</v>
      </c>
      <c r="I762" s="2">
        <f t="shared" si="45"/>
        <v>100.47752605732227</v>
      </c>
      <c r="J762" s="2">
        <f t="shared" si="46"/>
        <v>101.05745406123556</v>
      </c>
      <c r="K762" s="2">
        <f t="shared" si="47"/>
        <v>99.99758564029058</v>
      </c>
      <c r="L762" s="2">
        <f t="shared" si="48"/>
        <v>100.12756950323666</v>
      </c>
    </row>
    <row r="763" spans="1:12" x14ac:dyDescent="0.25">
      <c r="A763" s="1">
        <v>44918</v>
      </c>
      <c r="B763" s="2">
        <v>102.58</v>
      </c>
      <c r="C763" s="2">
        <v>102.81</v>
      </c>
      <c r="D763" s="2">
        <v>102.02249999999999</v>
      </c>
      <c r="E763" s="2">
        <v>102.16</v>
      </c>
      <c r="F763" s="2">
        <v>15408891</v>
      </c>
      <c r="G763" s="2">
        <f>IFERROR(VLOOKUP(A763,'TLT DVD'!$A$1:$D$1249,2,FALSE),0)</f>
        <v>3.0665</v>
      </c>
      <c r="H763" s="2">
        <f>IFERROR(VLOOKUP(A763,'TLT DVD'!$A$1:$D$1249,4,FALSE),0)</f>
        <v>0.99987832089556627</v>
      </c>
      <c r="I763" s="2">
        <f t="shared" si="45"/>
        <v>102.56751815746719</v>
      </c>
      <c r="J763" s="2">
        <f t="shared" si="46"/>
        <v>102.79749017127317</v>
      </c>
      <c r="K763" s="2">
        <f t="shared" si="47"/>
        <v>102.0100859935679</v>
      </c>
      <c r="L763" s="2">
        <f t="shared" si="48"/>
        <v>102.14756926269105</v>
      </c>
    </row>
    <row r="764" spans="1:12" x14ac:dyDescent="0.25">
      <c r="A764" s="1">
        <v>44917</v>
      </c>
      <c r="B764" s="2">
        <v>103.67</v>
      </c>
      <c r="C764" s="2">
        <v>104.12</v>
      </c>
      <c r="D764" s="2">
        <v>103.38</v>
      </c>
      <c r="E764" s="2">
        <v>103.68</v>
      </c>
      <c r="F764" s="2">
        <v>11322512</v>
      </c>
      <c r="G764" s="2">
        <f>IFERROR(VLOOKUP(A764,'TLT DVD'!$A$1:$D$1249,2,FALSE),0)</f>
        <v>3.0215000000000001</v>
      </c>
      <c r="H764" s="2">
        <f>IFERROR(VLOOKUP(A764,'TLT DVD'!$A$1:$D$1249,4,FALSE),0)</f>
        <v>0.99988010639416214</v>
      </c>
      <c r="I764" s="2">
        <f t="shared" si="45"/>
        <v>103.65757062988278</v>
      </c>
      <c r="J764" s="2">
        <f t="shared" si="46"/>
        <v>104.10751667776016</v>
      </c>
      <c r="K764" s="2">
        <f t="shared" si="47"/>
        <v>103.36760539902848</v>
      </c>
      <c r="L764" s="2">
        <f t="shared" si="48"/>
        <v>103.66756943094674</v>
      </c>
    </row>
    <row r="765" spans="1:12" x14ac:dyDescent="0.25">
      <c r="A765" s="1">
        <v>44916</v>
      </c>
      <c r="B765" s="2">
        <v>104.29</v>
      </c>
      <c r="C765" s="2">
        <v>104.4</v>
      </c>
      <c r="D765" s="2">
        <v>102.96</v>
      </c>
      <c r="E765" s="2">
        <v>103.7</v>
      </c>
      <c r="F765" s="2">
        <v>15894092</v>
      </c>
      <c r="G765" s="2">
        <f>IFERROR(VLOOKUP(A765,'TLT DVD'!$A$1:$D$1249,2,FALSE),0)</f>
        <v>3.0209000000000001</v>
      </c>
      <c r="H765" s="2">
        <f>IFERROR(VLOOKUP(A765,'TLT DVD'!$A$1:$D$1249,4,FALSE),0)</f>
        <v>0.99988013020083155</v>
      </c>
      <c r="I765" s="2">
        <f t="shared" si="45"/>
        <v>104.27749877864473</v>
      </c>
      <c r="J765" s="2">
        <f t="shared" si="46"/>
        <v>104.38748559296683</v>
      </c>
      <c r="K765" s="2">
        <f t="shared" si="47"/>
        <v>102.94765820547761</v>
      </c>
      <c r="L765" s="2">
        <f t="shared" si="48"/>
        <v>103.68756950182623</v>
      </c>
    </row>
    <row r="766" spans="1:12" x14ac:dyDescent="0.25">
      <c r="A766" s="1">
        <v>44915</v>
      </c>
      <c r="B766" s="2">
        <v>103.38</v>
      </c>
      <c r="C766" s="2">
        <v>103.81</v>
      </c>
      <c r="D766" s="2">
        <v>103.1</v>
      </c>
      <c r="E766" s="2">
        <v>103.44</v>
      </c>
      <c r="F766" s="2">
        <v>28869030</v>
      </c>
      <c r="G766" s="2">
        <f>IFERROR(VLOOKUP(A766,'TLT DVD'!$A$1:$D$1249,2,FALSE),0)</f>
        <v>3.0285000000000002</v>
      </c>
      <c r="H766" s="2">
        <f>IFERROR(VLOOKUP(A766,'TLT DVD'!$A$1:$D$1249,4,FALSE),0)</f>
        <v>0.99987982864972669</v>
      </c>
      <c r="I766" s="2">
        <f t="shared" si="45"/>
        <v>103.36757668580874</v>
      </c>
      <c r="J766" s="2">
        <f t="shared" si="46"/>
        <v>103.79752501212813</v>
      </c>
      <c r="K766" s="2">
        <f t="shared" si="47"/>
        <v>103.08761033378681</v>
      </c>
      <c r="L766" s="2">
        <f t="shared" si="48"/>
        <v>103.42756947552773</v>
      </c>
    </row>
    <row r="767" spans="1:12" x14ac:dyDescent="0.25">
      <c r="A767" s="1">
        <v>44914</v>
      </c>
      <c r="B767" s="2">
        <v>105.83</v>
      </c>
      <c r="C767" s="2">
        <v>105.84</v>
      </c>
      <c r="D767" s="2">
        <v>104.98</v>
      </c>
      <c r="E767" s="2">
        <v>105.31</v>
      </c>
      <c r="F767" s="2">
        <v>26126828</v>
      </c>
      <c r="G767" s="2">
        <f>IFERROR(VLOOKUP(A767,'TLT DVD'!$A$1:$D$1249,2,FALSE),0)</f>
        <v>2.9746999999999999</v>
      </c>
      <c r="H767" s="2">
        <f>IFERROR(VLOOKUP(A767,'TLT DVD'!$A$1:$D$1249,4,FALSE),0)</f>
        <v>0.99988196331608392</v>
      </c>
      <c r="I767" s="2">
        <f t="shared" si="45"/>
        <v>105.81750817774116</v>
      </c>
      <c r="J767" s="2">
        <f t="shared" si="46"/>
        <v>105.82750699737433</v>
      </c>
      <c r="K767" s="2">
        <f t="shared" si="47"/>
        <v>104.9676085089225</v>
      </c>
      <c r="L767" s="2">
        <f t="shared" si="48"/>
        <v>105.2975695568168</v>
      </c>
    </row>
    <row r="768" spans="1:12" x14ac:dyDescent="0.25">
      <c r="A768" s="1">
        <v>44911</v>
      </c>
      <c r="B768" s="2">
        <v>106.6</v>
      </c>
      <c r="C768" s="2">
        <v>107.83</v>
      </c>
      <c r="D768" s="2">
        <v>106.31</v>
      </c>
      <c r="E768" s="2">
        <v>107.11</v>
      </c>
      <c r="F768" s="2">
        <v>20838344</v>
      </c>
      <c r="G768" s="2">
        <f>IFERROR(VLOOKUP(A768,'TLT DVD'!$A$1:$D$1249,2,FALSE),0)</f>
        <v>2.9247999999999998</v>
      </c>
      <c r="H768" s="2">
        <f>IFERROR(VLOOKUP(A768,'TLT DVD'!$A$1:$D$1249,4,FALSE),0)</f>
        <v>0.99988394324304308</v>
      </c>
      <c r="I768" s="2">
        <f t="shared" si="45"/>
        <v>106.58762834970838</v>
      </c>
      <c r="J768" s="2">
        <f t="shared" si="46"/>
        <v>107.81748559989734</v>
      </c>
      <c r="K768" s="2">
        <f t="shared" si="47"/>
        <v>106.29766200616791</v>
      </c>
      <c r="L768" s="2">
        <f t="shared" si="48"/>
        <v>107.09756916076235</v>
      </c>
    </row>
    <row r="769" spans="1:12" x14ac:dyDescent="0.25">
      <c r="A769" s="1">
        <v>44910</v>
      </c>
      <c r="B769" s="2">
        <v>108.39</v>
      </c>
      <c r="C769" s="2">
        <v>109.12</v>
      </c>
      <c r="D769" s="2">
        <v>108.16</v>
      </c>
      <c r="E769" s="2">
        <v>108.32</v>
      </c>
      <c r="F769" s="2">
        <v>20255470</v>
      </c>
      <c r="G769" s="2">
        <f>IFERROR(VLOOKUP(A769,'TLT DVD'!$A$1:$D$1249,2,FALSE),0)</f>
        <v>2.8921000000000001</v>
      </c>
      <c r="H769" s="2">
        <f>IFERROR(VLOOKUP(A769,'TLT DVD'!$A$1:$D$1249,4,FALSE),0)</f>
        <v>0.99988524071233498</v>
      </c>
      <c r="I769" s="2">
        <f t="shared" si="45"/>
        <v>108.37756124080998</v>
      </c>
      <c r="J769" s="2">
        <f t="shared" si="46"/>
        <v>109.10747746653</v>
      </c>
      <c r="K769" s="2">
        <f t="shared" si="47"/>
        <v>108.14758763544614</v>
      </c>
      <c r="L769" s="2">
        <f t="shared" si="48"/>
        <v>108.30756927396011</v>
      </c>
    </row>
    <row r="770" spans="1:12" x14ac:dyDescent="0.25">
      <c r="A770" s="1">
        <v>44909</v>
      </c>
      <c r="B770" s="2">
        <v>107.66</v>
      </c>
      <c r="C770" s="2">
        <v>108.32</v>
      </c>
      <c r="D770" s="2">
        <v>106.8927</v>
      </c>
      <c r="E770" s="2">
        <v>108.16</v>
      </c>
      <c r="F770" s="2">
        <v>19517532</v>
      </c>
      <c r="G770" s="2">
        <f>IFERROR(VLOOKUP(A770,'TLT DVD'!$A$1:$D$1249,2,FALSE),0)</f>
        <v>2.8963999999999999</v>
      </c>
      <c r="H770" s="2">
        <f>IFERROR(VLOOKUP(A770,'TLT DVD'!$A$1:$D$1249,4,FALSE),0)</f>
        <v>0.99988507009701089</v>
      </c>
      <c r="I770" s="2">
        <f t="shared" si="45"/>
        <v>107.64762664664418</v>
      </c>
      <c r="J770" s="2">
        <f t="shared" si="46"/>
        <v>108.30755079290822</v>
      </c>
      <c r="K770" s="2">
        <f t="shared" si="47"/>
        <v>106.88041483235877</v>
      </c>
      <c r="L770" s="2">
        <f t="shared" si="48"/>
        <v>108.14756918169269</v>
      </c>
    </row>
    <row r="771" spans="1:12" x14ac:dyDescent="0.25">
      <c r="A771" s="1">
        <v>44908</v>
      </c>
      <c r="B771" s="2">
        <v>109.04</v>
      </c>
      <c r="C771" s="2">
        <v>109.08</v>
      </c>
      <c r="D771" s="2">
        <v>107.455</v>
      </c>
      <c r="E771" s="2">
        <v>107.7</v>
      </c>
      <c r="F771" s="2">
        <v>23854670</v>
      </c>
      <c r="G771" s="2">
        <f>IFERROR(VLOOKUP(A771,'TLT DVD'!$A$1:$D$1249,2,FALSE),0)</f>
        <v>2.7214</v>
      </c>
      <c r="H771" s="2">
        <f>IFERROR(VLOOKUP(A771,'TLT DVD'!$A$1:$D$1249,4,FALSE),0)</f>
        <v>0.99989201376744097</v>
      </c>
      <c r="I771" s="2">
        <f t="shared" ref="I771:I834" si="49">IFERROR(B771*$H771,0)</f>
        <v>109.02822518120178</v>
      </c>
      <c r="J771" s="2">
        <f t="shared" ref="J771:J834" si="50">IFERROR(C771*$H771,0)</f>
        <v>109.06822086175247</v>
      </c>
      <c r="K771" s="2">
        <f t="shared" ref="K771:K834" si="51">IFERROR(D771*$H771,0)</f>
        <v>107.44339633938037</v>
      </c>
      <c r="L771" s="2">
        <f t="shared" si="48"/>
        <v>107.68836988275339</v>
      </c>
    </row>
    <row r="772" spans="1:12" x14ac:dyDescent="0.25">
      <c r="A772" s="1">
        <v>44907</v>
      </c>
      <c r="B772" s="2">
        <v>107.86</v>
      </c>
      <c r="C772" s="2">
        <v>108.11</v>
      </c>
      <c r="D772" s="2">
        <v>106.26</v>
      </c>
      <c r="E772" s="2">
        <v>106.67</v>
      </c>
      <c r="F772" s="2">
        <v>16897092</v>
      </c>
      <c r="G772" s="2">
        <f>IFERROR(VLOOKUP(A772,'TLT DVD'!$A$1:$D$1249,2,FALSE),0)</f>
        <v>2.7475999999999998</v>
      </c>
      <c r="H772" s="2">
        <f>IFERROR(VLOOKUP(A772,'TLT DVD'!$A$1:$D$1249,4,FALSE),0)</f>
        <v>0.999890974197713</v>
      </c>
      <c r="I772" s="2">
        <f t="shared" si="49"/>
        <v>107.84824047696533</v>
      </c>
      <c r="J772" s="2">
        <f t="shared" si="50"/>
        <v>108.09821322051475</v>
      </c>
      <c r="K772" s="2">
        <f t="shared" si="51"/>
        <v>106.24841491824898</v>
      </c>
      <c r="L772" s="2">
        <f t="shared" si="48"/>
        <v>106.65837021767005</v>
      </c>
    </row>
    <row r="773" spans="1:12" x14ac:dyDescent="0.25">
      <c r="A773" s="1">
        <v>44904</v>
      </c>
      <c r="B773" s="2">
        <v>107.94</v>
      </c>
      <c r="C773" s="2">
        <v>108.17</v>
      </c>
      <c r="D773" s="2">
        <v>106.27</v>
      </c>
      <c r="E773" s="2">
        <v>106.33</v>
      </c>
      <c r="F773" s="2">
        <v>25872172</v>
      </c>
      <c r="G773" s="2">
        <f>IFERROR(VLOOKUP(A773,'TLT DVD'!$A$1:$D$1249,2,FALSE),0)</f>
        <v>2.7564000000000002</v>
      </c>
      <c r="H773" s="2">
        <f>IFERROR(VLOOKUP(A773,'TLT DVD'!$A$1:$D$1249,4,FALSE),0)</f>
        <v>0.99989062502949733</v>
      </c>
      <c r="I773" s="2">
        <f t="shared" si="49"/>
        <v>107.92819406568394</v>
      </c>
      <c r="J773" s="2">
        <f t="shared" si="50"/>
        <v>108.15816890944073</v>
      </c>
      <c r="K773" s="2">
        <f t="shared" si="51"/>
        <v>106.25837672188467</v>
      </c>
      <c r="L773" s="2">
        <f t="shared" si="48"/>
        <v>106.31837015938645</v>
      </c>
    </row>
    <row r="774" spans="1:12" x14ac:dyDescent="0.25">
      <c r="A774" s="1">
        <v>44903</v>
      </c>
      <c r="B774" s="2">
        <v>108.7</v>
      </c>
      <c r="C774" s="2">
        <v>109.45</v>
      </c>
      <c r="D774" s="2">
        <v>108.47</v>
      </c>
      <c r="E774" s="2">
        <v>109.17</v>
      </c>
      <c r="F774" s="2">
        <v>13377290</v>
      </c>
      <c r="G774" s="2">
        <f>IFERROR(VLOOKUP(A774,'TLT DVD'!$A$1:$D$1249,2,FALSE),0)</f>
        <v>2.6846999999999999</v>
      </c>
      <c r="H774" s="2">
        <f>IFERROR(VLOOKUP(A774,'TLT DVD'!$A$1:$D$1249,4,FALSE),0)</f>
        <v>0.99989346996044193</v>
      </c>
      <c r="I774" s="2">
        <f t="shared" si="49"/>
        <v>108.68842018470004</v>
      </c>
      <c r="J774" s="2">
        <f t="shared" si="50"/>
        <v>109.43834028717038</v>
      </c>
      <c r="K774" s="2">
        <f t="shared" si="51"/>
        <v>108.45844468660914</v>
      </c>
      <c r="L774" s="2">
        <f t="shared" si="48"/>
        <v>109.15837011558145</v>
      </c>
    </row>
    <row r="775" spans="1:12" x14ac:dyDescent="0.25">
      <c r="A775" s="1">
        <v>44902</v>
      </c>
      <c r="B775" s="2">
        <v>108.37</v>
      </c>
      <c r="C775" s="2">
        <v>109.68</v>
      </c>
      <c r="D775" s="2">
        <v>108.2</v>
      </c>
      <c r="E775" s="2">
        <v>109.47</v>
      </c>
      <c r="F775" s="2">
        <v>30546680</v>
      </c>
      <c r="G775" s="2">
        <f>IFERROR(VLOOKUP(A775,'TLT DVD'!$A$1:$D$1249,2,FALSE),0)</f>
        <v>2.6774</v>
      </c>
      <c r="H775" s="2">
        <f>IFERROR(VLOOKUP(A775,'TLT DVD'!$A$1:$D$1249,4,FALSE),0)</f>
        <v>0.99989375961216376</v>
      </c>
      <c r="I775" s="2">
        <f t="shared" si="49"/>
        <v>108.3584867291702</v>
      </c>
      <c r="J775" s="2">
        <f t="shared" si="50"/>
        <v>109.66834755426213</v>
      </c>
      <c r="K775" s="2">
        <f t="shared" si="51"/>
        <v>108.18850479003612</v>
      </c>
      <c r="L775" s="2">
        <f t="shared" si="48"/>
        <v>109.45836986474356</v>
      </c>
    </row>
    <row r="776" spans="1:12" x14ac:dyDescent="0.25">
      <c r="A776" s="1">
        <v>44901</v>
      </c>
      <c r="B776" s="2">
        <v>106.5</v>
      </c>
      <c r="C776" s="2">
        <v>107.39</v>
      </c>
      <c r="D776" s="2">
        <v>106.19</v>
      </c>
      <c r="E776" s="2">
        <v>106.95</v>
      </c>
      <c r="F776" s="2">
        <v>21754512</v>
      </c>
      <c r="G776" s="2">
        <f>IFERROR(VLOOKUP(A776,'TLT DVD'!$A$1:$D$1249,2,FALSE),0)</f>
        <v>2.7404999999999999</v>
      </c>
      <c r="H776" s="2">
        <f>IFERROR(VLOOKUP(A776,'TLT DVD'!$A$1:$D$1249,4,FALSE),0)</f>
        <v>0.99989125591306693</v>
      </c>
      <c r="I776" s="2">
        <f t="shared" si="49"/>
        <v>106.48841875474163</v>
      </c>
      <c r="J776" s="2">
        <f t="shared" si="50"/>
        <v>107.37832197250425</v>
      </c>
      <c r="K776" s="2">
        <f t="shared" si="51"/>
        <v>106.17845246540857</v>
      </c>
      <c r="L776" s="2">
        <f t="shared" si="48"/>
        <v>106.9383698199025</v>
      </c>
    </row>
    <row r="777" spans="1:12" x14ac:dyDescent="0.25">
      <c r="A777" s="1">
        <v>44900</v>
      </c>
      <c r="B777" s="2">
        <v>105.84</v>
      </c>
      <c r="C777" s="2">
        <v>105.99</v>
      </c>
      <c r="D777" s="2">
        <v>104.9</v>
      </c>
      <c r="E777" s="2">
        <v>105.59</v>
      </c>
      <c r="F777" s="2">
        <v>20159732</v>
      </c>
      <c r="G777" s="2">
        <f>IFERROR(VLOOKUP(A777,'TLT DVD'!$A$1:$D$1249,2,FALSE),0)</f>
        <v>2.7757999999999998</v>
      </c>
      <c r="H777" s="2">
        <f>IFERROR(VLOOKUP(A777,'TLT DVD'!$A$1:$D$1249,4,FALSE),0)</f>
        <v>0.99988985527272511</v>
      </c>
      <c r="I777" s="2">
        <f t="shared" si="49"/>
        <v>105.82834228206524</v>
      </c>
      <c r="J777" s="2">
        <f t="shared" si="50"/>
        <v>105.97832576035613</v>
      </c>
      <c r="K777" s="2">
        <f t="shared" si="51"/>
        <v>104.88844581810886</v>
      </c>
      <c r="L777" s="2">
        <f t="shared" si="48"/>
        <v>105.57836981824705</v>
      </c>
    </row>
    <row r="778" spans="1:12" x14ac:dyDescent="0.25">
      <c r="A778" s="1">
        <v>44897</v>
      </c>
      <c r="B778" s="2">
        <v>105.3</v>
      </c>
      <c r="C778" s="2">
        <v>107.1</v>
      </c>
      <c r="D778" s="2">
        <v>104.605</v>
      </c>
      <c r="E778" s="2">
        <v>107.09</v>
      </c>
      <c r="F778" s="2">
        <v>24479524</v>
      </c>
      <c r="G778" s="2">
        <f>IFERROR(VLOOKUP(A778,'TLT DVD'!$A$1:$D$1249,2,FALSE),0)</f>
        <v>2.7368999999999999</v>
      </c>
      <c r="H778" s="2">
        <f>IFERROR(VLOOKUP(A778,'TLT DVD'!$A$1:$D$1249,4,FALSE),0)</f>
        <v>0.99989139875468513</v>
      </c>
      <c r="I778" s="2">
        <f t="shared" si="49"/>
        <v>105.28856428886834</v>
      </c>
      <c r="J778" s="2">
        <f t="shared" si="50"/>
        <v>107.08836880662678</v>
      </c>
      <c r="K778" s="2">
        <f t="shared" si="51"/>
        <v>104.59363976673384</v>
      </c>
      <c r="L778" s="2">
        <f t="shared" si="48"/>
        <v>107.07836989263923</v>
      </c>
    </row>
    <row r="779" spans="1:12" x14ac:dyDescent="0.25">
      <c r="A779" s="1">
        <v>44896</v>
      </c>
      <c r="B779" s="2">
        <v>103.15</v>
      </c>
      <c r="C779" s="2">
        <v>105.81</v>
      </c>
      <c r="D779" s="2">
        <v>103.1</v>
      </c>
      <c r="E779" s="2">
        <v>105.76</v>
      </c>
      <c r="F779" s="2">
        <v>53156784</v>
      </c>
      <c r="G779" s="2">
        <f>IFERROR(VLOOKUP(A779,'TLT DVD'!$A$1:$D$1249,2,FALSE),0)</f>
        <v>2.7713000000000001</v>
      </c>
      <c r="H779" s="2">
        <f>IFERROR(VLOOKUP(A779,'TLT DVD'!$A$1:$D$1249,4,FALSE),0)</f>
        <v>0.99989003382450092</v>
      </c>
      <c r="I779" s="2">
        <f t="shared" si="49"/>
        <v>103.13865698899727</v>
      </c>
      <c r="J779" s="2">
        <f t="shared" si="50"/>
        <v>105.79836447897044</v>
      </c>
      <c r="K779" s="2">
        <f t="shared" si="51"/>
        <v>103.08866248730604</v>
      </c>
      <c r="L779" s="2">
        <f t="shared" si="48"/>
        <v>105.74836997727922</v>
      </c>
    </row>
    <row r="780" spans="1:12" x14ac:dyDescent="0.25">
      <c r="A780" s="1">
        <v>44895</v>
      </c>
      <c r="B780" s="2">
        <v>101.61499999999999</v>
      </c>
      <c r="C780" s="2">
        <v>102.73</v>
      </c>
      <c r="D780" s="2">
        <v>101.37</v>
      </c>
      <c r="E780" s="2">
        <v>102.73</v>
      </c>
      <c r="F780" s="2">
        <v>21581660</v>
      </c>
      <c r="G780" s="2">
        <f>IFERROR(VLOOKUP(A780,'TLT DVD'!$A$1:$D$1249,2,FALSE),0)</f>
        <v>2.8530000000000002</v>
      </c>
      <c r="H780" s="2">
        <f>IFERROR(VLOOKUP(A780,'TLT DVD'!$A$1:$D$1249,4,FALSE),0)</f>
        <v>0.99988679212278109</v>
      </c>
      <c r="I780" s="2">
        <f t="shared" si="49"/>
        <v>101.6034963815564</v>
      </c>
      <c r="J780" s="2">
        <f t="shared" si="50"/>
        <v>102.71837015477331</v>
      </c>
      <c r="K780" s="2">
        <f t="shared" si="51"/>
        <v>101.35852411748633</v>
      </c>
      <c r="L780" s="2">
        <f t="shared" si="48"/>
        <v>102.71837015477331</v>
      </c>
    </row>
    <row r="781" spans="1:12" x14ac:dyDescent="0.25">
      <c r="A781" s="1">
        <v>44894</v>
      </c>
      <c r="B781" s="2">
        <v>102.15</v>
      </c>
      <c r="C781" s="2">
        <v>102.96</v>
      </c>
      <c r="D781" s="2">
        <v>101.91</v>
      </c>
      <c r="E781" s="2">
        <v>101.98</v>
      </c>
      <c r="F781" s="2">
        <v>16576438</v>
      </c>
      <c r="G781" s="2">
        <f>IFERROR(VLOOKUP(A781,'TLT DVD'!$A$1:$D$1249,2,FALSE),0)</f>
        <v>2.7726999999999999</v>
      </c>
      <c r="H781" s="2">
        <f>IFERROR(VLOOKUP(A781,'TLT DVD'!$A$1:$D$1249,4,FALSE),0)</f>
        <v>0.99988997827505621</v>
      </c>
      <c r="I781" s="2">
        <f t="shared" si="49"/>
        <v>102.138761280797</v>
      </c>
      <c r="J781" s="2">
        <f t="shared" si="50"/>
        <v>102.94867216319979</v>
      </c>
      <c r="K781" s="2">
        <f t="shared" si="51"/>
        <v>101.89878768601098</v>
      </c>
      <c r="L781" s="2">
        <f t="shared" si="48"/>
        <v>101.96877998449024</v>
      </c>
    </row>
    <row r="782" spans="1:12" x14ac:dyDescent="0.25">
      <c r="A782" s="1">
        <v>44893</v>
      </c>
      <c r="B782" s="2">
        <v>103.61</v>
      </c>
      <c r="C782" s="2">
        <v>103.80500000000001</v>
      </c>
      <c r="D782" s="2">
        <v>102.685</v>
      </c>
      <c r="E782" s="2">
        <v>103.19</v>
      </c>
      <c r="F782" s="2">
        <v>14569219</v>
      </c>
      <c r="G782" s="2">
        <f>IFERROR(VLOOKUP(A782,'TLT DVD'!$A$1:$D$1249,2,FALSE),0)</f>
        <v>2.7402000000000002</v>
      </c>
      <c r="H782" s="2">
        <f>IFERROR(VLOOKUP(A782,'TLT DVD'!$A$1:$D$1249,4,FALSE),0)</f>
        <v>0.99989126781653426</v>
      </c>
      <c r="I782" s="2">
        <f t="shared" si="49"/>
        <v>103.59873425847111</v>
      </c>
      <c r="J782" s="2">
        <f t="shared" si="50"/>
        <v>103.79371305569535</v>
      </c>
      <c r="K782" s="2">
        <f t="shared" si="51"/>
        <v>102.67383483574082</v>
      </c>
      <c r="L782" s="2">
        <f t="shared" si="48"/>
        <v>103.17877992598817</v>
      </c>
    </row>
    <row r="783" spans="1:12" x14ac:dyDescent="0.25">
      <c r="A783" s="1">
        <v>44890</v>
      </c>
      <c r="B783" s="2">
        <v>102.61</v>
      </c>
      <c r="C783" s="2">
        <v>102.93</v>
      </c>
      <c r="D783" s="2">
        <v>102.43</v>
      </c>
      <c r="E783" s="2">
        <v>102.9</v>
      </c>
      <c r="F783" s="2">
        <v>9486076</v>
      </c>
      <c r="G783" s="2">
        <f>IFERROR(VLOOKUP(A783,'TLT DVD'!$A$1:$D$1249,2,FALSE),0)</f>
        <v>2.7480000000000002</v>
      </c>
      <c r="H783" s="2">
        <f>IFERROR(VLOOKUP(A783,'TLT DVD'!$A$1:$D$1249,4,FALSE),0)</f>
        <v>0.99989095832642783</v>
      </c>
      <c r="I783" s="2">
        <f t="shared" si="49"/>
        <v>102.59881123387476</v>
      </c>
      <c r="J783" s="2">
        <f t="shared" si="50"/>
        <v>102.91877634053922</v>
      </c>
      <c r="K783" s="2">
        <f t="shared" si="51"/>
        <v>102.41883086137601</v>
      </c>
      <c r="L783" s="2">
        <f t="shared" si="48"/>
        <v>102.88877961178943</v>
      </c>
    </row>
    <row r="784" spans="1:12" x14ac:dyDescent="0.25">
      <c r="A784" s="1">
        <v>44888</v>
      </c>
      <c r="B784" s="2">
        <v>102.14</v>
      </c>
      <c r="C784" s="2">
        <v>103.25</v>
      </c>
      <c r="D784" s="2">
        <v>102.08</v>
      </c>
      <c r="E784" s="2">
        <v>103.25</v>
      </c>
      <c r="F784" s="2">
        <v>23234588</v>
      </c>
      <c r="G784" s="2">
        <f>IFERROR(VLOOKUP(A784,'TLT DVD'!$A$1:$D$1249,2,FALSE),0)</f>
        <v>2.7385999999999999</v>
      </c>
      <c r="H784" s="2">
        <f>IFERROR(VLOOKUP(A784,'TLT DVD'!$A$1:$D$1249,4,FALSE),0)</f>
        <v>0.99989133130169616</v>
      </c>
      <c r="I784" s="2">
        <f t="shared" si="49"/>
        <v>102.12890057915524</v>
      </c>
      <c r="J784" s="2">
        <f t="shared" si="50"/>
        <v>103.23877995690013</v>
      </c>
      <c r="K784" s="2">
        <f t="shared" si="51"/>
        <v>102.06890709927714</v>
      </c>
      <c r="L784" s="2">
        <f t="shared" si="48"/>
        <v>103.23877995690013</v>
      </c>
    </row>
    <row r="785" spans="1:12" x14ac:dyDescent="0.25">
      <c r="A785" s="1">
        <v>44887</v>
      </c>
      <c r="B785" s="2">
        <v>100.65</v>
      </c>
      <c r="C785" s="2">
        <v>101.62</v>
      </c>
      <c r="D785" s="2">
        <v>100.53189999999999</v>
      </c>
      <c r="E785" s="2">
        <v>101.48</v>
      </c>
      <c r="F785" s="2">
        <v>18103116</v>
      </c>
      <c r="G785" s="2">
        <f>IFERROR(VLOOKUP(A785,'TLT DVD'!$A$1:$D$1249,2,FALSE),0)</f>
        <v>2.7864</v>
      </c>
      <c r="H785" s="2">
        <f>IFERROR(VLOOKUP(A785,'TLT DVD'!$A$1:$D$1249,4,FALSE),0)</f>
        <v>0.99988943468422364</v>
      </c>
      <c r="I785" s="2">
        <f t="shared" si="49"/>
        <v>100.63887160096712</v>
      </c>
      <c r="J785" s="2">
        <f t="shared" si="50"/>
        <v>101.60876435261081</v>
      </c>
      <c r="K785" s="2">
        <f t="shared" si="51"/>
        <v>100.52078465873089</v>
      </c>
      <c r="L785" s="2">
        <f t="shared" si="48"/>
        <v>101.46877983175501</v>
      </c>
    </row>
    <row r="786" spans="1:12" x14ac:dyDescent="0.25">
      <c r="A786" s="1">
        <v>44886</v>
      </c>
      <c r="B786" s="2">
        <v>100.69</v>
      </c>
      <c r="C786" s="2">
        <v>100.815</v>
      </c>
      <c r="D786" s="2">
        <v>99.8</v>
      </c>
      <c r="E786" s="2">
        <v>100.06</v>
      </c>
      <c r="F786" s="2">
        <v>15534009</v>
      </c>
      <c r="G786" s="2">
        <f>IFERROR(VLOOKUP(A786,'TLT DVD'!$A$1:$D$1249,2,FALSE),0)</f>
        <v>2.8258999999999999</v>
      </c>
      <c r="H786" s="2">
        <f>IFERROR(VLOOKUP(A786,'TLT DVD'!$A$1:$D$1249,4,FALSE),0)</f>
        <v>0.99988786739844127</v>
      </c>
      <c r="I786" s="2">
        <f t="shared" si="49"/>
        <v>100.67870936834905</v>
      </c>
      <c r="J786" s="2">
        <f t="shared" si="50"/>
        <v>100.80369535177385</v>
      </c>
      <c r="K786" s="2">
        <f t="shared" si="51"/>
        <v>99.78880916636443</v>
      </c>
      <c r="L786" s="2">
        <f t="shared" ref="L786:L849" si="52">IFERROR(E786*$H786,0)</f>
        <v>100.04878001188804</v>
      </c>
    </row>
    <row r="787" spans="1:12" x14ac:dyDescent="0.25">
      <c r="A787" s="1">
        <v>44883</v>
      </c>
      <c r="B787" s="2">
        <v>100.6</v>
      </c>
      <c r="C787" s="2">
        <v>100.88500000000001</v>
      </c>
      <c r="D787" s="2">
        <v>99.545000000000002</v>
      </c>
      <c r="E787" s="2">
        <v>99.64</v>
      </c>
      <c r="F787" s="2">
        <v>14941277</v>
      </c>
      <c r="G787" s="2">
        <f>IFERROR(VLOOKUP(A787,'TLT DVD'!$A$1:$D$1249,2,FALSE),0)</f>
        <v>2.8378999999999999</v>
      </c>
      <c r="H787" s="2">
        <f>IFERROR(VLOOKUP(A787,'TLT DVD'!$A$1:$D$1249,4,FALSE),0)</f>
        <v>0.99988739126147497</v>
      </c>
      <c r="I787" s="2">
        <f t="shared" si="49"/>
        <v>100.58867156090437</v>
      </c>
      <c r="J787" s="2">
        <f t="shared" si="50"/>
        <v>100.87363946741391</v>
      </c>
      <c r="K787" s="2">
        <f t="shared" si="51"/>
        <v>99.533790363123529</v>
      </c>
      <c r="L787" s="2">
        <f t="shared" si="52"/>
        <v>99.628779665293365</v>
      </c>
    </row>
    <row r="788" spans="1:12" x14ac:dyDescent="0.25">
      <c r="A788" s="1">
        <v>44882</v>
      </c>
      <c r="B788" s="2">
        <v>100.2</v>
      </c>
      <c r="C788" s="2">
        <v>100.57</v>
      </c>
      <c r="D788" s="2">
        <v>99.78</v>
      </c>
      <c r="E788" s="2">
        <v>100.33</v>
      </c>
      <c r="F788" s="2">
        <v>24536378</v>
      </c>
      <c r="G788" s="2">
        <f>IFERROR(VLOOKUP(A788,'TLT DVD'!$A$1:$D$1249,2,FALSE),0)</f>
        <v>2.8182999999999998</v>
      </c>
      <c r="H788" s="2">
        <f>IFERROR(VLOOKUP(A788,'TLT DVD'!$A$1:$D$1249,4,FALSE),0)</f>
        <v>0.99988816895197064</v>
      </c>
      <c r="I788" s="2">
        <f t="shared" si="49"/>
        <v>100.18879452898746</v>
      </c>
      <c r="J788" s="2">
        <f t="shared" si="50"/>
        <v>100.55875315149969</v>
      </c>
      <c r="K788" s="2">
        <f t="shared" si="51"/>
        <v>99.768841498027626</v>
      </c>
      <c r="L788" s="2">
        <f t="shared" si="52"/>
        <v>100.31877999095121</v>
      </c>
    </row>
    <row r="789" spans="1:12" x14ac:dyDescent="0.25">
      <c r="A789" s="1">
        <v>44881</v>
      </c>
      <c r="B789" s="2">
        <v>100.02</v>
      </c>
      <c r="C789" s="2">
        <v>101.45</v>
      </c>
      <c r="D789" s="2">
        <v>99.74</v>
      </c>
      <c r="E789" s="2">
        <v>101.4</v>
      </c>
      <c r="F789" s="2">
        <v>28507672</v>
      </c>
      <c r="G789" s="2">
        <f>IFERROR(VLOOKUP(A789,'TLT DVD'!$A$1:$D$1249,2,FALSE),0)</f>
        <v>2.7886000000000002</v>
      </c>
      <c r="H789" s="2">
        <f>IFERROR(VLOOKUP(A789,'TLT DVD'!$A$1:$D$1249,4,FALSE),0)</f>
        <v>0.99988934739229274</v>
      </c>
      <c r="I789" s="2">
        <f t="shared" si="49"/>
        <v>100.00893252617712</v>
      </c>
      <c r="J789" s="2">
        <f t="shared" si="50"/>
        <v>101.4387742929481</v>
      </c>
      <c r="K789" s="2">
        <f t="shared" si="51"/>
        <v>99.72896350890727</v>
      </c>
      <c r="L789" s="2">
        <f t="shared" si="52"/>
        <v>101.3887798255785</v>
      </c>
    </row>
    <row r="790" spans="1:12" x14ac:dyDescent="0.25">
      <c r="A790" s="1">
        <v>44880</v>
      </c>
      <c r="B790" s="2">
        <v>98.25</v>
      </c>
      <c r="C790" s="2">
        <v>99.3</v>
      </c>
      <c r="D790" s="2">
        <v>98.11</v>
      </c>
      <c r="E790" s="2">
        <v>99.23</v>
      </c>
      <c r="F790" s="2">
        <v>26608180</v>
      </c>
      <c r="G790" s="2">
        <f>IFERROR(VLOOKUP(A790,'TLT DVD'!$A$1:$D$1249,2,FALSE),0)</f>
        <v>2.8496000000000001</v>
      </c>
      <c r="H790" s="2">
        <f>IFERROR(VLOOKUP(A790,'TLT DVD'!$A$1:$D$1249,4,FALSE),0)</f>
        <v>0.99988692702815107</v>
      </c>
      <c r="I790" s="2">
        <f t="shared" si="49"/>
        <v>98.238890580515843</v>
      </c>
      <c r="J790" s="2">
        <f t="shared" si="50"/>
        <v>99.288771853895398</v>
      </c>
      <c r="K790" s="2">
        <f t="shared" si="51"/>
        <v>98.0989064107319</v>
      </c>
      <c r="L790" s="2">
        <f t="shared" si="52"/>
        <v>99.218779769003433</v>
      </c>
    </row>
    <row r="791" spans="1:12" x14ac:dyDescent="0.25">
      <c r="A791" s="1">
        <v>44879</v>
      </c>
      <c r="B791" s="2">
        <v>97.91</v>
      </c>
      <c r="C791" s="2">
        <v>97.984999999999999</v>
      </c>
      <c r="D791" s="2">
        <v>97.09</v>
      </c>
      <c r="E791" s="2">
        <v>97.65</v>
      </c>
      <c r="F791" s="2">
        <v>13711928</v>
      </c>
      <c r="G791" s="2">
        <f>IFERROR(VLOOKUP(A791,'TLT DVD'!$A$1:$D$1249,2,FALSE),0)</f>
        <v>2.8957000000000002</v>
      </c>
      <c r="H791" s="2">
        <f>IFERROR(VLOOKUP(A791,'TLT DVD'!$A$1:$D$1249,4,FALSE),0)</f>
        <v>0.99988509787159652</v>
      </c>
      <c r="I791" s="2">
        <f t="shared" si="49"/>
        <v>97.898749932608013</v>
      </c>
      <c r="J791" s="2">
        <f t="shared" si="50"/>
        <v>97.973741314948384</v>
      </c>
      <c r="K791" s="2">
        <f t="shared" si="51"/>
        <v>97.078844152353312</v>
      </c>
      <c r="L791" s="2">
        <f t="shared" si="52"/>
        <v>97.638779807161399</v>
      </c>
    </row>
    <row r="792" spans="1:12" x14ac:dyDescent="0.25">
      <c r="A792" s="1">
        <v>44876</v>
      </c>
      <c r="B792" s="2">
        <v>97.57</v>
      </c>
      <c r="C792" s="2">
        <v>98.37</v>
      </c>
      <c r="D792" s="2">
        <v>97.54</v>
      </c>
      <c r="E792" s="2">
        <v>97.89</v>
      </c>
      <c r="F792" s="2">
        <v>15943114</v>
      </c>
      <c r="G792" s="2">
        <f>IFERROR(VLOOKUP(A792,'TLT DVD'!$A$1:$D$1249,2,FALSE),0)</f>
        <v>2.8885999999999998</v>
      </c>
      <c r="H792" s="2">
        <f>IFERROR(VLOOKUP(A792,'TLT DVD'!$A$1:$D$1249,4,FALSE),0)</f>
        <v>0.99988537958529478</v>
      </c>
      <c r="I792" s="2">
        <f t="shared" si="49"/>
        <v>97.558816486137204</v>
      </c>
      <c r="J792" s="2">
        <f t="shared" si="50"/>
        <v>98.35872478980545</v>
      </c>
      <c r="K792" s="2">
        <f t="shared" si="51"/>
        <v>97.528819924749655</v>
      </c>
      <c r="L792" s="2">
        <f t="shared" si="52"/>
        <v>97.878779807604502</v>
      </c>
    </row>
    <row r="793" spans="1:12" x14ac:dyDescent="0.25">
      <c r="A793" s="1">
        <v>44875</v>
      </c>
      <c r="B793" s="2">
        <v>96.724999999999994</v>
      </c>
      <c r="C793" s="2">
        <v>98.43</v>
      </c>
      <c r="D793" s="2">
        <v>96.64</v>
      </c>
      <c r="E793" s="2">
        <v>98.25</v>
      </c>
      <c r="F793" s="2">
        <v>45380876</v>
      </c>
      <c r="G793" s="2">
        <f>IFERROR(VLOOKUP(A793,'TLT DVD'!$A$1:$D$1249,2,FALSE),0)</f>
        <v>2.8780000000000001</v>
      </c>
      <c r="H793" s="2">
        <f>IFERROR(VLOOKUP(A793,'TLT DVD'!$A$1:$D$1249,4,FALSE),0)</f>
        <v>0.9998858001720905</v>
      </c>
      <c r="I793" s="2">
        <f t="shared" si="49"/>
        <v>96.713954021645449</v>
      </c>
      <c r="J793" s="2">
        <f t="shared" si="50"/>
        <v>98.418759310938881</v>
      </c>
      <c r="K793" s="2">
        <f t="shared" si="51"/>
        <v>96.628963728630822</v>
      </c>
      <c r="L793" s="2">
        <f t="shared" si="52"/>
        <v>98.23877986690789</v>
      </c>
    </row>
    <row r="794" spans="1:12" x14ac:dyDescent="0.25">
      <c r="A794" s="1">
        <v>44874</v>
      </c>
      <c r="B794" s="2">
        <v>93.82</v>
      </c>
      <c r="C794" s="2">
        <v>95.02</v>
      </c>
      <c r="D794" s="2">
        <v>93.69</v>
      </c>
      <c r="E794" s="2">
        <v>94.61</v>
      </c>
      <c r="F794" s="2">
        <v>15637456</v>
      </c>
      <c r="G794" s="2">
        <f>IFERROR(VLOOKUP(A794,'TLT DVD'!$A$1:$D$1249,2,FALSE),0)</f>
        <v>2.9887000000000001</v>
      </c>
      <c r="H794" s="2">
        <f>IFERROR(VLOOKUP(A794,'TLT DVD'!$A$1:$D$1249,4,FALSE),0)</f>
        <v>0.99988140782625867</v>
      </c>
      <c r="I794" s="2">
        <f t="shared" si="49"/>
        <v>93.808873682259588</v>
      </c>
      <c r="J794" s="2">
        <f t="shared" si="50"/>
        <v>95.008731371651095</v>
      </c>
      <c r="K794" s="2">
        <f t="shared" si="51"/>
        <v>93.67888909924217</v>
      </c>
      <c r="L794" s="2">
        <f t="shared" si="52"/>
        <v>94.598779994442339</v>
      </c>
    </row>
    <row r="795" spans="1:12" x14ac:dyDescent="0.25">
      <c r="A795" s="1">
        <v>44873</v>
      </c>
      <c r="B795" s="2">
        <v>93.8</v>
      </c>
      <c r="C795" s="2">
        <v>94.96</v>
      </c>
      <c r="D795" s="2">
        <v>93.769800000000004</v>
      </c>
      <c r="E795" s="2">
        <v>94.3</v>
      </c>
      <c r="F795" s="2">
        <v>20360550</v>
      </c>
      <c r="G795" s="2">
        <f>IFERROR(VLOOKUP(A795,'TLT DVD'!$A$1:$D$1249,2,FALSE),0)</f>
        <v>2.9986000000000002</v>
      </c>
      <c r="H795" s="2">
        <f>IFERROR(VLOOKUP(A795,'TLT DVD'!$A$1:$D$1249,4,FALSE),0)</f>
        <v>0.99988101501578275</v>
      </c>
      <c r="I795" s="2">
        <f t="shared" si="49"/>
        <v>93.788839208480425</v>
      </c>
      <c r="J795" s="2">
        <f t="shared" si="50"/>
        <v>94.948701185898727</v>
      </c>
      <c r="K795" s="2">
        <f t="shared" si="51"/>
        <v>93.758642801826952</v>
      </c>
      <c r="L795" s="2">
        <f t="shared" si="52"/>
        <v>94.288779715988312</v>
      </c>
    </row>
    <row r="796" spans="1:12" x14ac:dyDescent="0.25">
      <c r="A796" s="1">
        <v>44872</v>
      </c>
      <c r="B796" s="2">
        <v>94.8</v>
      </c>
      <c r="C796" s="2">
        <v>94.86</v>
      </c>
      <c r="D796" s="2">
        <v>93.24</v>
      </c>
      <c r="E796" s="2">
        <v>93.28</v>
      </c>
      <c r="F796" s="2">
        <v>14522820</v>
      </c>
      <c r="G796" s="2">
        <f>IFERROR(VLOOKUP(A796,'TLT DVD'!$A$1:$D$1249,2,FALSE),0)</f>
        <v>3.0314000000000001</v>
      </c>
      <c r="H796" s="2">
        <f>IFERROR(VLOOKUP(A796,'TLT DVD'!$A$1:$D$1249,4,FALSE),0)</f>
        <v>0.99987971358419747</v>
      </c>
      <c r="I796" s="2">
        <f t="shared" si="49"/>
        <v>94.788596847781918</v>
      </c>
      <c r="J796" s="2">
        <f t="shared" si="50"/>
        <v>94.848589630596976</v>
      </c>
      <c r="K796" s="2">
        <f t="shared" si="51"/>
        <v>93.22878449459057</v>
      </c>
      <c r="L796" s="2">
        <f t="shared" si="52"/>
        <v>93.268779683133943</v>
      </c>
    </row>
    <row r="797" spans="1:12" x14ac:dyDescent="0.25">
      <c r="A797" s="1">
        <v>44869</v>
      </c>
      <c r="B797" s="2">
        <v>95.1</v>
      </c>
      <c r="C797" s="2">
        <v>95.655000000000001</v>
      </c>
      <c r="D797" s="2">
        <v>94.22</v>
      </c>
      <c r="E797" s="2">
        <v>94.22</v>
      </c>
      <c r="F797" s="2">
        <v>23561368</v>
      </c>
      <c r="G797" s="2">
        <f>IFERROR(VLOOKUP(A797,'TLT DVD'!$A$1:$D$1249,2,FALSE),0)</f>
        <v>3.0011000000000001</v>
      </c>
      <c r="H797" s="2">
        <f>IFERROR(VLOOKUP(A797,'TLT DVD'!$A$1:$D$1249,4,FALSE),0)</f>
        <v>0.9998809158212425</v>
      </c>
      <c r="I797" s="2">
        <f t="shared" si="49"/>
        <v>95.088675094600163</v>
      </c>
      <c r="J797" s="2">
        <f t="shared" si="50"/>
        <v>95.64360900288095</v>
      </c>
      <c r="K797" s="2">
        <f t="shared" si="51"/>
        <v>94.208779888677469</v>
      </c>
      <c r="L797" s="2">
        <f t="shared" si="52"/>
        <v>94.208779888677469</v>
      </c>
    </row>
    <row r="798" spans="1:12" x14ac:dyDescent="0.25">
      <c r="A798" s="1">
        <v>44868</v>
      </c>
      <c r="B798" s="2">
        <v>95.17</v>
      </c>
      <c r="C798" s="2">
        <v>96.38</v>
      </c>
      <c r="D798" s="2">
        <v>95.09</v>
      </c>
      <c r="E798" s="2">
        <v>95.83</v>
      </c>
      <c r="F798" s="2">
        <v>29097496</v>
      </c>
      <c r="G798" s="2">
        <f>IFERROR(VLOOKUP(A798,'TLT DVD'!$A$1:$D$1249,2,FALSE),0)</f>
        <v>2.9506999999999999</v>
      </c>
      <c r="H798" s="2">
        <f>IFERROR(VLOOKUP(A798,'TLT DVD'!$A$1:$D$1249,4,FALSE),0)</f>
        <v>0.99988291558507392</v>
      </c>
      <c r="I798" s="2">
        <f t="shared" si="49"/>
        <v>95.158857076231484</v>
      </c>
      <c r="J798" s="2">
        <f t="shared" si="50"/>
        <v>96.368715404089414</v>
      </c>
      <c r="K798" s="2">
        <f t="shared" si="51"/>
        <v>95.078866442984676</v>
      </c>
      <c r="L798" s="2">
        <f t="shared" si="52"/>
        <v>95.818779800517632</v>
      </c>
    </row>
    <row r="799" spans="1:12" x14ac:dyDescent="0.25">
      <c r="A799" s="1">
        <v>44867</v>
      </c>
      <c r="B799" s="2">
        <v>96.91</v>
      </c>
      <c r="C799" s="2">
        <v>97.63</v>
      </c>
      <c r="D799" s="2">
        <v>95.96</v>
      </c>
      <c r="E799" s="2">
        <v>96.35</v>
      </c>
      <c r="F799" s="2">
        <v>25010516</v>
      </c>
      <c r="G799" s="2">
        <f>IFERROR(VLOOKUP(A799,'TLT DVD'!$A$1:$D$1249,2,FALSE),0)</f>
        <v>2.9348000000000001</v>
      </c>
      <c r="H799" s="2">
        <f>IFERROR(VLOOKUP(A799,'TLT DVD'!$A$1:$D$1249,4,FALSE),0)</f>
        <v>0.99988354646377919</v>
      </c>
      <c r="I799" s="2">
        <f t="shared" si="49"/>
        <v>96.898714487804838</v>
      </c>
      <c r="J799" s="2">
        <f t="shared" si="50"/>
        <v>97.618630641258761</v>
      </c>
      <c r="K799" s="2">
        <f t="shared" si="51"/>
        <v>95.948825118664246</v>
      </c>
      <c r="L799" s="2">
        <f t="shared" si="52"/>
        <v>96.338779701785114</v>
      </c>
    </row>
    <row r="800" spans="1:12" x14ac:dyDescent="0.25">
      <c r="A800" s="1">
        <v>44866</v>
      </c>
      <c r="B800" s="2">
        <v>97.38</v>
      </c>
      <c r="C800" s="2">
        <v>97.42</v>
      </c>
      <c r="D800" s="2">
        <v>96.21</v>
      </c>
      <c r="E800" s="2">
        <v>96.77</v>
      </c>
      <c r="F800" s="2">
        <v>17585088</v>
      </c>
      <c r="G800" s="2">
        <f>IFERROR(VLOOKUP(A800,'TLT DVD'!$A$1:$D$1249,2,FALSE),0)</f>
        <v>2.9220000000000002</v>
      </c>
      <c r="H800" s="2">
        <f>IFERROR(VLOOKUP(A800,'TLT DVD'!$A$1:$D$1249,4,FALSE),0)</f>
        <v>0.99988405434126515</v>
      </c>
      <c r="I800" s="2">
        <f t="shared" si="49"/>
        <v>97.368709211752389</v>
      </c>
      <c r="J800" s="2">
        <f t="shared" si="50"/>
        <v>97.408704573926059</v>
      </c>
      <c r="K800" s="2">
        <f t="shared" si="51"/>
        <v>96.198844868173111</v>
      </c>
      <c r="L800" s="2">
        <f t="shared" si="52"/>
        <v>96.758779938604221</v>
      </c>
    </row>
    <row r="801" spans="1:12" x14ac:dyDescent="0.25">
      <c r="A801" s="1">
        <v>44865</v>
      </c>
      <c r="B801" s="2">
        <v>96.36</v>
      </c>
      <c r="C801" s="2">
        <v>96.62</v>
      </c>
      <c r="D801" s="2">
        <v>95.03</v>
      </c>
      <c r="E801" s="2">
        <v>96.11</v>
      </c>
      <c r="F801" s="2">
        <v>23956688</v>
      </c>
      <c r="G801" s="2">
        <f>IFERROR(VLOOKUP(A801,'TLT DVD'!$A$1:$D$1249,2,FALSE),0)</f>
        <v>2.9420999999999999</v>
      </c>
      <c r="H801" s="2">
        <f>IFERROR(VLOOKUP(A801,'TLT DVD'!$A$1:$D$1249,4,FALSE),0)</f>
        <v>0.999883256815016</v>
      </c>
      <c r="I801" s="2">
        <f t="shared" si="49"/>
        <v>96.348750626694937</v>
      </c>
      <c r="J801" s="2">
        <f t="shared" si="50"/>
        <v>96.608720273466844</v>
      </c>
      <c r="K801" s="2">
        <f t="shared" si="51"/>
        <v>95.01890589513097</v>
      </c>
      <c r="L801" s="2">
        <f t="shared" si="52"/>
        <v>96.098779812491188</v>
      </c>
    </row>
    <row r="802" spans="1:12" x14ac:dyDescent="0.25">
      <c r="A802" s="1">
        <v>44862</v>
      </c>
      <c r="B802" s="2">
        <v>96.86</v>
      </c>
      <c r="C802" s="2">
        <v>97.625</v>
      </c>
      <c r="D802" s="2">
        <v>96.41</v>
      </c>
      <c r="E802" s="2">
        <v>96.8</v>
      </c>
      <c r="F802" s="2">
        <v>22244088</v>
      </c>
      <c r="G802" s="2">
        <f>IFERROR(VLOOKUP(A802,'TLT DVD'!$A$1:$D$1249,2,FALSE),0)</f>
        <v>3.0261999999999998</v>
      </c>
      <c r="H802" s="2">
        <f>IFERROR(VLOOKUP(A802,'TLT DVD'!$A$1:$D$1249,4,FALSE),0)</f>
        <v>0.99987991990860403</v>
      </c>
      <c r="I802" s="2">
        <f t="shared" si="49"/>
        <v>96.848369042347386</v>
      </c>
      <c r="J802" s="2">
        <f t="shared" si="50"/>
        <v>97.613277181077464</v>
      </c>
      <c r="K802" s="2">
        <f t="shared" si="51"/>
        <v>96.398423078388518</v>
      </c>
      <c r="L802" s="2">
        <f t="shared" si="52"/>
        <v>96.788376247152868</v>
      </c>
    </row>
    <row r="803" spans="1:12" x14ac:dyDescent="0.25">
      <c r="A803" s="1">
        <v>44861</v>
      </c>
      <c r="B803" s="2">
        <v>96.98</v>
      </c>
      <c r="C803" s="2">
        <v>97.9</v>
      </c>
      <c r="D803" s="2">
        <v>96.215000000000003</v>
      </c>
      <c r="E803" s="2">
        <v>97.47</v>
      </c>
      <c r="F803" s="2">
        <v>20270036</v>
      </c>
      <c r="G803" s="2">
        <f>IFERROR(VLOOKUP(A803,'TLT DVD'!$A$1:$D$1249,2,FALSE),0)</f>
        <v>3.0053999999999998</v>
      </c>
      <c r="H803" s="2">
        <f>IFERROR(VLOOKUP(A803,'TLT DVD'!$A$1:$D$1249,4,FALSE),0)</f>
        <v>0.99988074520665637</v>
      </c>
      <c r="I803" s="2">
        <f t="shared" si="49"/>
        <v>96.968434670141534</v>
      </c>
      <c r="J803" s="2">
        <f t="shared" si="50"/>
        <v>97.888324955731662</v>
      </c>
      <c r="K803" s="2">
        <f t="shared" si="51"/>
        <v>96.203525900058452</v>
      </c>
      <c r="L803" s="2">
        <f t="shared" si="52"/>
        <v>97.458376235292789</v>
      </c>
    </row>
    <row r="804" spans="1:12" x14ac:dyDescent="0.25">
      <c r="A804" s="1">
        <v>44860</v>
      </c>
      <c r="B804" s="2">
        <v>95.77</v>
      </c>
      <c r="C804" s="2">
        <v>96.69</v>
      </c>
      <c r="D804" s="2">
        <v>95.765000000000001</v>
      </c>
      <c r="E804" s="2">
        <v>96.46</v>
      </c>
      <c r="F804" s="2">
        <v>24854742</v>
      </c>
      <c r="G804" s="2">
        <f>IFERROR(VLOOKUP(A804,'TLT DVD'!$A$1:$D$1249,2,FALSE),0)</f>
        <v>3.0369000000000002</v>
      </c>
      <c r="H804" s="2">
        <f>IFERROR(VLOOKUP(A804,'TLT DVD'!$A$1:$D$1249,4,FALSE),0)</f>
        <v>0.999879495356506</v>
      </c>
      <c r="I804" s="2">
        <f t="shared" si="49"/>
        <v>95.758459270292576</v>
      </c>
      <c r="J804" s="2">
        <f t="shared" si="50"/>
        <v>96.678348406020561</v>
      </c>
      <c r="K804" s="2">
        <f t="shared" si="51"/>
        <v>95.753459872815796</v>
      </c>
      <c r="L804" s="2">
        <f t="shared" si="52"/>
        <v>96.448376122088561</v>
      </c>
    </row>
    <row r="805" spans="1:12" x14ac:dyDescent="0.25">
      <c r="A805" s="1">
        <v>44859</v>
      </c>
      <c r="B805" s="2">
        <v>94.58</v>
      </c>
      <c r="C805" s="2">
        <v>95.224999999999994</v>
      </c>
      <c r="D805" s="2">
        <v>94.44</v>
      </c>
      <c r="E805" s="2">
        <v>95.09</v>
      </c>
      <c r="F805" s="2">
        <v>31213112</v>
      </c>
      <c r="G805" s="2">
        <f>IFERROR(VLOOKUP(A805,'TLT DVD'!$A$1:$D$1249,2,FALSE),0)</f>
        <v>3.0806</v>
      </c>
      <c r="H805" s="2">
        <f>IFERROR(VLOOKUP(A805,'TLT DVD'!$A$1:$D$1249,4,FALSE),0)</f>
        <v>0.99987776143999563</v>
      </c>
      <c r="I805" s="2">
        <f t="shared" si="49"/>
        <v>94.568438676994788</v>
      </c>
      <c r="J805" s="2">
        <f t="shared" si="50"/>
        <v>95.213359833123576</v>
      </c>
      <c r="K805" s="2">
        <f t="shared" si="51"/>
        <v>94.428455790393187</v>
      </c>
      <c r="L805" s="2">
        <f t="shared" si="52"/>
        <v>95.078376335329182</v>
      </c>
    </row>
    <row r="806" spans="1:12" x14ac:dyDescent="0.25">
      <c r="A806" s="1">
        <v>44858</v>
      </c>
      <c r="B806" s="2">
        <v>92.82</v>
      </c>
      <c r="C806" s="2">
        <v>93.55</v>
      </c>
      <c r="D806" s="2">
        <v>91.85</v>
      </c>
      <c r="E806" s="2">
        <v>92.4</v>
      </c>
      <c r="F806" s="2">
        <v>31332596</v>
      </c>
      <c r="G806" s="2">
        <f>IFERROR(VLOOKUP(A806,'TLT DVD'!$A$1:$D$1249,2,FALSE),0)</f>
        <v>3.1703000000000001</v>
      </c>
      <c r="H806" s="2">
        <f>IFERROR(VLOOKUP(A806,'TLT DVD'!$A$1:$D$1249,4,FALSE),0)</f>
        <v>0.99987420235763147</v>
      </c>
      <c r="I806" s="2">
        <f t="shared" si="49"/>
        <v>92.808323462835347</v>
      </c>
      <c r="J806" s="2">
        <f t="shared" si="50"/>
        <v>93.538231630556425</v>
      </c>
      <c r="K806" s="2">
        <f t="shared" si="51"/>
        <v>91.838445486548451</v>
      </c>
      <c r="L806" s="2">
        <f t="shared" si="52"/>
        <v>92.388376297845156</v>
      </c>
    </row>
    <row r="807" spans="1:12" x14ac:dyDescent="0.25">
      <c r="A807" s="1">
        <v>44855</v>
      </c>
      <c r="B807" s="2">
        <v>93.02</v>
      </c>
      <c r="C807" s="2">
        <v>93.93</v>
      </c>
      <c r="D807" s="2">
        <v>92.26</v>
      </c>
      <c r="E807" s="2">
        <v>93.17</v>
      </c>
      <c r="F807" s="2">
        <v>46280272</v>
      </c>
      <c r="G807" s="2">
        <f>IFERROR(VLOOKUP(A807,'TLT DVD'!$A$1:$D$1249,2,FALSE),0)</f>
        <v>3.1440999999999999</v>
      </c>
      <c r="H807" s="2">
        <f>IFERROR(VLOOKUP(A807,'TLT DVD'!$A$1:$D$1249,4,FALSE),0)</f>
        <v>0.99987524190992194</v>
      </c>
      <c r="I807" s="2">
        <f t="shared" si="49"/>
        <v>93.008395002460929</v>
      </c>
      <c r="J807" s="2">
        <f t="shared" si="50"/>
        <v>93.918281472598977</v>
      </c>
      <c r="K807" s="2">
        <f t="shared" si="51"/>
        <v>92.2484898186094</v>
      </c>
      <c r="L807" s="2">
        <f t="shared" si="52"/>
        <v>93.158376288747434</v>
      </c>
    </row>
    <row r="808" spans="1:12" x14ac:dyDescent="0.25">
      <c r="A808" s="1">
        <v>44854</v>
      </c>
      <c r="B808" s="2">
        <v>95.93</v>
      </c>
      <c r="C808" s="2">
        <v>96.33</v>
      </c>
      <c r="D808" s="2">
        <v>94.74</v>
      </c>
      <c r="E808" s="2">
        <v>94.88</v>
      </c>
      <c r="F808" s="2">
        <v>25434934</v>
      </c>
      <c r="G808" s="2">
        <f>IFERROR(VLOOKUP(A808,'TLT DVD'!$A$1:$D$1249,2,FALSE),0)</f>
        <v>3.0874000000000001</v>
      </c>
      <c r="H808" s="2">
        <f>IFERROR(VLOOKUP(A808,'TLT DVD'!$A$1:$D$1249,4,FALSE),0)</f>
        <v>0.99987749163174722</v>
      </c>
      <c r="I808" s="2">
        <f t="shared" si="49"/>
        <v>95.918247772233514</v>
      </c>
      <c r="J808" s="2">
        <f t="shared" si="50"/>
        <v>96.318198768886205</v>
      </c>
      <c r="K808" s="2">
        <f t="shared" si="51"/>
        <v>94.728393557191723</v>
      </c>
      <c r="L808" s="2">
        <f t="shared" si="52"/>
        <v>94.868376406020175</v>
      </c>
    </row>
    <row r="809" spans="1:12" x14ac:dyDescent="0.25">
      <c r="A809" s="1">
        <v>44853</v>
      </c>
      <c r="B809" s="2">
        <v>97.19</v>
      </c>
      <c r="C809" s="2">
        <v>97.42</v>
      </c>
      <c r="D809" s="2">
        <v>96.32</v>
      </c>
      <c r="E809" s="2">
        <v>96.53</v>
      </c>
      <c r="F809" s="2">
        <v>25431576</v>
      </c>
      <c r="G809" s="2">
        <f>IFERROR(VLOOKUP(A809,'TLT DVD'!$A$1:$D$1249,2,FALSE),0)</f>
        <v>3.0347</v>
      </c>
      <c r="H809" s="2">
        <f>IFERROR(VLOOKUP(A809,'TLT DVD'!$A$1:$D$1249,4,FALSE),0)</f>
        <v>0.99987958264757681</v>
      </c>
      <c r="I809" s="2">
        <f t="shared" si="49"/>
        <v>97.178296637517988</v>
      </c>
      <c r="J809" s="2">
        <f t="shared" si="50"/>
        <v>97.408268941526941</v>
      </c>
      <c r="K809" s="2">
        <f t="shared" si="51"/>
        <v>96.308401400614585</v>
      </c>
      <c r="L809" s="2">
        <f t="shared" si="52"/>
        <v>96.518376112970586</v>
      </c>
    </row>
    <row r="810" spans="1:12" x14ac:dyDescent="0.25">
      <c r="A810" s="1">
        <v>44852</v>
      </c>
      <c r="B810" s="2">
        <v>97.95</v>
      </c>
      <c r="C810" s="2">
        <v>98.46</v>
      </c>
      <c r="D810" s="2">
        <v>96.87</v>
      </c>
      <c r="E810" s="2">
        <v>98.32</v>
      </c>
      <c r="F810" s="2">
        <v>16931452</v>
      </c>
      <c r="G810" s="2">
        <f>IFERROR(VLOOKUP(A810,'TLT DVD'!$A$1:$D$1249,2,FALSE),0)</f>
        <v>2.9794</v>
      </c>
      <c r="H810" s="2">
        <f>IFERROR(VLOOKUP(A810,'TLT DVD'!$A$1:$D$1249,4,FALSE),0)</f>
        <v>0.99988177683017965</v>
      </c>
      <c r="I810" s="2">
        <f t="shared" si="49"/>
        <v>97.938420040516093</v>
      </c>
      <c r="J810" s="2">
        <f t="shared" si="50"/>
        <v>98.448359746699481</v>
      </c>
      <c r="K810" s="2">
        <f t="shared" si="51"/>
        <v>96.858547721539509</v>
      </c>
      <c r="L810" s="2">
        <f t="shared" si="52"/>
        <v>98.308376297943255</v>
      </c>
    </row>
    <row r="811" spans="1:12" x14ac:dyDescent="0.25">
      <c r="A811" s="1">
        <v>44851</v>
      </c>
      <c r="B811" s="2">
        <v>99.29</v>
      </c>
      <c r="C811" s="2">
        <v>99.66</v>
      </c>
      <c r="D811" s="2">
        <v>97.94</v>
      </c>
      <c r="E811" s="2">
        <v>98.09</v>
      </c>
      <c r="F811" s="2">
        <v>18969872</v>
      </c>
      <c r="G811" s="2">
        <f>IFERROR(VLOOKUP(A811,'TLT DVD'!$A$1:$D$1249,2,FALSE),0)</f>
        <v>2.9864000000000002</v>
      </c>
      <c r="H811" s="2">
        <f>IFERROR(VLOOKUP(A811,'TLT DVD'!$A$1:$D$1249,4,FALSE),0)</f>
        <v>0.99988149908528023</v>
      </c>
      <c r="I811" s="2">
        <f t="shared" si="49"/>
        <v>99.278234044177481</v>
      </c>
      <c r="J811" s="2">
        <f t="shared" si="50"/>
        <v>99.648190198839018</v>
      </c>
      <c r="K811" s="2">
        <f t="shared" si="51"/>
        <v>97.928394020412341</v>
      </c>
      <c r="L811" s="2">
        <f t="shared" si="52"/>
        <v>98.078376245275138</v>
      </c>
    </row>
    <row r="812" spans="1:12" x14ac:dyDescent="0.25">
      <c r="A812" s="1">
        <v>44848</v>
      </c>
      <c r="B812" s="2">
        <v>100.19</v>
      </c>
      <c r="C812" s="2">
        <v>100.19</v>
      </c>
      <c r="D812" s="2">
        <v>98.25</v>
      </c>
      <c r="E812" s="2">
        <v>98.57</v>
      </c>
      <c r="F812" s="2">
        <v>18732892</v>
      </c>
      <c r="G812" s="2">
        <f>IFERROR(VLOOKUP(A812,'TLT DVD'!$A$1:$D$1249,2,FALSE),0)</f>
        <v>2.9719000000000002</v>
      </c>
      <c r="H812" s="2">
        <f>IFERROR(VLOOKUP(A812,'TLT DVD'!$A$1:$D$1249,4,FALSE),0)</f>
        <v>0.99988207441408605</v>
      </c>
      <c r="I812" s="2">
        <f t="shared" si="49"/>
        <v>100.17818503554727</v>
      </c>
      <c r="J812" s="2">
        <f t="shared" si="50"/>
        <v>100.17818503554727</v>
      </c>
      <c r="K812" s="2">
        <f t="shared" si="51"/>
        <v>98.23841381118396</v>
      </c>
      <c r="L812" s="2">
        <f t="shared" si="52"/>
        <v>98.55837607499646</v>
      </c>
    </row>
    <row r="813" spans="1:12" x14ac:dyDescent="0.25">
      <c r="A813" s="1">
        <v>44847</v>
      </c>
      <c r="B813" s="2">
        <v>98.36</v>
      </c>
      <c r="C813" s="2">
        <v>100.38</v>
      </c>
      <c r="D813" s="2">
        <v>98.34</v>
      </c>
      <c r="E813" s="2">
        <v>99.39</v>
      </c>
      <c r="F813" s="2">
        <v>30292454</v>
      </c>
      <c r="G813" s="2">
        <f>IFERROR(VLOOKUP(A813,'TLT DVD'!$A$1:$D$1249,2,FALSE),0)</f>
        <v>2.9472999999999998</v>
      </c>
      <c r="H813" s="2">
        <f>IFERROR(VLOOKUP(A813,'TLT DVD'!$A$1:$D$1249,4,FALSE),0)</f>
        <v>0.99988305048992088</v>
      </c>
      <c r="I813" s="2">
        <f t="shared" si="49"/>
        <v>98.348496846188624</v>
      </c>
      <c r="J813" s="2">
        <f t="shared" si="50"/>
        <v>100.36826060817825</v>
      </c>
      <c r="K813" s="2">
        <f t="shared" si="51"/>
        <v>98.328499185178828</v>
      </c>
      <c r="L813" s="2">
        <f t="shared" si="52"/>
        <v>99.378376388193232</v>
      </c>
    </row>
    <row r="814" spans="1:12" x14ac:dyDescent="0.25">
      <c r="A814" s="1">
        <v>44846</v>
      </c>
      <c r="B814" s="2">
        <v>99.275000000000006</v>
      </c>
      <c r="C814" s="2">
        <v>100.535</v>
      </c>
      <c r="D814" s="2">
        <v>99.19</v>
      </c>
      <c r="E814" s="2">
        <v>100.35</v>
      </c>
      <c r="F814" s="2">
        <v>21447564</v>
      </c>
      <c r="G814" s="2">
        <f>IFERROR(VLOOKUP(A814,'TLT DVD'!$A$1:$D$1249,2,FALSE),0)</f>
        <v>2.9192</v>
      </c>
      <c r="H814" s="2">
        <f>IFERROR(VLOOKUP(A814,'TLT DVD'!$A$1:$D$1249,4,FALSE),0)</f>
        <v>0.99988416543949954</v>
      </c>
      <c r="I814" s="2">
        <f t="shared" si="49"/>
        <v>99.263500524006318</v>
      </c>
      <c r="J814" s="2">
        <f t="shared" si="50"/>
        <v>100.52335457246008</v>
      </c>
      <c r="K814" s="2">
        <f t="shared" si="51"/>
        <v>99.17851036994395</v>
      </c>
      <c r="L814" s="2">
        <f t="shared" si="52"/>
        <v>100.33837600185377</v>
      </c>
    </row>
    <row r="815" spans="1:12" x14ac:dyDescent="0.25">
      <c r="A815" s="1">
        <v>44845</v>
      </c>
      <c r="B815" s="2">
        <v>99.74</v>
      </c>
      <c r="C815" s="2">
        <v>100.9</v>
      </c>
      <c r="D815" s="2">
        <v>98.99</v>
      </c>
      <c r="E815" s="2">
        <v>99.86</v>
      </c>
      <c r="F815" s="2">
        <v>33246712</v>
      </c>
      <c r="G815" s="2">
        <f>IFERROR(VLOOKUP(A815,'TLT DVD'!$A$1:$D$1249,2,FALSE),0)</f>
        <v>2.9335</v>
      </c>
      <c r="H815" s="2">
        <f>IFERROR(VLOOKUP(A815,'TLT DVD'!$A$1:$D$1249,4,FALSE),0)</f>
        <v>0.99988359804507465</v>
      </c>
      <c r="I815" s="2">
        <f t="shared" si="49"/>
        <v>99.728390069015745</v>
      </c>
      <c r="J815" s="2">
        <f t="shared" si="50"/>
        <v>100.88825504274804</v>
      </c>
      <c r="K815" s="2">
        <f t="shared" si="51"/>
        <v>98.97847737048194</v>
      </c>
      <c r="L815" s="2">
        <f t="shared" si="52"/>
        <v>99.848376100781152</v>
      </c>
    </row>
    <row r="816" spans="1:12" x14ac:dyDescent="0.25">
      <c r="A816" s="1">
        <v>44844</v>
      </c>
      <c r="B816" s="2">
        <v>100.5</v>
      </c>
      <c r="C816" s="2">
        <v>100.51</v>
      </c>
      <c r="D816" s="2">
        <v>98.795000000000002</v>
      </c>
      <c r="E816" s="2">
        <v>99.42</v>
      </c>
      <c r="F816" s="2">
        <v>15652632</v>
      </c>
      <c r="G816" s="2">
        <f>IFERROR(VLOOKUP(A816,'TLT DVD'!$A$1:$D$1249,2,FALSE),0)</f>
        <v>2.9464999999999999</v>
      </c>
      <c r="H816" s="2">
        <f>IFERROR(VLOOKUP(A816,'TLT DVD'!$A$1:$D$1249,4,FALSE),0)</f>
        <v>0.99988308223224043</v>
      </c>
      <c r="I816" s="2">
        <f t="shared" si="49"/>
        <v>100.48824976434017</v>
      </c>
      <c r="J816" s="2">
        <f t="shared" si="50"/>
        <v>100.49824859516249</v>
      </c>
      <c r="K816" s="2">
        <f t="shared" si="51"/>
        <v>98.783449109134196</v>
      </c>
      <c r="L816" s="2">
        <f t="shared" si="52"/>
        <v>99.408376035529344</v>
      </c>
    </row>
    <row r="817" spans="1:12" x14ac:dyDescent="0.25">
      <c r="A817" s="1">
        <v>44841</v>
      </c>
      <c r="B817" s="2">
        <v>100.81</v>
      </c>
      <c r="C817" s="2">
        <v>101.62</v>
      </c>
      <c r="D817" s="2">
        <v>100.47</v>
      </c>
      <c r="E817" s="2">
        <v>100.99</v>
      </c>
      <c r="F817" s="2">
        <v>14814780</v>
      </c>
      <c r="G817" s="2">
        <f>IFERROR(VLOOKUP(A817,'TLT DVD'!$A$1:$D$1249,2,FALSE),0)</f>
        <v>2.9007000000000001</v>
      </c>
      <c r="H817" s="2">
        <f>IFERROR(VLOOKUP(A817,'TLT DVD'!$A$1:$D$1249,4,FALSE),0)</f>
        <v>0.99988489948171588</v>
      </c>
      <c r="I817" s="2">
        <f t="shared" si="49"/>
        <v>100.79839671675178</v>
      </c>
      <c r="J817" s="2">
        <f t="shared" si="50"/>
        <v>101.60830348533197</v>
      </c>
      <c r="K817" s="2">
        <f t="shared" si="51"/>
        <v>100.458435850928</v>
      </c>
      <c r="L817" s="2">
        <f t="shared" si="52"/>
        <v>100.97837599865848</v>
      </c>
    </row>
    <row r="818" spans="1:12" x14ac:dyDescent="0.25">
      <c r="A818" s="1">
        <v>44840</v>
      </c>
      <c r="B818" s="2">
        <v>102.59</v>
      </c>
      <c r="C818" s="2">
        <v>102.84</v>
      </c>
      <c r="D818" s="2">
        <v>101.53</v>
      </c>
      <c r="E818" s="2">
        <v>101.98</v>
      </c>
      <c r="F818" s="2">
        <v>13965691</v>
      </c>
      <c r="G818" s="2">
        <f>IFERROR(VLOOKUP(A818,'TLT DVD'!$A$1:$D$1249,2,FALSE),0)</f>
        <v>2.8725000000000001</v>
      </c>
      <c r="H818" s="2">
        <f>IFERROR(VLOOKUP(A818,'TLT DVD'!$A$1:$D$1249,4,FALSE),0)</f>
        <v>0.99988601840115798</v>
      </c>
      <c r="I818" s="2">
        <f t="shared" si="49"/>
        <v>102.57830662777481</v>
      </c>
      <c r="J818" s="2">
        <f t="shared" si="50"/>
        <v>102.82827813237509</v>
      </c>
      <c r="K818" s="2">
        <f t="shared" si="51"/>
        <v>101.51842744826958</v>
      </c>
      <c r="L818" s="2">
        <f t="shared" si="52"/>
        <v>101.96837615655009</v>
      </c>
    </row>
    <row r="819" spans="1:12" x14ac:dyDescent="0.25">
      <c r="A819" s="1">
        <v>44839</v>
      </c>
      <c r="B819" s="2">
        <v>102.73</v>
      </c>
      <c r="C819" s="2">
        <v>102.84</v>
      </c>
      <c r="D819" s="2">
        <v>101.5802</v>
      </c>
      <c r="E819" s="2">
        <v>102.55</v>
      </c>
      <c r="F819" s="2">
        <v>20522056</v>
      </c>
      <c r="G819" s="2">
        <f>IFERROR(VLOOKUP(A819,'TLT DVD'!$A$1:$D$1249,2,FALSE),0)</f>
        <v>2.8565</v>
      </c>
      <c r="H819" s="2">
        <f>IFERROR(VLOOKUP(A819,'TLT DVD'!$A$1:$D$1249,4,FALSE),0)</f>
        <v>0.99988665324962522</v>
      </c>
      <c r="I819" s="2">
        <f t="shared" si="49"/>
        <v>102.718355888334</v>
      </c>
      <c r="J819" s="2">
        <f t="shared" si="50"/>
        <v>102.82834342019146</v>
      </c>
      <c r="K819" s="2">
        <f t="shared" si="51"/>
        <v>101.56868621442759</v>
      </c>
      <c r="L819" s="2">
        <f t="shared" si="52"/>
        <v>102.53837629074907</v>
      </c>
    </row>
    <row r="820" spans="1:12" x14ac:dyDescent="0.25">
      <c r="A820" s="1">
        <v>44838</v>
      </c>
      <c r="B820" s="2">
        <v>104.15</v>
      </c>
      <c r="C820" s="2">
        <v>104.6499</v>
      </c>
      <c r="D820" s="2">
        <v>103.3</v>
      </c>
      <c r="E820" s="2">
        <v>103.54</v>
      </c>
      <c r="F820" s="2">
        <v>13788739</v>
      </c>
      <c r="G820" s="2">
        <f>IFERROR(VLOOKUP(A820,'TLT DVD'!$A$1:$D$1249,2,FALSE),0)</f>
        <v>2.8292000000000002</v>
      </c>
      <c r="H820" s="2">
        <f>IFERROR(VLOOKUP(A820,'TLT DVD'!$A$1:$D$1249,4,FALSE),0)</f>
        <v>0.99988773646075291</v>
      </c>
      <c r="I820" s="2">
        <f t="shared" si="49"/>
        <v>104.13830775238742</v>
      </c>
      <c r="J820" s="2">
        <f t="shared" si="50"/>
        <v>104.63815163184415</v>
      </c>
      <c r="K820" s="2">
        <f t="shared" si="51"/>
        <v>103.28840317639578</v>
      </c>
      <c r="L820" s="2">
        <f t="shared" si="52"/>
        <v>103.52837623314636</v>
      </c>
    </row>
    <row r="821" spans="1:12" x14ac:dyDescent="0.25">
      <c r="A821" s="1">
        <v>44837</v>
      </c>
      <c r="B821" s="2">
        <v>103.85</v>
      </c>
      <c r="C821" s="2">
        <v>104.68</v>
      </c>
      <c r="D821" s="2">
        <v>103.15</v>
      </c>
      <c r="E821" s="2">
        <v>103.83</v>
      </c>
      <c r="F821" s="2">
        <v>27192238</v>
      </c>
      <c r="G821" s="2">
        <f>IFERROR(VLOOKUP(A821,'TLT DVD'!$A$1:$D$1249,2,FALSE),0)</f>
        <v>2.8212999999999999</v>
      </c>
      <c r="H821" s="2">
        <f>IFERROR(VLOOKUP(A821,'TLT DVD'!$A$1:$D$1249,4,FALSE),0)</f>
        <v>0.99988804991767188</v>
      </c>
      <c r="I821" s="2">
        <f t="shared" si="49"/>
        <v>103.83837398395022</v>
      </c>
      <c r="J821" s="2">
        <f t="shared" si="50"/>
        <v>104.6682810653819</v>
      </c>
      <c r="K821" s="2">
        <f t="shared" si="51"/>
        <v>103.13845234900786</v>
      </c>
      <c r="L821" s="2">
        <f t="shared" si="52"/>
        <v>103.81837622295187</v>
      </c>
    </row>
    <row r="822" spans="1:12" x14ac:dyDescent="0.25">
      <c r="A822" s="1">
        <v>44834</v>
      </c>
      <c r="B822" s="2">
        <v>104.27</v>
      </c>
      <c r="C822" s="2">
        <v>104.86</v>
      </c>
      <c r="D822" s="2">
        <v>102.22499999999999</v>
      </c>
      <c r="E822" s="2">
        <v>102.45</v>
      </c>
      <c r="F822" s="2">
        <v>26485690</v>
      </c>
      <c r="G822" s="2">
        <f>IFERROR(VLOOKUP(A822,'TLT DVD'!$A$1:$D$1249,2,FALSE),0)</f>
        <v>2.8593000000000002</v>
      </c>
      <c r="H822" s="2">
        <f>IFERROR(VLOOKUP(A822,'TLT DVD'!$A$1:$D$1249,4,FALSE),0)</f>
        <v>0.99988654215111428</v>
      </c>
      <c r="I822" s="2">
        <f t="shared" si="49"/>
        <v>104.25816975009668</v>
      </c>
      <c r="J822" s="2">
        <f t="shared" si="50"/>
        <v>104.84810280996584</v>
      </c>
      <c r="K822" s="2">
        <f t="shared" si="51"/>
        <v>102.21340177139766</v>
      </c>
      <c r="L822" s="2">
        <f t="shared" si="52"/>
        <v>102.43837624338165</v>
      </c>
    </row>
    <row r="823" spans="1:12" x14ac:dyDescent="0.25">
      <c r="A823" s="1">
        <v>44833</v>
      </c>
      <c r="B823" s="2">
        <v>102.9</v>
      </c>
      <c r="C823" s="2">
        <v>104.22499999999999</v>
      </c>
      <c r="D823" s="2">
        <v>102.8</v>
      </c>
      <c r="E823" s="2">
        <v>103.79</v>
      </c>
      <c r="F823" s="2">
        <v>19127140</v>
      </c>
      <c r="G823" s="2">
        <f>IFERROR(VLOOKUP(A823,'TLT DVD'!$A$1:$D$1249,2,FALSE),0)</f>
        <v>2.7301000000000002</v>
      </c>
      <c r="H823" s="2">
        <f>IFERROR(VLOOKUP(A823,'TLT DVD'!$A$1:$D$1249,4,FALSE),0)</f>
        <v>0.99989166856668621</v>
      </c>
      <c r="I823" s="2">
        <f t="shared" si="49"/>
        <v>102.88885269551201</v>
      </c>
      <c r="J823" s="2">
        <f t="shared" si="50"/>
        <v>104.21370915636287</v>
      </c>
      <c r="K823" s="2">
        <f t="shared" si="51"/>
        <v>102.78886352865534</v>
      </c>
      <c r="L823" s="2">
        <f t="shared" si="52"/>
        <v>103.77875628053637</v>
      </c>
    </row>
    <row r="824" spans="1:12" x14ac:dyDescent="0.25">
      <c r="A824" s="1">
        <v>44832</v>
      </c>
      <c r="B824" s="2">
        <v>103.13</v>
      </c>
      <c r="C824" s="2">
        <v>104.45</v>
      </c>
      <c r="D824" s="2">
        <v>102.48</v>
      </c>
      <c r="E824" s="2">
        <v>104.33</v>
      </c>
      <c r="F824" s="2">
        <v>39283096</v>
      </c>
      <c r="G824" s="2">
        <f>IFERROR(VLOOKUP(A824,'TLT DVD'!$A$1:$D$1249,2,FALSE),0)</f>
        <v>2.7160000000000002</v>
      </c>
      <c r="H824" s="2">
        <f>IFERROR(VLOOKUP(A824,'TLT DVD'!$A$1:$D$1249,4,FALSE),0)</f>
        <v>0.9998922280300383</v>
      </c>
      <c r="I824" s="2">
        <f t="shared" si="49"/>
        <v>103.11888547673784</v>
      </c>
      <c r="J824" s="2">
        <f t="shared" si="50"/>
        <v>104.4387432177375</v>
      </c>
      <c r="K824" s="2">
        <f t="shared" si="51"/>
        <v>102.46895552851832</v>
      </c>
      <c r="L824" s="2">
        <f t="shared" si="52"/>
        <v>104.3187561503739</v>
      </c>
    </row>
    <row r="825" spans="1:12" x14ac:dyDescent="0.25">
      <c r="A825" s="1">
        <v>44831</v>
      </c>
      <c r="B825" s="2">
        <v>102.71</v>
      </c>
      <c r="C825" s="2">
        <v>102.98</v>
      </c>
      <c r="D825" s="2">
        <v>100.9</v>
      </c>
      <c r="E825" s="2">
        <v>100.95</v>
      </c>
      <c r="F825" s="2">
        <v>34609452</v>
      </c>
      <c r="G825" s="2">
        <f>IFERROR(VLOOKUP(A825,'TLT DVD'!$A$1:$D$1249,2,FALSE),0)</f>
        <v>2.8069999999999999</v>
      </c>
      <c r="H825" s="2">
        <f>IFERROR(VLOOKUP(A825,'TLT DVD'!$A$1:$D$1249,4,FALSE),0)</f>
        <v>0.99988861731462308</v>
      </c>
      <c r="I825" s="2">
        <f t="shared" si="49"/>
        <v>102.69855988438493</v>
      </c>
      <c r="J825" s="2">
        <f t="shared" si="50"/>
        <v>102.96852981105989</v>
      </c>
      <c r="K825" s="2">
        <f t="shared" si="51"/>
        <v>100.88876148704547</v>
      </c>
      <c r="L825" s="2">
        <f t="shared" si="52"/>
        <v>100.93875591791121</v>
      </c>
    </row>
    <row r="826" spans="1:12" x14ac:dyDescent="0.25">
      <c r="A826" s="1">
        <v>44830</v>
      </c>
      <c r="B826" s="2">
        <v>105.36</v>
      </c>
      <c r="C826" s="2">
        <v>105.41</v>
      </c>
      <c r="D826" s="2">
        <v>103.22</v>
      </c>
      <c r="E826" s="2">
        <v>103.68</v>
      </c>
      <c r="F826" s="2">
        <v>25104572</v>
      </c>
      <c r="G826" s="2">
        <f>IFERROR(VLOOKUP(A826,'TLT DVD'!$A$1:$D$1249,2,FALSE),0)</f>
        <v>2.7330000000000001</v>
      </c>
      <c r="H826" s="2">
        <f>IFERROR(VLOOKUP(A826,'TLT DVD'!$A$1:$D$1249,4,FALSE),0)</f>
        <v>0.99989155349979453</v>
      </c>
      <c r="I826" s="2">
        <f t="shared" si="49"/>
        <v>105.34857407673834</v>
      </c>
      <c r="J826" s="2">
        <f t="shared" si="50"/>
        <v>105.39856865441334</v>
      </c>
      <c r="K826" s="2">
        <f t="shared" si="51"/>
        <v>103.20880615224878</v>
      </c>
      <c r="L826" s="2">
        <f t="shared" si="52"/>
        <v>103.66875626685871</v>
      </c>
    </row>
    <row r="827" spans="1:12" x14ac:dyDescent="0.25">
      <c r="A827" s="1">
        <v>44827</v>
      </c>
      <c r="B827" s="2">
        <v>105.34</v>
      </c>
      <c r="C827" s="2">
        <v>106.425</v>
      </c>
      <c r="D827" s="2">
        <v>104.56</v>
      </c>
      <c r="E827" s="2">
        <v>105.7</v>
      </c>
      <c r="F827" s="2">
        <v>23042234</v>
      </c>
      <c r="G827" s="2">
        <f>IFERROR(VLOOKUP(A827,'TLT DVD'!$A$1:$D$1249,2,FALSE),0)</f>
        <v>2.6808000000000001</v>
      </c>
      <c r="H827" s="2">
        <f>IFERROR(VLOOKUP(A827,'TLT DVD'!$A$1:$D$1249,4,FALSE),0)</f>
        <v>0.99989362470587195</v>
      </c>
      <c r="I827" s="2">
        <f t="shared" si="49"/>
        <v>105.32879442651655</v>
      </c>
      <c r="J827" s="2">
        <f t="shared" si="50"/>
        <v>106.41367900932242</v>
      </c>
      <c r="K827" s="2">
        <f t="shared" si="51"/>
        <v>104.54887739924597</v>
      </c>
      <c r="L827" s="2">
        <f t="shared" si="52"/>
        <v>105.68875613141067</v>
      </c>
    </row>
    <row r="828" spans="1:12" x14ac:dyDescent="0.25">
      <c r="A828" s="1">
        <v>44826</v>
      </c>
      <c r="B828" s="2">
        <v>105.79</v>
      </c>
      <c r="C828" s="2">
        <v>105.96</v>
      </c>
      <c r="D828" s="2">
        <v>104.73</v>
      </c>
      <c r="E828" s="2">
        <v>105.27</v>
      </c>
      <c r="F828" s="2">
        <v>29030572</v>
      </c>
      <c r="G828" s="2">
        <f>IFERROR(VLOOKUP(A828,'TLT DVD'!$A$1:$D$1249,2,FALSE),0)</f>
        <v>2.6918000000000002</v>
      </c>
      <c r="H828" s="2">
        <f>IFERROR(VLOOKUP(A828,'TLT DVD'!$A$1:$D$1249,4,FALSE),0)</f>
        <v>0.99989318824446438</v>
      </c>
      <c r="I828" s="2">
        <f t="shared" si="49"/>
        <v>105.77870038438189</v>
      </c>
      <c r="J828" s="2">
        <f t="shared" si="50"/>
        <v>105.94868222638344</v>
      </c>
      <c r="K828" s="2">
        <f t="shared" si="51"/>
        <v>104.71881360484277</v>
      </c>
      <c r="L828" s="2">
        <f t="shared" si="52"/>
        <v>105.25875592649476</v>
      </c>
    </row>
    <row r="829" spans="1:12" x14ac:dyDescent="0.25">
      <c r="A829" s="1">
        <v>44825</v>
      </c>
      <c r="B829" s="2">
        <v>106.7</v>
      </c>
      <c r="C829" s="2">
        <v>108.04</v>
      </c>
      <c r="D829" s="2">
        <v>105.97</v>
      </c>
      <c r="E829" s="2">
        <v>108.03</v>
      </c>
      <c r="F829" s="2">
        <v>23132922</v>
      </c>
      <c r="G829" s="2">
        <f>IFERROR(VLOOKUP(A829,'TLT DVD'!$A$1:$D$1249,2,FALSE),0)</f>
        <v>2.6230000000000002</v>
      </c>
      <c r="H829" s="2">
        <f>IFERROR(VLOOKUP(A829,'TLT DVD'!$A$1:$D$1249,4,FALSE),0)</f>
        <v>0.99989591811530798</v>
      </c>
      <c r="I829" s="2">
        <f t="shared" si="49"/>
        <v>106.68889446290336</v>
      </c>
      <c r="J829" s="2">
        <f t="shared" si="50"/>
        <v>108.02875499317788</v>
      </c>
      <c r="K829" s="2">
        <f t="shared" si="51"/>
        <v>105.95897044267919</v>
      </c>
      <c r="L829" s="2">
        <f t="shared" si="52"/>
        <v>108.01875603399672</v>
      </c>
    </row>
    <row r="830" spans="1:12" x14ac:dyDescent="0.25">
      <c r="A830" s="1">
        <v>44824</v>
      </c>
      <c r="B830" s="2">
        <v>105.69</v>
      </c>
      <c r="C830" s="2">
        <v>106.84</v>
      </c>
      <c r="D830" s="2">
        <v>105.4</v>
      </c>
      <c r="E830" s="2">
        <v>106.25</v>
      </c>
      <c r="F830" s="2">
        <v>20133840</v>
      </c>
      <c r="G830" s="2">
        <f>IFERROR(VLOOKUP(A830,'TLT DVD'!$A$1:$D$1249,2,FALSE),0)</f>
        <v>2.6669</v>
      </c>
      <c r="H830" s="2">
        <f>IFERROR(VLOOKUP(A830,'TLT DVD'!$A$1:$D$1249,4,FALSE),0)</f>
        <v>0.99989417623465038</v>
      </c>
      <c r="I830" s="2">
        <f t="shared" si="49"/>
        <v>105.6788154862402</v>
      </c>
      <c r="J830" s="2">
        <f t="shared" si="50"/>
        <v>106.82869378891004</v>
      </c>
      <c r="K830" s="2">
        <f t="shared" si="51"/>
        <v>105.38884617513216</v>
      </c>
      <c r="L830" s="2">
        <f t="shared" si="52"/>
        <v>106.23875622493161</v>
      </c>
    </row>
    <row r="831" spans="1:12" x14ac:dyDescent="0.25">
      <c r="A831" s="1">
        <v>44823</v>
      </c>
      <c r="B831" s="2">
        <v>106.96</v>
      </c>
      <c r="C831" s="2">
        <v>107.82</v>
      </c>
      <c r="D831" s="2">
        <v>106.8</v>
      </c>
      <c r="E831" s="2">
        <v>107.32</v>
      </c>
      <c r="F831" s="2">
        <v>11084426</v>
      </c>
      <c r="G831" s="2">
        <f>IFERROR(VLOOKUP(A831,'TLT DVD'!$A$1:$D$1249,2,FALSE),0)</f>
        <v>2.6402999999999999</v>
      </c>
      <c r="H831" s="2">
        <f>IFERROR(VLOOKUP(A831,'TLT DVD'!$A$1:$D$1249,4,FALSE),0)</f>
        <v>0.99989523167906014</v>
      </c>
      <c r="I831" s="2">
        <f t="shared" si="49"/>
        <v>106.94879398039227</v>
      </c>
      <c r="J831" s="2">
        <f t="shared" si="50"/>
        <v>107.80870387963625</v>
      </c>
      <c r="K831" s="2">
        <f t="shared" si="51"/>
        <v>106.78881074332362</v>
      </c>
      <c r="L831" s="2">
        <f t="shared" si="52"/>
        <v>107.30875626379672</v>
      </c>
    </row>
    <row r="832" spans="1:12" x14ac:dyDescent="0.25">
      <c r="A832" s="1">
        <v>44820</v>
      </c>
      <c r="B832" s="2">
        <v>107.03</v>
      </c>
      <c r="C832" s="2">
        <v>108.05</v>
      </c>
      <c r="D832" s="2">
        <v>106.765</v>
      </c>
      <c r="E832" s="2">
        <v>107.07</v>
      </c>
      <c r="F832" s="2">
        <v>18903848</v>
      </c>
      <c r="G832" s="2">
        <f>IFERROR(VLOOKUP(A832,'TLT DVD'!$A$1:$D$1249,2,FALSE),0)</f>
        <v>2.6465000000000001</v>
      </c>
      <c r="H832" s="2">
        <f>IFERROR(VLOOKUP(A832,'TLT DVD'!$A$1:$D$1249,4,FALSE),0)</f>
        <v>0.99989498567312063</v>
      </c>
      <c r="I832" s="2">
        <f t="shared" si="49"/>
        <v>107.0187603165941</v>
      </c>
      <c r="J832" s="2">
        <f t="shared" si="50"/>
        <v>108.03865320198068</v>
      </c>
      <c r="K832" s="2">
        <f t="shared" si="51"/>
        <v>106.75378814539073</v>
      </c>
      <c r="L832" s="2">
        <f t="shared" si="52"/>
        <v>107.05875611602102</v>
      </c>
    </row>
    <row r="833" spans="1:12" x14ac:dyDescent="0.25">
      <c r="A833" s="1">
        <v>44819</v>
      </c>
      <c r="B833" s="2">
        <v>107.85</v>
      </c>
      <c r="C833" s="2">
        <v>108.19</v>
      </c>
      <c r="D833" s="2">
        <v>107.58</v>
      </c>
      <c r="E833" s="2">
        <v>107.97</v>
      </c>
      <c r="F833" s="2">
        <v>10260164</v>
      </c>
      <c r="G833" s="2">
        <f>IFERROR(VLOOKUP(A833,'TLT DVD'!$A$1:$D$1249,2,FALSE),0)</f>
        <v>2.6244999999999998</v>
      </c>
      <c r="H833" s="2">
        <f>IFERROR(VLOOKUP(A833,'TLT DVD'!$A$1:$D$1249,4,FALSE),0)</f>
        <v>0.99989585859769547</v>
      </c>
      <c r="I833" s="2">
        <f t="shared" si="49"/>
        <v>107.83876834976145</v>
      </c>
      <c r="J833" s="2">
        <f t="shared" si="50"/>
        <v>108.17873294168467</v>
      </c>
      <c r="K833" s="2">
        <f t="shared" si="51"/>
        <v>107.56879646794007</v>
      </c>
      <c r="L833" s="2">
        <f t="shared" si="52"/>
        <v>107.95875585279317</v>
      </c>
    </row>
    <row r="834" spans="1:12" x14ac:dyDescent="0.25">
      <c r="A834" s="1">
        <v>44818</v>
      </c>
      <c r="B834" s="2">
        <v>107.34</v>
      </c>
      <c r="C834" s="2">
        <v>108.21</v>
      </c>
      <c r="D834" s="2">
        <v>107.11499999999999</v>
      </c>
      <c r="E834" s="2">
        <v>108.04</v>
      </c>
      <c r="F834" s="2">
        <v>13077844</v>
      </c>
      <c r="G834" s="2">
        <f>IFERROR(VLOOKUP(A834,'TLT DVD'!$A$1:$D$1249,2,FALSE),0)</f>
        <v>2.6227999999999998</v>
      </c>
      <c r="H834" s="2">
        <f>IFERROR(VLOOKUP(A834,'TLT DVD'!$A$1:$D$1249,4,FALSE),0)</f>
        <v>0.99989592605098987</v>
      </c>
      <c r="I834" s="2">
        <f t="shared" si="49"/>
        <v>107.32882870231326</v>
      </c>
      <c r="J834" s="2">
        <f t="shared" si="50"/>
        <v>108.1987381579776</v>
      </c>
      <c r="K834" s="2">
        <f t="shared" si="51"/>
        <v>107.10385211895178</v>
      </c>
      <c r="L834" s="2">
        <f t="shared" si="52"/>
        <v>108.02875585054895</v>
      </c>
    </row>
    <row r="835" spans="1:12" x14ac:dyDescent="0.25">
      <c r="A835" s="1">
        <v>44817</v>
      </c>
      <c r="B835" s="2">
        <v>106.56</v>
      </c>
      <c r="C835" s="2">
        <v>107.735</v>
      </c>
      <c r="D835" s="2">
        <v>106.24</v>
      </c>
      <c r="E835" s="2">
        <v>107.67</v>
      </c>
      <c r="F835" s="2">
        <v>22158884</v>
      </c>
      <c r="G835" s="2">
        <f>IFERROR(VLOOKUP(A835,'TLT DVD'!$A$1:$D$1249,2,FALSE),0)</f>
        <v>2.6318000000000001</v>
      </c>
      <c r="H835" s="2">
        <f>IFERROR(VLOOKUP(A835,'TLT DVD'!$A$1:$D$1249,4,FALSE),0)</f>
        <v>0.9998955689453658</v>
      </c>
      <c r="I835" s="2">
        <f t="shared" ref="I835:I898" si="53">IFERROR(B835*$H835,0)</f>
        <v>106.54887182681819</v>
      </c>
      <c r="J835" s="2">
        <f t="shared" ref="J835:J898" si="54">IFERROR(C835*$H835,0)</f>
        <v>107.72374912032899</v>
      </c>
      <c r="K835" s="2">
        <f t="shared" ref="K835:K898" si="55">IFERROR(D835*$H835,0)</f>
        <v>106.22890524475565</v>
      </c>
      <c r="L835" s="2">
        <f t="shared" si="52"/>
        <v>107.65875590834754</v>
      </c>
    </row>
    <row r="836" spans="1:12" x14ac:dyDescent="0.25">
      <c r="A836" s="1">
        <v>44816</v>
      </c>
      <c r="B836" s="2">
        <v>108.63</v>
      </c>
      <c r="C836" s="2">
        <v>108.89</v>
      </c>
      <c r="D836" s="2">
        <v>106.92</v>
      </c>
      <c r="E836" s="2">
        <v>107.42</v>
      </c>
      <c r="F836" s="2">
        <v>14806921</v>
      </c>
      <c r="G836" s="2">
        <f>IFERROR(VLOOKUP(A836,'TLT DVD'!$A$1:$D$1249,2,FALSE),0)</f>
        <v>2.6379000000000001</v>
      </c>
      <c r="H836" s="2">
        <f>IFERROR(VLOOKUP(A836,'TLT DVD'!$A$1:$D$1249,4,FALSE),0)</f>
        <v>0.99989532690718197</v>
      </c>
      <c r="I836" s="2">
        <f t="shared" si="53"/>
        <v>108.61862936192718</v>
      </c>
      <c r="J836" s="2">
        <f t="shared" si="54"/>
        <v>108.87860214692304</v>
      </c>
      <c r="K836" s="2">
        <f t="shared" si="55"/>
        <v>106.9088083529159</v>
      </c>
      <c r="L836" s="2">
        <f t="shared" si="52"/>
        <v>107.40875601636949</v>
      </c>
    </row>
    <row r="837" spans="1:12" x14ac:dyDescent="0.25">
      <c r="A837" s="1">
        <v>44813</v>
      </c>
      <c r="B837" s="2">
        <v>108.33</v>
      </c>
      <c r="C837" s="2">
        <v>108.795</v>
      </c>
      <c r="D837" s="2">
        <v>107.63</v>
      </c>
      <c r="E837" s="2">
        <v>108.31</v>
      </c>
      <c r="F837" s="2">
        <v>12529797</v>
      </c>
      <c r="G837" s="2">
        <f>IFERROR(VLOOKUP(A837,'TLT DVD'!$A$1:$D$1249,2,FALSE),0)</f>
        <v>2.6162000000000001</v>
      </c>
      <c r="H837" s="2">
        <f>IFERROR(VLOOKUP(A837,'TLT DVD'!$A$1:$D$1249,4,FALSE),0)</f>
        <v>0.99989618792852863</v>
      </c>
      <c r="I837" s="2">
        <f t="shared" si="53"/>
        <v>108.3187540382975</v>
      </c>
      <c r="J837" s="2">
        <f t="shared" si="54"/>
        <v>108.78370576568427</v>
      </c>
      <c r="K837" s="2">
        <f t="shared" si="55"/>
        <v>107.61882670674753</v>
      </c>
      <c r="L837" s="2">
        <f t="shared" si="52"/>
        <v>108.29875611453893</v>
      </c>
    </row>
    <row r="838" spans="1:12" x14ac:dyDescent="0.25">
      <c r="A838" s="1">
        <v>44812</v>
      </c>
      <c r="B838" s="2">
        <v>108.84</v>
      </c>
      <c r="C838" s="2">
        <v>109.52</v>
      </c>
      <c r="D838" s="2">
        <v>108.05</v>
      </c>
      <c r="E838" s="2">
        <v>108.07</v>
      </c>
      <c r="F838" s="2">
        <v>14671366</v>
      </c>
      <c r="G838" s="2">
        <f>IFERROR(VLOOKUP(A838,'TLT DVD'!$A$1:$D$1249,2,FALSE),0)</f>
        <v>2.6219999999999999</v>
      </c>
      <c r="H838" s="2">
        <f>IFERROR(VLOOKUP(A838,'TLT DVD'!$A$1:$D$1249,4,FALSE),0)</f>
        <v>0.9998959577937182</v>
      </c>
      <c r="I838" s="2">
        <f t="shared" si="53"/>
        <v>108.8286760462683</v>
      </c>
      <c r="J838" s="2">
        <f t="shared" si="54"/>
        <v>109.50860529756801</v>
      </c>
      <c r="K838" s="2">
        <f t="shared" si="55"/>
        <v>108.03875823961125</v>
      </c>
      <c r="L838" s="2">
        <f t="shared" si="52"/>
        <v>108.05875615876712</v>
      </c>
    </row>
    <row r="839" spans="1:12" x14ac:dyDescent="0.25">
      <c r="A839" s="1">
        <v>44811</v>
      </c>
      <c r="B839" s="2">
        <v>108.32</v>
      </c>
      <c r="C839" s="2">
        <v>109.48</v>
      </c>
      <c r="D839" s="2">
        <v>108.21</v>
      </c>
      <c r="E839" s="2">
        <v>109.19</v>
      </c>
      <c r="F839" s="2">
        <v>17050132</v>
      </c>
      <c r="G839" s="2">
        <f>IFERROR(VLOOKUP(A839,'TLT DVD'!$A$1:$D$1249,2,FALSE),0)</f>
        <v>2.5951</v>
      </c>
      <c r="H839" s="2">
        <f>IFERROR(VLOOKUP(A839,'TLT DVD'!$A$1:$D$1249,4,FALSE),0)</f>
        <v>0.99989702514354439</v>
      </c>
      <c r="I839" s="2">
        <f t="shared" si="53"/>
        <v>108.30884576354872</v>
      </c>
      <c r="J839" s="2">
        <f t="shared" si="54"/>
        <v>109.46872631271525</v>
      </c>
      <c r="K839" s="2">
        <f t="shared" si="55"/>
        <v>108.19885709078294</v>
      </c>
      <c r="L839" s="2">
        <f t="shared" si="52"/>
        <v>109.17875617542362</v>
      </c>
    </row>
    <row r="840" spans="1:12" x14ac:dyDescent="0.25">
      <c r="A840" s="1">
        <v>44810</v>
      </c>
      <c r="B840" s="2">
        <v>108.9</v>
      </c>
      <c r="C840" s="2">
        <v>108.97</v>
      </c>
      <c r="D840" s="2">
        <v>107.42</v>
      </c>
      <c r="E840" s="2">
        <v>107.49</v>
      </c>
      <c r="F840" s="2">
        <v>24648520</v>
      </c>
      <c r="G840" s="2">
        <f>IFERROR(VLOOKUP(A840,'TLT DVD'!$A$1:$D$1249,2,FALSE),0)</f>
        <v>2.6362000000000001</v>
      </c>
      <c r="H840" s="2">
        <f>IFERROR(VLOOKUP(A840,'TLT DVD'!$A$1:$D$1249,4,FALSE),0)</f>
        <v>0.99989539436044039</v>
      </c>
      <c r="I840" s="2">
        <f t="shared" si="53"/>
        <v>108.88860844585196</v>
      </c>
      <c r="J840" s="2">
        <f t="shared" si="54"/>
        <v>108.95860112345719</v>
      </c>
      <c r="K840" s="2">
        <f t="shared" si="55"/>
        <v>107.40876326219851</v>
      </c>
      <c r="L840" s="2">
        <f t="shared" si="52"/>
        <v>107.47875593980373</v>
      </c>
    </row>
    <row r="841" spans="1:12" x14ac:dyDescent="0.25">
      <c r="A841" s="1">
        <v>44806</v>
      </c>
      <c r="B841" s="2">
        <v>109.68</v>
      </c>
      <c r="C841" s="2">
        <v>110.56</v>
      </c>
      <c r="D841" s="2">
        <v>109.47</v>
      </c>
      <c r="E841" s="2">
        <v>110.22</v>
      </c>
      <c r="F841" s="2">
        <v>13024448</v>
      </c>
      <c r="G841" s="2">
        <f>IFERROR(VLOOKUP(A841,'TLT DVD'!$A$1:$D$1249,2,FALSE),0)</f>
        <v>2.5709</v>
      </c>
      <c r="H841" s="2">
        <f>IFERROR(VLOOKUP(A841,'TLT DVD'!$A$1:$D$1249,4,FALSE),0)</f>
        <v>0.99989798536257724</v>
      </c>
      <c r="I841" s="2">
        <f t="shared" si="53"/>
        <v>109.66881103456748</v>
      </c>
      <c r="J841" s="2">
        <f t="shared" si="54"/>
        <v>110.54872126168654</v>
      </c>
      <c r="K841" s="2">
        <f t="shared" si="55"/>
        <v>109.45883245764134</v>
      </c>
      <c r="L841" s="2">
        <f t="shared" si="52"/>
        <v>110.20875594666326</v>
      </c>
    </row>
    <row r="842" spans="1:12" x14ac:dyDescent="0.25">
      <c r="A842" s="1">
        <v>44805</v>
      </c>
      <c r="B842" s="2">
        <v>109.87</v>
      </c>
      <c r="C842" s="2">
        <v>110.25</v>
      </c>
      <c r="D842" s="2">
        <v>108.94</v>
      </c>
      <c r="E842" s="2">
        <v>109.6</v>
      </c>
      <c r="F842" s="2">
        <v>22490448</v>
      </c>
      <c r="G842" s="2">
        <f>IFERROR(VLOOKUP(A842,'TLT DVD'!$A$1:$D$1249,2,FALSE),0)</f>
        <v>2.5853999999999999</v>
      </c>
      <c r="H842" s="2">
        <f>IFERROR(VLOOKUP(A842,'TLT DVD'!$A$1:$D$1249,4,FALSE),0)</f>
        <v>0.99989741002461618</v>
      </c>
      <c r="I842" s="2">
        <f t="shared" si="53"/>
        <v>109.85872843940459</v>
      </c>
      <c r="J842" s="2">
        <f t="shared" si="54"/>
        <v>110.23868945521393</v>
      </c>
      <c r="K842" s="2">
        <f t="shared" si="55"/>
        <v>108.92882384808169</v>
      </c>
      <c r="L842" s="2">
        <f t="shared" si="52"/>
        <v>109.58875613869793</v>
      </c>
    </row>
    <row r="843" spans="1:12" x14ac:dyDescent="0.25">
      <c r="A843" s="1">
        <v>44804</v>
      </c>
      <c r="B843" s="2">
        <v>112.69</v>
      </c>
      <c r="C843" s="2">
        <v>113.34</v>
      </c>
      <c r="D843" s="2">
        <v>111.575</v>
      </c>
      <c r="E843" s="2">
        <v>111.88</v>
      </c>
      <c r="F843" s="2">
        <v>13623548</v>
      </c>
      <c r="G843" s="2">
        <f>IFERROR(VLOOKUP(A843,'TLT DVD'!$A$1:$D$1249,2,FALSE),0)</f>
        <v>2.5327000000000002</v>
      </c>
      <c r="H843" s="2">
        <f>IFERROR(VLOOKUP(A843,'TLT DVD'!$A$1:$D$1249,4,FALSE),0)</f>
        <v>0.99989950108210068</v>
      </c>
      <c r="I843" s="2">
        <f t="shared" si="53"/>
        <v>112.67867477694192</v>
      </c>
      <c r="J843" s="2">
        <f t="shared" si="54"/>
        <v>113.3286094526453</v>
      </c>
      <c r="K843" s="2">
        <f t="shared" si="55"/>
        <v>111.56378683323538</v>
      </c>
      <c r="L843" s="2">
        <f t="shared" si="52"/>
        <v>111.86875618106542</v>
      </c>
    </row>
    <row r="844" spans="1:12" x14ac:dyDescent="0.25">
      <c r="A844" s="1">
        <v>44803</v>
      </c>
      <c r="B844" s="2">
        <v>112.62</v>
      </c>
      <c r="C844" s="2">
        <v>113.51</v>
      </c>
      <c r="D844" s="2">
        <v>112.21</v>
      </c>
      <c r="E844" s="2">
        <v>112.96</v>
      </c>
      <c r="F844" s="2">
        <v>14346559</v>
      </c>
      <c r="G844" s="2">
        <f>IFERROR(VLOOKUP(A844,'TLT DVD'!$A$1:$D$1249,2,FALSE),0)</f>
        <v>2.2631999999999999</v>
      </c>
      <c r="H844" s="2">
        <f>IFERROR(VLOOKUP(A844,'TLT DVD'!$A$1:$D$1249,4,FALSE),0)</f>
        <v>0.99991019450894503</v>
      </c>
      <c r="I844" s="2">
        <f t="shared" si="53"/>
        <v>112.6098861055974</v>
      </c>
      <c r="J844" s="2">
        <f t="shared" si="54"/>
        <v>113.49980617871036</v>
      </c>
      <c r="K844" s="2">
        <f t="shared" si="55"/>
        <v>112.19992292584871</v>
      </c>
      <c r="L844" s="2">
        <f t="shared" si="52"/>
        <v>112.94985557173042</v>
      </c>
    </row>
    <row r="845" spans="1:12" x14ac:dyDescent="0.25">
      <c r="A845" s="1">
        <v>44802</v>
      </c>
      <c r="B845" s="2">
        <v>112.94</v>
      </c>
      <c r="C845" s="2">
        <v>113.01</v>
      </c>
      <c r="D845" s="2">
        <v>112.1324</v>
      </c>
      <c r="E845" s="2">
        <v>112.68</v>
      </c>
      <c r="F845" s="2">
        <v>14278261</v>
      </c>
      <c r="G845" s="2">
        <f>IFERROR(VLOOKUP(A845,'TLT DVD'!$A$1:$D$1249,2,FALSE),0)</f>
        <v>2.2688000000000001</v>
      </c>
      <c r="H845" s="2">
        <f>IFERROR(VLOOKUP(A845,'TLT DVD'!$A$1:$D$1249,4,FALSE),0)</f>
        <v>0.99990997230670431</v>
      </c>
      <c r="I845" s="2">
        <f t="shared" si="53"/>
        <v>112.92983227231919</v>
      </c>
      <c r="J845" s="2">
        <f t="shared" si="54"/>
        <v>112.99982597038066</v>
      </c>
      <c r="K845" s="2">
        <f t="shared" si="55"/>
        <v>112.1223049786843</v>
      </c>
      <c r="L845" s="2">
        <f t="shared" si="52"/>
        <v>112.66985567951944</v>
      </c>
    </row>
    <row r="846" spans="1:12" x14ac:dyDescent="0.25">
      <c r="A846" s="1">
        <v>44799</v>
      </c>
      <c r="B846" s="2">
        <v>112.3</v>
      </c>
      <c r="C846" s="2">
        <v>113.99</v>
      </c>
      <c r="D846" s="2">
        <v>112.01</v>
      </c>
      <c r="E846" s="2">
        <v>113.62</v>
      </c>
      <c r="F846" s="2">
        <v>18764392</v>
      </c>
      <c r="G846" s="2">
        <f>IFERROR(VLOOKUP(A846,'TLT DVD'!$A$1:$D$1249,2,FALSE),0)</f>
        <v>2.2501000000000002</v>
      </c>
      <c r="H846" s="2">
        <f>IFERROR(VLOOKUP(A846,'TLT DVD'!$A$1:$D$1249,4,FALSE),0)</f>
        <v>0.9999107143036654</v>
      </c>
      <c r="I846" s="2">
        <f t="shared" si="53"/>
        <v>112.28997321630162</v>
      </c>
      <c r="J846" s="2">
        <f t="shared" si="54"/>
        <v>113.97982232347482</v>
      </c>
      <c r="K846" s="2">
        <f t="shared" si="55"/>
        <v>111.99999910915356</v>
      </c>
      <c r="L846" s="2">
        <f t="shared" si="52"/>
        <v>113.60985535918246</v>
      </c>
    </row>
    <row r="847" spans="1:12" x14ac:dyDescent="0.25">
      <c r="A847" s="1">
        <v>44798</v>
      </c>
      <c r="B847" s="2">
        <v>111.32</v>
      </c>
      <c r="C847" s="2">
        <v>113.09</v>
      </c>
      <c r="D847" s="2">
        <v>110.99</v>
      </c>
      <c r="E847" s="2">
        <v>112.77</v>
      </c>
      <c r="F847" s="2">
        <v>21429692</v>
      </c>
      <c r="G847" s="2">
        <f>IFERROR(VLOOKUP(A847,'TLT DVD'!$A$1:$D$1249,2,FALSE),0)</f>
        <v>2.2669999999999999</v>
      </c>
      <c r="H847" s="2">
        <f>IFERROR(VLOOKUP(A847,'TLT DVD'!$A$1:$D$1249,4,FALSE),0)</f>
        <v>0.99991004372884773</v>
      </c>
      <c r="I847" s="2">
        <f t="shared" si="53"/>
        <v>111.30998606789532</v>
      </c>
      <c r="J847" s="2">
        <f t="shared" si="54"/>
        <v>113.07982684529539</v>
      </c>
      <c r="K847" s="2">
        <f t="shared" si="55"/>
        <v>110.9800157534648</v>
      </c>
      <c r="L847" s="2">
        <f t="shared" si="52"/>
        <v>112.75985563130216</v>
      </c>
    </row>
    <row r="848" spans="1:12" x14ac:dyDescent="0.25">
      <c r="A848" s="1">
        <v>44797</v>
      </c>
      <c r="B848" s="2">
        <v>111.485</v>
      </c>
      <c r="C848" s="2">
        <v>111.87</v>
      </c>
      <c r="D848" s="2">
        <v>110.86</v>
      </c>
      <c r="E848" s="2">
        <v>111.22</v>
      </c>
      <c r="F848" s="2">
        <v>13971626</v>
      </c>
      <c r="G848" s="2">
        <f>IFERROR(VLOOKUP(A848,'TLT DVD'!$A$1:$D$1249,2,FALSE),0)</f>
        <v>2.2986</v>
      </c>
      <c r="H848" s="2">
        <f>IFERROR(VLOOKUP(A848,'TLT DVD'!$A$1:$D$1249,4,FALSE),0)</f>
        <v>0.99990878987418219</v>
      </c>
      <c r="I848" s="2">
        <f t="shared" si="53"/>
        <v>111.47483143912321</v>
      </c>
      <c r="J848" s="2">
        <f t="shared" si="54"/>
        <v>111.85979632322477</v>
      </c>
      <c r="K848" s="2">
        <f t="shared" si="55"/>
        <v>110.84988844545184</v>
      </c>
      <c r="L848" s="2">
        <f t="shared" si="52"/>
        <v>111.20985560980654</v>
      </c>
    </row>
    <row r="849" spans="1:12" x14ac:dyDescent="0.25">
      <c r="A849" s="1">
        <v>44796</v>
      </c>
      <c r="B849" s="2">
        <v>112.19</v>
      </c>
      <c r="C849" s="2">
        <v>113.48</v>
      </c>
      <c r="D849" s="2">
        <v>111.735</v>
      </c>
      <c r="E849" s="2">
        <v>112.04</v>
      </c>
      <c r="F849" s="2">
        <v>17813184</v>
      </c>
      <c r="G849" s="2">
        <f>IFERROR(VLOOKUP(A849,'TLT DVD'!$A$1:$D$1249,2,FALSE),0)</f>
        <v>2.2818000000000001</v>
      </c>
      <c r="H849" s="2">
        <f>IFERROR(VLOOKUP(A849,'TLT DVD'!$A$1:$D$1249,4,FALSE),0)</f>
        <v>0.9999094564802643</v>
      </c>
      <c r="I849" s="2">
        <f t="shared" si="53"/>
        <v>112.17984192252085</v>
      </c>
      <c r="J849" s="2">
        <f t="shared" si="54"/>
        <v>113.46972512138039</v>
      </c>
      <c r="K849" s="2">
        <f t="shared" si="55"/>
        <v>111.72488311982234</v>
      </c>
      <c r="L849" s="2">
        <f t="shared" si="52"/>
        <v>112.02985550404883</v>
      </c>
    </row>
    <row r="850" spans="1:12" x14ac:dyDescent="0.25">
      <c r="A850" s="1">
        <v>44795</v>
      </c>
      <c r="B850" s="2">
        <v>112.86</v>
      </c>
      <c r="C850" s="2">
        <v>112.96</v>
      </c>
      <c r="D850" s="2">
        <v>112.13</v>
      </c>
      <c r="E850" s="2">
        <v>112.66</v>
      </c>
      <c r="F850" s="2">
        <v>10457236</v>
      </c>
      <c r="G850" s="2">
        <f>IFERROR(VLOOKUP(A850,'TLT DVD'!$A$1:$D$1249,2,FALSE),0)</f>
        <v>2.2692000000000001</v>
      </c>
      <c r="H850" s="2">
        <f>IFERROR(VLOOKUP(A850,'TLT DVD'!$A$1:$D$1249,4,FALSE),0)</f>
        <v>0.99990995643511749</v>
      </c>
      <c r="I850" s="2">
        <f t="shared" si="53"/>
        <v>112.84983768326735</v>
      </c>
      <c r="J850" s="2">
        <f t="shared" si="54"/>
        <v>112.94982867891086</v>
      </c>
      <c r="K850" s="2">
        <f t="shared" si="55"/>
        <v>112.11990341506971</v>
      </c>
      <c r="L850" s="2">
        <f t="shared" ref="L850:L913" si="56">IFERROR(E850*$H850,0)</f>
        <v>112.64985569198033</v>
      </c>
    </row>
    <row r="851" spans="1:12" x14ac:dyDescent="0.25">
      <c r="A851" s="1">
        <v>44792</v>
      </c>
      <c r="B851" s="2">
        <v>113.23</v>
      </c>
      <c r="C851" s="2">
        <v>113.33499999999999</v>
      </c>
      <c r="D851" s="2">
        <v>112.74</v>
      </c>
      <c r="E851" s="2">
        <v>113.04</v>
      </c>
      <c r="F851" s="2">
        <v>16330898</v>
      </c>
      <c r="G851" s="2">
        <f>IFERROR(VLOOKUP(A851,'TLT DVD'!$A$1:$D$1249,2,FALSE),0)</f>
        <v>2.2616000000000001</v>
      </c>
      <c r="H851" s="2">
        <f>IFERROR(VLOOKUP(A851,'TLT DVD'!$A$1:$D$1249,4,FALSE),0)</f>
        <v>0.99991025799530864</v>
      </c>
      <c r="I851" s="2">
        <f t="shared" si="53"/>
        <v>113.21983851280881</v>
      </c>
      <c r="J851" s="2">
        <f t="shared" si="54"/>
        <v>113.3248290898983</v>
      </c>
      <c r="K851" s="2">
        <f t="shared" si="55"/>
        <v>112.72988248639109</v>
      </c>
      <c r="L851" s="2">
        <f t="shared" si="56"/>
        <v>113.0298555637897</v>
      </c>
    </row>
    <row r="852" spans="1:12" x14ac:dyDescent="0.25">
      <c r="A852" s="1">
        <v>44791</v>
      </c>
      <c r="B852" s="2">
        <v>114.97</v>
      </c>
      <c r="C852" s="2">
        <v>115.64</v>
      </c>
      <c r="D852" s="2">
        <v>114.58499999999999</v>
      </c>
      <c r="E852" s="2">
        <v>114.89</v>
      </c>
      <c r="F852" s="2">
        <v>10738208</v>
      </c>
      <c r="G852" s="2">
        <f>IFERROR(VLOOKUP(A852,'TLT DVD'!$A$1:$D$1249,2,FALSE),0)</f>
        <v>2.2252000000000001</v>
      </c>
      <c r="H852" s="2">
        <f>IFERROR(VLOOKUP(A852,'TLT DVD'!$A$1:$D$1249,4,FALSE),0)</f>
        <v>0.99991170231116877</v>
      </c>
      <c r="I852" s="2">
        <f t="shared" si="53"/>
        <v>114.95984841471507</v>
      </c>
      <c r="J852" s="2">
        <f t="shared" si="54"/>
        <v>115.62978925526356</v>
      </c>
      <c r="K852" s="2">
        <f t="shared" si="55"/>
        <v>114.57488240932527</v>
      </c>
      <c r="L852" s="2">
        <f t="shared" si="56"/>
        <v>114.87985547853017</v>
      </c>
    </row>
    <row r="853" spans="1:12" x14ac:dyDescent="0.25">
      <c r="A853" s="1">
        <v>44790</v>
      </c>
      <c r="B853" s="2">
        <v>115.06</v>
      </c>
      <c r="C853" s="2">
        <v>115.1</v>
      </c>
      <c r="D853" s="2">
        <v>114.31</v>
      </c>
      <c r="E853" s="2">
        <v>114.72</v>
      </c>
      <c r="F853" s="2">
        <v>14131281</v>
      </c>
      <c r="G853" s="2">
        <f>IFERROR(VLOOKUP(A853,'TLT DVD'!$A$1:$D$1249,2,FALSE),0)</f>
        <v>2.2284999999999999</v>
      </c>
      <c r="H853" s="2">
        <f>IFERROR(VLOOKUP(A853,'TLT DVD'!$A$1:$D$1249,4,FALSE),0)</f>
        <v>0.99991157137035924</v>
      </c>
      <c r="I853" s="2">
        <f t="shared" si="53"/>
        <v>115.04982540187353</v>
      </c>
      <c r="J853" s="2">
        <f t="shared" si="54"/>
        <v>115.08982186472835</v>
      </c>
      <c r="K853" s="2">
        <f t="shared" si="55"/>
        <v>114.29989172334577</v>
      </c>
      <c r="L853" s="2">
        <f t="shared" si="56"/>
        <v>114.70985546760761</v>
      </c>
    </row>
    <row r="854" spans="1:12" x14ac:dyDescent="0.25">
      <c r="A854" s="1">
        <v>44789</v>
      </c>
      <c r="B854" s="2">
        <v>115.25</v>
      </c>
      <c r="C854" s="2">
        <v>116.02</v>
      </c>
      <c r="D854" s="2">
        <v>114.24</v>
      </c>
      <c r="E854" s="2">
        <v>115.93</v>
      </c>
      <c r="F854" s="2">
        <v>11065955</v>
      </c>
      <c r="G854" s="2">
        <f>IFERROR(VLOOKUP(A854,'TLT DVD'!$A$1:$D$1249,2,FALSE),0)</f>
        <v>2.2052</v>
      </c>
      <c r="H854" s="2">
        <f>IFERROR(VLOOKUP(A854,'TLT DVD'!$A$1:$D$1249,4,FALSE),0)</f>
        <v>0.99991249589219988</v>
      </c>
      <c r="I854" s="2">
        <f t="shared" si="53"/>
        <v>115.23991515157604</v>
      </c>
      <c r="J854" s="2">
        <f t="shared" si="54"/>
        <v>116.00984777341303</v>
      </c>
      <c r="K854" s="2">
        <f t="shared" si="55"/>
        <v>114.23000353072491</v>
      </c>
      <c r="L854" s="2">
        <f t="shared" si="56"/>
        <v>115.91985564878274</v>
      </c>
    </row>
    <row r="855" spans="1:12" x14ac:dyDescent="0.25">
      <c r="A855" s="1">
        <v>44788</v>
      </c>
      <c r="B855" s="2">
        <v>116.33</v>
      </c>
      <c r="C855" s="2">
        <v>116.745</v>
      </c>
      <c r="D855" s="2">
        <v>115.45</v>
      </c>
      <c r="E855" s="2">
        <v>115.45</v>
      </c>
      <c r="F855" s="2">
        <v>9031814</v>
      </c>
      <c r="G855" s="2">
        <f>IFERROR(VLOOKUP(A855,'TLT DVD'!$A$1:$D$1249,2,FALSE),0)</f>
        <v>2.2143999999999999</v>
      </c>
      <c r="H855" s="2">
        <f>IFERROR(VLOOKUP(A855,'TLT DVD'!$A$1:$D$1249,4,FALSE),0)</f>
        <v>0.99991213084484731</v>
      </c>
      <c r="I855" s="2">
        <f t="shared" si="53"/>
        <v>116.31977818118109</v>
      </c>
      <c r="J855" s="2">
        <f t="shared" si="54"/>
        <v>116.7347417154817</v>
      </c>
      <c r="K855" s="2">
        <f t="shared" si="55"/>
        <v>115.43985550603763</v>
      </c>
      <c r="L855" s="2">
        <f t="shared" si="56"/>
        <v>115.43985550603763</v>
      </c>
    </row>
    <row r="856" spans="1:12" x14ac:dyDescent="0.25">
      <c r="A856" s="1">
        <v>44785</v>
      </c>
      <c r="B856" s="2">
        <v>115.1</v>
      </c>
      <c r="C856" s="2">
        <v>115.57</v>
      </c>
      <c r="D856" s="2">
        <v>114.43</v>
      </c>
      <c r="E856" s="2">
        <v>115.55</v>
      </c>
      <c r="F856" s="2">
        <v>12178401</v>
      </c>
      <c r="G856" s="2">
        <f>IFERROR(VLOOKUP(A856,'TLT DVD'!$A$1:$D$1249,2,FALSE),0)</f>
        <v>2.2124999999999999</v>
      </c>
      <c r="H856" s="2">
        <f>IFERROR(VLOOKUP(A856,'TLT DVD'!$A$1:$D$1249,4,FALSE),0)</f>
        <v>0.9999122062350505</v>
      </c>
      <c r="I856" s="2">
        <f t="shared" si="53"/>
        <v>115.08989493765431</v>
      </c>
      <c r="J856" s="2">
        <f t="shared" si="54"/>
        <v>115.55985367458479</v>
      </c>
      <c r="K856" s="2">
        <f t="shared" si="55"/>
        <v>114.41995375947684</v>
      </c>
      <c r="L856" s="2">
        <f t="shared" si="56"/>
        <v>115.53985543046008</v>
      </c>
    </row>
    <row r="857" spans="1:12" x14ac:dyDescent="0.25">
      <c r="A857" s="1">
        <v>44784</v>
      </c>
      <c r="B857" s="2">
        <v>116.87</v>
      </c>
      <c r="C857" s="2">
        <v>117.06</v>
      </c>
      <c r="D857" s="2">
        <v>114.09</v>
      </c>
      <c r="E857" s="2">
        <v>114.39</v>
      </c>
      <c r="F857" s="2">
        <v>20663784</v>
      </c>
      <c r="G857" s="2">
        <f>IFERROR(VLOOKUP(A857,'TLT DVD'!$A$1:$D$1249,2,FALSE),0)</f>
        <v>2.2349000000000001</v>
      </c>
      <c r="H857" s="2">
        <f>IFERROR(VLOOKUP(A857,'TLT DVD'!$A$1:$D$1249,4,FALSE),0)</f>
        <v>0.9999113174245956</v>
      </c>
      <c r="I857" s="2">
        <f t="shared" si="53"/>
        <v>116.85963566741249</v>
      </c>
      <c r="J857" s="2">
        <f t="shared" si="54"/>
        <v>117.04961881772316</v>
      </c>
      <c r="K857" s="2">
        <f t="shared" si="55"/>
        <v>114.07988220497212</v>
      </c>
      <c r="L857" s="2">
        <f t="shared" si="56"/>
        <v>114.37985560019949</v>
      </c>
    </row>
    <row r="858" spans="1:12" x14ac:dyDescent="0.25">
      <c r="A858" s="1">
        <v>44783</v>
      </c>
      <c r="B858" s="2">
        <v>117.73</v>
      </c>
      <c r="C858" s="2">
        <v>118.91</v>
      </c>
      <c r="D858" s="2">
        <v>116.73</v>
      </c>
      <c r="E858" s="2">
        <v>117.12</v>
      </c>
      <c r="F858" s="2">
        <v>14665302</v>
      </c>
      <c r="G858" s="2">
        <f>IFERROR(VLOOKUP(A858,'TLT DVD'!$A$1:$D$1249,2,FALSE),0)</f>
        <v>2.1827999999999999</v>
      </c>
      <c r="H858" s="2">
        <f>IFERROR(VLOOKUP(A858,'TLT DVD'!$A$1:$D$1249,4,FALSE),0)</f>
        <v>0.99991338470370239</v>
      </c>
      <c r="I858" s="2">
        <f t="shared" si="53"/>
        <v>117.71980278116689</v>
      </c>
      <c r="J858" s="2">
        <f t="shared" si="54"/>
        <v>118.89970057511725</v>
      </c>
      <c r="K858" s="2">
        <f t="shared" si="55"/>
        <v>116.71988939646319</v>
      </c>
      <c r="L858" s="2">
        <f t="shared" si="56"/>
        <v>117.10985561649763</v>
      </c>
    </row>
    <row r="859" spans="1:12" x14ac:dyDescent="0.25">
      <c r="A859" s="1">
        <v>44782</v>
      </c>
      <c r="B859" s="2">
        <v>117.73</v>
      </c>
      <c r="C859" s="2">
        <v>118.35899999999999</v>
      </c>
      <c r="D859" s="2">
        <v>117.46</v>
      </c>
      <c r="E859" s="2">
        <v>117.89</v>
      </c>
      <c r="F859" s="2">
        <v>8223201</v>
      </c>
      <c r="G859" s="2">
        <f>IFERROR(VLOOKUP(A859,'TLT DVD'!$A$1:$D$1249,2,FALSE),0)</f>
        <v>2.1686000000000001</v>
      </c>
      <c r="H859" s="2">
        <f>IFERROR(VLOOKUP(A859,'TLT DVD'!$A$1:$D$1249,4,FALSE),0)</f>
        <v>0.99991394814711754</v>
      </c>
      <c r="I859" s="2">
        <f t="shared" si="53"/>
        <v>117.71986911536015</v>
      </c>
      <c r="J859" s="2">
        <f t="shared" si="54"/>
        <v>118.34881498874468</v>
      </c>
      <c r="K859" s="2">
        <f t="shared" si="55"/>
        <v>117.44989234936043</v>
      </c>
      <c r="L859" s="2">
        <f t="shared" si="56"/>
        <v>117.87985534706368</v>
      </c>
    </row>
    <row r="860" spans="1:12" x14ac:dyDescent="0.25">
      <c r="A860" s="1">
        <v>44781</v>
      </c>
      <c r="B860" s="2">
        <v>117.64</v>
      </c>
      <c r="C860" s="2">
        <v>118.53</v>
      </c>
      <c r="D860" s="2">
        <v>117.56</v>
      </c>
      <c r="E860" s="2">
        <v>118.35</v>
      </c>
      <c r="F860" s="2">
        <v>17477736</v>
      </c>
      <c r="G860" s="2">
        <f>IFERROR(VLOOKUP(A860,'TLT DVD'!$A$1:$D$1249,2,FALSE),0)</f>
        <v>2.1600999999999999</v>
      </c>
      <c r="H860" s="2">
        <f>IFERROR(VLOOKUP(A860,'TLT DVD'!$A$1:$D$1249,4,FALSE),0)</f>
        <v>0.99991428541973626</v>
      </c>
      <c r="I860" s="2">
        <f t="shared" si="53"/>
        <v>117.62991653677777</v>
      </c>
      <c r="J860" s="2">
        <f t="shared" si="54"/>
        <v>118.51984025080134</v>
      </c>
      <c r="K860" s="2">
        <f t="shared" si="55"/>
        <v>117.5499233939442</v>
      </c>
      <c r="L860" s="2">
        <f t="shared" si="56"/>
        <v>118.33985567942578</v>
      </c>
    </row>
    <row r="861" spans="1:12" x14ac:dyDescent="0.25">
      <c r="A861" s="1">
        <v>44778</v>
      </c>
      <c r="B861" s="2">
        <v>117.07</v>
      </c>
      <c r="C861" s="2">
        <v>117.11</v>
      </c>
      <c r="D861" s="2">
        <v>115.89</v>
      </c>
      <c r="E861" s="2">
        <v>116.47</v>
      </c>
      <c r="F861" s="2">
        <v>19492288</v>
      </c>
      <c r="G861" s="2">
        <f>IFERROR(VLOOKUP(A861,'TLT DVD'!$A$1:$D$1249,2,FALSE),0)</f>
        <v>2.1949999999999998</v>
      </c>
      <c r="H861" s="2">
        <f>IFERROR(VLOOKUP(A861,'TLT DVD'!$A$1:$D$1249,4,FALSE),0)</f>
        <v>0.99991290061876825</v>
      </c>
      <c r="I861" s="2">
        <f t="shared" si="53"/>
        <v>117.05980327543919</v>
      </c>
      <c r="J861" s="2">
        <f t="shared" si="54"/>
        <v>117.09979979146395</v>
      </c>
      <c r="K861" s="2">
        <f t="shared" si="55"/>
        <v>115.87990605270906</v>
      </c>
      <c r="L861" s="2">
        <f t="shared" si="56"/>
        <v>116.45985553506793</v>
      </c>
    </row>
    <row r="862" spans="1:12" x14ac:dyDescent="0.25">
      <c r="A862" s="1">
        <v>44777</v>
      </c>
      <c r="B862" s="2">
        <v>118.98</v>
      </c>
      <c r="C862" s="2">
        <v>119.55</v>
      </c>
      <c r="D862" s="2">
        <v>118.54</v>
      </c>
      <c r="E862" s="2">
        <v>119.31</v>
      </c>
      <c r="F862" s="2">
        <v>11003006</v>
      </c>
      <c r="G862" s="2">
        <f>IFERROR(VLOOKUP(A862,'TLT DVD'!$A$1:$D$1249,2,FALSE),0)</f>
        <v>2.1427999999999998</v>
      </c>
      <c r="H862" s="2">
        <f>IFERROR(VLOOKUP(A862,'TLT DVD'!$A$1:$D$1249,4,FALSE),0)</f>
        <v>0.99991497186906475</v>
      </c>
      <c r="I862" s="2">
        <f t="shared" si="53"/>
        <v>118.96988335298133</v>
      </c>
      <c r="J862" s="2">
        <f t="shared" si="54"/>
        <v>119.53983488694669</v>
      </c>
      <c r="K862" s="2">
        <f t="shared" si="55"/>
        <v>118.52992076535894</v>
      </c>
      <c r="L862" s="2">
        <f t="shared" si="56"/>
        <v>119.29985529369812</v>
      </c>
    </row>
    <row r="863" spans="1:12" x14ac:dyDescent="0.25">
      <c r="A863" s="1">
        <v>44776</v>
      </c>
      <c r="B863" s="2">
        <v>117.17</v>
      </c>
      <c r="C863" s="2">
        <v>119.49</v>
      </c>
      <c r="D863" s="2">
        <v>116.3336</v>
      </c>
      <c r="E863" s="2">
        <v>119.35</v>
      </c>
      <c r="F863" s="2">
        <v>16731172</v>
      </c>
      <c r="G863" s="2">
        <f>IFERROR(VLOOKUP(A863,'TLT DVD'!$A$1:$D$1249,2,FALSE),0)</f>
        <v>2.1419999999999999</v>
      </c>
      <c r="H863" s="2">
        <f>IFERROR(VLOOKUP(A863,'TLT DVD'!$A$1:$D$1249,4,FALSE),0)</f>
        <v>0.9999150036123976</v>
      </c>
      <c r="I863" s="2">
        <f t="shared" si="53"/>
        <v>117.16004097326463</v>
      </c>
      <c r="J863" s="2">
        <f t="shared" si="54"/>
        <v>119.47984378164539</v>
      </c>
      <c r="K863" s="2">
        <f t="shared" si="55"/>
        <v>116.32371206424322</v>
      </c>
      <c r="L863" s="2">
        <f t="shared" si="56"/>
        <v>119.33985568113965</v>
      </c>
    </row>
    <row r="864" spans="1:12" x14ac:dyDescent="0.25">
      <c r="A864" s="1">
        <v>44775</v>
      </c>
      <c r="B864" s="2">
        <v>120.15</v>
      </c>
      <c r="C864" s="2">
        <v>120.69</v>
      </c>
      <c r="D864" s="2">
        <v>117.285</v>
      </c>
      <c r="E864" s="2">
        <v>117.5</v>
      </c>
      <c r="F864" s="2">
        <v>17896256</v>
      </c>
      <c r="G864" s="2">
        <f>IFERROR(VLOOKUP(A864,'TLT DVD'!$A$1:$D$1249,2,FALSE),0)</f>
        <v>2.1758000000000002</v>
      </c>
      <c r="H864" s="2">
        <f>IFERROR(VLOOKUP(A864,'TLT DVD'!$A$1:$D$1249,4,FALSE),0)</f>
        <v>0.99991366245745894</v>
      </c>
      <c r="I864" s="2">
        <f t="shared" si="53"/>
        <v>120.13962654426369</v>
      </c>
      <c r="J864" s="2">
        <f t="shared" si="54"/>
        <v>120.67957992199072</v>
      </c>
      <c r="K864" s="2">
        <f t="shared" si="55"/>
        <v>117.27487390132306</v>
      </c>
      <c r="L864" s="2">
        <f t="shared" si="56"/>
        <v>117.48985533875143</v>
      </c>
    </row>
    <row r="865" spans="1:12" x14ac:dyDescent="0.25">
      <c r="A865" s="1">
        <v>44774</v>
      </c>
      <c r="B865" s="2">
        <v>118.25</v>
      </c>
      <c r="C865" s="2">
        <v>120.1</v>
      </c>
      <c r="D865" s="2">
        <v>118.08</v>
      </c>
      <c r="E865" s="2">
        <v>120.04</v>
      </c>
      <c r="F865" s="2">
        <v>17974560</v>
      </c>
      <c r="G865" s="2">
        <f>IFERROR(VLOOKUP(A865,'TLT DVD'!$A$1:$D$1249,2,FALSE),0)</f>
        <v>2.1297000000000001</v>
      </c>
      <c r="H865" s="2">
        <f>IFERROR(VLOOKUP(A865,'TLT DVD'!$A$1:$D$1249,4,FALSE),0)</f>
        <v>0.99991549166626847</v>
      </c>
      <c r="I865" s="2">
        <f t="shared" si="53"/>
        <v>118.24000688953625</v>
      </c>
      <c r="J865" s="2">
        <f t="shared" si="54"/>
        <v>120.08985054911884</v>
      </c>
      <c r="K865" s="2">
        <f t="shared" si="55"/>
        <v>118.07002125595298</v>
      </c>
      <c r="L865" s="2">
        <f t="shared" si="56"/>
        <v>120.02985561961887</v>
      </c>
    </row>
    <row r="866" spans="1:12" x14ac:dyDescent="0.25">
      <c r="A866" s="1">
        <v>44771</v>
      </c>
      <c r="B866" s="2">
        <v>117.7</v>
      </c>
      <c r="C866" s="2">
        <v>119.30500000000001</v>
      </c>
      <c r="D866" s="2">
        <v>117.33</v>
      </c>
      <c r="E866" s="2">
        <v>117.43</v>
      </c>
      <c r="F866" s="2">
        <v>16655870</v>
      </c>
      <c r="G866" s="2">
        <f>IFERROR(VLOOKUP(A866,'TLT DVD'!$A$1:$D$1249,2,FALSE),0)</f>
        <v>2.1770999999999998</v>
      </c>
      <c r="H866" s="2">
        <f>IFERROR(VLOOKUP(A866,'TLT DVD'!$A$1:$D$1249,4,FALSE),0)</f>
        <v>0.99991361087461261</v>
      </c>
      <c r="I866" s="2">
        <f t="shared" si="53"/>
        <v>117.6898319999419</v>
      </c>
      <c r="J866" s="2">
        <f t="shared" si="54"/>
        <v>119.29469334539566</v>
      </c>
      <c r="K866" s="2">
        <f t="shared" si="55"/>
        <v>117.31986396391829</v>
      </c>
      <c r="L866" s="2">
        <f t="shared" si="56"/>
        <v>117.41985532500577</v>
      </c>
    </row>
    <row r="867" spans="1:12" x14ac:dyDescent="0.25">
      <c r="A867" s="1">
        <v>44770</v>
      </c>
      <c r="B867" s="2">
        <v>118.045</v>
      </c>
      <c r="C867" s="2">
        <v>118.92</v>
      </c>
      <c r="D867" s="2">
        <v>117.32</v>
      </c>
      <c r="E867" s="2">
        <v>117.75</v>
      </c>
      <c r="F867" s="2">
        <v>16637914</v>
      </c>
      <c r="G867" s="2">
        <f>IFERROR(VLOOKUP(A867,'TLT DVD'!$A$1:$D$1249,2,FALSE),0)</f>
        <v>2.3128000000000002</v>
      </c>
      <c r="H867" s="2">
        <f>IFERROR(VLOOKUP(A867,'TLT DVD'!$A$1:$D$1249,4,FALSE),0)</f>
        <v>0.99990822643367361</v>
      </c>
      <c r="I867" s="2">
        <f t="shared" si="53"/>
        <v>118.034166589363</v>
      </c>
      <c r="J867" s="2">
        <f t="shared" si="54"/>
        <v>118.90908628749247</v>
      </c>
      <c r="K867" s="2">
        <f t="shared" si="55"/>
        <v>117.30923312519857</v>
      </c>
      <c r="L867" s="2">
        <f t="shared" si="56"/>
        <v>117.73919366256507</v>
      </c>
    </row>
    <row r="868" spans="1:12" x14ac:dyDescent="0.25">
      <c r="A868" s="1">
        <v>44769</v>
      </c>
      <c r="B868" s="2">
        <v>118.01</v>
      </c>
      <c r="C868" s="2">
        <v>118.485</v>
      </c>
      <c r="D868" s="2">
        <v>116.71</v>
      </c>
      <c r="E868" s="2">
        <v>116.82</v>
      </c>
      <c r="F868" s="2">
        <v>15725564</v>
      </c>
      <c r="G868" s="2">
        <f>IFERROR(VLOOKUP(A868,'TLT DVD'!$A$1:$D$1249,2,FALSE),0)</f>
        <v>2.3311999999999999</v>
      </c>
      <c r="H868" s="2">
        <f>IFERROR(VLOOKUP(A868,'TLT DVD'!$A$1:$D$1249,4,FALSE),0)</f>
        <v>0.99990749634221932</v>
      </c>
      <c r="I868" s="2">
        <f t="shared" si="53"/>
        <v>117.9990836433453</v>
      </c>
      <c r="J868" s="2">
        <f t="shared" si="54"/>
        <v>118.47403970410785</v>
      </c>
      <c r="K868" s="2">
        <f t="shared" si="55"/>
        <v>116.69920389810041</v>
      </c>
      <c r="L868" s="2">
        <f t="shared" si="56"/>
        <v>116.80919372269805</v>
      </c>
    </row>
    <row r="869" spans="1:12" x14ac:dyDescent="0.25">
      <c r="A869" s="1">
        <v>44768</v>
      </c>
      <c r="B869" s="2">
        <v>118.86</v>
      </c>
      <c r="C869" s="2">
        <v>119.24</v>
      </c>
      <c r="D869" s="2">
        <v>117.395</v>
      </c>
      <c r="E869" s="2">
        <v>117.48</v>
      </c>
      <c r="F869" s="2">
        <v>13535963</v>
      </c>
      <c r="G869" s="2">
        <f>IFERROR(VLOOKUP(A869,'TLT DVD'!$A$1:$D$1249,2,FALSE),0)</f>
        <v>2.3180999999999998</v>
      </c>
      <c r="H869" s="2">
        <f>IFERROR(VLOOKUP(A869,'TLT DVD'!$A$1:$D$1249,4,FALSE),0)</f>
        <v>0.99990801613553704</v>
      </c>
      <c r="I869" s="2">
        <f t="shared" si="53"/>
        <v>118.84906679786994</v>
      </c>
      <c r="J869" s="2">
        <f t="shared" si="54"/>
        <v>119.22903184400143</v>
      </c>
      <c r="K869" s="2">
        <f t="shared" si="55"/>
        <v>117.38420155423137</v>
      </c>
      <c r="L869" s="2">
        <f t="shared" si="56"/>
        <v>117.4691937356029</v>
      </c>
    </row>
    <row r="870" spans="1:12" x14ac:dyDescent="0.25">
      <c r="A870" s="1">
        <v>44767</v>
      </c>
      <c r="B870" s="2">
        <v>116.71</v>
      </c>
      <c r="C870" s="2">
        <v>117.54</v>
      </c>
      <c r="D870" s="2">
        <v>116.47</v>
      </c>
      <c r="E870" s="2">
        <v>117.39</v>
      </c>
      <c r="F870" s="2">
        <v>24868134</v>
      </c>
      <c r="G870" s="2">
        <f>IFERROR(VLOOKUP(A870,'TLT DVD'!$A$1:$D$1249,2,FALSE),0)</f>
        <v>2.3197999999999999</v>
      </c>
      <c r="H870" s="2">
        <f>IFERROR(VLOOKUP(A870,'TLT DVD'!$A$1:$D$1249,4,FALSE),0)</f>
        <v>0.99990794868142707</v>
      </c>
      <c r="I870" s="2">
        <f t="shared" si="53"/>
        <v>116.69925669060935</v>
      </c>
      <c r="J870" s="2">
        <f t="shared" si="54"/>
        <v>117.52918028801494</v>
      </c>
      <c r="K870" s="2">
        <f t="shared" si="55"/>
        <v>116.45927878292581</v>
      </c>
      <c r="L870" s="2">
        <f t="shared" si="56"/>
        <v>117.37919409571272</v>
      </c>
    </row>
    <row r="871" spans="1:12" x14ac:dyDescent="0.25">
      <c r="A871" s="1">
        <v>44764</v>
      </c>
      <c r="B871" s="2">
        <v>118.29</v>
      </c>
      <c r="C871" s="2">
        <v>119.27</v>
      </c>
      <c r="D871" s="2">
        <v>117.97</v>
      </c>
      <c r="E871" s="2">
        <v>118.55</v>
      </c>
      <c r="F871" s="2">
        <v>17715312</v>
      </c>
      <c r="G871" s="2">
        <f>IFERROR(VLOOKUP(A871,'TLT DVD'!$A$1:$D$1249,2,FALSE),0)</f>
        <v>2.2970999999999999</v>
      </c>
      <c r="H871" s="2">
        <f>IFERROR(VLOOKUP(A871,'TLT DVD'!$A$1:$D$1249,4,FALSE),0)</f>
        <v>0.9999088493925643</v>
      </c>
      <c r="I871" s="2">
        <f t="shared" si="53"/>
        <v>118.27921779464644</v>
      </c>
      <c r="J871" s="2">
        <f t="shared" si="54"/>
        <v>119.25912846705114</v>
      </c>
      <c r="K871" s="2">
        <f t="shared" si="55"/>
        <v>117.95924696284081</v>
      </c>
      <c r="L871" s="2">
        <f t="shared" si="56"/>
        <v>118.5391940954885</v>
      </c>
    </row>
    <row r="872" spans="1:12" x14ac:dyDescent="0.25">
      <c r="A872" s="1">
        <v>44763</v>
      </c>
      <c r="B872" s="2">
        <v>115.19</v>
      </c>
      <c r="C872" s="2">
        <v>116.7195</v>
      </c>
      <c r="D872" s="2">
        <v>115.01</v>
      </c>
      <c r="E872" s="2">
        <v>116.59</v>
      </c>
      <c r="F872" s="2">
        <v>14754886</v>
      </c>
      <c r="G872" s="2">
        <f>IFERROR(VLOOKUP(A872,'TLT DVD'!$A$1:$D$1249,2,FALSE),0)</f>
        <v>2.3357999999999999</v>
      </c>
      <c r="H872" s="2">
        <f>IFERROR(VLOOKUP(A872,'TLT DVD'!$A$1:$D$1249,4,FALSE),0)</f>
        <v>0.99990731381943898</v>
      </c>
      <c r="I872" s="2">
        <f t="shared" si="53"/>
        <v>115.17932347886118</v>
      </c>
      <c r="J872" s="2">
        <f t="shared" si="54"/>
        <v>116.70868171534801</v>
      </c>
      <c r="K872" s="2">
        <f t="shared" si="55"/>
        <v>114.99934016237368</v>
      </c>
      <c r="L872" s="2">
        <f t="shared" si="56"/>
        <v>116.5791937182084</v>
      </c>
    </row>
    <row r="873" spans="1:12" x14ac:dyDescent="0.25">
      <c r="A873" s="1">
        <v>44762</v>
      </c>
      <c r="B873" s="2">
        <v>115.48</v>
      </c>
      <c r="C873" s="2">
        <v>115.55</v>
      </c>
      <c r="D873" s="2">
        <v>114.05</v>
      </c>
      <c r="E873" s="2">
        <v>114.61</v>
      </c>
      <c r="F873" s="2">
        <v>9117311</v>
      </c>
      <c r="G873" s="2">
        <f>IFERROR(VLOOKUP(A873,'TLT DVD'!$A$1:$D$1249,2,FALSE),0)</f>
        <v>2.3761000000000001</v>
      </c>
      <c r="H873" s="2">
        <f>IFERROR(VLOOKUP(A873,'TLT DVD'!$A$1:$D$1249,4,FALSE),0)</f>
        <v>0.99990571476259271</v>
      </c>
      <c r="I873" s="2">
        <f t="shared" si="53"/>
        <v>115.46911194078422</v>
      </c>
      <c r="J873" s="2">
        <f t="shared" si="54"/>
        <v>115.53910534081758</v>
      </c>
      <c r="K873" s="2">
        <f t="shared" si="55"/>
        <v>114.03924676867369</v>
      </c>
      <c r="L873" s="2">
        <f t="shared" si="56"/>
        <v>114.59919396894075</v>
      </c>
    </row>
    <row r="874" spans="1:12" x14ac:dyDescent="0.25">
      <c r="A874" s="1">
        <v>44761</v>
      </c>
      <c r="B874" s="2">
        <v>114.91</v>
      </c>
      <c r="C874" s="2">
        <v>115.15</v>
      </c>
      <c r="D874" s="2">
        <v>113.66</v>
      </c>
      <c r="E874" s="2">
        <v>114.31</v>
      </c>
      <c r="F874" s="2">
        <v>9276754</v>
      </c>
      <c r="G874" s="2">
        <f>IFERROR(VLOOKUP(A874,'TLT DVD'!$A$1:$D$1249,2,FALSE),0)</f>
        <v>2.3824000000000001</v>
      </c>
      <c r="H874" s="2">
        <f>IFERROR(VLOOKUP(A874,'TLT DVD'!$A$1:$D$1249,4,FALSE),0)</f>
        <v>0.99990546478619524</v>
      </c>
      <c r="I874" s="2">
        <f t="shared" si="53"/>
        <v>114.89913695858169</v>
      </c>
      <c r="J874" s="2">
        <f t="shared" si="54"/>
        <v>115.13911427013039</v>
      </c>
      <c r="K874" s="2">
        <f t="shared" si="55"/>
        <v>113.64925512759895</v>
      </c>
      <c r="L874" s="2">
        <f t="shared" si="56"/>
        <v>114.29919367970999</v>
      </c>
    </row>
    <row r="875" spans="1:12" x14ac:dyDescent="0.25">
      <c r="A875" s="1">
        <v>44760</v>
      </c>
      <c r="B875" s="2">
        <v>115.25</v>
      </c>
      <c r="C875" s="2">
        <v>115.32</v>
      </c>
      <c r="D875" s="2">
        <v>114.18</v>
      </c>
      <c r="E875" s="2">
        <v>114.93</v>
      </c>
      <c r="F875" s="2">
        <v>15838268</v>
      </c>
      <c r="G875" s="2">
        <f>IFERROR(VLOOKUP(A875,'TLT DVD'!$A$1:$D$1249,2,FALSE),0)</f>
        <v>2.3694999999999999</v>
      </c>
      <c r="H875" s="2">
        <f>IFERROR(VLOOKUP(A875,'TLT DVD'!$A$1:$D$1249,4,FALSE),0)</f>
        <v>0.9999059766426952</v>
      </c>
      <c r="I875" s="2">
        <f t="shared" si="53"/>
        <v>115.23916380807063</v>
      </c>
      <c r="J875" s="2">
        <f t="shared" si="54"/>
        <v>115.3091572264356</v>
      </c>
      <c r="K875" s="2">
        <f t="shared" si="55"/>
        <v>114.16926441306295</v>
      </c>
      <c r="L875" s="2">
        <f t="shared" si="56"/>
        <v>114.91919389554496</v>
      </c>
    </row>
    <row r="876" spans="1:12" x14ac:dyDescent="0.25">
      <c r="A876" s="1">
        <v>44757</v>
      </c>
      <c r="B876" s="2">
        <v>115.84</v>
      </c>
      <c r="C876" s="2">
        <v>116.82</v>
      </c>
      <c r="D876" s="2">
        <v>115.6</v>
      </c>
      <c r="E876" s="2">
        <v>116.14</v>
      </c>
      <c r="F876" s="2">
        <v>16022586</v>
      </c>
      <c r="G876" s="2">
        <f>IFERROR(VLOOKUP(A876,'TLT DVD'!$A$1:$D$1249,2,FALSE),0)</f>
        <v>2.3448000000000002</v>
      </c>
      <c r="H876" s="2">
        <f>IFERROR(VLOOKUP(A876,'TLT DVD'!$A$1:$D$1249,4,FALSE),0)</f>
        <v>0.99990695670974783</v>
      </c>
      <c r="I876" s="2">
        <f t="shared" si="53"/>
        <v>115.8292218652572</v>
      </c>
      <c r="J876" s="2">
        <f t="shared" si="54"/>
        <v>116.80913068283273</v>
      </c>
      <c r="K876" s="2">
        <f t="shared" si="55"/>
        <v>115.58924419564684</v>
      </c>
      <c r="L876" s="2">
        <f t="shared" si="56"/>
        <v>116.12919395227011</v>
      </c>
    </row>
    <row r="877" spans="1:12" x14ac:dyDescent="0.25">
      <c r="A877" s="1">
        <v>44756</v>
      </c>
      <c r="B877" s="2">
        <v>115.08</v>
      </c>
      <c r="C877" s="2">
        <v>116.16</v>
      </c>
      <c r="D877" s="2">
        <v>114.47</v>
      </c>
      <c r="E877" s="2">
        <v>115.49</v>
      </c>
      <c r="F877" s="2">
        <v>15664987</v>
      </c>
      <c r="G877" s="2">
        <f>IFERROR(VLOOKUP(A877,'TLT DVD'!$A$1:$D$1249,2,FALSE),0)</f>
        <v>2.3580000000000001</v>
      </c>
      <c r="H877" s="2">
        <f>IFERROR(VLOOKUP(A877,'TLT DVD'!$A$1:$D$1249,4,FALSE),0)</f>
        <v>0.9999064329490982</v>
      </c>
      <c r="I877" s="2">
        <f t="shared" si="53"/>
        <v>115.06923230378221</v>
      </c>
      <c r="J877" s="2">
        <f t="shared" si="54"/>
        <v>116.14913125136724</v>
      </c>
      <c r="K877" s="2">
        <f t="shared" si="55"/>
        <v>114.45928937968327</v>
      </c>
      <c r="L877" s="2">
        <f t="shared" si="56"/>
        <v>115.47919394129134</v>
      </c>
    </row>
    <row r="878" spans="1:12" x14ac:dyDescent="0.25">
      <c r="A878" s="1">
        <v>44755</v>
      </c>
      <c r="B878" s="2">
        <v>113.77</v>
      </c>
      <c r="C878" s="2">
        <v>116.65</v>
      </c>
      <c r="D878" s="2">
        <v>113.45</v>
      </c>
      <c r="E878" s="2">
        <v>116.44</v>
      </c>
      <c r="F878" s="2">
        <v>20594832</v>
      </c>
      <c r="G878" s="2">
        <f>IFERROR(VLOOKUP(A878,'TLT DVD'!$A$1:$D$1249,2,FALSE),0)</f>
        <v>2.3388</v>
      </c>
      <c r="H878" s="2">
        <f>IFERROR(VLOOKUP(A878,'TLT DVD'!$A$1:$D$1249,4,FALSE),0)</f>
        <v>0.99990719478286105</v>
      </c>
      <c r="I878" s="2">
        <f t="shared" si="53"/>
        <v>113.7594415504461</v>
      </c>
      <c r="J878" s="2">
        <f t="shared" si="54"/>
        <v>116.63917427142074</v>
      </c>
      <c r="K878" s="2">
        <f t="shared" si="55"/>
        <v>113.43947124811559</v>
      </c>
      <c r="L878" s="2">
        <f t="shared" si="56"/>
        <v>116.42919376051634</v>
      </c>
    </row>
    <row r="879" spans="1:12" x14ac:dyDescent="0.25">
      <c r="A879" s="1">
        <v>44754</v>
      </c>
      <c r="B879" s="2">
        <v>115.51</v>
      </c>
      <c r="C879" s="2">
        <v>116.23</v>
      </c>
      <c r="D879" s="2">
        <v>114.97</v>
      </c>
      <c r="E879" s="2">
        <v>115.12</v>
      </c>
      <c r="F879" s="2">
        <v>18547318</v>
      </c>
      <c r="G879" s="2">
        <f>IFERROR(VLOOKUP(A879,'TLT DVD'!$A$1:$D$1249,2,FALSE),0)</f>
        <v>2.3656000000000001</v>
      </c>
      <c r="H879" s="2">
        <f>IFERROR(VLOOKUP(A879,'TLT DVD'!$A$1:$D$1249,4,FALSE),0)</f>
        <v>0.99990613139006068</v>
      </c>
      <c r="I879" s="2">
        <f t="shared" si="53"/>
        <v>115.49915723686591</v>
      </c>
      <c r="J879" s="2">
        <f t="shared" si="54"/>
        <v>116.21908965146676</v>
      </c>
      <c r="K879" s="2">
        <f t="shared" si="55"/>
        <v>114.95920792591528</v>
      </c>
      <c r="L879" s="2">
        <f t="shared" si="56"/>
        <v>115.10919384562379</v>
      </c>
    </row>
    <row r="880" spans="1:12" x14ac:dyDescent="0.25">
      <c r="A880" s="1">
        <v>44753</v>
      </c>
      <c r="B880" s="2">
        <v>113.79</v>
      </c>
      <c r="C880" s="2">
        <v>114.79</v>
      </c>
      <c r="D880" s="2">
        <v>113.7</v>
      </c>
      <c r="E880" s="2">
        <v>114.44</v>
      </c>
      <c r="F880" s="2">
        <v>13639942</v>
      </c>
      <c r="G880" s="2">
        <f>IFERROR(VLOOKUP(A880,'TLT DVD'!$A$1:$D$1249,2,FALSE),0)</f>
        <v>2.3795999999999999</v>
      </c>
      <c r="H880" s="2">
        <f>IFERROR(VLOOKUP(A880,'TLT DVD'!$A$1:$D$1249,4,FALSE),0)</f>
        <v>0.99990557588680862</v>
      </c>
      <c r="I880" s="2">
        <f t="shared" si="53"/>
        <v>113.77925548015996</v>
      </c>
      <c r="J880" s="2">
        <f t="shared" si="54"/>
        <v>114.77916105604677</v>
      </c>
      <c r="K880" s="2">
        <f t="shared" si="55"/>
        <v>113.68926397833015</v>
      </c>
      <c r="L880" s="2">
        <f t="shared" si="56"/>
        <v>114.42919410448637</v>
      </c>
    </row>
    <row r="881" spans="1:12" x14ac:dyDescent="0.25">
      <c r="A881" s="1">
        <v>44750</v>
      </c>
      <c r="B881" s="2">
        <v>113.5</v>
      </c>
      <c r="C881" s="2">
        <v>113.5</v>
      </c>
      <c r="D881" s="2">
        <v>112.05</v>
      </c>
      <c r="E881" s="2">
        <v>112.5</v>
      </c>
      <c r="F881" s="2">
        <v>15320004</v>
      </c>
      <c r="G881" s="2">
        <f>IFERROR(VLOOKUP(A881,'TLT DVD'!$A$1:$D$1249,2,FALSE),0)</f>
        <v>2.4207000000000001</v>
      </c>
      <c r="H881" s="2">
        <f>IFERROR(VLOOKUP(A881,'TLT DVD'!$A$1:$D$1249,4,FALSE),0)</f>
        <v>0.99990394508975877</v>
      </c>
      <c r="I881" s="2">
        <f t="shared" si="53"/>
        <v>113.48909776768762</v>
      </c>
      <c r="J881" s="2">
        <f t="shared" si="54"/>
        <v>113.48909776768762</v>
      </c>
      <c r="K881" s="2">
        <f t="shared" si="55"/>
        <v>112.03923704730747</v>
      </c>
      <c r="L881" s="2">
        <f t="shared" si="56"/>
        <v>112.48919382259785</v>
      </c>
    </row>
    <row r="882" spans="1:12" x14ac:dyDescent="0.25">
      <c r="A882" s="1">
        <v>44749</v>
      </c>
      <c r="B882" s="2">
        <v>115.1</v>
      </c>
      <c r="C882" s="2">
        <v>115.17</v>
      </c>
      <c r="D882" s="2">
        <v>113.51</v>
      </c>
      <c r="E882" s="2">
        <v>113.76</v>
      </c>
      <c r="F882" s="2">
        <v>13087988</v>
      </c>
      <c r="G882" s="2">
        <f>IFERROR(VLOOKUP(A882,'TLT DVD'!$A$1:$D$1249,2,FALSE),0)</f>
        <v>2.3938999999999999</v>
      </c>
      <c r="H882" s="2">
        <f>IFERROR(VLOOKUP(A882,'TLT DVD'!$A$1:$D$1249,4,FALSE),0)</f>
        <v>0.99990500848023411</v>
      </c>
      <c r="I882" s="2">
        <f t="shared" si="53"/>
        <v>115.08906647607495</v>
      </c>
      <c r="J882" s="2">
        <f t="shared" si="54"/>
        <v>115.15905982666857</v>
      </c>
      <c r="K882" s="2">
        <f t="shared" si="55"/>
        <v>113.49921751259139</v>
      </c>
      <c r="L882" s="2">
        <f t="shared" si="56"/>
        <v>113.74919376471144</v>
      </c>
    </row>
    <row r="883" spans="1:12" x14ac:dyDescent="0.25">
      <c r="A883" s="1">
        <v>44748</v>
      </c>
      <c r="B883" s="2">
        <v>117.39</v>
      </c>
      <c r="C883" s="2">
        <v>117.54</v>
      </c>
      <c r="D883" s="2">
        <v>114.77</v>
      </c>
      <c r="E883" s="2">
        <v>114.77</v>
      </c>
      <c r="F883" s="2">
        <v>20205364</v>
      </c>
      <c r="G883" s="2">
        <f>IFERROR(VLOOKUP(A883,'TLT DVD'!$A$1:$D$1249,2,FALSE),0)</f>
        <v>2.3727999999999998</v>
      </c>
      <c r="H883" s="2">
        <f>IFERROR(VLOOKUP(A883,'TLT DVD'!$A$1:$D$1249,4,FALSE),0)</f>
        <v>0.99990584570263541</v>
      </c>
      <c r="I883" s="2">
        <f t="shared" si="53"/>
        <v>117.37894722703237</v>
      </c>
      <c r="J883" s="2">
        <f t="shared" si="54"/>
        <v>117.52893310388777</v>
      </c>
      <c r="K883" s="2">
        <f t="shared" si="55"/>
        <v>114.75919391129146</v>
      </c>
      <c r="L883" s="2">
        <f t="shared" si="56"/>
        <v>114.75919391129146</v>
      </c>
    </row>
    <row r="884" spans="1:12" x14ac:dyDescent="0.25">
      <c r="A884" s="1">
        <v>44747</v>
      </c>
      <c r="B884" s="2">
        <v>116.89</v>
      </c>
      <c r="C884" s="2">
        <v>117.75</v>
      </c>
      <c r="D884" s="2">
        <v>116.17</v>
      </c>
      <c r="E884" s="2">
        <v>116.73</v>
      </c>
      <c r="F884" s="2">
        <v>16689670</v>
      </c>
      <c r="G884" s="2">
        <f>IFERROR(VLOOKUP(A884,'TLT DVD'!$A$1:$D$1249,2,FALSE),0)</f>
        <v>2.3330000000000002</v>
      </c>
      <c r="H884" s="2">
        <f>IFERROR(VLOOKUP(A884,'TLT DVD'!$A$1:$D$1249,4,FALSE),0)</f>
        <v>0.99990742492025786</v>
      </c>
      <c r="I884" s="2">
        <f t="shared" si="53"/>
        <v>116.87917889892894</v>
      </c>
      <c r="J884" s="2">
        <f t="shared" si="54"/>
        <v>117.73909928436036</v>
      </c>
      <c r="K884" s="2">
        <f t="shared" si="55"/>
        <v>116.15924555298636</v>
      </c>
      <c r="L884" s="2">
        <f t="shared" si="56"/>
        <v>116.71919371094171</v>
      </c>
    </row>
    <row r="885" spans="1:12" x14ac:dyDescent="0.25">
      <c r="A885" s="1">
        <v>44743</v>
      </c>
      <c r="B885" s="2">
        <v>115.9</v>
      </c>
      <c r="C885" s="2">
        <v>117.59</v>
      </c>
      <c r="D885" s="2">
        <v>115.22</v>
      </c>
      <c r="E885" s="2">
        <v>115.82</v>
      </c>
      <c r="F885" s="2">
        <v>21858828</v>
      </c>
      <c r="G885" s="2">
        <f>IFERROR(VLOOKUP(A885,'TLT DVD'!$A$1:$D$1249,2,FALSE),0)</f>
        <v>2.3513000000000002</v>
      </c>
      <c r="H885" s="2">
        <f>IFERROR(VLOOKUP(A885,'TLT DVD'!$A$1:$D$1249,4,FALSE),0)</f>
        <v>0.99990669879727245</v>
      </c>
      <c r="I885" s="2">
        <f t="shared" si="53"/>
        <v>115.88918639060388</v>
      </c>
      <c r="J885" s="2">
        <f t="shared" si="54"/>
        <v>117.57902871157127</v>
      </c>
      <c r="K885" s="2">
        <f t="shared" si="55"/>
        <v>115.20924983542173</v>
      </c>
      <c r="L885" s="2">
        <f t="shared" si="56"/>
        <v>115.80919385470008</v>
      </c>
    </row>
    <row r="886" spans="1:12" x14ac:dyDescent="0.25">
      <c r="A886" s="1">
        <v>44742</v>
      </c>
      <c r="B886" s="2">
        <v>114.85899999999999</v>
      </c>
      <c r="C886" s="2">
        <v>115.77</v>
      </c>
      <c r="D886" s="2">
        <v>114.75</v>
      </c>
      <c r="E886" s="2">
        <v>114.87</v>
      </c>
      <c r="F886" s="2">
        <v>25802128</v>
      </c>
      <c r="G886" s="2">
        <f>IFERROR(VLOOKUP(A886,'TLT DVD'!$A$1:$D$1249,2,FALSE),0)</f>
        <v>2.3706999999999998</v>
      </c>
      <c r="H886" s="2">
        <f>IFERROR(VLOOKUP(A886,'TLT DVD'!$A$1:$D$1249,4,FALSE),0)</f>
        <v>0.99990592902812603</v>
      </c>
      <c r="I886" s="2">
        <f t="shared" si="53"/>
        <v>114.84819510224152</v>
      </c>
      <c r="J886" s="2">
        <f t="shared" si="54"/>
        <v>115.75910940358615</v>
      </c>
      <c r="K886" s="2">
        <f t="shared" si="55"/>
        <v>114.73920535597746</v>
      </c>
      <c r="L886" s="2">
        <f t="shared" si="56"/>
        <v>114.85919406746085</v>
      </c>
    </row>
    <row r="887" spans="1:12" x14ac:dyDescent="0.25">
      <c r="A887" s="1">
        <v>44741</v>
      </c>
      <c r="B887" s="2">
        <v>112.38</v>
      </c>
      <c r="C887" s="2">
        <v>113.9</v>
      </c>
      <c r="D887" s="2">
        <v>112.17</v>
      </c>
      <c r="E887" s="2">
        <v>113.87</v>
      </c>
      <c r="F887" s="2">
        <v>12925357</v>
      </c>
      <c r="G887" s="2">
        <f>IFERROR(VLOOKUP(A887,'TLT DVD'!$A$1:$D$1249,2,FALSE),0)</f>
        <v>2.1861000000000002</v>
      </c>
      <c r="H887" s="2">
        <f>IFERROR(VLOOKUP(A887,'TLT DVD'!$A$1:$D$1249,4,FALSE),0)</f>
        <v>0.99991325376267248</v>
      </c>
      <c r="I887" s="2">
        <f t="shared" si="53"/>
        <v>112.37025145784914</v>
      </c>
      <c r="J887" s="2">
        <f t="shared" si="54"/>
        <v>113.89011960356841</v>
      </c>
      <c r="K887" s="2">
        <f t="shared" si="55"/>
        <v>112.16026967455898</v>
      </c>
      <c r="L887" s="2">
        <f t="shared" si="56"/>
        <v>113.86012220595552</v>
      </c>
    </row>
    <row r="888" spans="1:12" x14ac:dyDescent="0.25">
      <c r="A888" s="1">
        <v>44740</v>
      </c>
      <c r="B888" s="2">
        <v>111.29</v>
      </c>
      <c r="C888" s="2">
        <v>112.18</v>
      </c>
      <c r="D888" s="2">
        <v>110.87</v>
      </c>
      <c r="E888" s="2">
        <v>112.12</v>
      </c>
      <c r="F888" s="2">
        <v>13708196</v>
      </c>
      <c r="G888" s="2">
        <f>IFERROR(VLOOKUP(A888,'TLT DVD'!$A$1:$D$1249,2,FALSE),0)</f>
        <v>2.2202000000000002</v>
      </c>
      <c r="H888" s="2">
        <f>IFERROR(VLOOKUP(A888,'TLT DVD'!$A$1:$D$1249,4,FALSE),0)</f>
        <v>0.99991190070636748</v>
      </c>
      <c r="I888" s="2">
        <f t="shared" si="53"/>
        <v>111.28019542961164</v>
      </c>
      <c r="J888" s="2">
        <f t="shared" si="54"/>
        <v>112.17011702124032</v>
      </c>
      <c r="K888" s="2">
        <f t="shared" si="55"/>
        <v>110.86023243131497</v>
      </c>
      <c r="L888" s="2">
        <f t="shared" si="56"/>
        <v>112.11012230719793</v>
      </c>
    </row>
    <row r="889" spans="1:12" x14ac:dyDescent="0.25">
      <c r="A889" s="1">
        <v>44739</v>
      </c>
      <c r="B889" s="2">
        <v>111.22</v>
      </c>
      <c r="C889" s="2">
        <v>112.22</v>
      </c>
      <c r="D889" s="2">
        <v>111.16</v>
      </c>
      <c r="E889" s="2">
        <v>111.6</v>
      </c>
      <c r="F889" s="2">
        <v>12053040</v>
      </c>
      <c r="G889" s="2">
        <f>IFERROR(VLOOKUP(A889,'TLT DVD'!$A$1:$D$1249,2,FALSE),0)</f>
        <v>2.2305000000000001</v>
      </c>
      <c r="H889" s="2">
        <f>IFERROR(VLOOKUP(A889,'TLT DVD'!$A$1:$D$1249,4,FALSE),0)</f>
        <v>0.99991149201230112</v>
      </c>
      <c r="I889" s="2">
        <f t="shared" si="53"/>
        <v>111.21015614160812</v>
      </c>
      <c r="J889" s="2">
        <f t="shared" si="54"/>
        <v>112.21006763362043</v>
      </c>
      <c r="K889" s="2">
        <f t="shared" si="55"/>
        <v>111.15016145208739</v>
      </c>
      <c r="L889" s="2">
        <f t="shared" si="56"/>
        <v>111.5901225085728</v>
      </c>
    </row>
    <row r="890" spans="1:12" x14ac:dyDescent="0.25">
      <c r="A890" s="1">
        <v>44736</v>
      </c>
      <c r="B890" s="2">
        <v>113.46</v>
      </c>
      <c r="C890" s="2">
        <v>114.17</v>
      </c>
      <c r="D890" s="2">
        <v>112.5</v>
      </c>
      <c r="E890" s="2">
        <v>112.56</v>
      </c>
      <c r="F890" s="2">
        <v>18161250</v>
      </c>
      <c r="G890" s="2">
        <f>IFERROR(VLOOKUP(A890,'TLT DVD'!$A$1:$D$1249,2,FALSE),0)</f>
        <v>2.2115</v>
      </c>
      <c r="H890" s="2">
        <f>IFERROR(VLOOKUP(A890,'TLT DVD'!$A$1:$D$1249,4,FALSE),0)</f>
        <v>0.9999122459141071</v>
      </c>
      <c r="I890" s="2">
        <f t="shared" si="53"/>
        <v>113.45004342141459</v>
      </c>
      <c r="J890" s="2">
        <f t="shared" si="54"/>
        <v>114.15998111601361</v>
      </c>
      <c r="K890" s="2">
        <f t="shared" si="55"/>
        <v>112.49012766533706</v>
      </c>
      <c r="L890" s="2">
        <f t="shared" si="56"/>
        <v>112.55012240009189</v>
      </c>
    </row>
    <row r="891" spans="1:12" x14ac:dyDescent="0.25">
      <c r="A891" s="1">
        <v>44735</v>
      </c>
      <c r="B891" s="2">
        <v>113.9</v>
      </c>
      <c r="C891" s="2">
        <v>115.16500000000001</v>
      </c>
      <c r="D891" s="2">
        <v>113.49</v>
      </c>
      <c r="E891" s="2">
        <v>114.14</v>
      </c>
      <c r="F891" s="2">
        <v>20669222</v>
      </c>
      <c r="G891" s="2">
        <f>IFERROR(VLOOKUP(A891,'TLT DVD'!$A$1:$D$1249,2,FALSE),0)</f>
        <v>2.1808999999999998</v>
      </c>
      <c r="H891" s="2">
        <f>IFERROR(VLOOKUP(A891,'TLT DVD'!$A$1:$D$1249,4,FALSE),0)</f>
        <v>0.99991346009400006</v>
      </c>
      <c r="I891" s="2">
        <f t="shared" si="53"/>
        <v>113.89014310470661</v>
      </c>
      <c r="J891" s="2">
        <f t="shared" si="54"/>
        <v>115.15503363172553</v>
      </c>
      <c r="K891" s="2">
        <f t="shared" si="55"/>
        <v>113.48017858606806</v>
      </c>
      <c r="L891" s="2">
        <f t="shared" si="56"/>
        <v>114.13012233512917</v>
      </c>
    </row>
    <row r="892" spans="1:12" x14ac:dyDescent="0.25">
      <c r="A892" s="1">
        <v>44734</v>
      </c>
      <c r="B892" s="2">
        <v>112.69</v>
      </c>
      <c r="C892" s="2">
        <v>113.31</v>
      </c>
      <c r="D892" s="2">
        <v>112.38</v>
      </c>
      <c r="E892" s="2">
        <v>113.21</v>
      </c>
      <c r="F892" s="2">
        <v>23703814</v>
      </c>
      <c r="G892" s="2">
        <f>IFERROR(VLOOKUP(A892,'TLT DVD'!$A$1:$D$1249,2,FALSE),0)</f>
        <v>2.1987999999999999</v>
      </c>
      <c r="H892" s="2">
        <f>IFERROR(VLOOKUP(A892,'TLT DVD'!$A$1:$D$1249,4,FALSE),0)</f>
        <v>0.99991274983826284</v>
      </c>
      <c r="I892" s="2">
        <f t="shared" si="53"/>
        <v>112.68016777927383</v>
      </c>
      <c r="J892" s="2">
        <f t="shared" si="54"/>
        <v>113.30011368417357</v>
      </c>
      <c r="K892" s="2">
        <f t="shared" si="55"/>
        <v>112.37019482682398</v>
      </c>
      <c r="L892" s="2">
        <f t="shared" si="56"/>
        <v>113.20012240918973</v>
      </c>
    </row>
    <row r="893" spans="1:12" x14ac:dyDescent="0.25">
      <c r="A893" s="1">
        <v>44733</v>
      </c>
      <c r="B893" s="2">
        <v>110.09</v>
      </c>
      <c r="C893" s="2">
        <v>111.015</v>
      </c>
      <c r="D893" s="2">
        <v>109.8128</v>
      </c>
      <c r="E893" s="2">
        <v>110.18</v>
      </c>
      <c r="F893" s="2">
        <v>17663800</v>
      </c>
      <c r="G893" s="2">
        <f>IFERROR(VLOOKUP(A893,'TLT DVD'!$A$1:$D$1249,2,FALSE),0)</f>
        <v>2.2593000000000001</v>
      </c>
      <c r="H893" s="2">
        <f>IFERROR(VLOOKUP(A893,'TLT DVD'!$A$1:$D$1249,4,FALSE),0)</f>
        <v>0.99991034925696332</v>
      </c>
      <c r="I893" s="2">
        <f t="shared" si="53"/>
        <v>110.08013034969909</v>
      </c>
      <c r="J893" s="2">
        <f t="shared" si="54"/>
        <v>111.00504742276178</v>
      </c>
      <c r="K893" s="2">
        <f t="shared" si="55"/>
        <v>109.80295520088505</v>
      </c>
      <c r="L893" s="2">
        <f t="shared" si="56"/>
        <v>110.17012228113222</v>
      </c>
    </row>
    <row r="894" spans="1:12" x14ac:dyDescent="0.25">
      <c r="A894" s="1">
        <v>44729</v>
      </c>
      <c r="B894" s="2">
        <v>112.01</v>
      </c>
      <c r="C894" s="2">
        <v>112.83</v>
      </c>
      <c r="D894" s="2">
        <v>110.96</v>
      </c>
      <c r="E894" s="2">
        <v>112.08</v>
      </c>
      <c r="F894" s="2">
        <v>21614262</v>
      </c>
      <c r="G894" s="2">
        <f>IFERROR(VLOOKUP(A894,'TLT DVD'!$A$1:$D$1249,2,FALSE),0)</f>
        <v>2.2210000000000001</v>
      </c>
      <c r="H894" s="2">
        <f>IFERROR(VLOOKUP(A894,'TLT DVD'!$A$1:$D$1249,4,FALSE),0)</f>
        <v>0.99991186896313311</v>
      </c>
      <c r="I894" s="2">
        <f t="shared" si="53"/>
        <v>112.00012844256055</v>
      </c>
      <c r="J894" s="2">
        <f t="shared" si="54"/>
        <v>112.82005617511031</v>
      </c>
      <c r="K894" s="2">
        <f t="shared" si="55"/>
        <v>110.95022098014924</v>
      </c>
      <c r="L894" s="2">
        <f t="shared" si="56"/>
        <v>112.07012227338795</v>
      </c>
    </row>
    <row r="895" spans="1:12" x14ac:dyDescent="0.25">
      <c r="A895" s="1">
        <v>44728</v>
      </c>
      <c r="B895" s="2">
        <v>108.45</v>
      </c>
      <c r="C895" s="2">
        <v>111.72</v>
      </c>
      <c r="D895" s="2">
        <v>108.11499999999999</v>
      </c>
      <c r="E895" s="2">
        <v>111.72</v>
      </c>
      <c r="F895" s="2">
        <v>26067258</v>
      </c>
      <c r="G895" s="2">
        <f>IFERROR(VLOOKUP(A895,'TLT DVD'!$A$1:$D$1249,2,FALSE),0)</f>
        <v>2.2281</v>
      </c>
      <c r="H895" s="2">
        <f>IFERROR(VLOOKUP(A895,'TLT DVD'!$A$1:$D$1249,4,FALSE),0)</f>
        <v>0.9999115872419716</v>
      </c>
      <c r="I895" s="2">
        <f t="shared" si="53"/>
        <v>108.44041163639183</v>
      </c>
      <c r="J895" s="2">
        <f t="shared" si="54"/>
        <v>111.71012252667306</v>
      </c>
      <c r="K895" s="2">
        <f t="shared" si="55"/>
        <v>108.10544125466575</v>
      </c>
      <c r="L895" s="2">
        <f t="shared" si="56"/>
        <v>111.71012252667306</v>
      </c>
    </row>
    <row r="896" spans="1:12" x14ac:dyDescent="0.25">
      <c r="A896" s="1">
        <v>44727</v>
      </c>
      <c r="B896" s="2">
        <v>110.08499999999999</v>
      </c>
      <c r="C896" s="2">
        <v>110.99</v>
      </c>
      <c r="D896" s="2">
        <v>109.03</v>
      </c>
      <c r="E896" s="2">
        <v>110.84</v>
      </c>
      <c r="F896" s="2">
        <v>25202800</v>
      </c>
      <c r="G896" s="2">
        <f>IFERROR(VLOOKUP(A896,'TLT DVD'!$A$1:$D$1249,2,FALSE),0)</f>
        <v>2.2458</v>
      </c>
      <c r="H896" s="2">
        <f>IFERROR(VLOOKUP(A896,'TLT DVD'!$A$1:$D$1249,4,FALSE),0)</f>
        <v>0.99991088492336533</v>
      </c>
      <c r="I896" s="2">
        <f t="shared" si="53"/>
        <v>110.07518976678867</v>
      </c>
      <c r="J896" s="2">
        <f t="shared" si="54"/>
        <v>110.98010911764432</v>
      </c>
      <c r="K896" s="2">
        <f t="shared" si="55"/>
        <v>109.02028378319453</v>
      </c>
      <c r="L896" s="2">
        <f t="shared" si="56"/>
        <v>110.83012248490581</v>
      </c>
    </row>
    <row r="897" spans="1:12" x14ac:dyDescent="0.25">
      <c r="A897" s="1">
        <v>44726</v>
      </c>
      <c r="B897" s="2">
        <v>110.53</v>
      </c>
      <c r="C897" s="2">
        <v>110.98</v>
      </c>
      <c r="D897" s="2">
        <v>108.59</v>
      </c>
      <c r="E897" s="2">
        <v>108.81</v>
      </c>
      <c r="F897" s="2">
        <v>21865876</v>
      </c>
      <c r="G897" s="2">
        <f>IFERROR(VLOOKUP(A897,'TLT DVD'!$A$1:$D$1249,2,FALSE),0)</f>
        <v>2.2877000000000001</v>
      </c>
      <c r="H897" s="2">
        <f>IFERROR(VLOOKUP(A897,'TLT DVD'!$A$1:$D$1249,4,FALSE),0)</f>
        <v>0.9999092223745063</v>
      </c>
      <c r="I897" s="2">
        <f t="shared" si="53"/>
        <v>110.51996634905419</v>
      </c>
      <c r="J897" s="2">
        <f t="shared" si="54"/>
        <v>110.96992549912271</v>
      </c>
      <c r="K897" s="2">
        <f t="shared" si="55"/>
        <v>108.58014245764764</v>
      </c>
      <c r="L897" s="2">
        <f t="shared" si="56"/>
        <v>108.80012248657003</v>
      </c>
    </row>
    <row r="898" spans="1:12" x14ac:dyDescent="0.25">
      <c r="A898" s="1">
        <v>44725</v>
      </c>
      <c r="B898" s="2">
        <v>111.49</v>
      </c>
      <c r="C898" s="2">
        <v>111.67</v>
      </c>
      <c r="D898" s="2">
        <v>109.24</v>
      </c>
      <c r="E898" s="2">
        <v>110.2</v>
      </c>
      <c r="F898" s="2">
        <v>36968312</v>
      </c>
      <c r="G898" s="2">
        <f>IFERROR(VLOOKUP(A898,'TLT DVD'!$A$1:$D$1249,2,FALSE),0)</f>
        <v>2.2589000000000001</v>
      </c>
      <c r="H898" s="2">
        <f>IFERROR(VLOOKUP(A898,'TLT DVD'!$A$1:$D$1249,4,FALSE),0)</f>
        <v>0.99991036512855624</v>
      </c>
      <c r="I898" s="2">
        <f t="shared" si="53"/>
        <v>111.48000660818273</v>
      </c>
      <c r="J898" s="2">
        <f t="shared" si="54"/>
        <v>111.65999047390588</v>
      </c>
      <c r="K898" s="2">
        <f t="shared" si="55"/>
        <v>109.23020828664347</v>
      </c>
      <c r="L898" s="2">
        <f t="shared" si="56"/>
        <v>110.1901222371669</v>
      </c>
    </row>
    <row r="899" spans="1:12" x14ac:dyDescent="0.25">
      <c r="A899" s="1">
        <v>44722</v>
      </c>
      <c r="B899" s="2">
        <v>114.36</v>
      </c>
      <c r="C899" s="2">
        <v>114.61</v>
      </c>
      <c r="D899" s="2">
        <v>112.965</v>
      </c>
      <c r="E899" s="2">
        <v>113.77</v>
      </c>
      <c r="F899" s="2">
        <v>21917058</v>
      </c>
      <c r="G899" s="2">
        <f>IFERROR(VLOOKUP(A899,'TLT DVD'!$A$1:$D$1249,2,FALSE),0)</f>
        <v>2.1880000000000002</v>
      </c>
      <c r="H899" s="2">
        <f>IFERROR(VLOOKUP(A899,'TLT DVD'!$A$1:$D$1249,4,FALSE),0)</f>
        <v>0.99991317837239024</v>
      </c>
      <c r="I899" s="2">
        <f t="shared" ref="I899:I962" si="57">IFERROR(B899*$H899,0)</f>
        <v>114.35007107866655</v>
      </c>
      <c r="J899" s="2">
        <f t="shared" ref="J899:J962" si="58">IFERROR(C899*$H899,0)</f>
        <v>114.60004937325965</v>
      </c>
      <c r="K899" s="2">
        <f t="shared" ref="K899:K962" si="59">IFERROR(D899*$H899,0)</f>
        <v>112.95519219483707</v>
      </c>
      <c r="L899" s="2">
        <f t="shared" si="56"/>
        <v>113.76012230342684</v>
      </c>
    </row>
    <row r="900" spans="1:12" x14ac:dyDescent="0.25">
      <c r="A900" s="1">
        <v>44721</v>
      </c>
      <c r="B900" s="2">
        <v>113.83499999999999</v>
      </c>
      <c r="C900" s="2">
        <v>114.71</v>
      </c>
      <c r="D900" s="2">
        <v>113.68</v>
      </c>
      <c r="E900" s="2">
        <v>114.48</v>
      </c>
      <c r="F900" s="2">
        <v>15527256</v>
      </c>
      <c r="G900" s="2">
        <f>IFERROR(VLOOKUP(A900,'TLT DVD'!$A$1:$D$1249,2,FALSE),0)</f>
        <v>2.1743999999999999</v>
      </c>
      <c r="H900" s="2">
        <f>IFERROR(VLOOKUP(A900,'TLT DVD'!$A$1:$D$1249,4,FALSE),0)</f>
        <v>0.99991371800821949</v>
      </c>
      <c r="I900" s="2">
        <f t="shared" si="57"/>
        <v>113.82517808946567</v>
      </c>
      <c r="J900" s="2">
        <f t="shared" si="58"/>
        <v>114.70010259272286</v>
      </c>
      <c r="K900" s="2">
        <f t="shared" si="59"/>
        <v>113.6701914631744</v>
      </c>
      <c r="L900" s="2">
        <f t="shared" si="56"/>
        <v>114.47012243758097</v>
      </c>
    </row>
    <row r="901" spans="1:12" x14ac:dyDescent="0.25">
      <c r="A901" s="1">
        <v>44720</v>
      </c>
      <c r="B901" s="2">
        <v>114.68</v>
      </c>
      <c r="C901" s="2">
        <v>115.13</v>
      </c>
      <c r="D901" s="2">
        <v>114.08</v>
      </c>
      <c r="E901" s="2">
        <v>114.1</v>
      </c>
      <c r="F901" s="2">
        <v>11476139</v>
      </c>
      <c r="G901" s="2">
        <f>IFERROR(VLOOKUP(A901,'TLT DVD'!$A$1:$D$1249,2,FALSE),0)</f>
        <v>2.1816</v>
      </c>
      <c r="H901" s="2">
        <f>IFERROR(VLOOKUP(A901,'TLT DVD'!$A$1:$D$1249,4,FALSE),0)</f>
        <v>0.9999134323186265</v>
      </c>
      <c r="I901" s="2">
        <f t="shared" si="57"/>
        <v>114.67007241830009</v>
      </c>
      <c r="J901" s="2">
        <f t="shared" si="58"/>
        <v>115.12003346284347</v>
      </c>
      <c r="K901" s="2">
        <f t="shared" si="59"/>
        <v>114.07012435890891</v>
      </c>
      <c r="L901" s="2">
        <f t="shared" si="56"/>
        <v>114.09012262755527</v>
      </c>
    </row>
    <row r="902" spans="1:12" x14ac:dyDescent="0.25">
      <c r="A902" s="1">
        <v>44719</v>
      </c>
      <c r="B902" s="2">
        <v>114.61</v>
      </c>
      <c r="C902" s="2">
        <v>115.77500000000001</v>
      </c>
      <c r="D902" s="2">
        <v>114.58</v>
      </c>
      <c r="E902" s="2">
        <v>115.12</v>
      </c>
      <c r="F902" s="2">
        <v>14278653</v>
      </c>
      <c r="G902" s="2">
        <f>IFERROR(VLOOKUP(A902,'TLT DVD'!$A$1:$D$1249,2,FALSE),0)</f>
        <v>2.1623000000000001</v>
      </c>
      <c r="H902" s="2">
        <f>IFERROR(VLOOKUP(A902,'TLT DVD'!$A$1:$D$1249,4,FALSE),0)</f>
        <v>0.99991419812563587</v>
      </c>
      <c r="I902" s="2">
        <f t="shared" si="57"/>
        <v>114.60016624717913</v>
      </c>
      <c r="J902" s="2">
        <f t="shared" si="58"/>
        <v>115.7650662879955</v>
      </c>
      <c r="K902" s="2">
        <f t="shared" si="59"/>
        <v>114.57016882123536</v>
      </c>
      <c r="L902" s="2">
        <f t="shared" si="56"/>
        <v>115.11012248822321</v>
      </c>
    </row>
    <row r="903" spans="1:12" x14ac:dyDescent="0.25">
      <c r="A903" s="1">
        <v>44718</v>
      </c>
      <c r="B903" s="2">
        <v>115.15</v>
      </c>
      <c r="C903" s="2">
        <v>115.51</v>
      </c>
      <c r="D903" s="2">
        <v>113.81</v>
      </c>
      <c r="E903" s="2">
        <v>113.89</v>
      </c>
      <c r="F903" s="2">
        <v>20815372</v>
      </c>
      <c r="G903" s="2">
        <f>IFERROR(VLOOKUP(A903,'TLT DVD'!$A$1:$D$1249,2,FALSE),0)</f>
        <v>2.1857000000000002</v>
      </c>
      <c r="H903" s="2">
        <f>IFERROR(VLOOKUP(A903,'TLT DVD'!$A$1:$D$1249,4,FALSE),0)</f>
        <v>0.99991326963431149</v>
      </c>
      <c r="I903" s="2">
        <f t="shared" si="57"/>
        <v>115.14001299839097</v>
      </c>
      <c r="J903" s="2">
        <f t="shared" si="58"/>
        <v>115.49998177545932</v>
      </c>
      <c r="K903" s="2">
        <f t="shared" si="59"/>
        <v>113.80012921708099</v>
      </c>
      <c r="L903" s="2">
        <f t="shared" si="56"/>
        <v>113.88012227865174</v>
      </c>
    </row>
    <row r="904" spans="1:12" x14ac:dyDescent="0.25">
      <c r="A904" s="1">
        <v>44715</v>
      </c>
      <c r="B904" s="2">
        <v>115.09</v>
      </c>
      <c r="C904" s="2">
        <v>116.06</v>
      </c>
      <c r="D904" s="2">
        <v>114.87</v>
      </c>
      <c r="E904" s="2">
        <v>116.03</v>
      </c>
      <c r="F904" s="2">
        <v>15330410</v>
      </c>
      <c r="G904" s="2">
        <f>IFERROR(VLOOKUP(A904,'TLT DVD'!$A$1:$D$1249,2,FALSE),0)</f>
        <v>2.1454</v>
      </c>
      <c r="H904" s="2">
        <f>IFERROR(VLOOKUP(A904,'TLT DVD'!$A$1:$D$1249,4,FALSE),0)</f>
        <v>0.99991486870323965</v>
      </c>
      <c r="I904" s="2">
        <f t="shared" si="57"/>
        <v>115.08020223905585</v>
      </c>
      <c r="J904" s="2">
        <f t="shared" si="58"/>
        <v>116.05011966169799</v>
      </c>
      <c r="K904" s="2">
        <f t="shared" si="59"/>
        <v>114.86022096794115</v>
      </c>
      <c r="L904" s="2">
        <f t="shared" si="56"/>
        <v>116.0201222156369</v>
      </c>
    </row>
    <row r="905" spans="1:12" x14ac:dyDescent="0.25">
      <c r="A905" s="1">
        <v>44714</v>
      </c>
      <c r="B905" s="2">
        <v>116.63</v>
      </c>
      <c r="C905" s="2">
        <v>116.71</v>
      </c>
      <c r="D905" s="2">
        <v>115.46</v>
      </c>
      <c r="E905" s="2">
        <v>116.28</v>
      </c>
      <c r="F905" s="2">
        <v>9832015</v>
      </c>
      <c r="G905" s="2">
        <f>IFERROR(VLOOKUP(A905,'TLT DVD'!$A$1:$D$1249,2,FALSE),0)</f>
        <v>2.1406999999999998</v>
      </c>
      <c r="H905" s="2">
        <f>IFERROR(VLOOKUP(A905,'TLT DVD'!$A$1:$D$1249,4,FALSE),0)</f>
        <v>0.99991505519531587</v>
      </c>
      <c r="I905" s="2">
        <f t="shared" si="57"/>
        <v>116.62009288742969</v>
      </c>
      <c r="J905" s="2">
        <f t="shared" si="58"/>
        <v>116.70008609184531</v>
      </c>
      <c r="K905" s="2">
        <f t="shared" si="59"/>
        <v>115.45019227285117</v>
      </c>
      <c r="L905" s="2">
        <f t="shared" si="56"/>
        <v>116.27012261811133</v>
      </c>
    </row>
    <row r="906" spans="1:12" x14ac:dyDescent="0.25">
      <c r="A906" s="1">
        <v>44713</v>
      </c>
      <c r="B906" s="2">
        <v>117.03</v>
      </c>
      <c r="C906" s="2">
        <v>117.34</v>
      </c>
      <c r="D906" s="2">
        <v>115.69</v>
      </c>
      <c r="E906" s="2">
        <v>116.22</v>
      </c>
      <c r="F906" s="2">
        <v>15544848</v>
      </c>
      <c r="G906" s="2">
        <f>IFERROR(VLOOKUP(A906,'TLT DVD'!$A$1:$D$1249,2,FALSE),0)</f>
        <v>2.1417999999999999</v>
      </c>
      <c r="H906" s="2">
        <f>IFERROR(VLOOKUP(A906,'TLT DVD'!$A$1:$D$1249,4,FALSE),0)</f>
        <v>0.99991501154823104</v>
      </c>
      <c r="I906" s="2">
        <f t="shared" si="57"/>
        <v>117.02005380148948</v>
      </c>
      <c r="J906" s="2">
        <f t="shared" si="58"/>
        <v>117.33002745506943</v>
      </c>
      <c r="K906" s="2">
        <f t="shared" si="59"/>
        <v>115.68016768601484</v>
      </c>
      <c r="L906" s="2">
        <f t="shared" si="56"/>
        <v>116.21012264213542</v>
      </c>
    </row>
    <row r="907" spans="1:12" x14ac:dyDescent="0.25">
      <c r="A907" s="1">
        <v>44712</v>
      </c>
      <c r="B907" s="2">
        <v>117.18</v>
      </c>
      <c r="C907" s="2">
        <v>117.23</v>
      </c>
      <c r="D907" s="2">
        <v>115.928</v>
      </c>
      <c r="E907" s="2">
        <v>116.56</v>
      </c>
      <c r="F907" s="2">
        <v>28393674</v>
      </c>
      <c r="G907" s="2">
        <f>IFERROR(VLOOKUP(A907,'TLT DVD'!$A$1:$D$1249,2,FALSE),0)</f>
        <v>2.1356000000000002</v>
      </c>
      <c r="H907" s="2">
        <f>IFERROR(VLOOKUP(A907,'TLT DVD'!$A$1:$D$1249,4,FALSE),0)</f>
        <v>0.99991525755909749</v>
      </c>
      <c r="I907" s="2">
        <f t="shared" si="57"/>
        <v>117.17006988077505</v>
      </c>
      <c r="J907" s="2">
        <f t="shared" si="58"/>
        <v>117.220065643653</v>
      </c>
      <c r="K907" s="2">
        <f t="shared" si="59"/>
        <v>115.91817597831106</v>
      </c>
      <c r="L907" s="2">
        <f t="shared" si="56"/>
        <v>116.5501224210884</v>
      </c>
    </row>
    <row r="908" spans="1:12" x14ac:dyDescent="0.25">
      <c r="A908" s="1">
        <v>44708</v>
      </c>
      <c r="B908" s="2">
        <v>119.36</v>
      </c>
      <c r="C908" s="2">
        <v>119.73699999999999</v>
      </c>
      <c r="D908" s="2">
        <v>118.74</v>
      </c>
      <c r="E908" s="2">
        <v>119.08</v>
      </c>
      <c r="F908" s="2">
        <v>11190426</v>
      </c>
      <c r="G908" s="2">
        <f>IFERROR(VLOOKUP(A908,'TLT DVD'!$A$1:$D$1249,2,FALSE),0)</f>
        <v>2.0470000000000002</v>
      </c>
      <c r="H908" s="2">
        <f>IFERROR(VLOOKUP(A908,'TLT DVD'!$A$1:$D$1249,4,FALSE),0)</f>
        <v>0.99991877314034983</v>
      </c>
      <c r="I908" s="2">
        <f t="shared" si="57"/>
        <v>119.35030476203215</v>
      </c>
      <c r="J908" s="2">
        <f t="shared" si="58"/>
        <v>119.72727413950606</v>
      </c>
      <c r="K908" s="2">
        <f t="shared" si="59"/>
        <v>118.73035512268514</v>
      </c>
      <c r="L908" s="2">
        <f t="shared" si="56"/>
        <v>119.07032750555285</v>
      </c>
    </row>
    <row r="909" spans="1:12" x14ac:dyDescent="0.25">
      <c r="A909" s="1">
        <v>44707</v>
      </c>
      <c r="B909" s="2">
        <v>119.02</v>
      </c>
      <c r="C909" s="2">
        <v>119.09</v>
      </c>
      <c r="D909" s="2">
        <v>117.8</v>
      </c>
      <c r="E909" s="2">
        <v>118.79</v>
      </c>
      <c r="F909" s="2">
        <v>14912949</v>
      </c>
      <c r="G909" s="2">
        <f>IFERROR(VLOOKUP(A909,'TLT DVD'!$A$1:$D$1249,2,FALSE),0)</f>
        <v>2.052</v>
      </c>
      <c r="H909" s="2">
        <f>IFERROR(VLOOKUP(A909,'TLT DVD'!$A$1:$D$1249,4,FALSE),0)</f>
        <v>0.99991857474378754</v>
      </c>
      <c r="I909" s="2">
        <f t="shared" si="57"/>
        <v>119.01030876600559</v>
      </c>
      <c r="J909" s="2">
        <f t="shared" si="58"/>
        <v>119.08030306623766</v>
      </c>
      <c r="K909" s="2">
        <f t="shared" si="59"/>
        <v>117.79040810481817</v>
      </c>
      <c r="L909" s="2">
        <f t="shared" si="56"/>
        <v>118.78032749381453</v>
      </c>
    </row>
    <row r="910" spans="1:12" x14ac:dyDescent="0.25">
      <c r="A910" s="1">
        <v>44706</v>
      </c>
      <c r="B910" s="2">
        <v>119.61</v>
      </c>
      <c r="C910" s="2">
        <v>119.62</v>
      </c>
      <c r="D910" s="2">
        <v>118.59</v>
      </c>
      <c r="E910" s="2">
        <v>119.33</v>
      </c>
      <c r="F910" s="2">
        <v>14410842</v>
      </c>
      <c r="G910" s="2">
        <f>IFERROR(VLOOKUP(A910,'TLT DVD'!$A$1:$D$1249,2,FALSE),0)</f>
        <v>2.0427</v>
      </c>
      <c r="H910" s="2">
        <f>IFERROR(VLOOKUP(A910,'TLT DVD'!$A$1:$D$1249,4,FALSE),0)</f>
        <v>0.99991894376142487</v>
      </c>
      <c r="I910" s="2">
        <f t="shared" si="57"/>
        <v>119.60030486330403</v>
      </c>
      <c r="J910" s="2">
        <f t="shared" si="58"/>
        <v>119.61030405274165</v>
      </c>
      <c r="K910" s="2">
        <f t="shared" si="59"/>
        <v>118.58038754066737</v>
      </c>
      <c r="L910" s="2">
        <f t="shared" si="56"/>
        <v>119.32032755905082</v>
      </c>
    </row>
    <row r="911" spans="1:12" x14ac:dyDescent="0.25">
      <c r="A911" s="1">
        <v>44705</v>
      </c>
      <c r="B911" s="2">
        <v>117.9</v>
      </c>
      <c r="C911" s="2">
        <v>119.63800000000001</v>
      </c>
      <c r="D911" s="2">
        <v>117.86</v>
      </c>
      <c r="E911" s="2">
        <v>118.86</v>
      </c>
      <c r="F911" s="2">
        <v>23388212</v>
      </c>
      <c r="G911" s="2">
        <f>IFERROR(VLOOKUP(A911,'TLT DVD'!$A$1:$D$1249,2,FALSE),0)</f>
        <v>2.0508000000000002</v>
      </c>
      <c r="H911" s="2">
        <f>IFERROR(VLOOKUP(A911,'TLT DVD'!$A$1:$D$1249,4,FALSE),0)</f>
        <v>0.9999186223589589</v>
      </c>
      <c r="I911" s="2">
        <f t="shared" si="57"/>
        <v>117.89040557612125</v>
      </c>
      <c r="J911" s="2">
        <f t="shared" si="58"/>
        <v>119.62826414178113</v>
      </c>
      <c r="K911" s="2">
        <f t="shared" si="59"/>
        <v>117.8504088312269</v>
      </c>
      <c r="L911" s="2">
        <f t="shared" si="56"/>
        <v>118.85032745358585</v>
      </c>
    </row>
    <row r="912" spans="1:12" x14ac:dyDescent="0.25">
      <c r="A912" s="1">
        <v>44704</v>
      </c>
      <c r="B912" s="2">
        <v>117.705</v>
      </c>
      <c r="C912" s="2">
        <v>118.25</v>
      </c>
      <c r="D912" s="2">
        <v>116.54</v>
      </c>
      <c r="E912" s="2">
        <v>116.56</v>
      </c>
      <c r="F912" s="2">
        <v>15925189</v>
      </c>
      <c r="G912" s="2">
        <f>IFERROR(VLOOKUP(A912,'TLT DVD'!$A$1:$D$1249,2,FALSE),0)</f>
        <v>2.0912000000000002</v>
      </c>
      <c r="H912" s="2">
        <f>IFERROR(VLOOKUP(A912,'TLT DVD'!$A$1:$D$1249,4,FALSE),0)</f>
        <v>0.99991701931610333</v>
      </c>
      <c r="I912" s="2">
        <f t="shared" si="57"/>
        <v>117.69523275860195</v>
      </c>
      <c r="J912" s="2">
        <f t="shared" si="58"/>
        <v>118.24018753412922</v>
      </c>
      <c r="K912" s="2">
        <f t="shared" si="59"/>
        <v>116.53032943109869</v>
      </c>
      <c r="L912" s="2">
        <f t="shared" si="56"/>
        <v>116.550327771485</v>
      </c>
    </row>
    <row r="913" spans="1:12" x14ac:dyDescent="0.25">
      <c r="A913" s="1">
        <v>44701</v>
      </c>
      <c r="B913" s="2">
        <v>117.09</v>
      </c>
      <c r="C913" s="2">
        <v>119.02</v>
      </c>
      <c r="D913" s="2">
        <v>117.06</v>
      </c>
      <c r="E913" s="2">
        <v>118.51</v>
      </c>
      <c r="F913" s="2">
        <v>22780940</v>
      </c>
      <c r="G913" s="2">
        <f>IFERROR(VLOOKUP(A913,'TLT DVD'!$A$1:$D$1249,2,FALSE),0)</f>
        <v>2.0568</v>
      </c>
      <c r="H913" s="2">
        <f>IFERROR(VLOOKUP(A913,'TLT DVD'!$A$1:$D$1249,4,FALSE),0)</f>
        <v>0.99991838428312485</v>
      </c>
      <c r="I913" s="2">
        <f t="shared" si="57"/>
        <v>117.08044361571109</v>
      </c>
      <c r="J913" s="2">
        <f t="shared" si="58"/>
        <v>119.01028609737752</v>
      </c>
      <c r="K913" s="2">
        <f t="shared" si="59"/>
        <v>117.05044606418259</v>
      </c>
      <c r="L913" s="2">
        <f t="shared" si="56"/>
        <v>118.50032772139313</v>
      </c>
    </row>
    <row r="914" spans="1:12" x14ac:dyDescent="0.25">
      <c r="A914" s="1">
        <v>44700</v>
      </c>
      <c r="B914" s="2">
        <v>118.64</v>
      </c>
      <c r="C914" s="2">
        <v>118.72</v>
      </c>
      <c r="D914" s="2">
        <v>116.8537</v>
      </c>
      <c r="E914" s="2">
        <v>117.18</v>
      </c>
      <c r="F914" s="2">
        <v>21937464</v>
      </c>
      <c r="G914" s="2">
        <f>IFERROR(VLOOKUP(A914,'TLT DVD'!$A$1:$D$1249,2,FALSE),0)</f>
        <v>2.0802</v>
      </c>
      <c r="H914" s="2">
        <f>IFERROR(VLOOKUP(A914,'TLT DVD'!$A$1:$D$1249,4,FALSE),0)</f>
        <v>0.99991745578791336</v>
      </c>
      <c r="I914" s="2">
        <f t="shared" si="57"/>
        <v>118.63020695467804</v>
      </c>
      <c r="J914" s="2">
        <f t="shared" si="58"/>
        <v>118.71020035114107</v>
      </c>
      <c r="K914" s="2">
        <f t="shared" si="59"/>
        <v>116.8440544034041</v>
      </c>
      <c r="L914" s="2">
        <f t="shared" ref="L914:L977" si="60">IFERROR(E914*$H914,0)</f>
        <v>117.1703274692277</v>
      </c>
    </row>
    <row r="915" spans="1:12" x14ac:dyDescent="0.25">
      <c r="A915" s="1">
        <v>44699</v>
      </c>
      <c r="B915" s="2">
        <v>114.72</v>
      </c>
      <c r="C915" s="2">
        <v>117</v>
      </c>
      <c r="D915" s="2">
        <v>114.61</v>
      </c>
      <c r="E915" s="2">
        <v>116.9</v>
      </c>
      <c r="F915" s="2">
        <v>21337264</v>
      </c>
      <c r="G915" s="2">
        <f>IFERROR(VLOOKUP(A915,'TLT DVD'!$A$1:$D$1249,2,FALSE),0)</f>
        <v>2.0851999999999999</v>
      </c>
      <c r="H915" s="2">
        <f>IFERROR(VLOOKUP(A915,'TLT DVD'!$A$1:$D$1249,4,FALSE),0)</f>
        <v>0.99991725739161241</v>
      </c>
      <c r="I915" s="2">
        <f t="shared" si="57"/>
        <v>114.71050776796578</v>
      </c>
      <c r="J915" s="2">
        <f t="shared" si="58"/>
        <v>116.99031911481865</v>
      </c>
      <c r="K915" s="2">
        <f t="shared" si="59"/>
        <v>114.60051686965269</v>
      </c>
      <c r="L915" s="2">
        <f t="shared" si="60"/>
        <v>116.8903273890795</v>
      </c>
    </row>
    <row r="916" spans="1:12" x14ac:dyDescent="0.25">
      <c r="A916" s="1">
        <v>44698</v>
      </c>
      <c r="B916" s="2">
        <v>114.71</v>
      </c>
      <c r="C916" s="2">
        <v>115.35</v>
      </c>
      <c r="D916" s="2">
        <v>114.36</v>
      </c>
      <c r="E916" s="2">
        <v>114.46</v>
      </c>
      <c r="F916" s="2">
        <v>15040753</v>
      </c>
      <c r="G916" s="2">
        <f>IFERROR(VLOOKUP(A916,'TLT DVD'!$A$1:$D$1249,2,FALSE),0)</f>
        <v>2.1295999999999999</v>
      </c>
      <c r="H916" s="2">
        <f>IFERROR(VLOOKUP(A916,'TLT DVD'!$A$1:$D$1249,4,FALSE),0)</f>
        <v>0.99991549563418713</v>
      </c>
      <c r="I916" s="2">
        <f t="shared" si="57"/>
        <v>114.7003065041976</v>
      </c>
      <c r="J916" s="2">
        <f t="shared" si="58"/>
        <v>115.34025242140348</v>
      </c>
      <c r="K916" s="2">
        <f t="shared" si="59"/>
        <v>114.35033608072564</v>
      </c>
      <c r="L916" s="2">
        <f t="shared" si="60"/>
        <v>114.45032763028905</v>
      </c>
    </row>
    <row r="917" spans="1:12" x14ac:dyDescent="0.25">
      <c r="A917" s="1">
        <v>44697</v>
      </c>
      <c r="B917" s="2">
        <v>116.21</v>
      </c>
      <c r="C917" s="2">
        <v>116.935</v>
      </c>
      <c r="D917" s="2">
        <v>115.85</v>
      </c>
      <c r="E917" s="2">
        <v>115.86</v>
      </c>
      <c r="F917" s="2">
        <v>11050571</v>
      </c>
      <c r="G917" s="2">
        <f>IFERROR(VLOOKUP(A917,'TLT DVD'!$A$1:$D$1249,2,FALSE),0)</f>
        <v>2.1038999999999999</v>
      </c>
      <c r="H917" s="2">
        <f>IFERROR(VLOOKUP(A917,'TLT DVD'!$A$1:$D$1249,4,FALSE),0)</f>
        <v>0.99991651538979598</v>
      </c>
      <c r="I917" s="2">
        <f t="shared" si="57"/>
        <v>116.20029825344818</v>
      </c>
      <c r="J917" s="2">
        <f t="shared" si="58"/>
        <v>116.9252377271058</v>
      </c>
      <c r="K917" s="2">
        <f t="shared" si="59"/>
        <v>115.84032830790785</v>
      </c>
      <c r="L917" s="2">
        <f t="shared" si="60"/>
        <v>115.85032747306177</v>
      </c>
    </row>
    <row r="918" spans="1:12" x14ac:dyDescent="0.25">
      <c r="A918" s="1">
        <v>44694</v>
      </c>
      <c r="B918" s="2">
        <v>116.98</v>
      </c>
      <c r="C918" s="2">
        <v>117.15</v>
      </c>
      <c r="D918" s="2">
        <v>115.9</v>
      </c>
      <c r="E918" s="2">
        <v>115.98</v>
      </c>
      <c r="F918" s="2">
        <v>20782748</v>
      </c>
      <c r="G918" s="2">
        <f>IFERROR(VLOOKUP(A918,'TLT DVD'!$A$1:$D$1249,2,FALSE),0)</f>
        <v>2.1017000000000001</v>
      </c>
      <c r="H918" s="2">
        <f>IFERROR(VLOOKUP(A918,'TLT DVD'!$A$1:$D$1249,4,FALSE),0)</f>
        <v>0.99991660268409877</v>
      </c>
      <c r="I918" s="2">
        <f t="shared" si="57"/>
        <v>116.97024418198588</v>
      </c>
      <c r="J918" s="2">
        <f t="shared" si="58"/>
        <v>117.14023000444217</v>
      </c>
      <c r="K918" s="2">
        <f t="shared" si="59"/>
        <v>115.89033425108705</v>
      </c>
      <c r="L918" s="2">
        <f t="shared" si="60"/>
        <v>115.97032757930178</v>
      </c>
    </row>
    <row r="919" spans="1:12" x14ac:dyDescent="0.25">
      <c r="A919" s="1">
        <v>44693</v>
      </c>
      <c r="B919" s="2">
        <v>118.02</v>
      </c>
      <c r="C919" s="2">
        <v>118.89</v>
      </c>
      <c r="D919" s="2">
        <v>117.655</v>
      </c>
      <c r="E919" s="2">
        <v>117.72</v>
      </c>
      <c r="F919" s="2">
        <v>26405692</v>
      </c>
      <c r="G919" s="2">
        <f>IFERROR(VLOOKUP(A919,'TLT DVD'!$A$1:$D$1249,2,FALSE),0)</f>
        <v>2.0706000000000002</v>
      </c>
      <c r="H919" s="2">
        <f>IFERROR(VLOOKUP(A919,'TLT DVD'!$A$1:$D$1249,4,FALSE),0)</f>
        <v>0.99991783670892143</v>
      </c>
      <c r="I919" s="2">
        <f t="shared" si="57"/>
        <v>118.01030308838691</v>
      </c>
      <c r="J919" s="2">
        <f t="shared" si="58"/>
        <v>118.88023160632368</v>
      </c>
      <c r="K919" s="2">
        <f t="shared" si="59"/>
        <v>117.64533307798816</v>
      </c>
      <c r="L919" s="2">
        <f t="shared" si="60"/>
        <v>117.71032773737423</v>
      </c>
    </row>
    <row r="920" spans="1:12" x14ac:dyDescent="0.25">
      <c r="A920" s="1">
        <v>44692</v>
      </c>
      <c r="B920" s="2">
        <v>114.74</v>
      </c>
      <c r="C920" s="2">
        <v>117.94</v>
      </c>
      <c r="D920" s="2">
        <v>114.44</v>
      </c>
      <c r="E920" s="2">
        <v>117.94</v>
      </c>
      <c r="F920" s="2">
        <v>34173628</v>
      </c>
      <c r="G920" s="2">
        <f>IFERROR(VLOOKUP(A920,'TLT DVD'!$A$1:$D$1249,2,FALSE),0)</f>
        <v>2.0668000000000002</v>
      </c>
      <c r="H920" s="2">
        <f>IFERROR(VLOOKUP(A920,'TLT DVD'!$A$1:$D$1249,4,FALSE),0)</f>
        <v>0.99991798749019389</v>
      </c>
      <c r="I920" s="2">
        <f t="shared" si="57"/>
        <v>114.73058988462485</v>
      </c>
      <c r="J920" s="2">
        <f t="shared" si="58"/>
        <v>117.93032744459346</v>
      </c>
      <c r="K920" s="2">
        <f t="shared" si="59"/>
        <v>114.43061448837778</v>
      </c>
      <c r="L920" s="2">
        <f t="shared" si="60"/>
        <v>117.93032744459346</v>
      </c>
    </row>
    <row r="921" spans="1:12" x14ac:dyDescent="0.25">
      <c r="A921" s="1">
        <v>44691</v>
      </c>
      <c r="B921" s="2">
        <v>115.89</v>
      </c>
      <c r="C921" s="2">
        <v>116.96</v>
      </c>
      <c r="D921" s="2">
        <v>115.48</v>
      </c>
      <c r="E921" s="2">
        <v>115.71</v>
      </c>
      <c r="F921" s="2">
        <v>33640756</v>
      </c>
      <c r="G921" s="2">
        <f>IFERROR(VLOOKUP(A921,'TLT DVD'!$A$1:$D$1249,2,FALSE),0)</f>
        <v>2.1065999999999998</v>
      </c>
      <c r="H921" s="2">
        <f>IFERROR(VLOOKUP(A921,'TLT DVD'!$A$1:$D$1249,4,FALSE),0)</f>
        <v>0.99991640825588934</v>
      </c>
      <c r="I921" s="2">
        <f t="shared" si="57"/>
        <v>115.88031255277501</v>
      </c>
      <c r="J921" s="2">
        <f t="shared" si="58"/>
        <v>116.95022310960881</v>
      </c>
      <c r="K921" s="2">
        <f t="shared" si="59"/>
        <v>115.47034682539011</v>
      </c>
      <c r="L921" s="2">
        <f t="shared" si="60"/>
        <v>115.70032759928895</v>
      </c>
    </row>
    <row r="922" spans="1:12" x14ac:dyDescent="0.25">
      <c r="A922" s="1">
        <v>44690</v>
      </c>
      <c r="B922" s="2">
        <v>112.86</v>
      </c>
      <c r="C922" s="2">
        <v>114.71</v>
      </c>
      <c r="D922" s="2">
        <v>112.62</v>
      </c>
      <c r="E922" s="2">
        <v>114.67</v>
      </c>
      <c r="F922" s="2">
        <v>26773036</v>
      </c>
      <c r="G922" s="2">
        <f>IFERROR(VLOOKUP(A922,'TLT DVD'!$A$1:$D$1249,2,FALSE),0)</f>
        <v>2.1257000000000001</v>
      </c>
      <c r="H922" s="2">
        <f>IFERROR(VLOOKUP(A922,'TLT DVD'!$A$1:$D$1249,4,FALSE),0)</f>
        <v>0.99991565038302588</v>
      </c>
      <c r="I922" s="2">
        <f t="shared" si="57"/>
        <v>112.85048030222831</v>
      </c>
      <c r="J922" s="2">
        <f t="shared" si="58"/>
        <v>114.7003242554369</v>
      </c>
      <c r="K922" s="2">
        <f t="shared" si="59"/>
        <v>112.61050054613638</v>
      </c>
      <c r="L922" s="2">
        <f t="shared" si="60"/>
        <v>114.66032762942157</v>
      </c>
    </row>
    <row r="923" spans="1:12" x14ac:dyDescent="0.25">
      <c r="A923" s="1">
        <v>44687</v>
      </c>
      <c r="B923" s="2">
        <v>114.14</v>
      </c>
      <c r="C923" s="2">
        <v>115.04</v>
      </c>
      <c r="D923" s="2">
        <v>113.31</v>
      </c>
      <c r="E923" s="2">
        <v>113.67</v>
      </c>
      <c r="F923" s="2">
        <v>32790492</v>
      </c>
      <c r="G923" s="2">
        <f>IFERROR(VLOOKUP(A923,'TLT DVD'!$A$1:$D$1249,2,FALSE),0)</f>
        <v>2.1444000000000001</v>
      </c>
      <c r="H923" s="2">
        <f>IFERROR(VLOOKUP(A923,'TLT DVD'!$A$1:$D$1249,4,FALSE),0)</f>
        <v>0.99991490838240182</v>
      </c>
      <c r="I923" s="2">
        <f t="shared" si="57"/>
        <v>114.13028764276734</v>
      </c>
      <c r="J923" s="2">
        <f t="shared" si="58"/>
        <v>115.03021106031152</v>
      </c>
      <c r="K923" s="2">
        <f t="shared" si="59"/>
        <v>113.30035826880996</v>
      </c>
      <c r="L923" s="2">
        <f t="shared" si="60"/>
        <v>113.66032763582761</v>
      </c>
    </row>
    <row r="924" spans="1:12" x14ac:dyDescent="0.25">
      <c r="A924" s="1">
        <v>44686</v>
      </c>
      <c r="B924" s="2">
        <v>116.35</v>
      </c>
      <c r="C924" s="2">
        <v>116.47</v>
      </c>
      <c r="D924" s="2">
        <v>114.015</v>
      </c>
      <c r="E924" s="2">
        <v>115.37</v>
      </c>
      <c r="F924" s="2">
        <v>48384528</v>
      </c>
      <c r="G924" s="2">
        <f>IFERROR(VLOOKUP(A924,'TLT DVD'!$A$1:$D$1249,2,FALSE),0)</f>
        <v>2.1128</v>
      </c>
      <c r="H924" s="2">
        <f>IFERROR(VLOOKUP(A924,'TLT DVD'!$A$1:$D$1249,4,FALSE),0)</f>
        <v>0.99991616224473978</v>
      </c>
      <c r="I924" s="2">
        <f t="shared" si="57"/>
        <v>116.34024547717547</v>
      </c>
      <c r="J924" s="2">
        <f t="shared" si="58"/>
        <v>116.46023541664484</v>
      </c>
      <c r="K924" s="2">
        <f t="shared" si="59"/>
        <v>114.005441238334</v>
      </c>
      <c r="L924" s="2">
        <f t="shared" si="60"/>
        <v>115.36032763817563</v>
      </c>
    </row>
    <row r="925" spans="1:12" x14ac:dyDescent="0.25">
      <c r="A925" s="1">
        <v>44685</v>
      </c>
      <c r="B925" s="2">
        <v>117.97</v>
      </c>
      <c r="C925" s="2">
        <v>118.965</v>
      </c>
      <c r="D925" s="2">
        <v>117.35</v>
      </c>
      <c r="E925" s="2">
        <v>118.62</v>
      </c>
      <c r="F925" s="2">
        <v>25575688</v>
      </c>
      <c r="G925" s="2">
        <f>IFERROR(VLOOKUP(A925,'TLT DVD'!$A$1:$D$1249,2,FALSE),0)</f>
        <v>2.0548999999999999</v>
      </c>
      <c r="H925" s="2">
        <f>IFERROR(VLOOKUP(A925,'TLT DVD'!$A$1:$D$1249,4,FALSE),0)</f>
        <v>0.99991845967379944</v>
      </c>
      <c r="I925" s="2">
        <f t="shared" si="57"/>
        <v>117.96038068771811</v>
      </c>
      <c r="J925" s="2">
        <f t="shared" si="58"/>
        <v>118.95529955509356</v>
      </c>
      <c r="K925" s="2">
        <f t="shared" si="59"/>
        <v>117.34043124272036</v>
      </c>
      <c r="L925" s="2">
        <f t="shared" si="60"/>
        <v>118.6103276865061</v>
      </c>
    </row>
    <row r="926" spans="1:12" x14ac:dyDescent="0.25">
      <c r="A926" s="1">
        <v>44684</v>
      </c>
      <c r="B926" s="2">
        <v>119.04</v>
      </c>
      <c r="C926" s="2">
        <v>119.31</v>
      </c>
      <c r="D926" s="2">
        <v>117.89</v>
      </c>
      <c r="E926" s="2">
        <v>117.97</v>
      </c>
      <c r="F926" s="2">
        <v>21256662</v>
      </c>
      <c r="G926" s="2">
        <f>IFERROR(VLOOKUP(A926,'TLT DVD'!$A$1:$D$1249,2,FALSE),0)</f>
        <v>2.0663</v>
      </c>
      <c r="H926" s="2">
        <f>IFERROR(VLOOKUP(A926,'TLT DVD'!$A$1:$D$1249,4,FALSE),0)</f>
        <v>0.99991800732983671</v>
      </c>
      <c r="I926" s="2">
        <f t="shared" si="57"/>
        <v>119.03023959254377</v>
      </c>
      <c r="J926" s="2">
        <f t="shared" si="58"/>
        <v>119.30021745452282</v>
      </c>
      <c r="K926" s="2">
        <f t="shared" si="59"/>
        <v>117.88033388411445</v>
      </c>
      <c r="L926" s="2">
        <f t="shared" si="60"/>
        <v>117.96032732470084</v>
      </c>
    </row>
    <row r="927" spans="1:12" x14ac:dyDescent="0.25">
      <c r="A927" s="1">
        <v>44683</v>
      </c>
      <c r="B927" s="2">
        <v>117.86</v>
      </c>
      <c r="C927" s="2">
        <v>118.27</v>
      </c>
      <c r="D927" s="2">
        <v>116.93</v>
      </c>
      <c r="E927" s="2">
        <v>117.18</v>
      </c>
      <c r="F927" s="2">
        <v>29233884</v>
      </c>
      <c r="G927" s="2">
        <f>IFERROR(VLOOKUP(A927,'TLT DVD'!$A$1:$D$1249,2,FALSE),0)</f>
        <v>2.0802</v>
      </c>
      <c r="H927" s="2">
        <f>IFERROR(VLOOKUP(A927,'TLT DVD'!$A$1:$D$1249,4,FALSE),0)</f>
        <v>0.99991745578791336</v>
      </c>
      <c r="I927" s="2">
        <f t="shared" si="57"/>
        <v>117.85027133916347</v>
      </c>
      <c r="J927" s="2">
        <f t="shared" si="58"/>
        <v>118.26023749603651</v>
      </c>
      <c r="K927" s="2">
        <f t="shared" si="59"/>
        <v>116.92034810528071</v>
      </c>
      <c r="L927" s="2">
        <f t="shared" si="60"/>
        <v>117.1703274692277</v>
      </c>
    </row>
    <row r="928" spans="1:12" x14ac:dyDescent="0.25">
      <c r="A928" s="1">
        <v>44680</v>
      </c>
      <c r="B928" s="2">
        <v>119.31</v>
      </c>
      <c r="C928" s="2">
        <v>120.97</v>
      </c>
      <c r="D928" s="2">
        <v>119.105</v>
      </c>
      <c r="E928" s="2">
        <v>119.45</v>
      </c>
      <c r="F928" s="2">
        <v>26153420</v>
      </c>
      <c r="G928" s="2">
        <f>IFERROR(VLOOKUP(A928,'TLT DVD'!$A$1:$D$1249,2,FALSE),0)</f>
        <v>2.0407000000000002</v>
      </c>
      <c r="H928" s="2">
        <f>IFERROR(VLOOKUP(A928,'TLT DVD'!$A$1:$D$1249,4,FALSE),0)</f>
        <v>0.99991902312007441</v>
      </c>
      <c r="I928" s="2">
        <f t="shared" si="57"/>
        <v>119.30033864845608</v>
      </c>
      <c r="J928" s="2">
        <f t="shared" si="58"/>
        <v>120.9602042268354</v>
      </c>
      <c r="K928" s="2">
        <f t="shared" si="59"/>
        <v>119.09535524871647</v>
      </c>
      <c r="L928" s="2">
        <f t="shared" si="60"/>
        <v>119.4403273116929</v>
      </c>
    </row>
    <row r="929" spans="1:12" x14ac:dyDescent="0.25">
      <c r="A929" s="1">
        <v>44679</v>
      </c>
      <c r="B929" s="2">
        <v>120.39</v>
      </c>
      <c r="C929" s="2">
        <v>121.07</v>
      </c>
      <c r="D929" s="2">
        <v>120.01</v>
      </c>
      <c r="E929" s="2">
        <v>121.02</v>
      </c>
      <c r="F929" s="2">
        <v>16892496</v>
      </c>
      <c r="G929" s="2">
        <f>IFERROR(VLOOKUP(A929,'TLT DVD'!$A$1:$D$1249,2,FALSE),0)</f>
        <v>2.0003000000000002</v>
      </c>
      <c r="H929" s="2">
        <f>IFERROR(VLOOKUP(A929,'TLT DVD'!$A$1:$D$1249,4,FALSE),0)</f>
        <v>0.99992062616614241</v>
      </c>
      <c r="I929" s="2">
        <f t="shared" si="57"/>
        <v>120.38044418414188</v>
      </c>
      <c r="J929" s="2">
        <f t="shared" si="58"/>
        <v>121.06039020993485</v>
      </c>
      <c r="K929" s="2">
        <f t="shared" si="59"/>
        <v>120.00047434619876</v>
      </c>
      <c r="L929" s="2">
        <f t="shared" si="60"/>
        <v>121.01039417862656</v>
      </c>
    </row>
    <row r="930" spans="1:12" x14ac:dyDescent="0.25">
      <c r="A930" s="1">
        <v>44678</v>
      </c>
      <c r="B930" s="2">
        <v>122.19</v>
      </c>
      <c r="C930" s="2">
        <v>122.32</v>
      </c>
      <c r="D930" s="2">
        <v>120.77</v>
      </c>
      <c r="E930" s="2">
        <v>120.84</v>
      </c>
      <c r="F930" s="2">
        <v>14560521</v>
      </c>
      <c r="G930" s="2">
        <f>IFERROR(VLOOKUP(A930,'TLT DVD'!$A$1:$D$1249,2,FALSE),0)</f>
        <v>2.0032000000000001</v>
      </c>
      <c r="H930" s="2">
        <f>IFERROR(VLOOKUP(A930,'TLT DVD'!$A$1:$D$1249,4,FALSE),0)</f>
        <v>0.99992051109591829</v>
      </c>
      <c r="I930" s="2">
        <f t="shared" si="57"/>
        <v>122.18028725081025</v>
      </c>
      <c r="J930" s="2">
        <f t="shared" si="58"/>
        <v>122.31027691725272</v>
      </c>
      <c r="K930" s="2">
        <f t="shared" si="59"/>
        <v>120.76040012505405</v>
      </c>
      <c r="L930" s="2">
        <f t="shared" si="60"/>
        <v>120.83039456083077</v>
      </c>
    </row>
    <row r="931" spans="1:12" x14ac:dyDescent="0.25">
      <c r="A931" s="1">
        <v>44677</v>
      </c>
      <c r="B931" s="2">
        <v>122.44</v>
      </c>
      <c r="C931" s="2">
        <v>123.03</v>
      </c>
      <c r="D931" s="2">
        <v>121.76</v>
      </c>
      <c r="E931" s="2">
        <v>122.41</v>
      </c>
      <c r="F931" s="2">
        <v>26931348</v>
      </c>
      <c r="G931" s="2">
        <f>IFERROR(VLOOKUP(A931,'TLT DVD'!$A$1:$D$1249,2,FALSE),0)</f>
        <v>1.9776</v>
      </c>
      <c r="H931" s="2">
        <f>IFERROR(VLOOKUP(A931,'TLT DVD'!$A$1:$D$1249,4,FALSE),0)</f>
        <v>0.99992152688869951</v>
      </c>
      <c r="I931" s="2">
        <f t="shared" si="57"/>
        <v>122.43039175225236</v>
      </c>
      <c r="J931" s="2">
        <f t="shared" si="58"/>
        <v>123.0203454531167</v>
      </c>
      <c r="K931" s="2">
        <f t="shared" si="59"/>
        <v>121.75044511396806</v>
      </c>
      <c r="L931" s="2">
        <f t="shared" si="60"/>
        <v>122.4003941064457</v>
      </c>
    </row>
    <row r="932" spans="1:12" x14ac:dyDescent="0.25">
      <c r="A932" s="1">
        <v>44676</v>
      </c>
      <c r="B932" s="2">
        <v>121.38</v>
      </c>
      <c r="C932" s="2">
        <v>122.185</v>
      </c>
      <c r="D932" s="2">
        <v>121.125</v>
      </c>
      <c r="E932" s="2">
        <v>121.19</v>
      </c>
      <c r="F932" s="2">
        <v>25418916</v>
      </c>
      <c r="G932" s="2">
        <f>IFERROR(VLOOKUP(A932,'TLT DVD'!$A$1:$D$1249,2,FALSE),0)</f>
        <v>1.9975000000000001</v>
      </c>
      <c r="H932" s="2">
        <f>IFERROR(VLOOKUP(A932,'TLT DVD'!$A$1:$D$1249,4,FALSE),0)</f>
        <v>0.99992073726844044</v>
      </c>
      <c r="I932" s="2">
        <f t="shared" si="57"/>
        <v>121.37037908964329</v>
      </c>
      <c r="J932" s="2">
        <f t="shared" si="58"/>
        <v>122.1753152831444</v>
      </c>
      <c r="K932" s="2">
        <f t="shared" si="59"/>
        <v>121.11539930163985</v>
      </c>
      <c r="L932" s="2">
        <f t="shared" si="60"/>
        <v>121.18039414956229</v>
      </c>
    </row>
    <row r="933" spans="1:12" x14ac:dyDescent="0.25">
      <c r="A933" s="1">
        <v>44673</v>
      </c>
      <c r="B933" s="2">
        <v>120.07</v>
      </c>
      <c r="C933" s="2">
        <v>121.44</v>
      </c>
      <c r="D933" s="2">
        <v>119.81</v>
      </c>
      <c r="E933" s="2">
        <v>119.99</v>
      </c>
      <c r="F933" s="2">
        <v>19773404</v>
      </c>
      <c r="G933" s="2">
        <f>IFERROR(VLOOKUP(A933,'TLT DVD'!$A$1:$D$1249,2,FALSE),0)</f>
        <v>2.0173999999999999</v>
      </c>
      <c r="H933" s="2">
        <f>IFERROR(VLOOKUP(A933,'TLT DVD'!$A$1:$D$1249,4,FALSE),0)</f>
        <v>0.99991994764880487</v>
      </c>
      <c r="I933" s="2">
        <f t="shared" si="57"/>
        <v>120.06038811419199</v>
      </c>
      <c r="J933" s="2">
        <f t="shared" si="58"/>
        <v>121.43027844247086</v>
      </c>
      <c r="K933" s="2">
        <f t="shared" si="59"/>
        <v>119.80040892780332</v>
      </c>
      <c r="L933" s="2">
        <f t="shared" si="60"/>
        <v>119.98039451838009</v>
      </c>
    </row>
    <row r="934" spans="1:12" x14ac:dyDescent="0.25">
      <c r="A934" s="1">
        <v>44672</v>
      </c>
      <c r="B934" s="2">
        <v>120.83</v>
      </c>
      <c r="C934" s="2">
        <v>120.91</v>
      </c>
      <c r="D934" s="2">
        <v>119.17</v>
      </c>
      <c r="E934" s="2">
        <v>120.75</v>
      </c>
      <c r="F934" s="2">
        <v>23323244</v>
      </c>
      <c r="G934" s="2">
        <f>IFERROR(VLOOKUP(A934,'TLT DVD'!$A$1:$D$1249,2,FALSE),0)</f>
        <v>2.0047000000000001</v>
      </c>
      <c r="H934" s="2">
        <f>IFERROR(VLOOKUP(A934,'TLT DVD'!$A$1:$D$1249,4,FALSE),0)</f>
        <v>0.99992045157684206</v>
      </c>
      <c r="I934" s="2">
        <f t="shared" si="57"/>
        <v>120.82038816402982</v>
      </c>
      <c r="J934" s="2">
        <f t="shared" si="58"/>
        <v>120.90038180015597</v>
      </c>
      <c r="K934" s="2">
        <f t="shared" si="59"/>
        <v>119.16052021441227</v>
      </c>
      <c r="L934" s="2">
        <f t="shared" si="60"/>
        <v>120.74039452790367</v>
      </c>
    </row>
    <row r="935" spans="1:12" x14ac:dyDescent="0.25">
      <c r="A935" s="1">
        <v>44671</v>
      </c>
      <c r="B935" s="2">
        <v>120.22</v>
      </c>
      <c r="C935" s="2">
        <v>121.965</v>
      </c>
      <c r="D935" s="2">
        <v>119.92</v>
      </c>
      <c r="E935" s="2">
        <v>121.65</v>
      </c>
      <c r="F935" s="2">
        <v>31423176</v>
      </c>
      <c r="G935" s="2">
        <f>IFERROR(VLOOKUP(A935,'TLT DVD'!$A$1:$D$1249,2,FALSE),0)</f>
        <v>1.9899</v>
      </c>
      <c r="H935" s="2">
        <f>IFERROR(VLOOKUP(A935,'TLT DVD'!$A$1:$D$1249,4,FALSE),0)</f>
        <v>0.99992103883188288</v>
      </c>
      <c r="I935" s="2">
        <f t="shared" si="57"/>
        <v>120.21050728836896</v>
      </c>
      <c r="J935" s="2">
        <f t="shared" si="58"/>
        <v>121.9553695011306</v>
      </c>
      <c r="K935" s="2">
        <f t="shared" si="59"/>
        <v>119.9105309767194</v>
      </c>
      <c r="L935" s="2">
        <f t="shared" si="60"/>
        <v>121.64039437389856</v>
      </c>
    </row>
    <row r="936" spans="1:12" x14ac:dyDescent="0.25">
      <c r="A936" s="1">
        <v>44670</v>
      </c>
      <c r="B936" s="2">
        <v>119.15</v>
      </c>
      <c r="C936" s="2">
        <v>119.72</v>
      </c>
      <c r="D936" s="2">
        <v>118.67</v>
      </c>
      <c r="E936" s="2">
        <v>119.25</v>
      </c>
      <c r="F936" s="2">
        <v>26012316</v>
      </c>
      <c r="G936" s="2">
        <f>IFERROR(VLOOKUP(A936,'TLT DVD'!$A$1:$D$1249,2,FALSE),0)</f>
        <v>2.0299999999999998</v>
      </c>
      <c r="H936" s="2">
        <f>IFERROR(VLOOKUP(A936,'TLT DVD'!$A$1:$D$1249,4,FALSE),0)</f>
        <v>0.99991944768895613</v>
      </c>
      <c r="I936" s="2">
        <f t="shared" si="57"/>
        <v>119.14040219213913</v>
      </c>
      <c r="J936" s="2">
        <f t="shared" si="58"/>
        <v>119.71035627732182</v>
      </c>
      <c r="K936" s="2">
        <f t="shared" si="59"/>
        <v>118.66044085724843</v>
      </c>
      <c r="L936" s="2">
        <f t="shared" si="60"/>
        <v>119.24039413690802</v>
      </c>
    </row>
    <row r="937" spans="1:12" x14ac:dyDescent="0.25">
      <c r="A937" s="1">
        <v>44669</v>
      </c>
      <c r="B937" s="2">
        <v>120.87</v>
      </c>
      <c r="C937" s="2">
        <v>121.08</v>
      </c>
      <c r="D937" s="2">
        <v>119.69</v>
      </c>
      <c r="E937" s="2">
        <v>120.15</v>
      </c>
      <c r="F937" s="2">
        <v>18784252</v>
      </c>
      <c r="G937" s="2">
        <f>IFERROR(VLOOKUP(A937,'TLT DVD'!$A$1:$D$1249,2,FALSE),0)</f>
        <v>2.0148000000000001</v>
      </c>
      <c r="H937" s="2">
        <f>IFERROR(VLOOKUP(A937,'TLT DVD'!$A$1:$D$1249,4,FALSE),0)</f>
        <v>0.999920050815154</v>
      </c>
      <c r="I937" s="2">
        <f t="shared" si="57"/>
        <v>120.86033654202767</v>
      </c>
      <c r="J937" s="2">
        <f t="shared" si="58"/>
        <v>121.07031975269885</v>
      </c>
      <c r="K937" s="2">
        <f t="shared" si="59"/>
        <v>119.68043088206578</v>
      </c>
      <c r="L937" s="2">
        <f t="shared" si="60"/>
        <v>120.14039410544076</v>
      </c>
    </row>
    <row r="938" spans="1:12" x14ac:dyDescent="0.25">
      <c r="A938" s="1">
        <v>44665</v>
      </c>
      <c r="B938" s="2">
        <v>122.86</v>
      </c>
      <c r="C938" s="2">
        <v>122.93</v>
      </c>
      <c r="D938" s="2">
        <v>120.38</v>
      </c>
      <c r="E938" s="2">
        <v>120.75</v>
      </c>
      <c r="F938" s="2">
        <v>34274528</v>
      </c>
      <c r="G938" s="2">
        <f>IFERROR(VLOOKUP(A938,'TLT DVD'!$A$1:$D$1249,2,FALSE),0)</f>
        <v>2.0047000000000001</v>
      </c>
      <c r="H938" s="2">
        <f>IFERROR(VLOOKUP(A938,'TLT DVD'!$A$1:$D$1249,4,FALSE),0)</f>
        <v>0.99992045157684206</v>
      </c>
      <c r="I938" s="2">
        <f t="shared" si="57"/>
        <v>122.85022668073081</v>
      </c>
      <c r="J938" s="2">
        <f t="shared" si="58"/>
        <v>122.9202211123412</v>
      </c>
      <c r="K938" s="2">
        <f t="shared" si="59"/>
        <v>120.37042396082025</v>
      </c>
      <c r="L938" s="2">
        <f t="shared" si="60"/>
        <v>120.74039452790367</v>
      </c>
    </row>
    <row r="939" spans="1:12" x14ac:dyDescent="0.25">
      <c r="A939" s="1">
        <v>44664</v>
      </c>
      <c r="B939" s="2">
        <v>123.05</v>
      </c>
      <c r="C939" s="2">
        <v>124.3</v>
      </c>
      <c r="D939" s="2">
        <v>122.89</v>
      </c>
      <c r="E939" s="2">
        <v>123.22</v>
      </c>
      <c r="F939" s="2">
        <v>17189500</v>
      </c>
      <c r="G939" s="2">
        <f>IFERROR(VLOOKUP(A939,'TLT DVD'!$A$1:$D$1249,2,FALSE),0)</f>
        <v>1.9645999999999999</v>
      </c>
      <c r="H939" s="2">
        <f>IFERROR(VLOOKUP(A939,'TLT DVD'!$A$1:$D$1249,4,FALSE),0)</f>
        <v>0.99992204272136631</v>
      </c>
      <c r="I939" s="2">
        <f t="shared" si="57"/>
        <v>123.04040735686412</v>
      </c>
      <c r="J939" s="2">
        <f t="shared" si="58"/>
        <v>124.29030991026583</v>
      </c>
      <c r="K939" s="2">
        <f t="shared" si="59"/>
        <v>122.8804198300287</v>
      </c>
      <c r="L939" s="2">
        <f t="shared" si="60"/>
        <v>123.21039410412675</v>
      </c>
    </row>
    <row r="940" spans="1:12" x14ac:dyDescent="0.25">
      <c r="A940" s="1">
        <v>44663</v>
      </c>
      <c r="B940" s="2">
        <v>124.05</v>
      </c>
      <c r="C940" s="2">
        <v>124.16</v>
      </c>
      <c r="D940" s="2">
        <v>122.67</v>
      </c>
      <c r="E940" s="2">
        <v>122.97</v>
      </c>
      <c r="F940" s="2">
        <v>23124178</v>
      </c>
      <c r="G940" s="2">
        <f>IFERROR(VLOOKUP(A940,'TLT DVD'!$A$1:$D$1249,2,FALSE),0)</f>
        <v>1.9684999999999999</v>
      </c>
      <c r="H940" s="2">
        <f>IFERROR(VLOOKUP(A940,'TLT DVD'!$A$1:$D$1249,4,FALSE),0)</f>
        <v>0.99992188797153825</v>
      </c>
      <c r="I940" s="2">
        <f t="shared" si="57"/>
        <v>124.04031020286932</v>
      </c>
      <c r="J940" s="2">
        <f t="shared" si="58"/>
        <v>124.15030161054618</v>
      </c>
      <c r="K940" s="2">
        <f t="shared" si="59"/>
        <v>122.6604179974686</v>
      </c>
      <c r="L940" s="2">
        <f t="shared" si="60"/>
        <v>122.96039456386006</v>
      </c>
    </row>
    <row r="941" spans="1:12" x14ac:dyDescent="0.25">
      <c r="A941" s="1">
        <v>44662</v>
      </c>
      <c r="B941" s="2">
        <v>123.92</v>
      </c>
      <c r="C941" s="2">
        <v>124.19</v>
      </c>
      <c r="D941" s="2">
        <v>122.56</v>
      </c>
      <c r="E941" s="2">
        <v>123.14</v>
      </c>
      <c r="F941" s="2">
        <v>30020696</v>
      </c>
      <c r="G941" s="2">
        <f>IFERROR(VLOOKUP(A941,'TLT DVD'!$A$1:$D$1249,2,FALSE),0)</f>
        <v>1.9658</v>
      </c>
      <c r="H941" s="2">
        <f>IFERROR(VLOOKUP(A941,'TLT DVD'!$A$1:$D$1249,4,FALSE),0)</f>
        <v>0.99992199510603208</v>
      </c>
      <c r="I941" s="2">
        <f t="shared" si="57"/>
        <v>123.91033363353949</v>
      </c>
      <c r="J941" s="2">
        <f t="shared" si="58"/>
        <v>124.18031257221813</v>
      </c>
      <c r="K941" s="2">
        <f t="shared" si="59"/>
        <v>122.5504397201953</v>
      </c>
      <c r="L941" s="2">
        <f t="shared" si="60"/>
        <v>123.13039447735679</v>
      </c>
    </row>
    <row r="942" spans="1:12" x14ac:dyDescent="0.25">
      <c r="A942" s="1">
        <v>44659</v>
      </c>
      <c r="B942" s="2">
        <v>125.45</v>
      </c>
      <c r="C942" s="2">
        <v>125.83</v>
      </c>
      <c r="D942" s="2">
        <v>124.26</v>
      </c>
      <c r="E942" s="2">
        <v>125.12</v>
      </c>
      <c r="F942" s="2">
        <v>26859158</v>
      </c>
      <c r="G942" s="2">
        <f>IFERROR(VLOOKUP(A942,'TLT DVD'!$A$1:$D$1249,2,FALSE),0)</f>
        <v>1.9347000000000001</v>
      </c>
      <c r="H942" s="2">
        <f>IFERROR(VLOOKUP(A942,'TLT DVD'!$A$1:$D$1249,4,FALSE),0)</f>
        <v>0.99992322913750964</v>
      </c>
      <c r="I942" s="2">
        <f t="shared" si="57"/>
        <v>125.44036909530058</v>
      </c>
      <c r="J942" s="2">
        <f t="shared" si="58"/>
        <v>125.82033992237284</v>
      </c>
      <c r="K942" s="2">
        <f t="shared" si="59"/>
        <v>124.25046045262695</v>
      </c>
      <c r="L942" s="2">
        <f t="shared" si="60"/>
        <v>125.11039442968521</v>
      </c>
    </row>
    <row r="943" spans="1:12" x14ac:dyDescent="0.25">
      <c r="A943" s="1">
        <v>44658</v>
      </c>
      <c r="B943" s="2">
        <v>126.11</v>
      </c>
      <c r="C943" s="2">
        <v>126.67</v>
      </c>
      <c r="D943" s="2">
        <v>125.41</v>
      </c>
      <c r="E943" s="2">
        <v>126.49</v>
      </c>
      <c r="F943" s="2">
        <v>23458768</v>
      </c>
      <c r="G943" s="2">
        <f>IFERROR(VLOOKUP(A943,'TLT DVD'!$A$1:$D$1249,2,FALSE),0)</f>
        <v>1.9137999999999999</v>
      </c>
      <c r="H943" s="2">
        <f>IFERROR(VLOOKUP(A943,'TLT DVD'!$A$1:$D$1249,4,FALSE),0)</f>
        <v>0.99992405843926191</v>
      </c>
      <c r="I943" s="2">
        <f t="shared" si="57"/>
        <v>126.10042300977531</v>
      </c>
      <c r="J943" s="2">
        <f t="shared" si="58"/>
        <v>126.66038048250131</v>
      </c>
      <c r="K943" s="2">
        <f t="shared" si="59"/>
        <v>125.40047616886783</v>
      </c>
      <c r="L943" s="2">
        <f t="shared" si="60"/>
        <v>126.48039415198224</v>
      </c>
    </row>
    <row r="944" spans="1:12" x14ac:dyDescent="0.25">
      <c r="A944" s="1">
        <v>44657</v>
      </c>
      <c r="B944" s="2">
        <v>126.43</v>
      </c>
      <c r="C944" s="2">
        <v>128.30000000000001</v>
      </c>
      <c r="D944" s="2">
        <v>126.4</v>
      </c>
      <c r="E944" s="2">
        <v>127.45</v>
      </c>
      <c r="F944" s="2">
        <v>22951954</v>
      </c>
      <c r="G944" s="2">
        <f>IFERROR(VLOOKUP(A944,'TLT DVD'!$A$1:$D$1249,2,FALSE),0)</f>
        <v>1.8994</v>
      </c>
      <c r="H944" s="2">
        <f>IFERROR(VLOOKUP(A944,'TLT DVD'!$A$1:$D$1249,4,FALSE),0)</f>
        <v>0.9999246298246014</v>
      </c>
      <c r="I944" s="2">
        <f t="shared" si="57"/>
        <v>126.42047094872436</v>
      </c>
      <c r="J944" s="2">
        <f t="shared" si="58"/>
        <v>128.29033000649636</v>
      </c>
      <c r="K944" s="2">
        <f t="shared" si="59"/>
        <v>126.39047320982962</v>
      </c>
      <c r="L944" s="2">
        <f t="shared" si="60"/>
        <v>127.44039407114545</v>
      </c>
    </row>
    <row r="945" spans="1:12" x14ac:dyDescent="0.25">
      <c r="A945" s="1">
        <v>44656</v>
      </c>
      <c r="B945" s="2">
        <v>130.76</v>
      </c>
      <c r="C945" s="2">
        <v>130.77500000000001</v>
      </c>
      <c r="D945" s="2">
        <v>128.29</v>
      </c>
      <c r="E945" s="2">
        <v>128.49</v>
      </c>
      <c r="F945" s="2">
        <v>25196928</v>
      </c>
      <c r="G945" s="2">
        <f>IFERROR(VLOOKUP(A945,'TLT DVD'!$A$1:$D$1249,2,FALSE),0)</f>
        <v>1.8839999999999999</v>
      </c>
      <c r="H945" s="2">
        <f>IFERROR(VLOOKUP(A945,'TLT DVD'!$A$1:$D$1249,4,FALSE),0)</f>
        <v>0.99992524088983969</v>
      </c>
      <c r="I945" s="2">
        <f t="shared" si="57"/>
        <v>130.75022449875544</v>
      </c>
      <c r="J945" s="2">
        <f t="shared" si="58"/>
        <v>130.76522337736878</v>
      </c>
      <c r="K945" s="2">
        <f t="shared" si="59"/>
        <v>128.28040915375752</v>
      </c>
      <c r="L945" s="2">
        <f t="shared" si="60"/>
        <v>128.48039420193552</v>
      </c>
    </row>
    <row r="946" spans="1:12" x14ac:dyDescent="0.25">
      <c r="A946" s="1">
        <v>44655</v>
      </c>
      <c r="B946" s="2">
        <v>131.93</v>
      </c>
      <c r="C946" s="2">
        <v>131.97999999999999</v>
      </c>
      <c r="D946" s="2">
        <v>130.71</v>
      </c>
      <c r="E946" s="2">
        <v>131.46</v>
      </c>
      <c r="F946" s="2">
        <v>13609923</v>
      </c>
      <c r="G946" s="2">
        <f>IFERROR(VLOOKUP(A946,'TLT DVD'!$A$1:$D$1249,2,FALSE),0)</f>
        <v>1.8413999999999999</v>
      </c>
      <c r="H946" s="2">
        <f>IFERROR(VLOOKUP(A946,'TLT DVD'!$A$1:$D$1249,4,FALSE),0)</f>
        <v>0.99992693124108034</v>
      </c>
      <c r="I946" s="2">
        <f t="shared" si="57"/>
        <v>131.92036003863575</v>
      </c>
      <c r="J946" s="2">
        <f t="shared" si="58"/>
        <v>131.97035638519776</v>
      </c>
      <c r="K946" s="2">
        <f t="shared" si="59"/>
        <v>130.70044918252162</v>
      </c>
      <c r="L946" s="2">
        <f t="shared" si="60"/>
        <v>131.45039438095242</v>
      </c>
    </row>
    <row r="947" spans="1:12" x14ac:dyDescent="0.25">
      <c r="A947" s="1">
        <v>44652</v>
      </c>
      <c r="B947" s="2">
        <v>130.01</v>
      </c>
      <c r="C947" s="2">
        <v>132.96</v>
      </c>
      <c r="D947" s="2">
        <v>129.71</v>
      </c>
      <c r="E947" s="2">
        <v>132.38</v>
      </c>
      <c r="F947" s="2">
        <v>23489724</v>
      </c>
      <c r="G947" s="2">
        <f>IFERROR(VLOOKUP(A947,'TLT DVD'!$A$1:$D$1249,2,FALSE),0)</f>
        <v>1.8286</v>
      </c>
      <c r="H947" s="2">
        <f>IFERROR(VLOOKUP(A947,'TLT DVD'!$A$1:$D$1249,4,FALSE),0)</f>
        <v>0.999927439140603</v>
      </c>
      <c r="I947" s="2">
        <f t="shared" si="57"/>
        <v>130.00056636266979</v>
      </c>
      <c r="J947" s="2">
        <f t="shared" si="58"/>
        <v>132.95035230813457</v>
      </c>
      <c r="K947" s="2">
        <f t="shared" si="59"/>
        <v>129.70058813092763</v>
      </c>
      <c r="L947" s="2">
        <f t="shared" si="60"/>
        <v>132.37039439343303</v>
      </c>
    </row>
    <row r="948" spans="1:12" x14ac:dyDescent="0.25">
      <c r="A948" s="1">
        <v>44651</v>
      </c>
      <c r="B948" s="2">
        <v>131.97999999999999</v>
      </c>
      <c r="C948" s="2">
        <v>132.66999999999999</v>
      </c>
      <c r="D948" s="2">
        <v>131.66</v>
      </c>
      <c r="E948" s="2">
        <v>132.08000000000001</v>
      </c>
      <c r="F948" s="2">
        <v>19900952</v>
      </c>
      <c r="G948" s="2">
        <f>IFERROR(VLOOKUP(A948,'TLT DVD'!$A$1:$D$1249,2,FALSE),0)</f>
        <v>1.8328</v>
      </c>
      <c r="H948" s="2">
        <f>IFERROR(VLOOKUP(A948,'TLT DVD'!$A$1:$D$1249,4,FALSE),0)</f>
        <v>0.99992727248604374</v>
      </c>
      <c r="I948" s="2">
        <f t="shared" si="57"/>
        <v>131.97040142270805</v>
      </c>
      <c r="J948" s="2">
        <f t="shared" si="58"/>
        <v>132.6603512407234</v>
      </c>
      <c r="K948" s="2">
        <f t="shared" si="59"/>
        <v>131.65042469551253</v>
      </c>
      <c r="L948" s="2">
        <f t="shared" si="60"/>
        <v>132.07039414995666</v>
      </c>
    </row>
    <row r="949" spans="1:12" x14ac:dyDescent="0.25">
      <c r="A949" s="1">
        <v>44650</v>
      </c>
      <c r="B949" s="2">
        <v>130.07</v>
      </c>
      <c r="C949" s="2">
        <v>132.01</v>
      </c>
      <c r="D949" s="2">
        <v>129.98500000000001</v>
      </c>
      <c r="E949" s="2">
        <v>131.76</v>
      </c>
      <c r="F949" s="2">
        <v>16310219</v>
      </c>
      <c r="G949" s="2">
        <f>IFERROR(VLOOKUP(A949,'TLT DVD'!$A$1:$D$1249,2,FALSE),0)</f>
        <v>1.6823999999999999</v>
      </c>
      <c r="H949" s="2">
        <f>IFERROR(VLOOKUP(A949,'TLT DVD'!$A$1:$D$1249,4,FALSE),0)</f>
        <v>0.99993324032376452</v>
      </c>
      <c r="I949" s="2">
        <f t="shared" si="57"/>
        <v>130.06131656891205</v>
      </c>
      <c r="J949" s="2">
        <f t="shared" si="58"/>
        <v>132.00118705514015</v>
      </c>
      <c r="K949" s="2">
        <f t="shared" si="59"/>
        <v>129.97632224348453</v>
      </c>
      <c r="L949" s="2">
        <f t="shared" si="60"/>
        <v>131.7512037450592</v>
      </c>
    </row>
    <row r="950" spans="1:12" x14ac:dyDescent="0.25">
      <c r="A950" s="1">
        <v>44649</v>
      </c>
      <c r="B950" s="2">
        <v>130.56</v>
      </c>
      <c r="C950" s="2">
        <v>131.55000000000001</v>
      </c>
      <c r="D950" s="2">
        <v>129.74</v>
      </c>
      <c r="E950" s="2">
        <v>130.74</v>
      </c>
      <c r="F950" s="2">
        <v>19319654</v>
      </c>
      <c r="G950" s="2">
        <f>IFERROR(VLOOKUP(A950,'TLT DVD'!$A$1:$D$1249,2,FALSE),0)</f>
        <v>1.6955</v>
      </c>
      <c r="H950" s="2">
        <f>IFERROR(VLOOKUP(A950,'TLT DVD'!$A$1:$D$1249,4,FALSE),0)</f>
        <v>0.99993272051733417</v>
      </c>
      <c r="I950" s="2">
        <f t="shared" si="57"/>
        <v>130.55121599074315</v>
      </c>
      <c r="J950" s="2">
        <f t="shared" si="58"/>
        <v>131.54114938405533</v>
      </c>
      <c r="K950" s="2">
        <f t="shared" si="59"/>
        <v>129.73127115991895</v>
      </c>
      <c r="L950" s="2">
        <f t="shared" si="60"/>
        <v>130.73120388043628</v>
      </c>
    </row>
    <row r="951" spans="1:12" x14ac:dyDescent="0.25">
      <c r="A951" s="1">
        <v>44648</v>
      </c>
      <c r="B951" s="2">
        <v>129.38999999999999</v>
      </c>
      <c r="C951" s="2">
        <v>130.56</v>
      </c>
      <c r="D951" s="2">
        <v>129.04</v>
      </c>
      <c r="E951" s="2">
        <v>129.76</v>
      </c>
      <c r="F951" s="2">
        <v>17657776</v>
      </c>
      <c r="G951" s="2">
        <f>IFERROR(VLOOKUP(A951,'TLT DVD'!$A$1:$D$1249,2,FALSE),0)</f>
        <v>1.7082999999999999</v>
      </c>
      <c r="H951" s="2">
        <f>IFERROR(VLOOKUP(A951,'TLT DVD'!$A$1:$D$1249,4,FALSE),0)</f>
        <v>0.99993221261512888</v>
      </c>
      <c r="I951" s="2">
        <f t="shared" si="57"/>
        <v>129.38122899027152</v>
      </c>
      <c r="J951" s="2">
        <f t="shared" si="58"/>
        <v>130.55114967903123</v>
      </c>
      <c r="K951" s="2">
        <f t="shared" si="59"/>
        <v>129.03125271585623</v>
      </c>
      <c r="L951" s="2">
        <f t="shared" si="60"/>
        <v>129.75120390893912</v>
      </c>
    </row>
    <row r="952" spans="1:12" x14ac:dyDescent="0.25">
      <c r="A952" s="1">
        <v>44645</v>
      </c>
      <c r="B952" s="2">
        <v>129.5</v>
      </c>
      <c r="C952" s="2">
        <v>129.52000000000001</v>
      </c>
      <c r="D952" s="2">
        <v>127.65</v>
      </c>
      <c r="E952" s="2">
        <v>128.66</v>
      </c>
      <c r="F952" s="2">
        <v>25689788</v>
      </c>
      <c r="G952" s="2">
        <f>IFERROR(VLOOKUP(A952,'TLT DVD'!$A$1:$D$1249,2,FALSE),0)</f>
        <v>1.7229000000000001</v>
      </c>
      <c r="H952" s="2">
        <f>IFERROR(VLOOKUP(A952,'TLT DVD'!$A$1:$D$1249,4,FALSE),0)</f>
        <v>0.99993163328949097</v>
      </c>
      <c r="I952" s="2">
        <f t="shared" si="57"/>
        <v>129.49114651098907</v>
      </c>
      <c r="J952" s="2">
        <f t="shared" si="58"/>
        <v>129.51114514365489</v>
      </c>
      <c r="K952" s="2">
        <f t="shared" si="59"/>
        <v>127.64127298940353</v>
      </c>
      <c r="L952" s="2">
        <f t="shared" si="60"/>
        <v>128.65120393902592</v>
      </c>
    </row>
    <row r="953" spans="1:12" x14ac:dyDescent="0.25">
      <c r="A953" s="1">
        <v>44644</v>
      </c>
      <c r="B953" s="2">
        <v>129.65</v>
      </c>
      <c r="C953" s="2">
        <v>131.18</v>
      </c>
      <c r="D953" s="2">
        <v>129.6</v>
      </c>
      <c r="E953" s="2">
        <v>130.47</v>
      </c>
      <c r="F953" s="2">
        <v>17141592</v>
      </c>
      <c r="G953" s="2">
        <f>IFERROR(VLOOKUP(A953,'TLT DVD'!$A$1:$D$1249,2,FALSE),0)</f>
        <v>1.6990000000000001</v>
      </c>
      <c r="H953" s="2">
        <f>IFERROR(VLOOKUP(A953,'TLT DVD'!$A$1:$D$1249,4,FALSE),0)</f>
        <v>0.9999325816377993</v>
      </c>
      <c r="I953" s="2">
        <f t="shared" si="57"/>
        <v>129.64125920934069</v>
      </c>
      <c r="J953" s="2">
        <f t="shared" si="58"/>
        <v>131.17115605924653</v>
      </c>
      <c r="K953" s="2">
        <f t="shared" si="59"/>
        <v>129.59126258025879</v>
      </c>
      <c r="L953" s="2">
        <f t="shared" si="60"/>
        <v>130.46120392628367</v>
      </c>
    </row>
    <row r="954" spans="1:12" x14ac:dyDescent="0.25">
      <c r="A954" s="1">
        <v>44643</v>
      </c>
      <c r="B954" s="2">
        <v>129.37</v>
      </c>
      <c r="C954" s="2">
        <v>131.6</v>
      </c>
      <c r="D954" s="2">
        <v>128.86000000000001</v>
      </c>
      <c r="E954" s="2">
        <v>131.5</v>
      </c>
      <c r="F954" s="2">
        <v>21266116</v>
      </c>
      <c r="G954" s="2">
        <f>IFERROR(VLOOKUP(A954,'TLT DVD'!$A$1:$D$1249,2,FALSE),0)</f>
        <v>1.6857</v>
      </c>
      <c r="H954" s="2">
        <f>IFERROR(VLOOKUP(A954,'TLT DVD'!$A$1:$D$1249,4,FALSE),0)</f>
        <v>0.99993310938013447</v>
      </c>
      <c r="I954" s="2">
        <f t="shared" si="57"/>
        <v>129.36134636050801</v>
      </c>
      <c r="J954" s="2">
        <f t="shared" si="58"/>
        <v>131.59119719442569</v>
      </c>
      <c r="K954" s="2">
        <f t="shared" si="59"/>
        <v>128.85138047472415</v>
      </c>
      <c r="L954" s="2">
        <f t="shared" si="60"/>
        <v>131.49120388348769</v>
      </c>
    </row>
    <row r="955" spans="1:12" x14ac:dyDescent="0.25">
      <c r="A955" s="1">
        <v>44642</v>
      </c>
      <c r="B955" s="2">
        <v>128.96</v>
      </c>
      <c r="C955" s="2">
        <v>129.33500000000001</v>
      </c>
      <c r="D955" s="2">
        <v>128.34</v>
      </c>
      <c r="E955" s="2">
        <v>128.68</v>
      </c>
      <c r="F955" s="2">
        <v>21830886</v>
      </c>
      <c r="G955" s="2">
        <f>IFERROR(VLOOKUP(A955,'TLT DVD'!$A$1:$D$1249,2,FALSE),0)</f>
        <v>1.7225999999999999</v>
      </c>
      <c r="H955" s="2">
        <f>IFERROR(VLOOKUP(A955,'TLT DVD'!$A$1:$D$1249,4,FALSE),0)</f>
        <v>0.99993164519343913</v>
      </c>
      <c r="I955" s="2">
        <f t="shared" si="57"/>
        <v>128.95118496414591</v>
      </c>
      <c r="J955" s="2">
        <f t="shared" si="58"/>
        <v>129.32615933109346</v>
      </c>
      <c r="K955" s="2">
        <f t="shared" si="59"/>
        <v>128.33122734412598</v>
      </c>
      <c r="L955" s="2">
        <f t="shared" si="60"/>
        <v>128.67120410349176</v>
      </c>
    </row>
    <row r="956" spans="1:12" x14ac:dyDescent="0.25">
      <c r="A956" s="1">
        <v>44641</v>
      </c>
      <c r="B956" s="2">
        <v>131.28</v>
      </c>
      <c r="C956" s="2">
        <v>131.66999999999999</v>
      </c>
      <c r="D956" s="2">
        <v>129.75</v>
      </c>
      <c r="E956" s="2">
        <v>130.35</v>
      </c>
      <c r="F956" s="2">
        <v>26122048</v>
      </c>
      <c r="G956" s="2">
        <f>IFERROR(VLOOKUP(A956,'TLT DVD'!$A$1:$D$1249,2,FALSE),0)</f>
        <v>1.7005999999999999</v>
      </c>
      <c r="H956" s="2">
        <f>IFERROR(VLOOKUP(A956,'TLT DVD'!$A$1:$D$1249,4,FALSE),0)</f>
        <v>0.99993251815001838</v>
      </c>
      <c r="I956" s="2">
        <f t="shared" si="57"/>
        <v>131.27114098273441</v>
      </c>
      <c r="J956" s="2">
        <f t="shared" si="58"/>
        <v>131.66111466481291</v>
      </c>
      <c r="K956" s="2">
        <f t="shared" si="59"/>
        <v>129.74124422996488</v>
      </c>
      <c r="L956" s="2">
        <f t="shared" si="60"/>
        <v>130.34120374085489</v>
      </c>
    </row>
    <row r="957" spans="1:12" x14ac:dyDescent="0.25">
      <c r="A957" s="1">
        <v>44638</v>
      </c>
      <c r="B957" s="2">
        <v>132.57</v>
      </c>
      <c r="C957" s="2">
        <v>133.535</v>
      </c>
      <c r="D957" s="2">
        <v>132.57</v>
      </c>
      <c r="E957" s="2">
        <v>133.44</v>
      </c>
      <c r="F957" s="2">
        <v>55891680</v>
      </c>
      <c r="G957" s="2">
        <f>IFERROR(VLOOKUP(A957,'TLT DVD'!$A$1:$D$1249,2,FALSE),0)</f>
        <v>1.6612</v>
      </c>
      <c r="H957" s="2">
        <f>IFERROR(VLOOKUP(A957,'TLT DVD'!$A$1:$D$1249,4,FALSE),0)</f>
        <v>0.99993408153779673</v>
      </c>
      <c r="I957" s="2">
        <f t="shared" si="57"/>
        <v>132.56126118946571</v>
      </c>
      <c r="J957" s="2">
        <f t="shared" si="58"/>
        <v>133.52619757814969</v>
      </c>
      <c r="K957" s="2">
        <f t="shared" si="59"/>
        <v>132.56126118946571</v>
      </c>
      <c r="L957" s="2">
        <f t="shared" si="60"/>
        <v>133.43120384040358</v>
      </c>
    </row>
    <row r="958" spans="1:12" x14ac:dyDescent="0.25">
      <c r="A958" s="1">
        <v>44637</v>
      </c>
      <c r="B958" s="2">
        <v>132.82</v>
      </c>
      <c r="C958" s="2">
        <v>133.34</v>
      </c>
      <c r="D958" s="2">
        <v>131.07</v>
      </c>
      <c r="E958" s="2">
        <v>131.83000000000001</v>
      </c>
      <c r="F958" s="2">
        <v>19330578</v>
      </c>
      <c r="G958" s="2">
        <f>IFERROR(VLOOKUP(A958,'TLT DVD'!$A$1:$D$1249,2,FALSE),0)</f>
        <v>1.6815</v>
      </c>
      <c r="H958" s="2">
        <f>IFERROR(VLOOKUP(A958,'TLT DVD'!$A$1:$D$1249,4,FALSE),0)</f>
        <v>0.99993327603566651</v>
      </c>
      <c r="I958" s="2">
        <f t="shared" si="57"/>
        <v>132.81113772305721</v>
      </c>
      <c r="J958" s="2">
        <f t="shared" si="58"/>
        <v>133.33110302659577</v>
      </c>
      <c r="K958" s="2">
        <f t="shared" si="59"/>
        <v>131.06125448999481</v>
      </c>
      <c r="L958" s="2">
        <f t="shared" si="60"/>
        <v>131.82120377978194</v>
      </c>
    </row>
    <row r="959" spans="1:12" x14ac:dyDescent="0.25">
      <c r="A959" s="1">
        <v>44636</v>
      </c>
      <c r="B959" s="2">
        <v>131.83000000000001</v>
      </c>
      <c r="C959" s="2">
        <v>133.13</v>
      </c>
      <c r="D959" s="2">
        <v>130.32</v>
      </c>
      <c r="E959" s="2">
        <v>132.82</v>
      </c>
      <c r="F959" s="2">
        <v>25857702</v>
      </c>
      <c r="G959" s="2">
        <f>IFERROR(VLOOKUP(A959,'TLT DVD'!$A$1:$D$1249,2,FALSE),0)</f>
        <v>1.6689000000000001</v>
      </c>
      <c r="H959" s="2">
        <f>IFERROR(VLOOKUP(A959,'TLT DVD'!$A$1:$D$1249,4,FALSE),0)</f>
        <v>0.9999337760024295</v>
      </c>
      <c r="I959" s="2">
        <f t="shared" si="57"/>
        <v>131.8212696904003</v>
      </c>
      <c r="J959" s="2">
        <f t="shared" si="58"/>
        <v>133.12118359920345</v>
      </c>
      <c r="K959" s="2">
        <f t="shared" si="59"/>
        <v>130.3113696886366</v>
      </c>
      <c r="L959" s="2">
        <f t="shared" si="60"/>
        <v>132.81120412864269</v>
      </c>
    </row>
    <row r="960" spans="1:12" x14ac:dyDescent="0.25">
      <c r="A960" s="1">
        <v>44635</v>
      </c>
      <c r="B960" s="2">
        <v>132.86000000000001</v>
      </c>
      <c r="C960" s="2">
        <v>133.15</v>
      </c>
      <c r="D960" s="2">
        <v>131.19</v>
      </c>
      <c r="E960" s="2">
        <v>131.53</v>
      </c>
      <c r="F960" s="2">
        <v>17518754</v>
      </c>
      <c r="G960" s="2">
        <f>IFERROR(VLOOKUP(A960,'TLT DVD'!$A$1:$D$1249,2,FALSE),0)</f>
        <v>1.6853</v>
      </c>
      <c r="H960" s="2">
        <f>IFERROR(VLOOKUP(A960,'TLT DVD'!$A$1:$D$1249,4,FALSE),0)</f>
        <v>0.99993312525208866</v>
      </c>
      <c r="I960" s="2">
        <f t="shared" si="57"/>
        <v>132.85111502099252</v>
      </c>
      <c r="J960" s="2">
        <f t="shared" si="58"/>
        <v>133.14109562731562</v>
      </c>
      <c r="K960" s="2">
        <f t="shared" si="59"/>
        <v>131.18122670182152</v>
      </c>
      <c r="L960" s="2">
        <f t="shared" si="60"/>
        <v>131.52120396440722</v>
      </c>
    </row>
    <row r="961" spans="1:12" x14ac:dyDescent="0.25">
      <c r="A961" s="1">
        <v>44634</v>
      </c>
      <c r="B961" s="2">
        <v>132.69999999999999</v>
      </c>
      <c r="C961" s="2">
        <v>132.88999999999999</v>
      </c>
      <c r="D961" s="2">
        <v>131.72</v>
      </c>
      <c r="E961" s="2">
        <v>131.76</v>
      </c>
      <c r="F961" s="2">
        <v>24384956</v>
      </c>
      <c r="G961" s="2">
        <f>IFERROR(VLOOKUP(A961,'TLT DVD'!$A$1:$D$1249,2,FALSE),0)</f>
        <v>1.6823999999999999</v>
      </c>
      <c r="H961" s="2">
        <f>IFERROR(VLOOKUP(A961,'TLT DVD'!$A$1:$D$1249,4,FALSE),0)</f>
        <v>0.99993324032376452</v>
      </c>
      <c r="I961" s="2">
        <f t="shared" si="57"/>
        <v>132.69114099096353</v>
      </c>
      <c r="J961" s="2">
        <f t="shared" si="58"/>
        <v>132.88112830662504</v>
      </c>
      <c r="K961" s="2">
        <f t="shared" si="59"/>
        <v>131.71120641544627</v>
      </c>
      <c r="L961" s="2">
        <f t="shared" si="60"/>
        <v>131.7512037450592</v>
      </c>
    </row>
    <row r="962" spans="1:12" x14ac:dyDescent="0.25">
      <c r="A962" s="1">
        <v>44631</v>
      </c>
      <c r="B962" s="2">
        <v>134.33000000000001</v>
      </c>
      <c r="C962" s="2">
        <v>135.44999999999999</v>
      </c>
      <c r="D962" s="2">
        <v>134.21</v>
      </c>
      <c r="E962" s="2">
        <v>134.91</v>
      </c>
      <c r="F962" s="2">
        <v>15583795</v>
      </c>
      <c r="G962" s="2">
        <f>IFERROR(VLOOKUP(A962,'TLT DVD'!$A$1:$D$1249,2,FALSE),0)</f>
        <v>1.6431</v>
      </c>
      <c r="H962" s="2">
        <f>IFERROR(VLOOKUP(A962,'TLT DVD'!$A$1:$D$1249,4,FALSE),0)</f>
        <v>0.99993479974467669</v>
      </c>
      <c r="I962" s="2">
        <f t="shared" si="57"/>
        <v>134.32124164970244</v>
      </c>
      <c r="J962" s="2">
        <f t="shared" si="58"/>
        <v>135.44116862541645</v>
      </c>
      <c r="K962" s="2">
        <f t="shared" si="59"/>
        <v>134.20124947373307</v>
      </c>
      <c r="L962" s="2">
        <f t="shared" si="60"/>
        <v>134.90120383355432</v>
      </c>
    </row>
    <row r="963" spans="1:12" x14ac:dyDescent="0.25">
      <c r="A963" s="1">
        <v>44630</v>
      </c>
      <c r="B963" s="2">
        <v>134.83000000000001</v>
      </c>
      <c r="C963" s="2">
        <v>135.16999999999999</v>
      </c>
      <c r="D963" s="2">
        <v>133.72</v>
      </c>
      <c r="E963" s="2">
        <v>134.46</v>
      </c>
      <c r="F963" s="2">
        <v>26868880</v>
      </c>
      <c r="G963" s="2">
        <f>IFERROR(VLOOKUP(A963,'TLT DVD'!$A$1:$D$1249,2,FALSE),0)</f>
        <v>1.6486000000000001</v>
      </c>
      <c r="H963" s="2">
        <f>IFERROR(VLOOKUP(A963,'TLT DVD'!$A$1:$D$1249,4,FALSE),0)</f>
        <v>0.99993458150496239</v>
      </c>
      <c r="I963" s="2">
        <f t="shared" ref="I963:I1026" si="61">IFERROR(B963*$H963,0)</f>
        <v>134.82117962431408</v>
      </c>
      <c r="J963" s="2">
        <f t="shared" ref="J963:J1026" si="62">IFERROR(C963*$H963,0)</f>
        <v>135.16115738202575</v>
      </c>
      <c r="K963" s="2">
        <f t="shared" ref="K963:K1026" si="63">IFERROR(D963*$H963,0)</f>
        <v>133.71125223884357</v>
      </c>
      <c r="L963" s="2">
        <f t="shared" si="60"/>
        <v>134.45120382915727</v>
      </c>
    </row>
    <row r="964" spans="1:12" x14ac:dyDescent="0.25">
      <c r="A964" s="1">
        <v>44629</v>
      </c>
      <c r="B964" s="2">
        <v>137.065</v>
      </c>
      <c r="C964" s="2">
        <v>137.34030000000001</v>
      </c>
      <c r="D964" s="2">
        <v>136.13</v>
      </c>
      <c r="E964" s="2">
        <v>136.41999999999999</v>
      </c>
      <c r="F964" s="2">
        <v>18819154</v>
      </c>
      <c r="G964" s="2">
        <f>IFERROR(VLOOKUP(A964,'TLT DVD'!$A$1:$D$1249,2,FALSE),0)</f>
        <v>1.6249</v>
      </c>
      <c r="H964" s="2">
        <f>IFERROR(VLOOKUP(A964,'TLT DVD'!$A$1:$D$1249,4,FALSE),0)</f>
        <v>0.99993552192007062</v>
      </c>
      <c r="I964" s="2">
        <f t="shared" si="61"/>
        <v>137.05616231197448</v>
      </c>
      <c r="J964" s="2">
        <f t="shared" si="62"/>
        <v>137.33144456115909</v>
      </c>
      <c r="K964" s="2">
        <f t="shared" si="63"/>
        <v>136.12122259897922</v>
      </c>
      <c r="L964" s="2">
        <f t="shared" si="60"/>
        <v>136.41120390033603</v>
      </c>
    </row>
    <row r="965" spans="1:12" x14ac:dyDescent="0.25">
      <c r="A965" s="1">
        <v>44628</v>
      </c>
      <c r="B965" s="2">
        <v>137.51</v>
      </c>
      <c r="C965" s="2">
        <v>138.25</v>
      </c>
      <c r="D965" s="2">
        <v>137.25</v>
      </c>
      <c r="E965" s="2">
        <v>137.77000000000001</v>
      </c>
      <c r="F965" s="2">
        <v>28331276</v>
      </c>
      <c r="G965" s="2">
        <f>IFERROR(VLOOKUP(A965,'TLT DVD'!$A$1:$D$1249,2,FALSE),0)</f>
        <v>1.609</v>
      </c>
      <c r="H965" s="2">
        <f>IFERROR(VLOOKUP(A965,'TLT DVD'!$A$1:$D$1249,4,FALSE),0)</f>
        <v>0.99993615283196802</v>
      </c>
      <c r="I965" s="2">
        <f t="shared" si="61"/>
        <v>137.50122037592391</v>
      </c>
      <c r="J965" s="2">
        <f t="shared" si="62"/>
        <v>138.24117312901959</v>
      </c>
      <c r="K965" s="2">
        <f t="shared" si="63"/>
        <v>137.24123697618762</v>
      </c>
      <c r="L965" s="2">
        <f t="shared" si="60"/>
        <v>137.76120377566025</v>
      </c>
    </row>
    <row r="966" spans="1:12" x14ac:dyDescent="0.25">
      <c r="A966" s="1">
        <v>44627</v>
      </c>
      <c r="B966" s="2">
        <v>139.12</v>
      </c>
      <c r="C966" s="2">
        <v>140.63999999999999</v>
      </c>
      <c r="D966" s="2">
        <v>138.77000000000001</v>
      </c>
      <c r="E966" s="2">
        <v>139.16999999999999</v>
      </c>
      <c r="F966" s="2">
        <v>23710932</v>
      </c>
      <c r="G966" s="2">
        <f>IFERROR(VLOOKUP(A966,'TLT DVD'!$A$1:$D$1249,2,FALSE),0)</f>
        <v>1.5928</v>
      </c>
      <c r="H966" s="2">
        <f>IFERROR(VLOOKUP(A966,'TLT DVD'!$A$1:$D$1249,4,FALSE),0)</f>
        <v>0.99993679564827287</v>
      </c>
      <c r="I966" s="2">
        <f t="shared" si="61"/>
        <v>139.11120701058772</v>
      </c>
      <c r="J966" s="2">
        <f t="shared" si="62"/>
        <v>140.63111093997307</v>
      </c>
      <c r="K966" s="2">
        <f t="shared" si="63"/>
        <v>138.76122913211083</v>
      </c>
      <c r="L966" s="2">
        <f t="shared" si="60"/>
        <v>139.16120385037013</v>
      </c>
    </row>
    <row r="967" spans="1:12" x14ac:dyDescent="0.25">
      <c r="A967" s="1">
        <v>44624</v>
      </c>
      <c r="B967" s="2">
        <v>140.36000000000001</v>
      </c>
      <c r="C967" s="2">
        <v>140.82499999999999</v>
      </c>
      <c r="D967" s="2">
        <v>139.30500000000001</v>
      </c>
      <c r="E967" s="2">
        <v>140.24</v>
      </c>
      <c r="F967" s="2">
        <v>25854808</v>
      </c>
      <c r="G967" s="2">
        <f>IFERROR(VLOOKUP(A967,'TLT DVD'!$A$1:$D$1249,2,FALSE),0)</f>
        <v>1.5806</v>
      </c>
      <c r="H967" s="2">
        <f>IFERROR(VLOOKUP(A967,'TLT DVD'!$A$1:$D$1249,4,FALSE),0)</f>
        <v>0.9999372797447752</v>
      </c>
      <c r="I967" s="2">
        <f t="shared" si="61"/>
        <v>140.35119658497666</v>
      </c>
      <c r="J967" s="2">
        <f t="shared" si="62"/>
        <v>140.81616742005795</v>
      </c>
      <c r="K967" s="2">
        <f t="shared" si="63"/>
        <v>139.29626275484591</v>
      </c>
      <c r="L967" s="2">
        <f t="shared" si="60"/>
        <v>140.23120411140729</v>
      </c>
    </row>
    <row r="968" spans="1:12" x14ac:dyDescent="0.25">
      <c r="A968" s="1">
        <v>44623</v>
      </c>
      <c r="B968" s="2">
        <v>137.49</v>
      </c>
      <c r="C968" s="2">
        <v>138.69999999999999</v>
      </c>
      <c r="D968" s="2">
        <v>137.02000000000001</v>
      </c>
      <c r="E968" s="2">
        <v>137.86000000000001</v>
      </c>
      <c r="F968" s="2">
        <v>20649064</v>
      </c>
      <c r="G968" s="2">
        <f>IFERROR(VLOOKUP(A968,'TLT DVD'!$A$1:$D$1249,2,FALSE),0)</f>
        <v>1.6079000000000001</v>
      </c>
      <c r="H968" s="2">
        <f>IFERROR(VLOOKUP(A968,'TLT DVD'!$A$1:$D$1249,4,FALSE),0)</f>
        <v>0.99993619647997556</v>
      </c>
      <c r="I968" s="2">
        <f t="shared" si="61"/>
        <v>137.48122765403184</v>
      </c>
      <c r="J968" s="2">
        <f t="shared" si="62"/>
        <v>138.69115045177259</v>
      </c>
      <c r="K968" s="2">
        <f t="shared" si="63"/>
        <v>137.01125764168626</v>
      </c>
      <c r="L968" s="2">
        <f t="shared" si="60"/>
        <v>137.85120404672944</v>
      </c>
    </row>
    <row r="969" spans="1:12" x14ac:dyDescent="0.25">
      <c r="A969" s="1">
        <v>44622</v>
      </c>
      <c r="B969" s="2">
        <v>139.84</v>
      </c>
      <c r="C969" s="2">
        <v>140.41999999999999</v>
      </c>
      <c r="D969" s="2">
        <v>136.41</v>
      </c>
      <c r="E969" s="2">
        <v>136.47</v>
      </c>
      <c r="F969" s="2">
        <v>30397410</v>
      </c>
      <c r="G969" s="2">
        <f>IFERROR(VLOOKUP(A969,'TLT DVD'!$A$1:$D$1249,2,FALSE),0)</f>
        <v>1.6243000000000001</v>
      </c>
      <c r="H969" s="2">
        <f>IFERROR(VLOOKUP(A969,'TLT DVD'!$A$1:$D$1249,4,FALSE),0)</f>
        <v>0.99993554572805954</v>
      </c>
      <c r="I969" s="2">
        <f t="shared" si="61"/>
        <v>139.83098671461184</v>
      </c>
      <c r="J969" s="2">
        <f t="shared" si="62"/>
        <v>140.41094933113411</v>
      </c>
      <c r="K969" s="2">
        <f t="shared" si="63"/>
        <v>136.40120779276461</v>
      </c>
      <c r="L969" s="2">
        <f t="shared" si="60"/>
        <v>136.46120392550827</v>
      </c>
    </row>
    <row r="970" spans="1:12" x14ac:dyDescent="0.25">
      <c r="A970" s="1">
        <v>44621</v>
      </c>
      <c r="B970" s="2">
        <v>140.36000000000001</v>
      </c>
      <c r="C970" s="2">
        <v>142.33000000000001</v>
      </c>
      <c r="D970" s="2">
        <v>140</v>
      </c>
      <c r="E970" s="2">
        <v>141.30000000000001</v>
      </c>
      <c r="F970" s="2">
        <v>35664356</v>
      </c>
      <c r="G970" s="2">
        <f>IFERROR(VLOOKUP(A970,'TLT DVD'!$A$1:$D$1249,2,FALSE),0)</f>
        <v>1.5688</v>
      </c>
      <c r="H970" s="2">
        <f>IFERROR(VLOOKUP(A970,'TLT DVD'!$A$1:$D$1249,4,FALSE),0)</f>
        <v>0.99993774796948409</v>
      </c>
      <c r="I970" s="2">
        <f t="shared" si="61"/>
        <v>140.35126230499679</v>
      </c>
      <c r="J970" s="2">
        <f t="shared" si="62"/>
        <v>142.32113966849667</v>
      </c>
      <c r="K970" s="2">
        <f t="shared" si="63"/>
        <v>139.99128471572777</v>
      </c>
      <c r="L970" s="2">
        <f t="shared" si="60"/>
        <v>141.29120378808813</v>
      </c>
    </row>
    <row r="971" spans="1:12" x14ac:dyDescent="0.25">
      <c r="A971" s="1">
        <v>44620</v>
      </c>
      <c r="B971" s="2">
        <v>138.43</v>
      </c>
      <c r="C971" s="2">
        <v>140.04499999999999</v>
      </c>
      <c r="D971" s="2">
        <v>138.32</v>
      </c>
      <c r="E971" s="2">
        <v>139.87</v>
      </c>
      <c r="F971" s="2">
        <v>25817704</v>
      </c>
      <c r="G971" s="2">
        <f>IFERROR(VLOOKUP(A971,'TLT DVD'!$A$1:$D$1249,2,FALSE),0)</f>
        <v>1.5848</v>
      </c>
      <c r="H971" s="2">
        <f>IFERROR(VLOOKUP(A971,'TLT DVD'!$A$1:$D$1249,4,FALSE),0)</f>
        <v>0.9999371130885758</v>
      </c>
      <c r="I971" s="2">
        <f t="shared" si="61"/>
        <v>138.42129456485156</v>
      </c>
      <c r="J971" s="2">
        <f t="shared" si="62"/>
        <v>140.0361930024896</v>
      </c>
      <c r="K971" s="2">
        <f t="shared" si="63"/>
        <v>138.31130148241181</v>
      </c>
      <c r="L971" s="2">
        <f t="shared" si="60"/>
        <v>139.86120400769911</v>
      </c>
    </row>
    <row r="972" spans="1:12" x14ac:dyDescent="0.25">
      <c r="A972" s="1">
        <v>44617</v>
      </c>
      <c r="B972" s="2">
        <v>136.86000000000001</v>
      </c>
      <c r="C972" s="2">
        <v>137.31</v>
      </c>
      <c r="D972" s="2">
        <v>136.18</v>
      </c>
      <c r="E972" s="2">
        <v>136.87</v>
      </c>
      <c r="F972" s="2">
        <v>15025360</v>
      </c>
      <c r="G972" s="2">
        <f>IFERROR(VLOOKUP(A972,'TLT DVD'!$A$1:$D$1249,2,FALSE),0)</f>
        <v>1.7371000000000001</v>
      </c>
      <c r="H972" s="2">
        <f>IFERROR(VLOOKUP(A972,'TLT DVD'!$A$1:$D$1249,4,FALSE),0)</f>
        <v>0.99993106983611035</v>
      </c>
      <c r="I972" s="2">
        <f t="shared" si="61"/>
        <v>136.85056621777008</v>
      </c>
      <c r="J972" s="2">
        <f t="shared" si="62"/>
        <v>137.3005351991963</v>
      </c>
      <c r="K972" s="2">
        <f t="shared" si="63"/>
        <v>136.17061309028151</v>
      </c>
      <c r="L972" s="2">
        <f t="shared" si="60"/>
        <v>136.86056552846844</v>
      </c>
    </row>
    <row r="973" spans="1:12" x14ac:dyDescent="0.25">
      <c r="A973" s="1">
        <v>44616</v>
      </c>
      <c r="B973" s="2">
        <v>139.1</v>
      </c>
      <c r="C973" s="2">
        <v>139.37</v>
      </c>
      <c r="D973" s="2">
        <v>136.25</v>
      </c>
      <c r="E973" s="2">
        <v>136.77000000000001</v>
      </c>
      <c r="F973" s="2">
        <v>28150362</v>
      </c>
      <c r="G973" s="2">
        <f>IFERROR(VLOOKUP(A973,'TLT DVD'!$A$1:$D$1249,2,FALSE),0)</f>
        <v>1.7383999999999999</v>
      </c>
      <c r="H973" s="2">
        <f>IFERROR(VLOOKUP(A973,'TLT DVD'!$A$1:$D$1249,4,FALSE),0)</f>
        <v>0.99993101825236608</v>
      </c>
      <c r="I973" s="2">
        <f t="shared" si="61"/>
        <v>139.09040463890412</v>
      </c>
      <c r="J973" s="2">
        <f t="shared" si="62"/>
        <v>139.36038601383225</v>
      </c>
      <c r="K973" s="2">
        <f t="shared" si="63"/>
        <v>136.24060123688488</v>
      </c>
      <c r="L973" s="2">
        <f t="shared" si="60"/>
        <v>136.76056536637611</v>
      </c>
    </row>
    <row r="974" spans="1:12" x14ac:dyDescent="0.25">
      <c r="A974" s="1">
        <v>44615</v>
      </c>
      <c r="B974" s="2">
        <v>137.68</v>
      </c>
      <c r="C974" s="2">
        <v>137.84989999999999</v>
      </c>
      <c r="D974" s="2">
        <v>136.565</v>
      </c>
      <c r="E974" s="2">
        <v>136.68</v>
      </c>
      <c r="F974" s="2">
        <v>17757840</v>
      </c>
      <c r="G974" s="2">
        <f>IFERROR(VLOOKUP(A974,'TLT DVD'!$A$1:$D$1249,2,FALSE),0)</f>
        <v>1.7395</v>
      </c>
      <c r="H974" s="2">
        <f>IFERROR(VLOOKUP(A974,'TLT DVD'!$A$1:$D$1249,4,FALSE),0)</f>
        <v>0.99993097460458447</v>
      </c>
      <c r="I974" s="2">
        <f t="shared" si="61"/>
        <v>137.67049658355918</v>
      </c>
      <c r="J974" s="2">
        <f t="shared" si="62"/>
        <v>137.84038485614451</v>
      </c>
      <c r="K974" s="2">
        <f t="shared" si="63"/>
        <v>136.55557354687508</v>
      </c>
      <c r="L974" s="2">
        <f t="shared" si="60"/>
        <v>136.6705656089546</v>
      </c>
    </row>
    <row r="975" spans="1:12" x14ac:dyDescent="0.25">
      <c r="A975" s="1">
        <v>44614</v>
      </c>
      <c r="B975" s="2">
        <v>137.69</v>
      </c>
      <c r="C975" s="2">
        <v>138.66999999999999</v>
      </c>
      <c r="D975" s="2">
        <v>137.47</v>
      </c>
      <c r="E975" s="2">
        <v>138.59</v>
      </c>
      <c r="F975" s="2">
        <v>19534044</v>
      </c>
      <c r="G975" s="2">
        <f>IFERROR(VLOOKUP(A975,'TLT DVD'!$A$1:$D$1249,2,FALSE),0)</f>
        <v>1.7156</v>
      </c>
      <c r="H975" s="2">
        <f>IFERROR(VLOOKUP(A975,'TLT DVD'!$A$1:$D$1249,4,FALSE),0)</f>
        <v>0.99993192295226807</v>
      </c>
      <c r="I975" s="2">
        <f t="shared" si="61"/>
        <v>137.68062647129778</v>
      </c>
      <c r="J975" s="2">
        <f t="shared" si="62"/>
        <v>138.66055975579101</v>
      </c>
      <c r="K975" s="2">
        <f t="shared" si="63"/>
        <v>137.46064144824828</v>
      </c>
      <c r="L975" s="2">
        <f t="shared" si="60"/>
        <v>138.58056520195484</v>
      </c>
    </row>
    <row r="976" spans="1:12" x14ac:dyDescent="0.25">
      <c r="A976" s="1">
        <v>44610</v>
      </c>
      <c r="B976" s="2">
        <v>137.52000000000001</v>
      </c>
      <c r="C976" s="2">
        <v>138.37</v>
      </c>
      <c r="D976" s="2">
        <v>137.16</v>
      </c>
      <c r="E976" s="2">
        <v>138.22999999999999</v>
      </c>
      <c r="F976" s="2">
        <v>17522576</v>
      </c>
      <c r="G976" s="2">
        <f>IFERROR(VLOOKUP(A976,'TLT DVD'!$A$1:$D$1249,2,FALSE),0)</f>
        <v>1.72</v>
      </c>
      <c r="H976" s="2">
        <f>IFERROR(VLOOKUP(A976,'TLT DVD'!$A$1:$D$1249,4,FALSE),0)</f>
        <v>0.99993174836099508</v>
      </c>
      <c r="I976" s="2">
        <f t="shared" si="61"/>
        <v>137.51061403460406</v>
      </c>
      <c r="J976" s="2">
        <f t="shared" si="62"/>
        <v>138.3605560207109</v>
      </c>
      <c r="K976" s="2">
        <f t="shared" si="63"/>
        <v>137.15063860519408</v>
      </c>
      <c r="L976" s="2">
        <f t="shared" si="60"/>
        <v>138.22056557594033</v>
      </c>
    </row>
    <row r="977" spans="1:12" x14ac:dyDescent="0.25">
      <c r="A977" s="1">
        <v>44609</v>
      </c>
      <c r="B977" s="2">
        <v>136.44999999999999</v>
      </c>
      <c r="C977" s="2">
        <v>137.565</v>
      </c>
      <c r="D977" s="2">
        <v>135.9</v>
      </c>
      <c r="E977" s="2">
        <v>136.79</v>
      </c>
      <c r="F977" s="2">
        <v>24508242</v>
      </c>
      <c r="G977" s="2">
        <f>IFERROR(VLOOKUP(A977,'TLT DVD'!$A$1:$D$1249,2,FALSE),0)</f>
        <v>1.7381</v>
      </c>
      <c r="H977" s="2">
        <f>IFERROR(VLOOKUP(A977,'TLT DVD'!$A$1:$D$1249,4,FALSE),0)</f>
        <v>0.9999310301563068</v>
      </c>
      <c r="I977" s="2">
        <f t="shared" si="61"/>
        <v>136.44058906482806</v>
      </c>
      <c r="J977" s="2">
        <f t="shared" si="62"/>
        <v>137.55551216345233</v>
      </c>
      <c r="K977" s="2">
        <f t="shared" si="63"/>
        <v>135.89062699824211</v>
      </c>
      <c r="L977" s="2">
        <f t="shared" si="60"/>
        <v>136.7805656150812</v>
      </c>
    </row>
    <row r="978" spans="1:12" x14ac:dyDescent="0.25">
      <c r="A978" s="1">
        <v>44608</v>
      </c>
      <c r="B978" s="2">
        <v>135.94999999999999</v>
      </c>
      <c r="C978" s="2">
        <v>136.07</v>
      </c>
      <c r="D978" s="2">
        <v>134.51</v>
      </c>
      <c r="E978" s="2">
        <v>135.78</v>
      </c>
      <c r="F978" s="2">
        <v>16473677</v>
      </c>
      <c r="G978" s="2">
        <f>IFERROR(VLOOKUP(A978,'TLT DVD'!$A$1:$D$1249,2,FALSE),0)</f>
        <v>1.7511000000000001</v>
      </c>
      <c r="H978" s="2">
        <f>IFERROR(VLOOKUP(A978,'TLT DVD'!$A$1:$D$1249,4,FALSE),0)</f>
        <v>0.9999305143190037</v>
      </c>
      <c r="I978" s="2">
        <f t="shared" si="61"/>
        <v>135.94055342166854</v>
      </c>
      <c r="J978" s="2">
        <f t="shared" si="62"/>
        <v>136.06054508338681</v>
      </c>
      <c r="K978" s="2">
        <f t="shared" si="63"/>
        <v>134.50065348104917</v>
      </c>
      <c r="L978" s="2">
        <f t="shared" ref="L978:L1041" si="64">IFERROR(E978*$H978,0)</f>
        <v>135.77056523423431</v>
      </c>
    </row>
    <row r="979" spans="1:12" x14ac:dyDescent="0.25">
      <c r="A979" s="1">
        <v>44607</v>
      </c>
      <c r="B979" s="2">
        <v>135.6</v>
      </c>
      <c r="C979" s="2">
        <v>135.84</v>
      </c>
      <c r="D979" s="2">
        <v>134.94</v>
      </c>
      <c r="E979" s="2">
        <v>134.97999999999999</v>
      </c>
      <c r="F979" s="2">
        <v>18200704</v>
      </c>
      <c r="G979" s="2">
        <f>IFERROR(VLOOKUP(A979,'TLT DVD'!$A$1:$D$1249,2,FALSE),0)</f>
        <v>1.7615000000000001</v>
      </c>
      <c r="H979" s="2">
        <f>IFERROR(VLOOKUP(A979,'TLT DVD'!$A$1:$D$1249,4,FALSE),0)</f>
        <v>0.99993010164935281</v>
      </c>
      <c r="I979" s="2">
        <f t="shared" si="61"/>
        <v>135.59052178365224</v>
      </c>
      <c r="J979" s="2">
        <f t="shared" si="62"/>
        <v>135.83050500804808</v>
      </c>
      <c r="K979" s="2">
        <f t="shared" si="63"/>
        <v>134.93056791656366</v>
      </c>
      <c r="L979" s="2">
        <f t="shared" si="64"/>
        <v>134.97056512062963</v>
      </c>
    </row>
    <row r="980" spans="1:12" x14ac:dyDescent="0.25">
      <c r="A980" s="1">
        <v>44606</v>
      </c>
      <c r="B980" s="2">
        <v>137.13</v>
      </c>
      <c r="C980" s="2">
        <v>137.74</v>
      </c>
      <c r="D980" s="2">
        <v>135.97</v>
      </c>
      <c r="E980" s="2">
        <v>136.53</v>
      </c>
      <c r="F980" s="2">
        <v>23157420</v>
      </c>
      <c r="G980" s="2">
        <f>IFERROR(VLOOKUP(A980,'TLT DVD'!$A$1:$D$1249,2,FALSE),0)</f>
        <v>1.7415</v>
      </c>
      <c r="H980" s="2">
        <f>IFERROR(VLOOKUP(A980,'TLT DVD'!$A$1:$D$1249,4,FALSE),0)</f>
        <v>0.99993089524498646</v>
      </c>
      <c r="I980" s="2">
        <f t="shared" si="61"/>
        <v>137.12052366494498</v>
      </c>
      <c r="J980" s="2">
        <f t="shared" si="62"/>
        <v>137.73048151104445</v>
      </c>
      <c r="K980" s="2">
        <f t="shared" si="63"/>
        <v>135.96060382646081</v>
      </c>
      <c r="L980" s="2">
        <f t="shared" si="64"/>
        <v>136.52056512779799</v>
      </c>
    </row>
    <row r="981" spans="1:12" x14ac:dyDescent="0.25">
      <c r="A981" s="1">
        <v>44603</v>
      </c>
      <c r="B981" s="2">
        <v>136.87</v>
      </c>
      <c r="C981" s="2">
        <v>138.51</v>
      </c>
      <c r="D981" s="2">
        <v>135.36000000000001</v>
      </c>
      <c r="E981" s="2">
        <v>138.25</v>
      </c>
      <c r="F981" s="2">
        <v>43210272</v>
      </c>
      <c r="G981" s="2">
        <f>IFERROR(VLOOKUP(A981,'TLT DVD'!$A$1:$D$1249,2,FALSE),0)</f>
        <v>1.7198</v>
      </c>
      <c r="H981" s="2">
        <f>IFERROR(VLOOKUP(A981,'TLT DVD'!$A$1:$D$1249,4,FALSE),0)</f>
        <v>0.9999317562969614</v>
      </c>
      <c r="I981" s="2">
        <f t="shared" si="61"/>
        <v>136.8606594843651</v>
      </c>
      <c r="J981" s="2">
        <f t="shared" si="62"/>
        <v>138.50054756469211</v>
      </c>
      <c r="K981" s="2">
        <f t="shared" si="63"/>
        <v>135.3507625323567</v>
      </c>
      <c r="L981" s="2">
        <f t="shared" si="64"/>
        <v>138.24056530805493</v>
      </c>
    </row>
    <row r="982" spans="1:12" x14ac:dyDescent="0.25">
      <c r="A982" s="1">
        <v>44602</v>
      </c>
      <c r="B982" s="2">
        <v>137.66</v>
      </c>
      <c r="C982" s="2">
        <v>137.83000000000001</v>
      </c>
      <c r="D982" s="2">
        <v>135.84</v>
      </c>
      <c r="E982" s="2">
        <v>136.22999999999999</v>
      </c>
      <c r="F982" s="2">
        <v>30896240</v>
      </c>
      <c r="G982" s="2">
        <f>IFERROR(VLOOKUP(A982,'TLT DVD'!$A$1:$D$1249,2,FALSE),0)</f>
        <v>1.7453000000000001</v>
      </c>
      <c r="H982" s="2">
        <f>IFERROR(VLOOKUP(A982,'TLT DVD'!$A$1:$D$1249,4,FALSE),0)</f>
        <v>0.99993074446176755</v>
      </c>
      <c r="I982" s="2">
        <f t="shared" si="61"/>
        <v>137.65046628260691</v>
      </c>
      <c r="J982" s="2">
        <f t="shared" si="62"/>
        <v>137.82045450916544</v>
      </c>
      <c r="K982" s="2">
        <f t="shared" si="63"/>
        <v>135.8305923276865</v>
      </c>
      <c r="L982" s="2">
        <f t="shared" si="64"/>
        <v>136.22056531802659</v>
      </c>
    </row>
    <row r="983" spans="1:12" x14ac:dyDescent="0.25">
      <c r="A983" s="1">
        <v>44601</v>
      </c>
      <c r="B983" s="2">
        <v>138.72</v>
      </c>
      <c r="C983" s="2">
        <v>139.37</v>
      </c>
      <c r="D983" s="2">
        <v>138.19</v>
      </c>
      <c r="E983" s="2">
        <v>138.43</v>
      </c>
      <c r="F983" s="2">
        <v>14349139</v>
      </c>
      <c r="G983" s="2">
        <f>IFERROR(VLOOKUP(A983,'TLT DVD'!$A$1:$D$1249,2,FALSE),0)</f>
        <v>1.7176</v>
      </c>
      <c r="H983" s="2">
        <f>IFERROR(VLOOKUP(A983,'TLT DVD'!$A$1:$D$1249,4,FALSE),0)</f>
        <v>0.99993184359259479</v>
      </c>
      <c r="I983" s="2">
        <f t="shared" si="61"/>
        <v>138.71054534316474</v>
      </c>
      <c r="J983" s="2">
        <f t="shared" si="62"/>
        <v>139.36050104149993</v>
      </c>
      <c r="K983" s="2">
        <f t="shared" si="63"/>
        <v>138.18058146606066</v>
      </c>
      <c r="L983" s="2">
        <f t="shared" si="64"/>
        <v>138.42056510852291</v>
      </c>
    </row>
    <row r="984" spans="1:12" x14ac:dyDescent="0.25">
      <c r="A984" s="1">
        <v>44600</v>
      </c>
      <c r="B984" s="2">
        <v>138.21</v>
      </c>
      <c r="C984" s="2">
        <v>138.58000000000001</v>
      </c>
      <c r="D984" s="2">
        <v>137.82</v>
      </c>
      <c r="E984" s="2">
        <v>138.16999999999999</v>
      </c>
      <c r="F984" s="2">
        <v>16269187</v>
      </c>
      <c r="G984" s="2">
        <f>IFERROR(VLOOKUP(A984,'TLT DVD'!$A$1:$D$1249,2,FALSE),0)</f>
        <v>1.7208000000000001</v>
      </c>
      <c r="H984" s="2">
        <f>IFERROR(VLOOKUP(A984,'TLT DVD'!$A$1:$D$1249,4,FALSE),0)</f>
        <v>0.99993171661713065</v>
      </c>
      <c r="I984" s="2">
        <f t="shared" si="61"/>
        <v>138.20056255365364</v>
      </c>
      <c r="J984" s="2">
        <f t="shared" si="62"/>
        <v>138.57053728880197</v>
      </c>
      <c r="K984" s="2">
        <f t="shared" si="63"/>
        <v>137.81058918417293</v>
      </c>
      <c r="L984" s="2">
        <f t="shared" si="64"/>
        <v>138.16056528498893</v>
      </c>
    </row>
    <row r="985" spans="1:12" x14ac:dyDescent="0.25">
      <c r="A985" s="1">
        <v>44599</v>
      </c>
      <c r="B985" s="2">
        <v>138.91</v>
      </c>
      <c r="C985" s="2">
        <v>139.31</v>
      </c>
      <c r="D985" s="2">
        <v>138.55000000000001</v>
      </c>
      <c r="E985" s="2">
        <v>139.1</v>
      </c>
      <c r="F985" s="2">
        <v>12962436</v>
      </c>
      <c r="G985" s="2">
        <f>IFERROR(VLOOKUP(A985,'TLT DVD'!$A$1:$D$1249,2,FALSE),0)</f>
        <v>1.7093</v>
      </c>
      <c r="H985" s="2">
        <f>IFERROR(VLOOKUP(A985,'TLT DVD'!$A$1:$D$1249,4,FALSE),0)</f>
        <v>0.99993217293528003</v>
      </c>
      <c r="I985" s="2">
        <f t="shared" si="61"/>
        <v>138.90057814243974</v>
      </c>
      <c r="J985" s="2">
        <f t="shared" si="62"/>
        <v>139.30055101161386</v>
      </c>
      <c r="K985" s="2">
        <f t="shared" si="63"/>
        <v>138.54060256018306</v>
      </c>
      <c r="L985" s="2">
        <f t="shared" si="64"/>
        <v>139.09056525529743</v>
      </c>
    </row>
    <row r="986" spans="1:12" x14ac:dyDescent="0.25">
      <c r="A986" s="1">
        <v>44596</v>
      </c>
      <c r="B986" s="2">
        <v>139.85</v>
      </c>
      <c r="C986" s="2">
        <v>140.13999999999999</v>
      </c>
      <c r="D986" s="2">
        <v>138.78</v>
      </c>
      <c r="E986" s="2">
        <v>139.01</v>
      </c>
      <c r="F986" s="2">
        <v>23609756</v>
      </c>
      <c r="G986" s="2">
        <f>IFERROR(VLOOKUP(A986,'TLT DVD'!$A$1:$D$1249,2,FALSE),0)</f>
        <v>1.7103999999999999</v>
      </c>
      <c r="H986" s="2">
        <f>IFERROR(VLOOKUP(A986,'TLT DVD'!$A$1:$D$1249,4,FALSE),0)</f>
        <v>0.99993212928744801</v>
      </c>
      <c r="I986" s="2">
        <f t="shared" si="61"/>
        <v>139.8405082808496</v>
      </c>
      <c r="J986" s="2">
        <f t="shared" si="62"/>
        <v>140.13048859834296</v>
      </c>
      <c r="K986" s="2">
        <f t="shared" si="63"/>
        <v>138.77058090251202</v>
      </c>
      <c r="L986" s="2">
        <f t="shared" si="64"/>
        <v>139.00056529224813</v>
      </c>
    </row>
    <row r="987" spans="1:12" x14ac:dyDescent="0.25">
      <c r="A987" s="1">
        <v>44595</v>
      </c>
      <c r="B987" s="2">
        <v>140.44</v>
      </c>
      <c r="C987" s="2">
        <v>141.47999999999999</v>
      </c>
      <c r="D987" s="2">
        <v>140.18</v>
      </c>
      <c r="E987" s="2">
        <v>141.09</v>
      </c>
      <c r="F987" s="2">
        <v>17234052</v>
      </c>
      <c r="G987" s="2">
        <f>IFERROR(VLOOKUP(A987,'TLT DVD'!$A$1:$D$1249,2,FALSE),0)</f>
        <v>1.6852</v>
      </c>
      <c r="H987" s="2">
        <f>IFERROR(VLOOKUP(A987,'TLT DVD'!$A$1:$D$1249,4,FALSE),0)</f>
        <v>0.99993312922007727</v>
      </c>
      <c r="I987" s="2">
        <f t="shared" si="61"/>
        <v>140.43060866766766</v>
      </c>
      <c r="J987" s="2">
        <f t="shared" si="62"/>
        <v>141.47053912205652</v>
      </c>
      <c r="K987" s="2">
        <f t="shared" si="63"/>
        <v>140.17062605407042</v>
      </c>
      <c r="L987" s="2">
        <f t="shared" si="64"/>
        <v>141.0805652016607</v>
      </c>
    </row>
    <row r="988" spans="1:12" x14ac:dyDescent="0.25">
      <c r="A988" s="1">
        <v>44594</v>
      </c>
      <c r="B988" s="2">
        <v>141.94999999999999</v>
      </c>
      <c r="C988" s="2">
        <v>143.57</v>
      </c>
      <c r="D988" s="2">
        <v>141.93</v>
      </c>
      <c r="E988" s="2">
        <v>142.19999999999999</v>
      </c>
      <c r="F988" s="2">
        <v>18404568</v>
      </c>
      <c r="G988" s="2">
        <f>IFERROR(VLOOKUP(A988,'TLT DVD'!$A$1:$D$1249,2,FALSE),0)</f>
        <v>1.6719999999999999</v>
      </c>
      <c r="H988" s="2">
        <f>IFERROR(VLOOKUP(A988,'TLT DVD'!$A$1:$D$1249,4,FALSE),0)</f>
        <v>0.99993365299471071</v>
      </c>
      <c r="I988" s="2">
        <f t="shared" si="61"/>
        <v>141.94058204259917</v>
      </c>
      <c r="J988" s="2">
        <f t="shared" si="62"/>
        <v>143.56047456045061</v>
      </c>
      <c r="K988" s="2">
        <f t="shared" si="63"/>
        <v>141.92058336953929</v>
      </c>
      <c r="L988" s="2">
        <f t="shared" si="64"/>
        <v>142.19056545584786</v>
      </c>
    </row>
    <row r="989" spans="1:12" x14ac:dyDescent="0.25">
      <c r="A989" s="1">
        <v>44593</v>
      </c>
      <c r="B989" s="2">
        <v>142.28</v>
      </c>
      <c r="C989" s="2">
        <v>142.36000000000001</v>
      </c>
      <c r="D989" s="2">
        <v>141.05500000000001</v>
      </c>
      <c r="E989" s="2">
        <v>141.72</v>
      </c>
      <c r="F989" s="2">
        <v>20806096</v>
      </c>
      <c r="G989" s="2">
        <f>IFERROR(VLOOKUP(A989,'TLT DVD'!$A$1:$D$1249,2,FALSE),0)</f>
        <v>1.6777</v>
      </c>
      <c r="H989" s="2">
        <f>IFERROR(VLOOKUP(A989,'TLT DVD'!$A$1:$D$1249,4,FALSE),0)</f>
        <v>0.99993342681926711</v>
      </c>
      <c r="I989" s="2">
        <f t="shared" si="61"/>
        <v>142.27052796784534</v>
      </c>
      <c r="J989" s="2">
        <f t="shared" si="62"/>
        <v>142.35052264199089</v>
      </c>
      <c r="K989" s="2">
        <f t="shared" si="63"/>
        <v>141.04560951999173</v>
      </c>
      <c r="L989" s="2">
        <f t="shared" si="64"/>
        <v>141.71056524882653</v>
      </c>
    </row>
    <row r="990" spans="1:12" x14ac:dyDescent="0.25">
      <c r="A990" s="1">
        <v>44592</v>
      </c>
      <c r="B990" s="2">
        <v>142.18</v>
      </c>
      <c r="C990" s="2">
        <v>142.94999999999999</v>
      </c>
      <c r="D990" s="2">
        <v>141.96</v>
      </c>
      <c r="E990" s="2">
        <v>142.38999999999999</v>
      </c>
      <c r="F990" s="2">
        <v>13998392</v>
      </c>
      <c r="G990" s="2">
        <f>IFERROR(VLOOKUP(A990,'TLT DVD'!$A$1:$D$1249,2,FALSE),0)</f>
        <v>1.6698</v>
      </c>
      <c r="H990" s="2">
        <f>IFERROR(VLOOKUP(A990,'TLT DVD'!$A$1:$D$1249,4,FALSE),0)</f>
        <v>0.99993374029050963</v>
      </c>
      <c r="I990" s="2">
        <f t="shared" si="61"/>
        <v>142.17057919450465</v>
      </c>
      <c r="J990" s="2">
        <f t="shared" si="62"/>
        <v>142.94052817452834</v>
      </c>
      <c r="K990" s="2">
        <f t="shared" si="63"/>
        <v>141.95059377164077</v>
      </c>
      <c r="L990" s="2">
        <f t="shared" si="64"/>
        <v>142.38056527996565</v>
      </c>
    </row>
    <row r="991" spans="1:12" x14ac:dyDescent="0.25">
      <c r="A991" s="1">
        <v>44589</v>
      </c>
      <c r="B991" s="2">
        <v>142.09</v>
      </c>
      <c r="C991" s="2">
        <v>143.46</v>
      </c>
      <c r="D991" s="2">
        <v>141.85</v>
      </c>
      <c r="E991" s="2">
        <v>143.13</v>
      </c>
      <c r="F991" s="2">
        <v>12826512</v>
      </c>
      <c r="G991" s="2">
        <f>IFERROR(VLOOKUP(A991,'TLT DVD'!$A$1:$D$1249,2,FALSE),0)</f>
        <v>1.4052</v>
      </c>
      <c r="H991" s="2">
        <f>IFERROR(VLOOKUP(A991,'TLT DVD'!$A$1:$D$1249,4,FALSE),0)</f>
        <v>0.9999442396499042</v>
      </c>
      <c r="I991" s="2">
        <f t="shared" si="61"/>
        <v>142.08207701185489</v>
      </c>
      <c r="J991" s="2">
        <f t="shared" si="62"/>
        <v>143.45200062017526</v>
      </c>
      <c r="K991" s="2">
        <f t="shared" si="63"/>
        <v>141.8420903943389</v>
      </c>
      <c r="L991" s="2">
        <f t="shared" si="64"/>
        <v>143.12201902109078</v>
      </c>
    </row>
    <row r="992" spans="1:12" x14ac:dyDescent="0.25">
      <c r="A992" s="1">
        <v>44588</v>
      </c>
      <c r="B992" s="2">
        <v>142.41</v>
      </c>
      <c r="C992" s="2">
        <v>143.36500000000001</v>
      </c>
      <c r="D992" s="2">
        <v>142.33000000000001</v>
      </c>
      <c r="E992" s="2">
        <v>143.08000000000001</v>
      </c>
      <c r="F992" s="2">
        <v>21501788</v>
      </c>
      <c r="G992" s="2">
        <f>IFERROR(VLOOKUP(A992,'TLT DVD'!$A$1:$D$1249,2,FALSE),0)</f>
        <v>1.4056999999999999</v>
      </c>
      <c r="H992" s="2">
        <f>IFERROR(VLOOKUP(A992,'TLT DVD'!$A$1:$D$1249,4,FALSE),0)</f>
        <v>0.99994421980974091</v>
      </c>
      <c r="I992" s="2">
        <f t="shared" si="61"/>
        <v>142.40205634310519</v>
      </c>
      <c r="J992" s="2">
        <f t="shared" si="62"/>
        <v>143.35700307302352</v>
      </c>
      <c r="K992" s="2">
        <f t="shared" si="63"/>
        <v>142.32206080552044</v>
      </c>
      <c r="L992" s="2">
        <f t="shared" si="64"/>
        <v>143.07201897037774</v>
      </c>
    </row>
    <row r="993" spans="1:12" x14ac:dyDescent="0.25">
      <c r="A993" s="1">
        <v>44587</v>
      </c>
      <c r="B993" s="2">
        <v>142.26</v>
      </c>
      <c r="C993" s="2">
        <v>142.57</v>
      </c>
      <c r="D993" s="2">
        <v>140.49</v>
      </c>
      <c r="E993" s="2">
        <v>140.5</v>
      </c>
      <c r="F993" s="2">
        <v>23655546</v>
      </c>
      <c r="G993" s="2">
        <f>IFERROR(VLOOKUP(A993,'TLT DVD'!$A$1:$D$1249,2,FALSE),0)</f>
        <v>1.4315</v>
      </c>
      <c r="H993" s="2">
        <f>IFERROR(VLOOKUP(A993,'TLT DVD'!$A$1:$D$1249,4,FALSE),0)</f>
        <v>0.99994319605784943</v>
      </c>
      <c r="I993" s="2">
        <f t="shared" si="61"/>
        <v>142.25191907118966</v>
      </c>
      <c r="J993" s="2">
        <f t="shared" si="62"/>
        <v>142.56190146196758</v>
      </c>
      <c r="K993" s="2">
        <f t="shared" si="63"/>
        <v>140.48201961416729</v>
      </c>
      <c r="L993" s="2">
        <f t="shared" si="64"/>
        <v>140.49201904612784</v>
      </c>
    </row>
    <row r="994" spans="1:12" x14ac:dyDescent="0.25">
      <c r="A994" s="1">
        <v>44586</v>
      </c>
      <c r="B994" s="2">
        <v>143.11000000000001</v>
      </c>
      <c r="C994" s="2">
        <v>143.71</v>
      </c>
      <c r="D994" s="2">
        <v>141.80000000000001</v>
      </c>
      <c r="E994" s="2">
        <v>142.22</v>
      </c>
      <c r="F994" s="2">
        <v>15598988</v>
      </c>
      <c r="G994" s="2">
        <f>IFERROR(VLOOKUP(A994,'TLT DVD'!$A$1:$D$1249,2,FALSE),0)</f>
        <v>1.4141999999999999</v>
      </c>
      <c r="H994" s="2">
        <f>IFERROR(VLOOKUP(A994,'TLT DVD'!$A$1:$D$1249,4,FALSE),0)</f>
        <v>0.99994388252702526</v>
      </c>
      <c r="I994" s="2">
        <f t="shared" si="61"/>
        <v>143.1019690284426</v>
      </c>
      <c r="J994" s="2">
        <f t="shared" si="62"/>
        <v>143.7019353579588</v>
      </c>
      <c r="K994" s="2">
        <f t="shared" si="63"/>
        <v>141.79204254233218</v>
      </c>
      <c r="L994" s="2">
        <f t="shared" si="64"/>
        <v>142.21201897299352</v>
      </c>
    </row>
    <row r="995" spans="1:12" x14ac:dyDescent="0.25">
      <c r="A995" s="1">
        <v>44585</v>
      </c>
      <c r="B995" s="2">
        <v>144.30000000000001</v>
      </c>
      <c r="C995" s="2">
        <v>144.36500000000001</v>
      </c>
      <c r="D995" s="2">
        <v>142.43</v>
      </c>
      <c r="E995" s="2">
        <v>142.44999999999999</v>
      </c>
      <c r="F995" s="2">
        <v>25005720</v>
      </c>
      <c r="G995" s="2">
        <f>IFERROR(VLOOKUP(A995,'TLT DVD'!$A$1:$D$1249,2,FALSE),0)</f>
        <v>1.4118999999999999</v>
      </c>
      <c r="H995" s="2">
        <f>IFERROR(VLOOKUP(A995,'TLT DVD'!$A$1:$D$1249,4,FALSE),0)</f>
        <v>0.99994397379174882</v>
      </c>
      <c r="I995" s="2">
        <f t="shared" si="61"/>
        <v>144.29191541814936</v>
      </c>
      <c r="J995" s="2">
        <f t="shared" si="62"/>
        <v>144.35691177644583</v>
      </c>
      <c r="K995" s="2">
        <f t="shared" si="63"/>
        <v>142.42202018715878</v>
      </c>
      <c r="L995" s="2">
        <f t="shared" si="64"/>
        <v>142.4420190666346</v>
      </c>
    </row>
    <row r="996" spans="1:12" x14ac:dyDescent="0.25">
      <c r="A996" s="1">
        <v>44582</v>
      </c>
      <c r="B996" s="2">
        <v>143.4</v>
      </c>
      <c r="C996" s="2">
        <v>144.1</v>
      </c>
      <c r="D996" s="2">
        <v>142.66999999999999</v>
      </c>
      <c r="E996" s="2">
        <v>143.63</v>
      </c>
      <c r="F996" s="2">
        <v>28916580</v>
      </c>
      <c r="G996" s="2">
        <f>IFERROR(VLOOKUP(A996,'TLT DVD'!$A$1:$D$1249,2,FALSE),0)</f>
        <v>1.4003000000000001</v>
      </c>
      <c r="H996" s="2">
        <f>IFERROR(VLOOKUP(A996,'TLT DVD'!$A$1:$D$1249,4,FALSE),0)</f>
        <v>0.99994443408352529</v>
      </c>
      <c r="I996" s="2">
        <f t="shared" si="61"/>
        <v>143.39203184757753</v>
      </c>
      <c r="J996" s="2">
        <f t="shared" si="62"/>
        <v>144.091992951436</v>
      </c>
      <c r="K996" s="2">
        <f t="shared" si="63"/>
        <v>142.66207241069654</v>
      </c>
      <c r="L996" s="2">
        <f t="shared" si="64"/>
        <v>143.62201906741674</v>
      </c>
    </row>
    <row r="997" spans="1:12" x14ac:dyDescent="0.25">
      <c r="A997" s="1">
        <v>44581</v>
      </c>
      <c r="B997" s="2">
        <v>141.37</v>
      </c>
      <c r="C997" s="2">
        <v>141.99</v>
      </c>
      <c r="D997" s="2">
        <v>141.09</v>
      </c>
      <c r="E997" s="2">
        <v>141.94</v>
      </c>
      <c r="F997" s="2">
        <v>13958952</v>
      </c>
      <c r="G997" s="2">
        <f>IFERROR(VLOOKUP(A997,'TLT DVD'!$A$1:$D$1249,2,FALSE),0)</f>
        <v>1.417</v>
      </c>
      <c r="H997" s="2">
        <f>IFERROR(VLOOKUP(A997,'TLT DVD'!$A$1:$D$1249,4,FALSE),0)</f>
        <v>0.99994377142215563</v>
      </c>
      <c r="I997" s="2">
        <f t="shared" si="61"/>
        <v>141.36205096595015</v>
      </c>
      <c r="J997" s="2">
        <f t="shared" si="62"/>
        <v>141.98201610423189</v>
      </c>
      <c r="K997" s="2">
        <f t="shared" si="63"/>
        <v>141.08206670995193</v>
      </c>
      <c r="L997" s="2">
        <f t="shared" si="64"/>
        <v>141.93201891566076</v>
      </c>
    </row>
    <row r="998" spans="1:12" x14ac:dyDescent="0.25">
      <c r="A998" s="1">
        <v>44580</v>
      </c>
      <c r="B998" s="2">
        <v>140.53</v>
      </c>
      <c r="C998" s="2">
        <v>141.71</v>
      </c>
      <c r="D998" s="2">
        <v>140.31</v>
      </c>
      <c r="E998" s="2">
        <v>141.07</v>
      </c>
      <c r="F998" s="2">
        <v>17930464</v>
      </c>
      <c r="G998" s="2">
        <f>IFERROR(VLOOKUP(A998,'TLT DVD'!$A$1:$D$1249,2,FALSE),0)</f>
        <v>1.4257</v>
      </c>
      <c r="H998" s="2">
        <f>IFERROR(VLOOKUP(A998,'TLT DVD'!$A$1:$D$1249,4,FALSE),0)</f>
        <v>0.99994342620353216</v>
      </c>
      <c r="I998" s="2">
        <f t="shared" si="61"/>
        <v>140.52204968438238</v>
      </c>
      <c r="J998" s="2">
        <f t="shared" si="62"/>
        <v>141.70198292730254</v>
      </c>
      <c r="K998" s="2">
        <f t="shared" si="63"/>
        <v>140.3020621306176</v>
      </c>
      <c r="L998" s="2">
        <f t="shared" si="64"/>
        <v>141.06201913453228</v>
      </c>
    </row>
    <row r="999" spans="1:12" x14ac:dyDescent="0.25">
      <c r="A999" s="1">
        <v>44579</v>
      </c>
      <c r="B999" s="2">
        <v>140.96</v>
      </c>
      <c r="C999" s="2">
        <v>141.31</v>
      </c>
      <c r="D999" s="2">
        <v>140.02000000000001</v>
      </c>
      <c r="E999" s="2">
        <v>140.1</v>
      </c>
      <c r="F999" s="2">
        <v>21173750</v>
      </c>
      <c r="G999" s="2">
        <f>IFERROR(VLOOKUP(A999,'TLT DVD'!$A$1:$D$1249,2,FALSE),0)</f>
        <v>1.4356</v>
      </c>
      <c r="H999" s="2">
        <f>IFERROR(VLOOKUP(A999,'TLT DVD'!$A$1:$D$1249,4,FALSE),0)</f>
        <v>0.99994303336869195</v>
      </c>
      <c r="I999" s="2">
        <f t="shared" si="61"/>
        <v>140.95196998365083</v>
      </c>
      <c r="J999" s="2">
        <f t="shared" si="62"/>
        <v>141.30195004532987</v>
      </c>
      <c r="K999" s="2">
        <f t="shared" si="63"/>
        <v>140.01202353228425</v>
      </c>
      <c r="L999" s="2">
        <f t="shared" si="64"/>
        <v>140.09201897495373</v>
      </c>
    </row>
    <row r="1000" spans="1:12" x14ac:dyDescent="0.25">
      <c r="A1000" s="1">
        <v>44575</v>
      </c>
      <c r="B1000" s="2">
        <v>143.41999999999999</v>
      </c>
      <c r="C1000" s="2">
        <v>143.46</v>
      </c>
      <c r="D1000" s="2">
        <v>141.79499999999999</v>
      </c>
      <c r="E1000" s="2">
        <v>142.1</v>
      </c>
      <c r="F1000" s="2">
        <v>22997532</v>
      </c>
      <c r="G1000" s="2">
        <f>IFERROR(VLOOKUP(A1000,'TLT DVD'!$A$1:$D$1249,2,FALSE),0)</f>
        <v>1.4154</v>
      </c>
      <c r="H1000" s="2">
        <f>IFERROR(VLOOKUP(A1000,'TLT DVD'!$A$1:$D$1249,4,FALSE),0)</f>
        <v>0.99994383491065097</v>
      </c>
      <c r="I1000" s="2">
        <f t="shared" si="61"/>
        <v>143.41194480288556</v>
      </c>
      <c r="J1000" s="2">
        <f t="shared" si="62"/>
        <v>143.45194255628201</v>
      </c>
      <c r="K1000" s="2">
        <f t="shared" si="63"/>
        <v>141.78703607115574</v>
      </c>
      <c r="L1000" s="2">
        <f t="shared" si="64"/>
        <v>142.09201894080348</v>
      </c>
    </row>
    <row r="1001" spans="1:12" x14ac:dyDescent="0.25">
      <c r="A1001" s="1">
        <v>44574</v>
      </c>
      <c r="B1001" s="2">
        <v>143.38999999999999</v>
      </c>
      <c r="C1001" s="2">
        <v>144.41999999999999</v>
      </c>
      <c r="D1001" s="2">
        <v>143.03</v>
      </c>
      <c r="E1001" s="2">
        <v>144.28</v>
      </c>
      <c r="F1001" s="2">
        <v>15166030</v>
      </c>
      <c r="G1001" s="2">
        <f>IFERROR(VLOOKUP(A1001,'TLT DVD'!$A$1:$D$1249,2,FALSE),0)</f>
        <v>1.3939999999999999</v>
      </c>
      <c r="H1001" s="2">
        <f>IFERROR(VLOOKUP(A1001,'TLT DVD'!$A$1:$D$1249,4,FALSE),0)</f>
        <v>0.99994468406966508</v>
      </c>
      <c r="I1001" s="2">
        <f t="shared" si="61"/>
        <v>143.38206824874925</v>
      </c>
      <c r="J1001" s="2">
        <f t="shared" si="62"/>
        <v>144.41201127334102</v>
      </c>
      <c r="K1001" s="2">
        <f t="shared" si="63"/>
        <v>143.02208816248421</v>
      </c>
      <c r="L1001" s="2">
        <f t="shared" si="64"/>
        <v>144.27201901757127</v>
      </c>
    </row>
    <row r="1002" spans="1:12" x14ac:dyDescent="0.25">
      <c r="A1002" s="1">
        <v>44573</v>
      </c>
      <c r="B1002" s="2">
        <v>143.9</v>
      </c>
      <c r="C1002" s="2">
        <v>144.01</v>
      </c>
      <c r="D1002" s="2">
        <v>142.995</v>
      </c>
      <c r="E1002" s="2">
        <v>143.01</v>
      </c>
      <c r="F1002" s="2">
        <v>14440646</v>
      </c>
      <c r="G1002" s="2">
        <f>IFERROR(VLOOKUP(A1002,'TLT DVD'!$A$1:$D$1249,2,FALSE),0)</f>
        <v>1.4064000000000001</v>
      </c>
      <c r="H1002" s="2">
        <f>IFERROR(VLOOKUP(A1002,'TLT DVD'!$A$1:$D$1249,4,FALSE),0)</f>
        <v>0.99994419203351292</v>
      </c>
      <c r="I1002" s="2">
        <f t="shared" si="61"/>
        <v>143.89196923362252</v>
      </c>
      <c r="J1002" s="2">
        <f t="shared" si="62"/>
        <v>144.00196309474617</v>
      </c>
      <c r="K1002" s="2">
        <f t="shared" si="63"/>
        <v>142.98701973983219</v>
      </c>
      <c r="L1002" s="2">
        <f t="shared" si="64"/>
        <v>143.00201890271268</v>
      </c>
    </row>
    <row r="1003" spans="1:12" x14ac:dyDescent="0.25">
      <c r="A1003" s="1">
        <v>44572</v>
      </c>
      <c r="B1003" s="2">
        <v>142.88</v>
      </c>
      <c r="C1003" s="2">
        <v>143.63</v>
      </c>
      <c r="D1003" s="2">
        <v>142.69499999999999</v>
      </c>
      <c r="E1003" s="2">
        <v>143.56</v>
      </c>
      <c r="F1003" s="2">
        <v>24388906</v>
      </c>
      <c r="G1003" s="2">
        <f>IFERROR(VLOOKUP(A1003,'TLT DVD'!$A$1:$D$1249,2,FALSE),0)</f>
        <v>1.401</v>
      </c>
      <c r="H1003" s="2">
        <f>IFERROR(VLOOKUP(A1003,'TLT DVD'!$A$1:$D$1249,4,FALSE),0)</f>
        <v>0.99994440630729142</v>
      </c>
      <c r="I1003" s="2">
        <f t="shared" si="61"/>
        <v>142.87205677318579</v>
      </c>
      <c r="J1003" s="2">
        <f t="shared" si="62"/>
        <v>143.62201507791627</v>
      </c>
      <c r="K1003" s="2">
        <f t="shared" si="63"/>
        <v>142.68706705801895</v>
      </c>
      <c r="L1003" s="2">
        <f t="shared" si="64"/>
        <v>143.55201896947477</v>
      </c>
    </row>
    <row r="1004" spans="1:12" x14ac:dyDescent="0.25">
      <c r="A1004" s="1">
        <v>44571</v>
      </c>
      <c r="B1004" s="2">
        <v>141.65</v>
      </c>
      <c r="C1004" s="2">
        <v>142.80500000000001</v>
      </c>
      <c r="D1004" s="2">
        <v>141.36000000000001</v>
      </c>
      <c r="E1004" s="2">
        <v>142.61000000000001</v>
      </c>
      <c r="F1004" s="2">
        <v>13775770</v>
      </c>
      <c r="G1004" s="2">
        <f>IFERROR(VLOOKUP(A1004,'TLT DVD'!$A$1:$D$1249,2,FALSE),0)</f>
        <v>1.4103000000000001</v>
      </c>
      <c r="H1004" s="2">
        <f>IFERROR(VLOOKUP(A1004,'TLT DVD'!$A$1:$D$1249,4,FALSE),0)</f>
        <v>0.99994403728025716</v>
      </c>
      <c r="I1004" s="2">
        <f t="shared" si="61"/>
        <v>141.64207288074843</v>
      </c>
      <c r="J1004" s="2">
        <f t="shared" si="62"/>
        <v>142.79700824380714</v>
      </c>
      <c r="K1004" s="2">
        <f t="shared" si="63"/>
        <v>141.35208910993717</v>
      </c>
      <c r="L1004" s="2">
        <f t="shared" si="64"/>
        <v>142.60201915653749</v>
      </c>
    </row>
    <row r="1005" spans="1:12" x14ac:dyDescent="0.25">
      <c r="A1005" s="1">
        <v>44568</v>
      </c>
      <c r="B1005" s="2">
        <v>143.13</v>
      </c>
      <c r="C1005" s="2">
        <v>143.23599999999999</v>
      </c>
      <c r="D1005" s="2">
        <v>141.56</v>
      </c>
      <c r="E1005" s="2">
        <v>142.26</v>
      </c>
      <c r="F1005" s="2">
        <v>18756844</v>
      </c>
      <c r="G1005" s="2">
        <f>IFERROR(VLOOKUP(A1005,'TLT DVD'!$A$1:$D$1249,2,FALSE),0)</f>
        <v>1.4137999999999999</v>
      </c>
      <c r="H1005" s="2">
        <f>IFERROR(VLOOKUP(A1005,'TLT DVD'!$A$1:$D$1249,4,FALSE),0)</f>
        <v>0.99994389839915054</v>
      </c>
      <c r="I1005" s="2">
        <f t="shared" si="61"/>
        <v>143.12197017787042</v>
      </c>
      <c r="J1005" s="2">
        <f t="shared" si="62"/>
        <v>143.22796423110071</v>
      </c>
      <c r="K1005" s="2">
        <f t="shared" si="63"/>
        <v>141.55205825738375</v>
      </c>
      <c r="L1005" s="2">
        <f t="shared" si="64"/>
        <v>142.25201898626315</v>
      </c>
    </row>
    <row r="1006" spans="1:12" x14ac:dyDescent="0.25">
      <c r="A1006" s="1">
        <v>44567</v>
      </c>
      <c r="B1006" s="2">
        <v>142.59</v>
      </c>
      <c r="C1006" s="2">
        <v>143.44</v>
      </c>
      <c r="D1006" s="2">
        <v>142.29</v>
      </c>
      <c r="E1006" s="2">
        <v>143.29</v>
      </c>
      <c r="F1006" s="2">
        <v>18996352</v>
      </c>
      <c r="G1006" s="2">
        <f>IFERROR(VLOOKUP(A1006,'TLT DVD'!$A$1:$D$1249,2,FALSE),0)</f>
        <v>1.4036</v>
      </c>
      <c r="H1006" s="2">
        <f>IFERROR(VLOOKUP(A1006,'TLT DVD'!$A$1:$D$1249,4,FALSE),0)</f>
        <v>0.99994430313842941</v>
      </c>
      <c r="I1006" s="2">
        <f t="shared" si="61"/>
        <v>142.58205818450864</v>
      </c>
      <c r="J1006" s="2">
        <f t="shared" si="62"/>
        <v>143.43201084217631</v>
      </c>
      <c r="K1006" s="2">
        <f t="shared" si="63"/>
        <v>142.28207489356711</v>
      </c>
      <c r="L1006" s="2">
        <f t="shared" si="64"/>
        <v>143.28201919670553</v>
      </c>
    </row>
    <row r="1007" spans="1:12" x14ac:dyDescent="0.25">
      <c r="A1007" s="1">
        <v>44566</v>
      </c>
      <c r="B1007" s="2">
        <v>144.13999999999999</v>
      </c>
      <c r="C1007" s="2">
        <v>144.16</v>
      </c>
      <c r="D1007" s="2">
        <v>142.71</v>
      </c>
      <c r="E1007" s="2">
        <v>142.91999999999999</v>
      </c>
      <c r="F1007" s="2">
        <v>20911676</v>
      </c>
      <c r="G1007" s="2">
        <f>IFERROR(VLOOKUP(A1007,'TLT DVD'!$A$1:$D$1249,2,FALSE),0)</f>
        <v>1.4073</v>
      </c>
      <c r="H1007" s="2">
        <f>IFERROR(VLOOKUP(A1007,'TLT DVD'!$A$1:$D$1249,4,FALSE),0)</f>
        <v>0.99994415632122102</v>
      </c>
      <c r="I1007" s="2">
        <f t="shared" si="61"/>
        <v>144.13195069214078</v>
      </c>
      <c r="J1007" s="2">
        <f t="shared" si="62"/>
        <v>144.15194957526722</v>
      </c>
      <c r="K1007" s="2">
        <f t="shared" si="63"/>
        <v>142.70203054860147</v>
      </c>
      <c r="L1007" s="2">
        <f t="shared" si="64"/>
        <v>142.91201882142889</v>
      </c>
    </row>
    <row r="1008" spans="1:12" x14ac:dyDescent="0.25">
      <c r="A1008" s="1">
        <v>44565</v>
      </c>
      <c r="B1008" s="2">
        <v>143.61000000000001</v>
      </c>
      <c r="C1008" s="2">
        <v>144.13</v>
      </c>
      <c r="D1008" s="2">
        <v>142.74</v>
      </c>
      <c r="E1008" s="2">
        <v>143.69999999999999</v>
      </c>
      <c r="F1008" s="2">
        <v>21996350</v>
      </c>
      <c r="G1008" s="2">
        <f>IFERROR(VLOOKUP(A1008,'TLT DVD'!$A$1:$D$1249,2,FALSE),0)</f>
        <v>1.3996</v>
      </c>
      <c r="H1008" s="2">
        <f>IFERROR(VLOOKUP(A1008,'TLT DVD'!$A$1:$D$1249,4,FALSE),0)</f>
        <v>0.99994446185975994</v>
      </c>
      <c r="I1008" s="2">
        <f t="shared" si="61"/>
        <v>143.60202416768013</v>
      </c>
      <c r="J1008" s="2">
        <f t="shared" si="62"/>
        <v>144.1219952878472</v>
      </c>
      <c r="K1008" s="2">
        <f t="shared" si="63"/>
        <v>142.73207248586215</v>
      </c>
      <c r="L1008" s="2">
        <f t="shared" si="64"/>
        <v>143.69201916924749</v>
      </c>
    </row>
    <row r="1009" spans="1:12" x14ac:dyDescent="0.25">
      <c r="A1009" s="1">
        <v>44564</v>
      </c>
      <c r="B1009" s="2">
        <v>146.41</v>
      </c>
      <c r="C1009" s="2">
        <v>146.94</v>
      </c>
      <c r="D1009" s="2">
        <v>144.28</v>
      </c>
      <c r="E1009" s="2">
        <v>144.30000000000001</v>
      </c>
      <c r="F1009" s="2">
        <v>33860384</v>
      </c>
      <c r="G1009" s="2">
        <f>IFERROR(VLOOKUP(A1009,'TLT DVD'!$A$1:$D$1249,2,FALSE),0)</f>
        <v>1.3937999999999999</v>
      </c>
      <c r="H1009" s="2">
        <f>IFERROR(VLOOKUP(A1009,'TLT DVD'!$A$1:$D$1249,4,FALSE),0)</f>
        <v>0.99994469200573399</v>
      </c>
      <c r="I1009" s="2">
        <f t="shared" si="61"/>
        <v>146.4019023565595</v>
      </c>
      <c r="J1009" s="2">
        <f t="shared" si="62"/>
        <v>146.93187304332255</v>
      </c>
      <c r="K1009" s="2">
        <f t="shared" si="63"/>
        <v>144.2720201625873</v>
      </c>
      <c r="L1009" s="2">
        <f t="shared" si="64"/>
        <v>144.29201905642742</v>
      </c>
    </row>
    <row r="1010" spans="1:12" x14ac:dyDescent="0.25">
      <c r="A1010" s="1">
        <v>44561</v>
      </c>
      <c r="B1010" s="2">
        <v>147.81</v>
      </c>
      <c r="C1010" s="2">
        <v>149.03</v>
      </c>
      <c r="D1010" s="2">
        <v>147.43</v>
      </c>
      <c r="E1010" s="2">
        <v>148.19</v>
      </c>
      <c r="F1010" s="2">
        <v>13402321</v>
      </c>
      <c r="G1010" s="2">
        <f>IFERROR(VLOOKUP(A1010,'TLT DVD'!$A$1:$D$1249,2,FALSE),0)</f>
        <v>1.3572</v>
      </c>
      <c r="H1010" s="2">
        <f>IFERROR(VLOOKUP(A1010,'TLT DVD'!$A$1:$D$1249,4,FALSE),0)</f>
        <v>0.99994614430741269</v>
      </c>
      <c r="I1010" s="2">
        <f t="shared" si="61"/>
        <v>147.80203959007866</v>
      </c>
      <c r="J1010" s="2">
        <f t="shared" si="62"/>
        <v>149.02197388613371</v>
      </c>
      <c r="K1010" s="2">
        <f t="shared" si="63"/>
        <v>147.42206005524187</v>
      </c>
      <c r="L1010" s="2">
        <f t="shared" si="64"/>
        <v>148.18201912491548</v>
      </c>
    </row>
    <row r="1011" spans="1:12" x14ac:dyDescent="0.25">
      <c r="A1011" s="1">
        <v>44560</v>
      </c>
      <c r="B1011" s="2">
        <v>147.25</v>
      </c>
      <c r="C1011" s="2">
        <v>147.9699</v>
      </c>
      <c r="D1011" s="2">
        <v>146.44999999999999</v>
      </c>
      <c r="E1011" s="2">
        <v>147.9</v>
      </c>
      <c r="F1011" s="2">
        <v>10355046</v>
      </c>
      <c r="G1011" s="2">
        <f>IFERROR(VLOOKUP(A1011,'TLT DVD'!$A$1:$D$1249,2,FALSE),0)</f>
        <v>1.3599000000000001</v>
      </c>
      <c r="H1011" s="2">
        <f>IFERROR(VLOOKUP(A1011,'TLT DVD'!$A$1:$D$1249,4,FALSE),0)</f>
        <v>0.99994603717033159</v>
      </c>
      <c r="I1011" s="2">
        <f t="shared" si="61"/>
        <v>147.24205397333134</v>
      </c>
      <c r="J1011" s="2">
        <f t="shared" si="62"/>
        <v>147.96191512549024</v>
      </c>
      <c r="K1011" s="2">
        <f t="shared" si="63"/>
        <v>146.44209714359505</v>
      </c>
      <c r="L1011" s="2">
        <f t="shared" si="64"/>
        <v>147.89201889749205</v>
      </c>
    </row>
    <row r="1012" spans="1:12" x14ac:dyDescent="0.25">
      <c r="A1012" s="1">
        <v>44559</v>
      </c>
      <c r="B1012" s="2">
        <v>146.91</v>
      </c>
      <c r="C1012" s="2">
        <v>147.309</v>
      </c>
      <c r="D1012" s="2">
        <v>146.41</v>
      </c>
      <c r="E1012" s="2">
        <v>146.66999999999999</v>
      </c>
      <c r="F1012" s="2">
        <v>11771223</v>
      </c>
      <c r="G1012" s="2">
        <f>IFERROR(VLOOKUP(A1012,'TLT DVD'!$A$1:$D$1249,2,FALSE),0)</f>
        <v>1.3713</v>
      </c>
      <c r="H1012" s="2">
        <f>IFERROR(VLOOKUP(A1012,'TLT DVD'!$A$1:$D$1249,4,FALSE),0)</f>
        <v>0.99994558481389328</v>
      </c>
      <c r="I1012" s="2">
        <f t="shared" si="61"/>
        <v>146.90200586500907</v>
      </c>
      <c r="J1012" s="2">
        <f t="shared" si="62"/>
        <v>147.30098415334982</v>
      </c>
      <c r="K1012" s="2">
        <f t="shared" si="63"/>
        <v>146.40203307260211</v>
      </c>
      <c r="L1012" s="2">
        <f t="shared" si="64"/>
        <v>146.66201892465372</v>
      </c>
    </row>
    <row r="1013" spans="1:12" x14ac:dyDescent="0.25">
      <c r="A1013" s="1">
        <v>44558</v>
      </c>
      <c r="B1013" s="2">
        <v>149.6</v>
      </c>
      <c r="C1013" s="2">
        <v>149.78</v>
      </c>
      <c r="D1013" s="2">
        <v>148.01</v>
      </c>
      <c r="E1013" s="2">
        <v>148.29</v>
      </c>
      <c r="F1013" s="2">
        <v>9176428</v>
      </c>
      <c r="G1013" s="2">
        <f>IFERROR(VLOOKUP(A1013,'TLT DVD'!$A$1:$D$1249,2,FALSE),0)</f>
        <v>1.3563000000000001</v>
      </c>
      <c r="H1013" s="2">
        <f>IFERROR(VLOOKUP(A1013,'TLT DVD'!$A$1:$D$1249,4,FALSE),0)</f>
        <v>0.99994618001977564</v>
      </c>
      <c r="I1013" s="2">
        <f t="shared" si="61"/>
        <v>149.59194853095843</v>
      </c>
      <c r="J1013" s="2">
        <f t="shared" si="62"/>
        <v>149.77193884336199</v>
      </c>
      <c r="K1013" s="2">
        <f t="shared" si="63"/>
        <v>148.00203410472699</v>
      </c>
      <c r="L1013" s="2">
        <f t="shared" si="64"/>
        <v>148.28201903513252</v>
      </c>
    </row>
    <row r="1014" spans="1:12" x14ac:dyDescent="0.25">
      <c r="A1014" s="1">
        <v>44557</v>
      </c>
      <c r="B1014" s="2">
        <v>148.46</v>
      </c>
      <c r="C1014" s="2">
        <v>149.01</v>
      </c>
      <c r="D1014" s="2">
        <v>148.32</v>
      </c>
      <c r="E1014" s="2">
        <v>148.88</v>
      </c>
      <c r="F1014" s="2">
        <v>7822856</v>
      </c>
      <c r="G1014" s="2">
        <f>IFERROR(VLOOKUP(A1014,'TLT DVD'!$A$1:$D$1249,2,FALSE),0)</f>
        <v>1.3509</v>
      </c>
      <c r="H1014" s="2">
        <f>IFERROR(VLOOKUP(A1014,'TLT DVD'!$A$1:$D$1249,4,FALSE),0)</f>
        <v>0.99994639429398002</v>
      </c>
      <c r="I1014" s="2">
        <f t="shared" si="61"/>
        <v>148.45204169688429</v>
      </c>
      <c r="J1014" s="2">
        <f t="shared" si="62"/>
        <v>149.00201221374596</v>
      </c>
      <c r="K1014" s="2">
        <f t="shared" si="63"/>
        <v>148.31204920168312</v>
      </c>
      <c r="L1014" s="2">
        <f t="shared" si="64"/>
        <v>148.87201918248775</v>
      </c>
    </row>
    <row r="1015" spans="1:12" x14ac:dyDescent="0.25">
      <c r="A1015" s="1">
        <v>44553</v>
      </c>
      <c r="B1015" s="2">
        <v>149.59</v>
      </c>
      <c r="C1015" s="2">
        <v>149.6</v>
      </c>
      <c r="D1015" s="2">
        <v>148.03</v>
      </c>
      <c r="E1015" s="2">
        <v>148.52000000000001</v>
      </c>
      <c r="F1015" s="2">
        <v>11642576</v>
      </c>
      <c r="G1015" s="2">
        <f>IFERROR(VLOOKUP(A1015,'TLT DVD'!$A$1:$D$1249,2,FALSE),0)</f>
        <v>1.3542000000000001</v>
      </c>
      <c r="H1015" s="2">
        <f>IFERROR(VLOOKUP(A1015,'TLT DVD'!$A$1:$D$1249,4,FALSE),0)</f>
        <v>0.99994626334862746</v>
      </c>
      <c r="I1015" s="2">
        <f t="shared" si="61"/>
        <v>149.58196153432118</v>
      </c>
      <c r="J1015" s="2">
        <f t="shared" si="62"/>
        <v>149.59196099695467</v>
      </c>
      <c r="K1015" s="2">
        <f t="shared" si="63"/>
        <v>148.02204536349731</v>
      </c>
      <c r="L1015" s="2">
        <f t="shared" si="64"/>
        <v>148.51201903253815</v>
      </c>
    </row>
    <row r="1016" spans="1:12" x14ac:dyDescent="0.25">
      <c r="A1016" s="1">
        <v>44552</v>
      </c>
      <c r="B1016" s="2">
        <v>149.72999999999999</v>
      </c>
      <c r="C1016" s="2">
        <v>149.86000000000001</v>
      </c>
      <c r="D1016" s="2">
        <v>149.02000000000001</v>
      </c>
      <c r="E1016" s="2">
        <v>149.82</v>
      </c>
      <c r="F1016" s="2">
        <v>12253936</v>
      </c>
      <c r="G1016" s="2">
        <f>IFERROR(VLOOKUP(A1016,'TLT DVD'!$A$1:$D$1249,2,FALSE),0)</f>
        <v>1.3425</v>
      </c>
      <c r="H1016" s="2">
        <f>IFERROR(VLOOKUP(A1016,'TLT DVD'!$A$1:$D$1249,4,FALSE),0)</f>
        <v>0.99994672760950043</v>
      </c>
      <c r="I1016" s="2">
        <f t="shared" si="61"/>
        <v>149.7220235249705</v>
      </c>
      <c r="J1016" s="2">
        <f t="shared" si="62"/>
        <v>149.85201659955976</v>
      </c>
      <c r="K1016" s="2">
        <f t="shared" si="63"/>
        <v>149.01206134836775</v>
      </c>
      <c r="L1016" s="2">
        <f t="shared" si="64"/>
        <v>149.81201873045535</v>
      </c>
    </row>
    <row r="1017" spans="1:12" x14ac:dyDescent="0.25">
      <c r="A1017" s="1">
        <v>44551</v>
      </c>
      <c r="B1017" s="2">
        <v>148.13999999999999</v>
      </c>
      <c r="C1017" s="2">
        <v>149.19999999999999</v>
      </c>
      <c r="D1017" s="2">
        <v>147.62</v>
      </c>
      <c r="E1017" s="2">
        <v>149.13</v>
      </c>
      <c r="F1017" s="2">
        <v>16598163</v>
      </c>
      <c r="G1017" s="2">
        <f>IFERROR(VLOOKUP(A1017,'TLT DVD'!$A$1:$D$1249,2,FALSE),0)</f>
        <v>1.3487</v>
      </c>
      <c r="H1017" s="2">
        <f>IFERROR(VLOOKUP(A1017,'TLT DVD'!$A$1:$D$1249,4,FALSE),0)</f>
        <v>0.99994648159089128</v>
      </c>
      <c r="I1017" s="2">
        <f t="shared" si="61"/>
        <v>148.13207178287462</v>
      </c>
      <c r="J1017" s="2">
        <f t="shared" si="62"/>
        <v>149.19201505336096</v>
      </c>
      <c r="K1017" s="2">
        <f t="shared" si="63"/>
        <v>147.61209961244737</v>
      </c>
      <c r="L1017" s="2">
        <f t="shared" si="64"/>
        <v>149.12201879964962</v>
      </c>
    </row>
    <row r="1018" spans="1:12" x14ac:dyDescent="0.25">
      <c r="A1018" s="1">
        <v>44550</v>
      </c>
      <c r="B1018" s="2">
        <v>150.75</v>
      </c>
      <c r="C1018" s="2">
        <v>151.02000000000001</v>
      </c>
      <c r="D1018" s="2">
        <v>149.595</v>
      </c>
      <c r="E1018" s="2">
        <v>149.69999999999999</v>
      </c>
      <c r="F1018" s="2">
        <v>17147276</v>
      </c>
      <c r="G1018" s="2">
        <f>IFERROR(VLOOKUP(A1018,'TLT DVD'!$A$1:$D$1249,2,FALSE),0)</f>
        <v>1.3434999999999999</v>
      </c>
      <c r="H1018" s="2">
        <f>IFERROR(VLOOKUP(A1018,'TLT DVD'!$A$1:$D$1249,4,FALSE),0)</f>
        <v>0.99994668792907548</v>
      </c>
      <c r="I1018" s="2">
        <f t="shared" si="61"/>
        <v>150.74196320530814</v>
      </c>
      <c r="J1018" s="2">
        <f t="shared" si="62"/>
        <v>151.011948811049</v>
      </c>
      <c r="K1018" s="2">
        <f t="shared" si="63"/>
        <v>149.58702478075006</v>
      </c>
      <c r="L1018" s="2">
        <f t="shared" si="64"/>
        <v>149.69201918298259</v>
      </c>
    </row>
    <row r="1019" spans="1:12" x14ac:dyDescent="0.25">
      <c r="A1019" s="1">
        <v>44547</v>
      </c>
      <c r="B1019" s="2">
        <v>150.34</v>
      </c>
      <c r="C1019" s="2">
        <v>150.97999999999999</v>
      </c>
      <c r="D1019" s="2">
        <v>150.16</v>
      </c>
      <c r="E1019" s="2">
        <v>150.83000000000001</v>
      </c>
      <c r="F1019" s="2">
        <v>18094620</v>
      </c>
      <c r="G1019" s="2">
        <f>IFERROR(VLOOKUP(A1019,'TLT DVD'!$A$1:$D$1249,2,FALSE),0)</f>
        <v>1.3334999999999999</v>
      </c>
      <c r="H1019" s="2">
        <f>IFERROR(VLOOKUP(A1019,'TLT DVD'!$A$1:$D$1249,4,FALSE),0)</f>
        <v>0.99994708473339544</v>
      </c>
      <c r="I1019" s="2">
        <f t="shared" si="61"/>
        <v>150.33204471881868</v>
      </c>
      <c r="J1019" s="2">
        <f t="shared" si="62"/>
        <v>150.97201085304803</v>
      </c>
      <c r="K1019" s="2">
        <f t="shared" si="63"/>
        <v>150.15205424356665</v>
      </c>
      <c r="L1019" s="2">
        <f t="shared" si="64"/>
        <v>150.82201879033803</v>
      </c>
    </row>
    <row r="1020" spans="1:12" x14ac:dyDescent="0.25">
      <c r="A1020" s="1">
        <v>44546</v>
      </c>
      <c r="B1020" s="2">
        <v>148.75</v>
      </c>
      <c r="C1020" s="2">
        <v>149.88</v>
      </c>
      <c r="D1020" s="2">
        <v>148.72999999999999</v>
      </c>
      <c r="E1020" s="2">
        <v>149.13999999999999</v>
      </c>
      <c r="F1020" s="2">
        <v>18677892</v>
      </c>
      <c r="G1020" s="2">
        <f>IFERROR(VLOOKUP(A1020,'TLT DVD'!$A$1:$D$1249,2,FALSE),0)</f>
        <v>1.3486</v>
      </c>
      <c r="H1020" s="2">
        <f>IFERROR(VLOOKUP(A1020,'TLT DVD'!$A$1:$D$1249,4,FALSE),0)</f>
        <v>0.99994648555893295</v>
      </c>
      <c r="I1020" s="2">
        <f t="shared" si="61"/>
        <v>148.74203972689128</v>
      </c>
      <c r="J1020" s="2">
        <f t="shared" si="62"/>
        <v>149.87197925557285</v>
      </c>
      <c r="K1020" s="2">
        <f t="shared" si="63"/>
        <v>148.72204079718009</v>
      </c>
      <c r="L1020" s="2">
        <f t="shared" si="64"/>
        <v>149.13201885625924</v>
      </c>
    </row>
    <row r="1021" spans="1:12" x14ac:dyDescent="0.25">
      <c r="A1021" s="1">
        <v>44545</v>
      </c>
      <c r="B1021" s="2">
        <v>149.6139</v>
      </c>
      <c r="C1021" s="2">
        <v>150.79</v>
      </c>
      <c r="D1021" s="2">
        <v>149.13</v>
      </c>
      <c r="E1021" s="2">
        <v>149.25</v>
      </c>
      <c r="F1021" s="2">
        <v>25383932</v>
      </c>
      <c r="G1021" s="2">
        <f>IFERROR(VLOOKUP(A1021,'TLT DVD'!$A$1:$D$1249,2,FALSE),0)</f>
        <v>1.3475999999999999</v>
      </c>
      <c r="H1021" s="2">
        <f>IFERROR(VLOOKUP(A1021,'TLT DVD'!$A$1:$D$1249,4,FALSE),0)</f>
        <v>0.99994652523934979</v>
      </c>
      <c r="I1021" s="2">
        <f t="shared" si="61"/>
        <v>149.60589943250756</v>
      </c>
      <c r="J1021" s="2">
        <f t="shared" si="62"/>
        <v>150.78193654084154</v>
      </c>
      <c r="K1021" s="2">
        <f t="shared" si="63"/>
        <v>149.12202530894422</v>
      </c>
      <c r="L1021" s="2">
        <f t="shared" si="64"/>
        <v>149.24201889197295</v>
      </c>
    </row>
    <row r="1022" spans="1:12" x14ac:dyDescent="0.25">
      <c r="A1022" s="1">
        <v>44544</v>
      </c>
      <c r="B1022" s="2">
        <v>150.37</v>
      </c>
      <c r="C1022" s="2">
        <v>150.93</v>
      </c>
      <c r="D1022" s="2">
        <v>149.31</v>
      </c>
      <c r="E1022" s="2">
        <v>150.69999999999999</v>
      </c>
      <c r="F1022" s="2">
        <v>14015451</v>
      </c>
      <c r="G1022" s="2">
        <f>IFERROR(VLOOKUP(A1022,'TLT DVD'!$A$1:$D$1249,2,FALSE),0)</f>
        <v>1.4663999999999999</v>
      </c>
      <c r="H1022" s="2">
        <f>IFERROR(VLOOKUP(A1022,'TLT DVD'!$A$1:$D$1249,4,FALSE),0)</f>
        <v>0.99994181121684245</v>
      </c>
      <c r="I1022" s="2">
        <f t="shared" si="61"/>
        <v>150.3612501526766</v>
      </c>
      <c r="J1022" s="2">
        <f t="shared" si="62"/>
        <v>150.92121756695803</v>
      </c>
      <c r="K1022" s="2">
        <f t="shared" si="63"/>
        <v>149.30131183278675</v>
      </c>
      <c r="L1022" s="2">
        <f t="shared" si="64"/>
        <v>150.69123095037816</v>
      </c>
    </row>
    <row r="1023" spans="1:12" x14ac:dyDescent="0.25">
      <c r="A1023" s="1">
        <v>44543</v>
      </c>
      <c r="B1023" s="2">
        <v>150.38999999999999</v>
      </c>
      <c r="C1023" s="2">
        <v>151.30500000000001</v>
      </c>
      <c r="D1023" s="2">
        <v>150.31</v>
      </c>
      <c r="E1023" s="2">
        <v>151.06</v>
      </c>
      <c r="F1023" s="2">
        <v>17860464</v>
      </c>
      <c r="G1023" s="2">
        <f>IFERROR(VLOOKUP(A1023,'TLT DVD'!$A$1:$D$1249,2,FALSE),0)</f>
        <v>1.4629000000000001</v>
      </c>
      <c r="H1023" s="2">
        <f>IFERROR(VLOOKUP(A1023,'TLT DVD'!$A$1:$D$1249,4,FALSE),0)</f>
        <v>0.99994195009765918</v>
      </c>
      <c r="I1023" s="2">
        <f t="shared" si="61"/>
        <v>150.38126987518694</v>
      </c>
      <c r="J1023" s="2">
        <f t="shared" si="62"/>
        <v>151.29621675952632</v>
      </c>
      <c r="K1023" s="2">
        <f t="shared" si="63"/>
        <v>150.30127451917915</v>
      </c>
      <c r="L1023" s="2">
        <f t="shared" si="64"/>
        <v>151.05123098175241</v>
      </c>
    </row>
    <row r="1024" spans="1:12" x14ac:dyDescent="0.25">
      <c r="A1024" s="1">
        <v>44540</v>
      </c>
      <c r="B1024" s="2">
        <v>149.91999999999999</v>
      </c>
      <c r="C1024" s="2">
        <v>150.24</v>
      </c>
      <c r="D1024" s="2">
        <v>148.81</v>
      </c>
      <c r="E1024" s="2">
        <v>148.86000000000001</v>
      </c>
      <c r="F1024" s="2">
        <v>14298740</v>
      </c>
      <c r="G1024" s="2">
        <f>IFERROR(VLOOKUP(A1024,'TLT DVD'!$A$1:$D$1249,2,FALSE),0)</f>
        <v>1.4845999999999999</v>
      </c>
      <c r="H1024" s="2">
        <f>IFERROR(VLOOKUP(A1024,'TLT DVD'!$A$1:$D$1249,4,FALSE),0)</f>
        <v>0.99994108903690626</v>
      </c>
      <c r="I1024" s="2">
        <f t="shared" si="61"/>
        <v>149.91116806841296</v>
      </c>
      <c r="J1024" s="2">
        <f t="shared" si="62"/>
        <v>150.23114921690481</v>
      </c>
      <c r="K1024" s="2">
        <f t="shared" si="63"/>
        <v>148.80123345958202</v>
      </c>
      <c r="L1024" s="2">
        <f t="shared" si="64"/>
        <v>148.85123051403389</v>
      </c>
    </row>
    <row r="1025" spans="1:12" x14ac:dyDescent="0.25">
      <c r="A1025" s="1">
        <v>44539</v>
      </c>
      <c r="B1025" s="2">
        <v>149.34</v>
      </c>
      <c r="C1025" s="2">
        <v>149.84</v>
      </c>
      <c r="D1025" s="2">
        <v>148.47999999999999</v>
      </c>
      <c r="E1025" s="2">
        <v>149.22</v>
      </c>
      <c r="F1025" s="2">
        <v>17544892</v>
      </c>
      <c r="G1025" s="2">
        <f>IFERROR(VLOOKUP(A1025,'TLT DVD'!$A$1:$D$1249,2,FALSE),0)</f>
        <v>1.4810000000000001</v>
      </c>
      <c r="H1025" s="2">
        <f>IFERROR(VLOOKUP(A1025,'TLT DVD'!$A$1:$D$1249,4,FALSE),0)</f>
        <v>0.99994123188564343</v>
      </c>
      <c r="I1025" s="2">
        <f t="shared" si="61"/>
        <v>149.33122356980201</v>
      </c>
      <c r="J1025" s="2">
        <f t="shared" si="62"/>
        <v>149.83119418574481</v>
      </c>
      <c r="K1025" s="2">
        <f t="shared" si="63"/>
        <v>148.47127411038034</v>
      </c>
      <c r="L1025" s="2">
        <f t="shared" si="64"/>
        <v>149.21123062197572</v>
      </c>
    </row>
    <row r="1026" spans="1:12" x14ac:dyDescent="0.25">
      <c r="A1026" s="1">
        <v>44538</v>
      </c>
      <c r="B1026" s="2">
        <v>150.47200000000001</v>
      </c>
      <c r="C1026" s="2">
        <v>150.47999999999999</v>
      </c>
      <c r="D1026" s="2">
        <v>148.36000000000001</v>
      </c>
      <c r="E1026" s="2">
        <v>148.38999999999999</v>
      </c>
      <c r="F1026" s="2">
        <v>33633892</v>
      </c>
      <c r="G1026" s="2">
        <f>IFERROR(VLOOKUP(A1026,'TLT DVD'!$A$1:$D$1249,2,FALSE),0)</f>
        <v>1.4893000000000001</v>
      </c>
      <c r="H1026" s="2">
        <f>IFERROR(VLOOKUP(A1026,'TLT DVD'!$A$1:$D$1249,4,FALSE),0)</f>
        <v>0.99994090253997447</v>
      </c>
      <c r="I1026" s="2">
        <f t="shared" si="61"/>
        <v>150.46310748699506</v>
      </c>
      <c r="J1026" s="2">
        <f t="shared" si="62"/>
        <v>150.47110701421533</v>
      </c>
      <c r="K1026" s="2">
        <f t="shared" si="63"/>
        <v>148.35123230083062</v>
      </c>
      <c r="L1026" s="2">
        <f t="shared" si="64"/>
        <v>148.38123052790681</v>
      </c>
    </row>
    <row r="1027" spans="1:12" x14ac:dyDescent="0.25">
      <c r="A1027" s="1">
        <v>44537</v>
      </c>
      <c r="B1027" s="2">
        <v>151.72</v>
      </c>
      <c r="C1027" s="2">
        <v>152.52500000000001</v>
      </c>
      <c r="D1027" s="2">
        <v>150.86009999999999</v>
      </c>
      <c r="E1027" s="2">
        <v>151</v>
      </c>
      <c r="F1027" s="2">
        <v>22115852</v>
      </c>
      <c r="G1027" s="2">
        <f>IFERROR(VLOOKUP(A1027,'TLT DVD'!$A$1:$D$1249,2,FALSE),0)</f>
        <v>1.4635</v>
      </c>
      <c r="H1027" s="2">
        <f>IFERROR(VLOOKUP(A1027,'TLT DVD'!$A$1:$D$1249,4,FALSE),0)</f>
        <v>0.99994192628951784</v>
      </c>
      <c r="I1027" s="2">
        <f t="shared" ref="I1027:I1090" si="65">IFERROR(B1027*$H1027,0)</f>
        <v>151.71118905664565</v>
      </c>
      <c r="J1027" s="2">
        <f t="shared" ref="J1027:J1090" si="66">IFERROR(C1027*$H1027,0)</f>
        <v>152.51614230730871</v>
      </c>
      <c r="K1027" s="2">
        <f t="shared" ref="K1027:K1090" si="67">IFERROR(D1027*$H1027,0)</f>
        <v>150.85133899422928</v>
      </c>
      <c r="L1027" s="2">
        <f t="shared" si="64"/>
        <v>150.99123086971719</v>
      </c>
    </row>
    <row r="1028" spans="1:12" x14ac:dyDescent="0.25">
      <c r="A1028" s="1">
        <v>44536</v>
      </c>
      <c r="B1028" s="2">
        <v>154.05000000000001</v>
      </c>
      <c r="C1028" s="2">
        <v>154.35</v>
      </c>
      <c r="D1028" s="2">
        <v>151.93</v>
      </c>
      <c r="E1028" s="2">
        <v>152.22999999999999</v>
      </c>
      <c r="F1028" s="2">
        <v>30924204</v>
      </c>
      <c r="G1028" s="2">
        <f>IFERROR(VLOOKUP(A1028,'TLT DVD'!$A$1:$D$1249,2,FALSE),0)</f>
        <v>1.4517</v>
      </c>
      <c r="H1028" s="2">
        <f>IFERROR(VLOOKUP(A1028,'TLT DVD'!$A$1:$D$1249,4,FALSE),0)</f>
        <v>0.99994239451640243</v>
      </c>
      <c r="I1028" s="2">
        <f t="shared" si="65"/>
        <v>154.04112587525179</v>
      </c>
      <c r="J1028" s="2">
        <f t="shared" si="66"/>
        <v>154.34110859360672</v>
      </c>
      <c r="K1028" s="2">
        <f t="shared" si="67"/>
        <v>151.92124799887702</v>
      </c>
      <c r="L1028" s="2">
        <f t="shared" si="64"/>
        <v>152.22123071723192</v>
      </c>
    </row>
    <row r="1029" spans="1:12" x14ac:dyDescent="0.25">
      <c r="A1029" s="1">
        <v>44533</v>
      </c>
      <c r="B1029" s="2">
        <v>151.68</v>
      </c>
      <c r="C1029" s="2">
        <v>155.12</v>
      </c>
      <c r="D1029" s="2">
        <v>151.35</v>
      </c>
      <c r="E1029" s="2">
        <v>154.35</v>
      </c>
      <c r="F1029" s="2">
        <v>34427104</v>
      </c>
      <c r="G1029" s="2">
        <f>IFERROR(VLOOKUP(A1029,'TLT DVD'!$A$1:$D$1249,2,FALSE),0)</f>
        <v>1.4318</v>
      </c>
      <c r="H1029" s="2">
        <f>IFERROR(VLOOKUP(A1029,'TLT DVD'!$A$1:$D$1249,4,FALSE),0)</f>
        <v>0.99994318415376382</v>
      </c>
      <c r="I1029" s="2">
        <f t="shared" si="65"/>
        <v>151.67138217244289</v>
      </c>
      <c r="J1029" s="2">
        <f t="shared" si="66"/>
        <v>155.11118672593184</v>
      </c>
      <c r="K1029" s="2">
        <f t="shared" si="67"/>
        <v>151.34140092167215</v>
      </c>
      <c r="L1029" s="2">
        <f t="shared" si="64"/>
        <v>154.34123047413345</v>
      </c>
    </row>
    <row r="1030" spans="1:12" x14ac:dyDescent="0.25">
      <c r="A1030" s="1">
        <v>44532</v>
      </c>
      <c r="B1030" s="2">
        <v>152.93</v>
      </c>
      <c r="C1030" s="2">
        <v>152.99</v>
      </c>
      <c r="D1030" s="2">
        <v>150.76</v>
      </c>
      <c r="E1030" s="2">
        <v>152.53</v>
      </c>
      <c r="F1030" s="2">
        <v>17754176</v>
      </c>
      <c r="G1030" s="2">
        <f>IFERROR(VLOOKUP(A1030,'TLT DVD'!$A$1:$D$1249,2,FALSE),0)</f>
        <v>1.4488000000000001</v>
      </c>
      <c r="H1030" s="2">
        <f>IFERROR(VLOOKUP(A1030,'TLT DVD'!$A$1:$D$1249,4,FALSE),0)</f>
        <v>0.99994250958914499</v>
      </c>
      <c r="I1030" s="2">
        <f t="shared" si="65"/>
        <v>152.92120799146795</v>
      </c>
      <c r="J1030" s="2">
        <f t="shared" si="66"/>
        <v>152.98120454204332</v>
      </c>
      <c r="K1030" s="2">
        <f t="shared" si="67"/>
        <v>150.75133274565948</v>
      </c>
      <c r="L1030" s="2">
        <f t="shared" si="64"/>
        <v>152.52123098763229</v>
      </c>
    </row>
    <row r="1031" spans="1:12" x14ac:dyDescent="0.25">
      <c r="A1031" s="1">
        <v>44531</v>
      </c>
      <c r="B1031" s="2">
        <v>150.48500000000001</v>
      </c>
      <c r="C1031" s="2">
        <v>152.41</v>
      </c>
      <c r="D1031" s="2">
        <v>149.79</v>
      </c>
      <c r="E1031" s="2">
        <v>152.34</v>
      </c>
      <c r="F1031" s="2">
        <v>30838844</v>
      </c>
      <c r="G1031" s="2">
        <f>IFERROR(VLOOKUP(A1031,'TLT DVD'!$A$1:$D$1249,2,FALSE),0)</f>
        <v>1.4505999999999999</v>
      </c>
      <c r="H1031" s="2">
        <f>IFERROR(VLOOKUP(A1031,'TLT DVD'!$A$1:$D$1249,4,FALSE),0)</f>
        <v>0.99994243816468253</v>
      </c>
      <c r="I1031" s="2">
        <f t="shared" si="65"/>
        <v>150.47633780721227</v>
      </c>
      <c r="J1031" s="2">
        <f t="shared" si="66"/>
        <v>152.40122700067926</v>
      </c>
      <c r="K1031" s="2">
        <f t="shared" si="67"/>
        <v>149.78137781268779</v>
      </c>
      <c r="L1031" s="2">
        <f t="shared" si="64"/>
        <v>152.33123103000773</v>
      </c>
    </row>
    <row r="1032" spans="1:12" x14ac:dyDescent="0.25">
      <c r="A1032" s="1">
        <v>44530</v>
      </c>
      <c r="B1032" s="2">
        <v>150.83000000000001</v>
      </c>
      <c r="C1032" s="2">
        <v>152.07</v>
      </c>
      <c r="D1032" s="2">
        <v>150.25</v>
      </c>
      <c r="E1032" s="2">
        <v>151.59</v>
      </c>
      <c r="F1032" s="2">
        <v>31481116</v>
      </c>
      <c r="G1032" s="2">
        <f>IFERROR(VLOOKUP(A1032,'TLT DVD'!$A$1:$D$1249,2,FALSE),0)</f>
        <v>1.4578</v>
      </c>
      <c r="H1032" s="2">
        <f>IFERROR(VLOOKUP(A1032,'TLT DVD'!$A$1:$D$1249,4,FALSE),0)</f>
        <v>0.99994215246688389</v>
      </c>
      <c r="I1032" s="2">
        <f t="shared" si="65"/>
        <v>150.82127485658012</v>
      </c>
      <c r="J1032" s="2">
        <f t="shared" si="66"/>
        <v>152.06120312563903</v>
      </c>
      <c r="K1032" s="2">
        <f t="shared" si="67"/>
        <v>150.24130840814931</v>
      </c>
      <c r="L1032" s="2">
        <f t="shared" si="64"/>
        <v>151.58123089245493</v>
      </c>
    </row>
    <row r="1033" spans="1:12" x14ac:dyDescent="0.25">
      <c r="A1033" s="1">
        <v>44529</v>
      </c>
      <c r="B1033" s="2">
        <v>148.31</v>
      </c>
      <c r="C1033" s="2">
        <v>149.63499999999999</v>
      </c>
      <c r="D1033" s="2">
        <v>148.16999999999999</v>
      </c>
      <c r="E1033" s="2">
        <v>149.32</v>
      </c>
      <c r="F1033" s="2">
        <v>23234232</v>
      </c>
      <c r="G1033" s="2">
        <f>IFERROR(VLOOKUP(A1033,'TLT DVD'!$A$1:$D$1249,2,FALSE),0)</f>
        <v>1.5125999999999999</v>
      </c>
      <c r="H1033" s="2">
        <f>IFERROR(VLOOKUP(A1033,'TLT DVD'!$A$1:$D$1249,4,FALSE),0)</f>
        <v>0.99993997799186896</v>
      </c>
      <c r="I1033" s="2">
        <f t="shared" si="65"/>
        <v>148.30109813597409</v>
      </c>
      <c r="J1033" s="2">
        <f t="shared" si="66"/>
        <v>149.62601860681329</v>
      </c>
      <c r="K1033" s="2">
        <f t="shared" si="67"/>
        <v>148.1611065390552</v>
      </c>
      <c r="L1033" s="2">
        <f t="shared" si="64"/>
        <v>149.31103751374587</v>
      </c>
    </row>
    <row r="1034" spans="1:12" x14ac:dyDescent="0.25">
      <c r="A1034" s="1">
        <v>44526</v>
      </c>
      <c r="B1034" s="2">
        <v>148.83000000000001</v>
      </c>
      <c r="C1034" s="2">
        <v>150.68</v>
      </c>
      <c r="D1034" s="2">
        <v>148.66999999999999</v>
      </c>
      <c r="E1034" s="2">
        <v>150.53</v>
      </c>
      <c r="F1034" s="2">
        <v>20064778</v>
      </c>
      <c r="G1034" s="2">
        <f>IFERROR(VLOOKUP(A1034,'TLT DVD'!$A$1:$D$1249,2,FALSE),0)</f>
        <v>1.5004</v>
      </c>
      <c r="H1034" s="2">
        <f>IFERROR(VLOOKUP(A1034,'TLT DVD'!$A$1:$D$1249,4,FALSE),0)</f>
        <v>0.99994046208991205</v>
      </c>
      <c r="I1034" s="2">
        <f t="shared" si="65"/>
        <v>148.82113897284162</v>
      </c>
      <c r="J1034" s="2">
        <f t="shared" si="66"/>
        <v>150.67102882770794</v>
      </c>
      <c r="K1034" s="2">
        <f t="shared" si="67"/>
        <v>148.66114849890721</v>
      </c>
      <c r="L1034" s="2">
        <f t="shared" si="64"/>
        <v>150.52103775839447</v>
      </c>
    </row>
    <row r="1035" spans="1:12" x14ac:dyDescent="0.25">
      <c r="A1035" s="1">
        <v>44524</v>
      </c>
      <c r="B1035" s="2">
        <v>144.94</v>
      </c>
      <c r="C1035" s="2">
        <v>146.82</v>
      </c>
      <c r="D1035" s="2">
        <v>144.79</v>
      </c>
      <c r="E1035" s="2">
        <v>146.82</v>
      </c>
      <c r="F1035" s="2">
        <v>13769705</v>
      </c>
      <c r="G1035" s="2">
        <f>IFERROR(VLOOKUP(A1035,'TLT DVD'!$A$1:$D$1249,2,FALSE),0)</f>
        <v>1.5383</v>
      </c>
      <c r="H1035" s="2">
        <f>IFERROR(VLOOKUP(A1035,'TLT DVD'!$A$1:$D$1249,4,FALSE),0)</f>
        <v>0.99993895821233214</v>
      </c>
      <c r="I1035" s="2">
        <f t="shared" si="65"/>
        <v>144.93115260329543</v>
      </c>
      <c r="J1035" s="2">
        <f t="shared" si="66"/>
        <v>146.81103784473459</v>
      </c>
      <c r="K1035" s="2">
        <f t="shared" si="67"/>
        <v>144.78116175956356</v>
      </c>
      <c r="L1035" s="2">
        <f t="shared" si="64"/>
        <v>146.81103784473459</v>
      </c>
    </row>
    <row r="1036" spans="1:12" x14ac:dyDescent="0.25">
      <c r="A1036" s="1">
        <v>44523</v>
      </c>
      <c r="B1036" s="2">
        <v>145.93</v>
      </c>
      <c r="C1036" s="2">
        <v>146.11000000000001</v>
      </c>
      <c r="D1036" s="2">
        <v>144.5</v>
      </c>
      <c r="E1036" s="2">
        <v>144.5</v>
      </c>
      <c r="F1036" s="2">
        <v>15321246</v>
      </c>
      <c r="G1036" s="2">
        <f>IFERROR(VLOOKUP(A1036,'TLT DVD'!$A$1:$D$1249,2,FALSE),0)</f>
        <v>1.5629999999999999</v>
      </c>
      <c r="H1036" s="2">
        <f>IFERROR(VLOOKUP(A1036,'TLT DVD'!$A$1:$D$1249,4,FALSE),0)</f>
        <v>0.99993797811391294</v>
      </c>
      <c r="I1036" s="2">
        <f t="shared" si="65"/>
        <v>145.92094914616331</v>
      </c>
      <c r="J1036" s="2">
        <f t="shared" si="66"/>
        <v>146.10093798222383</v>
      </c>
      <c r="K1036" s="2">
        <f t="shared" si="67"/>
        <v>144.49103783746042</v>
      </c>
      <c r="L1036" s="2">
        <f t="shared" si="64"/>
        <v>144.49103783746042</v>
      </c>
    </row>
    <row r="1037" spans="1:12" x14ac:dyDescent="0.25">
      <c r="A1037" s="1">
        <v>44522</v>
      </c>
      <c r="B1037" s="2">
        <v>147.4</v>
      </c>
      <c r="C1037" s="2">
        <v>147.63999999999999</v>
      </c>
      <c r="D1037" s="2">
        <v>146.125</v>
      </c>
      <c r="E1037" s="2">
        <v>146.62</v>
      </c>
      <c r="F1037" s="2">
        <v>15267367</v>
      </c>
      <c r="G1037" s="2">
        <f>IFERROR(VLOOKUP(A1037,'TLT DVD'!$A$1:$D$1249,2,FALSE),0)</f>
        <v>1.5404</v>
      </c>
      <c r="H1037" s="2">
        <f>IFERROR(VLOOKUP(A1037,'TLT DVD'!$A$1:$D$1249,4,FALSE),0)</f>
        <v>0.99993887488408906</v>
      </c>
      <c r="I1037" s="2">
        <f t="shared" si="65"/>
        <v>147.39099015791473</v>
      </c>
      <c r="J1037" s="2">
        <f t="shared" si="66"/>
        <v>147.6309754878869</v>
      </c>
      <c r="K1037" s="2">
        <f t="shared" si="67"/>
        <v>146.1160680924375</v>
      </c>
      <c r="L1037" s="2">
        <f t="shared" si="64"/>
        <v>146.61103783550513</v>
      </c>
    </row>
    <row r="1038" spans="1:12" x14ac:dyDescent="0.25">
      <c r="A1038" s="1">
        <v>44519</v>
      </c>
      <c r="B1038" s="2">
        <v>147.58000000000001</v>
      </c>
      <c r="C1038" s="2">
        <v>148.595</v>
      </c>
      <c r="D1038" s="2">
        <v>147.58000000000001</v>
      </c>
      <c r="E1038" s="2">
        <v>148.36000000000001</v>
      </c>
      <c r="F1038" s="2">
        <v>14022924</v>
      </c>
      <c r="G1038" s="2">
        <f>IFERROR(VLOOKUP(A1038,'TLT DVD'!$A$1:$D$1249,2,FALSE),0)</f>
        <v>1.5224</v>
      </c>
      <c r="H1038" s="2">
        <f>IFERROR(VLOOKUP(A1038,'TLT DVD'!$A$1:$D$1249,4,FALSE),0)</f>
        <v>0.99993958912639758</v>
      </c>
      <c r="I1038" s="2">
        <f t="shared" si="65"/>
        <v>147.57108456327376</v>
      </c>
      <c r="J1038" s="2">
        <f t="shared" si="66"/>
        <v>148.58602324623703</v>
      </c>
      <c r="K1038" s="2">
        <f t="shared" si="67"/>
        <v>147.57108456327376</v>
      </c>
      <c r="L1038" s="2">
        <f t="shared" si="64"/>
        <v>148.35103744279235</v>
      </c>
    </row>
    <row r="1039" spans="1:12" x14ac:dyDescent="0.25">
      <c r="A1039" s="1">
        <v>44518</v>
      </c>
      <c r="B1039" s="2">
        <v>145.99170000000001</v>
      </c>
      <c r="C1039" s="2">
        <v>146.9</v>
      </c>
      <c r="D1039" s="2">
        <v>145.94999999999999</v>
      </c>
      <c r="E1039" s="2">
        <v>146.81</v>
      </c>
      <c r="F1039" s="2">
        <v>11055620</v>
      </c>
      <c r="G1039" s="2">
        <f>IFERROR(VLOOKUP(A1039,'TLT DVD'!$A$1:$D$1249,2,FALSE),0)</f>
        <v>1.5384</v>
      </c>
      <c r="H1039" s="2">
        <f>IFERROR(VLOOKUP(A1039,'TLT DVD'!$A$1:$D$1249,4,FALSE),0)</f>
        <v>0.99993895424432033</v>
      </c>
      <c r="I1039" s="2">
        <f t="shared" si="65"/>
        <v>145.98278782635055</v>
      </c>
      <c r="J1039" s="2">
        <f t="shared" si="66"/>
        <v>146.89103237849065</v>
      </c>
      <c r="K1039" s="2">
        <f t="shared" si="67"/>
        <v>145.94109037195855</v>
      </c>
      <c r="L1039" s="2">
        <f t="shared" si="64"/>
        <v>146.80103787260867</v>
      </c>
    </row>
    <row r="1040" spans="1:12" x14ac:dyDescent="0.25">
      <c r="A1040" s="1">
        <v>44517</v>
      </c>
      <c r="B1040" s="2">
        <v>144.57</v>
      </c>
      <c r="C1040" s="2">
        <v>146.29</v>
      </c>
      <c r="D1040" s="2">
        <v>144.46</v>
      </c>
      <c r="E1040" s="2">
        <v>146.26</v>
      </c>
      <c r="F1040" s="2">
        <v>14239864</v>
      </c>
      <c r="G1040" s="2">
        <f>IFERROR(VLOOKUP(A1040,'TLT DVD'!$A$1:$D$1249,2,FALSE),0)</f>
        <v>1.5442</v>
      </c>
      <c r="H1040" s="2">
        <f>IFERROR(VLOOKUP(A1040,'TLT DVD'!$A$1:$D$1249,4,FALSE),0)</f>
        <v>0.99993872409966689</v>
      </c>
      <c r="I1040" s="2">
        <f t="shared" si="65"/>
        <v>144.56114134308885</v>
      </c>
      <c r="J1040" s="2">
        <f t="shared" si="66"/>
        <v>146.28103594854025</v>
      </c>
      <c r="K1040" s="2">
        <f t="shared" si="67"/>
        <v>144.45114808343789</v>
      </c>
      <c r="L1040" s="2">
        <f t="shared" si="64"/>
        <v>146.25103778681728</v>
      </c>
    </row>
    <row r="1041" spans="1:12" x14ac:dyDescent="0.25">
      <c r="A1041" s="1">
        <v>44516</v>
      </c>
      <c r="B1041" s="2">
        <v>145.69</v>
      </c>
      <c r="C1041" s="2">
        <v>146.38</v>
      </c>
      <c r="D1041" s="2">
        <v>144.85</v>
      </c>
      <c r="E1041" s="2">
        <v>145.11000000000001</v>
      </c>
      <c r="F1041" s="2">
        <v>12998708</v>
      </c>
      <c r="G1041" s="2">
        <f>IFERROR(VLOOKUP(A1041,'TLT DVD'!$A$1:$D$1249,2,FALSE),0)</f>
        <v>1.5565</v>
      </c>
      <c r="H1041" s="2">
        <f>IFERROR(VLOOKUP(A1041,'TLT DVD'!$A$1:$D$1249,4,FALSE),0)</f>
        <v>0.99993823603445642</v>
      </c>
      <c r="I1041" s="2">
        <f t="shared" si="65"/>
        <v>145.68100160785994</v>
      </c>
      <c r="J1041" s="2">
        <f t="shared" si="66"/>
        <v>146.37095899072372</v>
      </c>
      <c r="K1041" s="2">
        <f t="shared" si="67"/>
        <v>144.84105348959102</v>
      </c>
      <c r="L1041" s="2">
        <f t="shared" si="64"/>
        <v>145.10103743095999</v>
      </c>
    </row>
    <row r="1042" spans="1:12" x14ac:dyDescent="0.25">
      <c r="A1042" s="1">
        <v>44515</v>
      </c>
      <c r="B1042" s="2">
        <v>146.88999999999999</v>
      </c>
      <c r="C1042" s="2">
        <v>146.96</v>
      </c>
      <c r="D1042" s="2">
        <v>145.22</v>
      </c>
      <c r="E1042" s="2">
        <v>145.47999999999999</v>
      </c>
      <c r="F1042" s="2">
        <v>15232710</v>
      </c>
      <c r="G1042" s="2">
        <f>IFERROR(VLOOKUP(A1042,'TLT DVD'!$A$1:$D$1249,2,FALSE),0)</f>
        <v>1.5525</v>
      </c>
      <c r="H1042" s="2">
        <f>IFERROR(VLOOKUP(A1042,'TLT DVD'!$A$1:$D$1249,4,FALSE),0)</f>
        <v>0.99993839475482393</v>
      </c>
      <c r="I1042" s="2">
        <f t="shared" si="65"/>
        <v>146.88095080553609</v>
      </c>
      <c r="J1042" s="2">
        <f t="shared" si="66"/>
        <v>146.95094649316894</v>
      </c>
      <c r="K1042" s="2">
        <f t="shared" si="67"/>
        <v>145.21105368629554</v>
      </c>
      <c r="L1042" s="2">
        <f t="shared" ref="L1042:L1105" si="68">IFERROR(E1042*$H1042,0)</f>
        <v>145.47103766893179</v>
      </c>
    </row>
    <row r="1043" spans="1:12" x14ac:dyDescent="0.25">
      <c r="A1043" s="1">
        <v>44512</v>
      </c>
      <c r="B1043" s="2">
        <v>148</v>
      </c>
      <c r="C1043" s="2">
        <v>148.51</v>
      </c>
      <c r="D1043" s="2">
        <v>146.76</v>
      </c>
      <c r="E1043" s="2">
        <v>147.33000000000001</v>
      </c>
      <c r="F1043" s="2">
        <v>12711972</v>
      </c>
      <c r="G1043" s="2">
        <f>IFERROR(VLOOKUP(A1043,'TLT DVD'!$A$1:$D$1249,2,FALSE),0)</f>
        <v>1.5329999999999999</v>
      </c>
      <c r="H1043" s="2">
        <f>IFERROR(VLOOKUP(A1043,'TLT DVD'!$A$1:$D$1249,4,FALSE),0)</f>
        <v>0.9999391685169764</v>
      </c>
      <c r="I1043" s="2">
        <f t="shared" si="65"/>
        <v>147.9909969405125</v>
      </c>
      <c r="J1043" s="2">
        <f t="shared" si="66"/>
        <v>148.50096591645615</v>
      </c>
      <c r="K1043" s="2">
        <f t="shared" si="67"/>
        <v>146.75107237155146</v>
      </c>
      <c r="L1043" s="2">
        <f t="shared" si="68"/>
        <v>147.32103769760616</v>
      </c>
    </row>
    <row r="1044" spans="1:12" x14ac:dyDescent="0.25">
      <c r="A1044" s="1">
        <v>44511</v>
      </c>
      <c r="B1044" s="2">
        <v>148.50800000000001</v>
      </c>
      <c r="C1044" s="2">
        <v>148.655</v>
      </c>
      <c r="D1044" s="2">
        <v>147.88999999999999</v>
      </c>
      <c r="E1044" s="2">
        <v>147.97999999999999</v>
      </c>
      <c r="F1044" s="2">
        <v>5552818</v>
      </c>
      <c r="G1044" s="2">
        <f>IFERROR(VLOOKUP(A1044,'TLT DVD'!$A$1:$D$1249,2,FALSE),0)</f>
        <v>1.5263</v>
      </c>
      <c r="H1044" s="2">
        <f>IFERROR(VLOOKUP(A1044,'TLT DVD'!$A$1:$D$1249,4,FALSE),0)</f>
        <v>0.99993943437385413</v>
      </c>
      <c r="I1044" s="2">
        <f t="shared" si="65"/>
        <v>148.49900551999235</v>
      </c>
      <c r="J1044" s="2">
        <f t="shared" si="66"/>
        <v>148.64599661684528</v>
      </c>
      <c r="K1044" s="2">
        <f t="shared" si="67"/>
        <v>147.88104294954928</v>
      </c>
      <c r="L1044" s="2">
        <f t="shared" si="68"/>
        <v>147.97103749864291</v>
      </c>
    </row>
    <row r="1045" spans="1:12" x14ac:dyDescent="0.25">
      <c r="A1045" s="1">
        <v>44510</v>
      </c>
      <c r="B1045" s="2">
        <v>150.83000000000001</v>
      </c>
      <c r="C1045" s="2">
        <v>150.93</v>
      </c>
      <c r="D1045" s="2">
        <v>147.03</v>
      </c>
      <c r="E1045" s="2">
        <v>148.19999999999999</v>
      </c>
      <c r="F1045" s="2">
        <v>28170644</v>
      </c>
      <c r="G1045" s="2">
        <f>IFERROR(VLOOKUP(A1045,'TLT DVD'!$A$1:$D$1249,2,FALSE),0)</f>
        <v>1.524</v>
      </c>
      <c r="H1045" s="2">
        <f>IFERROR(VLOOKUP(A1045,'TLT DVD'!$A$1:$D$1249,4,FALSE),0)</f>
        <v>0.99993952563817179</v>
      </c>
      <c r="I1045" s="2">
        <f t="shared" si="65"/>
        <v>150.82087865200546</v>
      </c>
      <c r="J1045" s="2">
        <f t="shared" si="66"/>
        <v>150.92087260456927</v>
      </c>
      <c r="K1045" s="2">
        <f t="shared" si="67"/>
        <v>147.0211084545804</v>
      </c>
      <c r="L1045" s="2">
        <f t="shared" si="68"/>
        <v>148.19103769957704</v>
      </c>
    </row>
    <row r="1046" spans="1:12" x14ac:dyDescent="0.25">
      <c r="A1046" s="1">
        <v>44509</v>
      </c>
      <c r="B1046" s="2">
        <v>150.80000000000001</v>
      </c>
      <c r="C1046" s="2">
        <v>151.767</v>
      </c>
      <c r="D1046" s="2">
        <v>150.63999999999999</v>
      </c>
      <c r="E1046" s="2">
        <v>150.96</v>
      </c>
      <c r="F1046" s="2">
        <v>23430240</v>
      </c>
      <c r="G1046" s="2">
        <f>IFERROR(VLOOKUP(A1046,'TLT DVD'!$A$1:$D$1249,2,FALSE),0)</f>
        <v>1.4961</v>
      </c>
      <c r="H1046" s="2">
        <f>IFERROR(VLOOKUP(A1046,'TLT DVD'!$A$1:$D$1249,4,FALSE),0)</f>
        <v>0.99994063271468803</v>
      </c>
      <c r="I1046" s="2">
        <f t="shared" si="65"/>
        <v>150.79104741337497</v>
      </c>
      <c r="J1046" s="2">
        <f t="shared" si="66"/>
        <v>151.75799000521005</v>
      </c>
      <c r="K1046" s="2">
        <f t="shared" si="67"/>
        <v>150.63105691214059</v>
      </c>
      <c r="L1046" s="2">
        <f t="shared" si="68"/>
        <v>150.95103791460932</v>
      </c>
    </row>
    <row r="1047" spans="1:12" x14ac:dyDescent="0.25">
      <c r="A1047" s="1">
        <v>44508</v>
      </c>
      <c r="B1047" s="2">
        <v>148.96</v>
      </c>
      <c r="C1047" s="2">
        <v>149.28</v>
      </c>
      <c r="D1047" s="2">
        <v>148.51</v>
      </c>
      <c r="E1047" s="2">
        <v>149.02000000000001</v>
      </c>
      <c r="F1047" s="2">
        <v>12083905</v>
      </c>
      <c r="G1047" s="2">
        <f>IFERROR(VLOOKUP(A1047,'TLT DVD'!$A$1:$D$1249,2,FALSE),0)</f>
        <v>1.5156000000000001</v>
      </c>
      <c r="H1047" s="2">
        <f>IFERROR(VLOOKUP(A1047,'TLT DVD'!$A$1:$D$1249,4,FALSE),0)</f>
        <v>0.99993985895140247</v>
      </c>
      <c r="I1047" s="2">
        <f t="shared" si="65"/>
        <v>148.95104138940093</v>
      </c>
      <c r="J1047" s="2">
        <f t="shared" si="66"/>
        <v>149.27102214426537</v>
      </c>
      <c r="K1047" s="2">
        <f t="shared" si="67"/>
        <v>148.50106845287277</v>
      </c>
      <c r="L1047" s="2">
        <f t="shared" si="68"/>
        <v>149.01103778093801</v>
      </c>
    </row>
    <row r="1048" spans="1:12" x14ac:dyDescent="0.25">
      <c r="A1048" s="1">
        <v>44505</v>
      </c>
      <c r="B1048" s="2">
        <v>148.52000000000001</v>
      </c>
      <c r="C1048" s="2">
        <v>149.58000000000001</v>
      </c>
      <c r="D1048" s="2">
        <v>148.13</v>
      </c>
      <c r="E1048" s="2">
        <v>149.30000000000001</v>
      </c>
      <c r="F1048" s="2">
        <v>21513028</v>
      </c>
      <c r="G1048" s="2">
        <f>IFERROR(VLOOKUP(A1048,'TLT DVD'!$A$1:$D$1249,2,FALSE),0)</f>
        <v>1.5127999999999999</v>
      </c>
      <c r="H1048" s="2">
        <f>IFERROR(VLOOKUP(A1048,'TLT DVD'!$A$1:$D$1249,4,FALSE),0)</f>
        <v>0.99993997005583746</v>
      </c>
      <c r="I1048" s="2">
        <f t="shared" si="65"/>
        <v>148.51108435269299</v>
      </c>
      <c r="J1048" s="2">
        <f t="shared" si="66"/>
        <v>149.57102072095219</v>
      </c>
      <c r="K1048" s="2">
        <f t="shared" si="67"/>
        <v>148.1211077643712</v>
      </c>
      <c r="L1048" s="2">
        <f t="shared" si="68"/>
        <v>149.29103752933653</v>
      </c>
    </row>
    <row r="1049" spans="1:12" x14ac:dyDescent="0.25">
      <c r="A1049" s="1">
        <v>44504</v>
      </c>
      <c r="B1049" s="2">
        <v>145.87</v>
      </c>
      <c r="C1049" s="2">
        <v>147.36000000000001</v>
      </c>
      <c r="D1049" s="2">
        <v>145.85</v>
      </c>
      <c r="E1049" s="2">
        <v>147.1</v>
      </c>
      <c r="F1049" s="2">
        <v>15922377</v>
      </c>
      <c r="G1049" s="2">
        <f>IFERROR(VLOOKUP(A1049,'TLT DVD'!$A$1:$D$1249,2,FALSE),0)</f>
        <v>1.5354000000000001</v>
      </c>
      <c r="H1049" s="2">
        <f>IFERROR(VLOOKUP(A1049,'TLT DVD'!$A$1:$D$1249,4,FALSE),0)</f>
        <v>0.99993907328467913</v>
      </c>
      <c r="I1049" s="2">
        <f t="shared" si="65"/>
        <v>145.86111262003615</v>
      </c>
      <c r="J1049" s="2">
        <f t="shared" si="66"/>
        <v>147.35102183923033</v>
      </c>
      <c r="K1049" s="2">
        <f t="shared" si="67"/>
        <v>145.84111383857044</v>
      </c>
      <c r="L1049" s="2">
        <f t="shared" si="68"/>
        <v>147.0910376801763</v>
      </c>
    </row>
    <row r="1050" spans="1:12" x14ac:dyDescent="0.25">
      <c r="A1050" s="1">
        <v>44503</v>
      </c>
      <c r="B1050" s="2">
        <v>147.82</v>
      </c>
      <c r="C1050" s="2">
        <v>147.97999999999999</v>
      </c>
      <c r="D1050" s="2">
        <v>145.53</v>
      </c>
      <c r="E1050" s="2">
        <v>145.57</v>
      </c>
      <c r="F1050" s="2">
        <v>20639350</v>
      </c>
      <c r="G1050" s="2">
        <f>IFERROR(VLOOKUP(A1050,'TLT DVD'!$A$1:$D$1249,2,FALSE),0)</f>
        <v>1.5515000000000001</v>
      </c>
      <c r="H1050" s="2">
        <f>IFERROR(VLOOKUP(A1050,'TLT DVD'!$A$1:$D$1249,4,FALSE),0)</f>
        <v>0.9999384344349197</v>
      </c>
      <c r="I1050" s="2">
        <f t="shared" si="65"/>
        <v>147.81089937816984</v>
      </c>
      <c r="J1050" s="2">
        <f t="shared" si="66"/>
        <v>147.97088952767942</v>
      </c>
      <c r="K1050" s="2">
        <f t="shared" si="67"/>
        <v>145.52104036331386</v>
      </c>
      <c r="L1050" s="2">
        <f t="shared" si="68"/>
        <v>145.56103790069125</v>
      </c>
    </row>
    <row r="1051" spans="1:12" x14ac:dyDescent="0.25">
      <c r="A1051" s="1">
        <v>44502</v>
      </c>
      <c r="B1051" s="2">
        <v>146.5</v>
      </c>
      <c r="C1051" s="2">
        <v>147.57</v>
      </c>
      <c r="D1051" s="2">
        <v>146.5</v>
      </c>
      <c r="E1051" s="2">
        <v>147.09</v>
      </c>
      <c r="F1051" s="2">
        <v>9836737</v>
      </c>
      <c r="G1051" s="2">
        <f>IFERROR(VLOOKUP(A1051,'TLT DVD'!$A$1:$D$1249,2,FALSE),0)</f>
        <v>1.5355000000000001</v>
      </c>
      <c r="H1051" s="2">
        <f>IFERROR(VLOOKUP(A1051,'TLT DVD'!$A$1:$D$1249,4,FALSE),0)</f>
        <v>0.99993906931666698</v>
      </c>
      <c r="I1051" s="2">
        <f t="shared" si="65"/>
        <v>146.49107365489172</v>
      </c>
      <c r="J1051" s="2">
        <f t="shared" si="66"/>
        <v>147.56100845906053</v>
      </c>
      <c r="K1051" s="2">
        <f t="shared" si="67"/>
        <v>146.49107365489172</v>
      </c>
      <c r="L1051" s="2">
        <f t="shared" si="68"/>
        <v>147.08103770578856</v>
      </c>
    </row>
    <row r="1052" spans="1:12" x14ac:dyDescent="0.25">
      <c r="A1052" s="1">
        <v>44501</v>
      </c>
      <c r="B1052" s="2">
        <v>145.80000000000001</v>
      </c>
      <c r="C1052" s="2">
        <v>146.76</v>
      </c>
      <c r="D1052" s="2">
        <v>145.69999999999999</v>
      </c>
      <c r="E1052" s="2">
        <v>146.44</v>
      </c>
      <c r="F1052" s="2">
        <v>18035452</v>
      </c>
      <c r="G1052" s="2">
        <f>IFERROR(VLOOKUP(A1052,'TLT DVD'!$A$1:$D$1249,2,FALSE),0)</f>
        <v>1.5423</v>
      </c>
      <c r="H1052" s="2">
        <f>IFERROR(VLOOKUP(A1052,'TLT DVD'!$A$1:$D$1249,4,FALSE),0)</f>
        <v>0.99993879949187514</v>
      </c>
      <c r="I1052" s="2">
        <f t="shared" si="65"/>
        <v>145.79107696591541</v>
      </c>
      <c r="J1052" s="2">
        <f t="shared" si="66"/>
        <v>146.75101821342759</v>
      </c>
      <c r="K1052" s="2">
        <f t="shared" si="67"/>
        <v>145.6910830859662</v>
      </c>
      <c r="L1052" s="2">
        <f t="shared" si="68"/>
        <v>146.43103779759019</v>
      </c>
    </row>
    <row r="1053" spans="1:12" x14ac:dyDescent="0.25">
      <c r="A1053" s="1">
        <v>44498</v>
      </c>
      <c r="B1053" s="2">
        <v>146.47</v>
      </c>
      <c r="C1053" s="2">
        <v>148</v>
      </c>
      <c r="D1053" s="2">
        <v>146.32</v>
      </c>
      <c r="E1053" s="2">
        <v>147.69</v>
      </c>
      <c r="F1053" s="2">
        <v>19087338</v>
      </c>
      <c r="G1053" s="2">
        <f>IFERROR(VLOOKUP(A1053,'TLT DVD'!$A$1:$D$1249,2,FALSE),0)</f>
        <v>1.5293000000000001</v>
      </c>
      <c r="H1053" s="2">
        <f>IFERROR(VLOOKUP(A1053,'TLT DVD'!$A$1:$D$1249,4,FALSE),0)</f>
        <v>0.99993931533345237</v>
      </c>
      <c r="I1053" s="2">
        <f t="shared" si="65"/>
        <v>146.46111151689078</v>
      </c>
      <c r="J1053" s="2">
        <f t="shared" si="66"/>
        <v>147.99101866935095</v>
      </c>
      <c r="K1053" s="2">
        <f t="shared" si="67"/>
        <v>146.31112061959075</v>
      </c>
      <c r="L1053" s="2">
        <f t="shared" si="68"/>
        <v>147.68103748159757</v>
      </c>
    </row>
    <row r="1054" spans="1:12" x14ac:dyDescent="0.25">
      <c r="A1054" s="1">
        <v>44497</v>
      </c>
      <c r="B1054" s="2">
        <v>147.79</v>
      </c>
      <c r="C1054" s="2">
        <v>148.33000000000001</v>
      </c>
      <c r="D1054" s="2">
        <v>146.83500000000001</v>
      </c>
      <c r="E1054" s="2">
        <v>147.24</v>
      </c>
      <c r="F1054" s="2">
        <v>17497586</v>
      </c>
      <c r="G1054" s="2">
        <f>IFERROR(VLOOKUP(A1054,'TLT DVD'!$A$1:$D$1249,2,FALSE),0)</f>
        <v>1.4921</v>
      </c>
      <c r="H1054" s="2">
        <f>IFERROR(VLOOKUP(A1054,'TLT DVD'!$A$1:$D$1249,4,FALSE),0)</f>
        <v>0.99994079143543591</v>
      </c>
      <c r="I1054" s="2">
        <f t="shared" si="65"/>
        <v>147.78124956624308</v>
      </c>
      <c r="J1054" s="2">
        <f t="shared" si="66"/>
        <v>148.32121759361823</v>
      </c>
      <c r="K1054" s="2">
        <f t="shared" si="67"/>
        <v>146.82630611042225</v>
      </c>
      <c r="L1054" s="2">
        <f t="shared" si="68"/>
        <v>147.23128213095359</v>
      </c>
    </row>
    <row r="1055" spans="1:12" x14ac:dyDescent="0.25">
      <c r="A1055" s="1">
        <v>44496</v>
      </c>
      <c r="B1055" s="2">
        <v>146.4</v>
      </c>
      <c r="C1055" s="2">
        <v>148.18</v>
      </c>
      <c r="D1055" s="2">
        <v>145.93</v>
      </c>
      <c r="E1055" s="2">
        <v>147.74</v>
      </c>
      <c r="F1055" s="2">
        <v>22092262</v>
      </c>
      <c r="G1055" s="2">
        <f>IFERROR(VLOOKUP(A1055,'TLT DVD'!$A$1:$D$1249,2,FALSE),0)</f>
        <v>1.4871000000000001</v>
      </c>
      <c r="H1055" s="2">
        <f>IFERROR(VLOOKUP(A1055,'TLT DVD'!$A$1:$D$1249,4,FALSE),0)</f>
        <v>0.99994098983640634</v>
      </c>
      <c r="I1055" s="2">
        <f t="shared" si="65"/>
        <v>146.39136091204989</v>
      </c>
      <c r="J1055" s="2">
        <f t="shared" si="66"/>
        <v>148.1712558739587</v>
      </c>
      <c r="K1055" s="2">
        <f t="shared" si="67"/>
        <v>145.92138864682678</v>
      </c>
      <c r="L1055" s="2">
        <f t="shared" si="68"/>
        <v>147.73128183843068</v>
      </c>
    </row>
    <row r="1056" spans="1:12" x14ac:dyDescent="0.25">
      <c r="A1056" s="1">
        <v>44495</v>
      </c>
      <c r="B1056" s="2">
        <v>144.62</v>
      </c>
      <c r="C1056" s="2">
        <v>145.1</v>
      </c>
      <c r="D1056" s="2">
        <v>143.74</v>
      </c>
      <c r="E1056" s="2">
        <v>145.1</v>
      </c>
      <c r="F1056" s="2">
        <v>13670997</v>
      </c>
      <c r="G1056" s="2">
        <f>IFERROR(VLOOKUP(A1056,'TLT DVD'!$A$1:$D$1249,2,FALSE),0)</f>
        <v>1.5141</v>
      </c>
      <c r="H1056" s="2">
        <f>IFERROR(VLOOKUP(A1056,'TLT DVD'!$A$1:$D$1249,4,FALSE),0)</f>
        <v>0.99993991847163399</v>
      </c>
      <c r="I1056" s="2">
        <f t="shared" si="65"/>
        <v>144.61131100936771</v>
      </c>
      <c r="J1056" s="2">
        <f t="shared" si="66"/>
        <v>145.09128217023408</v>
      </c>
      <c r="K1056" s="2">
        <f t="shared" si="67"/>
        <v>143.73136388111269</v>
      </c>
      <c r="L1056" s="2">
        <f t="shared" si="68"/>
        <v>145.09128217023408</v>
      </c>
    </row>
    <row r="1057" spans="1:12" x14ac:dyDescent="0.25">
      <c r="A1057" s="1">
        <v>44494</v>
      </c>
      <c r="B1057" s="2">
        <v>143.66999999999999</v>
      </c>
      <c r="C1057" s="2">
        <v>144.30000000000001</v>
      </c>
      <c r="D1057" s="2">
        <v>143.63</v>
      </c>
      <c r="E1057" s="2">
        <v>143.91</v>
      </c>
      <c r="F1057" s="2">
        <v>8138047</v>
      </c>
      <c r="G1057" s="2">
        <f>IFERROR(VLOOKUP(A1057,'TLT DVD'!$A$1:$D$1249,2,FALSE),0)</f>
        <v>1.5266999999999999</v>
      </c>
      <c r="H1057" s="2">
        <f>IFERROR(VLOOKUP(A1057,'TLT DVD'!$A$1:$D$1249,4,FALSE),0)</f>
        <v>0.99993941850179979</v>
      </c>
      <c r="I1057" s="2">
        <f t="shared" si="65"/>
        <v>143.66129625615358</v>
      </c>
      <c r="J1057" s="2">
        <f t="shared" si="66"/>
        <v>144.29125808980973</v>
      </c>
      <c r="K1057" s="2">
        <f t="shared" si="67"/>
        <v>143.62129867941351</v>
      </c>
      <c r="L1057" s="2">
        <f t="shared" si="68"/>
        <v>143.90128171659401</v>
      </c>
    </row>
    <row r="1058" spans="1:12" x14ac:dyDescent="0.25">
      <c r="A1058" s="1">
        <v>44491</v>
      </c>
      <c r="B1058" s="2">
        <v>143.44999999999999</v>
      </c>
      <c r="C1058" s="2">
        <v>144.4</v>
      </c>
      <c r="D1058" s="2">
        <v>143.21</v>
      </c>
      <c r="E1058" s="2">
        <v>144.13</v>
      </c>
      <c r="F1058" s="2">
        <v>13740010</v>
      </c>
      <c r="G1058" s="2">
        <f>IFERROR(VLOOKUP(A1058,'TLT DVD'!$A$1:$D$1249,2,FALSE),0)</f>
        <v>1.5243</v>
      </c>
      <c r="H1058" s="2">
        <f>IFERROR(VLOOKUP(A1058,'TLT DVD'!$A$1:$D$1249,4,FALSE),0)</f>
        <v>0.99993951373412981</v>
      </c>
      <c r="I1058" s="2">
        <f t="shared" si="65"/>
        <v>143.4413232451609</v>
      </c>
      <c r="J1058" s="2">
        <f t="shared" si="66"/>
        <v>144.39126578320835</v>
      </c>
      <c r="K1058" s="2">
        <f t="shared" si="67"/>
        <v>143.20133776186475</v>
      </c>
      <c r="L1058" s="2">
        <f t="shared" si="68"/>
        <v>144.12128211450013</v>
      </c>
    </row>
    <row r="1059" spans="1:12" x14ac:dyDescent="0.25">
      <c r="A1059" s="1">
        <v>44490</v>
      </c>
      <c r="B1059" s="2">
        <v>143</v>
      </c>
      <c r="C1059" s="2">
        <v>143.15</v>
      </c>
      <c r="D1059" s="2">
        <v>142.22999999999999</v>
      </c>
      <c r="E1059" s="2">
        <v>142.56</v>
      </c>
      <c r="F1059" s="2">
        <v>13660022</v>
      </c>
      <c r="G1059" s="2">
        <f>IFERROR(VLOOKUP(A1059,'TLT DVD'!$A$1:$D$1249,2,FALSE),0)</f>
        <v>1.5410999999999999</v>
      </c>
      <c r="H1059" s="2">
        <f>IFERROR(VLOOKUP(A1059,'TLT DVD'!$A$1:$D$1249,4,FALSE),0)</f>
        <v>0.99993884710800962</v>
      </c>
      <c r="I1059" s="2">
        <f t="shared" si="65"/>
        <v>142.99125513644537</v>
      </c>
      <c r="J1059" s="2">
        <f t="shared" si="66"/>
        <v>143.14124596351158</v>
      </c>
      <c r="K1059" s="2">
        <f t="shared" si="67"/>
        <v>142.22130222417221</v>
      </c>
      <c r="L1059" s="2">
        <f t="shared" si="68"/>
        <v>142.55128204371786</v>
      </c>
    </row>
    <row r="1060" spans="1:12" x14ac:dyDescent="0.25">
      <c r="A1060" s="1">
        <v>44489</v>
      </c>
      <c r="B1060" s="2">
        <v>143.25</v>
      </c>
      <c r="C1060" s="2">
        <v>143.68</v>
      </c>
      <c r="D1060" s="2">
        <v>142.51</v>
      </c>
      <c r="E1060" s="2">
        <v>142.72999999999999</v>
      </c>
      <c r="F1060" s="2">
        <v>12782477</v>
      </c>
      <c r="G1060" s="2">
        <f>IFERROR(VLOOKUP(A1060,'TLT DVD'!$A$1:$D$1249,2,FALSE),0)</f>
        <v>1.5392999999999999</v>
      </c>
      <c r="H1060" s="2">
        <f>IFERROR(VLOOKUP(A1060,'TLT DVD'!$A$1:$D$1249,4,FALSE),0)</f>
        <v>0.9999389185322155</v>
      </c>
      <c r="I1060" s="2">
        <f t="shared" si="65"/>
        <v>143.24125007973987</v>
      </c>
      <c r="J1060" s="2">
        <f t="shared" si="66"/>
        <v>143.67122381470872</v>
      </c>
      <c r="K1060" s="2">
        <f t="shared" si="67"/>
        <v>142.50129528002603</v>
      </c>
      <c r="L1060" s="2">
        <f t="shared" si="68"/>
        <v>142.72128184210311</v>
      </c>
    </row>
    <row r="1061" spans="1:12" x14ac:dyDescent="0.25">
      <c r="A1061" s="1">
        <v>44488</v>
      </c>
      <c r="B1061" s="2">
        <v>144.66</v>
      </c>
      <c r="C1061" s="2">
        <v>144.72999999999999</v>
      </c>
      <c r="D1061" s="2">
        <v>143.65</v>
      </c>
      <c r="E1061" s="2">
        <v>143.69999999999999</v>
      </c>
      <c r="F1061" s="2">
        <v>12156566</v>
      </c>
      <c r="G1061" s="2">
        <f>IFERROR(VLOOKUP(A1061,'TLT DVD'!$A$1:$D$1249,2,FALSE),0)</f>
        <v>1.5288999999999999</v>
      </c>
      <c r="H1061" s="2">
        <f>IFERROR(VLOOKUP(A1061,'TLT DVD'!$A$1:$D$1249,4,FALSE),0)</f>
        <v>0.99993933120550516</v>
      </c>
      <c r="I1061" s="2">
        <f t="shared" si="65"/>
        <v>144.65122365218838</v>
      </c>
      <c r="J1061" s="2">
        <f t="shared" si="66"/>
        <v>144.72121940537275</v>
      </c>
      <c r="K1061" s="2">
        <f t="shared" si="67"/>
        <v>143.64128492767082</v>
      </c>
      <c r="L1061" s="2">
        <f t="shared" si="68"/>
        <v>143.69128189423108</v>
      </c>
    </row>
    <row r="1062" spans="1:12" x14ac:dyDescent="0.25">
      <c r="A1062" s="1">
        <v>44487</v>
      </c>
      <c r="B1062" s="2">
        <v>145</v>
      </c>
      <c r="C1062" s="2">
        <v>146</v>
      </c>
      <c r="D1062" s="2">
        <v>144.52000000000001</v>
      </c>
      <c r="E1062" s="2">
        <v>145.71</v>
      </c>
      <c r="F1062" s="2">
        <v>12115879</v>
      </c>
      <c r="G1062" s="2">
        <f>IFERROR(VLOOKUP(A1062,'TLT DVD'!$A$1:$D$1249,2,FALSE),0)</f>
        <v>1.5078</v>
      </c>
      <c r="H1062" s="2">
        <f>IFERROR(VLOOKUP(A1062,'TLT DVD'!$A$1:$D$1249,4,FALSE),0)</f>
        <v>0.99994016845664491</v>
      </c>
      <c r="I1062" s="2">
        <f t="shared" si="65"/>
        <v>144.99132442621351</v>
      </c>
      <c r="J1062" s="2">
        <f t="shared" si="66"/>
        <v>145.99126459467016</v>
      </c>
      <c r="K1062" s="2">
        <f t="shared" si="67"/>
        <v>144.51135314535432</v>
      </c>
      <c r="L1062" s="2">
        <f t="shared" si="68"/>
        <v>145.70128194581773</v>
      </c>
    </row>
    <row r="1063" spans="1:12" x14ac:dyDescent="0.25">
      <c r="A1063" s="1">
        <v>44484</v>
      </c>
      <c r="B1063" s="2">
        <v>145</v>
      </c>
      <c r="C1063" s="2">
        <v>145.13999999999999</v>
      </c>
      <c r="D1063" s="2">
        <v>144.47</v>
      </c>
      <c r="E1063" s="2">
        <v>145.03</v>
      </c>
      <c r="F1063" s="2">
        <v>11811540</v>
      </c>
      <c r="G1063" s="2">
        <f>IFERROR(VLOOKUP(A1063,'TLT DVD'!$A$1:$D$1249,2,FALSE),0)</f>
        <v>1.5148999999999999</v>
      </c>
      <c r="H1063" s="2">
        <f>IFERROR(VLOOKUP(A1063,'TLT DVD'!$A$1:$D$1249,4,FALSE),0)</f>
        <v>0.99993988672751011</v>
      </c>
      <c r="I1063" s="2">
        <f t="shared" si="65"/>
        <v>144.99128357548898</v>
      </c>
      <c r="J1063" s="2">
        <f t="shared" si="66"/>
        <v>145.1312751596308</v>
      </c>
      <c r="K1063" s="2">
        <f t="shared" si="67"/>
        <v>144.46131543552337</v>
      </c>
      <c r="L1063" s="2">
        <f t="shared" si="68"/>
        <v>145.02128177209079</v>
      </c>
    </row>
    <row r="1064" spans="1:12" x14ac:dyDescent="0.25">
      <c r="A1064" s="1">
        <v>44483</v>
      </c>
      <c r="B1064" s="2">
        <v>145.37</v>
      </c>
      <c r="C1064" s="2">
        <v>145.96</v>
      </c>
      <c r="D1064" s="2">
        <v>144.94499999999999</v>
      </c>
      <c r="E1064" s="2">
        <v>145.88</v>
      </c>
      <c r="F1064" s="2">
        <v>12950609</v>
      </c>
      <c r="G1064" s="2">
        <f>IFERROR(VLOOKUP(A1064,'TLT DVD'!$A$1:$D$1249,2,FALSE),0)</f>
        <v>1.506</v>
      </c>
      <c r="H1064" s="2">
        <f>IFERROR(VLOOKUP(A1064,'TLT DVD'!$A$1:$D$1249,4,FALSE),0)</f>
        <v>0.99994023988094516</v>
      </c>
      <c r="I1064" s="2">
        <f t="shared" si="65"/>
        <v>145.36131267149301</v>
      </c>
      <c r="J1064" s="2">
        <f t="shared" si="66"/>
        <v>145.95127741302275</v>
      </c>
      <c r="K1064" s="2">
        <f t="shared" si="67"/>
        <v>144.93633806954358</v>
      </c>
      <c r="L1064" s="2">
        <f t="shared" si="68"/>
        <v>145.87128219383229</v>
      </c>
    </row>
    <row r="1065" spans="1:12" x14ac:dyDescent="0.25">
      <c r="A1065" s="1">
        <v>44482</v>
      </c>
      <c r="B1065" s="2">
        <v>144.61000000000001</v>
      </c>
      <c r="C1065" s="2">
        <v>145.53</v>
      </c>
      <c r="D1065" s="2">
        <v>144.5754</v>
      </c>
      <c r="E1065" s="2">
        <v>145.34</v>
      </c>
      <c r="F1065" s="2">
        <v>23584828</v>
      </c>
      <c r="G1065" s="2">
        <f>IFERROR(VLOOKUP(A1065,'TLT DVD'!$A$1:$D$1249,2,FALSE),0)</f>
        <v>1.5116000000000001</v>
      </c>
      <c r="H1065" s="2">
        <f>IFERROR(VLOOKUP(A1065,'TLT DVD'!$A$1:$D$1249,4,FALSE),0)</f>
        <v>0.99994001767202767</v>
      </c>
      <c r="I1065" s="2">
        <f t="shared" si="65"/>
        <v>144.60132595555194</v>
      </c>
      <c r="J1065" s="2">
        <f t="shared" si="66"/>
        <v>145.52127077181018</v>
      </c>
      <c r="K1065" s="2">
        <f t="shared" si="67"/>
        <v>144.56672803094048</v>
      </c>
      <c r="L1065" s="2">
        <f t="shared" si="68"/>
        <v>145.3312821684525</v>
      </c>
    </row>
    <row r="1066" spans="1:12" x14ac:dyDescent="0.25">
      <c r="A1066" s="1">
        <v>44481</v>
      </c>
      <c r="B1066" s="2">
        <v>142.63</v>
      </c>
      <c r="C1066" s="2">
        <v>144.01</v>
      </c>
      <c r="D1066" s="2">
        <v>142.47999999999999</v>
      </c>
      <c r="E1066" s="2">
        <v>143.94</v>
      </c>
      <c r="F1066" s="2">
        <v>17968952</v>
      </c>
      <c r="G1066" s="2">
        <f>IFERROR(VLOOKUP(A1066,'TLT DVD'!$A$1:$D$1249,2,FALSE),0)</f>
        <v>1.5263</v>
      </c>
      <c r="H1066" s="2">
        <f>IFERROR(VLOOKUP(A1066,'TLT DVD'!$A$1:$D$1249,4,FALSE),0)</f>
        <v>0.99993943437385413</v>
      </c>
      <c r="I1066" s="2">
        <f t="shared" si="65"/>
        <v>142.62136152474281</v>
      </c>
      <c r="J1066" s="2">
        <f t="shared" si="66"/>
        <v>144.00127794417872</v>
      </c>
      <c r="K1066" s="2">
        <f t="shared" si="67"/>
        <v>142.47137060958673</v>
      </c>
      <c r="L1066" s="2">
        <f t="shared" si="68"/>
        <v>143.93128218377257</v>
      </c>
    </row>
    <row r="1067" spans="1:12" x14ac:dyDescent="0.25">
      <c r="A1067" s="1">
        <v>44480</v>
      </c>
      <c r="B1067" s="2">
        <v>141.6</v>
      </c>
      <c r="C1067" s="2">
        <v>141.9</v>
      </c>
      <c r="D1067" s="2">
        <v>141.44999999999999</v>
      </c>
      <c r="E1067" s="2">
        <v>141.52000000000001</v>
      </c>
      <c r="F1067" s="2">
        <v>7213403</v>
      </c>
      <c r="G1067" s="2">
        <f>IFERROR(VLOOKUP(A1067,'TLT DVD'!$A$1:$D$1249,2,FALSE),0)</f>
        <v>1.5524</v>
      </c>
      <c r="H1067" s="2">
        <f>IFERROR(VLOOKUP(A1067,'TLT DVD'!$A$1:$D$1249,4,FALSE),0)</f>
        <v>0.99993839872283341</v>
      </c>
      <c r="I1067" s="2">
        <f t="shared" si="65"/>
        <v>141.5912772591532</v>
      </c>
      <c r="J1067" s="2">
        <f t="shared" si="66"/>
        <v>141.89125877877007</v>
      </c>
      <c r="K1067" s="2">
        <f t="shared" si="67"/>
        <v>141.44128649934478</v>
      </c>
      <c r="L1067" s="2">
        <f t="shared" si="68"/>
        <v>141.5112821872554</v>
      </c>
    </row>
    <row r="1068" spans="1:12" x14ac:dyDescent="0.25">
      <c r="A1068" s="1">
        <v>44477</v>
      </c>
      <c r="B1068" s="2">
        <v>142.255</v>
      </c>
      <c r="C1068" s="2">
        <v>142.35</v>
      </c>
      <c r="D1068" s="2">
        <v>141.52500000000001</v>
      </c>
      <c r="E1068" s="2">
        <v>141.88</v>
      </c>
      <c r="F1068" s="2">
        <v>17257754</v>
      </c>
      <c r="G1068" s="2">
        <f>IFERROR(VLOOKUP(A1068,'TLT DVD'!$A$1:$D$1249,2,FALSE),0)</f>
        <v>1.5485</v>
      </c>
      <c r="H1068" s="2">
        <f>IFERROR(VLOOKUP(A1068,'TLT DVD'!$A$1:$D$1249,4,FALSE),0)</f>
        <v>0.99993855347521665</v>
      </c>
      <c r="I1068" s="2">
        <f t="shared" si="65"/>
        <v>142.24625892461694</v>
      </c>
      <c r="J1068" s="2">
        <f t="shared" si="66"/>
        <v>142.34125308719709</v>
      </c>
      <c r="K1068" s="2">
        <f t="shared" si="67"/>
        <v>141.51630378058005</v>
      </c>
      <c r="L1068" s="2">
        <f t="shared" si="68"/>
        <v>141.87128196706374</v>
      </c>
    </row>
    <row r="1069" spans="1:12" x14ac:dyDescent="0.25">
      <c r="A1069" s="1">
        <v>44476</v>
      </c>
      <c r="B1069" s="2">
        <v>143.185</v>
      </c>
      <c r="C1069" s="2">
        <v>143.33500000000001</v>
      </c>
      <c r="D1069" s="2">
        <v>142.59</v>
      </c>
      <c r="E1069" s="2">
        <v>142.88</v>
      </c>
      <c r="F1069" s="2">
        <v>14856041</v>
      </c>
      <c r="G1069" s="2">
        <f>IFERROR(VLOOKUP(A1069,'TLT DVD'!$A$1:$D$1249,2,FALSE),0)</f>
        <v>1.5377000000000001</v>
      </c>
      <c r="H1069" s="2">
        <f>IFERROR(VLOOKUP(A1069,'TLT DVD'!$A$1:$D$1249,4,FALSE),0)</f>
        <v>0.99993898202040277</v>
      </c>
      <c r="I1069" s="2">
        <f t="shared" si="65"/>
        <v>143.17626314059137</v>
      </c>
      <c r="J1069" s="2">
        <f t="shared" si="66"/>
        <v>143.32625398789443</v>
      </c>
      <c r="K1069" s="2">
        <f t="shared" si="67"/>
        <v>142.58129944628922</v>
      </c>
      <c r="L1069" s="2">
        <f t="shared" si="68"/>
        <v>142.87128175107514</v>
      </c>
    </row>
    <row r="1070" spans="1:12" x14ac:dyDescent="0.25">
      <c r="A1070" s="1">
        <v>44475</v>
      </c>
      <c r="B1070" s="2">
        <v>144.22999999999999</v>
      </c>
      <c r="C1070" s="2">
        <v>144.715</v>
      </c>
      <c r="D1070" s="2">
        <v>144.02500000000001</v>
      </c>
      <c r="E1070" s="2">
        <v>144.38999999999999</v>
      </c>
      <c r="F1070" s="2">
        <v>18696688</v>
      </c>
      <c r="G1070" s="2">
        <f>IFERROR(VLOOKUP(A1070,'TLT DVD'!$A$1:$D$1249,2,FALSE),0)</f>
        <v>1.5216000000000001</v>
      </c>
      <c r="H1070" s="2">
        <f>IFERROR(VLOOKUP(A1070,'TLT DVD'!$A$1:$D$1249,4,FALSE),0)</f>
        <v>0.99993962087051202</v>
      </c>
      <c r="I1070" s="2">
        <f t="shared" si="65"/>
        <v>144.22129151815395</v>
      </c>
      <c r="J1070" s="2">
        <f t="shared" si="66"/>
        <v>144.70626223427615</v>
      </c>
      <c r="K1070" s="2">
        <f t="shared" si="67"/>
        <v>144.0163038958755</v>
      </c>
      <c r="L1070" s="2">
        <f t="shared" si="68"/>
        <v>144.38128185749321</v>
      </c>
    </row>
    <row r="1071" spans="1:12" x14ac:dyDescent="0.25">
      <c r="A1071" s="1">
        <v>44474</v>
      </c>
      <c r="B1071" s="2">
        <v>144.6</v>
      </c>
      <c r="C1071" s="2">
        <v>144.69999999999999</v>
      </c>
      <c r="D1071" s="2">
        <v>143.46100000000001</v>
      </c>
      <c r="E1071" s="2">
        <v>143.58000000000001</v>
      </c>
      <c r="F1071" s="2">
        <v>22659504</v>
      </c>
      <c r="G1071" s="2">
        <f>IFERROR(VLOOKUP(A1071,'TLT DVD'!$A$1:$D$1249,2,FALSE),0)</f>
        <v>1.5302</v>
      </c>
      <c r="H1071" s="2">
        <f>IFERROR(VLOOKUP(A1071,'TLT DVD'!$A$1:$D$1249,4,FALSE),0)</f>
        <v>0.99993927962133455</v>
      </c>
      <c r="I1071" s="2">
        <f t="shared" si="65"/>
        <v>144.59121983324496</v>
      </c>
      <c r="J1071" s="2">
        <f t="shared" si="66"/>
        <v>144.69121376120711</v>
      </c>
      <c r="K1071" s="2">
        <f t="shared" si="67"/>
        <v>143.4522889937563</v>
      </c>
      <c r="L1071" s="2">
        <f t="shared" si="68"/>
        <v>143.57128176803124</v>
      </c>
    </row>
    <row r="1072" spans="1:12" x14ac:dyDescent="0.25">
      <c r="A1072" s="1">
        <v>44473</v>
      </c>
      <c r="B1072" s="2">
        <v>144.66999999999999</v>
      </c>
      <c r="C1072" s="2">
        <v>145.46</v>
      </c>
      <c r="D1072" s="2">
        <v>144.1</v>
      </c>
      <c r="E1072" s="2">
        <v>144.97999999999999</v>
      </c>
      <c r="F1072" s="2">
        <v>28027596</v>
      </c>
      <c r="G1072" s="2">
        <f>IFERROR(VLOOKUP(A1072,'TLT DVD'!$A$1:$D$1249,2,FALSE),0)</f>
        <v>1.5154000000000001</v>
      </c>
      <c r="H1072" s="2">
        <f>IFERROR(VLOOKUP(A1072,'TLT DVD'!$A$1:$D$1249,4,FALSE),0)</f>
        <v>0.99993986688743319</v>
      </c>
      <c r="I1072" s="2">
        <f t="shared" si="65"/>
        <v>144.66130054260495</v>
      </c>
      <c r="J1072" s="2">
        <f t="shared" si="66"/>
        <v>145.45125303744604</v>
      </c>
      <c r="K1072" s="2">
        <f t="shared" si="67"/>
        <v>144.09133481847911</v>
      </c>
      <c r="L1072" s="2">
        <f t="shared" si="68"/>
        <v>144.97128190134006</v>
      </c>
    </row>
    <row r="1073" spans="1:12" x14ac:dyDescent="0.25">
      <c r="A1073" s="1">
        <v>44470</v>
      </c>
      <c r="B1073" s="2">
        <v>144.85</v>
      </c>
      <c r="C1073" s="2">
        <v>145.4</v>
      </c>
      <c r="D1073" s="2">
        <v>144.19999999999999</v>
      </c>
      <c r="E1073" s="2">
        <v>145.35</v>
      </c>
      <c r="F1073" s="2">
        <v>26151798</v>
      </c>
      <c r="G1073" s="2">
        <f>IFERROR(VLOOKUP(A1073,'TLT DVD'!$A$1:$D$1249,2,FALSE),0)</f>
        <v>1.5115000000000001</v>
      </c>
      <c r="H1073" s="2">
        <f>IFERROR(VLOOKUP(A1073,'TLT DVD'!$A$1:$D$1249,4,FALSE),0)</f>
        <v>0.99994002164004359</v>
      </c>
      <c r="I1073" s="2">
        <f t="shared" si="65"/>
        <v>144.8413121345603</v>
      </c>
      <c r="J1073" s="2">
        <f t="shared" si="66"/>
        <v>145.39127914646235</v>
      </c>
      <c r="K1073" s="2">
        <f t="shared" si="67"/>
        <v>144.19135112049426</v>
      </c>
      <c r="L1073" s="2">
        <f t="shared" si="68"/>
        <v>145.34128214538032</v>
      </c>
    </row>
    <row r="1074" spans="1:12" x14ac:dyDescent="0.25">
      <c r="A1074" s="1">
        <v>44469</v>
      </c>
      <c r="B1074" s="2">
        <v>144.1</v>
      </c>
      <c r="C1074" s="2">
        <v>144.51499999999999</v>
      </c>
      <c r="D1074" s="2">
        <v>143.65</v>
      </c>
      <c r="E1074" s="2">
        <v>144.32</v>
      </c>
      <c r="F1074" s="2">
        <v>22567556</v>
      </c>
      <c r="G1074" s="2">
        <f>IFERROR(VLOOKUP(A1074,'TLT DVD'!$A$1:$D$1249,2,FALSE),0)</f>
        <v>1.5223</v>
      </c>
      <c r="H1074" s="2">
        <f>IFERROR(VLOOKUP(A1074,'TLT DVD'!$A$1:$D$1249,4,FALSE),0)</f>
        <v>0.99993959309441183</v>
      </c>
      <c r="I1074" s="2">
        <f t="shared" si="65"/>
        <v>144.09129536490474</v>
      </c>
      <c r="J1074" s="2">
        <f t="shared" si="66"/>
        <v>144.50627029603891</v>
      </c>
      <c r="K1074" s="2">
        <f t="shared" si="67"/>
        <v>143.64132254801225</v>
      </c>
      <c r="L1074" s="2">
        <f t="shared" si="68"/>
        <v>144.31128207538552</v>
      </c>
    </row>
    <row r="1075" spans="1:12" x14ac:dyDescent="0.25">
      <c r="A1075" s="1">
        <v>44468</v>
      </c>
      <c r="B1075" s="2">
        <v>144.80000000000001</v>
      </c>
      <c r="C1075" s="2">
        <v>145.43</v>
      </c>
      <c r="D1075" s="2">
        <v>143.69</v>
      </c>
      <c r="E1075" s="2">
        <v>144.34</v>
      </c>
      <c r="F1075" s="2">
        <v>23569416</v>
      </c>
      <c r="G1075" s="2">
        <f>IFERROR(VLOOKUP(A1075,'TLT DVD'!$A$1:$D$1249,2,FALSE),0)</f>
        <v>1.5742</v>
      </c>
      <c r="H1075" s="2">
        <f>IFERROR(VLOOKUP(A1075,'TLT DVD'!$A$1:$D$1249,4,FALSE),0)</f>
        <v>0.99993753369713245</v>
      </c>
      <c r="I1075" s="2">
        <f t="shared" si="65"/>
        <v>144.79095487934478</v>
      </c>
      <c r="J1075" s="2">
        <f t="shared" si="66"/>
        <v>145.42091552557397</v>
      </c>
      <c r="K1075" s="2">
        <f t="shared" si="67"/>
        <v>143.68102421694095</v>
      </c>
      <c r="L1075" s="2">
        <f t="shared" si="68"/>
        <v>144.3309836138441</v>
      </c>
    </row>
    <row r="1076" spans="1:12" x14ac:dyDescent="0.25">
      <c r="A1076" s="1">
        <v>44467</v>
      </c>
      <c r="B1076" s="2">
        <v>144.33000000000001</v>
      </c>
      <c r="C1076" s="2">
        <v>145.07</v>
      </c>
      <c r="D1076" s="2">
        <v>143.63999999999999</v>
      </c>
      <c r="E1076" s="2">
        <v>144.09</v>
      </c>
      <c r="F1076" s="2">
        <v>26613486</v>
      </c>
      <c r="G1076" s="2">
        <f>IFERROR(VLOOKUP(A1076,'TLT DVD'!$A$1:$D$1249,2,FALSE),0)</f>
        <v>1.5769</v>
      </c>
      <c r="H1076" s="2">
        <f>IFERROR(VLOOKUP(A1076,'TLT DVD'!$A$1:$D$1249,4,FALSE),0)</f>
        <v>0.99993742656097395</v>
      </c>
      <c r="I1076" s="2">
        <f t="shared" si="65"/>
        <v>144.3209687755454</v>
      </c>
      <c r="J1076" s="2">
        <f t="shared" si="66"/>
        <v>145.06092247120048</v>
      </c>
      <c r="K1076" s="2">
        <f t="shared" si="67"/>
        <v>143.63101195121828</v>
      </c>
      <c r="L1076" s="2">
        <f t="shared" si="68"/>
        <v>144.08098379317073</v>
      </c>
    </row>
    <row r="1077" spans="1:12" x14ac:dyDescent="0.25">
      <c r="A1077" s="1">
        <v>44466</v>
      </c>
      <c r="B1077" s="2">
        <v>146.06</v>
      </c>
      <c r="C1077" s="2">
        <v>146.87</v>
      </c>
      <c r="D1077" s="2">
        <v>145.88</v>
      </c>
      <c r="E1077" s="2">
        <v>146.37</v>
      </c>
      <c r="F1077" s="2">
        <v>13464252</v>
      </c>
      <c r="G1077" s="2">
        <f>IFERROR(VLOOKUP(A1077,'TLT DVD'!$A$1:$D$1249,2,FALSE),0)</f>
        <v>1.5524</v>
      </c>
      <c r="H1077" s="2">
        <f>IFERROR(VLOOKUP(A1077,'TLT DVD'!$A$1:$D$1249,4,FALSE),0)</f>
        <v>0.99993839872283341</v>
      </c>
      <c r="I1077" s="2">
        <f t="shared" si="65"/>
        <v>146.05100251745705</v>
      </c>
      <c r="J1077" s="2">
        <f t="shared" si="66"/>
        <v>146.86095262042255</v>
      </c>
      <c r="K1077" s="2">
        <f t="shared" si="67"/>
        <v>145.87101360568693</v>
      </c>
      <c r="L1077" s="2">
        <f t="shared" si="68"/>
        <v>146.36098342106112</v>
      </c>
    </row>
    <row r="1078" spans="1:12" x14ac:dyDescent="0.25">
      <c r="A1078" s="1">
        <v>44463</v>
      </c>
      <c r="B1078" s="2">
        <v>147.84</v>
      </c>
      <c r="C1078" s="2">
        <v>147.85</v>
      </c>
      <c r="D1078" s="2">
        <v>146.73500000000001</v>
      </c>
      <c r="E1078" s="2">
        <v>146.91</v>
      </c>
      <c r="F1078" s="2">
        <v>20203936</v>
      </c>
      <c r="G1078" s="2">
        <f>IFERROR(VLOOKUP(A1078,'TLT DVD'!$A$1:$D$1249,2,FALSE),0)</f>
        <v>1.5466</v>
      </c>
      <c r="H1078" s="2">
        <f>IFERROR(VLOOKUP(A1078,'TLT DVD'!$A$1:$D$1249,4,FALSE),0)</f>
        <v>0.99993862886741203</v>
      </c>
      <c r="I1078" s="2">
        <f t="shared" si="65"/>
        <v>147.8309268917582</v>
      </c>
      <c r="J1078" s="2">
        <f t="shared" si="66"/>
        <v>147.84092627804685</v>
      </c>
      <c r="K1078" s="2">
        <f t="shared" si="67"/>
        <v>146.72599470685972</v>
      </c>
      <c r="L1078" s="2">
        <f t="shared" si="68"/>
        <v>146.9009839669115</v>
      </c>
    </row>
    <row r="1079" spans="1:12" x14ac:dyDescent="0.25">
      <c r="A1079" s="1">
        <v>44462</v>
      </c>
      <c r="B1079" s="2">
        <v>150.41999999999999</v>
      </c>
      <c r="C1079" s="2">
        <v>150.44999999999999</v>
      </c>
      <c r="D1079" s="2">
        <v>148.34010000000001</v>
      </c>
      <c r="E1079" s="2">
        <v>148.36000000000001</v>
      </c>
      <c r="F1079" s="2">
        <v>23853344</v>
      </c>
      <c r="G1079" s="2">
        <f>IFERROR(VLOOKUP(A1079,'TLT DVD'!$A$1:$D$1249,2,FALSE),0)</f>
        <v>1.5315000000000001</v>
      </c>
      <c r="H1079" s="2">
        <f>IFERROR(VLOOKUP(A1079,'TLT DVD'!$A$1:$D$1249,4,FALSE),0)</f>
        <v>0.99993922803716673</v>
      </c>
      <c r="I1079" s="2">
        <f t="shared" si="65"/>
        <v>150.41085868135062</v>
      </c>
      <c r="J1079" s="2">
        <f t="shared" si="66"/>
        <v>150.44085685819172</v>
      </c>
      <c r="K1079" s="2">
        <f t="shared" si="67"/>
        <v>148.33108508095611</v>
      </c>
      <c r="L1079" s="2">
        <f t="shared" si="68"/>
        <v>148.35098387159408</v>
      </c>
    </row>
    <row r="1080" spans="1:12" x14ac:dyDescent="0.25">
      <c r="A1080" s="1">
        <v>44461</v>
      </c>
      <c r="B1080" s="2">
        <v>150.79</v>
      </c>
      <c r="C1080" s="2">
        <v>151.79</v>
      </c>
      <c r="D1080" s="2">
        <v>150.44</v>
      </c>
      <c r="E1080" s="2">
        <v>151.79</v>
      </c>
      <c r="F1080" s="2">
        <v>22277764</v>
      </c>
      <c r="G1080" s="2">
        <f>IFERROR(VLOOKUP(A1080,'TLT DVD'!$A$1:$D$1249,2,FALSE),0)</f>
        <v>1.4968999999999999</v>
      </c>
      <c r="H1080" s="2">
        <f>IFERROR(VLOOKUP(A1080,'TLT DVD'!$A$1:$D$1249,4,FALSE),0)</f>
        <v>0.99994060097054138</v>
      </c>
      <c r="I1080" s="2">
        <f t="shared" si="65"/>
        <v>150.78104322034793</v>
      </c>
      <c r="J1080" s="2">
        <f t="shared" si="66"/>
        <v>151.78098382131847</v>
      </c>
      <c r="K1080" s="2">
        <f t="shared" si="67"/>
        <v>150.43106401000824</v>
      </c>
      <c r="L1080" s="2">
        <f t="shared" si="68"/>
        <v>151.78098382131847</v>
      </c>
    </row>
    <row r="1081" spans="1:12" x14ac:dyDescent="0.25">
      <c r="A1081" s="1">
        <v>44460</v>
      </c>
      <c r="B1081" s="2">
        <v>150.71</v>
      </c>
      <c r="C1081" s="2">
        <v>150.96</v>
      </c>
      <c r="D1081" s="2">
        <v>150.19999999999999</v>
      </c>
      <c r="E1081" s="2">
        <v>150.88999999999999</v>
      </c>
      <c r="F1081" s="2">
        <v>10035770</v>
      </c>
      <c r="G1081" s="2">
        <f>IFERROR(VLOOKUP(A1081,'TLT DVD'!$A$1:$D$1249,2,FALSE),0)</f>
        <v>1.5058</v>
      </c>
      <c r="H1081" s="2">
        <f>IFERROR(VLOOKUP(A1081,'TLT DVD'!$A$1:$D$1249,4,FALSE),0)</f>
        <v>0.99994024781697888</v>
      </c>
      <c r="I1081" s="2">
        <f t="shared" si="65"/>
        <v>150.7009947484969</v>
      </c>
      <c r="J1081" s="2">
        <f t="shared" si="66"/>
        <v>150.95097981045114</v>
      </c>
      <c r="K1081" s="2">
        <f t="shared" si="67"/>
        <v>150.19102522211023</v>
      </c>
      <c r="L1081" s="2">
        <f t="shared" si="68"/>
        <v>150.88098399310394</v>
      </c>
    </row>
    <row r="1082" spans="1:12" x14ac:dyDescent="0.25">
      <c r="A1082" s="1">
        <v>44459</v>
      </c>
      <c r="B1082" s="2">
        <v>150.57</v>
      </c>
      <c r="C1082" s="2">
        <v>151.37</v>
      </c>
      <c r="D1082" s="2">
        <v>150.22999999999999</v>
      </c>
      <c r="E1082" s="2">
        <v>151.02000000000001</v>
      </c>
      <c r="F1082" s="2">
        <v>14660406</v>
      </c>
      <c r="G1082" s="2">
        <f>IFERROR(VLOOKUP(A1082,'TLT DVD'!$A$1:$D$1249,2,FALSE),0)</f>
        <v>1.5045999999999999</v>
      </c>
      <c r="H1082" s="2">
        <f>IFERROR(VLOOKUP(A1082,'TLT DVD'!$A$1:$D$1249,4,FALSE),0)</f>
        <v>0.99994029543318219</v>
      </c>
      <c r="I1082" s="2">
        <f t="shared" si="65"/>
        <v>150.56101028337423</v>
      </c>
      <c r="J1082" s="2">
        <f t="shared" si="66"/>
        <v>151.3609625197208</v>
      </c>
      <c r="K1082" s="2">
        <f t="shared" si="67"/>
        <v>150.22103058292694</v>
      </c>
      <c r="L1082" s="2">
        <f t="shared" si="68"/>
        <v>151.01098341631919</v>
      </c>
    </row>
    <row r="1083" spans="1:12" x14ac:dyDescent="0.25">
      <c r="A1083" s="1">
        <v>44456</v>
      </c>
      <c r="B1083" s="2">
        <v>149.18199999999999</v>
      </c>
      <c r="C1083" s="2">
        <v>149.36000000000001</v>
      </c>
      <c r="D1083" s="2">
        <v>148.69999999999999</v>
      </c>
      <c r="E1083" s="2">
        <v>149.16999999999999</v>
      </c>
      <c r="F1083" s="2">
        <v>13783034</v>
      </c>
      <c r="G1083" s="2">
        <f>IFERROR(VLOOKUP(A1083,'TLT DVD'!$A$1:$D$1249,2,FALSE),0)</f>
        <v>1.5232000000000001</v>
      </c>
      <c r="H1083" s="2">
        <f>IFERROR(VLOOKUP(A1083,'TLT DVD'!$A$1:$D$1249,4,FALSE),0)</f>
        <v>0.99993955738228413</v>
      </c>
      <c r="I1083" s="2">
        <f t="shared" si="65"/>
        <v>149.17298304940391</v>
      </c>
      <c r="J1083" s="2">
        <f t="shared" si="66"/>
        <v>149.35097229061796</v>
      </c>
      <c r="K1083" s="2">
        <f t="shared" si="67"/>
        <v>148.69101218274565</v>
      </c>
      <c r="L1083" s="2">
        <f t="shared" si="68"/>
        <v>149.16098377471531</v>
      </c>
    </row>
    <row r="1084" spans="1:12" x14ac:dyDescent="0.25">
      <c r="A1084" s="1">
        <v>44455</v>
      </c>
      <c r="B1084" s="2">
        <v>149.66999999999999</v>
      </c>
      <c r="C1084" s="2">
        <v>150.44999999999999</v>
      </c>
      <c r="D1084" s="2">
        <v>149.5</v>
      </c>
      <c r="E1084" s="2">
        <v>149.88999999999999</v>
      </c>
      <c r="F1084" s="2">
        <v>13328978</v>
      </c>
      <c r="G1084" s="2">
        <f>IFERROR(VLOOKUP(A1084,'TLT DVD'!$A$1:$D$1249,2,FALSE),0)</f>
        <v>1.5159</v>
      </c>
      <c r="H1084" s="2">
        <f>IFERROR(VLOOKUP(A1084,'TLT DVD'!$A$1:$D$1249,4,FALSE),0)</f>
        <v>0.99993984704735661</v>
      </c>
      <c r="I1084" s="2">
        <f t="shared" si="65"/>
        <v>149.66099690757784</v>
      </c>
      <c r="J1084" s="2">
        <f t="shared" si="66"/>
        <v>150.44094998827478</v>
      </c>
      <c r="K1084" s="2">
        <f t="shared" si="67"/>
        <v>149.49100713357981</v>
      </c>
      <c r="L1084" s="2">
        <f t="shared" si="68"/>
        <v>149.88098367392826</v>
      </c>
    </row>
    <row r="1085" spans="1:12" x14ac:dyDescent="0.25">
      <c r="A1085" s="1">
        <v>44454</v>
      </c>
      <c r="B1085" s="2">
        <v>151.21</v>
      </c>
      <c r="C1085" s="2">
        <v>151.25</v>
      </c>
      <c r="D1085" s="2">
        <v>149.93</v>
      </c>
      <c r="E1085" s="2">
        <v>150.58000000000001</v>
      </c>
      <c r="F1085" s="2">
        <v>11940558</v>
      </c>
      <c r="G1085" s="2">
        <f>IFERROR(VLOOKUP(A1085,'TLT DVD'!$A$1:$D$1249,2,FALSE),0)</f>
        <v>1.5088999999999999</v>
      </c>
      <c r="H1085" s="2">
        <f>IFERROR(VLOOKUP(A1085,'TLT DVD'!$A$1:$D$1249,4,FALSE),0)</f>
        <v>0.99994012480846384</v>
      </c>
      <c r="I1085" s="2">
        <f t="shared" si="65"/>
        <v>151.20094627228784</v>
      </c>
      <c r="J1085" s="2">
        <f t="shared" si="66"/>
        <v>151.24094387728016</v>
      </c>
      <c r="K1085" s="2">
        <f t="shared" si="67"/>
        <v>149.92102291253298</v>
      </c>
      <c r="L1085" s="2">
        <f t="shared" si="68"/>
        <v>150.5709839936585</v>
      </c>
    </row>
    <row r="1086" spans="1:12" x14ac:dyDescent="0.25">
      <c r="A1086" s="1">
        <v>44453</v>
      </c>
      <c r="B1086" s="2">
        <v>149.72999999999999</v>
      </c>
      <c r="C1086" s="2">
        <v>151.57</v>
      </c>
      <c r="D1086" s="2">
        <v>149.58000000000001</v>
      </c>
      <c r="E1086" s="2">
        <v>151.11000000000001</v>
      </c>
      <c r="F1086" s="2">
        <v>19918376</v>
      </c>
      <c r="G1086" s="2">
        <f>IFERROR(VLOOKUP(A1086,'TLT DVD'!$A$1:$D$1249,2,FALSE),0)</f>
        <v>1.5037</v>
      </c>
      <c r="H1086" s="2">
        <f>IFERROR(VLOOKUP(A1086,'TLT DVD'!$A$1:$D$1249,4,FALSE),0)</f>
        <v>0.99994033114533631</v>
      </c>
      <c r="I1086" s="2">
        <f t="shared" si="65"/>
        <v>149.72106578239121</v>
      </c>
      <c r="J1086" s="2">
        <f t="shared" si="66"/>
        <v>151.56095599169862</v>
      </c>
      <c r="K1086" s="2">
        <f t="shared" si="67"/>
        <v>149.57107473271941</v>
      </c>
      <c r="L1086" s="2">
        <f t="shared" si="68"/>
        <v>151.10098343937179</v>
      </c>
    </row>
    <row r="1087" spans="1:12" x14ac:dyDescent="0.25">
      <c r="A1087" s="1">
        <v>44452</v>
      </c>
      <c r="B1087" s="2">
        <v>149.042</v>
      </c>
      <c r="C1087" s="2">
        <v>149.49</v>
      </c>
      <c r="D1087" s="2">
        <v>148.94999999999999</v>
      </c>
      <c r="E1087" s="2">
        <v>149.30000000000001</v>
      </c>
      <c r="F1087" s="2">
        <v>15036064</v>
      </c>
      <c r="G1087" s="2">
        <f>IFERROR(VLOOKUP(A1087,'TLT DVD'!$A$1:$D$1249,2,FALSE),0)</f>
        <v>1.5219</v>
      </c>
      <c r="H1087" s="2">
        <f>IFERROR(VLOOKUP(A1087,'TLT DVD'!$A$1:$D$1249,4,FALSE),0)</f>
        <v>0.99993960896646905</v>
      </c>
      <c r="I1087" s="2">
        <f t="shared" si="65"/>
        <v>149.03299919958047</v>
      </c>
      <c r="J1087" s="2">
        <f t="shared" si="66"/>
        <v>149.48097214439747</v>
      </c>
      <c r="K1087" s="2">
        <f t="shared" si="67"/>
        <v>148.94100475555555</v>
      </c>
      <c r="L1087" s="2">
        <f t="shared" si="68"/>
        <v>149.29098361869384</v>
      </c>
    </row>
    <row r="1088" spans="1:12" x14ac:dyDescent="0.25">
      <c r="A1088" s="1">
        <v>44449</v>
      </c>
      <c r="B1088" s="2">
        <v>148.9</v>
      </c>
      <c r="C1088" s="2">
        <v>149.16999999999999</v>
      </c>
      <c r="D1088" s="2">
        <v>148.16</v>
      </c>
      <c r="E1088" s="2">
        <v>148.4</v>
      </c>
      <c r="F1088" s="2">
        <v>14894629</v>
      </c>
      <c r="G1088" s="2">
        <f>IFERROR(VLOOKUP(A1088,'TLT DVD'!$A$1:$D$1249,2,FALSE),0)</f>
        <v>1.5310999999999999</v>
      </c>
      <c r="H1088" s="2">
        <f>IFERROR(VLOOKUP(A1088,'TLT DVD'!$A$1:$D$1249,4,FALSE),0)</f>
        <v>0.99993924390921807</v>
      </c>
      <c r="I1088" s="2">
        <f t="shared" si="65"/>
        <v>148.89095341808257</v>
      </c>
      <c r="J1088" s="2">
        <f t="shared" si="66"/>
        <v>149.16093701393805</v>
      </c>
      <c r="K1088" s="2">
        <f t="shared" si="67"/>
        <v>148.15099837758976</v>
      </c>
      <c r="L1088" s="2">
        <f t="shared" si="68"/>
        <v>148.39098379612795</v>
      </c>
    </row>
    <row r="1089" spans="1:12" x14ac:dyDescent="0.25">
      <c r="A1089" s="1">
        <v>44448</v>
      </c>
      <c r="B1089" s="2">
        <v>148.16999999999999</v>
      </c>
      <c r="C1089" s="2">
        <v>149.88999999999999</v>
      </c>
      <c r="D1089" s="2">
        <v>147.85</v>
      </c>
      <c r="E1089" s="2">
        <v>149.72</v>
      </c>
      <c r="F1089" s="2">
        <v>20324740</v>
      </c>
      <c r="G1089" s="2">
        <f>IFERROR(VLOOKUP(A1089,'TLT DVD'!$A$1:$D$1249,2,FALSE),0)</f>
        <v>1.5176000000000001</v>
      </c>
      <c r="H1089" s="2">
        <f>IFERROR(VLOOKUP(A1089,'TLT DVD'!$A$1:$D$1249,4,FALSE),0)</f>
        <v>0.99993977959109936</v>
      </c>
      <c r="I1089" s="2">
        <f t="shared" si="65"/>
        <v>148.16107714201317</v>
      </c>
      <c r="J1089" s="2">
        <f t="shared" si="66"/>
        <v>149.88097356290987</v>
      </c>
      <c r="K1089" s="2">
        <f t="shared" si="67"/>
        <v>147.84109641254403</v>
      </c>
      <c r="L1089" s="2">
        <f t="shared" si="68"/>
        <v>149.71098380037941</v>
      </c>
    </row>
    <row r="1090" spans="1:12" x14ac:dyDescent="0.25">
      <c r="A1090" s="1">
        <v>44447</v>
      </c>
      <c r="B1090" s="2">
        <v>147.66</v>
      </c>
      <c r="C1090" s="2">
        <v>148.19</v>
      </c>
      <c r="D1090" s="2">
        <v>147.38999999999999</v>
      </c>
      <c r="E1090" s="2">
        <v>147.93</v>
      </c>
      <c r="F1090" s="2">
        <v>14533699</v>
      </c>
      <c r="G1090" s="2">
        <f>IFERROR(VLOOKUP(A1090,'TLT DVD'!$A$1:$D$1249,2,FALSE),0)</f>
        <v>1.536</v>
      </c>
      <c r="H1090" s="2">
        <f>IFERROR(VLOOKUP(A1090,'TLT DVD'!$A$1:$D$1249,4,FALSE),0)</f>
        <v>0.99993904947660628</v>
      </c>
      <c r="I1090" s="2">
        <f t="shared" si="65"/>
        <v>147.65100004571568</v>
      </c>
      <c r="J1090" s="2">
        <f t="shared" si="66"/>
        <v>148.18096774193828</v>
      </c>
      <c r="K1090" s="2">
        <f t="shared" si="67"/>
        <v>147.381016502357</v>
      </c>
      <c r="L1090" s="2">
        <f t="shared" si="68"/>
        <v>147.92098358907438</v>
      </c>
    </row>
    <row r="1091" spans="1:12" x14ac:dyDescent="0.25">
      <c r="A1091" s="1">
        <v>44446</v>
      </c>
      <c r="B1091" s="2">
        <v>147.262</v>
      </c>
      <c r="C1091" s="2">
        <v>147.52000000000001</v>
      </c>
      <c r="D1091" s="2">
        <v>146.655</v>
      </c>
      <c r="E1091" s="2">
        <v>146.93</v>
      </c>
      <c r="F1091" s="2">
        <v>15548172</v>
      </c>
      <c r="G1091" s="2">
        <f>IFERROR(VLOOKUP(A1091,'TLT DVD'!$A$1:$D$1249,2,FALSE),0)</f>
        <v>1.5464</v>
      </c>
      <c r="H1091" s="2">
        <f>IFERROR(VLOOKUP(A1091,'TLT DVD'!$A$1:$D$1249,4,FALSE),0)</f>
        <v>0.99993863680343287</v>
      </c>
      <c r="I1091" s="2">
        <f t="shared" ref="I1091:I1154" si="69">IFERROR(B1091*$H1091,0)</f>
        <v>147.25296353294712</v>
      </c>
      <c r="J1091" s="2">
        <f t="shared" ref="J1091:J1154" si="70">IFERROR(C1091*$H1091,0)</f>
        <v>147.51094770124243</v>
      </c>
      <c r="K1091" s="2">
        <f t="shared" ref="K1091:K1154" si="71">IFERROR(D1091*$H1091,0)</f>
        <v>146.64600078040746</v>
      </c>
      <c r="L1091" s="2">
        <f t="shared" si="68"/>
        <v>146.9209839055284</v>
      </c>
    </row>
    <row r="1092" spans="1:12" x14ac:dyDescent="0.25">
      <c r="A1092" s="1">
        <v>44442</v>
      </c>
      <c r="B1092" s="2">
        <v>148.27000000000001</v>
      </c>
      <c r="C1092" s="2">
        <v>148.51</v>
      </c>
      <c r="D1092" s="2">
        <v>147.94</v>
      </c>
      <c r="E1092" s="2">
        <v>148.18</v>
      </c>
      <c r="F1092" s="2">
        <v>12928250</v>
      </c>
      <c r="G1092" s="2">
        <f>IFERROR(VLOOKUP(A1092,'TLT DVD'!$A$1:$D$1249,2,FALSE),0)</f>
        <v>1.5334000000000001</v>
      </c>
      <c r="H1092" s="2">
        <f>IFERROR(VLOOKUP(A1092,'TLT DVD'!$A$1:$D$1249,4,FALSE),0)</f>
        <v>0.99993915264492617</v>
      </c>
      <c r="I1092" s="2">
        <f t="shared" si="69"/>
        <v>148.26097816266321</v>
      </c>
      <c r="J1092" s="2">
        <f t="shared" si="70"/>
        <v>148.50096355929799</v>
      </c>
      <c r="K1092" s="2">
        <f t="shared" si="71"/>
        <v>147.93099824229037</v>
      </c>
      <c r="L1092" s="2">
        <f t="shared" si="68"/>
        <v>148.17098363892518</v>
      </c>
    </row>
    <row r="1093" spans="1:12" x14ac:dyDescent="0.25">
      <c r="A1093" s="1">
        <v>44441</v>
      </c>
      <c r="B1093" s="2">
        <v>149.24</v>
      </c>
      <c r="C1093" s="2">
        <v>149.55000000000001</v>
      </c>
      <c r="D1093" s="2">
        <v>148.75</v>
      </c>
      <c r="E1093" s="2">
        <v>149.54</v>
      </c>
      <c r="F1093" s="2">
        <v>9766003</v>
      </c>
      <c r="G1093" s="2">
        <f>IFERROR(VLOOKUP(A1093,'TLT DVD'!$A$1:$D$1249,2,FALSE),0)</f>
        <v>1.5194000000000001</v>
      </c>
      <c r="H1093" s="2">
        <f>IFERROR(VLOOKUP(A1093,'TLT DVD'!$A$1:$D$1249,4,FALSE),0)</f>
        <v>0.99993970816683198</v>
      </c>
      <c r="I1093" s="2">
        <f t="shared" si="69"/>
        <v>149.23100204681802</v>
      </c>
      <c r="J1093" s="2">
        <f t="shared" si="70"/>
        <v>149.54098335634973</v>
      </c>
      <c r="K1093" s="2">
        <f t="shared" si="71"/>
        <v>148.74103158981626</v>
      </c>
      <c r="L1093" s="2">
        <f t="shared" si="68"/>
        <v>149.53098395926804</v>
      </c>
    </row>
    <row r="1094" spans="1:12" x14ac:dyDescent="0.25">
      <c r="A1094" s="1">
        <v>44440</v>
      </c>
      <c r="B1094" s="2">
        <v>149.27000000000001</v>
      </c>
      <c r="C1094" s="2">
        <v>149.38999999999999</v>
      </c>
      <c r="D1094" s="2">
        <v>148.49</v>
      </c>
      <c r="E1094" s="2">
        <v>148.88999999999999</v>
      </c>
      <c r="F1094" s="2">
        <v>10807084</v>
      </c>
      <c r="G1094" s="2">
        <f>IFERROR(VLOOKUP(A1094,'TLT DVD'!$A$1:$D$1249,2,FALSE),0)</f>
        <v>1.5261</v>
      </c>
      <c r="H1094" s="2">
        <f>IFERROR(VLOOKUP(A1094,'TLT DVD'!$A$1:$D$1249,4,FALSE),0)</f>
        <v>0.99993944230988141</v>
      </c>
      <c r="I1094" s="2">
        <f t="shared" si="69"/>
        <v>149.26096055359602</v>
      </c>
      <c r="J1094" s="2">
        <f t="shared" si="70"/>
        <v>149.38095328667316</v>
      </c>
      <c r="K1094" s="2">
        <f t="shared" si="71"/>
        <v>148.4810077885943</v>
      </c>
      <c r="L1094" s="2">
        <f t="shared" si="68"/>
        <v>148.88098356551822</v>
      </c>
    </row>
    <row r="1095" spans="1:12" x14ac:dyDescent="0.25">
      <c r="A1095" s="1">
        <v>44439</v>
      </c>
      <c r="B1095" s="2">
        <v>149.66999999999999</v>
      </c>
      <c r="C1095" s="2">
        <v>150.09</v>
      </c>
      <c r="D1095" s="2">
        <v>148.5</v>
      </c>
      <c r="E1095" s="2">
        <v>148.83000000000001</v>
      </c>
      <c r="F1095" s="2">
        <v>15262401</v>
      </c>
      <c r="G1095" s="2">
        <f>IFERROR(VLOOKUP(A1095,'TLT DVD'!$A$1:$D$1249,2,FALSE),0)</f>
        <v>1.5266999999999999</v>
      </c>
      <c r="H1095" s="2">
        <f>IFERROR(VLOOKUP(A1095,'TLT DVD'!$A$1:$D$1249,4,FALSE),0)</f>
        <v>0.99993941850179979</v>
      </c>
      <c r="I1095" s="2">
        <f t="shared" si="69"/>
        <v>149.66093276716435</v>
      </c>
      <c r="J1095" s="2">
        <f t="shared" si="70"/>
        <v>150.08090732293513</v>
      </c>
      <c r="K1095" s="2">
        <f t="shared" si="71"/>
        <v>148.49100364751726</v>
      </c>
      <c r="L1095" s="2">
        <f t="shared" si="68"/>
        <v>148.82098365562288</v>
      </c>
    </row>
    <row r="1096" spans="1:12" x14ac:dyDescent="0.25">
      <c r="A1096" s="1">
        <v>44438</v>
      </c>
      <c r="B1096" s="2">
        <v>148.99</v>
      </c>
      <c r="C1096" s="2">
        <v>149.9</v>
      </c>
      <c r="D1096" s="2">
        <v>148.93</v>
      </c>
      <c r="E1096" s="2">
        <v>149.85</v>
      </c>
      <c r="F1096" s="2">
        <v>10596306</v>
      </c>
      <c r="G1096" s="2">
        <f>IFERROR(VLOOKUP(A1096,'TLT DVD'!$A$1:$D$1249,2,FALSE),0)</f>
        <v>1.4552</v>
      </c>
      <c r="H1096" s="2">
        <f>IFERROR(VLOOKUP(A1096,'TLT DVD'!$A$1:$D$1249,4,FALSE),0)</f>
        <v>0.99994225563552397</v>
      </c>
      <c r="I1096" s="2">
        <f t="shared" si="69"/>
        <v>148.98139666713672</v>
      </c>
      <c r="J1096" s="2">
        <f t="shared" si="70"/>
        <v>149.89134411976505</v>
      </c>
      <c r="K1096" s="2">
        <f t="shared" si="71"/>
        <v>148.92140013179858</v>
      </c>
      <c r="L1096" s="2">
        <f t="shared" si="68"/>
        <v>149.84134700698326</v>
      </c>
    </row>
    <row r="1097" spans="1:12" x14ac:dyDescent="0.25">
      <c r="A1097" s="1">
        <v>44435</v>
      </c>
      <c r="B1097" s="2">
        <v>148.57</v>
      </c>
      <c r="C1097" s="2">
        <v>149.48500000000001</v>
      </c>
      <c r="D1097" s="2">
        <v>148.33000000000001</v>
      </c>
      <c r="E1097" s="2">
        <v>149.46</v>
      </c>
      <c r="F1097" s="2">
        <v>15384740</v>
      </c>
      <c r="G1097" s="2">
        <f>IFERROR(VLOOKUP(A1097,'TLT DVD'!$A$1:$D$1249,2,FALSE),0)</f>
        <v>1.4590000000000001</v>
      </c>
      <c r="H1097" s="2">
        <f>IFERROR(VLOOKUP(A1097,'TLT DVD'!$A$1:$D$1249,4,FALSE),0)</f>
        <v>0.99994210485059198</v>
      </c>
      <c r="I1097" s="2">
        <f t="shared" si="69"/>
        <v>148.56139851765244</v>
      </c>
      <c r="J1097" s="2">
        <f t="shared" si="70"/>
        <v>149.47634554359075</v>
      </c>
      <c r="K1097" s="2">
        <f t="shared" si="71"/>
        <v>148.32141241248831</v>
      </c>
      <c r="L1097" s="2">
        <f t="shared" si="68"/>
        <v>149.45134699096948</v>
      </c>
    </row>
    <row r="1098" spans="1:12" x14ac:dyDescent="0.25">
      <c r="A1098" s="1">
        <v>44434</v>
      </c>
      <c r="B1098" s="2">
        <v>147.965</v>
      </c>
      <c r="C1098" s="2">
        <v>148.57</v>
      </c>
      <c r="D1098" s="2">
        <v>147.51</v>
      </c>
      <c r="E1098" s="2">
        <v>148.44999999999999</v>
      </c>
      <c r="F1098" s="2">
        <v>16657435</v>
      </c>
      <c r="G1098" s="2">
        <f>IFERROR(VLOOKUP(A1098,'TLT DVD'!$A$1:$D$1249,2,FALSE),0)</f>
        <v>1.4690000000000001</v>
      </c>
      <c r="H1098" s="2">
        <f>IFERROR(VLOOKUP(A1098,'TLT DVD'!$A$1:$D$1249,4,FALSE),0)</f>
        <v>0.99994170804824822</v>
      </c>
      <c r="I1098" s="2">
        <f t="shared" si="69"/>
        <v>147.95637483135906</v>
      </c>
      <c r="J1098" s="2">
        <f t="shared" si="70"/>
        <v>148.56133956472823</v>
      </c>
      <c r="K1098" s="2">
        <f t="shared" si="71"/>
        <v>147.5014013541971</v>
      </c>
      <c r="L1098" s="2">
        <f t="shared" si="68"/>
        <v>148.44134655976245</v>
      </c>
    </row>
    <row r="1099" spans="1:12" x14ac:dyDescent="0.25">
      <c r="A1099" s="1">
        <v>44433</v>
      </c>
      <c r="B1099" s="2">
        <v>149.21</v>
      </c>
      <c r="C1099" s="2">
        <v>149.37</v>
      </c>
      <c r="D1099" s="2">
        <v>147.58000000000001</v>
      </c>
      <c r="E1099" s="2">
        <v>148.04</v>
      </c>
      <c r="F1099" s="2">
        <v>16743814</v>
      </c>
      <c r="G1099" s="2">
        <f>IFERROR(VLOOKUP(A1099,'TLT DVD'!$A$1:$D$1249,2,FALSE),0)</f>
        <v>1.4730000000000001</v>
      </c>
      <c r="H1099" s="2">
        <f>IFERROR(VLOOKUP(A1099,'TLT DVD'!$A$1:$D$1249,4,FALSE),0)</f>
        <v>0.9999415493273548</v>
      </c>
      <c r="I1099" s="2">
        <f t="shared" si="69"/>
        <v>149.20127857513461</v>
      </c>
      <c r="J1099" s="2">
        <f t="shared" si="70"/>
        <v>149.36126922302699</v>
      </c>
      <c r="K1099" s="2">
        <f t="shared" si="71"/>
        <v>147.57137384973103</v>
      </c>
      <c r="L1099" s="2">
        <f t="shared" si="68"/>
        <v>148.03134696242159</v>
      </c>
    </row>
    <row r="1100" spans="1:12" x14ac:dyDescent="0.25">
      <c r="A1100" s="1">
        <v>44432</v>
      </c>
      <c r="B1100" s="2">
        <v>149.76</v>
      </c>
      <c r="C1100" s="2">
        <v>150.07</v>
      </c>
      <c r="D1100" s="2">
        <v>149.28</v>
      </c>
      <c r="E1100" s="2">
        <v>149.28</v>
      </c>
      <c r="F1100" s="2">
        <v>13835931</v>
      </c>
      <c r="G1100" s="2">
        <f>IFERROR(VLOOKUP(A1100,'TLT DVD'!$A$1:$D$1249,2,FALSE),0)</f>
        <v>1.4608000000000001</v>
      </c>
      <c r="H1100" s="2">
        <f>IFERROR(VLOOKUP(A1100,'TLT DVD'!$A$1:$D$1249,4,FALSE),0)</f>
        <v>0.99994203342615851</v>
      </c>
      <c r="I1100" s="2">
        <f t="shared" si="69"/>
        <v>149.7513189259015</v>
      </c>
      <c r="J1100" s="2">
        <f t="shared" si="70"/>
        <v>150.06130095626361</v>
      </c>
      <c r="K1100" s="2">
        <f t="shared" si="71"/>
        <v>149.27134674985695</v>
      </c>
      <c r="L1100" s="2">
        <f t="shared" si="68"/>
        <v>149.27134674985695</v>
      </c>
    </row>
    <row r="1101" spans="1:12" x14ac:dyDescent="0.25">
      <c r="A1101" s="1">
        <v>44431</v>
      </c>
      <c r="B1101" s="2">
        <v>150.19999999999999</v>
      </c>
      <c r="C1101" s="2">
        <v>150.495</v>
      </c>
      <c r="D1101" s="2">
        <v>149.91999999999999</v>
      </c>
      <c r="E1101" s="2">
        <v>150.44999999999999</v>
      </c>
      <c r="F1101" s="2">
        <v>10615040</v>
      </c>
      <c r="G1101" s="2">
        <f>IFERROR(VLOOKUP(A1101,'TLT DVD'!$A$1:$D$1249,2,FALSE),0)</f>
        <v>1.4494</v>
      </c>
      <c r="H1101" s="2">
        <f>IFERROR(VLOOKUP(A1101,'TLT DVD'!$A$1:$D$1249,4,FALSE),0)</f>
        <v>0.99994248578099021</v>
      </c>
      <c r="I1101" s="2">
        <f t="shared" si="69"/>
        <v>150.19136136430473</v>
      </c>
      <c r="J1101" s="2">
        <f t="shared" si="70"/>
        <v>150.48634439761014</v>
      </c>
      <c r="K1101" s="2">
        <f t="shared" si="71"/>
        <v>149.91137746828605</v>
      </c>
      <c r="L1101" s="2">
        <f t="shared" si="68"/>
        <v>150.44134698574996</v>
      </c>
    </row>
    <row r="1102" spans="1:12" x14ac:dyDescent="0.25">
      <c r="A1102" s="1">
        <v>44428</v>
      </c>
      <c r="B1102" s="2">
        <v>150.59</v>
      </c>
      <c r="C1102" s="2">
        <v>150.81</v>
      </c>
      <c r="D1102" s="2">
        <v>150.11000000000001</v>
      </c>
      <c r="E1102" s="2">
        <v>150.55000000000001</v>
      </c>
      <c r="F1102" s="2">
        <v>12388424</v>
      </c>
      <c r="G1102" s="2">
        <f>IFERROR(VLOOKUP(A1102,'TLT DVD'!$A$1:$D$1249,2,FALSE),0)</f>
        <v>1.4484999999999999</v>
      </c>
      <c r="H1102" s="2">
        <f>IFERROR(VLOOKUP(A1102,'TLT DVD'!$A$1:$D$1249,4,FALSE),0)</f>
        <v>0.99994252149322249</v>
      </c>
      <c r="I1102" s="2">
        <f t="shared" si="69"/>
        <v>150.58134431166437</v>
      </c>
      <c r="J1102" s="2">
        <f t="shared" si="70"/>
        <v>150.80133166639288</v>
      </c>
      <c r="K1102" s="2">
        <f t="shared" si="71"/>
        <v>150.10137190134765</v>
      </c>
      <c r="L1102" s="2">
        <f t="shared" si="68"/>
        <v>150.54134661080465</v>
      </c>
    </row>
    <row r="1103" spans="1:12" x14ac:dyDescent="0.25">
      <c r="A1103" s="1">
        <v>44427</v>
      </c>
      <c r="B1103" s="2">
        <v>150.31</v>
      </c>
      <c r="C1103" s="2">
        <v>150.46</v>
      </c>
      <c r="D1103" s="2">
        <v>149.81</v>
      </c>
      <c r="E1103" s="2">
        <v>150.44999999999999</v>
      </c>
      <c r="F1103" s="2">
        <v>15474585</v>
      </c>
      <c r="G1103" s="2">
        <f>IFERROR(VLOOKUP(A1103,'TLT DVD'!$A$1:$D$1249,2,FALSE),0)</f>
        <v>1.4494</v>
      </c>
      <c r="H1103" s="2">
        <f>IFERROR(VLOOKUP(A1103,'TLT DVD'!$A$1:$D$1249,4,FALSE),0)</f>
        <v>0.99994248578099021</v>
      </c>
      <c r="I1103" s="2">
        <f t="shared" si="69"/>
        <v>150.30135503774065</v>
      </c>
      <c r="J1103" s="2">
        <f t="shared" si="70"/>
        <v>150.45134641060778</v>
      </c>
      <c r="K1103" s="2">
        <f t="shared" si="71"/>
        <v>149.80138379485015</v>
      </c>
      <c r="L1103" s="2">
        <f t="shared" si="68"/>
        <v>150.44134698574996</v>
      </c>
    </row>
    <row r="1104" spans="1:12" x14ac:dyDescent="0.25">
      <c r="A1104" s="1">
        <v>44426</v>
      </c>
      <c r="B1104" s="2">
        <v>148.71</v>
      </c>
      <c r="C1104" s="2">
        <v>149.47</v>
      </c>
      <c r="D1104" s="2">
        <v>148.44999999999999</v>
      </c>
      <c r="E1104" s="2">
        <v>149.35</v>
      </c>
      <c r="F1104" s="2">
        <v>13143979</v>
      </c>
      <c r="G1104" s="2">
        <f>IFERROR(VLOOKUP(A1104,'TLT DVD'!$A$1:$D$1249,2,FALSE),0)</f>
        <v>1.4601</v>
      </c>
      <c r="H1104" s="2">
        <f>IFERROR(VLOOKUP(A1104,'TLT DVD'!$A$1:$D$1249,4,FALSE),0)</f>
        <v>0.99994206120232654</v>
      </c>
      <c r="I1104" s="2">
        <f t="shared" si="69"/>
        <v>148.70138392139799</v>
      </c>
      <c r="J1104" s="2">
        <f t="shared" si="70"/>
        <v>149.46133988791175</v>
      </c>
      <c r="K1104" s="2">
        <f t="shared" si="71"/>
        <v>148.44139898548536</v>
      </c>
      <c r="L1104" s="2">
        <f t="shared" si="68"/>
        <v>149.34134684056747</v>
      </c>
    </row>
    <row r="1105" spans="1:12" x14ac:dyDescent="0.25">
      <c r="A1105" s="1">
        <v>44425</v>
      </c>
      <c r="B1105" s="2">
        <v>148.88</v>
      </c>
      <c r="C1105" s="2">
        <v>149.47</v>
      </c>
      <c r="D1105" s="2">
        <v>148.66999999999999</v>
      </c>
      <c r="E1105" s="2">
        <v>148.85</v>
      </c>
      <c r="F1105" s="2">
        <v>14126883</v>
      </c>
      <c r="G1105" s="2">
        <f>IFERROR(VLOOKUP(A1105,'TLT DVD'!$A$1:$D$1249,2,FALSE),0)</f>
        <v>1.4650000000000001</v>
      </c>
      <c r="H1105" s="2">
        <f>IFERROR(VLOOKUP(A1105,'TLT DVD'!$A$1:$D$1249,4,FALSE),0)</f>
        <v>0.99994186676916685</v>
      </c>
      <c r="I1105" s="2">
        <f t="shared" si="69"/>
        <v>148.87134512459355</v>
      </c>
      <c r="J1105" s="2">
        <f t="shared" si="70"/>
        <v>149.46131082598737</v>
      </c>
      <c r="K1105" s="2">
        <f t="shared" si="71"/>
        <v>148.66135733257201</v>
      </c>
      <c r="L1105" s="2">
        <f t="shared" si="68"/>
        <v>148.84134686859048</v>
      </c>
    </row>
    <row r="1106" spans="1:12" x14ac:dyDescent="0.25">
      <c r="A1106" s="1">
        <v>44424</v>
      </c>
      <c r="B1106" s="2">
        <v>149.19</v>
      </c>
      <c r="C1106" s="2">
        <v>150.02000000000001</v>
      </c>
      <c r="D1106" s="2">
        <v>148.81</v>
      </c>
      <c r="E1106" s="2">
        <v>148.91</v>
      </c>
      <c r="F1106" s="2">
        <v>19171544</v>
      </c>
      <c r="G1106" s="2">
        <f>IFERROR(VLOOKUP(A1106,'TLT DVD'!$A$1:$D$1249,2,FALSE),0)</f>
        <v>1.4643999999999999</v>
      </c>
      <c r="H1106" s="2">
        <f>IFERROR(VLOOKUP(A1106,'TLT DVD'!$A$1:$D$1249,4,FALSE),0)</f>
        <v>0.99994189057730676</v>
      </c>
      <c r="I1106" s="2">
        <f t="shared" si="69"/>
        <v>149.18133065522838</v>
      </c>
      <c r="J1106" s="2">
        <f t="shared" si="70"/>
        <v>150.01128242440757</v>
      </c>
      <c r="K1106" s="2">
        <f t="shared" si="71"/>
        <v>148.80135273680901</v>
      </c>
      <c r="L1106" s="2">
        <f t="shared" ref="L1106:L1169" si="72">IFERROR(E1106*$H1106,0)</f>
        <v>148.90134692586673</v>
      </c>
    </row>
    <row r="1107" spans="1:12" x14ac:dyDescent="0.25">
      <c r="A1107" s="1">
        <v>44421</v>
      </c>
      <c r="B1107" s="2">
        <v>146.83000000000001</v>
      </c>
      <c r="C1107" s="2">
        <v>148.56</v>
      </c>
      <c r="D1107" s="2">
        <v>146.81</v>
      </c>
      <c r="E1107" s="2">
        <v>148.55000000000001</v>
      </c>
      <c r="F1107" s="2">
        <v>18653828</v>
      </c>
      <c r="G1107" s="2">
        <f>IFERROR(VLOOKUP(A1107,'TLT DVD'!$A$1:$D$1249,2,FALSE),0)</f>
        <v>1.468</v>
      </c>
      <c r="H1107" s="2">
        <f>IFERROR(VLOOKUP(A1107,'TLT DVD'!$A$1:$D$1249,4,FALSE),0)</f>
        <v>0.99994174772847544</v>
      </c>
      <c r="I1107" s="2">
        <f t="shared" si="69"/>
        <v>146.82144681897205</v>
      </c>
      <c r="J1107" s="2">
        <f t="shared" si="70"/>
        <v>148.55134604254232</v>
      </c>
      <c r="K1107" s="2">
        <f t="shared" si="71"/>
        <v>146.80144798401747</v>
      </c>
      <c r="L1107" s="2">
        <f t="shared" si="72"/>
        <v>148.54134662506505</v>
      </c>
    </row>
    <row r="1108" spans="1:12" x14ac:dyDescent="0.25">
      <c r="A1108" s="1">
        <v>44420</v>
      </c>
      <c r="B1108" s="2">
        <v>146.09</v>
      </c>
      <c r="C1108" s="2">
        <v>146.44</v>
      </c>
      <c r="D1108" s="2">
        <v>145.43</v>
      </c>
      <c r="E1108" s="2">
        <v>146.24</v>
      </c>
      <c r="F1108" s="2">
        <v>14710931</v>
      </c>
      <c r="G1108" s="2">
        <f>IFERROR(VLOOKUP(A1108,'TLT DVD'!$A$1:$D$1249,2,FALSE),0)</f>
        <v>1.4912000000000001</v>
      </c>
      <c r="H1108" s="2">
        <f>IFERROR(VLOOKUP(A1108,'TLT DVD'!$A$1:$D$1249,4,FALSE),0)</f>
        <v>0.99994082714760768</v>
      </c>
      <c r="I1108" s="2">
        <f t="shared" si="69"/>
        <v>146.08135543799401</v>
      </c>
      <c r="J1108" s="2">
        <f t="shared" si="70"/>
        <v>146.43133472749565</v>
      </c>
      <c r="K1108" s="2">
        <f t="shared" si="71"/>
        <v>145.42139449207659</v>
      </c>
      <c r="L1108" s="2">
        <f t="shared" si="72"/>
        <v>146.23134656206616</v>
      </c>
    </row>
    <row r="1109" spans="1:12" x14ac:dyDescent="0.25">
      <c r="A1109" s="1">
        <v>44419</v>
      </c>
      <c r="B1109" s="2">
        <v>146.41200000000001</v>
      </c>
      <c r="C1109" s="2">
        <v>147.22999999999999</v>
      </c>
      <c r="D1109" s="2">
        <v>145.71</v>
      </c>
      <c r="E1109" s="2">
        <v>146.47999999999999</v>
      </c>
      <c r="F1109" s="2">
        <v>17227604</v>
      </c>
      <c r="G1109" s="2">
        <f>IFERROR(VLOOKUP(A1109,'TLT DVD'!$A$1:$D$1249,2,FALSE),0)</f>
        <v>1.4886999999999999</v>
      </c>
      <c r="H1109" s="2">
        <f>IFERROR(VLOOKUP(A1109,'TLT DVD'!$A$1:$D$1249,4,FALSE),0)</f>
        <v>0.99994092634809151</v>
      </c>
      <c r="I1109" s="2">
        <f t="shared" si="69"/>
        <v>146.40335090847677</v>
      </c>
      <c r="J1109" s="2">
        <f t="shared" si="70"/>
        <v>147.22130258622951</v>
      </c>
      <c r="K1109" s="2">
        <f t="shared" si="71"/>
        <v>145.70139237818043</v>
      </c>
      <c r="L1109" s="2">
        <f t="shared" si="72"/>
        <v>146.47134689146844</v>
      </c>
    </row>
    <row r="1110" spans="1:12" x14ac:dyDescent="0.25">
      <c r="A1110" s="1">
        <v>44418</v>
      </c>
      <c r="B1110" s="2">
        <v>147.49</v>
      </c>
      <c r="C1110" s="2">
        <v>147.57</v>
      </c>
      <c r="D1110" s="2">
        <v>146.56</v>
      </c>
      <c r="E1110" s="2">
        <v>146.57</v>
      </c>
      <c r="F1110" s="2">
        <v>13716901</v>
      </c>
      <c r="G1110" s="2">
        <f>IFERROR(VLOOKUP(A1110,'TLT DVD'!$A$1:$D$1249,2,FALSE),0)</f>
        <v>1.4878</v>
      </c>
      <c r="H1110" s="2">
        <f>IFERROR(VLOOKUP(A1110,'TLT DVD'!$A$1:$D$1249,4,FALSE),0)</f>
        <v>0.99994096206026806</v>
      </c>
      <c r="I1110" s="2">
        <f t="shared" si="69"/>
        <v>147.48129249426896</v>
      </c>
      <c r="J1110" s="2">
        <f t="shared" si="70"/>
        <v>147.56128777123374</v>
      </c>
      <c r="K1110" s="2">
        <f t="shared" si="71"/>
        <v>146.5513473995529</v>
      </c>
      <c r="L1110" s="2">
        <f t="shared" si="72"/>
        <v>146.56134680917347</v>
      </c>
    </row>
    <row r="1111" spans="1:12" x14ac:dyDescent="0.25">
      <c r="A1111" s="1">
        <v>44417</v>
      </c>
      <c r="B1111" s="2">
        <v>148.15199999999999</v>
      </c>
      <c r="C1111" s="2">
        <v>148.56</v>
      </c>
      <c r="D1111" s="2">
        <v>147.22999999999999</v>
      </c>
      <c r="E1111" s="2">
        <v>147.25</v>
      </c>
      <c r="F1111" s="2">
        <v>12942623</v>
      </c>
      <c r="G1111" s="2">
        <f>IFERROR(VLOOKUP(A1111,'TLT DVD'!$A$1:$D$1249,2,FALSE),0)</f>
        <v>1.4809000000000001</v>
      </c>
      <c r="H1111" s="2">
        <f>IFERROR(VLOOKUP(A1111,'TLT DVD'!$A$1:$D$1249,4,FALSE),0)</f>
        <v>0.99994123585366423</v>
      </c>
      <c r="I1111" s="2">
        <f t="shared" si="69"/>
        <v>148.14329397419206</v>
      </c>
      <c r="J1111" s="2">
        <f t="shared" si="70"/>
        <v>148.55126999842037</v>
      </c>
      <c r="K1111" s="2">
        <f t="shared" si="71"/>
        <v>147.22134815473498</v>
      </c>
      <c r="L1111" s="2">
        <f t="shared" si="72"/>
        <v>147.24134697945206</v>
      </c>
    </row>
    <row r="1112" spans="1:12" x14ac:dyDescent="0.25">
      <c r="A1112" s="1">
        <v>44414</v>
      </c>
      <c r="B1112" s="2">
        <v>148.322</v>
      </c>
      <c r="C1112" s="2">
        <v>148.76</v>
      </c>
      <c r="D1112" s="2">
        <v>147.6909</v>
      </c>
      <c r="E1112" s="2">
        <v>147.78</v>
      </c>
      <c r="F1112" s="2">
        <v>21144286</v>
      </c>
      <c r="G1112" s="2">
        <f>IFERROR(VLOOKUP(A1112,'TLT DVD'!$A$1:$D$1249,2,FALSE),0)</f>
        <v>1.4756</v>
      </c>
      <c r="H1112" s="2">
        <f>IFERROR(VLOOKUP(A1112,'TLT DVD'!$A$1:$D$1249,4,FALSE),0)</f>
        <v>0.99994144615878755</v>
      </c>
      <c r="I1112" s="2">
        <f t="shared" si="69"/>
        <v>148.3133151771637</v>
      </c>
      <c r="J1112" s="2">
        <f t="shared" si="70"/>
        <v>148.75128953058123</v>
      </c>
      <c r="K1112" s="2">
        <f t="shared" si="71"/>
        <v>147.68225213049288</v>
      </c>
      <c r="L1112" s="2">
        <f t="shared" si="72"/>
        <v>147.77134691334564</v>
      </c>
    </row>
    <row r="1113" spans="1:12" x14ac:dyDescent="0.25">
      <c r="A1113" s="1">
        <v>44413</v>
      </c>
      <c r="B1113" s="2">
        <v>150.76</v>
      </c>
      <c r="C1113" s="2">
        <v>150.91999999999999</v>
      </c>
      <c r="D1113" s="2">
        <v>150</v>
      </c>
      <c r="E1113" s="2">
        <v>150.29</v>
      </c>
      <c r="F1113" s="2">
        <v>15345359</v>
      </c>
      <c r="G1113" s="2">
        <f>IFERROR(VLOOKUP(A1113,'TLT DVD'!$A$1:$D$1249,2,FALSE),0)</f>
        <v>1.4510000000000001</v>
      </c>
      <c r="H1113" s="2">
        <f>IFERROR(VLOOKUP(A1113,'TLT DVD'!$A$1:$D$1249,4,FALSE),0)</f>
        <v>0.99994242229258046</v>
      </c>
      <c r="I1113" s="2">
        <f t="shared" si="69"/>
        <v>150.75131958482942</v>
      </c>
      <c r="J1113" s="2">
        <f t="shared" si="70"/>
        <v>150.91131037239623</v>
      </c>
      <c r="K1113" s="2">
        <f t="shared" si="71"/>
        <v>149.99136334388706</v>
      </c>
      <c r="L1113" s="2">
        <f t="shared" si="72"/>
        <v>150.28134664635192</v>
      </c>
    </row>
    <row r="1114" spans="1:12" x14ac:dyDescent="0.25">
      <c r="A1114" s="1">
        <v>44412</v>
      </c>
      <c r="B1114" s="2">
        <v>151.5</v>
      </c>
      <c r="C1114" s="2">
        <v>151.82</v>
      </c>
      <c r="D1114" s="2">
        <v>149.72</v>
      </c>
      <c r="E1114" s="2">
        <v>151.06</v>
      </c>
      <c r="F1114" s="2">
        <v>18267908</v>
      </c>
      <c r="G1114" s="2">
        <f>IFERROR(VLOOKUP(A1114,'TLT DVD'!$A$1:$D$1249,2,FALSE),0)</f>
        <v>1.4436</v>
      </c>
      <c r="H1114" s="2">
        <f>IFERROR(VLOOKUP(A1114,'TLT DVD'!$A$1:$D$1249,4,FALSE),0)</f>
        <v>0.99994271592650952</v>
      </c>
      <c r="I1114" s="2">
        <f t="shared" si="69"/>
        <v>151.49132146286618</v>
      </c>
      <c r="J1114" s="2">
        <f t="shared" si="70"/>
        <v>151.81130313196266</v>
      </c>
      <c r="K1114" s="2">
        <f t="shared" si="71"/>
        <v>149.71142342851701</v>
      </c>
      <c r="L1114" s="2">
        <f t="shared" si="72"/>
        <v>151.05134666785852</v>
      </c>
    </row>
    <row r="1115" spans="1:12" x14ac:dyDescent="0.25">
      <c r="A1115" s="1">
        <v>44411</v>
      </c>
      <c r="B1115" s="2">
        <v>150.75</v>
      </c>
      <c r="C1115" s="2">
        <v>151.22999999999999</v>
      </c>
      <c r="D1115" s="2">
        <v>150.38999999999999</v>
      </c>
      <c r="E1115" s="2">
        <v>150.75</v>
      </c>
      <c r="F1115" s="2">
        <v>13361939</v>
      </c>
      <c r="G1115" s="2">
        <f>IFERROR(VLOOKUP(A1115,'TLT DVD'!$A$1:$D$1249,2,FALSE),0)</f>
        <v>1.4466000000000001</v>
      </c>
      <c r="H1115" s="2">
        <f>IFERROR(VLOOKUP(A1115,'TLT DVD'!$A$1:$D$1249,4,FALSE),0)</f>
        <v>0.99994259688571707</v>
      </c>
      <c r="I1115" s="2">
        <f t="shared" si="69"/>
        <v>150.74134648052186</v>
      </c>
      <c r="J1115" s="2">
        <f t="shared" si="70"/>
        <v>151.22131892702697</v>
      </c>
      <c r="K1115" s="2">
        <f t="shared" si="71"/>
        <v>150.38136714564297</v>
      </c>
      <c r="L1115" s="2">
        <f t="shared" si="72"/>
        <v>150.74134648052186</v>
      </c>
    </row>
    <row r="1116" spans="1:12" x14ac:dyDescent="0.25">
      <c r="A1116" s="1">
        <v>44410</v>
      </c>
      <c r="B1116" s="2">
        <v>149.45400000000001</v>
      </c>
      <c r="C1116" s="2">
        <v>151.22999999999999</v>
      </c>
      <c r="D1116" s="2">
        <v>149.18</v>
      </c>
      <c r="E1116" s="2">
        <v>150.66999999999999</v>
      </c>
      <c r="F1116" s="2">
        <v>21232706</v>
      </c>
      <c r="G1116" s="2">
        <f>IFERROR(VLOOKUP(A1116,'TLT DVD'!$A$1:$D$1249,2,FALSE),0)</f>
        <v>1.4473</v>
      </c>
      <c r="H1116" s="2">
        <f>IFERROR(VLOOKUP(A1116,'TLT DVD'!$A$1:$D$1249,4,FALSE),0)</f>
        <v>0.99994256910953416</v>
      </c>
      <c r="I1116" s="2">
        <f t="shared" si="69"/>
        <v>149.44541672369633</v>
      </c>
      <c r="J1116" s="2">
        <f t="shared" si="70"/>
        <v>151.22131472643485</v>
      </c>
      <c r="K1116" s="2">
        <f t="shared" si="71"/>
        <v>149.17143245976033</v>
      </c>
      <c r="L1116" s="2">
        <f t="shared" si="72"/>
        <v>150.66134688773349</v>
      </c>
    </row>
    <row r="1117" spans="1:12" x14ac:dyDescent="0.25">
      <c r="A1117" s="1">
        <v>44407</v>
      </c>
      <c r="B1117" s="2">
        <v>149.13</v>
      </c>
      <c r="C1117" s="2">
        <v>149.72</v>
      </c>
      <c r="D1117" s="2">
        <v>149.06</v>
      </c>
      <c r="E1117" s="2">
        <v>149.52000000000001</v>
      </c>
      <c r="F1117" s="2">
        <v>14342162</v>
      </c>
      <c r="G1117" s="2">
        <f>IFERROR(VLOOKUP(A1117,'TLT DVD'!$A$1:$D$1249,2,FALSE),0)</f>
        <v>1.4584999999999999</v>
      </c>
      <c r="H1117" s="2">
        <f>IFERROR(VLOOKUP(A1117,'TLT DVD'!$A$1:$D$1249,4,FALSE),0)</f>
        <v>0.99994212469071331</v>
      </c>
      <c r="I1117" s="2">
        <f t="shared" si="69"/>
        <v>149.12136905512608</v>
      </c>
      <c r="J1117" s="2">
        <f t="shared" si="70"/>
        <v>149.7113349086936</v>
      </c>
      <c r="K1117" s="2">
        <f t="shared" si="71"/>
        <v>149.05137310639773</v>
      </c>
      <c r="L1117" s="2">
        <f t="shared" si="72"/>
        <v>149.51134648375546</v>
      </c>
    </row>
    <row r="1118" spans="1:12" x14ac:dyDescent="0.25">
      <c r="A1118" s="1">
        <v>44406</v>
      </c>
      <c r="B1118" s="2">
        <v>148.78</v>
      </c>
      <c r="C1118" s="2">
        <v>149.22</v>
      </c>
      <c r="D1118" s="2">
        <v>148.53</v>
      </c>
      <c r="E1118" s="2">
        <v>148.82</v>
      </c>
      <c r="F1118" s="2">
        <v>11532032</v>
      </c>
      <c r="G1118" s="2">
        <f>IFERROR(VLOOKUP(A1118,'TLT DVD'!$A$1:$D$1249,2,FALSE),0)</f>
        <v>1.5119</v>
      </c>
      <c r="H1118" s="2">
        <f>IFERROR(VLOOKUP(A1118,'TLT DVD'!$A$1:$D$1249,4,FALSE),0)</f>
        <v>0.99994000576797992</v>
      </c>
      <c r="I1118" s="2">
        <f t="shared" si="69"/>
        <v>148.77107405816005</v>
      </c>
      <c r="J1118" s="2">
        <f t="shared" si="70"/>
        <v>149.21104766069797</v>
      </c>
      <c r="K1118" s="2">
        <f t="shared" si="71"/>
        <v>148.52108905671807</v>
      </c>
      <c r="L1118" s="2">
        <f t="shared" si="72"/>
        <v>148.81107165839077</v>
      </c>
    </row>
    <row r="1119" spans="1:12" x14ac:dyDescent="0.25">
      <c r="A1119" s="1">
        <v>44405</v>
      </c>
      <c r="B1119" s="2">
        <v>148.66999999999999</v>
      </c>
      <c r="C1119" s="2">
        <v>149.66999999999999</v>
      </c>
      <c r="D1119" s="2">
        <v>148.27000000000001</v>
      </c>
      <c r="E1119" s="2">
        <v>149.65</v>
      </c>
      <c r="F1119" s="2">
        <v>14346869</v>
      </c>
      <c r="G1119" s="2">
        <f>IFERROR(VLOOKUP(A1119,'TLT DVD'!$A$1:$D$1249,2,FALSE),0)</f>
        <v>1.5035000000000001</v>
      </c>
      <c r="H1119" s="2">
        <f>IFERROR(VLOOKUP(A1119,'TLT DVD'!$A$1:$D$1249,4,FALSE),0)</f>
        <v>0.9999403390813707</v>
      </c>
      <c r="I1119" s="2">
        <f t="shared" si="69"/>
        <v>148.66113021122737</v>
      </c>
      <c r="J1119" s="2">
        <f t="shared" si="70"/>
        <v>149.66107055030875</v>
      </c>
      <c r="K1119" s="2">
        <f t="shared" si="71"/>
        <v>148.26115407559485</v>
      </c>
      <c r="L1119" s="2">
        <f t="shared" si="72"/>
        <v>149.64107174352714</v>
      </c>
    </row>
    <row r="1120" spans="1:12" x14ac:dyDescent="0.25">
      <c r="A1120" s="1">
        <v>44404</v>
      </c>
      <c r="B1120" s="2">
        <v>149.33000000000001</v>
      </c>
      <c r="C1120" s="2">
        <v>149.69</v>
      </c>
      <c r="D1120" s="2">
        <v>148.99</v>
      </c>
      <c r="E1120" s="2">
        <v>149.63999999999999</v>
      </c>
      <c r="F1120" s="2">
        <v>13036604</v>
      </c>
      <c r="G1120" s="2">
        <f>IFERROR(VLOOKUP(A1120,'TLT DVD'!$A$1:$D$1249,2,FALSE),0)</f>
        <v>1.5036</v>
      </c>
      <c r="H1120" s="2">
        <f>IFERROR(VLOOKUP(A1120,'TLT DVD'!$A$1:$D$1249,4,FALSE),0)</f>
        <v>0.99994033511335345</v>
      </c>
      <c r="I1120" s="2">
        <f t="shared" si="69"/>
        <v>149.32109024247708</v>
      </c>
      <c r="J1120" s="2">
        <f t="shared" si="70"/>
        <v>149.68106876311788</v>
      </c>
      <c r="K1120" s="2">
        <f t="shared" si="71"/>
        <v>148.98111052853855</v>
      </c>
      <c r="L1120" s="2">
        <f t="shared" si="72"/>
        <v>149.63107174636221</v>
      </c>
    </row>
    <row r="1121" spans="1:12" x14ac:dyDescent="0.25">
      <c r="A1121" s="1">
        <v>44403</v>
      </c>
      <c r="B1121" s="2">
        <v>148.995</v>
      </c>
      <c r="C1121" s="2">
        <v>149.06</v>
      </c>
      <c r="D1121" s="2">
        <v>147.88</v>
      </c>
      <c r="E1121" s="2">
        <v>148.06</v>
      </c>
      <c r="F1121" s="2">
        <v>10737870</v>
      </c>
      <c r="G1121" s="2">
        <f>IFERROR(VLOOKUP(A1121,'TLT DVD'!$A$1:$D$1249,2,FALSE),0)</f>
        <v>1.5197000000000001</v>
      </c>
      <c r="H1121" s="2">
        <f>IFERROR(VLOOKUP(A1121,'TLT DVD'!$A$1:$D$1249,4,FALSE),0)</f>
        <v>0.99993969626278789</v>
      </c>
      <c r="I1121" s="2">
        <f t="shared" si="69"/>
        <v>148.98601504467408</v>
      </c>
      <c r="J1121" s="2">
        <f t="shared" si="70"/>
        <v>149.05101112493116</v>
      </c>
      <c r="K1121" s="2">
        <f t="shared" si="71"/>
        <v>147.87108228334108</v>
      </c>
      <c r="L1121" s="2">
        <f t="shared" si="72"/>
        <v>148.05107142866837</v>
      </c>
    </row>
    <row r="1122" spans="1:12" x14ac:dyDescent="0.25">
      <c r="A1122" s="1">
        <v>44400</v>
      </c>
      <c r="B1122" s="2">
        <v>147.94</v>
      </c>
      <c r="C1122" s="2">
        <v>148.655</v>
      </c>
      <c r="D1122" s="2">
        <v>147.88999999999999</v>
      </c>
      <c r="E1122" s="2">
        <v>148.5</v>
      </c>
      <c r="F1122" s="2">
        <v>12639262</v>
      </c>
      <c r="G1122" s="2">
        <f>IFERROR(VLOOKUP(A1122,'TLT DVD'!$A$1:$D$1249,2,FALSE),0)</f>
        <v>1.5152000000000001</v>
      </c>
      <c r="H1122" s="2">
        <f>IFERROR(VLOOKUP(A1122,'TLT DVD'!$A$1:$D$1249,4,FALSE),0)</f>
        <v>0.99993987482346391</v>
      </c>
      <c r="I1122" s="2">
        <f t="shared" si="69"/>
        <v>147.93110508138324</v>
      </c>
      <c r="J1122" s="2">
        <f t="shared" si="70"/>
        <v>148.64606209188202</v>
      </c>
      <c r="K1122" s="2">
        <f t="shared" si="71"/>
        <v>147.88110808764208</v>
      </c>
      <c r="L1122" s="2">
        <f t="shared" si="72"/>
        <v>148.49107141128439</v>
      </c>
    </row>
    <row r="1123" spans="1:12" x14ac:dyDescent="0.25">
      <c r="A1123" s="1">
        <v>44399</v>
      </c>
      <c r="B1123" s="2">
        <v>148.11000000000001</v>
      </c>
      <c r="C1123" s="2">
        <v>149.80500000000001</v>
      </c>
      <c r="D1123" s="2">
        <v>148.06</v>
      </c>
      <c r="E1123" s="2">
        <v>149.5</v>
      </c>
      <c r="F1123" s="2">
        <v>18136908</v>
      </c>
      <c r="G1123" s="2">
        <f>IFERROR(VLOOKUP(A1123,'TLT DVD'!$A$1:$D$1249,2,FALSE),0)</f>
        <v>1.5049999999999999</v>
      </c>
      <c r="H1123" s="2">
        <f>IFERROR(VLOOKUP(A1123,'TLT DVD'!$A$1:$D$1249,4,FALSE),0)</f>
        <v>0.9999402795611142</v>
      </c>
      <c r="I1123" s="2">
        <f t="shared" si="69"/>
        <v>148.10115480579663</v>
      </c>
      <c r="J1123" s="2">
        <f t="shared" si="70"/>
        <v>149.79605357965272</v>
      </c>
      <c r="K1123" s="2">
        <f t="shared" si="71"/>
        <v>148.05115779181858</v>
      </c>
      <c r="L1123" s="2">
        <f t="shared" si="72"/>
        <v>149.49107179438658</v>
      </c>
    </row>
    <row r="1124" spans="1:12" x14ac:dyDescent="0.25">
      <c r="A1124" s="1">
        <v>44398</v>
      </c>
      <c r="B1124" s="2">
        <v>148.18</v>
      </c>
      <c r="C1124" s="2">
        <v>148.5</v>
      </c>
      <c r="D1124" s="2">
        <v>146.66999999999999</v>
      </c>
      <c r="E1124" s="2">
        <v>148.1</v>
      </c>
      <c r="F1124" s="2">
        <v>19988912</v>
      </c>
      <c r="G1124" s="2">
        <f>IFERROR(VLOOKUP(A1124,'TLT DVD'!$A$1:$D$1249,2,FALSE),0)</f>
        <v>1.5193000000000001</v>
      </c>
      <c r="H1124" s="2">
        <f>IFERROR(VLOOKUP(A1124,'TLT DVD'!$A$1:$D$1249,4,FALSE),0)</f>
        <v>0.99993971213484667</v>
      </c>
      <c r="I1124" s="2">
        <f t="shared" si="69"/>
        <v>148.17106654414158</v>
      </c>
      <c r="J1124" s="2">
        <f t="shared" si="70"/>
        <v>148.49104725202474</v>
      </c>
      <c r="K1124" s="2">
        <f t="shared" si="71"/>
        <v>146.66115757881795</v>
      </c>
      <c r="L1124" s="2">
        <f t="shared" si="72"/>
        <v>148.0910713671708</v>
      </c>
    </row>
    <row r="1125" spans="1:12" x14ac:dyDescent="0.25">
      <c r="A1125" s="1">
        <v>44397</v>
      </c>
      <c r="B1125" s="2">
        <v>152.53</v>
      </c>
      <c r="C1125" s="2">
        <v>152.71</v>
      </c>
      <c r="D1125" s="2">
        <v>149.76</v>
      </c>
      <c r="E1125" s="2">
        <v>150</v>
      </c>
      <c r="F1125" s="2">
        <v>25674792</v>
      </c>
      <c r="G1125" s="2">
        <f>IFERROR(VLOOKUP(A1125,'TLT DVD'!$A$1:$D$1249,2,FALSE),0)</f>
        <v>1.5</v>
      </c>
      <c r="H1125" s="2">
        <f>IFERROR(VLOOKUP(A1125,'TLT DVD'!$A$1:$D$1249,4,FALSE),0)</f>
        <v>0.99994047796198304</v>
      </c>
      <c r="I1125" s="2">
        <f t="shared" si="69"/>
        <v>152.52092110354127</v>
      </c>
      <c r="J1125" s="2">
        <f t="shared" si="70"/>
        <v>152.70091038957443</v>
      </c>
      <c r="K1125" s="2">
        <f t="shared" si="71"/>
        <v>149.75108597958658</v>
      </c>
      <c r="L1125" s="2">
        <f t="shared" si="72"/>
        <v>149.99107169429746</v>
      </c>
    </row>
    <row r="1126" spans="1:12" x14ac:dyDescent="0.25">
      <c r="A1126" s="1">
        <v>44396</v>
      </c>
      <c r="B1126" s="2">
        <v>150.94999999999999</v>
      </c>
      <c r="C1126" s="2">
        <v>151.94999999999999</v>
      </c>
      <c r="D1126" s="2">
        <v>150.62</v>
      </c>
      <c r="E1126" s="2">
        <v>151.46</v>
      </c>
      <c r="F1126" s="2">
        <v>40203892</v>
      </c>
      <c r="G1126" s="2">
        <f>IFERROR(VLOOKUP(A1126,'TLT DVD'!$A$1:$D$1249,2,FALSE),0)</f>
        <v>1.4856</v>
      </c>
      <c r="H1126" s="2">
        <f>IFERROR(VLOOKUP(A1126,'TLT DVD'!$A$1:$D$1249,4,FALSE),0)</f>
        <v>0.99994104935670514</v>
      </c>
      <c r="I1126" s="2">
        <f t="shared" si="69"/>
        <v>150.94110140039461</v>
      </c>
      <c r="J1126" s="2">
        <f t="shared" si="70"/>
        <v>151.94104244975134</v>
      </c>
      <c r="K1126" s="2">
        <f t="shared" si="71"/>
        <v>150.61112085410693</v>
      </c>
      <c r="L1126" s="2">
        <f t="shared" si="72"/>
        <v>151.45107133556658</v>
      </c>
    </row>
    <row r="1127" spans="1:12" x14ac:dyDescent="0.25">
      <c r="A1127" s="1">
        <v>44393</v>
      </c>
      <c r="B1127" s="2">
        <v>147.34</v>
      </c>
      <c r="C1127" s="2">
        <v>148.34</v>
      </c>
      <c r="D1127" s="2">
        <v>147.32</v>
      </c>
      <c r="E1127" s="2">
        <v>148.21</v>
      </c>
      <c r="F1127" s="2">
        <v>12787919</v>
      </c>
      <c r="G1127" s="2">
        <f>IFERROR(VLOOKUP(A1127,'TLT DVD'!$A$1:$D$1249,2,FALSE),0)</f>
        <v>1.5181</v>
      </c>
      <c r="H1127" s="2">
        <f>IFERROR(VLOOKUP(A1127,'TLT DVD'!$A$1:$D$1249,4,FALSE),0)</f>
        <v>0.99993975975102456</v>
      </c>
      <c r="I1127" s="2">
        <f t="shared" si="69"/>
        <v>147.33112420171597</v>
      </c>
      <c r="J1127" s="2">
        <f t="shared" si="70"/>
        <v>148.33106396146698</v>
      </c>
      <c r="K1127" s="2">
        <f t="shared" si="71"/>
        <v>147.31112540652094</v>
      </c>
      <c r="L1127" s="2">
        <f t="shared" si="72"/>
        <v>148.20107179269937</v>
      </c>
    </row>
    <row r="1128" spans="1:12" x14ac:dyDescent="0.25">
      <c r="A1128" s="1">
        <v>44392</v>
      </c>
      <c r="B1128" s="2">
        <v>147.94999999999999</v>
      </c>
      <c r="C1128" s="2">
        <v>148.6</v>
      </c>
      <c r="D1128" s="2">
        <v>147.03</v>
      </c>
      <c r="E1128" s="2">
        <v>148.49</v>
      </c>
      <c r="F1128" s="2">
        <v>18462700</v>
      </c>
      <c r="G1128" s="2">
        <f>IFERROR(VLOOKUP(A1128,'TLT DVD'!$A$1:$D$1249,2,FALSE),0)</f>
        <v>1.5153000000000001</v>
      </c>
      <c r="H1128" s="2">
        <f>IFERROR(VLOOKUP(A1128,'TLT DVD'!$A$1:$D$1249,4,FALSE),0)</f>
        <v>0.99993987085544855</v>
      </c>
      <c r="I1128" s="2">
        <f t="shared" si="69"/>
        <v>147.9411038930636</v>
      </c>
      <c r="J1128" s="2">
        <f t="shared" si="70"/>
        <v>148.59106480911964</v>
      </c>
      <c r="K1128" s="2">
        <f t="shared" si="71"/>
        <v>147.02115921187661</v>
      </c>
      <c r="L1128" s="2">
        <f t="shared" si="72"/>
        <v>148.48107142332557</v>
      </c>
    </row>
    <row r="1129" spans="1:12" x14ac:dyDescent="0.25">
      <c r="A1129" s="1">
        <v>44391</v>
      </c>
      <c r="B1129" s="2">
        <v>146.01</v>
      </c>
      <c r="C1129" s="2">
        <v>146.91999999999999</v>
      </c>
      <c r="D1129" s="2">
        <v>145.81</v>
      </c>
      <c r="E1129" s="2">
        <v>146.87</v>
      </c>
      <c r="F1129" s="2">
        <v>16038556</v>
      </c>
      <c r="G1129" s="2">
        <f>IFERROR(VLOOKUP(A1129,'TLT DVD'!$A$1:$D$1249,2,FALSE),0)</f>
        <v>1.532</v>
      </c>
      <c r="H1129" s="2">
        <f>IFERROR(VLOOKUP(A1129,'TLT DVD'!$A$1:$D$1249,4,FALSE),0)</f>
        <v>0.99993920819710291</v>
      </c>
      <c r="I1129" s="2">
        <f t="shared" si="69"/>
        <v>146.00112378885899</v>
      </c>
      <c r="J1129" s="2">
        <f t="shared" si="70"/>
        <v>146.91106846831835</v>
      </c>
      <c r="K1129" s="2">
        <f t="shared" si="71"/>
        <v>145.80113594721959</v>
      </c>
      <c r="L1129" s="2">
        <f t="shared" si="72"/>
        <v>146.86107150790852</v>
      </c>
    </row>
    <row r="1130" spans="1:12" x14ac:dyDescent="0.25">
      <c r="A1130" s="1">
        <v>44390</v>
      </c>
      <c r="B1130" s="2">
        <v>146.82</v>
      </c>
      <c r="C1130" s="2">
        <v>147.46</v>
      </c>
      <c r="D1130" s="2">
        <v>144.63999999999999</v>
      </c>
      <c r="E1130" s="2">
        <v>145.22</v>
      </c>
      <c r="F1130" s="2">
        <v>23340376</v>
      </c>
      <c r="G1130" s="2">
        <f>IFERROR(VLOOKUP(A1130,'TLT DVD'!$A$1:$D$1249,2,FALSE),0)</f>
        <v>1.5494000000000001</v>
      </c>
      <c r="H1130" s="2">
        <f>IFERROR(VLOOKUP(A1130,'TLT DVD'!$A$1:$D$1249,4,FALSE),0)</f>
        <v>0.99993851776312603</v>
      </c>
      <c r="I1130" s="2">
        <f t="shared" si="69"/>
        <v>146.81097317798216</v>
      </c>
      <c r="J1130" s="2">
        <f t="shared" si="70"/>
        <v>147.45093382935056</v>
      </c>
      <c r="K1130" s="2">
        <f t="shared" si="71"/>
        <v>144.63110720925854</v>
      </c>
      <c r="L1130" s="2">
        <f t="shared" si="72"/>
        <v>145.21107154956115</v>
      </c>
    </row>
    <row r="1131" spans="1:12" x14ac:dyDescent="0.25">
      <c r="A1131" s="1">
        <v>44389</v>
      </c>
      <c r="B1131" s="2">
        <v>147.09</v>
      </c>
      <c r="C1131" s="2">
        <v>147.22999999999999</v>
      </c>
      <c r="D1131" s="2">
        <v>146.16999999999999</v>
      </c>
      <c r="E1131" s="2">
        <v>146.34</v>
      </c>
      <c r="F1131" s="2">
        <v>10610428</v>
      </c>
      <c r="G1131" s="2">
        <f>IFERROR(VLOOKUP(A1131,'TLT DVD'!$A$1:$D$1249,2,FALSE),0)</f>
        <v>1.5375000000000001</v>
      </c>
      <c r="H1131" s="2">
        <f>IFERROR(VLOOKUP(A1131,'TLT DVD'!$A$1:$D$1249,4,FALSE),0)</f>
        <v>0.99993898995642649</v>
      </c>
      <c r="I1131" s="2">
        <f t="shared" si="69"/>
        <v>147.08102603269077</v>
      </c>
      <c r="J1131" s="2">
        <f t="shared" si="70"/>
        <v>147.22101749128467</v>
      </c>
      <c r="K1131" s="2">
        <f t="shared" si="71"/>
        <v>146.16108216193084</v>
      </c>
      <c r="L1131" s="2">
        <f t="shared" si="72"/>
        <v>146.33107179022346</v>
      </c>
    </row>
    <row r="1132" spans="1:12" x14ac:dyDescent="0.25">
      <c r="A1132" s="1">
        <v>44386</v>
      </c>
      <c r="B1132" s="2">
        <v>146.87</v>
      </c>
      <c r="C1132" s="2">
        <v>146.99</v>
      </c>
      <c r="D1132" s="2">
        <v>146.49</v>
      </c>
      <c r="E1132" s="2">
        <v>146.53</v>
      </c>
      <c r="F1132" s="2">
        <v>14483634</v>
      </c>
      <c r="G1132" s="2">
        <f>IFERROR(VLOOKUP(A1132,'TLT DVD'!$A$1:$D$1249,2,FALSE),0)</f>
        <v>1.5355000000000001</v>
      </c>
      <c r="H1132" s="2">
        <f>IFERROR(VLOOKUP(A1132,'TLT DVD'!$A$1:$D$1249,4,FALSE),0)</f>
        <v>0.99993906931666698</v>
      </c>
      <c r="I1132" s="2">
        <f t="shared" si="69"/>
        <v>146.86105111053888</v>
      </c>
      <c r="J1132" s="2">
        <f t="shared" si="70"/>
        <v>146.98104379885689</v>
      </c>
      <c r="K1132" s="2">
        <f t="shared" si="71"/>
        <v>146.48107426419855</v>
      </c>
      <c r="L1132" s="2">
        <f t="shared" si="72"/>
        <v>146.52107182697122</v>
      </c>
    </row>
    <row r="1133" spans="1:12" x14ac:dyDescent="0.25">
      <c r="A1133" s="1">
        <v>44385</v>
      </c>
      <c r="B1133" s="2">
        <v>148.88</v>
      </c>
      <c r="C1133" s="2">
        <v>149.44</v>
      </c>
      <c r="D1133" s="2">
        <v>148.16999999999999</v>
      </c>
      <c r="E1133" s="2">
        <v>148.62</v>
      </c>
      <c r="F1133" s="2">
        <v>17487838</v>
      </c>
      <c r="G1133" s="2">
        <f>IFERROR(VLOOKUP(A1133,'TLT DVD'!$A$1:$D$1249,2,FALSE),0)</f>
        <v>1.5139</v>
      </c>
      <c r="H1133" s="2">
        <f>IFERROR(VLOOKUP(A1133,'TLT DVD'!$A$1:$D$1249,4,FALSE),0)</f>
        <v>0.99993992640766516</v>
      </c>
      <c r="I1133" s="2">
        <f t="shared" si="69"/>
        <v>148.87105624357318</v>
      </c>
      <c r="J1133" s="2">
        <f t="shared" si="70"/>
        <v>149.43102260236148</v>
      </c>
      <c r="K1133" s="2">
        <f t="shared" si="71"/>
        <v>148.16109889582373</v>
      </c>
      <c r="L1133" s="2">
        <f t="shared" si="72"/>
        <v>148.61107186270721</v>
      </c>
    </row>
    <row r="1134" spans="1:12" x14ac:dyDescent="0.25">
      <c r="A1134" s="1">
        <v>44384</v>
      </c>
      <c r="B1134" s="2">
        <v>147.57</v>
      </c>
      <c r="C1134" s="2">
        <v>148.56</v>
      </c>
      <c r="D1134" s="2">
        <v>147.22</v>
      </c>
      <c r="E1134" s="2">
        <v>148.04</v>
      </c>
      <c r="F1134" s="2">
        <v>20964384</v>
      </c>
      <c r="G1134" s="2">
        <f>IFERROR(VLOOKUP(A1134,'TLT DVD'!$A$1:$D$1249,2,FALSE),0)</f>
        <v>1.5199</v>
      </c>
      <c r="H1134" s="2">
        <f>IFERROR(VLOOKUP(A1134,'TLT DVD'!$A$1:$D$1249,4,FALSE),0)</f>
        <v>0.99993968832675861</v>
      </c>
      <c r="I1134" s="2">
        <f t="shared" si="69"/>
        <v>147.56109980637976</v>
      </c>
      <c r="J1134" s="2">
        <f t="shared" si="70"/>
        <v>148.55104009782326</v>
      </c>
      <c r="K1134" s="2">
        <f t="shared" si="71"/>
        <v>147.21112091546541</v>
      </c>
      <c r="L1134" s="2">
        <f t="shared" si="72"/>
        <v>148.03107145989333</v>
      </c>
    </row>
    <row r="1135" spans="1:12" x14ac:dyDescent="0.25">
      <c r="A1135" s="1">
        <v>44383</v>
      </c>
      <c r="B1135" s="2">
        <v>145.72</v>
      </c>
      <c r="C1135" s="2">
        <v>146.99</v>
      </c>
      <c r="D1135" s="2">
        <v>145.715</v>
      </c>
      <c r="E1135" s="2">
        <v>146.74</v>
      </c>
      <c r="F1135" s="2">
        <v>20037176</v>
      </c>
      <c r="G1135" s="2">
        <f>IFERROR(VLOOKUP(A1135,'TLT DVD'!$A$1:$D$1249,2,FALSE),0)</f>
        <v>1.5333000000000001</v>
      </c>
      <c r="H1135" s="2">
        <f>IFERROR(VLOOKUP(A1135,'TLT DVD'!$A$1:$D$1249,4,FALSE),0)</f>
        <v>0.99993915661293875</v>
      </c>
      <c r="I1135" s="2">
        <f t="shared" si="69"/>
        <v>145.71113390163742</v>
      </c>
      <c r="J1135" s="2">
        <f t="shared" si="70"/>
        <v>146.98105663053587</v>
      </c>
      <c r="K1135" s="2">
        <f t="shared" si="71"/>
        <v>145.70613420585437</v>
      </c>
      <c r="L1135" s="2">
        <f t="shared" si="72"/>
        <v>146.73107184138263</v>
      </c>
    </row>
    <row r="1136" spans="1:12" x14ac:dyDescent="0.25">
      <c r="A1136" s="1">
        <v>44379</v>
      </c>
      <c r="B1136" s="2">
        <v>144.22999999999999</v>
      </c>
      <c r="C1136" s="2">
        <v>145.04</v>
      </c>
      <c r="D1136" s="2">
        <v>144.11000000000001</v>
      </c>
      <c r="E1136" s="2">
        <v>145.04</v>
      </c>
      <c r="F1136" s="2">
        <v>9650170</v>
      </c>
      <c r="G1136" s="2">
        <f>IFERROR(VLOOKUP(A1136,'TLT DVD'!$A$1:$D$1249,2,FALSE),0)</f>
        <v>1.5512999999999999</v>
      </c>
      <c r="H1136" s="2">
        <f>IFERROR(VLOOKUP(A1136,'TLT DVD'!$A$1:$D$1249,4,FALSE),0)</f>
        <v>0.9999384423709391</v>
      </c>
      <c r="I1136" s="2">
        <f t="shared" si="69"/>
        <v>144.22112154316054</v>
      </c>
      <c r="J1136" s="2">
        <f t="shared" si="70"/>
        <v>145.031071681481</v>
      </c>
      <c r="K1136" s="2">
        <f t="shared" si="71"/>
        <v>144.10112893007604</v>
      </c>
      <c r="L1136" s="2">
        <f t="shared" si="72"/>
        <v>145.031071681481</v>
      </c>
    </row>
    <row r="1137" spans="1:12" x14ac:dyDescent="0.25">
      <c r="A1137" s="1">
        <v>44378</v>
      </c>
      <c r="B1137" s="2">
        <v>143.97999999999999</v>
      </c>
      <c r="C1137" s="2">
        <v>144.31</v>
      </c>
      <c r="D1137" s="2">
        <v>143.53</v>
      </c>
      <c r="E1137" s="2">
        <v>144.16999999999999</v>
      </c>
      <c r="F1137" s="2">
        <v>10809998</v>
      </c>
      <c r="G1137" s="2">
        <f>IFERROR(VLOOKUP(A1137,'TLT DVD'!$A$1:$D$1249,2,FALSE),0)</f>
        <v>1.5607</v>
      </c>
      <c r="H1137" s="2">
        <f>IFERROR(VLOOKUP(A1137,'TLT DVD'!$A$1:$D$1249,4,FALSE),0)</f>
        <v>0.99993806937809759</v>
      </c>
      <c r="I1137" s="2">
        <f t="shared" si="69"/>
        <v>143.97108322905848</v>
      </c>
      <c r="J1137" s="2">
        <f t="shared" si="70"/>
        <v>144.30106279195326</v>
      </c>
      <c r="K1137" s="2">
        <f t="shared" si="71"/>
        <v>143.52111109783834</v>
      </c>
      <c r="L1137" s="2">
        <f t="shared" si="72"/>
        <v>144.16107146224033</v>
      </c>
    </row>
    <row r="1138" spans="1:12" x14ac:dyDescent="0.25">
      <c r="A1138" s="1">
        <v>44377</v>
      </c>
      <c r="B1138" s="2">
        <v>144.25</v>
      </c>
      <c r="C1138" s="2">
        <v>144.93</v>
      </c>
      <c r="D1138" s="2">
        <v>144.07</v>
      </c>
      <c r="E1138" s="2">
        <v>144.35</v>
      </c>
      <c r="F1138" s="2">
        <v>15708857</v>
      </c>
      <c r="G1138" s="2">
        <f>IFERROR(VLOOKUP(A1138,'TLT DVD'!$A$1:$D$1249,2,FALSE),0)</f>
        <v>1.5587</v>
      </c>
      <c r="H1138" s="2">
        <f>IFERROR(VLOOKUP(A1138,'TLT DVD'!$A$1:$D$1249,4,FALSE),0)</f>
        <v>0.99993814873826503</v>
      </c>
      <c r="I1138" s="2">
        <f t="shared" si="69"/>
        <v>144.24107795549472</v>
      </c>
      <c r="J1138" s="2">
        <f t="shared" si="70"/>
        <v>144.92103589663677</v>
      </c>
      <c r="K1138" s="2">
        <f t="shared" si="71"/>
        <v>144.06108908872184</v>
      </c>
      <c r="L1138" s="2">
        <f t="shared" si="72"/>
        <v>144.34107177036856</v>
      </c>
    </row>
    <row r="1139" spans="1:12" x14ac:dyDescent="0.25">
      <c r="A1139" s="1">
        <v>44376</v>
      </c>
      <c r="B1139" s="2">
        <v>143.1</v>
      </c>
      <c r="C1139" s="2">
        <v>143.72</v>
      </c>
      <c r="D1139" s="2">
        <v>143.04</v>
      </c>
      <c r="E1139" s="2">
        <v>143.71</v>
      </c>
      <c r="F1139" s="2">
        <v>11218106</v>
      </c>
      <c r="G1139" s="2">
        <f>IFERROR(VLOOKUP(A1139,'TLT DVD'!$A$1:$D$1249,2,FALSE),0)</f>
        <v>1.6639999999999999</v>
      </c>
      <c r="H1139" s="2">
        <f>IFERROR(VLOOKUP(A1139,'TLT DVD'!$A$1:$D$1249,4,FALSE),0)</f>
        <v>0.999933970434016</v>
      </c>
      <c r="I1139" s="2">
        <f t="shared" si="69"/>
        <v>143.09055116910767</v>
      </c>
      <c r="J1139" s="2">
        <f t="shared" si="70"/>
        <v>143.71051023077678</v>
      </c>
      <c r="K1139" s="2">
        <f t="shared" si="71"/>
        <v>143.03055513088165</v>
      </c>
      <c r="L1139" s="2">
        <f t="shared" si="72"/>
        <v>143.70051089107244</v>
      </c>
    </row>
    <row r="1140" spans="1:12" x14ac:dyDescent="0.25">
      <c r="A1140" s="1">
        <v>44375</v>
      </c>
      <c r="B1140" s="2">
        <v>142.72</v>
      </c>
      <c r="C1140" s="2">
        <v>143.80000000000001</v>
      </c>
      <c r="D1140" s="2">
        <v>142.69999999999999</v>
      </c>
      <c r="E1140" s="2">
        <v>143.47</v>
      </c>
      <c r="F1140" s="2">
        <v>11460926</v>
      </c>
      <c r="G1140" s="2">
        <f>IFERROR(VLOOKUP(A1140,'TLT DVD'!$A$1:$D$1249,2,FALSE),0)</f>
        <v>1.6667000000000001</v>
      </c>
      <c r="H1140" s="2">
        <f>IFERROR(VLOOKUP(A1140,'TLT DVD'!$A$1:$D$1249,4,FALSE),0)</f>
        <v>0.99993386329823919</v>
      </c>
      <c r="I1140" s="2">
        <f t="shared" si="69"/>
        <v>142.7105609699247</v>
      </c>
      <c r="J1140" s="2">
        <f t="shared" si="70"/>
        <v>143.79048954228682</v>
      </c>
      <c r="K1140" s="2">
        <f t="shared" si="71"/>
        <v>142.69056229265871</v>
      </c>
      <c r="L1140" s="2">
        <f t="shared" si="72"/>
        <v>143.46051136739837</v>
      </c>
    </row>
    <row r="1141" spans="1:12" x14ac:dyDescent="0.25">
      <c r="A1141" s="1">
        <v>44372</v>
      </c>
      <c r="B1141" s="2">
        <v>143.26499999999999</v>
      </c>
      <c r="C1141" s="2">
        <v>143.4</v>
      </c>
      <c r="D1141" s="2">
        <v>141.37</v>
      </c>
      <c r="E1141" s="2">
        <v>142.01</v>
      </c>
      <c r="F1141" s="2">
        <v>15562491</v>
      </c>
      <c r="G1141" s="2">
        <f>IFERROR(VLOOKUP(A1141,'TLT DVD'!$A$1:$D$1249,2,FALSE),0)</f>
        <v>1.6839</v>
      </c>
      <c r="H1141" s="2">
        <f>IFERROR(VLOOKUP(A1141,'TLT DVD'!$A$1:$D$1249,4,FALSE),0)</f>
        <v>0.99993318080393045</v>
      </c>
      <c r="I1141" s="2">
        <f t="shared" si="69"/>
        <v>143.25542714787508</v>
      </c>
      <c r="J1141" s="2">
        <f t="shared" si="70"/>
        <v>143.39041812728362</v>
      </c>
      <c r="K1141" s="2">
        <f t="shared" si="71"/>
        <v>141.36055377025164</v>
      </c>
      <c r="L1141" s="2">
        <f t="shared" si="72"/>
        <v>142.00051100596616</v>
      </c>
    </row>
    <row r="1142" spans="1:12" x14ac:dyDescent="0.25">
      <c r="A1142" s="1">
        <v>44371</v>
      </c>
      <c r="B1142" s="2">
        <v>143.41999999999999</v>
      </c>
      <c r="C1142" s="2">
        <v>143.9</v>
      </c>
      <c r="D1142" s="2">
        <v>143.33000000000001</v>
      </c>
      <c r="E1142" s="2">
        <v>143.5</v>
      </c>
      <c r="F1142" s="2">
        <v>8788460</v>
      </c>
      <c r="G1142" s="2">
        <f>IFERROR(VLOOKUP(A1142,'TLT DVD'!$A$1:$D$1249,2,FALSE),0)</f>
        <v>1.6664000000000001</v>
      </c>
      <c r="H1142" s="2">
        <f>IFERROR(VLOOKUP(A1142,'TLT DVD'!$A$1:$D$1249,4,FALSE),0)</f>
        <v>0.99993387520221388</v>
      </c>
      <c r="I1142" s="2">
        <f t="shared" si="69"/>
        <v>143.41051638150151</v>
      </c>
      <c r="J1142" s="2">
        <f t="shared" si="70"/>
        <v>143.89048464159859</v>
      </c>
      <c r="K1142" s="2">
        <f t="shared" si="71"/>
        <v>143.32052233273333</v>
      </c>
      <c r="L1142" s="2">
        <f t="shared" si="72"/>
        <v>143.4905110915177</v>
      </c>
    </row>
    <row r="1143" spans="1:12" x14ac:dyDescent="0.25">
      <c r="A1143" s="1">
        <v>44370</v>
      </c>
      <c r="B1143" s="2">
        <v>143.11000000000001</v>
      </c>
      <c r="C1143" s="2">
        <v>143.5</v>
      </c>
      <c r="D1143" s="2">
        <v>142.71</v>
      </c>
      <c r="E1143" s="2">
        <v>143.27000000000001</v>
      </c>
      <c r="F1143" s="2">
        <v>12041212</v>
      </c>
      <c r="G1143" s="2">
        <f>IFERROR(VLOOKUP(A1143,'TLT DVD'!$A$1:$D$1249,2,FALSE),0)</f>
        <v>1.6691</v>
      </c>
      <c r="H1143" s="2">
        <f>IFERROR(VLOOKUP(A1143,'TLT DVD'!$A$1:$D$1249,4,FALSE),0)</f>
        <v>0.99993376806644718</v>
      </c>
      <c r="I1143" s="2">
        <f t="shared" si="69"/>
        <v>143.10052154798927</v>
      </c>
      <c r="J1143" s="2">
        <f t="shared" si="70"/>
        <v>143.49049571753517</v>
      </c>
      <c r="K1143" s="2">
        <f t="shared" si="71"/>
        <v>142.7005480407627</v>
      </c>
      <c r="L1143" s="2">
        <f t="shared" si="72"/>
        <v>143.2605109508799</v>
      </c>
    </row>
    <row r="1144" spans="1:12" x14ac:dyDescent="0.25">
      <c r="A1144" s="1">
        <v>44369</v>
      </c>
      <c r="B1144" s="2">
        <v>142.16999999999999</v>
      </c>
      <c r="C1144" s="2">
        <v>143.68</v>
      </c>
      <c r="D1144" s="2">
        <v>142.12</v>
      </c>
      <c r="E1144" s="2">
        <v>143.63999999999999</v>
      </c>
      <c r="F1144" s="2">
        <v>14530318</v>
      </c>
      <c r="G1144" s="2">
        <f>IFERROR(VLOOKUP(A1144,'TLT DVD'!$A$1:$D$1249,2,FALSE),0)</f>
        <v>1.6648000000000001</v>
      </c>
      <c r="H1144" s="2">
        <f>IFERROR(VLOOKUP(A1144,'TLT DVD'!$A$1:$D$1249,4,FALSE),0)</f>
        <v>0.99993393869008096</v>
      </c>
      <c r="I1144" s="2">
        <f t="shared" si="69"/>
        <v>142.16060806356879</v>
      </c>
      <c r="J1144" s="2">
        <f t="shared" si="70"/>
        <v>143.67050831099084</v>
      </c>
      <c r="K1144" s="2">
        <f t="shared" si="71"/>
        <v>142.11061136663432</v>
      </c>
      <c r="L1144" s="2">
        <f t="shared" si="72"/>
        <v>143.63051095344321</v>
      </c>
    </row>
    <row r="1145" spans="1:12" x14ac:dyDescent="0.25">
      <c r="A1145" s="1">
        <v>44368</v>
      </c>
      <c r="B1145" s="2">
        <v>144.38999999999999</v>
      </c>
      <c r="C1145" s="2">
        <v>144.49</v>
      </c>
      <c r="D1145" s="2">
        <v>143.02000000000001</v>
      </c>
      <c r="E1145" s="2">
        <v>143.29</v>
      </c>
      <c r="F1145" s="2">
        <v>16485035</v>
      </c>
      <c r="G1145" s="2">
        <f>IFERROR(VLOOKUP(A1145,'TLT DVD'!$A$1:$D$1249,2,FALSE),0)</f>
        <v>1.6688000000000001</v>
      </c>
      <c r="H1145" s="2">
        <f>IFERROR(VLOOKUP(A1145,'TLT DVD'!$A$1:$D$1249,4,FALSE),0)</f>
        <v>0.99993377997042077</v>
      </c>
      <c r="I1145" s="2">
        <f t="shared" si="69"/>
        <v>144.38043848992905</v>
      </c>
      <c r="J1145" s="2">
        <f t="shared" si="70"/>
        <v>144.48043186792611</v>
      </c>
      <c r="K1145" s="2">
        <f t="shared" si="71"/>
        <v>143.0105292113696</v>
      </c>
      <c r="L1145" s="2">
        <f t="shared" si="72"/>
        <v>143.28051133196158</v>
      </c>
    </row>
    <row r="1146" spans="1:12" x14ac:dyDescent="0.25">
      <c r="A1146" s="1">
        <v>44365</v>
      </c>
      <c r="B1146" s="2">
        <v>144.28</v>
      </c>
      <c r="C1146" s="2">
        <v>146.04</v>
      </c>
      <c r="D1146" s="2">
        <v>144.12</v>
      </c>
      <c r="E1146" s="2">
        <v>145.72999999999999</v>
      </c>
      <c r="F1146" s="2">
        <v>26616912</v>
      </c>
      <c r="G1146" s="2">
        <f>IFERROR(VLOOKUP(A1146,'TLT DVD'!$A$1:$D$1249,2,FALSE),0)</f>
        <v>1.6409</v>
      </c>
      <c r="H1146" s="2">
        <f>IFERROR(VLOOKUP(A1146,'TLT DVD'!$A$1:$D$1249,4,FALSE),0)</f>
        <v>0.99993488704057565</v>
      </c>
      <c r="I1146" s="2">
        <f t="shared" si="69"/>
        <v>144.27060550221427</v>
      </c>
      <c r="J1146" s="2">
        <f t="shared" si="70"/>
        <v>146.03049090340565</v>
      </c>
      <c r="K1146" s="2">
        <f t="shared" si="71"/>
        <v>144.11061592028776</v>
      </c>
      <c r="L1146" s="2">
        <f t="shared" si="72"/>
        <v>145.72051108842308</v>
      </c>
    </row>
    <row r="1147" spans="1:12" x14ac:dyDescent="0.25">
      <c r="A1147" s="1">
        <v>44364</v>
      </c>
      <c r="B1147" s="2">
        <v>141.86000000000001</v>
      </c>
      <c r="C1147" s="2">
        <v>144.92500000000001</v>
      </c>
      <c r="D1147" s="2">
        <v>141.63999999999999</v>
      </c>
      <c r="E1147" s="2">
        <v>143.04</v>
      </c>
      <c r="F1147" s="2">
        <v>35225792</v>
      </c>
      <c r="G1147" s="2">
        <f>IFERROR(VLOOKUP(A1147,'TLT DVD'!$A$1:$D$1249,2,FALSE),0)</f>
        <v>1.6717</v>
      </c>
      <c r="H1147" s="2">
        <f>IFERROR(VLOOKUP(A1147,'TLT DVD'!$A$1:$D$1249,4,FALSE),0)</f>
        <v>0.99993366489868285</v>
      </c>
      <c r="I1147" s="2">
        <f t="shared" si="69"/>
        <v>141.85058970252717</v>
      </c>
      <c r="J1147" s="2">
        <f t="shared" si="70"/>
        <v>144.91538638544162</v>
      </c>
      <c r="K1147" s="2">
        <f t="shared" si="71"/>
        <v>141.63060429624943</v>
      </c>
      <c r="L1147" s="2">
        <f t="shared" si="72"/>
        <v>143.0305114271076</v>
      </c>
    </row>
    <row r="1148" spans="1:12" x14ac:dyDescent="0.25">
      <c r="A1148" s="1">
        <v>44363</v>
      </c>
      <c r="B1148" s="2">
        <v>141.4</v>
      </c>
      <c r="C1148" s="2">
        <v>141.66999999999999</v>
      </c>
      <c r="D1148" s="2">
        <v>140.21</v>
      </c>
      <c r="E1148" s="2">
        <v>140.93</v>
      </c>
      <c r="F1148" s="2">
        <v>19676264</v>
      </c>
      <c r="G1148" s="2">
        <f>IFERROR(VLOOKUP(A1148,'TLT DVD'!$A$1:$D$1249,2,FALSE),0)</f>
        <v>1.6968000000000001</v>
      </c>
      <c r="H1148" s="2">
        <f>IFERROR(VLOOKUP(A1148,'TLT DVD'!$A$1:$D$1249,4,FALSE),0)</f>
        <v>0.99993266893350463</v>
      </c>
      <c r="I1148" s="2">
        <f t="shared" si="69"/>
        <v>141.39047938719756</v>
      </c>
      <c r="J1148" s="2">
        <f t="shared" si="70"/>
        <v>141.66046120780959</v>
      </c>
      <c r="K1148" s="2">
        <f t="shared" si="71"/>
        <v>140.20055951116669</v>
      </c>
      <c r="L1148" s="2">
        <f t="shared" si="72"/>
        <v>140.92051103279883</v>
      </c>
    </row>
    <row r="1149" spans="1:12" x14ac:dyDescent="0.25">
      <c r="A1149" s="1">
        <v>44362</v>
      </c>
      <c r="B1149" s="2">
        <v>140.80000000000001</v>
      </c>
      <c r="C1149" s="2">
        <v>141.09</v>
      </c>
      <c r="D1149" s="2">
        <v>140.47999999999999</v>
      </c>
      <c r="E1149" s="2">
        <v>141.05000000000001</v>
      </c>
      <c r="F1149" s="2">
        <v>18207560</v>
      </c>
      <c r="G1149" s="2">
        <f>IFERROR(VLOOKUP(A1149,'TLT DVD'!$A$1:$D$1249,2,FALSE),0)</f>
        <v>1.6953</v>
      </c>
      <c r="H1149" s="2">
        <f>IFERROR(VLOOKUP(A1149,'TLT DVD'!$A$1:$D$1249,4,FALSE),0)</f>
        <v>0.99993272845330816</v>
      </c>
      <c r="I1149" s="2">
        <f t="shared" si="69"/>
        <v>140.79052816622581</v>
      </c>
      <c r="J1149" s="2">
        <f t="shared" si="70"/>
        <v>141.08050865747725</v>
      </c>
      <c r="K1149" s="2">
        <f t="shared" si="71"/>
        <v>140.47054969312072</v>
      </c>
      <c r="L1149" s="2">
        <f t="shared" si="72"/>
        <v>141.04051134833912</v>
      </c>
    </row>
    <row r="1150" spans="1:12" x14ac:dyDescent="0.25">
      <c r="A1150" s="1">
        <v>44361</v>
      </c>
      <c r="B1150" s="2">
        <v>142.1</v>
      </c>
      <c r="C1150" s="2">
        <v>142.1</v>
      </c>
      <c r="D1150" s="2">
        <v>141.01499999999999</v>
      </c>
      <c r="E1150" s="2">
        <v>141.22</v>
      </c>
      <c r="F1150" s="2">
        <v>9401341</v>
      </c>
      <c r="G1150" s="2">
        <f>IFERROR(VLOOKUP(A1150,'TLT DVD'!$A$1:$D$1249,2,FALSE),0)</f>
        <v>1.6933</v>
      </c>
      <c r="H1150" s="2">
        <f>IFERROR(VLOOKUP(A1150,'TLT DVD'!$A$1:$D$1249,4,FALSE),0)</f>
        <v>0.99993280781305172</v>
      </c>
      <c r="I1150" s="2">
        <f t="shared" si="69"/>
        <v>142.09045199023464</v>
      </c>
      <c r="J1150" s="2">
        <f t="shared" si="70"/>
        <v>142.09045199023464</v>
      </c>
      <c r="K1150" s="2">
        <f t="shared" si="71"/>
        <v>141.00552489375747</v>
      </c>
      <c r="L1150" s="2">
        <f t="shared" si="72"/>
        <v>141.21051111935915</v>
      </c>
    </row>
    <row r="1151" spans="1:12" x14ac:dyDescent="0.25">
      <c r="A1151" s="1">
        <v>44358</v>
      </c>
      <c r="B1151" s="2">
        <v>142.30500000000001</v>
      </c>
      <c r="C1151" s="2">
        <v>142.4</v>
      </c>
      <c r="D1151" s="2">
        <v>141.84</v>
      </c>
      <c r="E1151" s="2">
        <v>142.31</v>
      </c>
      <c r="F1151" s="2">
        <v>8646698</v>
      </c>
      <c r="G1151" s="2">
        <f>IFERROR(VLOOKUP(A1151,'TLT DVD'!$A$1:$D$1249,2,FALSE),0)</f>
        <v>1.6802999999999999</v>
      </c>
      <c r="H1151" s="2">
        <f>IFERROR(VLOOKUP(A1151,'TLT DVD'!$A$1:$D$1249,4,FALSE),0)</f>
        <v>0.99993332365153798</v>
      </c>
      <c r="I1151" s="2">
        <f t="shared" si="69"/>
        <v>142.29551162223211</v>
      </c>
      <c r="J1151" s="2">
        <f t="shared" si="70"/>
        <v>142.39050528797901</v>
      </c>
      <c r="K1151" s="2">
        <f t="shared" si="71"/>
        <v>141.83054262673414</v>
      </c>
      <c r="L1151" s="2">
        <f t="shared" si="72"/>
        <v>142.30051128885037</v>
      </c>
    </row>
    <row r="1152" spans="1:12" x14ac:dyDescent="0.25">
      <c r="A1152" s="1">
        <v>44357</v>
      </c>
      <c r="B1152" s="2">
        <v>140.83000000000001</v>
      </c>
      <c r="C1152" s="2">
        <v>142.56</v>
      </c>
      <c r="D1152" s="2">
        <v>140.68</v>
      </c>
      <c r="E1152" s="2">
        <v>142.54</v>
      </c>
      <c r="F1152" s="2">
        <v>19698410</v>
      </c>
      <c r="G1152" s="2">
        <f>IFERROR(VLOOKUP(A1152,'TLT DVD'!$A$1:$D$1249,2,FALSE),0)</f>
        <v>1.6776</v>
      </c>
      <c r="H1152" s="2">
        <f>IFERROR(VLOOKUP(A1152,'TLT DVD'!$A$1:$D$1249,4,FALSE),0)</f>
        <v>0.99993343078725694</v>
      </c>
      <c r="I1152" s="2">
        <f t="shared" si="69"/>
        <v>140.8206250577694</v>
      </c>
      <c r="J1152" s="2">
        <f t="shared" si="70"/>
        <v>142.55050989303135</v>
      </c>
      <c r="K1152" s="2">
        <f t="shared" si="71"/>
        <v>140.67063504315132</v>
      </c>
      <c r="L1152" s="2">
        <f t="shared" si="72"/>
        <v>142.53051122441559</v>
      </c>
    </row>
    <row r="1153" spans="1:12" x14ac:dyDescent="0.25">
      <c r="A1153" s="1">
        <v>44356</v>
      </c>
      <c r="B1153" s="2">
        <v>141.76499999999999</v>
      </c>
      <c r="C1153" s="2">
        <v>142.15</v>
      </c>
      <c r="D1153" s="2">
        <v>141.25</v>
      </c>
      <c r="E1153" s="2">
        <v>141.69</v>
      </c>
      <c r="F1153" s="2">
        <v>12768309</v>
      </c>
      <c r="G1153" s="2">
        <f>IFERROR(VLOOKUP(A1153,'TLT DVD'!$A$1:$D$1249,2,FALSE),0)</f>
        <v>1.6877</v>
      </c>
      <c r="H1153" s="2">
        <f>IFERROR(VLOOKUP(A1153,'TLT DVD'!$A$1:$D$1249,4,FALSE),0)</f>
        <v>0.99993303002036704</v>
      </c>
      <c r="I1153" s="2">
        <f t="shared" si="69"/>
        <v>141.75550600083733</v>
      </c>
      <c r="J1153" s="2">
        <f t="shared" si="70"/>
        <v>142.14048021739518</v>
      </c>
      <c r="K1153" s="2">
        <f t="shared" si="71"/>
        <v>141.24054049037684</v>
      </c>
      <c r="L1153" s="2">
        <f t="shared" si="72"/>
        <v>141.68051102358581</v>
      </c>
    </row>
    <row r="1154" spans="1:12" x14ac:dyDescent="0.25">
      <c r="A1154" s="1">
        <v>44355</v>
      </c>
      <c r="B1154" s="2">
        <v>140.655</v>
      </c>
      <c r="C1154" s="2">
        <v>140.66</v>
      </c>
      <c r="D1154" s="2">
        <v>140.21</v>
      </c>
      <c r="E1154" s="2">
        <v>140.44999999999999</v>
      </c>
      <c r="F1154" s="2">
        <v>11231222</v>
      </c>
      <c r="G1154" s="2">
        <f>IFERROR(VLOOKUP(A1154,'TLT DVD'!$A$1:$D$1249,2,FALSE),0)</f>
        <v>1.7025999999999999</v>
      </c>
      <c r="H1154" s="2">
        <f>IFERROR(VLOOKUP(A1154,'TLT DVD'!$A$1:$D$1249,4,FALSE),0)</f>
        <v>0.99993243879029781</v>
      </c>
      <c r="I1154" s="2">
        <f t="shared" si="69"/>
        <v>140.64549717804934</v>
      </c>
      <c r="J1154" s="2">
        <f t="shared" si="70"/>
        <v>140.65049684024328</v>
      </c>
      <c r="K1154" s="2">
        <f t="shared" si="71"/>
        <v>140.20052724278767</v>
      </c>
      <c r="L1154" s="2">
        <f t="shared" si="72"/>
        <v>140.44051102809732</v>
      </c>
    </row>
    <row r="1155" spans="1:12" x14ac:dyDescent="0.25">
      <c r="A1155" s="1">
        <v>44354</v>
      </c>
      <c r="B1155" s="2">
        <v>139.59</v>
      </c>
      <c r="C1155" s="2">
        <v>139.70500000000001</v>
      </c>
      <c r="D1155" s="2">
        <v>139.32499999999999</v>
      </c>
      <c r="E1155" s="2">
        <v>139.47</v>
      </c>
      <c r="F1155" s="2">
        <v>7799833</v>
      </c>
      <c r="G1155" s="2">
        <f>IFERROR(VLOOKUP(A1155,'TLT DVD'!$A$1:$D$1249,2,FALSE),0)</f>
        <v>1.7144999999999999</v>
      </c>
      <c r="H1155" s="2">
        <f>IFERROR(VLOOKUP(A1155,'TLT DVD'!$A$1:$D$1249,4,FALSE),0)</f>
        <v>0.99993196660009098</v>
      </c>
      <c r="I1155" s="2">
        <f t="shared" ref="I1155:I1218" si="73">IFERROR(B1155*$H1155,0)</f>
        <v>139.58050321770671</v>
      </c>
      <c r="J1155" s="2">
        <f t="shared" ref="J1155:J1218" si="74">IFERROR(C1155*$H1155,0)</f>
        <v>139.69549539386571</v>
      </c>
      <c r="K1155" s="2">
        <f t="shared" ref="K1155:K1218" si="75">IFERROR(D1155*$H1155,0)</f>
        <v>139.31552124655767</v>
      </c>
      <c r="L1155" s="2">
        <f t="shared" si="72"/>
        <v>139.4605113817147</v>
      </c>
    </row>
    <row r="1156" spans="1:12" x14ac:dyDescent="0.25">
      <c r="A1156" s="1">
        <v>44351</v>
      </c>
      <c r="B1156" s="2">
        <v>138.52000000000001</v>
      </c>
      <c r="C1156" s="2">
        <v>139.9</v>
      </c>
      <c r="D1156" s="2">
        <v>138.52000000000001</v>
      </c>
      <c r="E1156" s="2">
        <v>139.9</v>
      </c>
      <c r="F1156" s="2">
        <v>15773737</v>
      </c>
      <c r="G1156" s="2">
        <f>IFERROR(VLOOKUP(A1156,'TLT DVD'!$A$1:$D$1249,2,FALSE),0)</f>
        <v>1.7093</v>
      </c>
      <c r="H1156" s="2">
        <f>IFERROR(VLOOKUP(A1156,'TLT DVD'!$A$1:$D$1249,4,FALSE),0)</f>
        <v>0.99993217293528003</v>
      </c>
      <c r="I1156" s="2">
        <f t="shared" si="73"/>
        <v>138.51060459499499</v>
      </c>
      <c r="J1156" s="2">
        <f t="shared" si="74"/>
        <v>139.89051099364568</v>
      </c>
      <c r="K1156" s="2">
        <f t="shared" si="75"/>
        <v>138.51060459499499</v>
      </c>
      <c r="L1156" s="2">
        <f t="shared" si="72"/>
        <v>139.89051099364568</v>
      </c>
    </row>
    <row r="1157" spans="1:12" x14ac:dyDescent="0.25">
      <c r="A1157" s="1">
        <v>44350</v>
      </c>
      <c r="B1157" s="2">
        <v>138.51</v>
      </c>
      <c r="C1157" s="2">
        <v>138.51</v>
      </c>
      <c r="D1157" s="2">
        <v>137.845</v>
      </c>
      <c r="E1157" s="2">
        <v>138.01</v>
      </c>
      <c r="F1157" s="2">
        <v>10994063</v>
      </c>
      <c r="G1157" s="2">
        <f>IFERROR(VLOOKUP(A1157,'TLT DVD'!$A$1:$D$1249,2,FALSE),0)</f>
        <v>1.7326999999999999</v>
      </c>
      <c r="H1157" s="2">
        <f>IFERROR(VLOOKUP(A1157,'TLT DVD'!$A$1:$D$1249,4,FALSE),0)</f>
        <v>0.99993124442726478</v>
      </c>
      <c r="I1157" s="2">
        <f t="shared" si="73"/>
        <v>138.50047666562043</v>
      </c>
      <c r="J1157" s="2">
        <f t="shared" si="74"/>
        <v>138.50047666562043</v>
      </c>
      <c r="K1157" s="2">
        <f t="shared" si="75"/>
        <v>137.8355223880763</v>
      </c>
      <c r="L1157" s="2">
        <f t="shared" si="72"/>
        <v>138.00051104340679</v>
      </c>
    </row>
    <row r="1158" spans="1:12" x14ac:dyDescent="0.25">
      <c r="A1158" s="1">
        <v>44349</v>
      </c>
      <c r="B1158" s="2">
        <v>138.55000000000001</v>
      </c>
      <c r="C1158" s="2">
        <v>138.79</v>
      </c>
      <c r="D1158" s="2">
        <v>138.32</v>
      </c>
      <c r="E1158" s="2">
        <v>138.53</v>
      </c>
      <c r="F1158" s="2">
        <v>7347905</v>
      </c>
      <c r="G1158" s="2">
        <f>IFERROR(VLOOKUP(A1158,'TLT DVD'!$A$1:$D$1249,2,FALSE),0)</f>
        <v>1.7262</v>
      </c>
      <c r="H1158" s="2">
        <f>IFERROR(VLOOKUP(A1158,'TLT DVD'!$A$1:$D$1249,4,FALSE),0)</f>
        <v>0.99993150234607142</v>
      </c>
      <c r="I1158" s="2">
        <f t="shared" si="73"/>
        <v>138.54050965004819</v>
      </c>
      <c r="J1158" s="2">
        <f t="shared" si="74"/>
        <v>138.78049321061124</v>
      </c>
      <c r="K1158" s="2">
        <f t="shared" si="75"/>
        <v>138.31052540450858</v>
      </c>
      <c r="L1158" s="2">
        <f t="shared" si="72"/>
        <v>138.52051102000127</v>
      </c>
    </row>
    <row r="1159" spans="1:12" x14ac:dyDescent="0.25">
      <c r="A1159" s="1">
        <v>44348</v>
      </c>
      <c r="B1159" s="2">
        <v>137.82</v>
      </c>
      <c r="C1159" s="2">
        <v>138.26</v>
      </c>
      <c r="D1159" s="2">
        <v>137.25</v>
      </c>
      <c r="E1159" s="2">
        <v>138.21</v>
      </c>
      <c r="F1159" s="2">
        <v>11778666</v>
      </c>
      <c r="G1159" s="2">
        <f>IFERROR(VLOOKUP(A1159,'TLT DVD'!$A$1:$D$1249,2,FALSE),0)</f>
        <v>1.7302</v>
      </c>
      <c r="H1159" s="2">
        <f>IFERROR(VLOOKUP(A1159,'TLT DVD'!$A$1:$D$1249,4,FALSE),0)</f>
        <v>0.99993134362679792</v>
      </c>
      <c r="I1159" s="2">
        <f t="shared" si="73"/>
        <v>137.81053777864528</v>
      </c>
      <c r="J1159" s="2">
        <f t="shared" si="74"/>
        <v>138.25050756984106</v>
      </c>
      <c r="K1159" s="2">
        <f t="shared" si="75"/>
        <v>137.24057691277801</v>
      </c>
      <c r="L1159" s="2">
        <f t="shared" si="72"/>
        <v>138.20051100265974</v>
      </c>
    </row>
    <row r="1160" spans="1:12" x14ac:dyDescent="0.25">
      <c r="A1160" s="1">
        <v>44344</v>
      </c>
      <c r="B1160" s="2">
        <v>138.58199999999999</v>
      </c>
      <c r="C1160" s="2">
        <v>139.30000000000001</v>
      </c>
      <c r="D1160" s="2">
        <v>138.34</v>
      </c>
      <c r="E1160" s="2">
        <v>138.44</v>
      </c>
      <c r="F1160" s="2">
        <v>10258035</v>
      </c>
      <c r="G1160" s="2">
        <f>IFERROR(VLOOKUP(A1160,'TLT DVD'!$A$1:$D$1249,2,FALSE),0)</f>
        <v>1.7273000000000001</v>
      </c>
      <c r="H1160" s="2">
        <f>IFERROR(VLOOKUP(A1160,'TLT DVD'!$A$1:$D$1249,4,FALSE),0)</f>
        <v>0.99993145869826872</v>
      </c>
      <c r="I1160" s="2">
        <f t="shared" si="73"/>
        <v>138.57250140932348</v>
      </c>
      <c r="J1160" s="2">
        <f t="shared" si="74"/>
        <v>139.29045219666884</v>
      </c>
      <c r="K1160" s="2">
        <f t="shared" si="75"/>
        <v>138.33051799631849</v>
      </c>
      <c r="L1160" s="2">
        <f t="shared" si="72"/>
        <v>138.43051114218832</v>
      </c>
    </row>
    <row r="1161" spans="1:12" x14ac:dyDescent="0.25">
      <c r="A1161" s="1">
        <v>44343</v>
      </c>
      <c r="B1161" s="2">
        <v>138.5</v>
      </c>
      <c r="C1161" s="2">
        <v>138.69</v>
      </c>
      <c r="D1161" s="2">
        <v>137.99</v>
      </c>
      <c r="E1161" s="2">
        <v>138.655</v>
      </c>
      <c r="F1161" s="2">
        <v>10695157</v>
      </c>
      <c r="G1161" s="2">
        <f>IFERROR(VLOOKUP(A1161,'TLT DVD'!$A$1:$D$1249,2,FALSE),0)</f>
        <v>1.7575000000000001</v>
      </c>
      <c r="H1161" s="2">
        <f>IFERROR(VLOOKUP(A1161,'TLT DVD'!$A$1:$D$1249,4,FALSE),0)</f>
        <v>0.99993026036842914</v>
      </c>
      <c r="I1161" s="2">
        <f t="shared" si="73"/>
        <v>138.49034106102744</v>
      </c>
      <c r="J1161" s="2">
        <f t="shared" si="74"/>
        <v>138.68032781049743</v>
      </c>
      <c r="K1161" s="2">
        <f t="shared" si="75"/>
        <v>137.98037662823955</v>
      </c>
      <c r="L1161" s="2">
        <f t="shared" si="72"/>
        <v>138.64533025138454</v>
      </c>
    </row>
    <row r="1162" spans="1:12" x14ac:dyDescent="0.25">
      <c r="A1162" s="1">
        <v>44342</v>
      </c>
      <c r="B1162" s="2">
        <v>139.59</v>
      </c>
      <c r="C1162" s="2">
        <v>139.91</v>
      </c>
      <c r="D1162" s="2">
        <v>138.88</v>
      </c>
      <c r="E1162" s="2">
        <v>139.22</v>
      </c>
      <c r="F1162" s="2">
        <v>9793707</v>
      </c>
      <c r="G1162" s="2">
        <f>IFERROR(VLOOKUP(A1162,'TLT DVD'!$A$1:$D$1249,2,FALSE),0)</f>
        <v>1.7504</v>
      </c>
      <c r="H1162" s="2">
        <f>IFERROR(VLOOKUP(A1162,'TLT DVD'!$A$1:$D$1249,4,FALSE),0)</f>
        <v>0.99993054209485166</v>
      </c>
      <c r="I1162" s="2">
        <f t="shared" si="73"/>
        <v>139.58030437102033</v>
      </c>
      <c r="J1162" s="2">
        <f t="shared" si="74"/>
        <v>139.90028214449069</v>
      </c>
      <c r="K1162" s="2">
        <f t="shared" si="75"/>
        <v>138.870353686133</v>
      </c>
      <c r="L1162" s="2">
        <f t="shared" si="72"/>
        <v>139.21033007044525</v>
      </c>
    </row>
    <row r="1163" spans="1:12" x14ac:dyDescent="0.25">
      <c r="A1163" s="1">
        <v>44341</v>
      </c>
      <c r="B1163" s="2">
        <v>138.63</v>
      </c>
      <c r="C1163" s="2">
        <v>139.5</v>
      </c>
      <c r="D1163" s="2">
        <v>138.62</v>
      </c>
      <c r="E1163" s="2">
        <v>139.46</v>
      </c>
      <c r="F1163" s="2">
        <v>12346882</v>
      </c>
      <c r="G1163" s="2">
        <f>IFERROR(VLOOKUP(A1163,'TLT DVD'!$A$1:$D$1249,2,FALSE),0)</f>
        <v>1.7473000000000001</v>
      </c>
      <c r="H1163" s="2">
        <f>IFERROR(VLOOKUP(A1163,'TLT DVD'!$A$1:$D$1249,4,FALSE),0)</f>
        <v>0.99993066510218787</v>
      </c>
      <c r="I1163" s="2">
        <f t="shared" si="73"/>
        <v>138.62038810311631</v>
      </c>
      <c r="J1163" s="2">
        <f t="shared" si="74"/>
        <v>139.49032778175521</v>
      </c>
      <c r="K1163" s="2">
        <f t="shared" si="75"/>
        <v>138.61038879646529</v>
      </c>
      <c r="L1163" s="2">
        <f t="shared" si="72"/>
        <v>139.45033055515114</v>
      </c>
    </row>
    <row r="1164" spans="1:12" x14ac:dyDescent="0.25">
      <c r="A1164" s="1">
        <v>44340</v>
      </c>
      <c r="B1164" s="2">
        <v>137.99</v>
      </c>
      <c r="C1164" s="2">
        <v>138.58000000000001</v>
      </c>
      <c r="D1164" s="2">
        <v>137.88999999999999</v>
      </c>
      <c r="E1164" s="2">
        <v>138.18</v>
      </c>
      <c r="F1164" s="2">
        <v>6736459</v>
      </c>
      <c r="G1164" s="2">
        <f>IFERROR(VLOOKUP(A1164,'TLT DVD'!$A$1:$D$1249,2,FALSE),0)</f>
        <v>1.7635000000000001</v>
      </c>
      <c r="H1164" s="2">
        <f>IFERROR(VLOOKUP(A1164,'TLT DVD'!$A$1:$D$1249,4,FALSE),0)</f>
        <v>0.99993002228982408</v>
      </c>
      <c r="I1164" s="2">
        <f t="shared" si="73"/>
        <v>137.98034377577284</v>
      </c>
      <c r="J1164" s="2">
        <f t="shared" si="74"/>
        <v>138.57030248892383</v>
      </c>
      <c r="K1164" s="2">
        <f t="shared" si="75"/>
        <v>137.88035077354382</v>
      </c>
      <c r="L1164" s="2">
        <f t="shared" si="72"/>
        <v>138.17033048000789</v>
      </c>
    </row>
    <row r="1165" spans="1:12" x14ac:dyDescent="0.25">
      <c r="A1165" s="1">
        <v>44337</v>
      </c>
      <c r="B1165" s="2">
        <v>137.66</v>
      </c>
      <c r="C1165" s="2">
        <v>137.69999999999999</v>
      </c>
      <c r="D1165" s="2">
        <v>137.06</v>
      </c>
      <c r="E1165" s="2">
        <v>137.66999999999999</v>
      </c>
      <c r="F1165" s="2">
        <v>10171561</v>
      </c>
      <c r="G1165" s="2">
        <f>IFERROR(VLOOKUP(A1165,'TLT DVD'!$A$1:$D$1249,2,FALSE),0)</f>
        <v>1.7701</v>
      </c>
      <c r="H1165" s="2">
        <f>IFERROR(VLOOKUP(A1165,'TLT DVD'!$A$1:$D$1249,4,FALSE),0)</f>
        <v>0.99992976040342396</v>
      </c>
      <c r="I1165" s="2">
        <f t="shared" si="73"/>
        <v>137.65033081713534</v>
      </c>
      <c r="J1165" s="2">
        <f t="shared" si="74"/>
        <v>137.69032800755147</v>
      </c>
      <c r="K1165" s="2">
        <f t="shared" si="75"/>
        <v>137.0503729608933</v>
      </c>
      <c r="L1165" s="2">
        <f t="shared" si="72"/>
        <v>137.66033011473937</v>
      </c>
    </row>
    <row r="1166" spans="1:12" x14ac:dyDescent="0.25">
      <c r="A1166" s="1">
        <v>44336</v>
      </c>
      <c r="B1166" s="2">
        <v>136.76</v>
      </c>
      <c r="C1166" s="2">
        <v>137.49</v>
      </c>
      <c r="D1166" s="2">
        <v>136.66999999999999</v>
      </c>
      <c r="E1166" s="2">
        <v>137.22999999999999</v>
      </c>
      <c r="F1166" s="2">
        <v>13310501</v>
      </c>
      <c r="G1166" s="2">
        <f>IFERROR(VLOOKUP(A1166,'TLT DVD'!$A$1:$D$1249,2,FALSE),0)</f>
        <v>1.7757000000000001</v>
      </c>
      <c r="H1166" s="2">
        <f>IFERROR(VLOOKUP(A1166,'TLT DVD'!$A$1:$D$1249,4,FALSE),0)</f>
        <v>0.99992953819683517</v>
      </c>
      <c r="I1166" s="2">
        <f t="shared" si="73"/>
        <v>136.75036364379918</v>
      </c>
      <c r="J1166" s="2">
        <f t="shared" si="74"/>
        <v>137.48031220668287</v>
      </c>
      <c r="K1166" s="2">
        <f t="shared" si="75"/>
        <v>136.66036998536146</v>
      </c>
      <c r="L1166" s="2">
        <f t="shared" si="72"/>
        <v>137.22033052675167</v>
      </c>
    </row>
    <row r="1167" spans="1:12" x14ac:dyDescent="0.25">
      <c r="A1167" s="1">
        <v>44335</v>
      </c>
      <c r="B1167" s="2">
        <v>136.54</v>
      </c>
      <c r="C1167" s="2">
        <v>137.30000000000001</v>
      </c>
      <c r="D1167" s="2">
        <v>135.62</v>
      </c>
      <c r="E1167" s="2">
        <v>136.11000000000001</v>
      </c>
      <c r="F1167" s="2">
        <v>14296300</v>
      </c>
      <c r="G1167" s="2">
        <f>IFERROR(VLOOKUP(A1167,'TLT DVD'!$A$1:$D$1249,2,FALSE),0)</f>
        <v>1.7904</v>
      </c>
      <c r="H1167" s="2">
        <f>IFERROR(VLOOKUP(A1167,'TLT DVD'!$A$1:$D$1249,4,FALSE),0)</f>
        <v>0.99992895490477474</v>
      </c>
      <c r="I1167" s="2">
        <f t="shared" si="73"/>
        <v>136.53029950269794</v>
      </c>
      <c r="J1167" s="2">
        <f t="shared" si="74"/>
        <v>137.29024550842558</v>
      </c>
      <c r="K1167" s="2">
        <f t="shared" si="75"/>
        <v>135.61036486418556</v>
      </c>
      <c r="L1167" s="2">
        <f t="shared" si="72"/>
        <v>136.10033005208891</v>
      </c>
    </row>
    <row r="1168" spans="1:12" x14ac:dyDescent="0.25">
      <c r="A1168" s="1">
        <v>44334</v>
      </c>
      <c r="B1168" s="2">
        <v>136.4</v>
      </c>
      <c r="C1168" s="2">
        <v>136.57</v>
      </c>
      <c r="D1168" s="2">
        <v>136.07</v>
      </c>
      <c r="E1168" s="2">
        <v>136.44</v>
      </c>
      <c r="F1168" s="2">
        <v>11423065</v>
      </c>
      <c r="G1168" s="2">
        <f>IFERROR(VLOOKUP(A1168,'TLT DVD'!$A$1:$D$1249,2,FALSE),0)</f>
        <v>1.786</v>
      </c>
      <c r="H1168" s="2">
        <f>IFERROR(VLOOKUP(A1168,'TLT DVD'!$A$1:$D$1249,4,FALSE),0)</f>
        <v>0.99992912949555979</v>
      </c>
      <c r="I1168" s="2">
        <f t="shared" si="73"/>
        <v>136.39033326319435</v>
      </c>
      <c r="J1168" s="2">
        <f t="shared" si="74"/>
        <v>136.5603212152086</v>
      </c>
      <c r="K1168" s="2">
        <f t="shared" si="75"/>
        <v>136.06035665046082</v>
      </c>
      <c r="L1168" s="2">
        <f t="shared" si="72"/>
        <v>136.43033042837416</v>
      </c>
    </row>
    <row r="1169" spans="1:12" x14ac:dyDescent="0.25">
      <c r="A1169" s="1">
        <v>44333</v>
      </c>
      <c r="B1169" s="2">
        <v>136.83000000000001</v>
      </c>
      <c r="C1169" s="2">
        <v>137.16999999999999</v>
      </c>
      <c r="D1169" s="2">
        <v>136.565</v>
      </c>
      <c r="E1169" s="2">
        <v>136.79</v>
      </c>
      <c r="F1169" s="2">
        <v>6113792</v>
      </c>
      <c r="G1169" s="2">
        <f>IFERROR(VLOOKUP(A1169,'TLT DVD'!$A$1:$D$1249,2,FALSE),0)</f>
        <v>1.7815000000000001</v>
      </c>
      <c r="H1169" s="2">
        <f>IFERROR(VLOOKUP(A1169,'TLT DVD'!$A$1:$D$1249,4,FALSE),0)</f>
        <v>0.99992930805434888</v>
      </c>
      <c r="I1169" s="2">
        <f t="shared" si="73"/>
        <v>136.82032722107658</v>
      </c>
      <c r="J1169" s="2">
        <f t="shared" si="74"/>
        <v>137.16030318581502</v>
      </c>
      <c r="K1169" s="2">
        <f t="shared" si="75"/>
        <v>136.55534595444215</v>
      </c>
      <c r="L1169" s="2">
        <f t="shared" si="72"/>
        <v>136.78033004875437</v>
      </c>
    </row>
    <row r="1170" spans="1:12" x14ac:dyDescent="0.25">
      <c r="A1170" s="1">
        <v>44330</v>
      </c>
      <c r="B1170" s="2">
        <v>136.53</v>
      </c>
      <c r="C1170" s="2">
        <v>137.08000000000001</v>
      </c>
      <c r="D1170" s="2">
        <v>136.22</v>
      </c>
      <c r="E1170" s="2">
        <v>137.08000000000001</v>
      </c>
      <c r="F1170" s="2">
        <v>17566732</v>
      </c>
      <c r="G1170" s="2">
        <f>IFERROR(VLOOKUP(A1170,'TLT DVD'!$A$1:$D$1249,2,FALSE),0)</f>
        <v>1.7777000000000001</v>
      </c>
      <c r="H1170" s="2">
        <f>IFERROR(VLOOKUP(A1170,'TLT DVD'!$A$1:$D$1249,4,FALSE),0)</f>
        <v>0.99992945883735118</v>
      </c>
      <c r="I1170" s="2">
        <f t="shared" si="73"/>
        <v>136.52036901506355</v>
      </c>
      <c r="J1170" s="2">
        <f t="shared" si="74"/>
        <v>137.0703302174241</v>
      </c>
      <c r="K1170" s="2">
        <f t="shared" si="75"/>
        <v>136.21039088282399</v>
      </c>
      <c r="L1170" s="2">
        <f t="shared" ref="L1170:L1233" si="76">IFERROR(E1170*$H1170,0)</f>
        <v>137.0703302174241</v>
      </c>
    </row>
    <row r="1171" spans="1:12" x14ac:dyDescent="0.25">
      <c r="A1171" s="1">
        <v>44329</v>
      </c>
      <c r="B1171" s="2">
        <v>135.93</v>
      </c>
      <c r="C1171" s="2">
        <v>136.37</v>
      </c>
      <c r="D1171" s="2">
        <v>135.63</v>
      </c>
      <c r="E1171" s="2">
        <v>135.81</v>
      </c>
      <c r="F1171" s="2">
        <v>13074735</v>
      </c>
      <c r="G1171" s="2">
        <f>IFERROR(VLOOKUP(A1171,'TLT DVD'!$A$1:$D$1249,2,FALSE),0)</f>
        <v>1.7943</v>
      </c>
      <c r="H1171" s="2">
        <f>IFERROR(VLOOKUP(A1171,'TLT DVD'!$A$1:$D$1249,4,FALSE),0)</f>
        <v>0.99992880015387697</v>
      </c>
      <c r="I1171" s="2">
        <f t="shared" si="73"/>
        <v>135.92032180491651</v>
      </c>
      <c r="J1171" s="2">
        <f t="shared" si="74"/>
        <v>136.3602904769842</v>
      </c>
      <c r="K1171" s="2">
        <f t="shared" si="75"/>
        <v>135.62034316487032</v>
      </c>
      <c r="L1171" s="2">
        <f t="shared" si="76"/>
        <v>135.80033034889803</v>
      </c>
    </row>
    <row r="1172" spans="1:12" x14ac:dyDescent="0.25">
      <c r="A1172" s="1">
        <v>44328</v>
      </c>
      <c r="B1172" s="2">
        <v>136.66999999999999</v>
      </c>
      <c r="C1172" s="2">
        <v>136.80000000000001</v>
      </c>
      <c r="D1172" s="2">
        <v>135.36000000000001</v>
      </c>
      <c r="E1172" s="2">
        <v>135.6</v>
      </c>
      <c r="F1172" s="2">
        <v>20859432</v>
      </c>
      <c r="G1172" s="2">
        <f>IFERROR(VLOOKUP(A1172,'TLT DVD'!$A$1:$D$1249,2,FALSE),0)</f>
        <v>1.7970999999999999</v>
      </c>
      <c r="H1172" s="2">
        <f>IFERROR(VLOOKUP(A1172,'TLT DVD'!$A$1:$D$1249,4,FALSE),0)</f>
        <v>0.99992868905068311</v>
      </c>
      <c r="I1172" s="2">
        <f t="shared" si="73"/>
        <v>136.66025393255686</v>
      </c>
      <c r="J1172" s="2">
        <f t="shared" si="74"/>
        <v>136.79024466213346</v>
      </c>
      <c r="K1172" s="2">
        <f t="shared" si="75"/>
        <v>135.35034734990049</v>
      </c>
      <c r="L1172" s="2">
        <f t="shared" si="76"/>
        <v>135.59033023527263</v>
      </c>
    </row>
    <row r="1173" spans="1:12" x14ac:dyDescent="0.25">
      <c r="A1173" s="1">
        <v>44327</v>
      </c>
      <c r="B1173" s="2">
        <v>137.22999999999999</v>
      </c>
      <c r="C1173" s="2">
        <v>137.47999999999999</v>
      </c>
      <c r="D1173" s="2">
        <v>136.77000000000001</v>
      </c>
      <c r="E1173" s="2">
        <v>137.04</v>
      </c>
      <c r="F1173" s="2">
        <v>15158611</v>
      </c>
      <c r="G1173" s="2">
        <f>IFERROR(VLOOKUP(A1173,'TLT DVD'!$A$1:$D$1249,2,FALSE),0)</f>
        <v>1.7782</v>
      </c>
      <c r="H1173" s="2">
        <f>IFERROR(VLOOKUP(A1173,'TLT DVD'!$A$1:$D$1249,4,FALSE),0)</f>
        <v>0.9999294389974811</v>
      </c>
      <c r="I1173" s="2">
        <f t="shared" si="73"/>
        <v>137.22031691362432</v>
      </c>
      <c r="J1173" s="2">
        <f t="shared" si="74"/>
        <v>137.47029927337368</v>
      </c>
      <c r="K1173" s="2">
        <f t="shared" si="75"/>
        <v>136.76034937168549</v>
      </c>
      <c r="L1173" s="2">
        <f t="shared" si="76"/>
        <v>137.0303303202148</v>
      </c>
    </row>
    <row r="1174" spans="1:12" x14ac:dyDescent="0.25">
      <c r="A1174" s="1">
        <v>44326</v>
      </c>
      <c r="B1174" s="2">
        <v>138.94999999999999</v>
      </c>
      <c r="C1174" s="2">
        <v>139.25</v>
      </c>
      <c r="D1174" s="2">
        <v>137.69</v>
      </c>
      <c r="E1174" s="2">
        <v>137.82</v>
      </c>
      <c r="F1174" s="2">
        <v>15146246</v>
      </c>
      <c r="G1174" s="2">
        <f>IFERROR(VLOOKUP(A1174,'TLT DVD'!$A$1:$D$1249,2,FALSE),0)</f>
        <v>1.7681</v>
      </c>
      <c r="H1174" s="2">
        <f>IFERROR(VLOOKUP(A1174,'TLT DVD'!$A$1:$D$1249,4,FALSE),0)</f>
        <v>0.99992983976293182</v>
      </c>
      <c r="I1174" s="2">
        <f t="shared" si="73"/>
        <v>138.94025123505938</v>
      </c>
      <c r="J1174" s="2">
        <f t="shared" si="74"/>
        <v>139.24023018698824</v>
      </c>
      <c r="K1174" s="2">
        <f t="shared" si="75"/>
        <v>137.68033963695808</v>
      </c>
      <c r="L1174" s="2">
        <f t="shared" si="76"/>
        <v>137.81033051612727</v>
      </c>
    </row>
    <row r="1175" spans="1:12" x14ac:dyDescent="0.25">
      <c r="A1175" s="1">
        <v>44323</v>
      </c>
      <c r="B1175" s="2">
        <v>140.1</v>
      </c>
      <c r="C1175" s="2">
        <v>140.6</v>
      </c>
      <c r="D1175" s="2">
        <v>138.91</v>
      </c>
      <c r="E1175" s="2">
        <v>139.22999999999999</v>
      </c>
      <c r="F1175" s="2">
        <v>18346876</v>
      </c>
      <c r="G1175" s="2">
        <f>IFERROR(VLOOKUP(A1175,'TLT DVD'!$A$1:$D$1249,2,FALSE),0)</f>
        <v>1.7502</v>
      </c>
      <c r="H1175" s="2">
        <f>IFERROR(VLOOKUP(A1175,'TLT DVD'!$A$1:$D$1249,4,FALSE),0)</f>
        <v>0.99993055003080844</v>
      </c>
      <c r="I1175" s="2">
        <f t="shared" si="73"/>
        <v>140.09027005931625</v>
      </c>
      <c r="J1175" s="2">
        <f t="shared" si="74"/>
        <v>140.59023533433165</v>
      </c>
      <c r="K1175" s="2">
        <f t="shared" si="75"/>
        <v>138.90035270477961</v>
      </c>
      <c r="L1175" s="2">
        <f t="shared" si="76"/>
        <v>139.22033048078944</v>
      </c>
    </row>
    <row r="1176" spans="1:12" x14ac:dyDescent="0.25">
      <c r="A1176" s="1">
        <v>44322</v>
      </c>
      <c r="B1176" s="2">
        <v>139.25</v>
      </c>
      <c r="C1176" s="2">
        <v>140.19</v>
      </c>
      <c r="D1176" s="2">
        <v>139.2003</v>
      </c>
      <c r="E1176" s="2">
        <v>139.91999999999999</v>
      </c>
      <c r="F1176" s="2">
        <v>21907928</v>
      </c>
      <c r="G1176" s="2">
        <f>IFERROR(VLOOKUP(A1176,'TLT DVD'!$A$1:$D$1249,2,FALSE),0)</f>
        <v>1.7416</v>
      </c>
      <c r="H1176" s="2">
        <f>IFERROR(VLOOKUP(A1176,'TLT DVD'!$A$1:$D$1249,4,FALSE),0)</f>
        <v>0.99993089127700674</v>
      </c>
      <c r="I1176" s="2">
        <f t="shared" si="73"/>
        <v>139.24037661032318</v>
      </c>
      <c r="J1176" s="2">
        <f t="shared" si="74"/>
        <v>140.18031164812356</v>
      </c>
      <c r="K1176" s="2">
        <f t="shared" si="75"/>
        <v>139.19068004502671</v>
      </c>
      <c r="L1176" s="2">
        <f t="shared" si="76"/>
        <v>139.91033030747877</v>
      </c>
    </row>
    <row r="1177" spans="1:12" x14ac:dyDescent="0.25">
      <c r="A1177" s="1">
        <v>44321</v>
      </c>
      <c r="B1177" s="2">
        <v>139.03</v>
      </c>
      <c r="C1177" s="2">
        <v>139.85</v>
      </c>
      <c r="D1177" s="2">
        <v>138.91999999999999</v>
      </c>
      <c r="E1177" s="2">
        <v>139.69</v>
      </c>
      <c r="F1177" s="2">
        <v>11128146</v>
      </c>
      <c r="G1177" s="2">
        <f>IFERROR(VLOOKUP(A1177,'TLT DVD'!$A$1:$D$1249,2,FALSE),0)</f>
        <v>1.7444999999999999</v>
      </c>
      <c r="H1177" s="2">
        <f>IFERROR(VLOOKUP(A1177,'TLT DVD'!$A$1:$D$1249,4,FALSE),0)</f>
        <v>0.99993077620560122</v>
      </c>
      <c r="I1177" s="2">
        <f t="shared" si="73"/>
        <v>139.02037581586475</v>
      </c>
      <c r="J1177" s="2">
        <f t="shared" si="74"/>
        <v>139.84031905235332</v>
      </c>
      <c r="K1177" s="2">
        <f t="shared" si="75"/>
        <v>138.91038343048211</v>
      </c>
      <c r="L1177" s="2">
        <f t="shared" si="76"/>
        <v>139.68033012816042</v>
      </c>
    </row>
    <row r="1178" spans="1:12" x14ac:dyDescent="0.25">
      <c r="A1178" s="1">
        <v>44320</v>
      </c>
      <c r="B1178" s="2">
        <v>139.49</v>
      </c>
      <c r="C1178" s="2">
        <v>140.16</v>
      </c>
      <c r="D1178" s="2">
        <v>139.155</v>
      </c>
      <c r="E1178" s="2">
        <v>139.46</v>
      </c>
      <c r="F1178" s="2">
        <v>18640004</v>
      </c>
      <c r="G1178" s="2">
        <f>IFERROR(VLOOKUP(A1178,'TLT DVD'!$A$1:$D$1249,2,FALSE),0)</f>
        <v>1.7473000000000001</v>
      </c>
      <c r="H1178" s="2">
        <f>IFERROR(VLOOKUP(A1178,'TLT DVD'!$A$1:$D$1249,4,FALSE),0)</f>
        <v>0.99993066510218787</v>
      </c>
      <c r="I1178" s="2">
        <f t="shared" si="73"/>
        <v>139.48032847510419</v>
      </c>
      <c r="J1178" s="2">
        <f t="shared" si="74"/>
        <v>140.15028202072264</v>
      </c>
      <c r="K1178" s="2">
        <f t="shared" si="75"/>
        <v>139.14535170229496</v>
      </c>
      <c r="L1178" s="2">
        <f t="shared" si="76"/>
        <v>139.45033055515114</v>
      </c>
    </row>
    <row r="1179" spans="1:12" x14ac:dyDescent="0.25">
      <c r="A1179" s="1">
        <v>44319</v>
      </c>
      <c r="B1179" s="2">
        <v>138.69999999999999</v>
      </c>
      <c r="C1179" s="2">
        <v>139.64500000000001</v>
      </c>
      <c r="D1179" s="2">
        <v>138.28</v>
      </c>
      <c r="E1179" s="2">
        <v>138.52000000000001</v>
      </c>
      <c r="F1179" s="2">
        <v>16447651</v>
      </c>
      <c r="G1179" s="2">
        <f>IFERROR(VLOOKUP(A1179,'TLT DVD'!$A$1:$D$1249,2,FALSE),0)</f>
        <v>1.7592000000000001</v>
      </c>
      <c r="H1179" s="2">
        <f>IFERROR(VLOOKUP(A1179,'TLT DVD'!$A$1:$D$1249,4,FALSE),0)</f>
        <v>0.99993019291281859</v>
      </c>
      <c r="I1179" s="2">
        <f t="shared" si="73"/>
        <v>138.69031775700793</v>
      </c>
      <c r="J1179" s="2">
        <f t="shared" si="74"/>
        <v>139.63525178931056</v>
      </c>
      <c r="K1179" s="2">
        <f t="shared" si="75"/>
        <v>138.27034707598455</v>
      </c>
      <c r="L1179" s="2">
        <f t="shared" si="76"/>
        <v>138.51033032228364</v>
      </c>
    </row>
    <row r="1180" spans="1:12" x14ac:dyDescent="0.25">
      <c r="A1180" s="1">
        <v>44316</v>
      </c>
      <c r="B1180" s="2">
        <v>138.50700000000001</v>
      </c>
      <c r="C1180" s="2">
        <v>138.72999999999999</v>
      </c>
      <c r="D1180" s="2">
        <v>137.97999999999999</v>
      </c>
      <c r="E1180" s="2">
        <v>138.63999999999999</v>
      </c>
      <c r="F1180" s="2">
        <v>15692322</v>
      </c>
      <c r="G1180" s="2">
        <f>IFERROR(VLOOKUP(A1180,'TLT DVD'!$A$1:$D$1249,2,FALSE),0)</f>
        <v>1.7577</v>
      </c>
      <c r="H1180" s="2">
        <f>IFERROR(VLOOKUP(A1180,'TLT DVD'!$A$1:$D$1249,4,FALSE),0)</f>
        <v>0.99993025243247469</v>
      </c>
      <c r="I1180" s="2">
        <f t="shared" si="73"/>
        <v>138.49733947366477</v>
      </c>
      <c r="J1180" s="2">
        <f t="shared" si="74"/>
        <v>138.7203239199572</v>
      </c>
      <c r="K1180" s="2">
        <f t="shared" si="75"/>
        <v>137.97037623063284</v>
      </c>
      <c r="L1180" s="2">
        <f t="shared" si="76"/>
        <v>138.63033019723827</v>
      </c>
    </row>
    <row r="1181" spans="1:12" x14ac:dyDescent="0.25">
      <c r="A1181" s="1">
        <v>44315</v>
      </c>
      <c r="B1181" s="2">
        <v>137.44999999999999</v>
      </c>
      <c r="C1181" s="2">
        <v>138.36000000000001</v>
      </c>
      <c r="D1181" s="2">
        <v>137.125</v>
      </c>
      <c r="E1181" s="2">
        <v>138.32</v>
      </c>
      <c r="F1181" s="2">
        <v>17178228</v>
      </c>
      <c r="G1181" s="2">
        <f>IFERROR(VLOOKUP(A1181,'TLT DVD'!$A$1:$D$1249,2,FALSE),0)</f>
        <v>1.6054999999999999</v>
      </c>
      <c r="H1181" s="2">
        <f>IFERROR(VLOOKUP(A1181,'TLT DVD'!$A$1:$D$1249,4,FALSE),0)</f>
        <v>0.99993629171199883</v>
      </c>
      <c r="I1181" s="2">
        <f t="shared" si="73"/>
        <v>137.44124329581422</v>
      </c>
      <c r="J1181" s="2">
        <f t="shared" si="74"/>
        <v>138.35118532127217</v>
      </c>
      <c r="K1181" s="2">
        <f t="shared" si="75"/>
        <v>137.11626400100783</v>
      </c>
      <c r="L1181" s="2">
        <f t="shared" si="76"/>
        <v>138.31118786960366</v>
      </c>
    </row>
    <row r="1182" spans="1:12" x14ac:dyDescent="0.25">
      <c r="A1182" s="1">
        <v>44314</v>
      </c>
      <c r="B1182" s="2">
        <v>138.65</v>
      </c>
      <c r="C1182" s="2">
        <v>138.88999999999999</v>
      </c>
      <c r="D1182" s="2">
        <v>137.96</v>
      </c>
      <c r="E1182" s="2">
        <v>138.72999999999999</v>
      </c>
      <c r="F1182" s="2">
        <v>15263720</v>
      </c>
      <c r="G1182" s="2">
        <f>IFERROR(VLOOKUP(A1182,'TLT DVD'!$A$1:$D$1249,2,FALSE),0)</f>
        <v>1.6008</v>
      </c>
      <c r="H1182" s="2">
        <f>IFERROR(VLOOKUP(A1182,'TLT DVD'!$A$1:$D$1249,4,FALSE),0)</f>
        <v>0.99993647820807063</v>
      </c>
      <c r="I1182" s="2">
        <f t="shared" si="73"/>
        <v>138.641192703549</v>
      </c>
      <c r="J1182" s="2">
        <f t="shared" si="74"/>
        <v>138.88117745831892</v>
      </c>
      <c r="K1182" s="2">
        <f t="shared" si="75"/>
        <v>137.95123653358544</v>
      </c>
      <c r="L1182" s="2">
        <f t="shared" si="76"/>
        <v>138.72118762180563</v>
      </c>
    </row>
    <row r="1183" spans="1:12" x14ac:dyDescent="0.25">
      <c r="A1183" s="1">
        <v>44313</v>
      </c>
      <c r="B1183" s="2">
        <v>139.59</v>
      </c>
      <c r="C1183" s="2">
        <v>139.82</v>
      </c>
      <c r="D1183" s="2">
        <v>138.52500000000001</v>
      </c>
      <c r="E1183" s="2">
        <v>138.63999999999999</v>
      </c>
      <c r="F1183" s="2">
        <v>14137281</v>
      </c>
      <c r="G1183" s="2">
        <f>IFERROR(VLOOKUP(A1183,'TLT DVD'!$A$1:$D$1249,2,FALSE),0)</f>
        <v>1.6017999999999999</v>
      </c>
      <c r="H1183" s="2">
        <f>IFERROR(VLOOKUP(A1183,'TLT DVD'!$A$1:$D$1249,4,FALSE),0)</f>
        <v>0.99993643852805247</v>
      </c>
      <c r="I1183" s="2">
        <f t="shared" si="73"/>
        <v>139.58112745413084</v>
      </c>
      <c r="J1183" s="2">
        <f t="shared" si="74"/>
        <v>139.81111283499229</v>
      </c>
      <c r="K1183" s="2">
        <f t="shared" si="75"/>
        <v>138.51619514709847</v>
      </c>
      <c r="L1183" s="2">
        <f t="shared" si="76"/>
        <v>138.63118783752918</v>
      </c>
    </row>
    <row r="1184" spans="1:12" x14ac:dyDescent="0.25">
      <c r="A1184" s="1">
        <v>44312</v>
      </c>
      <c r="B1184" s="2">
        <v>140.15</v>
      </c>
      <c r="C1184" s="2">
        <v>140.51</v>
      </c>
      <c r="D1184" s="2">
        <v>139.85</v>
      </c>
      <c r="E1184" s="2">
        <v>139.86000000000001</v>
      </c>
      <c r="F1184" s="2">
        <v>9103549</v>
      </c>
      <c r="G1184" s="2">
        <f>IFERROR(VLOOKUP(A1184,'TLT DVD'!$A$1:$D$1249,2,FALSE),0)</f>
        <v>1.5879000000000001</v>
      </c>
      <c r="H1184" s="2">
        <f>IFERROR(VLOOKUP(A1184,'TLT DVD'!$A$1:$D$1249,4,FALSE),0)</f>
        <v>0.99993699008044645</v>
      </c>
      <c r="I1184" s="2">
        <f t="shared" si="73"/>
        <v>140.14116915977456</v>
      </c>
      <c r="J1184" s="2">
        <f t="shared" si="74"/>
        <v>140.50114647620353</v>
      </c>
      <c r="K1184" s="2">
        <f t="shared" si="75"/>
        <v>139.84118806275043</v>
      </c>
      <c r="L1184" s="2">
        <f t="shared" si="76"/>
        <v>139.85118743265124</v>
      </c>
    </row>
    <row r="1185" spans="1:12" x14ac:dyDescent="0.25">
      <c r="A1185" s="1">
        <v>44309</v>
      </c>
      <c r="B1185" s="2">
        <v>140.38</v>
      </c>
      <c r="C1185" s="2">
        <v>140.47</v>
      </c>
      <c r="D1185" s="2">
        <v>139.49</v>
      </c>
      <c r="E1185" s="2">
        <v>140.06</v>
      </c>
      <c r="F1185" s="2">
        <v>12302248</v>
      </c>
      <c r="G1185" s="2">
        <f>IFERROR(VLOOKUP(A1185,'TLT DVD'!$A$1:$D$1249,2,FALSE),0)</f>
        <v>1.5855999999999999</v>
      </c>
      <c r="H1185" s="2">
        <f>IFERROR(VLOOKUP(A1185,'TLT DVD'!$A$1:$D$1249,4,FALSE),0)</f>
        <v>0.99993708134454096</v>
      </c>
      <c r="I1185" s="2">
        <f t="shared" si="73"/>
        <v>140.37116747914666</v>
      </c>
      <c r="J1185" s="2">
        <f t="shared" si="74"/>
        <v>140.46116181646767</v>
      </c>
      <c r="K1185" s="2">
        <f t="shared" si="75"/>
        <v>139.48122347675002</v>
      </c>
      <c r="L1185" s="2">
        <f t="shared" si="76"/>
        <v>140.05118761311641</v>
      </c>
    </row>
    <row r="1186" spans="1:12" x14ac:dyDescent="0.25">
      <c r="A1186" s="1">
        <v>44308</v>
      </c>
      <c r="B1186" s="2">
        <v>140</v>
      </c>
      <c r="C1186" s="2">
        <v>140.38999999999999</v>
      </c>
      <c r="D1186" s="2">
        <v>139.19999999999999</v>
      </c>
      <c r="E1186" s="2">
        <v>140.38999999999999</v>
      </c>
      <c r="F1186" s="2">
        <v>14156678</v>
      </c>
      <c r="G1186" s="2">
        <f>IFERROR(VLOOKUP(A1186,'TLT DVD'!$A$1:$D$1249,2,FALSE),0)</f>
        <v>1.5819000000000001</v>
      </c>
      <c r="H1186" s="2">
        <f>IFERROR(VLOOKUP(A1186,'TLT DVD'!$A$1:$D$1249,4,FALSE),0)</f>
        <v>0.99993722816071051</v>
      </c>
      <c r="I1186" s="2">
        <f t="shared" si="73"/>
        <v>139.99121194249946</v>
      </c>
      <c r="J1186" s="2">
        <f t="shared" si="74"/>
        <v>140.38118746148214</v>
      </c>
      <c r="K1186" s="2">
        <f t="shared" si="75"/>
        <v>139.1912621599709</v>
      </c>
      <c r="L1186" s="2">
        <f t="shared" si="76"/>
        <v>140.38118746148214</v>
      </c>
    </row>
    <row r="1187" spans="1:12" x14ac:dyDescent="0.25">
      <c r="A1187" s="1">
        <v>44307</v>
      </c>
      <c r="B1187" s="2">
        <v>139.54</v>
      </c>
      <c r="C1187" s="2">
        <v>139.91</v>
      </c>
      <c r="D1187" s="2">
        <v>139.07</v>
      </c>
      <c r="E1187" s="2">
        <v>139.78</v>
      </c>
      <c r="F1187" s="2">
        <v>11902155</v>
      </c>
      <c r="G1187" s="2">
        <f>IFERROR(VLOOKUP(A1187,'TLT DVD'!$A$1:$D$1249,2,FALSE),0)</f>
        <v>1.5888</v>
      </c>
      <c r="H1187" s="2">
        <f>IFERROR(VLOOKUP(A1187,'TLT DVD'!$A$1:$D$1249,4,FALSE),0)</f>
        <v>0.99993695436841179</v>
      </c>
      <c r="I1187" s="2">
        <f t="shared" si="73"/>
        <v>139.53120261256817</v>
      </c>
      <c r="J1187" s="2">
        <f t="shared" si="74"/>
        <v>139.90117928568449</v>
      </c>
      <c r="K1187" s="2">
        <f t="shared" si="75"/>
        <v>139.06123224401503</v>
      </c>
      <c r="L1187" s="2">
        <f t="shared" si="76"/>
        <v>139.77118748161661</v>
      </c>
    </row>
    <row r="1188" spans="1:12" x14ac:dyDescent="0.25">
      <c r="A1188" s="1">
        <v>44306</v>
      </c>
      <c r="B1188" s="2">
        <v>138.44999999999999</v>
      </c>
      <c r="C1188" s="2">
        <v>139.76</v>
      </c>
      <c r="D1188" s="2">
        <v>138.43</v>
      </c>
      <c r="E1188" s="2">
        <v>139.5</v>
      </c>
      <c r="F1188" s="2">
        <v>11476489</v>
      </c>
      <c r="G1188" s="2">
        <f>IFERROR(VLOOKUP(A1188,'TLT DVD'!$A$1:$D$1249,2,FALSE),0)</f>
        <v>1.5919000000000001</v>
      </c>
      <c r="H1188" s="2">
        <f>IFERROR(VLOOKUP(A1188,'TLT DVD'!$A$1:$D$1249,4,FALSE),0)</f>
        <v>0.99993683136030187</v>
      </c>
      <c r="I1188" s="2">
        <f t="shared" si="73"/>
        <v>138.44125430183379</v>
      </c>
      <c r="J1188" s="2">
        <f t="shared" si="74"/>
        <v>139.75117155091579</v>
      </c>
      <c r="K1188" s="2">
        <f t="shared" si="75"/>
        <v>138.42125556520659</v>
      </c>
      <c r="L1188" s="2">
        <f t="shared" si="76"/>
        <v>139.49118797476211</v>
      </c>
    </row>
    <row r="1189" spans="1:12" x14ac:dyDescent="0.25">
      <c r="A1189" s="1">
        <v>44305</v>
      </c>
      <c r="B1189" s="2">
        <v>138.74</v>
      </c>
      <c r="C1189" s="2">
        <v>139.31</v>
      </c>
      <c r="D1189" s="2">
        <v>138.55000000000001</v>
      </c>
      <c r="E1189" s="2">
        <v>138.86000000000001</v>
      </c>
      <c r="F1189" s="2">
        <v>13886874</v>
      </c>
      <c r="G1189" s="2">
        <f>IFERROR(VLOOKUP(A1189,'TLT DVD'!$A$1:$D$1249,2,FALSE),0)</f>
        <v>1.5992999999999999</v>
      </c>
      <c r="H1189" s="2">
        <f>IFERROR(VLOOKUP(A1189,'TLT DVD'!$A$1:$D$1249,4,FALSE),0)</f>
        <v>0.99993653772810087</v>
      </c>
      <c r="I1189" s="2">
        <f t="shared" si="73"/>
        <v>138.73119524439673</v>
      </c>
      <c r="J1189" s="2">
        <f t="shared" si="74"/>
        <v>139.30115907090175</v>
      </c>
      <c r="K1189" s="2">
        <f t="shared" si="75"/>
        <v>138.5412073022284</v>
      </c>
      <c r="L1189" s="2">
        <f t="shared" si="76"/>
        <v>138.85118762892409</v>
      </c>
    </row>
    <row r="1190" spans="1:12" x14ac:dyDescent="0.25">
      <c r="A1190" s="1">
        <v>44302</v>
      </c>
      <c r="B1190" s="2">
        <v>139.1</v>
      </c>
      <c r="C1190" s="2">
        <v>139.72999999999999</v>
      </c>
      <c r="D1190" s="2">
        <v>138.9308</v>
      </c>
      <c r="E1190" s="2">
        <v>139.26</v>
      </c>
      <c r="F1190" s="2">
        <v>15238401</v>
      </c>
      <c r="G1190" s="2">
        <f>IFERROR(VLOOKUP(A1190,'TLT DVD'!$A$1:$D$1249,2,FALSE),0)</f>
        <v>1.5947</v>
      </c>
      <c r="H1190" s="2">
        <f>IFERROR(VLOOKUP(A1190,'TLT DVD'!$A$1:$D$1249,4,FALSE),0)</f>
        <v>0.99993672025621572</v>
      </c>
      <c r="I1190" s="2">
        <f t="shared" si="73"/>
        <v>139.0911977876396</v>
      </c>
      <c r="J1190" s="2">
        <f t="shared" si="74"/>
        <v>139.72115792140102</v>
      </c>
      <c r="K1190" s="2">
        <f t="shared" si="75"/>
        <v>138.92200849457225</v>
      </c>
      <c r="L1190" s="2">
        <f t="shared" si="76"/>
        <v>139.2511876628806</v>
      </c>
    </row>
    <row r="1191" spans="1:12" x14ac:dyDescent="0.25">
      <c r="A1191" s="1">
        <v>44301</v>
      </c>
      <c r="B1191" s="2">
        <v>139.49</v>
      </c>
      <c r="C1191" s="2">
        <v>140.97999999999999</v>
      </c>
      <c r="D1191" s="2">
        <v>139.45500000000001</v>
      </c>
      <c r="E1191" s="2">
        <v>140.35</v>
      </c>
      <c r="F1191" s="2">
        <v>23896724</v>
      </c>
      <c r="G1191" s="2">
        <f>IFERROR(VLOOKUP(A1191,'TLT DVD'!$A$1:$D$1249,2,FALSE),0)</f>
        <v>1.5823</v>
      </c>
      <c r="H1191" s="2">
        <f>IFERROR(VLOOKUP(A1191,'TLT DVD'!$A$1:$D$1249,4,FALSE),0)</f>
        <v>0.99993721228869115</v>
      </c>
      <c r="I1191" s="2">
        <f t="shared" si="73"/>
        <v>139.48124174214954</v>
      </c>
      <c r="J1191" s="2">
        <f t="shared" si="74"/>
        <v>140.97114818845967</v>
      </c>
      <c r="K1191" s="2">
        <f t="shared" si="75"/>
        <v>139.44624393971944</v>
      </c>
      <c r="L1191" s="2">
        <f t="shared" si="76"/>
        <v>140.34118774471779</v>
      </c>
    </row>
    <row r="1192" spans="1:12" x14ac:dyDescent="0.25">
      <c r="A1192" s="1">
        <v>44300</v>
      </c>
      <c r="B1192" s="2">
        <v>138.03</v>
      </c>
      <c r="C1192" s="2">
        <v>138.23509999999999</v>
      </c>
      <c r="D1192" s="2">
        <v>137.57</v>
      </c>
      <c r="E1192" s="2">
        <v>138.04</v>
      </c>
      <c r="F1192" s="2">
        <v>7293169</v>
      </c>
      <c r="G1192" s="2">
        <f>IFERROR(VLOOKUP(A1192,'TLT DVD'!$A$1:$D$1249,2,FALSE),0)</f>
        <v>1.6088</v>
      </c>
      <c r="H1192" s="2">
        <f>IFERROR(VLOOKUP(A1192,'TLT DVD'!$A$1:$D$1249,4,FALSE),0)</f>
        <v>0.99993616076796921</v>
      </c>
      <c r="I1192" s="2">
        <f t="shared" si="73"/>
        <v>138.02118827080278</v>
      </c>
      <c r="J1192" s="2">
        <f t="shared" si="74"/>
        <v>138.22627517737629</v>
      </c>
      <c r="K1192" s="2">
        <f t="shared" si="75"/>
        <v>137.56121763684951</v>
      </c>
      <c r="L1192" s="2">
        <f t="shared" si="76"/>
        <v>138.03118763241045</v>
      </c>
    </row>
    <row r="1193" spans="1:12" x14ac:dyDescent="0.25">
      <c r="A1193" s="1">
        <v>44299</v>
      </c>
      <c r="B1193" s="2">
        <v>137.30000000000001</v>
      </c>
      <c r="C1193" s="2">
        <v>138.51</v>
      </c>
      <c r="D1193" s="2">
        <v>137.19999999999999</v>
      </c>
      <c r="E1193" s="2">
        <v>138.47999999999999</v>
      </c>
      <c r="F1193" s="2">
        <v>13232786</v>
      </c>
      <c r="G1193" s="2">
        <f>IFERROR(VLOOKUP(A1193,'TLT DVD'!$A$1:$D$1249,2,FALSE),0)</f>
        <v>1.6036999999999999</v>
      </c>
      <c r="H1193" s="2">
        <f>IFERROR(VLOOKUP(A1193,'TLT DVD'!$A$1:$D$1249,4,FALSE),0)</f>
        <v>0.9999363631360223</v>
      </c>
      <c r="I1193" s="2">
        <f t="shared" si="73"/>
        <v>137.29126265857587</v>
      </c>
      <c r="J1193" s="2">
        <f t="shared" si="74"/>
        <v>138.50118565797044</v>
      </c>
      <c r="K1193" s="2">
        <f t="shared" si="75"/>
        <v>137.19126902226225</v>
      </c>
      <c r="L1193" s="2">
        <f t="shared" si="76"/>
        <v>138.47118756707636</v>
      </c>
    </row>
    <row r="1194" spans="1:12" x14ac:dyDescent="0.25">
      <c r="A1194" s="1">
        <v>44298</v>
      </c>
      <c r="B1194" s="2">
        <v>137.46</v>
      </c>
      <c r="C1194" s="2">
        <v>137.53</v>
      </c>
      <c r="D1194" s="2">
        <v>137.1</v>
      </c>
      <c r="E1194" s="2">
        <v>137.44999999999999</v>
      </c>
      <c r="F1194" s="2">
        <v>7658990</v>
      </c>
      <c r="G1194" s="2">
        <f>IFERROR(VLOOKUP(A1194,'TLT DVD'!$A$1:$D$1249,2,FALSE),0)</f>
        <v>1.6156999999999999</v>
      </c>
      <c r="H1194" s="2">
        <f>IFERROR(VLOOKUP(A1194,'TLT DVD'!$A$1:$D$1249,4,FALSE),0)</f>
        <v>0.9999358869759627</v>
      </c>
      <c r="I1194" s="2">
        <f t="shared" si="73"/>
        <v>137.45118702371585</v>
      </c>
      <c r="J1194" s="2">
        <f t="shared" si="74"/>
        <v>137.52118253580414</v>
      </c>
      <c r="K1194" s="2">
        <f t="shared" si="75"/>
        <v>137.09121010440447</v>
      </c>
      <c r="L1194" s="2">
        <f t="shared" si="76"/>
        <v>137.44118766484607</v>
      </c>
    </row>
    <row r="1195" spans="1:12" x14ac:dyDescent="0.25">
      <c r="A1195" s="1">
        <v>44295</v>
      </c>
      <c r="B1195" s="2">
        <v>137.5</v>
      </c>
      <c r="C1195" s="2">
        <v>138.19</v>
      </c>
      <c r="D1195" s="2">
        <v>137.09</v>
      </c>
      <c r="E1195" s="2">
        <v>137.51</v>
      </c>
      <c r="F1195" s="2">
        <v>8717951</v>
      </c>
      <c r="G1195" s="2">
        <f>IFERROR(VLOOKUP(A1195,'TLT DVD'!$A$1:$D$1249,2,FALSE),0)</f>
        <v>1.615</v>
      </c>
      <c r="H1195" s="2">
        <f>IFERROR(VLOOKUP(A1195,'TLT DVD'!$A$1:$D$1249,4,FALSE),0)</f>
        <v>0.99993591475195998</v>
      </c>
      <c r="I1195" s="2">
        <f t="shared" si="73"/>
        <v>137.4911882783945</v>
      </c>
      <c r="J1195" s="2">
        <f t="shared" si="74"/>
        <v>138.18114405957334</v>
      </c>
      <c r="K1195" s="2">
        <f t="shared" si="75"/>
        <v>137.0812145533462</v>
      </c>
      <c r="L1195" s="2">
        <f t="shared" si="76"/>
        <v>137.50118763754202</v>
      </c>
    </row>
    <row r="1196" spans="1:12" x14ac:dyDescent="0.25">
      <c r="A1196" s="1">
        <v>44294</v>
      </c>
      <c r="B1196" s="2">
        <v>137.38999999999999</v>
      </c>
      <c r="C1196" s="2">
        <v>138.07</v>
      </c>
      <c r="D1196" s="2">
        <v>137.36000000000001</v>
      </c>
      <c r="E1196" s="2">
        <v>138.01</v>
      </c>
      <c r="F1196" s="2">
        <v>7847918</v>
      </c>
      <c r="G1196" s="2">
        <f>IFERROR(VLOOKUP(A1196,'TLT DVD'!$A$1:$D$1249,2,FALSE),0)</f>
        <v>1.6091</v>
      </c>
      <c r="H1196" s="2">
        <f>IFERROR(VLOOKUP(A1196,'TLT DVD'!$A$1:$D$1249,4,FALSE),0)</f>
        <v>0.99993614886396742</v>
      </c>
      <c r="I1196" s="2">
        <f t="shared" si="73"/>
        <v>137.38122749242046</v>
      </c>
      <c r="J1196" s="2">
        <f t="shared" si="74"/>
        <v>138.06118407364798</v>
      </c>
      <c r="K1196" s="2">
        <f t="shared" si="75"/>
        <v>137.35122940795458</v>
      </c>
      <c r="L1196" s="2">
        <f t="shared" si="76"/>
        <v>138.00118790471615</v>
      </c>
    </row>
    <row r="1197" spans="1:12" x14ac:dyDescent="0.25">
      <c r="A1197" s="1">
        <v>44293</v>
      </c>
      <c r="B1197" s="2">
        <v>137.44999999999999</v>
      </c>
      <c r="C1197" s="2">
        <v>138.1</v>
      </c>
      <c r="D1197" s="2">
        <v>136.88</v>
      </c>
      <c r="E1197" s="2">
        <v>136.88</v>
      </c>
      <c r="F1197" s="2">
        <v>11052827</v>
      </c>
      <c r="G1197" s="2">
        <f>IFERROR(VLOOKUP(A1197,'TLT DVD'!$A$1:$D$1249,2,FALSE),0)</f>
        <v>1.6224000000000001</v>
      </c>
      <c r="H1197" s="2">
        <f>IFERROR(VLOOKUP(A1197,'TLT DVD'!$A$1:$D$1249,4,FALSE),0)</f>
        <v>0.9999356211200281</v>
      </c>
      <c r="I1197" s="2">
        <f t="shared" si="73"/>
        <v>137.44115112294784</v>
      </c>
      <c r="J1197" s="2">
        <f t="shared" si="74"/>
        <v>138.09110927667587</v>
      </c>
      <c r="K1197" s="2">
        <f t="shared" si="75"/>
        <v>136.87118781890945</v>
      </c>
      <c r="L1197" s="2">
        <f t="shared" si="76"/>
        <v>136.87118781890945</v>
      </c>
    </row>
    <row r="1198" spans="1:12" x14ac:dyDescent="0.25">
      <c r="A1198" s="1">
        <v>44292</v>
      </c>
      <c r="B1198" s="2">
        <v>137.16</v>
      </c>
      <c r="C1198" s="2">
        <v>137.97999999999999</v>
      </c>
      <c r="D1198" s="2">
        <v>137.01</v>
      </c>
      <c r="E1198" s="2">
        <v>137.84</v>
      </c>
      <c r="F1198" s="2">
        <v>9282395</v>
      </c>
      <c r="G1198" s="2">
        <f>IFERROR(VLOOKUP(A1198,'TLT DVD'!$A$1:$D$1249,2,FALSE),0)</f>
        <v>1.6111</v>
      </c>
      <c r="H1198" s="2">
        <f>IFERROR(VLOOKUP(A1198,'TLT DVD'!$A$1:$D$1249,4,FALSE),0)</f>
        <v>0.99993606950395875</v>
      </c>
      <c r="I1198" s="2">
        <f t="shared" si="73"/>
        <v>137.15123129316297</v>
      </c>
      <c r="J1198" s="2">
        <f t="shared" si="74"/>
        <v>137.97117887015622</v>
      </c>
      <c r="K1198" s="2">
        <f t="shared" si="75"/>
        <v>137.00124088273739</v>
      </c>
      <c r="L1198" s="2">
        <f t="shared" si="76"/>
        <v>137.83118782042567</v>
      </c>
    </row>
    <row r="1199" spans="1:12" x14ac:dyDescent="0.25">
      <c r="A1199" s="1">
        <v>44291</v>
      </c>
      <c r="B1199" s="2">
        <v>136.55000000000001</v>
      </c>
      <c r="C1199" s="2">
        <v>136.97</v>
      </c>
      <c r="D1199" s="2">
        <v>135.94</v>
      </c>
      <c r="E1199" s="2">
        <v>136.91</v>
      </c>
      <c r="F1199" s="2">
        <v>8242978</v>
      </c>
      <c r="G1199" s="2">
        <f>IFERROR(VLOOKUP(A1199,'TLT DVD'!$A$1:$D$1249,2,FALSE),0)</f>
        <v>1.6221000000000001</v>
      </c>
      <c r="H1199" s="2">
        <f>IFERROR(VLOOKUP(A1199,'TLT DVD'!$A$1:$D$1249,4,FALSE),0)</f>
        <v>0.99993563302402366</v>
      </c>
      <c r="I1199" s="2">
        <f t="shared" si="73"/>
        <v>136.54121068943044</v>
      </c>
      <c r="J1199" s="2">
        <f t="shared" si="74"/>
        <v>136.96118365530052</v>
      </c>
      <c r="K1199" s="2">
        <f t="shared" si="75"/>
        <v>135.93124995328577</v>
      </c>
      <c r="L1199" s="2">
        <f t="shared" si="76"/>
        <v>136.90118751731907</v>
      </c>
    </row>
    <row r="1200" spans="1:12" x14ac:dyDescent="0.25">
      <c r="A1200" s="1">
        <v>44287</v>
      </c>
      <c r="B1200" s="2">
        <v>136.55000000000001</v>
      </c>
      <c r="C1200" s="2">
        <v>137.62</v>
      </c>
      <c r="D1200" s="2">
        <v>136.30000000000001</v>
      </c>
      <c r="E1200" s="2">
        <v>137.51</v>
      </c>
      <c r="F1200" s="2">
        <v>14885947</v>
      </c>
      <c r="G1200" s="2">
        <f>IFERROR(VLOOKUP(A1200,'TLT DVD'!$A$1:$D$1249,2,FALSE),0)</f>
        <v>1.615</v>
      </c>
      <c r="H1200" s="2">
        <f>IFERROR(VLOOKUP(A1200,'TLT DVD'!$A$1:$D$1249,4,FALSE),0)</f>
        <v>0.99993591475195998</v>
      </c>
      <c r="I1200" s="2">
        <f t="shared" si="73"/>
        <v>136.54124915938016</v>
      </c>
      <c r="J1200" s="2">
        <f t="shared" si="74"/>
        <v>137.61118058816473</v>
      </c>
      <c r="K1200" s="2">
        <f t="shared" si="75"/>
        <v>136.29126518069216</v>
      </c>
      <c r="L1200" s="2">
        <f t="shared" si="76"/>
        <v>137.50118763754202</v>
      </c>
    </row>
    <row r="1201" spans="1:12" x14ac:dyDescent="0.25">
      <c r="A1201" s="1">
        <v>44286</v>
      </c>
      <c r="B1201" s="2">
        <v>136.34</v>
      </c>
      <c r="C1201" s="2">
        <v>136.59</v>
      </c>
      <c r="D1201" s="2">
        <v>134.97999999999999</v>
      </c>
      <c r="E1201" s="2">
        <v>135.44999999999999</v>
      </c>
      <c r="F1201" s="2">
        <v>19271280</v>
      </c>
      <c r="G1201" s="2">
        <f>IFERROR(VLOOKUP(A1201,'TLT DVD'!$A$1:$D$1249,2,FALSE),0)</f>
        <v>1.6395</v>
      </c>
      <c r="H1201" s="2">
        <f>IFERROR(VLOOKUP(A1201,'TLT DVD'!$A$1:$D$1249,4,FALSE),0)</f>
        <v>0.99993494259251536</v>
      </c>
      <c r="I1201" s="2">
        <f t="shared" si="73"/>
        <v>136.33113007306355</v>
      </c>
      <c r="J1201" s="2">
        <f t="shared" si="74"/>
        <v>136.58111380871168</v>
      </c>
      <c r="K1201" s="2">
        <f t="shared" si="75"/>
        <v>134.97121855113772</v>
      </c>
      <c r="L1201" s="2">
        <f t="shared" si="76"/>
        <v>135.44118797415621</v>
      </c>
    </row>
    <row r="1202" spans="1:12" x14ac:dyDescent="0.25">
      <c r="A1202" s="1">
        <v>44285</v>
      </c>
      <c r="B1202" s="2">
        <v>135.30000000000001</v>
      </c>
      <c r="C1202" s="2">
        <v>136.51499999999999</v>
      </c>
      <c r="D1202" s="2">
        <v>135.005</v>
      </c>
      <c r="E1202" s="2">
        <v>136.21</v>
      </c>
      <c r="F1202" s="2">
        <v>15020777</v>
      </c>
      <c r="G1202" s="2">
        <f>IFERROR(VLOOKUP(A1202,'TLT DVD'!$A$1:$D$1249,2,FALSE),0)</f>
        <v>1.5128999999999999</v>
      </c>
      <c r="H1202" s="2">
        <f>IFERROR(VLOOKUP(A1202,'TLT DVD'!$A$1:$D$1249,4,FALSE),0)</f>
        <v>0.99993996608782176</v>
      </c>
      <c r="I1202" s="2">
        <f t="shared" si="73"/>
        <v>135.29187741168229</v>
      </c>
      <c r="J1202" s="2">
        <f t="shared" si="74"/>
        <v>136.50680447047898</v>
      </c>
      <c r="K1202" s="2">
        <f t="shared" si="75"/>
        <v>134.99689512168638</v>
      </c>
      <c r="L1202" s="2">
        <f t="shared" si="76"/>
        <v>136.2018227808222</v>
      </c>
    </row>
    <row r="1203" spans="1:12" x14ac:dyDescent="0.25">
      <c r="A1203" s="1">
        <v>44284</v>
      </c>
      <c r="B1203" s="2">
        <v>136.83000000000001</v>
      </c>
      <c r="C1203" s="2">
        <v>136.84649999999999</v>
      </c>
      <c r="D1203" s="2">
        <v>134.97</v>
      </c>
      <c r="E1203" s="2">
        <v>135.5</v>
      </c>
      <c r="F1203" s="2">
        <v>13968084</v>
      </c>
      <c r="G1203" s="2">
        <f>IFERROR(VLOOKUP(A1203,'TLT DVD'!$A$1:$D$1249,2,FALSE),0)</f>
        <v>1.5207999999999999</v>
      </c>
      <c r="H1203" s="2">
        <f>IFERROR(VLOOKUP(A1203,'TLT DVD'!$A$1:$D$1249,4,FALSE),0)</f>
        <v>0.99993965261462747</v>
      </c>
      <c r="I1203" s="2">
        <f t="shared" si="73"/>
        <v>136.82174266725949</v>
      </c>
      <c r="J1203" s="2">
        <f t="shared" si="74"/>
        <v>136.83824167152761</v>
      </c>
      <c r="K1203" s="2">
        <f t="shared" si="75"/>
        <v>134.96185491339628</v>
      </c>
      <c r="L1203" s="2">
        <f t="shared" si="76"/>
        <v>135.49182292928202</v>
      </c>
    </row>
    <row r="1204" spans="1:12" x14ac:dyDescent="0.25">
      <c r="A1204" s="1">
        <v>44281</v>
      </c>
      <c r="B1204" s="2">
        <v>136.41999999999999</v>
      </c>
      <c r="C1204" s="2">
        <v>137.23920000000001</v>
      </c>
      <c r="D1204" s="2">
        <v>136.22</v>
      </c>
      <c r="E1204" s="2">
        <v>136.66</v>
      </c>
      <c r="F1204" s="2">
        <v>8433292</v>
      </c>
      <c r="G1204" s="2">
        <f>IFERROR(VLOOKUP(A1204,'TLT DVD'!$A$1:$D$1249,2,FALSE),0)</f>
        <v>1.5079</v>
      </c>
      <c r="H1204" s="2">
        <f>IFERROR(VLOOKUP(A1204,'TLT DVD'!$A$1:$D$1249,4,FALSE),0)</f>
        <v>0.99994016448862832</v>
      </c>
      <c r="I1204" s="2">
        <f t="shared" si="73"/>
        <v>136.41183723953867</v>
      </c>
      <c r="J1204" s="2">
        <f t="shared" si="74"/>
        <v>137.23098822228778</v>
      </c>
      <c r="K1204" s="2">
        <f t="shared" si="75"/>
        <v>136.21184920664095</v>
      </c>
      <c r="L1204" s="2">
        <f t="shared" si="76"/>
        <v>136.65182287901595</v>
      </c>
    </row>
    <row r="1205" spans="1:12" x14ac:dyDescent="0.25">
      <c r="A1205" s="1">
        <v>44280</v>
      </c>
      <c r="B1205" s="2">
        <v>138.3862</v>
      </c>
      <c r="C1205" s="2">
        <v>138.655</v>
      </c>
      <c r="D1205" s="2">
        <v>137.09</v>
      </c>
      <c r="E1205" s="2">
        <v>137.13999999999999</v>
      </c>
      <c r="F1205" s="2">
        <v>20781964</v>
      </c>
      <c r="G1205" s="2">
        <f>IFERROR(VLOOKUP(A1205,'TLT DVD'!$A$1:$D$1249,2,FALSE),0)</f>
        <v>1.5025999999999999</v>
      </c>
      <c r="H1205" s="2">
        <f>IFERROR(VLOOKUP(A1205,'TLT DVD'!$A$1:$D$1249,4,FALSE),0)</f>
        <v>0.99994037479352627</v>
      </c>
      <c r="I1205" s="2">
        <f t="shared" si="73"/>
        <v>138.3779486942519</v>
      </c>
      <c r="J1205" s="2">
        <f t="shared" si="74"/>
        <v>138.6467326669964</v>
      </c>
      <c r="K1205" s="2">
        <f t="shared" si="75"/>
        <v>137.08182598044451</v>
      </c>
      <c r="L1205" s="2">
        <f t="shared" si="76"/>
        <v>137.13182299918418</v>
      </c>
    </row>
    <row r="1206" spans="1:12" x14ac:dyDescent="0.25">
      <c r="A1206" s="1">
        <v>44279</v>
      </c>
      <c r="B1206" s="2">
        <v>137.06</v>
      </c>
      <c r="C1206" s="2">
        <v>138.28</v>
      </c>
      <c r="D1206" s="2">
        <v>136.94499999999999</v>
      </c>
      <c r="E1206" s="2">
        <v>138.22999999999999</v>
      </c>
      <c r="F1206" s="2">
        <v>13862975</v>
      </c>
      <c r="G1206" s="2">
        <f>IFERROR(VLOOKUP(A1206,'TLT DVD'!$A$1:$D$1249,2,FALSE),0)</f>
        <v>1.4907999999999999</v>
      </c>
      <c r="H1206" s="2">
        <f>IFERROR(VLOOKUP(A1206,'TLT DVD'!$A$1:$D$1249,4,FALSE),0)</f>
        <v>0.99994084301968444</v>
      </c>
      <c r="I1206" s="2">
        <f t="shared" si="73"/>
        <v>137.05189194427794</v>
      </c>
      <c r="J1206" s="2">
        <f t="shared" si="74"/>
        <v>138.27181977276197</v>
      </c>
      <c r="K1206" s="2">
        <f t="shared" si="75"/>
        <v>136.93689874733067</v>
      </c>
      <c r="L1206" s="2">
        <f t="shared" si="76"/>
        <v>138.22182273061097</v>
      </c>
    </row>
    <row r="1207" spans="1:12" x14ac:dyDescent="0.25">
      <c r="A1207" s="1">
        <v>44278</v>
      </c>
      <c r="B1207" s="2">
        <v>136.58500000000001</v>
      </c>
      <c r="C1207" s="2">
        <v>137.54</v>
      </c>
      <c r="D1207" s="2">
        <v>136.15</v>
      </c>
      <c r="E1207" s="2">
        <v>137.49</v>
      </c>
      <c r="F1207" s="2">
        <v>16768448</v>
      </c>
      <c r="G1207" s="2">
        <f>IFERROR(VLOOKUP(A1207,'TLT DVD'!$A$1:$D$1249,2,FALSE),0)</f>
        <v>1.4987999999999999</v>
      </c>
      <c r="H1207" s="2">
        <f>IFERROR(VLOOKUP(A1207,'TLT DVD'!$A$1:$D$1249,4,FALSE),0)</f>
        <v>0.99994052557819735</v>
      </c>
      <c r="I1207" s="2">
        <f t="shared" si="73"/>
        <v>136.5768766860981</v>
      </c>
      <c r="J1207" s="2">
        <f t="shared" si="74"/>
        <v>137.53181988802527</v>
      </c>
      <c r="K1207" s="2">
        <f t="shared" si="75"/>
        <v>136.14190255747158</v>
      </c>
      <c r="L1207" s="2">
        <f t="shared" si="76"/>
        <v>137.48182286174637</v>
      </c>
    </row>
    <row r="1208" spans="1:12" x14ac:dyDescent="0.25">
      <c r="A1208" s="1">
        <v>44277</v>
      </c>
      <c r="B1208" s="2">
        <v>135.69</v>
      </c>
      <c r="C1208" s="2">
        <v>136.41</v>
      </c>
      <c r="D1208" s="2">
        <v>135.37</v>
      </c>
      <c r="E1208" s="2">
        <v>136.26</v>
      </c>
      <c r="F1208" s="2">
        <v>17047524</v>
      </c>
      <c r="G1208" s="2">
        <f>IFERROR(VLOOKUP(A1208,'TLT DVD'!$A$1:$D$1249,2,FALSE),0)</f>
        <v>1.5123</v>
      </c>
      <c r="H1208" s="2">
        <f>IFERROR(VLOOKUP(A1208,'TLT DVD'!$A$1:$D$1249,4,FALSE),0)</f>
        <v>0.99993998989591648</v>
      </c>
      <c r="I1208" s="2">
        <f t="shared" si="73"/>
        <v>135.6818572289769</v>
      </c>
      <c r="J1208" s="2">
        <f t="shared" si="74"/>
        <v>136.40181402170197</v>
      </c>
      <c r="K1208" s="2">
        <f t="shared" si="75"/>
        <v>135.36187643221021</v>
      </c>
      <c r="L1208" s="2">
        <f t="shared" si="76"/>
        <v>136.25182302321758</v>
      </c>
    </row>
    <row r="1209" spans="1:12" x14ac:dyDescent="0.25">
      <c r="A1209" s="1">
        <v>44274</v>
      </c>
      <c r="B1209" s="2">
        <v>134.08000000000001</v>
      </c>
      <c r="C1209" s="2">
        <v>134.83000000000001</v>
      </c>
      <c r="D1209" s="2">
        <v>133.80000000000001</v>
      </c>
      <c r="E1209" s="2">
        <v>134.75</v>
      </c>
      <c r="F1209" s="2">
        <v>18684950</v>
      </c>
      <c r="G1209" s="2">
        <f>IFERROR(VLOOKUP(A1209,'TLT DVD'!$A$1:$D$1249,2,FALSE),0)</f>
        <v>1.5293000000000001</v>
      </c>
      <c r="H1209" s="2">
        <f>IFERROR(VLOOKUP(A1209,'TLT DVD'!$A$1:$D$1249,4,FALSE),0)</f>
        <v>0.99993931533345237</v>
      </c>
      <c r="I1209" s="2">
        <f t="shared" si="73"/>
        <v>134.07186339990932</v>
      </c>
      <c r="J1209" s="2">
        <f t="shared" si="74"/>
        <v>134.82181788640941</v>
      </c>
      <c r="K1209" s="2">
        <f t="shared" si="75"/>
        <v>133.79188039161593</v>
      </c>
      <c r="L1209" s="2">
        <f t="shared" si="76"/>
        <v>134.74182274118272</v>
      </c>
    </row>
    <row r="1210" spans="1:12" x14ac:dyDescent="0.25">
      <c r="A1210" s="1">
        <v>44273</v>
      </c>
      <c r="B1210" s="2">
        <v>133.31</v>
      </c>
      <c r="C1210" s="2">
        <v>134.47</v>
      </c>
      <c r="D1210" s="2">
        <v>133.19</v>
      </c>
      <c r="E1210" s="2">
        <v>133.91999999999999</v>
      </c>
      <c r="F1210" s="2">
        <v>21622014</v>
      </c>
      <c r="G1210" s="2">
        <f>IFERROR(VLOOKUP(A1210,'TLT DVD'!$A$1:$D$1249,2,FALSE),0)</f>
        <v>1.5387999999999999</v>
      </c>
      <c r="H1210" s="2">
        <f>IFERROR(VLOOKUP(A1210,'TLT DVD'!$A$1:$D$1249,4,FALSE),0)</f>
        <v>0.99993893837227354</v>
      </c>
      <c r="I1210" s="2">
        <f t="shared" si="73"/>
        <v>133.3018598744078</v>
      </c>
      <c r="J1210" s="2">
        <f t="shared" si="74"/>
        <v>134.46178904291963</v>
      </c>
      <c r="K1210" s="2">
        <f t="shared" si="75"/>
        <v>133.1818672018031</v>
      </c>
      <c r="L1210" s="2">
        <f t="shared" si="76"/>
        <v>133.91182262681485</v>
      </c>
    </row>
    <row r="1211" spans="1:12" x14ac:dyDescent="0.25">
      <c r="A1211" s="1">
        <v>44272</v>
      </c>
      <c r="B1211" s="2">
        <v>135.15</v>
      </c>
      <c r="C1211" s="2">
        <v>135.52500000000001</v>
      </c>
      <c r="D1211" s="2">
        <v>134.15</v>
      </c>
      <c r="E1211" s="2">
        <v>135.29</v>
      </c>
      <c r="F1211" s="2">
        <v>27107490</v>
      </c>
      <c r="G1211" s="2">
        <f>IFERROR(VLOOKUP(A1211,'TLT DVD'!$A$1:$D$1249,2,FALSE),0)</f>
        <v>1.5232000000000001</v>
      </c>
      <c r="H1211" s="2">
        <f>IFERROR(VLOOKUP(A1211,'TLT DVD'!$A$1:$D$1249,4,FALSE),0)</f>
        <v>0.99993955738228413</v>
      </c>
      <c r="I1211" s="2">
        <f t="shared" si="73"/>
        <v>135.14183118021572</v>
      </c>
      <c r="J1211" s="2">
        <f t="shared" si="74"/>
        <v>135.51680851423407</v>
      </c>
      <c r="K1211" s="2">
        <f t="shared" si="75"/>
        <v>134.14189162283341</v>
      </c>
      <c r="L1211" s="2">
        <f t="shared" si="76"/>
        <v>135.2818227182492</v>
      </c>
    </row>
    <row r="1212" spans="1:12" x14ac:dyDescent="0.25">
      <c r="A1212" s="1">
        <v>44271</v>
      </c>
      <c r="B1212" s="2">
        <v>137.02000000000001</v>
      </c>
      <c r="C1212" s="2">
        <v>137.12</v>
      </c>
      <c r="D1212" s="2">
        <v>135.75</v>
      </c>
      <c r="E1212" s="2">
        <v>136.31</v>
      </c>
      <c r="F1212" s="2">
        <v>15567907</v>
      </c>
      <c r="G1212" s="2">
        <f>IFERROR(VLOOKUP(A1212,'TLT DVD'!$A$1:$D$1249,2,FALSE),0)</f>
        <v>1.5118</v>
      </c>
      <c r="H1212" s="2">
        <f>IFERROR(VLOOKUP(A1212,'TLT DVD'!$A$1:$D$1249,4,FALSE),0)</f>
        <v>0.99994000973599584</v>
      </c>
      <c r="I1212" s="2">
        <f t="shared" si="73"/>
        <v>137.01178013402617</v>
      </c>
      <c r="J1212" s="2">
        <f t="shared" si="74"/>
        <v>137.11177413499976</v>
      </c>
      <c r="K1212" s="2">
        <f t="shared" si="75"/>
        <v>135.74185632166143</v>
      </c>
      <c r="L1212" s="2">
        <f t="shared" si="76"/>
        <v>136.3018227271136</v>
      </c>
    </row>
    <row r="1213" spans="1:12" x14ac:dyDescent="0.25">
      <c r="A1213" s="1">
        <v>44270</v>
      </c>
      <c r="B1213" s="2">
        <v>136.49</v>
      </c>
      <c r="C1213" s="2">
        <v>137.09</v>
      </c>
      <c r="D1213" s="2">
        <v>136.41</v>
      </c>
      <c r="E1213" s="2">
        <v>136.86000000000001</v>
      </c>
      <c r="F1213" s="2">
        <v>11366662</v>
      </c>
      <c r="G1213" s="2">
        <f>IFERROR(VLOOKUP(A1213,'TLT DVD'!$A$1:$D$1249,2,FALSE),0)</f>
        <v>1.5057</v>
      </c>
      <c r="H1213" s="2">
        <f>IFERROR(VLOOKUP(A1213,'TLT DVD'!$A$1:$D$1249,4,FALSE),0)</f>
        <v>0.99994025178499568</v>
      </c>
      <c r="I1213" s="2">
        <f t="shared" si="73"/>
        <v>136.48184496613408</v>
      </c>
      <c r="J1213" s="2">
        <f t="shared" si="74"/>
        <v>137.08180911720507</v>
      </c>
      <c r="K1213" s="2">
        <f t="shared" si="75"/>
        <v>136.40184974599126</v>
      </c>
      <c r="L1213" s="2">
        <f t="shared" si="76"/>
        <v>136.85182285929451</v>
      </c>
    </row>
    <row r="1214" spans="1:12" x14ac:dyDescent="0.25">
      <c r="A1214" s="1">
        <v>44267</v>
      </c>
      <c r="B1214" s="2">
        <v>136.4</v>
      </c>
      <c r="C1214" s="2">
        <v>136.45910000000001</v>
      </c>
      <c r="D1214" s="2">
        <v>135.65</v>
      </c>
      <c r="E1214" s="2">
        <v>136.06</v>
      </c>
      <c r="F1214" s="2">
        <v>20402700</v>
      </c>
      <c r="G1214" s="2">
        <f>IFERROR(VLOOKUP(A1214,'TLT DVD'!$A$1:$D$1249,2,FALSE),0)</f>
        <v>1.5145999999999999</v>
      </c>
      <c r="H1214" s="2">
        <f>IFERROR(VLOOKUP(A1214,'TLT DVD'!$A$1:$D$1249,4,FALSE),0)</f>
        <v>0.99993989863155641</v>
      </c>
      <c r="I1214" s="2">
        <f t="shared" si="73"/>
        <v>136.3918021733443</v>
      </c>
      <c r="J1214" s="2">
        <f t="shared" si="74"/>
        <v>136.45089862135342</v>
      </c>
      <c r="K1214" s="2">
        <f t="shared" si="75"/>
        <v>135.64184724937064</v>
      </c>
      <c r="L1214" s="2">
        <f t="shared" si="76"/>
        <v>136.05182260780956</v>
      </c>
    </row>
    <row r="1215" spans="1:12" x14ac:dyDescent="0.25">
      <c r="A1215" s="1">
        <v>44266</v>
      </c>
      <c r="B1215" s="2">
        <v>139.16999999999999</v>
      </c>
      <c r="C1215" s="2">
        <v>139.38</v>
      </c>
      <c r="D1215" s="2">
        <v>138.46</v>
      </c>
      <c r="E1215" s="2">
        <v>139.01</v>
      </c>
      <c r="F1215" s="2">
        <v>14150742</v>
      </c>
      <c r="G1215" s="2">
        <f>IFERROR(VLOOKUP(A1215,'TLT DVD'!$A$1:$D$1249,2,FALSE),0)</f>
        <v>1.4823999999999999</v>
      </c>
      <c r="H1215" s="2">
        <f>IFERROR(VLOOKUP(A1215,'TLT DVD'!$A$1:$D$1249,4,FALSE),0)</f>
        <v>0.99994117633335433</v>
      </c>
      <c r="I1215" s="2">
        <f t="shared" si="73"/>
        <v>139.1618135103129</v>
      </c>
      <c r="J1215" s="2">
        <f t="shared" si="74"/>
        <v>139.37180115734293</v>
      </c>
      <c r="K1215" s="2">
        <f t="shared" si="75"/>
        <v>138.45185527511626</v>
      </c>
      <c r="L1215" s="2">
        <f t="shared" si="76"/>
        <v>139.00182292209956</v>
      </c>
    </row>
    <row r="1216" spans="1:12" x14ac:dyDescent="0.25">
      <c r="A1216" s="1">
        <v>44265</v>
      </c>
      <c r="B1216" s="2">
        <v>139.80000000000001</v>
      </c>
      <c r="C1216" s="2">
        <v>140.15</v>
      </c>
      <c r="D1216" s="2">
        <v>139.28</v>
      </c>
      <c r="E1216" s="2">
        <v>140.02000000000001</v>
      </c>
      <c r="F1216" s="2">
        <v>12387639</v>
      </c>
      <c r="G1216" s="2">
        <f>IFERROR(VLOOKUP(A1216,'TLT DVD'!$A$1:$D$1249,2,FALSE),0)</f>
        <v>1.4717</v>
      </c>
      <c r="H1216" s="2">
        <f>IFERROR(VLOOKUP(A1216,'TLT DVD'!$A$1:$D$1249,4,FALSE),0)</f>
        <v>0.99994160091164241</v>
      </c>
      <c r="I1216" s="2">
        <f t="shared" si="73"/>
        <v>139.79183580744763</v>
      </c>
      <c r="J1216" s="2">
        <f t="shared" si="74"/>
        <v>140.1418153677667</v>
      </c>
      <c r="K1216" s="2">
        <f t="shared" si="75"/>
        <v>139.27186617497355</v>
      </c>
      <c r="L1216" s="2">
        <f t="shared" si="76"/>
        <v>140.01182295964819</v>
      </c>
    </row>
    <row r="1217" spans="1:12" x14ac:dyDescent="0.25">
      <c r="A1217" s="1">
        <v>44264</v>
      </c>
      <c r="B1217" s="2">
        <v>139.27000000000001</v>
      </c>
      <c r="C1217" s="2">
        <v>139.815</v>
      </c>
      <c r="D1217" s="2">
        <v>138.97</v>
      </c>
      <c r="E1217" s="2">
        <v>139.74</v>
      </c>
      <c r="F1217" s="2">
        <v>14463394</v>
      </c>
      <c r="G1217" s="2">
        <f>IFERROR(VLOOKUP(A1217,'TLT DVD'!$A$1:$D$1249,2,FALSE),0)</f>
        <v>1.4746999999999999</v>
      </c>
      <c r="H1217" s="2">
        <f>IFERROR(VLOOKUP(A1217,'TLT DVD'!$A$1:$D$1249,4,FALSE),0)</f>
        <v>0.99994148187098264</v>
      </c>
      <c r="I1217" s="2">
        <f t="shared" si="73"/>
        <v>139.26185018017176</v>
      </c>
      <c r="J1217" s="2">
        <f t="shared" si="74"/>
        <v>139.80681828779143</v>
      </c>
      <c r="K1217" s="2">
        <f t="shared" si="75"/>
        <v>138.96186773561047</v>
      </c>
      <c r="L1217" s="2">
        <f t="shared" si="76"/>
        <v>139.73182267665112</v>
      </c>
    </row>
    <row r="1218" spans="1:12" x14ac:dyDescent="0.25">
      <c r="A1218" s="1">
        <v>44263</v>
      </c>
      <c r="B1218" s="2">
        <v>138.83000000000001</v>
      </c>
      <c r="C1218" s="2">
        <v>138.9</v>
      </c>
      <c r="D1218" s="2">
        <v>137.83000000000001</v>
      </c>
      <c r="E1218" s="2">
        <v>137.83000000000001</v>
      </c>
      <c r="F1218" s="2">
        <v>15236619</v>
      </c>
      <c r="G1218" s="2">
        <f>IFERROR(VLOOKUP(A1218,'TLT DVD'!$A$1:$D$1249,2,FALSE),0)</f>
        <v>1.4951000000000001</v>
      </c>
      <c r="H1218" s="2">
        <f>IFERROR(VLOOKUP(A1218,'TLT DVD'!$A$1:$D$1249,4,FALSE),0)</f>
        <v>0.99994067239487261</v>
      </c>
      <c r="I1218" s="2">
        <f t="shared" si="73"/>
        <v>138.82176354858018</v>
      </c>
      <c r="J1218" s="2">
        <f t="shared" si="74"/>
        <v>138.89175939564782</v>
      </c>
      <c r="K1218" s="2">
        <f t="shared" si="75"/>
        <v>137.82182287618531</v>
      </c>
      <c r="L1218" s="2">
        <f t="shared" si="76"/>
        <v>137.82182287618531</v>
      </c>
    </row>
    <row r="1219" spans="1:12" x14ac:dyDescent="0.25">
      <c r="A1219" s="1">
        <v>44260</v>
      </c>
      <c r="B1219" s="2">
        <v>138.1687</v>
      </c>
      <c r="C1219" s="2">
        <v>139.34</v>
      </c>
      <c r="D1219" s="2">
        <v>137.99</v>
      </c>
      <c r="E1219" s="2">
        <v>138.91</v>
      </c>
      <c r="F1219" s="2">
        <v>20598040</v>
      </c>
      <c r="G1219" s="2">
        <f>IFERROR(VLOOKUP(A1219,'TLT DVD'!$A$1:$D$1249,2,FALSE),0)</f>
        <v>1.4835</v>
      </c>
      <c r="H1219" s="2">
        <f>IFERROR(VLOOKUP(A1219,'TLT DVD'!$A$1:$D$1249,4,FALSE),0)</f>
        <v>0.9999411326851293</v>
      </c>
      <c r="I1219" s="2">
        <f t="shared" ref="I1219:I1282" si="77">IFERROR(B1219*$H1219,0)</f>
        <v>138.16056637963183</v>
      </c>
      <c r="J1219" s="2">
        <f t="shared" ref="J1219:J1282" si="78">IFERROR(C1219*$H1219,0)</f>
        <v>139.33179742834591</v>
      </c>
      <c r="K1219" s="2">
        <f t="shared" ref="K1219:K1282" si="79">IFERROR(D1219*$H1219,0)</f>
        <v>137.98187689922099</v>
      </c>
      <c r="L1219" s="2">
        <f t="shared" si="76"/>
        <v>138.90182274129131</v>
      </c>
    </row>
    <row r="1220" spans="1:12" x14ac:dyDescent="0.25">
      <c r="A1220" s="1">
        <v>44259</v>
      </c>
      <c r="B1220" s="2">
        <v>139.63200000000001</v>
      </c>
      <c r="C1220" s="2">
        <v>139.94</v>
      </c>
      <c r="D1220" s="2">
        <v>137.96</v>
      </c>
      <c r="E1220" s="2">
        <v>138.63999999999999</v>
      </c>
      <c r="F1220" s="2">
        <v>22366564</v>
      </c>
      <c r="G1220" s="2">
        <f>IFERROR(VLOOKUP(A1220,'TLT DVD'!$A$1:$D$1249,2,FALSE),0)</f>
        <v>1.4863999999999999</v>
      </c>
      <c r="H1220" s="2">
        <f>IFERROR(VLOOKUP(A1220,'TLT DVD'!$A$1:$D$1249,4,FALSE),0)</f>
        <v>0.99994101761254528</v>
      </c>
      <c r="I1220" s="2">
        <f t="shared" si="77"/>
        <v>139.62376417127493</v>
      </c>
      <c r="J1220" s="2">
        <f t="shared" si="78"/>
        <v>139.93174600469959</v>
      </c>
      <c r="K1220" s="2">
        <f t="shared" si="79"/>
        <v>137.95186278982675</v>
      </c>
      <c r="L1220" s="2">
        <f t="shared" si="76"/>
        <v>138.63182268180327</v>
      </c>
    </row>
    <row r="1221" spans="1:12" x14ac:dyDescent="0.25">
      <c r="A1221" s="1">
        <v>44258</v>
      </c>
      <c r="B1221" s="2">
        <v>139.38</v>
      </c>
      <c r="C1221" s="2">
        <v>140.15</v>
      </c>
      <c r="D1221" s="2">
        <v>138.76</v>
      </c>
      <c r="E1221" s="2">
        <v>139.54</v>
      </c>
      <c r="F1221" s="2">
        <v>19763736</v>
      </c>
      <c r="G1221" s="2">
        <f>IFERROR(VLOOKUP(A1221,'TLT DVD'!$A$1:$D$1249,2,FALSE),0)</f>
        <v>1.4767999999999999</v>
      </c>
      <c r="H1221" s="2">
        <f>IFERROR(VLOOKUP(A1221,'TLT DVD'!$A$1:$D$1249,4,FALSE),0)</f>
        <v>0.99994139854252928</v>
      </c>
      <c r="I1221" s="2">
        <f t="shared" si="77"/>
        <v>139.37183212885773</v>
      </c>
      <c r="J1221" s="2">
        <f t="shared" si="78"/>
        <v>140.14178700573549</v>
      </c>
      <c r="K1221" s="2">
        <f t="shared" si="79"/>
        <v>138.75186846176135</v>
      </c>
      <c r="L1221" s="2">
        <f t="shared" si="76"/>
        <v>139.53182275262452</v>
      </c>
    </row>
    <row r="1222" spans="1:12" x14ac:dyDescent="0.25">
      <c r="A1222" s="1">
        <v>44257</v>
      </c>
      <c r="B1222" s="2">
        <v>140.4</v>
      </c>
      <c r="C1222" s="2">
        <v>141.13</v>
      </c>
      <c r="D1222" s="2">
        <v>140.29499999999999</v>
      </c>
      <c r="E1222" s="2">
        <v>141.07</v>
      </c>
      <c r="F1222" s="2">
        <v>12482218</v>
      </c>
      <c r="G1222" s="2">
        <f>IFERROR(VLOOKUP(A1222,'TLT DVD'!$A$1:$D$1249,2,FALSE),0)</f>
        <v>1.4608000000000001</v>
      </c>
      <c r="H1222" s="2">
        <f>IFERROR(VLOOKUP(A1222,'TLT DVD'!$A$1:$D$1249,4,FALSE),0)</f>
        <v>0.99994203342615851</v>
      </c>
      <c r="I1222" s="2">
        <f t="shared" si="77"/>
        <v>140.39186149303265</v>
      </c>
      <c r="J1222" s="2">
        <f t="shared" si="78"/>
        <v>141.12181917743374</v>
      </c>
      <c r="K1222" s="2">
        <f t="shared" si="79"/>
        <v>140.28686757952289</v>
      </c>
      <c r="L1222" s="2">
        <f t="shared" si="76"/>
        <v>141.06182265542819</v>
      </c>
    </row>
    <row r="1223" spans="1:12" x14ac:dyDescent="0.25">
      <c r="A1223" s="1">
        <v>44256</v>
      </c>
      <c r="B1223" s="2">
        <v>140.66</v>
      </c>
      <c r="C1223" s="2">
        <v>141.41</v>
      </c>
      <c r="D1223" s="2">
        <v>140.09</v>
      </c>
      <c r="E1223" s="2">
        <v>141.06</v>
      </c>
      <c r="F1223" s="2">
        <v>22050428</v>
      </c>
      <c r="G1223" s="2">
        <f>IFERROR(VLOOKUP(A1223,'TLT DVD'!$A$1:$D$1249,2,FALSE),0)</f>
        <v>1.4609000000000001</v>
      </c>
      <c r="H1223" s="2">
        <f>IFERROR(VLOOKUP(A1223,'TLT DVD'!$A$1:$D$1249,4,FALSE),0)</f>
        <v>0.9999420294581346</v>
      </c>
      <c r="I1223" s="2">
        <f t="shared" si="77"/>
        <v>140.6518458635812</v>
      </c>
      <c r="J1223" s="2">
        <f t="shared" si="78"/>
        <v>141.40180238567481</v>
      </c>
      <c r="K1223" s="2">
        <f t="shared" si="79"/>
        <v>140.08187890679008</v>
      </c>
      <c r="L1223" s="2">
        <f t="shared" si="76"/>
        <v>141.05182267536446</v>
      </c>
    </row>
    <row r="1224" spans="1:12" x14ac:dyDescent="0.25">
      <c r="A1224" s="1">
        <v>44253</v>
      </c>
      <c r="B1224" s="2">
        <v>140.77000000000001</v>
      </c>
      <c r="C1224" s="2">
        <v>143.30000000000001</v>
      </c>
      <c r="D1224" s="2">
        <v>139.68</v>
      </c>
      <c r="E1224" s="2">
        <v>143.12</v>
      </c>
      <c r="F1224" s="2">
        <v>45423328</v>
      </c>
      <c r="G1224" s="2">
        <f>IFERROR(VLOOKUP(A1224,'TLT DVD'!$A$1:$D$1249,2,FALSE),0)</f>
        <v>1.4398</v>
      </c>
      <c r="H1224" s="2">
        <f>IFERROR(VLOOKUP(A1224,'TLT DVD'!$A$1:$D$1249,4,FALSE),0)</f>
        <v>0.99994286671153354</v>
      </c>
      <c r="I1224" s="2">
        <f t="shared" si="77"/>
        <v>140.7619573469826</v>
      </c>
      <c r="J1224" s="2">
        <f t="shared" si="78"/>
        <v>143.29181279976277</v>
      </c>
      <c r="K1224" s="2">
        <f t="shared" si="79"/>
        <v>139.67201962226702</v>
      </c>
      <c r="L1224" s="2">
        <f t="shared" si="76"/>
        <v>143.11182308375467</v>
      </c>
    </row>
    <row r="1225" spans="1:12" x14ac:dyDescent="0.25">
      <c r="A1225" s="1">
        <v>44252</v>
      </c>
      <c r="B1225" s="2">
        <v>139.52000000000001</v>
      </c>
      <c r="C1225" s="2">
        <v>139.91999999999999</v>
      </c>
      <c r="D1225" s="2">
        <v>136.61000000000001</v>
      </c>
      <c r="E1225" s="2">
        <v>138.54</v>
      </c>
      <c r="F1225" s="2">
        <v>52621704</v>
      </c>
      <c r="G1225" s="2">
        <f>IFERROR(VLOOKUP(A1225,'TLT DVD'!$A$1:$D$1249,2,FALSE),0)</f>
        <v>1.5225</v>
      </c>
      <c r="H1225" s="2">
        <f>IFERROR(VLOOKUP(A1225,'TLT DVD'!$A$1:$D$1249,4,FALSE),0)</f>
        <v>0.99993958515838344</v>
      </c>
      <c r="I1225" s="2">
        <f t="shared" si="77"/>
        <v>139.51157092129768</v>
      </c>
      <c r="J1225" s="2">
        <f t="shared" si="78"/>
        <v>139.911546755361</v>
      </c>
      <c r="K1225" s="2">
        <f t="shared" si="79"/>
        <v>136.60174672848677</v>
      </c>
      <c r="L1225" s="2">
        <f t="shared" si="76"/>
        <v>138.53163012784245</v>
      </c>
    </row>
    <row r="1226" spans="1:12" x14ac:dyDescent="0.25">
      <c r="A1226" s="1">
        <v>44251</v>
      </c>
      <c r="B1226" s="2">
        <v>139.352</v>
      </c>
      <c r="C1226" s="2">
        <v>141.17500000000001</v>
      </c>
      <c r="D1226" s="2">
        <v>139.16</v>
      </c>
      <c r="E1226" s="2">
        <v>140.84</v>
      </c>
      <c r="F1226" s="2">
        <v>17363058</v>
      </c>
      <c r="G1226" s="2">
        <f>IFERROR(VLOOKUP(A1226,'TLT DVD'!$A$1:$D$1249,2,FALSE),0)</f>
        <v>1.4976</v>
      </c>
      <c r="H1226" s="2">
        <f>IFERROR(VLOOKUP(A1226,'TLT DVD'!$A$1:$D$1249,4,FALSE),0)</f>
        <v>0.99994057319441398</v>
      </c>
      <c r="I1226" s="2">
        <f t="shared" si="77"/>
        <v>139.34371875578799</v>
      </c>
      <c r="J1226" s="2">
        <f t="shared" si="78"/>
        <v>141.16661042072141</v>
      </c>
      <c r="K1226" s="2">
        <f t="shared" si="79"/>
        <v>139.15173016573465</v>
      </c>
      <c r="L1226" s="2">
        <f t="shared" si="76"/>
        <v>140.83163032870127</v>
      </c>
    </row>
    <row r="1227" spans="1:12" x14ac:dyDescent="0.25">
      <c r="A1227" s="1">
        <v>44250</v>
      </c>
      <c r="B1227" s="2">
        <v>141.52000000000001</v>
      </c>
      <c r="C1227" s="2">
        <v>142.5</v>
      </c>
      <c r="D1227" s="2">
        <v>141.13999999999999</v>
      </c>
      <c r="E1227" s="2">
        <v>141.77000000000001</v>
      </c>
      <c r="F1227" s="2">
        <v>12658455</v>
      </c>
      <c r="G1227" s="2">
        <f>IFERROR(VLOOKUP(A1227,'TLT DVD'!$A$1:$D$1249,2,FALSE),0)</f>
        <v>1.4878</v>
      </c>
      <c r="H1227" s="2">
        <f>IFERROR(VLOOKUP(A1227,'TLT DVD'!$A$1:$D$1249,4,FALSE),0)</f>
        <v>0.99994096206026806</v>
      </c>
      <c r="I1227" s="2">
        <f t="shared" si="77"/>
        <v>141.51164495076915</v>
      </c>
      <c r="J1227" s="2">
        <f t="shared" si="78"/>
        <v>142.49158709358821</v>
      </c>
      <c r="K1227" s="2">
        <f t="shared" si="79"/>
        <v>141.13166738518623</v>
      </c>
      <c r="L1227" s="2">
        <f t="shared" si="76"/>
        <v>141.76163019128421</v>
      </c>
    </row>
    <row r="1228" spans="1:12" x14ac:dyDescent="0.25">
      <c r="A1228" s="1">
        <v>44249</v>
      </c>
      <c r="B1228" s="2">
        <v>143.03</v>
      </c>
      <c r="C1228" s="2">
        <v>143.74</v>
      </c>
      <c r="D1228" s="2">
        <v>141.72</v>
      </c>
      <c r="E1228" s="2">
        <v>142.18</v>
      </c>
      <c r="F1228" s="2">
        <v>13203873</v>
      </c>
      <c r="G1228" s="2">
        <f>IFERROR(VLOOKUP(A1228,'TLT DVD'!$A$1:$D$1249,2,FALSE),0)</f>
        <v>1.4835</v>
      </c>
      <c r="H1228" s="2">
        <f>IFERROR(VLOOKUP(A1228,'TLT DVD'!$A$1:$D$1249,4,FALSE),0)</f>
        <v>0.9999411326851293</v>
      </c>
      <c r="I1228" s="2">
        <f t="shared" si="77"/>
        <v>143.02158020795403</v>
      </c>
      <c r="J1228" s="2">
        <f t="shared" si="78"/>
        <v>143.73153841216049</v>
      </c>
      <c r="K1228" s="2">
        <f t="shared" si="79"/>
        <v>141.71165732413652</v>
      </c>
      <c r="L1228" s="2">
        <f t="shared" si="76"/>
        <v>142.17163024517168</v>
      </c>
    </row>
    <row r="1229" spans="1:12" x14ac:dyDescent="0.25">
      <c r="A1229" s="1">
        <v>44246</v>
      </c>
      <c r="B1229" s="2">
        <v>144.06</v>
      </c>
      <c r="C1229" s="2">
        <v>144.32</v>
      </c>
      <c r="D1229" s="2">
        <v>142.85169999999999</v>
      </c>
      <c r="E1229" s="2">
        <v>143.27000000000001</v>
      </c>
      <c r="F1229" s="2">
        <v>12741726</v>
      </c>
      <c r="G1229" s="2">
        <f>IFERROR(VLOOKUP(A1229,'TLT DVD'!$A$1:$D$1249,2,FALSE),0)</f>
        <v>1.4722</v>
      </c>
      <c r="H1229" s="2">
        <f>IFERROR(VLOOKUP(A1229,'TLT DVD'!$A$1:$D$1249,4,FALSE),0)</f>
        <v>0.99994158107153142</v>
      </c>
      <c r="I1229" s="2">
        <f t="shared" si="77"/>
        <v>144.05158416916481</v>
      </c>
      <c r="J1229" s="2">
        <f t="shared" si="78"/>
        <v>144.31156898024341</v>
      </c>
      <c r="K1229" s="2">
        <f t="shared" si="79"/>
        <v>142.84335475675607</v>
      </c>
      <c r="L1229" s="2">
        <f t="shared" si="76"/>
        <v>143.26163032011831</v>
      </c>
    </row>
    <row r="1230" spans="1:12" x14ac:dyDescent="0.25">
      <c r="A1230" s="1">
        <v>44245</v>
      </c>
      <c r="B1230" s="2">
        <v>144.61000000000001</v>
      </c>
      <c r="C1230" s="2">
        <v>145.6</v>
      </c>
      <c r="D1230" s="2">
        <v>144.32</v>
      </c>
      <c r="E1230" s="2">
        <v>145.19999999999999</v>
      </c>
      <c r="F1230" s="2">
        <v>10755817</v>
      </c>
      <c r="G1230" s="2">
        <f>IFERROR(VLOOKUP(A1230,'TLT DVD'!$A$1:$D$1249,2,FALSE),0)</f>
        <v>1.4527000000000001</v>
      </c>
      <c r="H1230" s="2">
        <f>IFERROR(VLOOKUP(A1230,'TLT DVD'!$A$1:$D$1249,4,FALSE),0)</f>
        <v>0.99994235483614946</v>
      </c>
      <c r="I1230" s="2">
        <f t="shared" si="77"/>
        <v>144.60166393285559</v>
      </c>
      <c r="J1230" s="2">
        <f t="shared" si="78"/>
        <v>145.59160686414336</v>
      </c>
      <c r="K1230" s="2">
        <f t="shared" si="79"/>
        <v>144.31168064995308</v>
      </c>
      <c r="L1230" s="2">
        <f t="shared" si="76"/>
        <v>145.1916299222089</v>
      </c>
    </row>
    <row r="1231" spans="1:12" x14ac:dyDescent="0.25">
      <c r="A1231" s="1">
        <v>44244</v>
      </c>
      <c r="B1231" s="2">
        <v>145.94999999999999</v>
      </c>
      <c r="C1231" s="2">
        <v>146.38</v>
      </c>
      <c r="D1231" s="2">
        <v>144.97999999999999</v>
      </c>
      <c r="E1231" s="2">
        <v>145.79</v>
      </c>
      <c r="F1231" s="2">
        <v>11203329</v>
      </c>
      <c r="G1231" s="2">
        <f>IFERROR(VLOOKUP(A1231,'TLT DVD'!$A$1:$D$1249,2,FALSE),0)</f>
        <v>1.4468000000000001</v>
      </c>
      <c r="H1231" s="2">
        <f>IFERROR(VLOOKUP(A1231,'TLT DVD'!$A$1:$D$1249,4,FALSE),0)</f>
        <v>0.9999425889496647</v>
      </c>
      <c r="I1231" s="2">
        <f t="shared" si="77"/>
        <v>145.94162085720356</v>
      </c>
      <c r="J1231" s="2">
        <f t="shared" si="78"/>
        <v>146.37159617045191</v>
      </c>
      <c r="K1231" s="2">
        <f t="shared" si="79"/>
        <v>144.97167654592238</v>
      </c>
      <c r="L1231" s="2">
        <f t="shared" si="76"/>
        <v>145.78163004297161</v>
      </c>
    </row>
    <row r="1232" spans="1:12" x14ac:dyDescent="0.25">
      <c r="A1232" s="1">
        <v>44243</v>
      </c>
      <c r="B1232" s="2">
        <v>145.22</v>
      </c>
      <c r="C1232" s="2">
        <v>145.655</v>
      </c>
      <c r="D1232" s="2">
        <v>144.66249999999999</v>
      </c>
      <c r="E1232" s="2">
        <v>144.87</v>
      </c>
      <c r="F1232" s="2">
        <v>17789088</v>
      </c>
      <c r="G1232" s="2">
        <f>IFERROR(VLOOKUP(A1232,'TLT DVD'!$A$1:$D$1249,2,FALSE),0)</f>
        <v>1.456</v>
      </c>
      <c r="H1232" s="2">
        <f>IFERROR(VLOOKUP(A1232,'TLT DVD'!$A$1:$D$1249,4,FALSE),0)</f>
        <v>0.99994222389132592</v>
      </c>
      <c r="I1232" s="2">
        <f t="shared" si="77"/>
        <v>145.21160975349835</v>
      </c>
      <c r="J1232" s="2">
        <f t="shared" si="78"/>
        <v>145.64658462089108</v>
      </c>
      <c r="K1232" s="2">
        <f t="shared" si="79"/>
        <v>144.65414196367894</v>
      </c>
      <c r="L1232" s="2">
        <f t="shared" si="76"/>
        <v>144.8616299751364</v>
      </c>
    </row>
    <row r="1233" spans="1:12" x14ac:dyDescent="0.25">
      <c r="A1233" s="1">
        <v>44239</v>
      </c>
      <c r="B1233" s="2">
        <v>147.69999999999999</v>
      </c>
      <c r="C1233" s="2">
        <v>148.08000000000001</v>
      </c>
      <c r="D1233" s="2">
        <v>147.03</v>
      </c>
      <c r="E1233" s="2">
        <v>147.11000000000001</v>
      </c>
      <c r="F1233" s="2">
        <v>14088379</v>
      </c>
      <c r="G1233" s="2">
        <f>IFERROR(VLOOKUP(A1233,'TLT DVD'!$A$1:$D$1249,2,FALSE),0)</f>
        <v>1.4338</v>
      </c>
      <c r="H1233" s="2">
        <f>IFERROR(VLOOKUP(A1233,'TLT DVD'!$A$1:$D$1249,4,FALSE),0)</f>
        <v>0.99994310479319681</v>
      </c>
      <c r="I1233" s="2">
        <f t="shared" si="77"/>
        <v>147.69159657795515</v>
      </c>
      <c r="J1233" s="2">
        <f t="shared" si="78"/>
        <v>148.07157495777659</v>
      </c>
      <c r="K1233" s="2">
        <f t="shared" si="79"/>
        <v>147.02163469774374</v>
      </c>
      <c r="L1233" s="2">
        <f t="shared" si="76"/>
        <v>147.10163014612721</v>
      </c>
    </row>
    <row r="1234" spans="1:12" x14ac:dyDescent="0.25">
      <c r="A1234" s="1">
        <v>44238</v>
      </c>
      <c r="B1234" s="2">
        <v>149.67910000000001</v>
      </c>
      <c r="C1234" s="2">
        <v>149.79</v>
      </c>
      <c r="D1234" s="2">
        <v>148.75</v>
      </c>
      <c r="E1234" s="2">
        <v>148.96</v>
      </c>
      <c r="F1234" s="2">
        <v>11962758</v>
      </c>
      <c r="G1234" s="2">
        <f>IFERROR(VLOOKUP(A1234,'TLT DVD'!$A$1:$D$1249,2,FALSE),0)</f>
        <v>1.4159999999999999</v>
      </c>
      <c r="H1234" s="2">
        <f>IFERROR(VLOOKUP(A1234,'TLT DVD'!$A$1:$D$1249,4,FALSE),0)</f>
        <v>0.99994381110246477</v>
      </c>
      <c r="I1234" s="2">
        <f t="shared" si="77"/>
        <v>149.67068969638694</v>
      </c>
      <c r="J1234" s="2">
        <f t="shared" si="78"/>
        <v>149.78158346503818</v>
      </c>
      <c r="K1234" s="2">
        <f t="shared" si="79"/>
        <v>148.74164190149165</v>
      </c>
      <c r="L1234" s="2">
        <f t="shared" ref="L1234:L1297" si="80">IFERROR(E1234*$H1234,0)</f>
        <v>148.95163010182316</v>
      </c>
    </row>
    <row r="1235" spans="1:12" x14ac:dyDescent="0.25">
      <c r="A1235" s="1">
        <v>44237</v>
      </c>
      <c r="B1235" s="2">
        <v>149.28</v>
      </c>
      <c r="C1235" s="2">
        <v>149.78</v>
      </c>
      <c r="D1235" s="2">
        <v>149.14089999999999</v>
      </c>
      <c r="E1235" s="2">
        <v>149.78</v>
      </c>
      <c r="F1235" s="2">
        <v>8079802</v>
      </c>
      <c r="G1235" s="2">
        <f>IFERROR(VLOOKUP(A1235,'TLT DVD'!$A$1:$D$1249,2,FALSE),0)</f>
        <v>1.4083000000000001</v>
      </c>
      <c r="H1235" s="2">
        <f>IFERROR(VLOOKUP(A1235,'TLT DVD'!$A$1:$D$1249,4,FALSE),0)</f>
        <v>0.99994411664089822</v>
      </c>
      <c r="I1235" s="2">
        <f t="shared" si="77"/>
        <v>149.2716577321533</v>
      </c>
      <c r="J1235" s="2">
        <f t="shared" si="78"/>
        <v>149.77162979047372</v>
      </c>
      <c r="K1235" s="2">
        <f t="shared" si="79"/>
        <v>149.13256550552853</v>
      </c>
      <c r="L1235" s="2">
        <f t="shared" si="80"/>
        <v>149.77162979047372</v>
      </c>
    </row>
    <row r="1236" spans="1:12" x14ac:dyDescent="0.25">
      <c r="A1236" s="1">
        <v>44236</v>
      </c>
      <c r="B1236" s="2">
        <v>149.22</v>
      </c>
      <c r="C1236" s="2">
        <v>149.66999999999999</v>
      </c>
      <c r="D1236" s="2">
        <v>148.655</v>
      </c>
      <c r="E1236" s="2">
        <v>148.79</v>
      </c>
      <c r="F1236" s="2">
        <v>5218341</v>
      </c>
      <c r="G1236" s="2">
        <f>IFERROR(VLOOKUP(A1236,'TLT DVD'!$A$1:$D$1249,2,FALSE),0)</f>
        <v>1.4176</v>
      </c>
      <c r="H1236" s="2">
        <f>IFERROR(VLOOKUP(A1236,'TLT DVD'!$A$1:$D$1249,4,FALSE),0)</f>
        <v>0.99994374761397087</v>
      </c>
      <c r="I1236" s="2">
        <f t="shared" si="77"/>
        <v>149.21160601895673</v>
      </c>
      <c r="J1236" s="2">
        <f t="shared" si="78"/>
        <v>149.66158070538302</v>
      </c>
      <c r="K1236" s="2">
        <f t="shared" si="79"/>
        <v>148.64663780155485</v>
      </c>
      <c r="L1236" s="2">
        <f t="shared" si="80"/>
        <v>148.78163020748272</v>
      </c>
    </row>
    <row r="1237" spans="1:12" x14ac:dyDescent="0.25">
      <c r="A1237" s="1">
        <v>44235</v>
      </c>
      <c r="B1237" s="2">
        <v>148.30000000000001</v>
      </c>
      <c r="C1237" s="2">
        <v>149.26499999999999</v>
      </c>
      <c r="D1237" s="2">
        <v>148.035</v>
      </c>
      <c r="E1237" s="2">
        <v>148.68</v>
      </c>
      <c r="F1237" s="2">
        <v>11574766</v>
      </c>
      <c r="G1237" s="2">
        <f>IFERROR(VLOOKUP(A1237,'TLT DVD'!$A$1:$D$1249,2,FALSE),0)</f>
        <v>1.4187000000000001</v>
      </c>
      <c r="H1237" s="2">
        <f>IFERROR(VLOOKUP(A1237,'TLT DVD'!$A$1:$D$1249,4,FALSE),0)</f>
        <v>0.99994370396563359</v>
      </c>
      <c r="I1237" s="2">
        <f t="shared" si="77"/>
        <v>148.29165129810346</v>
      </c>
      <c r="J1237" s="2">
        <f t="shared" si="78"/>
        <v>149.25659697243029</v>
      </c>
      <c r="K1237" s="2">
        <f t="shared" si="79"/>
        <v>148.02666621655257</v>
      </c>
      <c r="L1237" s="2">
        <f t="shared" si="80"/>
        <v>148.67162990561042</v>
      </c>
    </row>
    <row r="1238" spans="1:12" x14ac:dyDescent="0.25">
      <c r="A1238" s="1">
        <v>44232</v>
      </c>
      <c r="B1238" s="2">
        <v>149.1</v>
      </c>
      <c r="C1238" s="2">
        <v>149.57</v>
      </c>
      <c r="D1238" s="2">
        <v>148.02000000000001</v>
      </c>
      <c r="E1238" s="2">
        <v>148.03</v>
      </c>
      <c r="F1238" s="2">
        <v>10258935</v>
      </c>
      <c r="G1238" s="2">
        <f>IFERROR(VLOOKUP(A1238,'TLT DVD'!$A$1:$D$1249,2,FALSE),0)</f>
        <v>1.4249000000000001</v>
      </c>
      <c r="H1238" s="2">
        <f>IFERROR(VLOOKUP(A1238,'TLT DVD'!$A$1:$D$1249,4,FALSE),0)</f>
        <v>0.9999434579477684</v>
      </c>
      <c r="I1238" s="2">
        <f t="shared" si="77"/>
        <v>149.09156958001228</v>
      </c>
      <c r="J1238" s="2">
        <f t="shared" si="78"/>
        <v>149.5615430052477</v>
      </c>
      <c r="K1238" s="2">
        <f t="shared" si="79"/>
        <v>148.01163064542868</v>
      </c>
      <c r="L1238" s="2">
        <f t="shared" si="80"/>
        <v>148.02163008000815</v>
      </c>
    </row>
    <row r="1239" spans="1:12" x14ac:dyDescent="0.25">
      <c r="A1239" s="1">
        <v>44231</v>
      </c>
      <c r="B1239" s="2">
        <v>149.16</v>
      </c>
      <c r="C1239" s="2">
        <v>149.49</v>
      </c>
      <c r="D1239" s="2">
        <v>148.80000000000001</v>
      </c>
      <c r="E1239" s="2">
        <v>149.28</v>
      </c>
      <c r="F1239" s="2">
        <v>8262613</v>
      </c>
      <c r="G1239" s="2">
        <f>IFERROR(VLOOKUP(A1239,'TLT DVD'!$A$1:$D$1249,2,FALSE),0)</f>
        <v>1.413</v>
      </c>
      <c r="H1239" s="2">
        <f>IFERROR(VLOOKUP(A1239,'TLT DVD'!$A$1:$D$1249,4,FALSE),0)</f>
        <v>0.99994393014340177</v>
      </c>
      <c r="I1239" s="2">
        <f t="shared" si="77"/>
        <v>149.15163662018981</v>
      </c>
      <c r="J1239" s="2">
        <f t="shared" si="78"/>
        <v>149.48161811713715</v>
      </c>
      <c r="K1239" s="2">
        <f t="shared" si="79"/>
        <v>148.79165680533819</v>
      </c>
      <c r="L1239" s="2">
        <f t="shared" si="80"/>
        <v>149.27162989180701</v>
      </c>
    </row>
    <row r="1240" spans="1:12" x14ac:dyDescent="0.25">
      <c r="A1240" s="1">
        <v>44230</v>
      </c>
      <c r="B1240" s="2">
        <v>150.42500000000001</v>
      </c>
      <c r="C1240" s="2">
        <v>150.59</v>
      </c>
      <c r="D1240" s="2">
        <v>149.58000000000001</v>
      </c>
      <c r="E1240" s="2">
        <v>149.68</v>
      </c>
      <c r="F1240" s="2">
        <v>9633084</v>
      </c>
      <c r="G1240" s="2">
        <f>IFERROR(VLOOKUP(A1240,'TLT DVD'!$A$1:$D$1249,2,FALSE),0)</f>
        <v>1.4092</v>
      </c>
      <c r="H1240" s="2">
        <f>IFERROR(VLOOKUP(A1240,'TLT DVD'!$A$1:$D$1249,4,FALSE),0)</f>
        <v>0.99994408092860898</v>
      </c>
      <c r="I1240" s="2">
        <f t="shared" si="77"/>
        <v>150.41658837368601</v>
      </c>
      <c r="J1240" s="2">
        <f t="shared" si="78"/>
        <v>150.58157914703924</v>
      </c>
      <c r="K1240" s="2">
        <f t="shared" si="79"/>
        <v>149.57163562530135</v>
      </c>
      <c r="L1240" s="2">
        <f t="shared" si="80"/>
        <v>149.67163003339419</v>
      </c>
    </row>
    <row r="1241" spans="1:12" x14ac:dyDescent="0.25">
      <c r="A1241" s="1">
        <v>44229</v>
      </c>
      <c r="B1241" s="2">
        <v>150.74</v>
      </c>
      <c r="C1241" s="2">
        <v>151.08500000000001</v>
      </c>
      <c r="D1241" s="2">
        <v>150.52000000000001</v>
      </c>
      <c r="E1241" s="2">
        <v>151.02000000000001</v>
      </c>
      <c r="F1241" s="2">
        <v>9177457</v>
      </c>
      <c r="G1241" s="2">
        <f>IFERROR(VLOOKUP(A1241,'TLT DVD'!$A$1:$D$1249,2,FALSE),0)</f>
        <v>1.3967000000000001</v>
      </c>
      <c r="H1241" s="2">
        <f>IFERROR(VLOOKUP(A1241,'TLT DVD'!$A$1:$D$1249,4,FALSE),0)</f>
        <v>0.9999445769327403</v>
      </c>
      <c r="I1241" s="2">
        <f t="shared" si="77"/>
        <v>150.73164552684128</v>
      </c>
      <c r="J1241" s="2">
        <f t="shared" si="78"/>
        <v>151.07662640588308</v>
      </c>
      <c r="K1241" s="2">
        <f t="shared" si="79"/>
        <v>150.51165771991609</v>
      </c>
      <c r="L1241" s="2">
        <f t="shared" si="80"/>
        <v>151.01163000838244</v>
      </c>
    </row>
    <row r="1242" spans="1:12" x14ac:dyDescent="0.25">
      <c r="A1242" s="1">
        <v>44228</v>
      </c>
      <c r="B1242" s="2">
        <v>151.66</v>
      </c>
      <c r="C1242" s="2">
        <v>152.36000000000001</v>
      </c>
      <c r="D1242" s="2">
        <v>151.49</v>
      </c>
      <c r="E1242" s="2">
        <v>152</v>
      </c>
      <c r="F1242" s="2">
        <v>8165534</v>
      </c>
      <c r="G1242" s="2">
        <f>IFERROR(VLOOKUP(A1242,'TLT DVD'!$A$1:$D$1249,2,FALSE),0)</f>
        <v>1.3876999999999999</v>
      </c>
      <c r="H1242" s="2">
        <f>IFERROR(VLOOKUP(A1242,'TLT DVD'!$A$1:$D$1249,4,FALSE),0)</f>
        <v>0.99994493405586726</v>
      </c>
      <c r="I1242" s="2">
        <f t="shared" si="77"/>
        <v>151.65164869891282</v>
      </c>
      <c r="J1242" s="2">
        <f t="shared" si="78"/>
        <v>152.35161015275196</v>
      </c>
      <c r="K1242" s="2">
        <f t="shared" si="79"/>
        <v>151.48165806012335</v>
      </c>
      <c r="L1242" s="2">
        <f t="shared" si="80"/>
        <v>151.99162997649182</v>
      </c>
    </row>
    <row r="1243" spans="1:12" x14ac:dyDescent="0.25">
      <c r="A1243" s="1">
        <v>44225</v>
      </c>
      <c r="B1243" s="2">
        <v>151.41999999999999</v>
      </c>
      <c r="C1243" s="2">
        <v>152.49</v>
      </c>
      <c r="D1243" s="2">
        <v>151.30000000000001</v>
      </c>
      <c r="E1243" s="2">
        <v>152</v>
      </c>
      <c r="F1243" s="2">
        <v>14966238</v>
      </c>
      <c r="G1243" s="2">
        <f>IFERROR(VLOOKUP(A1243,'TLT DVD'!$A$1:$D$1249,2,FALSE),0)</f>
        <v>1.3876999999999999</v>
      </c>
      <c r="H1243" s="2">
        <f>IFERROR(VLOOKUP(A1243,'TLT DVD'!$A$1:$D$1249,4,FALSE),0)</f>
        <v>0.99994493405586726</v>
      </c>
      <c r="I1243" s="2">
        <f t="shared" si="77"/>
        <v>151.4116619147394</v>
      </c>
      <c r="J1243" s="2">
        <f t="shared" si="78"/>
        <v>152.48160299417921</v>
      </c>
      <c r="K1243" s="2">
        <f t="shared" si="79"/>
        <v>151.29166852265274</v>
      </c>
      <c r="L1243" s="2">
        <f t="shared" si="80"/>
        <v>151.99162997649182</v>
      </c>
    </row>
    <row r="1244" spans="1:12" x14ac:dyDescent="0.25">
      <c r="A1244" s="1">
        <v>44224</v>
      </c>
      <c r="B1244" s="2">
        <v>153.4</v>
      </c>
      <c r="C1244" s="2">
        <v>153.46</v>
      </c>
      <c r="D1244" s="2">
        <v>152.16</v>
      </c>
      <c r="E1244" s="2">
        <v>152.91999999999999</v>
      </c>
      <c r="F1244" s="2">
        <v>10667755</v>
      </c>
      <c r="G1244" s="2">
        <f>IFERROR(VLOOKUP(A1244,'TLT DVD'!$A$1:$D$1249,2,FALSE),0)</f>
        <v>1.2864</v>
      </c>
      <c r="H1244" s="2">
        <f>IFERROR(VLOOKUP(A1244,'TLT DVD'!$A$1:$D$1249,4,FALSE),0)</f>
        <v>0.99994895368385994</v>
      </c>
      <c r="I1244" s="2">
        <f t="shared" si="77"/>
        <v>153.39216949510413</v>
      </c>
      <c r="J1244" s="2">
        <f t="shared" si="78"/>
        <v>153.45216643232516</v>
      </c>
      <c r="K1244" s="2">
        <f t="shared" si="79"/>
        <v>152.15223279253613</v>
      </c>
      <c r="L1244" s="2">
        <f t="shared" si="80"/>
        <v>152.91219399733586</v>
      </c>
    </row>
    <row r="1245" spans="1:12" x14ac:dyDescent="0.25">
      <c r="A1245" s="1">
        <v>44223</v>
      </c>
      <c r="B1245" s="2">
        <v>154.07</v>
      </c>
      <c r="C1245" s="2">
        <v>154.5</v>
      </c>
      <c r="D1245" s="2">
        <v>153.53</v>
      </c>
      <c r="E1245" s="2">
        <v>153.77000000000001</v>
      </c>
      <c r="F1245" s="2">
        <v>7895249</v>
      </c>
      <c r="G1245" s="2">
        <f>IFERROR(VLOOKUP(A1245,'TLT DVD'!$A$1:$D$1249,2,FALSE),0)</f>
        <v>1.2793000000000001</v>
      </c>
      <c r="H1245" s="2">
        <f>IFERROR(VLOOKUP(A1245,'TLT DVD'!$A$1:$D$1249,4,FALSE),0)</f>
        <v>0.99994923541554925</v>
      </c>
      <c r="I1245" s="2">
        <f t="shared" si="77"/>
        <v>154.06217870047368</v>
      </c>
      <c r="J1245" s="2">
        <f t="shared" si="78"/>
        <v>154.49215687170235</v>
      </c>
      <c r="K1245" s="2">
        <f t="shared" si="79"/>
        <v>153.52220611334928</v>
      </c>
      <c r="L1245" s="2">
        <f t="shared" si="80"/>
        <v>153.76219392984902</v>
      </c>
    </row>
    <row r="1246" spans="1:12" x14ac:dyDescent="0.25">
      <c r="A1246" s="1">
        <v>44222</v>
      </c>
      <c r="B1246" s="2">
        <v>153.1</v>
      </c>
      <c r="C1246" s="2">
        <v>153.6</v>
      </c>
      <c r="D1246" s="2">
        <v>152.91999999999999</v>
      </c>
      <c r="E1246" s="2">
        <v>153.38</v>
      </c>
      <c r="F1246" s="2">
        <v>7690318</v>
      </c>
      <c r="G1246" s="2">
        <f>IFERROR(VLOOKUP(A1246,'TLT DVD'!$A$1:$D$1249,2,FALSE),0)</f>
        <v>1.2825</v>
      </c>
      <c r="H1246" s="2">
        <f>IFERROR(VLOOKUP(A1246,'TLT DVD'!$A$1:$D$1249,4,FALSE),0)</f>
        <v>0.99994910843787665</v>
      </c>
      <c r="I1246" s="2">
        <f t="shared" si="77"/>
        <v>153.09220850183891</v>
      </c>
      <c r="J1246" s="2">
        <f t="shared" si="78"/>
        <v>153.59218305605785</v>
      </c>
      <c r="K1246" s="2">
        <f t="shared" si="79"/>
        <v>152.91221766232007</v>
      </c>
      <c r="L1246" s="2">
        <f t="shared" si="80"/>
        <v>153.37219425220152</v>
      </c>
    </row>
    <row r="1247" spans="1:12" x14ac:dyDescent="0.25">
      <c r="A1247" s="1">
        <v>44221</v>
      </c>
      <c r="B1247" s="2">
        <v>152.76</v>
      </c>
      <c r="C1247" s="2">
        <v>153.69</v>
      </c>
      <c r="D1247" s="2">
        <v>152.63499999999999</v>
      </c>
      <c r="E1247" s="2">
        <v>153.66999999999999</v>
      </c>
      <c r="F1247" s="2">
        <v>8712616</v>
      </c>
      <c r="G1247" s="2">
        <f>IFERROR(VLOOKUP(A1247,'TLT DVD'!$A$1:$D$1249,2,FALSE),0)</f>
        <v>1.2801</v>
      </c>
      <c r="H1247" s="2">
        <f>IFERROR(VLOOKUP(A1247,'TLT DVD'!$A$1:$D$1249,4,FALSE),0)</f>
        <v>0.99994920367112961</v>
      </c>
      <c r="I1247" s="2">
        <f t="shared" si="77"/>
        <v>152.75224035280175</v>
      </c>
      <c r="J1247" s="2">
        <f t="shared" si="78"/>
        <v>153.68219311221591</v>
      </c>
      <c r="K1247" s="2">
        <f t="shared" si="79"/>
        <v>152.62724670234286</v>
      </c>
      <c r="L1247" s="2">
        <f t="shared" si="80"/>
        <v>153.66219412814246</v>
      </c>
    </row>
    <row r="1248" spans="1:12" x14ac:dyDescent="0.25">
      <c r="A1248" s="1">
        <v>44218</v>
      </c>
      <c r="B1248" s="2">
        <v>151.85</v>
      </c>
      <c r="C1248" s="2">
        <v>152.01</v>
      </c>
      <c r="D1248" s="2">
        <v>151.41999999999999</v>
      </c>
      <c r="E1248" s="2">
        <v>151.88</v>
      </c>
      <c r="F1248" s="2">
        <v>9507150</v>
      </c>
      <c r="G1248" s="2">
        <f>IFERROR(VLOOKUP(A1248,'TLT DVD'!$A$1:$D$1249,2,FALSE),0)</f>
        <v>1.2951999999999999</v>
      </c>
      <c r="H1248" s="2">
        <f>IFERROR(VLOOKUP(A1248,'TLT DVD'!$A$1:$D$1249,4,FALSE),0)</f>
        <v>0.99994860449539735</v>
      </c>
      <c r="I1248" s="2">
        <f t="shared" si="77"/>
        <v>151.84219559262607</v>
      </c>
      <c r="J1248" s="2">
        <f t="shared" si="78"/>
        <v>152.00218736934534</v>
      </c>
      <c r="K1248" s="2">
        <f t="shared" si="79"/>
        <v>151.41221769269305</v>
      </c>
      <c r="L1248" s="2">
        <f t="shared" si="80"/>
        <v>151.87219405076095</v>
      </c>
    </row>
    <row r="1249" spans="1:12" x14ac:dyDescent="0.25">
      <c r="A1249" s="1">
        <v>44217</v>
      </c>
      <c r="B1249" s="2">
        <v>151.44</v>
      </c>
      <c r="C1249" s="2">
        <v>151.75</v>
      </c>
      <c r="D1249" s="2">
        <v>151.1</v>
      </c>
      <c r="E1249" s="2">
        <v>151.38999999999999</v>
      </c>
      <c r="F1249" s="2">
        <v>8164729</v>
      </c>
      <c r="G1249" s="2">
        <f>IFERROR(VLOOKUP(A1249,'TLT DVD'!$A$1:$D$1249,2,FALSE),0)</f>
        <v>1.2994000000000001</v>
      </c>
      <c r="H1249" s="2">
        <f>IFERROR(VLOOKUP(A1249,'TLT DVD'!$A$1:$D$1249,4,FALSE),0)</f>
        <v>0.99994843783731047</v>
      </c>
      <c r="I1249" s="2">
        <f t="shared" si="77"/>
        <v>151.43219142608228</v>
      </c>
      <c r="J1249" s="2">
        <f t="shared" si="78"/>
        <v>151.74217544181187</v>
      </c>
      <c r="K1249" s="2">
        <f t="shared" si="79"/>
        <v>151.09220895721759</v>
      </c>
      <c r="L1249" s="2">
        <f t="shared" si="80"/>
        <v>151.38219400419041</v>
      </c>
    </row>
    <row r="1250" spans="1:12" x14ac:dyDescent="0.25">
      <c r="A1250" s="1">
        <v>44216</v>
      </c>
      <c r="B1250" s="2">
        <v>151.98500000000001</v>
      </c>
      <c r="C1250" s="2">
        <v>152.47999999999999</v>
      </c>
      <c r="D1250" s="2">
        <v>151.79</v>
      </c>
      <c r="E1250" s="2">
        <v>152.46</v>
      </c>
      <c r="F1250" s="2">
        <v>5368933</v>
      </c>
      <c r="G1250" s="2">
        <f>IFERROR(VLOOKUP(A1250,'TLT DVD'!$A$1:$D$1249,2,FALSE),0)</f>
        <v>1.2903</v>
      </c>
      <c r="H1250" s="2">
        <f>IFERROR(VLOOKUP(A1250,'TLT DVD'!$A$1:$D$1249,4,FALSE),0)</f>
        <v>0.9999487989298671</v>
      </c>
      <c r="I1250" s="2">
        <f t="shared" si="77"/>
        <v>151.97721820535585</v>
      </c>
      <c r="J1250" s="2">
        <f t="shared" si="78"/>
        <v>152.47219286082611</v>
      </c>
      <c r="K1250" s="2">
        <f t="shared" si="79"/>
        <v>151.78222818956451</v>
      </c>
      <c r="L1250" s="2">
        <f t="shared" si="80"/>
        <v>152.45219388484756</v>
      </c>
    </row>
    <row r="1251" spans="1:12" x14ac:dyDescent="0.25">
      <c r="A1251" s="1">
        <v>44215</v>
      </c>
      <c r="B1251" s="2">
        <v>151.62</v>
      </c>
      <c r="C1251" s="2">
        <v>152.36000000000001</v>
      </c>
      <c r="D1251" s="2">
        <v>151.505</v>
      </c>
      <c r="E1251" s="2">
        <v>152.31</v>
      </c>
      <c r="F1251" s="2">
        <v>9575571</v>
      </c>
      <c r="G1251" s="2">
        <f>IFERROR(VLOOKUP(A1251,'TLT DVD'!$A$1:$D$1249,2,FALSE),0)</f>
        <v>1.2915000000000001</v>
      </c>
      <c r="H1251" s="2">
        <f>IFERROR(VLOOKUP(A1251,'TLT DVD'!$A$1:$D$1249,4,FALSE),0)</f>
        <v>0.99994875131325878</v>
      </c>
      <c r="I1251" s="2">
        <f t="shared" si="77"/>
        <v>151.61222967411629</v>
      </c>
      <c r="J1251" s="2">
        <f t="shared" si="78"/>
        <v>152.35219175008811</v>
      </c>
      <c r="K1251" s="2">
        <f t="shared" si="79"/>
        <v>151.49723556771528</v>
      </c>
      <c r="L1251" s="2">
        <f t="shared" si="80"/>
        <v>152.30219431252246</v>
      </c>
    </row>
    <row r="1252" spans="1:12" x14ac:dyDescent="0.25">
      <c r="A1252" s="1">
        <v>44211</v>
      </c>
      <c r="B1252" s="2">
        <v>152.185</v>
      </c>
      <c r="C1252" s="2">
        <v>152.36000000000001</v>
      </c>
      <c r="D1252" s="2">
        <v>151.47</v>
      </c>
      <c r="E1252" s="2">
        <v>151.82</v>
      </c>
      <c r="F1252" s="2">
        <v>11624672</v>
      </c>
      <c r="G1252" s="2">
        <f>IFERROR(VLOOKUP(A1252,'TLT DVD'!$A$1:$D$1249,2,FALSE),0)</f>
        <v>1.2957000000000001</v>
      </c>
      <c r="H1252" s="2">
        <f>IFERROR(VLOOKUP(A1252,'TLT DVD'!$A$1:$D$1249,4,FALSE),0)</f>
        <v>0.99994858465514747</v>
      </c>
      <c r="I1252" s="2">
        <f t="shared" si="77"/>
        <v>152.17717535574363</v>
      </c>
      <c r="J1252" s="2">
        <f t="shared" si="78"/>
        <v>152.35216635805827</v>
      </c>
      <c r="K1252" s="2">
        <f t="shared" si="79"/>
        <v>151.46221211771518</v>
      </c>
      <c r="L1252" s="2">
        <f t="shared" si="80"/>
        <v>151.81219412234449</v>
      </c>
    </row>
    <row r="1253" spans="1:12" x14ac:dyDescent="0.25">
      <c r="A1253" s="1">
        <v>44210</v>
      </c>
      <c r="B1253" s="2">
        <v>152.58000000000001</v>
      </c>
      <c r="C1253" s="2">
        <v>152.63999999999999</v>
      </c>
      <c r="D1253" s="2">
        <v>150.79</v>
      </c>
      <c r="E1253" s="2">
        <v>151.22</v>
      </c>
      <c r="F1253" s="2">
        <v>14835458</v>
      </c>
      <c r="G1253" s="2">
        <f>IFERROR(VLOOKUP(A1253,'TLT DVD'!$A$1:$D$1249,2,FALSE),0)</f>
        <v>1.3008</v>
      </c>
      <c r="H1253" s="2">
        <f>IFERROR(VLOOKUP(A1253,'TLT DVD'!$A$1:$D$1249,4,FALSE),0)</f>
        <v>0.99994838228462102</v>
      </c>
      <c r="I1253" s="2">
        <f t="shared" si="77"/>
        <v>152.5721241689875</v>
      </c>
      <c r="J1253" s="2">
        <f t="shared" si="78"/>
        <v>152.63212107192453</v>
      </c>
      <c r="K1253" s="2">
        <f t="shared" si="79"/>
        <v>150.78221656469799</v>
      </c>
      <c r="L1253" s="2">
        <f t="shared" si="80"/>
        <v>151.21219436908038</v>
      </c>
    </row>
    <row r="1254" spans="1:12" x14ac:dyDescent="0.25">
      <c r="A1254" s="1">
        <v>44209</v>
      </c>
      <c r="B1254" s="2">
        <v>151.66</v>
      </c>
      <c r="C1254" s="2">
        <v>153.07</v>
      </c>
      <c r="D1254" s="2">
        <v>151.57</v>
      </c>
      <c r="E1254" s="2">
        <v>152.65</v>
      </c>
      <c r="F1254" s="2">
        <v>12533256</v>
      </c>
      <c r="G1254" s="2">
        <f>IFERROR(VLOOKUP(A1254,'TLT DVD'!$A$1:$D$1249,2,FALSE),0)</f>
        <v>1.2887</v>
      </c>
      <c r="H1254" s="2">
        <f>IFERROR(VLOOKUP(A1254,'TLT DVD'!$A$1:$D$1249,4,FALSE),0)</f>
        <v>0.99994886241868175</v>
      </c>
      <c r="I1254" s="2">
        <f t="shared" si="77"/>
        <v>151.65224447441727</v>
      </c>
      <c r="J1254" s="2">
        <f t="shared" si="78"/>
        <v>153.06217237042762</v>
      </c>
      <c r="K1254" s="2">
        <f t="shared" si="79"/>
        <v>151.56224907679959</v>
      </c>
      <c r="L1254" s="2">
        <f t="shared" si="80"/>
        <v>152.64219384821178</v>
      </c>
    </row>
    <row r="1255" spans="1:12" x14ac:dyDescent="0.25">
      <c r="A1255" s="1">
        <v>44208</v>
      </c>
      <c r="B1255" s="2">
        <v>150.79</v>
      </c>
      <c r="C1255" s="2">
        <v>151.16</v>
      </c>
      <c r="D1255" s="2">
        <v>149.92500000000001</v>
      </c>
      <c r="E1255" s="2">
        <v>150.94999999999999</v>
      </c>
      <c r="F1255" s="2">
        <v>12186305</v>
      </c>
      <c r="G1255" s="2">
        <f>IFERROR(VLOOKUP(A1255,'TLT DVD'!$A$1:$D$1249,2,FALSE),0)</f>
        <v>1.3031999999999999</v>
      </c>
      <c r="H1255" s="2">
        <f>IFERROR(VLOOKUP(A1255,'TLT DVD'!$A$1:$D$1249,4,FALSE),0)</f>
        <v>0.99994828705144634</v>
      </c>
      <c r="I1255" s="2">
        <f t="shared" si="77"/>
        <v>150.78220220448759</v>
      </c>
      <c r="J1255" s="2">
        <f t="shared" si="78"/>
        <v>151.15218307069662</v>
      </c>
      <c r="K1255" s="2">
        <f t="shared" si="79"/>
        <v>149.91724693618809</v>
      </c>
      <c r="L1255" s="2">
        <f t="shared" si="80"/>
        <v>150.94219393041581</v>
      </c>
    </row>
    <row r="1256" spans="1:12" x14ac:dyDescent="0.25">
      <c r="A1256" s="1">
        <v>44207</v>
      </c>
      <c r="B1256" s="2">
        <v>151</v>
      </c>
      <c r="C1256" s="2">
        <v>151.21</v>
      </c>
      <c r="D1256" s="2">
        <v>150.49</v>
      </c>
      <c r="E1256" s="2">
        <v>151.07</v>
      </c>
      <c r="F1256" s="2">
        <v>8380898</v>
      </c>
      <c r="G1256" s="2">
        <f>IFERROR(VLOOKUP(A1256,'TLT DVD'!$A$1:$D$1249,2,FALSE),0)</f>
        <v>1.3021</v>
      </c>
      <c r="H1256" s="2">
        <f>IFERROR(VLOOKUP(A1256,'TLT DVD'!$A$1:$D$1249,4,FALSE),0)</f>
        <v>0.99994833069998368</v>
      </c>
      <c r="I1256" s="2">
        <f t="shared" si="77"/>
        <v>150.99219793569753</v>
      </c>
      <c r="J1256" s="2">
        <f t="shared" si="78"/>
        <v>151.20218708514454</v>
      </c>
      <c r="K1256" s="2">
        <f t="shared" si="79"/>
        <v>150.48222428704057</v>
      </c>
      <c r="L1256" s="2">
        <f t="shared" si="80"/>
        <v>151.06219431884654</v>
      </c>
    </row>
    <row r="1257" spans="1:12" x14ac:dyDescent="0.25">
      <c r="A1257" s="1">
        <v>44204</v>
      </c>
      <c r="B1257" s="2">
        <v>151.47999999999999</v>
      </c>
      <c r="C1257" s="2">
        <v>151.96</v>
      </c>
      <c r="D1257" s="2">
        <v>150.66</v>
      </c>
      <c r="E1257" s="2">
        <v>151.32</v>
      </c>
      <c r="F1257" s="2">
        <v>13622819</v>
      </c>
      <c r="G1257" s="2">
        <f>IFERROR(VLOOKUP(A1257,'TLT DVD'!$A$1:$D$1249,2,FALSE),0)</f>
        <v>0</v>
      </c>
      <c r="H1257" s="2">
        <f>IFERROR(VLOOKUP(A1257,'TLT DVD'!$A$1:$D$1249,4,FALSE),0)</f>
        <v>0</v>
      </c>
      <c r="I1257" s="2">
        <f t="shared" si="77"/>
        <v>0</v>
      </c>
      <c r="J1257" s="2">
        <f t="shared" si="78"/>
        <v>0</v>
      </c>
      <c r="K1257" s="2">
        <f t="shared" si="79"/>
        <v>0</v>
      </c>
      <c r="L1257" s="2">
        <f t="shared" si="80"/>
        <v>0</v>
      </c>
    </row>
    <row r="1258" spans="1:12" x14ac:dyDescent="0.25">
      <c r="A1258" s="1">
        <v>44203</v>
      </c>
      <c r="B1258" s="2">
        <v>151.79</v>
      </c>
      <c r="C1258" s="2">
        <v>152.16999999999999</v>
      </c>
      <c r="D1258" s="2">
        <v>151.26</v>
      </c>
      <c r="E1258" s="2">
        <v>151.81</v>
      </c>
      <c r="F1258" s="2">
        <v>14651882</v>
      </c>
      <c r="G1258" s="2">
        <f>IFERROR(VLOOKUP(A1258,'TLT DVD'!$A$1:$D$1249,2,FALSE),0)</f>
        <v>0</v>
      </c>
      <c r="H1258" s="2">
        <f>IFERROR(VLOOKUP(A1258,'TLT DVD'!$A$1:$D$1249,4,FALSE),0)</f>
        <v>0</v>
      </c>
      <c r="I1258" s="2">
        <f t="shared" si="77"/>
        <v>0</v>
      </c>
      <c r="J1258" s="2">
        <f t="shared" si="78"/>
        <v>0</v>
      </c>
      <c r="K1258" s="2">
        <f t="shared" si="79"/>
        <v>0</v>
      </c>
      <c r="L1258" s="2">
        <f t="shared" si="80"/>
        <v>0</v>
      </c>
    </row>
    <row r="1259" spans="1:12" x14ac:dyDescent="0.25">
      <c r="A1259" s="1">
        <v>44202</v>
      </c>
      <c r="B1259" s="2">
        <v>153.82</v>
      </c>
      <c r="C1259" s="2">
        <v>153.85</v>
      </c>
      <c r="D1259" s="2">
        <v>152.29</v>
      </c>
      <c r="E1259" s="2">
        <v>153.16</v>
      </c>
      <c r="F1259" s="2">
        <v>22827290</v>
      </c>
      <c r="G1259" s="2">
        <f>IFERROR(VLOOKUP(A1259,'TLT DVD'!$A$1:$D$1249,2,FALSE),0)</f>
        <v>0</v>
      </c>
      <c r="H1259" s="2">
        <f>IFERROR(VLOOKUP(A1259,'TLT DVD'!$A$1:$D$1249,4,FALSE),0)</f>
        <v>0</v>
      </c>
      <c r="I1259" s="2">
        <f t="shared" si="77"/>
        <v>0</v>
      </c>
      <c r="J1259" s="2">
        <f t="shared" si="78"/>
        <v>0</v>
      </c>
      <c r="K1259" s="2">
        <f t="shared" si="79"/>
        <v>0</v>
      </c>
      <c r="L1259" s="2">
        <f t="shared" si="80"/>
        <v>0</v>
      </c>
    </row>
    <row r="1260" spans="1:12" x14ac:dyDescent="0.25">
      <c r="A1260" s="1">
        <v>44201</v>
      </c>
      <c r="B1260" s="2">
        <v>156.94999999999999</v>
      </c>
      <c r="C1260" s="2">
        <v>156.94999999999999</v>
      </c>
      <c r="D1260" s="2">
        <v>155.66</v>
      </c>
      <c r="E1260" s="2">
        <v>156.37</v>
      </c>
      <c r="F1260" s="2">
        <v>10458065</v>
      </c>
      <c r="G1260" s="2">
        <f>IFERROR(VLOOKUP(A1260,'TLT DVD'!$A$1:$D$1249,2,FALSE),0)</f>
        <v>0</v>
      </c>
      <c r="H1260" s="2">
        <f>IFERROR(VLOOKUP(A1260,'TLT DVD'!$A$1:$D$1249,4,FALSE),0)</f>
        <v>0</v>
      </c>
      <c r="I1260" s="2">
        <f t="shared" si="77"/>
        <v>0</v>
      </c>
      <c r="J1260" s="2">
        <f t="shared" si="78"/>
        <v>0</v>
      </c>
      <c r="K1260" s="2">
        <f t="shared" si="79"/>
        <v>0</v>
      </c>
      <c r="L1260" s="2">
        <f t="shared" si="80"/>
        <v>0</v>
      </c>
    </row>
    <row r="1261" spans="1:12" x14ac:dyDescent="0.25">
      <c r="A1261" s="1">
        <v>44200</v>
      </c>
      <c r="B1261" s="2">
        <v>156.66999999999999</v>
      </c>
      <c r="C1261" s="2">
        <v>158.18</v>
      </c>
      <c r="D1261" s="2">
        <v>156.535</v>
      </c>
      <c r="E1261" s="2">
        <v>157.54</v>
      </c>
      <c r="F1261" s="2">
        <v>13152865</v>
      </c>
      <c r="G1261" s="2">
        <f>IFERROR(VLOOKUP(A1261,'TLT DVD'!$A$1:$D$1249,2,FALSE),0)</f>
        <v>0</v>
      </c>
      <c r="H1261" s="2">
        <f>IFERROR(VLOOKUP(A1261,'TLT DVD'!$A$1:$D$1249,4,FALSE),0)</f>
        <v>0</v>
      </c>
      <c r="I1261" s="2">
        <f t="shared" si="77"/>
        <v>0</v>
      </c>
      <c r="J1261" s="2">
        <f t="shared" si="78"/>
        <v>0</v>
      </c>
      <c r="K1261" s="2">
        <f t="shared" si="79"/>
        <v>0</v>
      </c>
      <c r="L1261" s="2">
        <f t="shared" si="80"/>
        <v>0</v>
      </c>
    </row>
    <row r="1262" spans="1:12" x14ac:dyDescent="0.25">
      <c r="A1262" s="1">
        <v>44196</v>
      </c>
      <c r="B1262" s="2">
        <v>157.46</v>
      </c>
      <c r="C1262" s="2">
        <v>158.08000000000001</v>
      </c>
      <c r="D1262" s="2">
        <v>157.44999999999999</v>
      </c>
      <c r="E1262" s="2">
        <v>157.72999999999999</v>
      </c>
      <c r="F1262" s="2">
        <v>7742413</v>
      </c>
      <c r="G1262" s="2">
        <f>IFERROR(VLOOKUP(A1262,'TLT DVD'!$A$1:$D$1249,2,FALSE),0)</f>
        <v>0</v>
      </c>
      <c r="H1262" s="2">
        <f>IFERROR(VLOOKUP(A1262,'TLT DVD'!$A$1:$D$1249,4,FALSE),0)</f>
        <v>0</v>
      </c>
      <c r="I1262" s="2">
        <f t="shared" si="77"/>
        <v>0</v>
      </c>
      <c r="J1262" s="2">
        <f t="shared" si="78"/>
        <v>0</v>
      </c>
      <c r="K1262" s="2">
        <f t="shared" si="79"/>
        <v>0</v>
      </c>
      <c r="L1262" s="2">
        <f t="shared" si="80"/>
        <v>0</v>
      </c>
    </row>
    <row r="1263" spans="1:12" x14ac:dyDescent="0.25">
      <c r="A1263" s="1">
        <v>44195</v>
      </c>
      <c r="B1263" s="2">
        <v>156.82</v>
      </c>
      <c r="C1263" s="2">
        <v>157.53</v>
      </c>
      <c r="D1263" s="2">
        <v>156.68</v>
      </c>
      <c r="E1263" s="2">
        <v>157.5</v>
      </c>
      <c r="F1263" s="2">
        <v>9097313</v>
      </c>
      <c r="G1263" s="2">
        <f>IFERROR(VLOOKUP(A1263,'TLT DVD'!$A$1:$D$1249,2,FALSE),0)</f>
        <v>0</v>
      </c>
      <c r="H1263" s="2">
        <f>IFERROR(VLOOKUP(A1263,'TLT DVD'!$A$1:$D$1249,4,FALSE),0)</f>
        <v>0</v>
      </c>
      <c r="I1263" s="2">
        <f t="shared" si="77"/>
        <v>0</v>
      </c>
      <c r="J1263" s="2">
        <f t="shared" si="78"/>
        <v>0</v>
      </c>
      <c r="K1263" s="2">
        <f t="shared" si="79"/>
        <v>0</v>
      </c>
      <c r="L1263" s="2">
        <f t="shared" si="80"/>
        <v>0</v>
      </c>
    </row>
    <row r="1264" spans="1:12" x14ac:dyDescent="0.25">
      <c r="A1264" s="1">
        <v>44194</v>
      </c>
      <c r="B1264" s="2">
        <v>156.38999999999999</v>
      </c>
      <c r="C1264" s="2">
        <v>157.29</v>
      </c>
      <c r="D1264" s="2">
        <v>156.36000000000001</v>
      </c>
      <c r="E1264" s="2">
        <v>157.16</v>
      </c>
      <c r="F1264" s="2">
        <v>9030948</v>
      </c>
      <c r="G1264" s="2">
        <f>IFERROR(VLOOKUP(A1264,'TLT DVD'!$A$1:$D$1249,2,FALSE),0)</f>
        <v>0</v>
      </c>
      <c r="H1264" s="2">
        <f>IFERROR(VLOOKUP(A1264,'TLT DVD'!$A$1:$D$1249,4,FALSE),0)</f>
        <v>0</v>
      </c>
      <c r="I1264" s="2">
        <f t="shared" si="77"/>
        <v>0</v>
      </c>
      <c r="J1264" s="2">
        <f t="shared" si="78"/>
        <v>0</v>
      </c>
      <c r="K1264" s="2">
        <f t="shared" si="79"/>
        <v>0</v>
      </c>
      <c r="L1264" s="2">
        <f t="shared" si="80"/>
        <v>0</v>
      </c>
    </row>
    <row r="1265" spans="1:12" x14ac:dyDescent="0.25">
      <c r="A1265" s="1">
        <v>44193</v>
      </c>
      <c r="B1265" s="2">
        <v>156.38</v>
      </c>
      <c r="C1265" s="2">
        <v>157.44999999999999</v>
      </c>
      <c r="D1265" s="2">
        <v>156.095</v>
      </c>
      <c r="E1265" s="2">
        <v>157.36000000000001</v>
      </c>
      <c r="F1265" s="2">
        <v>7791093</v>
      </c>
      <c r="G1265" s="2">
        <f>IFERROR(VLOOKUP(A1265,'TLT DVD'!$A$1:$D$1249,2,FALSE),0)</f>
        <v>0</v>
      </c>
      <c r="H1265" s="2">
        <f>IFERROR(VLOOKUP(A1265,'TLT DVD'!$A$1:$D$1249,4,FALSE),0)</f>
        <v>0</v>
      </c>
      <c r="I1265" s="2">
        <f t="shared" si="77"/>
        <v>0</v>
      </c>
      <c r="J1265" s="2">
        <f t="shared" si="78"/>
        <v>0</v>
      </c>
      <c r="K1265" s="2">
        <f t="shared" si="79"/>
        <v>0</v>
      </c>
      <c r="L1265" s="2">
        <f t="shared" si="80"/>
        <v>0</v>
      </c>
    </row>
    <row r="1266" spans="1:12" x14ac:dyDescent="0.25">
      <c r="A1266" s="1">
        <v>44189</v>
      </c>
      <c r="B1266" s="2">
        <v>156.9</v>
      </c>
      <c r="C1266" s="2">
        <v>157.43</v>
      </c>
      <c r="D1266" s="2">
        <v>156.85</v>
      </c>
      <c r="E1266" s="2">
        <v>157.29</v>
      </c>
      <c r="F1266" s="2">
        <v>3117104</v>
      </c>
      <c r="G1266" s="2">
        <f>IFERROR(VLOOKUP(A1266,'TLT DVD'!$A$1:$D$1249,2,FALSE),0)</f>
        <v>0</v>
      </c>
      <c r="H1266" s="2">
        <f>IFERROR(VLOOKUP(A1266,'TLT DVD'!$A$1:$D$1249,4,FALSE),0)</f>
        <v>0</v>
      </c>
      <c r="I1266" s="2">
        <f t="shared" si="77"/>
        <v>0</v>
      </c>
      <c r="J1266" s="2">
        <f t="shared" si="78"/>
        <v>0</v>
      </c>
      <c r="K1266" s="2">
        <f t="shared" si="79"/>
        <v>0</v>
      </c>
      <c r="L1266" s="2">
        <f t="shared" si="80"/>
        <v>0</v>
      </c>
    </row>
    <row r="1267" spans="1:12" x14ac:dyDescent="0.25">
      <c r="A1267" s="1">
        <v>44188</v>
      </c>
      <c r="B1267" s="2">
        <v>156.62</v>
      </c>
      <c r="C1267" s="2">
        <v>156.69</v>
      </c>
      <c r="D1267" s="2">
        <v>155.46</v>
      </c>
      <c r="E1267" s="2">
        <v>156.66999999999999</v>
      </c>
      <c r="F1267" s="2">
        <v>9266649</v>
      </c>
      <c r="G1267" s="2">
        <f>IFERROR(VLOOKUP(A1267,'TLT DVD'!$A$1:$D$1249,2,FALSE),0)</f>
        <v>0</v>
      </c>
      <c r="H1267" s="2">
        <f>IFERROR(VLOOKUP(A1267,'TLT DVD'!$A$1:$D$1249,4,FALSE),0)</f>
        <v>0</v>
      </c>
      <c r="I1267" s="2">
        <f t="shared" si="77"/>
        <v>0</v>
      </c>
      <c r="J1267" s="2">
        <f t="shared" si="78"/>
        <v>0</v>
      </c>
      <c r="K1267" s="2">
        <f t="shared" si="79"/>
        <v>0</v>
      </c>
      <c r="L1267" s="2">
        <f t="shared" si="80"/>
        <v>0</v>
      </c>
    </row>
    <row r="1268" spans="1:12" x14ac:dyDescent="0.25">
      <c r="A1268" s="1">
        <v>44187</v>
      </c>
      <c r="B1268" s="2">
        <v>157.5634</v>
      </c>
      <c r="C1268" s="2">
        <v>157.83000000000001</v>
      </c>
      <c r="D1268" s="2">
        <v>157.08000000000001</v>
      </c>
      <c r="E1268" s="2">
        <v>157.76</v>
      </c>
      <c r="F1268" s="2">
        <v>7378508</v>
      </c>
      <c r="G1268" s="2">
        <f>IFERROR(VLOOKUP(A1268,'TLT DVD'!$A$1:$D$1249,2,FALSE),0)</f>
        <v>0</v>
      </c>
      <c r="H1268" s="2">
        <f>IFERROR(VLOOKUP(A1268,'TLT DVD'!$A$1:$D$1249,4,FALSE),0)</f>
        <v>0</v>
      </c>
      <c r="I1268" s="2">
        <f t="shared" si="77"/>
        <v>0</v>
      </c>
      <c r="J1268" s="2">
        <f t="shared" si="78"/>
        <v>0</v>
      </c>
      <c r="K1268" s="2">
        <f t="shared" si="79"/>
        <v>0</v>
      </c>
      <c r="L1268" s="2">
        <f t="shared" si="80"/>
        <v>0</v>
      </c>
    </row>
    <row r="1269" spans="1:12" x14ac:dyDescent="0.25">
      <c r="A1269" s="1">
        <v>44186</v>
      </c>
      <c r="B1269" s="2">
        <v>157.19999999999999</v>
      </c>
      <c r="C1269" s="2">
        <v>157.34</v>
      </c>
      <c r="D1269" s="2">
        <v>156.44999999999999</v>
      </c>
      <c r="E1269" s="2">
        <v>156.94999999999999</v>
      </c>
      <c r="F1269" s="2">
        <v>8988176</v>
      </c>
      <c r="G1269" s="2">
        <f>IFERROR(VLOOKUP(A1269,'TLT DVD'!$A$1:$D$1249,2,FALSE),0)</f>
        <v>0</v>
      </c>
      <c r="H1269" s="2">
        <f>IFERROR(VLOOKUP(A1269,'TLT DVD'!$A$1:$D$1249,4,FALSE),0)</f>
        <v>0</v>
      </c>
      <c r="I1269" s="2">
        <f t="shared" si="77"/>
        <v>0</v>
      </c>
      <c r="J1269" s="2">
        <f t="shared" si="78"/>
        <v>0</v>
      </c>
      <c r="K1269" s="2">
        <f t="shared" si="79"/>
        <v>0</v>
      </c>
      <c r="L1269" s="2">
        <f t="shared" si="80"/>
        <v>0</v>
      </c>
    </row>
    <row r="1270" spans="1:12" x14ac:dyDescent="0.25">
      <c r="A1270" s="1">
        <v>44183</v>
      </c>
      <c r="B1270" s="2">
        <v>157.12</v>
      </c>
      <c r="C1270" s="2">
        <v>157.38</v>
      </c>
      <c r="D1270" s="2">
        <v>156.18</v>
      </c>
      <c r="E1270" s="2">
        <v>156.33000000000001</v>
      </c>
      <c r="F1270" s="2">
        <v>6505271</v>
      </c>
      <c r="G1270" s="2">
        <f>IFERROR(VLOOKUP(A1270,'TLT DVD'!$A$1:$D$1249,2,FALSE),0)</f>
        <v>0</v>
      </c>
      <c r="H1270" s="2">
        <f>IFERROR(VLOOKUP(A1270,'TLT DVD'!$A$1:$D$1249,4,FALSE),0)</f>
        <v>0</v>
      </c>
      <c r="I1270" s="2">
        <f t="shared" si="77"/>
        <v>0</v>
      </c>
      <c r="J1270" s="2">
        <f t="shared" si="78"/>
        <v>0</v>
      </c>
      <c r="K1270" s="2">
        <f t="shared" si="79"/>
        <v>0</v>
      </c>
      <c r="L1270" s="2">
        <f t="shared" si="80"/>
        <v>0</v>
      </c>
    </row>
    <row r="1271" spans="1:12" x14ac:dyDescent="0.25">
      <c r="A1271" s="1">
        <v>44182</v>
      </c>
      <c r="B1271" s="2">
        <v>158.13</v>
      </c>
      <c r="C1271" s="2">
        <v>158.46</v>
      </c>
      <c r="D1271" s="2">
        <v>156.43</v>
      </c>
      <c r="E1271" s="2">
        <v>156.80000000000001</v>
      </c>
      <c r="F1271" s="2">
        <v>9422697</v>
      </c>
      <c r="G1271" s="2">
        <f>IFERROR(VLOOKUP(A1271,'TLT DVD'!$A$1:$D$1249,2,FALSE),0)</f>
        <v>0</v>
      </c>
      <c r="H1271" s="2">
        <f>IFERROR(VLOOKUP(A1271,'TLT DVD'!$A$1:$D$1249,4,FALSE),0)</f>
        <v>0</v>
      </c>
      <c r="I1271" s="2">
        <f t="shared" si="77"/>
        <v>0</v>
      </c>
      <c r="J1271" s="2">
        <f t="shared" si="78"/>
        <v>0</v>
      </c>
      <c r="K1271" s="2">
        <f t="shared" si="79"/>
        <v>0</v>
      </c>
      <c r="L1271" s="2">
        <f t="shared" si="80"/>
        <v>0</v>
      </c>
    </row>
    <row r="1272" spans="1:12" x14ac:dyDescent="0.25">
      <c r="A1272" s="1">
        <v>44181</v>
      </c>
      <c r="B1272" s="2">
        <v>156.58000000000001</v>
      </c>
      <c r="C1272" s="2">
        <v>157.88999999999999</v>
      </c>
      <c r="D1272" s="2">
        <v>156.38999999999999</v>
      </c>
      <c r="E1272" s="2">
        <v>157.38</v>
      </c>
      <c r="F1272" s="2">
        <v>9954190</v>
      </c>
      <c r="G1272" s="2">
        <f>IFERROR(VLOOKUP(A1272,'TLT DVD'!$A$1:$D$1249,2,FALSE),0)</f>
        <v>0</v>
      </c>
      <c r="H1272" s="2">
        <f>IFERROR(VLOOKUP(A1272,'TLT DVD'!$A$1:$D$1249,4,FALSE),0)</f>
        <v>0</v>
      </c>
      <c r="I1272" s="2">
        <f t="shared" si="77"/>
        <v>0</v>
      </c>
      <c r="J1272" s="2">
        <f t="shared" si="78"/>
        <v>0</v>
      </c>
      <c r="K1272" s="2">
        <f t="shared" si="79"/>
        <v>0</v>
      </c>
      <c r="L1272" s="2">
        <f t="shared" si="80"/>
        <v>0</v>
      </c>
    </row>
    <row r="1273" spans="1:12" x14ac:dyDescent="0.25">
      <c r="A1273" s="1">
        <v>44180</v>
      </c>
      <c r="B1273" s="2">
        <v>157.78</v>
      </c>
      <c r="C1273" s="2">
        <v>158.38999999999999</v>
      </c>
      <c r="D1273" s="2">
        <v>157.31</v>
      </c>
      <c r="E1273" s="2">
        <v>157.80000000000001</v>
      </c>
      <c r="F1273" s="2">
        <v>6847676</v>
      </c>
      <c r="G1273" s="2">
        <f>IFERROR(VLOOKUP(A1273,'TLT DVD'!$A$1:$D$1249,2,FALSE),0)</f>
        <v>0</v>
      </c>
      <c r="H1273" s="2">
        <f>IFERROR(VLOOKUP(A1273,'TLT DVD'!$A$1:$D$1249,4,FALSE),0)</f>
        <v>0</v>
      </c>
      <c r="I1273" s="2">
        <f t="shared" si="77"/>
        <v>0</v>
      </c>
      <c r="J1273" s="2">
        <f t="shared" si="78"/>
        <v>0</v>
      </c>
      <c r="K1273" s="2">
        <f t="shared" si="79"/>
        <v>0</v>
      </c>
      <c r="L1273" s="2">
        <f t="shared" si="80"/>
        <v>0</v>
      </c>
    </row>
    <row r="1274" spans="1:12" x14ac:dyDescent="0.25">
      <c r="A1274" s="1">
        <v>44179</v>
      </c>
      <c r="B1274" s="2">
        <v>157.49</v>
      </c>
      <c r="C1274" s="2">
        <v>158.69</v>
      </c>
      <c r="D1274" s="2">
        <v>157.11000000000001</v>
      </c>
      <c r="E1274" s="2">
        <v>158.33000000000001</v>
      </c>
      <c r="F1274" s="2">
        <v>7535875</v>
      </c>
      <c r="G1274" s="2">
        <f>IFERROR(VLOOKUP(A1274,'TLT DVD'!$A$1:$D$1249,2,FALSE),0)</f>
        <v>0</v>
      </c>
      <c r="H1274" s="2">
        <f>IFERROR(VLOOKUP(A1274,'TLT DVD'!$A$1:$D$1249,4,FALSE),0)</f>
        <v>0</v>
      </c>
      <c r="I1274" s="2">
        <f t="shared" si="77"/>
        <v>0</v>
      </c>
      <c r="J1274" s="2">
        <f t="shared" si="78"/>
        <v>0</v>
      </c>
      <c r="K1274" s="2">
        <f t="shared" si="79"/>
        <v>0</v>
      </c>
      <c r="L1274" s="2">
        <f t="shared" si="80"/>
        <v>0</v>
      </c>
    </row>
    <row r="1275" spans="1:12" x14ac:dyDescent="0.25">
      <c r="A1275" s="1">
        <v>44176</v>
      </c>
      <c r="B1275" s="2">
        <v>158.65</v>
      </c>
      <c r="C1275" s="2">
        <v>159.38999999999999</v>
      </c>
      <c r="D1275" s="2">
        <v>158.32</v>
      </c>
      <c r="E1275" s="2">
        <v>158.77000000000001</v>
      </c>
      <c r="F1275" s="2">
        <v>8136090</v>
      </c>
      <c r="G1275" s="2">
        <f>IFERROR(VLOOKUP(A1275,'TLT DVD'!$A$1:$D$1249,2,FALSE),0)</f>
        <v>0</v>
      </c>
      <c r="H1275" s="2">
        <f>IFERROR(VLOOKUP(A1275,'TLT DVD'!$A$1:$D$1249,4,FALSE),0)</f>
        <v>0</v>
      </c>
      <c r="I1275" s="2">
        <f t="shared" si="77"/>
        <v>0</v>
      </c>
      <c r="J1275" s="2">
        <f t="shared" si="78"/>
        <v>0</v>
      </c>
      <c r="K1275" s="2">
        <f t="shared" si="79"/>
        <v>0</v>
      </c>
      <c r="L1275" s="2">
        <f t="shared" si="80"/>
        <v>0</v>
      </c>
    </row>
    <row r="1276" spans="1:12" x14ac:dyDescent="0.25">
      <c r="A1276" s="1">
        <v>44175</v>
      </c>
      <c r="B1276" s="2">
        <v>157.24</v>
      </c>
      <c r="C1276" s="2">
        <v>158.29</v>
      </c>
      <c r="D1276" s="2">
        <v>156.83000000000001</v>
      </c>
      <c r="E1276" s="2">
        <v>158.21</v>
      </c>
      <c r="F1276" s="2">
        <v>10025124</v>
      </c>
      <c r="G1276" s="2">
        <f>IFERROR(VLOOKUP(A1276,'TLT DVD'!$A$1:$D$1249,2,FALSE),0)</f>
        <v>0</v>
      </c>
      <c r="H1276" s="2">
        <f>IFERROR(VLOOKUP(A1276,'TLT DVD'!$A$1:$D$1249,4,FALSE),0)</f>
        <v>0</v>
      </c>
      <c r="I1276" s="2">
        <f t="shared" si="77"/>
        <v>0</v>
      </c>
      <c r="J1276" s="2">
        <f t="shared" si="78"/>
        <v>0</v>
      </c>
      <c r="K1276" s="2">
        <f t="shared" si="79"/>
        <v>0</v>
      </c>
      <c r="L1276" s="2">
        <f t="shared" si="80"/>
        <v>0</v>
      </c>
    </row>
    <row r="1277" spans="1:12" x14ac:dyDescent="0.25">
      <c r="A1277" s="1">
        <v>44174</v>
      </c>
      <c r="B1277" s="2">
        <v>156.55000000000001</v>
      </c>
      <c r="C1277" s="2">
        <v>157.32</v>
      </c>
      <c r="D1277" s="2">
        <v>156.01499999999999</v>
      </c>
      <c r="E1277" s="2">
        <v>156.82</v>
      </c>
      <c r="F1277" s="2">
        <v>7750059</v>
      </c>
      <c r="G1277" s="2">
        <f>IFERROR(VLOOKUP(A1277,'TLT DVD'!$A$1:$D$1249,2,FALSE),0)</f>
        <v>0</v>
      </c>
      <c r="H1277" s="2">
        <f>IFERROR(VLOOKUP(A1277,'TLT DVD'!$A$1:$D$1249,4,FALSE),0)</f>
        <v>0</v>
      </c>
      <c r="I1277" s="2">
        <f t="shared" si="77"/>
        <v>0</v>
      </c>
      <c r="J1277" s="2">
        <f t="shared" si="78"/>
        <v>0</v>
      </c>
      <c r="K1277" s="2">
        <f t="shared" si="79"/>
        <v>0</v>
      </c>
      <c r="L1277" s="2">
        <f t="shared" si="80"/>
        <v>0</v>
      </c>
    </row>
    <row r="1278" spans="1:12" x14ac:dyDescent="0.25">
      <c r="A1278" s="1">
        <v>44173</v>
      </c>
      <c r="B1278" s="2">
        <v>157.57</v>
      </c>
      <c r="C1278" s="2">
        <v>158.07</v>
      </c>
      <c r="D1278" s="2">
        <v>157.19999999999999</v>
      </c>
      <c r="E1278" s="2">
        <v>157.34</v>
      </c>
      <c r="F1278" s="2">
        <v>7397240</v>
      </c>
      <c r="G1278" s="2">
        <f>IFERROR(VLOOKUP(A1278,'TLT DVD'!$A$1:$D$1249,2,FALSE),0)</f>
        <v>0</v>
      </c>
      <c r="H1278" s="2">
        <f>IFERROR(VLOOKUP(A1278,'TLT DVD'!$A$1:$D$1249,4,FALSE),0)</f>
        <v>0</v>
      </c>
      <c r="I1278" s="2">
        <f t="shared" si="77"/>
        <v>0</v>
      </c>
      <c r="J1278" s="2">
        <f t="shared" si="78"/>
        <v>0</v>
      </c>
      <c r="K1278" s="2">
        <f t="shared" si="79"/>
        <v>0</v>
      </c>
      <c r="L1278" s="2">
        <f t="shared" si="80"/>
        <v>0</v>
      </c>
    </row>
    <row r="1279" spans="1:12" x14ac:dyDescent="0.25">
      <c r="A1279" s="1">
        <v>44172</v>
      </c>
      <c r="B1279" s="2">
        <v>156.35</v>
      </c>
      <c r="C1279" s="2">
        <v>156.88</v>
      </c>
      <c r="D1279" s="2">
        <v>156.18</v>
      </c>
      <c r="E1279" s="2">
        <v>156.6</v>
      </c>
      <c r="F1279" s="2">
        <v>9316138</v>
      </c>
      <c r="G1279" s="2">
        <f>IFERROR(VLOOKUP(A1279,'TLT DVD'!$A$1:$D$1249,2,FALSE),0)</f>
        <v>0</v>
      </c>
      <c r="H1279" s="2">
        <f>IFERROR(VLOOKUP(A1279,'TLT DVD'!$A$1:$D$1249,4,FALSE),0)</f>
        <v>0</v>
      </c>
      <c r="I1279" s="2">
        <f t="shared" si="77"/>
        <v>0</v>
      </c>
      <c r="J1279" s="2">
        <f t="shared" si="78"/>
        <v>0</v>
      </c>
      <c r="K1279" s="2">
        <f t="shared" si="79"/>
        <v>0</v>
      </c>
      <c r="L1279" s="2">
        <f t="shared" si="80"/>
        <v>0</v>
      </c>
    </row>
    <row r="1280" spans="1:12" x14ac:dyDescent="0.25">
      <c r="A1280" s="1">
        <v>44169</v>
      </c>
      <c r="B1280" s="2">
        <v>155.69</v>
      </c>
      <c r="C1280" s="2">
        <v>155.785</v>
      </c>
      <c r="D1280" s="2">
        <v>154.77000000000001</v>
      </c>
      <c r="E1280" s="2">
        <v>155.19999999999999</v>
      </c>
      <c r="F1280" s="2">
        <v>12734642</v>
      </c>
      <c r="G1280" s="2">
        <f>IFERROR(VLOOKUP(A1280,'TLT DVD'!$A$1:$D$1249,2,FALSE),0)</f>
        <v>0</v>
      </c>
      <c r="H1280" s="2">
        <f>IFERROR(VLOOKUP(A1280,'TLT DVD'!$A$1:$D$1249,4,FALSE),0)</f>
        <v>0</v>
      </c>
      <c r="I1280" s="2">
        <f t="shared" si="77"/>
        <v>0</v>
      </c>
      <c r="J1280" s="2">
        <f t="shared" si="78"/>
        <v>0</v>
      </c>
      <c r="K1280" s="2">
        <f t="shared" si="79"/>
        <v>0</v>
      </c>
      <c r="L1280" s="2">
        <f t="shared" si="80"/>
        <v>0</v>
      </c>
    </row>
    <row r="1281" spans="1:12" x14ac:dyDescent="0.25">
      <c r="A1281" s="1">
        <v>44168</v>
      </c>
      <c r="B1281" s="2">
        <v>156.94</v>
      </c>
      <c r="C1281" s="2">
        <v>157.82</v>
      </c>
      <c r="D1281" s="2">
        <v>156.58000000000001</v>
      </c>
      <c r="E1281" s="2">
        <v>157.51</v>
      </c>
      <c r="F1281" s="2">
        <v>9626457</v>
      </c>
      <c r="G1281" s="2">
        <f>IFERROR(VLOOKUP(A1281,'TLT DVD'!$A$1:$D$1249,2,FALSE),0)</f>
        <v>0</v>
      </c>
      <c r="H1281" s="2">
        <f>IFERROR(VLOOKUP(A1281,'TLT DVD'!$A$1:$D$1249,4,FALSE),0)</f>
        <v>0</v>
      </c>
      <c r="I1281" s="2">
        <f t="shared" si="77"/>
        <v>0</v>
      </c>
      <c r="J1281" s="2">
        <f t="shared" si="78"/>
        <v>0</v>
      </c>
      <c r="K1281" s="2">
        <f t="shared" si="79"/>
        <v>0</v>
      </c>
      <c r="L1281" s="2">
        <f t="shared" si="80"/>
        <v>0</v>
      </c>
    </row>
    <row r="1282" spans="1:12" x14ac:dyDescent="0.25">
      <c r="A1282" s="1">
        <v>44167</v>
      </c>
      <c r="B1282" s="2">
        <v>156.88</v>
      </c>
      <c r="C1282" s="2">
        <v>156.93</v>
      </c>
      <c r="D1282" s="2">
        <v>155.47999999999999</v>
      </c>
      <c r="E1282" s="2">
        <v>156.25</v>
      </c>
      <c r="F1282" s="2">
        <v>12114580</v>
      </c>
      <c r="G1282" s="2">
        <f>IFERROR(VLOOKUP(A1282,'TLT DVD'!$A$1:$D$1249,2,FALSE),0)</f>
        <v>0</v>
      </c>
      <c r="H1282" s="2">
        <f>IFERROR(VLOOKUP(A1282,'TLT DVD'!$A$1:$D$1249,4,FALSE),0)</f>
        <v>0</v>
      </c>
      <c r="I1282" s="2">
        <f t="shared" si="77"/>
        <v>0</v>
      </c>
      <c r="J1282" s="2">
        <f t="shared" si="78"/>
        <v>0</v>
      </c>
      <c r="K1282" s="2">
        <f t="shared" si="79"/>
        <v>0</v>
      </c>
      <c r="L1282" s="2">
        <f t="shared" si="80"/>
        <v>0</v>
      </c>
    </row>
    <row r="1283" spans="1:12" x14ac:dyDescent="0.25">
      <c r="A1283" s="1">
        <v>44166</v>
      </c>
      <c r="B1283" s="2">
        <v>158.55000000000001</v>
      </c>
      <c r="C1283" s="2">
        <v>158.74</v>
      </c>
      <c r="D1283" s="2">
        <v>156.68</v>
      </c>
      <c r="E1283" s="2">
        <v>157.5</v>
      </c>
      <c r="F1283" s="2">
        <v>13663889</v>
      </c>
      <c r="G1283" s="2">
        <f>IFERROR(VLOOKUP(A1283,'TLT DVD'!$A$1:$D$1249,2,FALSE),0)</f>
        <v>0</v>
      </c>
      <c r="H1283" s="2">
        <f>IFERROR(VLOOKUP(A1283,'TLT DVD'!$A$1:$D$1249,4,FALSE),0)</f>
        <v>0</v>
      </c>
      <c r="I1283" s="2">
        <f t="shared" ref="I1283:I1346" si="81">IFERROR(B1283*$H1283,0)</f>
        <v>0</v>
      </c>
      <c r="J1283" s="2">
        <f t="shared" ref="J1283:J1346" si="82">IFERROR(C1283*$H1283,0)</f>
        <v>0</v>
      </c>
      <c r="K1283" s="2">
        <f t="shared" ref="K1283:K1346" si="83">IFERROR(D1283*$H1283,0)</f>
        <v>0</v>
      </c>
      <c r="L1283" s="2">
        <f t="shared" si="80"/>
        <v>0</v>
      </c>
    </row>
    <row r="1284" spans="1:12" x14ac:dyDescent="0.25">
      <c r="A1284" s="1">
        <v>44165</v>
      </c>
      <c r="B1284" s="2">
        <v>160.03</v>
      </c>
      <c r="C1284" s="2">
        <v>160.53</v>
      </c>
      <c r="D1284" s="2">
        <v>159.76</v>
      </c>
      <c r="E1284" s="2">
        <v>160.02000000000001</v>
      </c>
      <c r="F1284" s="2">
        <v>13071557</v>
      </c>
      <c r="G1284" s="2">
        <f>IFERROR(VLOOKUP(A1284,'TLT DVD'!$A$1:$D$1249,2,FALSE),0)</f>
        <v>0</v>
      </c>
      <c r="H1284" s="2">
        <f>IFERROR(VLOOKUP(A1284,'TLT DVD'!$A$1:$D$1249,4,FALSE),0)</f>
        <v>0</v>
      </c>
      <c r="I1284" s="2">
        <f t="shared" si="81"/>
        <v>0</v>
      </c>
      <c r="J1284" s="2">
        <f t="shared" si="82"/>
        <v>0</v>
      </c>
      <c r="K1284" s="2">
        <f t="shared" si="83"/>
        <v>0</v>
      </c>
      <c r="L1284" s="2">
        <f t="shared" si="80"/>
        <v>0</v>
      </c>
    </row>
    <row r="1285" spans="1:12" x14ac:dyDescent="0.25">
      <c r="A1285" s="1">
        <v>44162</v>
      </c>
      <c r="B1285" s="2">
        <v>159.61000000000001</v>
      </c>
      <c r="C1285" s="2">
        <v>160.27000000000001</v>
      </c>
      <c r="D1285" s="2">
        <v>159.58000000000001</v>
      </c>
      <c r="E1285" s="2">
        <v>160.22</v>
      </c>
      <c r="F1285" s="2">
        <v>4708153</v>
      </c>
      <c r="G1285" s="2">
        <f>IFERROR(VLOOKUP(A1285,'TLT DVD'!$A$1:$D$1249,2,FALSE),0)</f>
        <v>0</v>
      </c>
      <c r="H1285" s="2">
        <f>IFERROR(VLOOKUP(A1285,'TLT DVD'!$A$1:$D$1249,4,FALSE),0)</f>
        <v>0</v>
      </c>
      <c r="I1285" s="2">
        <f t="shared" si="81"/>
        <v>0</v>
      </c>
      <c r="J1285" s="2">
        <f t="shared" si="82"/>
        <v>0</v>
      </c>
      <c r="K1285" s="2">
        <f t="shared" si="83"/>
        <v>0</v>
      </c>
      <c r="L1285" s="2">
        <f t="shared" si="80"/>
        <v>0</v>
      </c>
    </row>
    <row r="1286" spans="1:12" x14ac:dyDescent="0.25">
      <c r="A1286" s="1">
        <v>44160</v>
      </c>
      <c r="B1286" s="2">
        <v>159.25</v>
      </c>
      <c r="C1286" s="2">
        <v>159.91</v>
      </c>
      <c r="D1286" s="2">
        <v>158.62</v>
      </c>
      <c r="E1286" s="2">
        <v>158.68</v>
      </c>
      <c r="F1286" s="2">
        <v>9146000</v>
      </c>
      <c r="G1286" s="2">
        <f>IFERROR(VLOOKUP(A1286,'TLT DVD'!$A$1:$D$1249,2,FALSE),0)</f>
        <v>0</v>
      </c>
      <c r="H1286" s="2">
        <f>IFERROR(VLOOKUP(A1286,'TLT DVD'!$A$1:$D$1249,4,FALSE),0)</f>
        <v>0</v>
      </c>
      <c r="I1286" s="2">
        <f t="shared" si="81"/>
        <v>0</v>
      </c>
      <c r="J1286" s="2">
        <f t="shared" si="82"/>
        <v>0</v>
      </c>
      <c r="K1286" s="2">
        <f t="shared" si="83"/>
        <v>0</v>
      </c>
      <c r="L1286" s="2">
        <f t="shared" si="80"/>
        <v>0</v>
      </c>
    </row>
    <row r="1287" spans="1:12" x14ac:dyDescent="0.25">
      <c r="A1287" s="1">
        <v>44159</v>
      </c>
      <c r="B1287" s="2">
        <v>159.99</v>
      </c>
      <c r="C1287" s="2">
        <v>160.02180000000001</v>
      </c>
      <c r="D1287" s="2">
        <v>159.01</v>
      </c>
      <c r="E1287" s="2">
        <v>159.16999999999999</v>
      </c>
      <c r="F1287" s="2">
        <v>10892973</v>
      </c>
      <c r="G1287" s="2">
        <f>IFERROR(VLOOKUP(A1287,'TLT DVD'!$A$1:$D$1249,2,FALSE),0)</f>
        <v>0</v>
      </c>
      <c r="H1287" s="2">
        <f>IFERROR(VLOOKUP(A1287,'TLT DVD'!$A$1:$D$1249,4,FALSE),0)</f>
        <v>0</v>
      </c>
      <c r="I1287" s="2">
        <f t="shared" si="81"/>
        <v>0</v>
      </c>
      <c r="J1287" s="2">
        <f t="shared" si="82"/>
        <v>0</v>
      </c>
      <c r="K1287" s="2">
        <f t="shared" si="83"/>
        <v>0</v>
      </c>
      <c r="L1287" s="2">
        <f t="shared" si="80"/>
        <v>0</v>
      </c>
    </row>
    <row r="1288" spans="1:12" x14ac:dyDescent="0.25">
      <c r="A1288" s="1">
        <v>44158</v>
      </c>
      <c r="B1288" s="2">
        <v>160.82</v>
      </c>
      <c r="C1288" s="2">
        <v>160.99</v>
      </c>
      <c r="D1288" s="2">
        <v>160.28</v>
      </c>
      <c r="E1288" s="2">
        <v>160.77000000000001</v>
      </c>
      <c r="F1288" s="2">
        <v>11304789</v>
      </c>
      <c r="G1288" s="2">
        <f>IFERROR(VLOOKUP(A1288,'TLT DVD'!$A$1:$D$1249,2,FALSE),0)</f>
        <v>0</v>
      </c>
      <c r="H1288" s="2">
        <f>IFERROR(VLOOKUP(A1288,'TLT DVD'!$A$1:$D$1249,4,FALSE),0)</f>
        <v>0</v>
      </c>
      <c r="I1288" s="2">
        <f t="shared" si="81"/>
        <v>0</v>
      </c>
      <c r="J1288" s="2">
        <f t="shared" si="82"/>
        <v>0</v>
      </c>
      <c r="K1288" s="2">
        <f t="shared" si="83"/>
        <v>0</v>
      </c>
      <c r="L1288" s="2">
        <f t="shared" si="80"/>
        <v>0</v>
      </c>
    </row>
    <row r="1289" spans="1:12" x14ac:dyDescent="0.25">
      <c r="A1289" s="1">
        <v>44155</v>
      </c>
      <c r="B1289" s="2">
        <v>160.52500000000001</v>
      </c>
      <c r="C1289" s="2">
        <v>161.54</v>
      </c>
      <c r="D1289" s="2">
        <v>160.38999999999999</v>
      </c>
      <c r="E1289" s="2">
        <v>161.51</v>
      </c>
      <c r="F1289" s="2">
        <v>7247351</v>
      </c>
      <c r="G1289" s="2">
        <f>IFERROR(VLOOKUP(A1289,'TLT DVD'!$A$1:$D$1249,2,FALSE),0)</f>
        <v>0</v>
      </c>
      <c r="H1289" s="2">
        <f>IFERROR(VLOOKUP(A1289,'TLT DVD'!$A$1:$D$1249,4,FALSE),0)</f>
        <v>0</v>
      </c>
      <c r="I1289" s="2">
        <f t="shared" si="81"/>
        <v>0</v>
      </c>
      <c r="J1289" s="2">
        <f t="shared" si="82"/>
        <v>0</v>
      </c>
      <c r="K1289" s="2">
        <f t="shared" si="83"/>
        <v>0</v>
      </c>
      <c r="L1289" s="2">
        <f t="shared" si="80"/>
        <v>0</v>
      </c>
    </row>
    <row r="1290" spans="1:12" x14ac:dyDescent="0.25">
      <c r="A1290" s="1">
        <v>44154</v>
      </c>
      <c r="B1290" s="2">
        <v>159.97</v>
      </c>
      <c r="C1290" s="2">
        <v>160.72</v>
      </c>
      <c r="D1290" s="2">
        <v>159.84</v>
      </c>
      <c r="E1290" s="2">
        <v>160.09</v>
      </c>
      <c r="F1290" s="2">
        <v>10623316</v>
      </c>
      <c r="G1290" s="2">
        <f>IFERROR(VLOOKUP(A1290,'TLT DVD'!$A$1:$D$1249,2,FALSE),0)</f>
        <v>0</v>
      </c>
      <c r="H1290" s="2">
        <f>IFERROR(VLOOKUP(A1290,'TLT DVD'!$A$1:$D$1249,4,FALSE),0)</f>
        <v>0</v>
      </c>
      <c r="I1290" s="2">
        <f t="shared" si="81"/>
        <v>0</v>
      </c>
      <c r="J1290" s="2">
        <f t="shared" si="82"/>
        <v>0</v>
      </c>
      <c r="K1290" s="2">
        <f t="shared" si="83"/>
        <v>0</v>
      </c>
      <c r="L1290" s="2">
        <f t="shared" si="80"/>
        <v>0</v>
      </c>
    </row>
    <row r="1291" spans="1:12" x14ac:dyDescent="0.25">
      <c r="A1291" s="1">
        <v>44153</v>
      </c>
      <c r="B1291" s="2">
        <v>159.44</v>
      </c>
      <c r="C1291" s="2">
        <v>159.57</v>
      </c>
      <c r="D1291" s="2">
        <v>158.35</v>
      </c>
      <c r="E1291" s="2">
        <v>159.27000000000001</v>
      </c>
      <c r="F1291" s="2">
        <v>10333345</v>
      </c>
      <c r="G1291" s="2">
        <f>IFERROR(VLOOKUP(A1291,'TLT DVD'!$A$1:$D$1249,2,FALSE),0)</f>
        <v>0</v>
      </c>
      <c r="H1291" s="2">
        <f>IFERROR(VLOOKUP(A1291,'TLT DVD'!$A$1:$D$1249,4,FALSE),0)</f>
        <v>0</v>
      </c>
      <c r="I1291" s="2">
        <f t="shared" si="81"/>
        <v>0</v>
      </c>
      <c r="J1291" s="2">
        <f t="shared" si="82"/>
        <v>0</v>
      </c>
      <c r="K1291" s="2">
        <f t="shared" si="83"/>
        <v>0</v>
      </c>
      <c r="L1291" s="2">
        <f t="shared" si="80"/>
        <v>0</v>
      </c>
    </row>
    <row r="1292" spans="1:12" x14ac:dyDescent="0.25">
      <c r="A1292" s="1">
        <v>44152</v>
      </c>
      <c r="B1292" s="2">
        <v>158.77000000000001</v>
      </c>
      <c r="C1292" s="2">
        <v>159.16</v>
      </c>
      <c r="D1292" s="2">
        <v>158.59</v>
      </c>
      <c r="E1292" s="2">
        <v>158.81</v>
      </c>
      <c r="F1292" s="2">
        <v>7444575</v>
      </c>
      <c r="G1292" s="2">
        <f>IFERROR(VLOOKUP(A1292,'TLT DVD'!$A$1:$D$1249,2,FALSE),0)</f>
        <v>0</v>
      </c>
      <c r="H1292" s="2">
        <f>IFERROR(VLOOKUP(A1292,'TLT DVD'!$A$1:$D$1249,4,FALSE),0)</f>
        <v>0</v>
      </c>
      <c r="I1292" s="2">
        <f t="shared" si="81"/>
        <v>0</v>
      </c>
      <c r="J1292" s="2">
        <f t="shared" si="82"/>
        <v>0</v>
      </c>
      <c r="K1292" s="2">
        <f t="shared" si="83"/>
        <v>0</v>
      </c>
      <c r="L1292" s="2">
        <f t="shared" si="80"/>
        <v>0</v>
      </c>
    </row>
    <row r="1293" spans="1:12" x14ac:dyDescent="0.25">
      <c r="A1293" s="1">
        <v>44151</v>
      </c>
      <c r="B1293" s="2">
        <v>157.72999999999999</v>
      </c>
      <c r="C1293" s="2">
        <v>158.28</v>
      </c>
      <c r="D1293" s="2">
        <v>157.61000000000001</v>
      </c>
      <c r="E1293" s="2">
        <v>157.78</v>
      </c>
      <c r="F1293" s="2">
        <v>6310397</v>
      </c>
      <c r="G1293" s="2">
        <f>IFERROR(VLOOKUP(A1293,'TLT DVD'!$A$1:$D$1249,2,FALSE),0)</f>
        <v>0</v>
      </c>
      <c r="H1293" s="2">
        <f>IFERROR(VLOOKUP(A1293,'TLT DVD'!$A$1:$D$1249,4,FALSE),0)</f>
        <v>0</v>
      </c>
      <c r="I1293" s="2">
        <f t="shared" si="81"/>
        <v>0</v>
      </c>
      <c r="J1293" s="2">
        <f t="shared" si="82"/>
        <v>0</v>
      </c>
      <c r="K1293" s="2">
        <f t="shared" si="83"/>
        <v>0</v>
      </c>
      <c r="L1293" s="2">
        <f t="shared" si="80"/>
        <v>0</v>
      </c>
    </row>
    <row r="1294" spans="1:12" x14ac:dyDescent="0.25">
      <c r="A1294" s="1">
        <v>44148</v>
      </c>
      <c r="B1294" s="2">
        <v>158.36000000000001</v>
      </c>
      <c r="C1294" s="2">
        <v>158.5</v>
      </c>
      <c r="D1294" s="2">
        <v>157.91</v>
      </c>
      <c r="E1294" s="2">
        <v>158.16</v>
      </c>
      <c r="F1294" s="2">
        <v>7345549</v>
      </c>
      <c r="G1294" s="2">
        <f>IFERROR(VLOOKUP(A1294,'TLT DVD'!$A$1:$D$1249,2,FALSE),0)</f>
        <v>0</v>
      </c>
      <c r="H1294" s="2">
        <f>IFERROR(VLOOKUP(A1294,'TLT DVD'!$A$1:$D$1249,4,FALSE),0)</f>
        <v>0</v>
      </c>
      <c r="I1294" s="2">
        <f t="shared" si="81"/>
        <v>0</v>
      </c>
      <c r="J1294" s="2">
        <f t="shared" si="82"/>
        <v>0</v>
      </c>
      <c r="K1294" s="2">
        <f t="shared" si="83"/>
        <v>0</v>
      </c>
      <c r="L1294" s="2">
        <f t="shared" si="80"/>
        <v>0</v>
      </c>
    </row>
    <row r="1295" spans="1:12" x14ac:dyDescent="0.25">
      <c r="A1295" s="1">
        <v>44147</v>
      </c>
      <c r="B1295" s="2">
        <v>156.94</v>
      </c>
      <c r="C1295" s="2">
        <v>158.4</v>
      </c>
      <c r="D1295" s="2">
        <v>156.71</v>
      </c>
      <c r="E1295" s="2">
        <v>158.37</v>
      </c>
      <c r="F1295" s="2">
        <v>16001553</v>
      </c>
      <c r="G1295" s="2">
        <f>IFERROR(VLOOKUP(A1295,'TLT DVD'!$A$1:$D$1249,2,FALSE),0)</f>
        <v>0</v>
      </c>
      <c r="H1295" s="2">
        <f>IFERROR(VLOOKUP(A1295,'TLT DVD'!$A$1:$D$1249,4,FALSE),0)</f>
        <v>0</v>
      </c>
      <c r="I1295" s="2">
        <f t="shared" si="81"/>
        <v>0</v>
      </c>
      <c r="J1295" s="2">
        <f t="shared" si="82"/>
        <v>0</v>
      </c>
      <c r="K1295" s="2">
        <f t="shared" si="83"/>
        <v>0</v>
      </c>
      <c r="L1295" s="2">
        <f t="shared" si="80"/>
        <v>0</v>
      </c>
    </row>
    <row r="1296" spans="1:12" x14ac:dyDescent="0.25">
      <c r="A1296" s="1">
        <v>44146</v>
      </c>
      <c r="B1296" s="2">
        <v>155.02000000000001</v>
      </c>
      <c r="C1296" s="2">
        <v>155.94</v>
      </c>
      <c r="D1296" s="2">
        <v>154.97</v>
      </c>
      <c r="E1296" s="2">
        <v>155.72</v>
      </c>
      <c r="F1296" s="2">
        <v>5888233</v>
      </c>
      <c r="G1296" s="2">
        <f>IFERROR(VLOOKUP(A1296,'TLT DVD'!$A$1:$D$1249,2,FALSE),0)</f>
        <v>0</v>
      </c>
      <c r="H1296" s="2">
        <f>IFERROR(VLOOKUP(A1296,'TLT DVD'!$A$1:$D$1249,4,FALSE),0)</f>
        <v>0</v>
      </c>
      <c r="I1296" s="2">
        <f t="shared" si="81"/>
        <v>0</v>
      </c>
      <c r="J1296" s="2">
        <f t="shared" si="82"/>
        <v>0</v>
      </c>
      <c r="K1296" s="2">
        <f t="shared" si="83"/>
        <v>0</v>
      </c>
      <c r="L1296" s="2">
        <f t="shared" si="80"/>
        <v>0</v>
      </c>
    </row>
    <row r="1297" spans="1:12" x14ac:dyDescent="0.25">
      <c r="A1297" s="1">
        <v>44145</v>
      </c>
      <c r="B1297" s="2">
        <v>154.96</v>
      </c>
      <c r="C1297" s="2">
        <v>155.81</v>
      </c>
      <c r="D1297" s="2">
        <v>154.78</v>
      </c>
      <c r="E1297" s="2">
        <v>155.16</v>
      </c>
      <c r="F1297" s="2">
        <v>12560977</v>
      </c>
      <c r="G1297" s="2">
        <f>IFERROR(VLOOKUP(A1297,'TLT DVD'!$A$1:$D$1249,2,FALSE),0)</f>
        <v>0</v>
      </c>
      <c r="H1297" s="2">
        <f>IFERROR(VLOOKUP(A1297,'TLT DVD'!$A$1:$D$1249,4,FALSE),0)</f>
        <v>0</v>
      </c>
      <c r="I1297" s="2">
        <f t="shared" si="81"/>
        <v>0</v>
      </c>
      <c r="J1297" s="2">
        <f t="shared" si="82"/>
        <v>0</v>
      </c>
      <c r="K1297" s="2">
        <f t="shared" si="83"/>
        <v>0</v>
      </c>
      <c r="L1297" s="2">
        <f t="shared" si="80"/>
        <v>0</v>
      </c>
    </row>
    <row r="1298" spans="1:12" x14ac:dyDescent="0.25">
      <c r="A1298" s="1">
        <v>44144</v>
      </c>
      <c r="B1298" s="2">
        <v>155.97</v>
      </c>
      <c r="C1298" s="2">
        <v>156.15</v>
      </c>
      <c r="D1298" s="2">
        <v>154.625</v>
      </c>
      <c r="E1298" s="2">
        <v>156.06</v>
      </c>
      <c r="F1298" s="2">
        <v>23245038</v>
      </c>
      <c r="G1298" s="2">
        <f>IFERROR(VLOOKUP(A1298,'TLT DVD'!$A$1:$D$1249,2,FALSE),0)</f>
        <v>0</v>
      </c>
      <c r="H1298" s="2">
        <f>IFERROR(VLOOKUP(A1298,'TLT DVD'!$A$1:$D$1249,4,FALSE),0)</f>
        <v>0</v>
      </c>
      <c r="I1298" s="2">
        <f t="shared" si="81"/>
        <v>0</v>
      </c>
      <c r="J1298" s="2">
        <f t="shared" si="82"/>
        <v>0</v>
      </c>
      <c r="K1298" s="2">
        <f t="shared" si="83"/>
        <v>0</v>
      </c>
      <c r="L1298" s="2">
        <f t="shared" ref="L1298:L1361" si="84">IFERROR(E1298*$H1298,0)</f>
        <v>0</v>
      </c>
    </row>
    <row r="1299" spans="1:12" x14ac:dyDescent="0.25">
      <c r="A1299" s="1">
        <v>44141</v>
      </c>
      <c r="B1299" s="2">
        <v>159.61799999999999</v>
      </c>
      <c r="C1299" s="2">
        <v>159.91499999999999</v>
      </c>
      <c r="D1299" s="2">
        <v>158.94</v>
      </c>
      <c r="E1299" s="2">
        <v>159.41</v>
      </c>
      <c r="F1299" s="2">
        <v>12408432</v>
      </c>
      <c r="G1299" s="2">
        <f>IFERROR(VLOOKUP(A1299,'TLT DVD'!$A$1:$D$1249,2,FALSE),0)</f>
        <v>0</v>
      </c>
      <c r="H1299" s="2">
        <f>IFERROR(VLOOKUP(A1299,'TLT DVD'!$A$1:$D$1249,4,FALSE),0)</f>
        <v>0</v>
      </c>
      <c r="I1299" s="2">
        <f t="shared" si="81"/>
        <v>0</v>
      </c>
      <c r="J1299" s="2">
        <f t="shared" si="82"/>
        <v>0</v>
      </c>
      <c r="K1299" s="2">
        <f t="shared" si="83"/>
        <v>0</v>
      </c>
      <c r="L1299" s="2">
        <f t="shared" si="84"/>
        <v>0</v>
      </c>
    </row>
    <row r="1300" spans="1:12" x14ac:dyDescent="0.25">
      <c r="A1300" s="1">
        <v>44140</v>
      </c>
      <c r="B1300" s="2">
        <v>161.63999999999999</v>
      </c>
      <c r="C1300" s="2">
        <v>161.74</v>
      </c>
      <c r="D1300" s="2">
        <v>160.58000000000001</v>
      </c>
      <c r="E1300" s="2">
        <v>161.36000000000001</v>
      </c>
      <c r="F1300" s="2">
        <v>18537530</v>
      </c>
      <c r="G1300" s="2">
        <f>IFERROR(VLOOKUP(A1300,'TLT DVD'!$A$1:$D$1249,2,FALSE),0)</f>
        <v>0</v>
      </c>
      <c r="H1300" s="2">
        <f>IFERROR(VLOOKUP(A1300,'TLT DVD'!$A$1:$D$1249,4,FALSE),0)</f>
        <v>0</v>
      </c>
      <c r="I1300" s="2">
        <f t="shared" si="81"/>
        <v>0</v>
      </c>
      <c r="J1300" s="2">
        <f t="shared" si="82"/>
        <v>0</v>
      </c>
      <c r="K1300" s="2">
        <f t="shared" si="83"/>
        <v>0</v>
      </c>
      <c r="L1300" s="2">
        <f t="shared" si="84"/>
        <v>0</v>
      </c>
    </row>
    <row r="1301" spans="1:12" x14ac:dyDescent="0.25">
      <c r="A1301" s="1">
        <v>44139</v>
      </c>
      <c r="B1301" s="2">
        <v>161.63999999999999</v>
      </c>
      <c r="C1301" s="2">
        <v>162.16999999999999</v>
      </c>
      <c r="D1301" s="2">
        <v>160.54</v>
      </c>
      <c r="E1301" s="2">
        <v>161.08000000000001</v>
      </c>
      <c r="F1301" s="2">
        <v>21570836</v>
      </c>
      <c r="G1301" s="2">
        <f>IFERROR(VLOOKUP(A1301,'TLT DVD'!$A$1:$D$1249,2,FALSE),0)</f>
        <v>0</v>
      </c>
      <c r="H1301" s="2">
        <f>IFERROR(VLOOKUP(A1301,'TLT DVD'!$A$1:$D$1249,4,FALSE),0)</f>
        <v>0</v>
      </c>
      <c r="I1301" s="2">
        <f t="shared" si="81"/>
        <v>0</v>
      </c>
      <c r="J1301" s="2">
        <f t="shared" si="82"/>
        <v>0</v>
      </c>
      <c r="K1301" s="2">
        <f t="shared" si="83"/>
        <v>0</v>
      </c>
      <c r="L1301" s="2">
        <f t="shared" si="84"/>
        <v>0</v>
      </c>
    </row>
    <row r="1302" spans="1:12" x14ac:dyDescent="0.25">
      <c r="A1302" s="1">
        <v>44138</v>
      </c>
      <c r="B1302" s="2">
        <v>157.85</v>
      </c>
      <c r="C1302" s="2">
        <v>157.97999999999999</v>
      </c>
      <c r="D1302" s="2">
        <v>157.04</v>
      </c>
      <c r="E1302" s="2">
        <v>157.66</v>
      </c>
      <c r="F1302" s="2">
        <v>16228695</v>
      </c>
      <c r="G1302" s="2">
        <f>IFERROR(VLOOKUP(A1302,'TLT DVD'!$A$1:$D$1249,2,FALSE),0)</f>
        <v>0</v>
      </c>
      <c r="H1302" s="2">
        <f>IFERROR(VLOOKUP(A1302,'TLT DVD'!$A$1:$D$1249,4,FALSE),0)</f>
        <v>0</v>
      </c>
      <c r="I1302" s="2">
        <f t="shared" si="81"/>
        <v>0</v>
      </c>
      <c r="J1302" s="2">
        <f t="shared" si="82"/>
        <v>0</v>
      </c>
      <c r="K1302" s="2">
        <f t="shared" si="83"/>
        <v>0</v>
      </c>
      <c r="L1302" s="2">
        <f t="shared" si="84"/>
        <v>0</v>
      </c>
    </row>
    <row r="1303" spans="1:12" x14ac:dyDescent="0.25">
      <c r="A1303" s="1">
        <v>44137</v>
      </c>
      <c r="B1303" s="2">
        <v>158.69999999999999</v>
      </c>
      <c r="C1303" s="2">
        <v>159.19</v>
      </c>
      <c r="D1303" s="2">
        <v>158.33000000000001</v>
      </c>
      <c r="E1303" s="2">
        <v>158.58000000000001</v>
      </c>
      <c r="F1303" s="2">
        <v>10810494</v>
      </c>
      <c r="G1303" s="2">
        <f>IFERROR(VLOOKUP(A1303,'TLT DVD'!$A$1:$D$1249,2,FALSE),0)</f>
        <v>0</v>
      </c>
      <c r="H1303" s="2">
        <f>IFERROR(VLOOKUP(A1303,'TLT DVD'!$A$1:$D$1249,4,FALSE),0)</f>
        <v>0</v>
      </c>
      <c r="I1303" s="2">
        <f t="shared" si="81"/>
        <v>0</v>
      </c>
      <c r="J1303" s="2">
        <f t="shared" si="82"/>
        <v>0</v>
      </c>
      <c r="K1303" s="2">
        <f t="shared" si="83"/>
        <v>0</v>
      </c>
      <c r="L1303" s="2">
        <f t="shared" si="84"/>
        <v>0</v>
      </c>
    </row>
    <row r="1304" spans="1:12" x14ac:dyDescent="0.25">
      <c r="A1304" s="1">
        <v>44134</v>
      </c>
      <c r="B1304" s="2">
        <v>159.03</v>
      </c>
      <c r="C1304" s="2">
        <v>159.35</v>
      </c>
      <c r="D1304" s="2">
        <v>157.57</v>
      </c>
      <c r="E1304" s="2">
        <v>157.57</v>
      </c>
      <c r="F1304" s="2">
        <v>13095938</v>
      </c>
      <c r="G1304" s="2">
        <f>IFERROR(VLOOKUP(A1304,'TLT DVD'!$A$1:$D$1249,2,FALSE),0)</f>
        <v>0</v>
      </c>
      <c r="H1304" s="2">
        <f>IFERROR(VLOOKUP(A1304,'TLT DVD'!$A$1:$D$1249,4,FALSE),0)</f>
        <v>0</v>
      </c>
      <c r="I1304" s="2">
        <f t="shared" si="81"/>
        <v>0</v>
      </c>
      <c r="J1304" s="2">
        <f t="shared" si="82"/>
        <v>0</v>
      </c>
      <c r="K1304" s="2">
        <f t="shared" si="83"/>
        <v>0</v>
      </c>
      <c r="L1304" s="2">
        <f t="shared" si="84"/>
        <v>0</v>
      </c>
    </row>
    <row r="1305" spans="1:12" x14ac:dyDescent="0.25">
      <c r="A1305" s="1">
        <v>44133</v>
      </c>
      <c r="B1305" s="2">
        <v>160.72999999999999</v>
      </c>
      <c r="C1305" s="2">
        <v>160.83000000000001</v>
      </c>
      <c r="D1305" s="2">
        <v>158.47</v>
      </c>
      <c r="E1305" s="2">
        <v>159.13999999999999</v>
      </c>
      <c r="F1305" s="2">
        <v>11932379</v>
      </c>
      <c r="G1305" s="2">
        <f>IFERROR(VLOOKUP(A1305,'TLT DVD'!$A$1:$D$1249,2,FALSE),0)</f>
        <v>0</v>
      </c>
      <c r="H1305" s="2">
        <f>IFERROR(VLOOKUP(A1305,'TLT DVD'!$A$1:$D$1249,4,FALSE),0)</f>
        <v>0</v>
      </c>
      <c r="I1305" s="2">
        <f t="shared" si="81"/>
        <v>0</v>
      </c>
      <c r="J1305" s="2">
        <f t="shared" si="82"/>
        <v>0</v>
      </c>
      <c r="K1305" s="2">
        <f t="shared" si="83"/>
        <v>0</v>
      </c>
      <c r="L1305" s="2">
        <f t="shared" si="84"/>
        <v>0</v>
      </c>
    </row>
    <row r="1306" spans="1:12" x14ac:dyDescent="0.25">
      <c r="A1306" s="1">
        <v>44132</v>
      </c>
      <c r="B1306" s="2">
        <v>161.38</v>
      </c>
      <c r="C1306" s="2">
        <v>161.46</v>
      </c>
      <c r="D1306" s="2">
        <v>160.19999999999999</v>
      </c>
      <c r="E1306" s="2">
        <v>160.69999999999999</v>
      </c>
      <c r="F1306" s="2">
        <v>11765784</v>
      </c>
      <c r="G1306" s="2">
        <f>IFERROR(VLOOKUP(A1306,'TLT DVD'!$A$1:$D$1249,2,FALSE),0)</f>
        <v>0</v>
      </c>
      <c r="H1306" s="2">
        <f>IFERROR(VLOOKUP(A1306,'TLT DVD'!$A$1:$D$1249,4,FALSE),0)</f>
        <v>0</v>
      </c>
      <c r="I1306" s="2">
        <f t="shared" si="81"/>
        <v>0</v>
      </c>
      <c r="J1306" s="2">
        <f t="shared" si="82"/>
        <v>0</v>
      </c>
      <c r="K1306" s="2">
        <f t="shared" si="83"/>
        <v>0</v>
      </c>
      <c r="L1306" s="2">
        <f t="shared" si="84"/>
        <v>0</v>
      </c>
    </row>
    <row r="1307" spans="1:12" x14ac:dyDescent="0.25">
      <c r="A1307" s="1">
        <v>44131</v>
      </c>
      <c r="B1307" s="2">
        <v>160.22999999999999</v>
      </c>
      <c r="C1307" s="2">
        <v>160.69999999999999</v>
      </c>
      <c r="D1307" s="2">
        <v>159.89500000000001</v>
      </c>
      <c r="E1307" s="2">
        <v>160.55000000000001</v>
      </c>
      <c r="F1307" s="2">
        <v>6062330</v>
      </c>
      <c r="G1307" s="2">
        <f>IFERROR(VLOOKUP(A1307,'TLT DVD'!$A$1:$D$1249,2,FALSE),0)</f>
        <v>0</v>
      </c>
      <c r="H1307" s="2">
        <f>IFERROR(VLOOKUP(A1307,'TLT DVD'!$A$1:$D$1249,4,FALSE),0)</f>
        <v>0</v>
      </c>
      <c r="I1307" s="2">
        <f t="shared" si="81"/>
        <v>0</v>
      </c>
      <c r="J1307" s="2">
        <f t="shared" si="82"/>
        <v>0</v>
      </c>
      <c r="K1307" s="2">
        <f t="shared" si="83"/>
        <v>0</v>
      </c>
      <c r="L1307" s="2">
        <f t="shared" si="84"/>
        <v>0</v>
      </c>
    </row>
    <row r="1308" spans="1:12" x14ac:dyDescent="0.25">
      <c r="A1308" s="1">
        <v>44130</v>
      </c>
      <c r="B1308" s="2">
        <v>159.21</v>
      </c>
      <c r="C1308" s="2">
        <v>160.02000000000001</v>
      </c>
      <c r="D1308" s="2">
        <v>159.01</v>
      </c>
      <c r="E1308" s="2">
        <v>159.47999999999999</v>
      </c>
      <c r="F1308" s="2">
        <v>7227337</v>
      </c>
      <c r="G1308" s="2">
        <f>IFERROR(VLOOKUP(A1308,'TLT DVD'!$A$1:$D$1249,2,FALSE),0)</f>
        <v>0</v>
      </c>
      <c r="H1308" s="2">
        <f>IFERROR(VLOOKUP(A1308,'TLT DVD'!$A$1:$D$1249,4,FALSE),0)</f>
        <v>0</v>
      </c>
      <c r="I1308" s="2">
        <f t="shared" si="81"/>
        <v>0</v>
      </c>
      <c r="J1308" s="2">
        <f t="shared" si="82"/>
        <v>0</v>
      </c>
      <c r="K1308" s="2">
        <f t="shared" si="83"/>
        <v>0</v>
      </c>
      <c r="L1308" s="2">
        <f t="shared" si="84"/>
        <v>0</v>
      </c>
    </row>
    <row r="1309" spans="1:12" x14ac:dyDescent="0.25">
      <c r="A1309" s="1">
        <v>44127</v>
      </c>
      <c r="B1309" s="2">
        <v>156.81</v>
      </c>
      <c r="C1309" s="2">
        <v>158.21</v>
      </c>
      <c r="D1309" s="2">
        <v>156.75</v>
      </c>
      <c r="E1309" s="2">
        <v>158.01</v>
      </c>
      <c r="F1309" s="2">
        <v>8784136</v>
      </c>
      <c r="G1309" s="2">
        <f>IFERROR(VLOOKUP(A1309,'TLT DVD'!$A$1:$D$1249,2,FALSE),0)</f>
        <v>0</v>
      </c>
      <c r="H1309" s="2">
        <f>IFERROR(VLOOKUP(A1309,'TLT DVD'!$A$1:$D$1249,4,FALSE),0)</f>
        <v>0</v>
      </c>
      <c r="I1309" s="2">
        <f t="shared" si="81"/>
        <v>0</v>
      </c>
      <c r="J1309" s="2">
        <f t="shared" si="82"/>
        <v>0</v>
      </c>
      <c r="K1309" s="2">
        <f t="shared" si="83"/>
        <v>0</v>
      </c>
      <c r="L1309" s="2">
        <f t="shared" si="84"/>
        <v>0</v>
      </c>
    </row>
    <row r="1310" spans="1:12" x14ac:dyDescent="0.25">
      <c r="A1310" s="1">
        <v>44126</v>
      </c>
      <c r="B1310" s="2">
        <v>158.29</v>
      </c>
      <c r="C1310" s="2">
        <v>158.63</v>
      </c>
      <c r="D1310" s="2">
        <v>156.97</v>
      </c>
      <c r="E1310" s="2">
        <v>157.05000000000001</v>
      </c>
      <c r="F1310" s="2">
        <v>12665822</v>
      </c>
      <c r="G1310" s="2">
        <f>IFERROR(VLOOKUP(A1310,'TLT DVD'!$A$1:$D$1249,2,FALSE),0)</f>
        <v>0</v>
      </c>
      <c r="H1310" s="2">
        <f>IFERROR(VLOOKUP(A1310,'TLT DVD'!$A$1:$D$1249,4,FALSE),0)</f>
        <v>0</v>
      </c>
      <c r="I1310" s="2">
        <f t="shared" si="81"/>
        <v>0</v>
      </c>
      <c r="J1310" s="2">
        <f t="shared" si="82"/>
        <v>0</v>
      </c>
      <c r="K1310" s="2">
        <f t="shared" si="83"/>
        <v>0</v>
      </c>
      <c r="L1310" s="2">
        <f t="shared" si="84"/>
        <v>0</v>
      </c>
    </row>
    <row r="1311" spans="1:12" x14ac:dyDescent="0.25">
      <c r="A1311" s="1">
        <v>44125</v>
      </c>
      <c r="B1311" s="2">
        <v>158.79</v>
      </c>
      <c r="C1311" s="2">
        <v>159.37</v>
      </c>
      <c r="D1311" s="2">
        <v>158.37</v>
      </c>
      <c r="E1311" s="2">
        <v>158.69999999999999</v>
      </c>
      <c r="F1311" s="2">
        <v>10453705</v>
      </c>
      <c r="G1311" s="2">
        <f>IFERROR(VLOOKUP(A1311,'TLT DVD'!$A$1:$D$1249,2,FALSE),0)</f>
        <v>0</v>
      </c>
      <c r="H1311" s="2">
        <f>IFERROR(VLOOKUP(A1311,'TLT DVD'!$A$1:$D$1249,4,FALSE),0)</f>
        <v>0</v>
      </c>
      <c r="I1311" s="2">
        <f t="shared" si="81"/>
        <v>0</v>
      </c>
      <c r="J1311" s="2">
        <f t="shared" si="82"/>
        <v>0</v>
      </c>
      <c r="K1311" s="2">
        <f t="shared" si="83"/>
        <v>0</v>
      </c>
      <c r="L1311" s="2">
        <f t="shared" si="84"/>
        <v>0</v>
      </c>
    </row>
    <row r="1312" spans="1:12" x14ac:dyDescent="0.25">
      <c r="A1312" s="1">
        <v>44124</v>
      </c>
      <c r="B1312" s="2">
        <v>159.86000000000001</v>
      </c>
      <c r="C1312" s="2">
        <v>160.01</v>
      </c>
      <c r="D1312" s="2">
        <v>158.94999999999999</v>
      </c>
      <c r="E1312" s="2">
        <v>159.25</v>
      </c>
      <c r="F1312" s="2">
        <v>11189208</v>
      </c>
      <c r="G1312" s="2">
        <f>IFERROR(VLOOKUP(A1312,'TLT DVD'!$A$1:$D$1249,2,FALSE),0)</f>
        <v>0</v>
      </c>
      <c r="H1312" s="2">
        <f>IFERROR(VLOOKUP(A1312,'TLT DVD'!$A$1:$D$1249,4,FALSE),0)</f>
        <v>0</v>
      </c>
      <c r="I1312" s="2">
        <f t="shared" si="81"/>
        <v>0</v>
      </c>
      <c r="J1312" s="2">
        <f t="shared" si="82"/>
        <v>0</v>
      </c>
      <c r="K1312" s="2">
        <f t="shared" si="83"/>
        <v>0</v>
      </c>
      <c r="L1312" s="2">
        <f t="shared" si="84"/>
        <v>0</v>
      </c>
    </row>
    <row r="1313" spans="1:12" x14ac:dyDescent="0.25">
      <c r="A1313" s="1">
        <v>44123</v>
      </c>
      <c r="B1313" s="2">
        <v>160.5</v>
      </c>
      <c r="C1313" s="2">
        <v>160.97999999999999</v>
      </c>
      <c r="D1313" s="2">
        <v>160.05000000000001</v>
      </c>
      <c r="E1313" s="2">
        <v>160.78</v>
      </c>
      <c r="F1313" s="2">
        <v>9286787</v>
      </c>
      <c r="G1313" s="2">
        <f>IFERROR(VLOOKUP(A1313,'TLT DVD'!$A$1:$D$1249,2,FALSE),0)</f>
        <v>0</v>
      </c>
      <c r="H1313" s="2">
        <f>IFERROR(VLOOKUP(A1313,'TLT DVD'!$A$1:$D$1249,4,FALSE),0)</f>
        <v>0</v>
      </c>
      <c r="I1313" s="2">
        <f t="shared" si="81"/>
        <v>0</v>
      </c>
      <c r="J1313" s="2">
        <f t="shared" si="82"/>
        <v>0</v>
      </c>
      <c r="K1313" s="2">
        <f t="shared" si="83"/>
        <v>0</v>
      </c>
      <c r="L1313" s="2">
        <f t="shared" si="84"/>
        <v>0</v>
      </c>
    </row>
    <row r="1314" spans="1:12" x14ac:dyDescent="0.25">
      <c r="A1314" s="1">
        <v>44120</v>
      </c>
      <c r="B1314" s="2">
        <v>161.66</v>
      </c>
      <c r="C1314" s="2">
        <v>162.32</v>
      </c>
      <c r="D1314" s="2">
        <v>161.1</v>
      </c>
      <c r="E1314" s="2">
        <v>161.38999999999999</v>
      </c>
      <c r="F1314" s="2">
        <v>8418197</v>
      </c>
      <c r="G1314" s="2">
        <f>IFERROR(VLOOKUP(A1314,'TLT DVD'!$A$1:$D$1249,2,FALSE),0)</f>
        <v>0</v>
      </c>
      <c r="H1314" s="2">
        <f>IFERROR(VLOOKUP(A1314,'TLT DVD'!$A$1:$D$1249,4,FALSE),0)</f>
        <v>0</v>
      </c>
      <c r="I1314" s="2">
        <f t="shared" si="81"/>
        <v>0</v>
      </c>
      <c r="J1314" s="2">
        <f t="shared" si="82"/>
        <v>0</v>
      </c>
      <c r="K1314" s="2">
        <f t="shared" si="83"/>
        <v>0</v>
      </c>
      <c r="L1314" s="2">
        <f t="shared" si="84"/>
        <v>0</v>
      </c>
    </row>
    <row r="1315" spans="1:12" x14ac:dyDescent="0.25">
      <c r="A1315" s="1">
        <v>44119</v>
      </c>
      <c r="B1315" s="2">
        <v>163.04</v>
      </c>
      <c r="C1315" s="2">
        <v>163.19</v>
      </c>
      <c r="D1315" s="2">
        <v>161.63999999999999</v>
      </c>
      <c r="E1315" s="2">
        <v>161.84</v>
      </c>
      <c r="F1315" s="2">
        <v>9458911</v>
      </c>
      <c r="G1315" s="2">
        <f>IFERROR(VLOOKUP(A1315,'TLT DVD'!$A$1:$D$1249,2,FALSE),0)</f>
        <v>0</v>
      </c>
      <c r="H1315" s="2">
        <f>IFERROR(VLOOKUP(A1315,'TLT DVD'!$A$1:$D$1249,4,FALSE),0)</f>
        <v>0</v>
      </c>
      <c r="I1315" s="2">
        <f t="shared" si="81"/>
        <v>0</v>
      </c>
      <c r="J1315" s="2">
        <f t="shared" si="82"/>
        <v>0</v>
      </c>
      <c r="K1315" s="2">
        <f t="shared" si="83"/>
        <v>0</v>
      </c>
      <c r="L1315" s="2">
        <f t="shared" si="84"/>
        <v>0</v>
      </c>
    </row>
    <row r="1316" spans="1:12" x14ac:dyDescent="0.25">
      <c r="A1316" s="1">
        <v>44118</v>
      </c>
      <c r="B1316" s="2">
        <v>162.33000000000001</v>
      </c>
      <c r="C1316" s="2">
        <v>162.75</v>
      </c>
      <c r="D1316" s="2">
        <v>161.9674</v>
      </c>
      <c r="E1316" s="2">
        <v>162.12</v>
      </c>
      <c r="F1316" s="2">
        <v>6956736</v>
      </c>
      <c r="G1316" s="2">
        <f>IFERROR(VLOOKUP(A1316,'TLT DVD'!$A$1:$D$1249,2,FALSE),0)</f>
        <v>0</v>
      </c>
      <c r="H1316" s="2">
        <f>IFERROR(VLOOKUP(A1316,'TLT DVD'!$A$1:$D$1249,4,FALSE),0)</f>
        <v>0</v>
      </c>
      <c r="I1316" s="2">
        <f t="shared" si="81"/>
        <v>0</v>
      </c>
      <c r="J1316" s="2">
        <f t="shared" si="82"/>
        <v>0</v>
      </c>
      <c r="K1316" s="2">
        <f t="shared" si="83"/>
        <v>0</v>
      </c>
      <c r="L1316" s="2">
        <f t="shared" si="84"/>
        <v>0</v>
      </c>
    </row>
    <row r="1317" spans="1:12" x14ac:dyDescent="0.25">
      <c r="A1317" s="1">
        <v>44117</v>
      </c>
      <c r="B1317" s="2">
        <v>161.21</v>
      </c>
      <c r="C1317" s="2">
        <v>161.83000000000001</v>
      </c>
      <c r="D1317" s="2">
        <v>161.18</v>
      </c>
      <c r="E1317" s="2">
        <v>161.75</v>
      </c>
      <c r="F1317" s="2">
        <v>7914641</v>
      </c>
      <c r="G1317" s="2">
        <f>IFERROR(VLOOKUP(A1317,'TLT DVD'!$A$1:$D$1249,2,FALSE),0)</f>
        <v>0</v>
      </c>
      <c r="H1317" s="2">
        <f>IFERROR(VLOOKUP(A1317,'TLT DVD'!$A$1:$D$1249,4,FALSE),0)</f>
        <v>0</v>
      </c>
      <c r="I1317" s="2">
        <f t="shared" si="81"/>
        <v>0</v>
      </c>
      <c r="J1317" s="2">
        <f t="shared" si="82"/>
        <v>0</v>
      </c>
      <c r="K1317" s="2">
        <f t="shared" si="83"/>
        <v>0</v>
      </c>
      <c r="L1317" s="2">
        <f t="shared" si="84"/>
        <v>0</v>
      </c>
    </row>
    <row r="1318" spans="1:12" x14ac:dyDescent="0.25">
      <c r="A1318" s="1">
        <v>44116</v>
      </c>
      <c r="B1318" s="2">
        <v>160.43</v>
      </c>
      <c r="C1318" s="2">
        <v>160.68</v>
      </c>
      <c r="D1318" s="2">
        <v>160.11000000000001</v>
      </c>
      <c r="E1318" s="2">
        <v>160.6</v>
      </c>
      <c r="F1318" s="2">
        <v>3962045</v>
      </c>
      <c r="G1318" s="2">
        <f>IFERROR(VLOOKUP(A1318,'TLT DVD'!$A$1:$D$1249,2,FALSE),0)</f>
        <v>0</v>
      </c>
      <c r="H1318" s="2">
        <f>IFERROR(VLOOKUP(A1318,'TLT DVD'!$A$1:$D$1249,4,FALSE),0)</f>
        <v>0</v>
      </c>
      <c r="I1318" s="2">
        <f t="shared" si="81"/>
        <v>0</v>
      </c>
      <c r="J1318" s="2">
        <f t="shared" si="82"/>
        <v>0</v>
      </c>
      <c r="K1318" s="2">
        <f t="shared" si="83"/>
        <v>0</v>
      </c>
      <c r="L1318" s="2">
        <f t="shared" si="84"/>
        <v>0</v>
      </c>
    </row>
    <row r="1319" spans="1:12" x14ac:dyDescent="0.25">
      <c r="A1319" s="1">
        <v>44113</v>
      </c>
      <c r="B1319" s="2">
        <v>159.52000000000001</v>
      </c>
      <c r="C1319" s="2">
        <v>160.27000000000001</v>
      </c>
      <c r="D1319" s="2">
        <v>158.81</v>
      </c>
      <c r="E1319" s="2">
        <v>160.09</v>
      </c>
      <c r="F1319" s="2">
        <v>8441506</v>
      </c>
      <c r="G1319" s="2">
        <f>IFERROR(VLOOKUP(A1319,'TLT DVD'!$A$1:$D$1249,2,FALSE),0)</f>
        <v>0</v>
      </c>
      <c r="H1319" s="2">
        <f>IFERROR(VLOOKUP(A1319,'TLT DVD'!$A$1:$D$1249,4,FALSE),0)</f>
        <v>0</v>
      </c>
      <c r="I1319" s="2">
        <f t="shared" si="81"/>
        <v>0</v>
      </c>
      <c r="J1319" s="2">
        <f t="shared" si="82"/>
        <v>0</v>
      </c>
      <c r="K1319" s="2">
        <f t="shared" si="83"/>
        <v>0</v>
      </c>
      <c r="L1319" s="2">
        <f t="shared" si="84"/>
        <v>0</v>
      </c>
    </row>
    <row r="1320" spans="1:12" x14ac:dyDescent="0.25">
      <c r="A1320" s="1">
        <v>44112</v>
      </c>
      <c r="B1320" s="2">
        <v>159.97</v>
      </c>
      <c r="C1320" s="2">
        <v>160.25</v>
      </c>
      <c r="D1320" s="2">
        <v>159.655</v>
      </c>
      <c r="E1320" s="2">
        <v>160.12</v>
      </c>
      <c r="F1320" s="2">
        <v>8431544</v>
      </c>
      <c r="G1320" s="2">
        <f>IFERROR(VLOOKUP(A1320,'TLT DVD'!$A$1:$D$1249,2,FALSE),0)</f>
        <v>0</v>
      </c>
      <c r="H1320" s="2">
        <f>IFERROR(VLOOKUP(A1320,'TLT DVD'!$A$1:$D$1249,4,FALSE),0)</f>
        <v>0</v>
      </c>
      <c r="I1320" s="2">
        <f t="shared" si="81"/>
        <v>0</v>
      </c>
      <c r="J1320" s="2">
        <f t="shared" si="82"/>
        <v>0</v>
      </c>
      <c r="K1320" s="2">
        <f t="shared" si="83"/>
        <v>0</v>
      </c>
      <c r="L1320" s="2">
        <f t="shared" si="84"/>
        <v>0</v>
      </c>
    </row>
    <row r="1321" spans="1:12" x14ac:dyDescent="0.25">
      <c r="A1321" s="1">
        <v>44111</v>
      </c>
      <c r="B1321" s="2">
        <v>159.56</v>
      </c>
      <c r="C1321" s="2">
        <v>160.417</v>
      </c>
      <c r="D1321" s="2">
        <v>158.86000000000001</v>
      </c>
      <c r="E1321" s="2">
        <v>159.26</v>
      </c>
      <c r="F1321" s="2">
        <v>9429580</v>
      </c>
      <c r="G1321" s="2">
        <f>IFERROR(VLOOKUP(A1321,'TLT DVD'!$A$1:$D$1249,2,FALSE),0)</f>
        <v>0</v>
      </c>
      <c r="H1321" s="2">
        <f>IFERROR(VLOOKUP(A1321,'TLT DVD'!$A$1:$D$1249,4,FALSE),0)</f>
        <v>0</v>
      </c>
      <c r="I1321" s="2">
        <f t="shared" si="81"/>
        <v>0</v>
      </c>
      <c r="J1321" s="2">
        <f t="shared" si="82"/>
        <v>0</v>
      </c>
      <c r="K1321" s="2">
        <f t="shared" si="83"/>
        <v>0</v>
      </c>
      <c r="L1321" s="2">
        <f t="shared" si="84"/>
        <v>0</v>
      </c>
    </row>
    <row r="1322" spans="1:12" x14ac:dyDescent="0.25">
      <c r="A1322" s="1">
        <v>44110</v>
      </c>
      <c r="B1322" s="2">
        <v>159.33000000000001</v>
      </c>
      <c r="C1322" s="2">
        <v>161.405</v>
      </c>
      <c r="D1322" s="2">
        <v>158.68</v>
      </c>
      <c r="E1322" s="2">
        <v>160.43</v>
      </c>
      <c r="F1322" s="2">
        <v>22419358</v>
      </c>
      <c r="G1322" s="2">
        <f>IFERROR(VLOOKUP(A1322,'TLT DVD'!$A$1:$D$1249,2,FALSE),0)</f>
        <v>0</v>
      </c>
      <c r="H1322" s="2">
        <f>IFERROR(VLOOKUP(A1322,'TLT DVD'!$A$1:$D$1249,4,FALSE),0)</f>
        <v>0</v>
      </c>
      <c r="I1322" s="2">
        <f t="shared" si="81"/>
        <v>0</v>
      </c>
      <c r="J1322" s="2">
        <f t="shared" si="82"/>
        <v>0</v>
      </c>
      <c r="K1322" s="2">
        <f t="shared" si="83"/>
        <v>0</v>
      </c>
      <c r="L1322" s="2">
        <f t="shared" si="84"/>
        <v>0</v>
      </c>
    </row>
    <row r="1323" spans="1:12" x14ac:dyDescent="0.25">
      <c r="A1323" s="1">
        <v>44109</v>
      </c>
      <c r="B1323" s="2">
        <v>160.94999999999999</v>
      </c>
      <c r="C1323" s="2">
        <v>160.94999999999999</v>
      </c>
      <c r="D1323" s="2">
        <v>159.52000000000001</v>
      </c>
      <c r="E1323" s="2">
        <v>159.57</v>
      </c>
      <c r="F1323" s="2">
        <v>14726045</v>
      </c>
      <c r="G1323" s="2">
        <f>IFERROR(VLOOKUP(A1323,'TLT DVD'!$A$1:$D$1249,2,FALSE),0)</f>
        <v>0</v>
      </c>
      <c r="H1323" s="2">
        <f>IFERROR(VLOOKUP(A1323,'TLT DVD'!$A$1:$D$1249,4,FALSE),0)</f>
        <v>0</v>
      </c>
      <c r="I1323" s="2">
        <f t="shared" si="81"/>
        <v>0</v>
      </c>
      <c r="J1323" s="2">
        <f t="shared" si="82"/>
        <v>0</v>
      </c>
      <c r="K1323" s="2">
        <f t="shared" si="83"/>
        <v>0</v>
      </c>
      <c r="L1323" s="2">
        <f t="shared" si="84"/>
        <v>0</v>
      </c>
    </row>
    <row r="1324" spans="1:12" x14ac:dyDescent="0.25">
      <c r="A1324" s="1">
        <v>44106</v>
      </c>
      <c r="B1324" s="2">
        <v>163.61000000000001</v>
      </c>
      <c r="C1324" s="2">
        <v>163.66999999999999</v>
      </c>
      <c r="D1324" s="2">
        <v>162.18</v>
      </c>
      <c r="E1324" s="2">
        <v>162.75</v>
      </c>
      <c r="F1324" s="2">
        <v>8829140</v>
      </c>
      <c r="G1324" s="2">
        <f>IFERROR(VLOOKUP(A1324,'TLT DVD'!$A$1:$D$1249,2,FALSE),0)</f>
        <v>0</v>
      </c>
      <c r="H1324" s="2">
        <f>IFERROR(VLOOKUP(A1324,'TLT DVD'!$A$1:$D$1249,4,FALSE),0)</f>
        <v>0</v>
      </c>
      <c r="I1324" s="2">
        <f t="shared" si="81"/>
        <v>0</v>
      </c>
      <c r="J1324" s="2">
        <f t="shared" si="82"/>
        <v>0</v>
      </c>
      <c r="K1324" s="2">
        <f t="shared" si="83"/>
        <v>0</v>
      </c>
      <c r="L1324" s="2">
        <f t="shared" si="84"/>
        <v>0</v>
      </c>
    </row>
    <row r="1325" spans="1:12" x14ac:dyDescent="0.25">
      <c r="A1325" s="1">
        <v>44105</v>
      </c>
      <c r="B1325" s="2">
        <v>162.51</v>
      </c>
      <c r="C1325" s="2">
        <v>163.74010000000001</v>
      </c>
      <c r="D1325" s="2">
        <v>162.1</v>
      </c>
      <c r="E1325" s="2">
        <v>163.36000000000001</v>
      </c>
      <c r="F1325" s="2">
        <v>11523874</v>
      </c>
      <c r="G1325" s="2">
        <f>IFERROR(VLOOKUP(A1325,'TLT DVD'!$A$1:$D$1249,2,FALSE),0)</f>
        <v>0</v>
      </c>
      <c r="H1325" s="2">
        <f>IFERROR(VLOOKUP(A1325,'TLT DVD'!$A$1:$D$1249,4,FALSE),0)</f>
        <v>0</v>
      </c>
      <c r="I1325" s="2">
        <f t="shared" si="81"/>
        <v>0</v>
      </c>
      <c r="J1325" s="2">
        <f t="shared" si="82"/>
        <v>0</v>
      </c>
      <c r="K1325" s="2">
        <f t="shared" si="83"/>
        <v>0</v>
      </c>
      <c r="L1325" s="2">
        <f t="shared" si="84"/>
        <v>0</v>
      </c>
    </row>
    <row r="1326" spans="1:12" x14ac:dyDescent="0.25">
      <c r="A1326" s="1">
        <v>44104</v>
      </c>
      <c r="B1326" s="2">
        <v>164</v>
      </c>
      <c r="C1326" s="2">
        <v>164</v>
      </c>
      <c r="D1326" s="2">
        <v>162.55000000000001</v>
      </c>
      <c r="E1326" s="2">
        <v>163.26</v>
      </c>
      <c r="F1326" s="2">
        <v>12970989</v>
      </c>
      <c r="G1326" s="2">
        <f>IFERROR(VLOOKUP(A1326,'TLT DVD'!$A$1:$D$1249,2,FALSE),0)</f>
        <v>0</v>
      </c>
      <c r="H1326" s="2">
        <f>IFERROR(VLOOKUP(A1326,'TLT DVD'!$A$1:$D$1249,4,FALSE),0)</f>
        <v>0</v>
      </c>
      <c r="I1326" s="2">
        <f t="shared" si="81"/>
        <v>0</v>
      </c>
      <c r="J1326" s="2">
        <f t="shared" si="82"/>
        <v>0</v>
      </c>
      <c r="K1326" s="2">
        <f t="shared" si="83"/>
        <v>0</v>
      </c>
      <c r="L1326" s="2">
        <f t="shared" si="84"/>
        <v>0</v>
      </c>
    </row>
    <row r="1327" spans="1:12" x14ac:dyDescent="0.25">
      <c r="A1327" s="1">
        <v>44103</v>
      </c>
      <c r="B1327" s="2">
        <v>164.8</v>
      </c>
      <c r="C1327" s="2">
        <v>165.24</v>
      </c>
      <c r="D1327" s="2">
        <v>164.56</v>
      </c>
      <c r="E1327" s="2">
        <v>164.84</v>
      </c>
      <c r="F1327" s="2">
        <v>10297950</v>
      </c>
      <c r="G1327" s="2">
        <f>IFERROR(VLOOKUP(A1327,'TLT DVD'!$A$1:$D$1249,2,FALSE),0)</f>
        <v>0</v>
      </c>
      <c r="H1327" s="2">
        <f>IFERROR(VLOOKUP(A1327,'TLT DVD'!$A$1:$D$1249,4,FALSE),0)</f>
        <v>0</v>
      </c>
      <c r="I1327" s="2">
        <f t="shared" si="81"/>
        <v>0</v>
      </c>
      <c r="J1327" s="2">
        <f t="shared" si="82"/>
        <v>0</v>
      </c>
      <c r="K1327" s="2">
        <f t="shared" si="83"/>
        <v>0</v>
      </c>
      <c r="L1327" s="2">
        <f t="shared" si="84"/>
        <v>0</v>
      </c>
    </row>
    <row r="1328" spans="1:12" x14ac:dyDescent="0.25">
      <c r="A1328" s="1">
        <v>44102</v>
      </c>
      <c r="B1328" s="2">
        <v>164.87</v>
      </c>
      <c r="C1328" s="2">
        <v>164.9</v>
      </c>
      <c r="D1328" s="2">
        <v>164.37</v>
      </c>
      <c r="E1328" s="2">
        <v>164.65</v>
      </c>
      <c r="F1328" s="2">
        <v>4470504</v>
      </c>
      <c r="G1328" s="2">
        <f>IFERROR(VLOOKUP(A1328,'TLT DVD'!$A$1:$D$1249,2,FALSE),0)</f>
        <v>0</v>
      </c>
      <c r="H1328" s="2">
        <f>IFERROR(VLOOKUP(A1328,'TLT DVD'!$A$1:$D$1249,4,FALSE),0)</f>
        <v>0</v>
      </c>
      <c r="I1328" s="2">
        <f t="shared" si="81"/>
        <v>0</v>
      </c>
      <c r="J1328" s="2">
        <f t="shared" si="82"/>
        <v>0</v>
      </c>
      <c r="K1328" s="2">
        <f t="shared" si="83"/>
        <v>0</v>
      </c>
      <c r="L1328" s="2">
        <f t="shared" si="84"/>
        <v>0</v>
      </c>
    </row>
    <row r="1329" spans="1:12" x14ac:dyDescent="0.25">
      <c r="A1329" s="1">
        <v>44099</v>
      </c>
      <c r="B1329" s="2">
        <v>165.11</v>
      </c>
      <c r="C1329" s="2">
        <v>165.42</v>
      </c>
      <c r="D1329" s="2">
        <v>164.71</v>
      </c>
      <c r="E1329" s="2">
        <v>165.12</v>
      </c>
      <c r="F1329" s="2">
        <v>5140298</v>
      </c>
      <c r="G1329" s="2">
        <f>IFERROR(VLOOKUP(A1329,'TLT DVD'!$A$1:$D$1249,2,FALSE),0)</f>
        <v>0</v>
      </c>
      <c r="H1329" s="2">
        <f>IFERROR(VLOOKUP(A1329,'TLT DVD'!$A$1:$D$1249,4,FALSE),0)</f>
        <v>0</v>
      </c>
      <c r="I1329" s="2">
        <f t="shared" si="81"/>
        <v>0</v>
      </c>
      <c r="J1329" s="2">
        <f t="shared" si="82"/>
        <v>0</v>
      </c>
      <c r="K1329" s="2">
        <f t="shared" si="83"/>
        <v>0</v>
      </c>
      <c r="L1329" s="2">
        <f t="shared" si="84"/>
        <v>0</v>
      </c>
    </row>
    <row r="1330" spans="1:12" x14ac:dyDescent="0.25">
      <c r="A1330" s="1">
        <v>44098</v>
      </c>
      <c r="B1330" s="2">
        <v>164.96</v>
      </c>
      <c r="C1330" s="2">
        <v>165.12</v>
      </c>
      <c r="D1330" s="2">
        <v>164.62</v>
      </c>
      <c r="E1330" s="2">
        <v>165.12</v>
      </c>
      <c r="F1330" s="2">
        <v>8278072</v>
      </c>
      <c r="G1330" s="2">
        <f>IFERROR(VLOOKUP(A1330,'TLT DVD'!$A$1:$D$1249,2,FALSE),0)</f>
        <v>0</v>
      </c>
      <c r="H1330" s="2">
        <f>IFERROR(VLOOKUP(A1330,'TLT DVD'!$A$1:$D$1249,4,FALSE),0)</f>
        <v>0</v>
      </c>
      <c r="I1330" s="2">
        <f t="shared" si="81"/>
        <v>0</v>
      </c>
      <c r="J1330" s="2">
        <f t="shared" si="82"/>
        <v>0</v>
      </c>
      <c r="K1330" s="2">
        <f t="shared" si="83"/>
        <v>0</v>
      </c>
      <c r="L1330" s="2">
        <f t="shared" si="84"/>
        <v>0</v>
      </c>
    </row>
    <row r="1331" spans="1:12" x14ac:dyDescent="0.25">
      <c r="A1331" s="1">
        <v>44097</v>
      </c>
      <c r="B1331" s="2">
        <v>164.3</v>
      </c>
      <c r="C1331" s="2">
        <v>164.53</v>
      </c>
      <c r="D1331" s="2">
        <v>163.47999999999999</v>
      </c>
      <c r="E1331" s="2">
        <v>164.49</v>
      </c>
      <c r="F1331" s="2">
        <v>6224763</v>
      </c>
      <c r="G1331" s="2">
        <f>IFERROR(VLOOKUP(A1331,'TLT DVD'!$A$1:$D$1249,2,FALSE),0)</f>
        <v>0</v>
      </c>
      <c r="H1331" s="2">
        <f>IFERROR(VLOOKUP(A1331,'TLT DVD'!$A$1:$D$1249,4,FALSE),0)</f>
        <v>0</v>
      </c>
      <c r="I1331" s="2">
        <f t="shared" si="81"/>
        <v>0</v>
      </c>
      <c r="J1331" s="2">
        <f t="shared" si="82"/>
        <v>0</v>
      </c>
      <c r="K1331" s="2">
        <f t="shared" si="83"/>
        <v>0</v>
      </c>
      <c r="L1331" s="2">
        <f t="shared" si="84"/>
        <v>0</v>
      </c>
    </row>
    <row r="1332" spans="1:12" x14ac:dyDescent="0.25">
      <c r="A1332" s="1">
        <v>44096</v>
      </c>
      <c r="B1332" s="2">
        <v>164.44</v>
      </c>
      <c r="C1332" s="2">
        <v>164.88</v>
      </c>
      <c r="D1332" s="2">
        <v>163.87</v>
      </c>
      <c r="E1332" s="2">
        <v>164.27</v>
      </c>
      <c r="F1332" s="2">
        <v>10524495</v>
      </c>
      <c r="G1332" s="2">
        <f>IFERROR(VLOOKUP(A1332,'TLT DVD'!$A$1:$D$1249,2,FALSE),0)</f>
        <v>0</v>
      </c>
      <c r="H1332" s="2">
        <f>IFERROR(VLOOKUP(A1332,'TLT DVD'!$A$1:$D$1249,4,FALSE),0)</f>
        <v>0</v>
      </c>
      <c r="I1332" s="2">
        <f t="shared" si="81"/>
        <v>0</v>
      </c>
      <c r="J1332" s="2">
        <f t="shared" si="82"/>
        <v>0</v>
      </c>
      <c r="K1332" s="2">
        <f t="shared" si="83"/>
        <v>0</v>
      </c>
      <c r="L1332" s="2">
        <f t="shared" si="84"/>
        <v>0</v>
      </c>
    </row>
    <row r="1333" spans="1:12" x14ac:dyDescent="0.25">
      <c r="A1333" s="1">
        <v>44095</v>
      </c>
      <c r="B1333" s="2">
        <v>164.89</v>
      </c>
      <c r="C1333" s="2">
        <v>165.4</v>
      </c>
      <c r="D1333" s="2">
        <v>164.13499999999999</v>
      </c>
      <c r="E1333" s="2">
        <v>164.4</v>
      </c>
      <c r="F1333" s="2">
        <v>11086895</v>
      </c>
      <c r="G1333" s="2">
        <f>IFERROR(VLOOKUP(A1333,'TLT DVD'!$A$1:$D$1249,2,FALSE),0)</f>
        <v>0</v>
      </c>
      <c r="H1333" s="2">
        <f>IFERROR(VLOOKUP(A1333,'TLT DVD'!$A$1:$D$1249,4,FALSE),0)</f>
        <v>0</v>
      </c>
      <c r="I1333" s="2">
        <f t="shared" si="81"/>
        <v>0</v>
      </c>
      <c r="J1333" s="2">
        <f t="shared" si="82"/>
        <v>0</v>
      </c>
      <c r="K1333" s="2">
        <f t="shared" si="83"/>
        <v>0</v>
      </c>
      <c r="L1333" s="2">
        <f t="shared" si="84"/>
        <v>0</v>
      </c>
    </row>
    <row r="1334" spans="1:12" x14ac:dyDescent="0.25">
      <c r="A1334" s="1">
        <v>44092</v>
      </c>
      <c r="B1334" s="2">
        <v>164.17</v>
      </c>
      <c r="C1334" s="2">
        <v>164.24</v>
      </c>
      <c r="D1334" s="2">
        <v>163.34</v>
      </c>
      <c r="E1334" s="2">
        <v>163.57</v>
      </c>
      <c r="F1334" s="2">
        <v>7246282</v>
      </c>
      <c r="G1334" s="2">
        <f>IFERROR(VLOOKUP(A1334,'TLT DVD'!$A$1:$D$1249,2,FALSE),0)</f>
        <v>0</v>
      </c>
      <c r="H1334" s="2">
        <f>IFERROR(VLOOKUP(A1334,'TLT DVD'!$A$1:$D$1249,4,FALSE),0)</f>
        <v>0</v>
      </c>
      <c r="I1334" s="2">
        <f t="shared" si="81"/>
        <v>0</v>
      </c>
      <c r="J1334" s="2">
        <f t="shared" si="82"/>
        <v>0</v>
      </c>
      <c r="K1334" s="2">
        <f t="shared" si="83"/>
        <v>0</v>
      </c>
      <c r="L1334" s="2">
        <f t="shared" si="84"/>
        <v>0</v>
      </c>
    </row>
    <row r="1335" spans="1:12" x14ac:dyDescent="0.25">
      <c r="A1335" s="1">
        <v>44091</v>
      </c>
      <c r="B1335" s="2">
        <v>164.9</v>
      </c>
      <c r="C1335" s="2">
        <v>164.96</v>
      </c>
      <c r="D1335" s="2">
        <v>163.80099999999999</v>
      </c>
      <c r="E1335" s="2">
        <v>164.08</v>
      </c>
      <c r="F1335" s="2">
        <v>7813922</v>
      </c>
      <c r="G1335" s="2">
        <f>IFERROR(VLOOKUP(A1335,'TLT DVD'!$A$1:$D$1249,2,FALSE),0)</f>
        <v>0</v>
      </c>
      <c r="H1335" s="2">
        <f>IFERROR(VLOOKUP(A1335,'TLT DVD'!$A$1:$D$1249,4,FALSE),0)</f>
        <v>0</v>
      </c>
      <c r="I1335" s="2">
        <f t="shared" si="81"/>
        <v>0</v>
      </c>
      <c r="J1335" s="2">
        <f t="shared" si="82"/>
        <v>0</v>
      </c>
      <c r="K1335" s="2">
        <f t="shared" si="83"/>
        <v>0</v>
      </c>
      <c r="L1335" s="2">
        <f t="shared" si="84"/>
        <v>0</v>
      </c>
    </row>
    <row r="1336" spans="1:12" x14ac:dyDescent="0.25">
      <c r="A1336" s="1">
        <v>44090</v>
      </c>
      <c r="B1336" s="2">
        <v>164.78</v>
      </c>
      <c r="C1336" s="2">
        <v>164.89</v>
      </c>
      <c r="D1336" s="2">
        <v>162.9804</v>
      </c>
      <c r="E1336" s="2">
        <v>163.58000000000001</v>
      </c>
      <c r="F1336" s="2">
        <v>8816914</v>
      </c>
      <c r="G1336" s="2">
        <f>IFERROR(VLOOKUP(A1336,'TLT DVD'!$A$1:$D$1249,2,FALSE),0)</f>
        <v>0</v>
      </c>
      <c r="H1336" s="2">
        <f>IFERROR(VLOOKUP(A1336,'TLT DVD'!$A$1:$D$1249,4,FALSE),0)</f>
        <v>0</v>
      </c>
      <c r="I1336" s="2">
        <f t="shared" si="81"/>
        <v>0</v>
      </c>
      <c r="J1336" s="2">
        <f t="shared" si="82"/>
        <v>0</v>
      </c>
      <c r="K1336" s="2">
        <f t="shared" si="83"/>
        <v>0</v>
      </c>
      <c r="L1336" s="2">
        <f t="shared" si="84"/>
        <v>0</v>
      </c>
    </row>
    <row r="1337" spans="1:12" x14ac:dyDescent="0.25">
      <c r="A1337" s="1">
        <v>44089</v>
      </c>
      <c r="B1337" s="2">
        <v>164.17</v>
      </c>
      <c r="C1337" s="2">
        <v>164.47</v>
      </c>
      <c r="D1337" s="2">
        <v>163.79</v>
      </c>
      <c r="E1337" s="2">
        <v>164.07</v>
      </c>
      <c r="F1337" s="2">
        <v>6928498</v>
      </c>
      <c r="G1337" s="2">
        <f>IFERROR(VLOOKUP(A1337,'TLT DVD'!$A$1:$D$1249,2,FALSE),0)</f>
        <v>0</v>
      </c>
      <c r="H1337" s="2">
        <f>IFERROR(VLOOKUP(A1337,'TLT DVD'!$A$1:$D$1249,4,FALSE),0)</f>
        <v>0</v>
      </c>
      <c r="I1337" s="2">
        <f t="shared" si="81"/>
        <v>0</v>
      </c>
      <c r="J1337" s="2">
        <f t="shared" si="82"/>
        <v>0</v>
      </c>
      <c r="K1337" s="2">
        <f t="shared" si="83"/>
        <v>0</v>
      </c>
      <c r="L1337" s="2">
        <f t="shared" si="84"/>
        <v>0</v>
      </c>
    </row>
    <row r="1338" spans="1:12" x14ac:dyDescent="0.25">
      <c r="A1338" s="1">
        <v>44088</v>
      </c>
      <c r="B1338" s="2">
        <v>164.79</v>
      </c>
      <c r="C1338" s="2">
        <v>165.08</v>
      </c>
      <c r="D1338" s="2">
        <v>164.23</v>
      </c>
      <c r="E1338" s="2">
        <v>164.47</v>
      </c>
      <c r="F1338" s="2">
        <v>4274947</v>
      </c>
      <c r="G1338" s="2">
        <f>IFERROR(VLOOKUP(A1338,'TLT DVD'!$A$1:$D$1249,2,FALSE),0)</f>
        <v>0</v>
      </c>
      <c r="H1338" s="2">
        <f>IFERROR(VLOOKUP(A1338,'TLT DVD'!$A$1:$D$1249,4,FALSE),0)</f>
        <v>0</v>
      </c>
      <c r="I1338" s="2">
        <f t="shared" si="81"/>
        <v>0</v>
      </c>
      <c r="J1338" s="2">
        <f t="shared" si="82"/>
        <v>0</v>
      </c>
      <c r="K1338" s="2">
        <f t="shared" si="83"/>
        <v>0</v>
      </c>
      <c r="L1338" s="2">
        <f t="shared" si="84"/>
        <v>0</v>
      </c>
    </row>
    <row r="1339" spans="1:12" x14ac:dyDescent="0.25">
      <c r="A1339" s="1">
        <v>44085</v>
      </c>
      <c r="B1339" s="2">
        <v>164.31</v>
      </c>
      <c r="C1339" s="2">
        <v>164.57</v>
      </c>
      <c r="D1339" s="2">
        <v>164.08</v>
      </c>
      <c r="E1339" s="2">
        <v>164.48</v>
      </c>
      <c r="F1339" s="2">
        <v>5458222</v>
      </c>
      <c r="G1339" s="2">
        <f>IFERROR(VLOOKUP(A1339,'TLT DVD'!$A$1:$D$1249,2,FALSE),0)</f>
        <v>0</v>
      </c>
      <c r="H1339" s="2">
        <f>IFERROR(VLOOKUP(A1339,'TLT DVD'!$A$1:$D$1249,4,FALSE),0)</f>
        <v>0</v>
      </c>
      <c r="I1339" s="2">
        <f t="shared" si="81"/>
        <v>0</v>
      </c>
      <c r="J1339" s="2">
        <f t="shared" si="82"/>
        <v>0</v>
      </c>
      <c r="K1339" s="2">
        <f t="shared" si="83"/>
        <v>0</v>
      </c>
      <c r="L1339" s="2">
        <f t="shared" si="84"/>
        <v>0</v>
      </c>
    </row>
    <row r="1340" spans="1:12" x14ac:dyDescent="0.25">
      <c r="A1340" s="1">
        <v>44084</v>
      </c>
      <c r="B1340" s="2">
        <v>162.46</v>
      </c>
      <c r="C1340" s="2">
        <v>164.35</v>
      </c>
      <c r="D1340" s="2">
        <v>161.94999999999999</v>
      </c>
      <c r="E1340" s="2">
        <v>164.13</v>
      </c>
      <c r="F1340" s="2">
        <v>8847742</v>
      </c>
      <c r="G1340" s="2">
        <f>IFERROR(VLOOKUP(A1340,'TLT DVD'!$A$1:$D$1249,2,FALSE),0)</f>
        <v>0</v>
      </c>
      <c r="H1340" s="2">
        <f>IFERROR(VLOOKUP(A1340,'TLT DVD'!$A$1:$D$1249,4,FALSE),0)</f>
        <v>0</v>
      </c>
      <c r="I1340" s="2">
        <f t="shared" si="81"/>
        <v>0</v>
      </c>
      <c r="J1340" s="2">
        <f t="shared" si="82"/>
        <v>0</v>
      </c>
      <c r="K1340" s="2">
        <f t="shared" si="83"/>
        <v>0</v>
      </c>
      <c r="L1340" s="2">
        <f t="shared" si="84"/>
        <v>0</v>
      </c>
    </row>
    <row r="1341" spans="1:12" x14ac:dyDescent="0.25">
      <c r="A1341" s="1">
        <v>44083</v>
      </c>
      <c r="B1341" s="2">
        <v>163.94</v>
      </c>
      <c r="C1341" s="2">
        <v>164.25</v>
      </c>
      <c r="D1341" s="2">
        <v>162.75819999999999</v>
      </c>
      <c r="E1341" s="2">
        <v>163.30000000000001</v>
      </c>
      <c r="F1341" s="2">
        <v>9559005</v>
      </c>
      <c r="G1341" s="2">
        <f>IFERROR(VLOOKUP(A1341,'TLT DVD'!$A$1:$D$1249,2,FALSE),0)</f>
        <v>0</v>
      </c>
      <c r="H1341" s="2">
        <f>IFERROR(VLOOKUP(A1341,'TLT DVD'!$A$1:$D$1249,4,FALSE),0)</f>
        <v>0</v>
      </c>
      <c r="I1341" s="2">
        <f t="shared" si="81"/>
        <v>0</v>
      </c>
      <c r="J1341" s="2">
        <f t="shared" si="82"/>
        <v>0</v>
      </c>
      <c r="K1341" s="2">
        <f t="shared" si="83"/>
        <v>0</v>
      </c>
      <c r="L1341" s="2">
        <f t="shared" si="84"/>
        <v>0</v>
      </c>
    </row>
    <row r="1342" spans="1:12" x14ac:dyDescent="0.25">
      <c r="A1342" s="1">
        <v>44082</v>
      </c>
      <c r="B1342" s="2">
        <v>164.37</v>
      </c>
      <c r="C1342" s="2">
        <v>165.26</v>
      </c>
      <c r="D1342" s="2">
        <v>163.74</v>
      </c>
      <c r="E1342" s="2">
        <v>163.74</v>
      </c>
      <c r="F1342" s="2">
        <v>13790421</v>
      </c>
      <c r="G1342" s="2">
        <f>IFERROR(VLOOKUP(A1342,'TLT DVD'!$A$1:$D$1249,2,FALSE),0)</f>
        <v>0</v>
      </c>
      <c r="H1342" s="2">
        <f>IFERROR(VLOOKUP(A1342,'TLT DVD'!$A$1:$D$1249,4,FALSE),0)</f>
        <v>0</v>
      </c>
      <c r="I1342" s="2">
        <f t="shared" si="81"/>
        <v>0</v>
      </c>
      <c r="J1342" s="2">
        <f t="shared" si="82"/>
        <v>0</v>
      </c>
      <c r="K1342" s="2">
        <f t="shared" si="83"/>
        <v>0</v>
      </c>
      <c r="L1342" s="2">
        <f t="shared" si="84"/>
        <v>0</v>
      </c>
    </row>
    <row r="1343" spans="1:12" x14ac:dyDescent="0.25">
      <c r="A1343" s="1">
        <v>44078</v>
      </c>
      <c r="B1343" s="2">
        <v>164.41</v>
      </c>
      <c r="C1343" s="2">
        <v>164.69839999999999</v>
      </c>
      <c r="D1343" s="2">
        <v>162.44999999999999</v>
      </c>
      <c r="E1343" s="2">
        <v>162.74</v>
      </c>
      <c r="F1343" s="2">
        <v>13780313</v>
      </c>
      <c r="G1343" s="2">
        <f>IFERROR(VLOOKUP(A1343,'TLT DVD'!$A$1:$D$1249,2,FALSE),0)</f>
        <v>0</v>
      </c>
      <c r="H1343" s="2">
        <f>IFERROR(VLOOKUP(A1343,'TLT DVD'!$A$1:$D$1249,4,FALSE),0)</f>
        <v>0</v>
      </c>
      <c r="I1343" s="2">
        <f t="shared" si="81"/>
        <v>0</v>
      </c>
      <c r="J1343" s="2">
        <f t="shared" si="82"/>
        <v>0</v>
      </c>
      <c r="K1343" s="2">
        <f t="shared" si="83"/>
        <v>0</v>
      </c>
      <c r="L1343" s="2">
        <f t="shared" si="84"/>
        <v>0</v>
      </c>
    </row>
    <row r="1344" spans="1:12" x14ac:dyDescent="0.25">
      <c r="A1344" s="1">
        <v>44077</v>
      </c>
      <c r="B1344" s="2">
        <v>165.75</v>
      </c>
      <c r="C1344" s="2">
        <v>167.24</v>
      </c>
      <c r="D1344" s="2">
        <v>165.44</v>
      </c>
      <c r="E1344" s="2">
        <v>165.89</v>
      </c>
      <c r="F1344" s="2">
        <v>16416624</v>
      </c>
      <c r="G1344" s="2">
        <f>IFERROR(VLOOKUP(A1344,'TLT DVD'!$A$1:$D$1249,2,FALSE),0)</f>
        <v>0</v>
      </c>
      <c r="H1344" s="2">
        <f>IFERROR(VLOOKUP(A1344,'TLT DVD'!$A$1:$D$1249,4,FALSE),0)</f>
        <v>0</v>
      </c>
      <c r="I1344" s="2">
        <f t="shared" si="81"/>
        <v>0</v>
      </c>
      <c r="J1344" s="2">
        <f t="shared" si="82"/>
        <v>0</v>
      </c>
      <c r="K1344" s="2">
        <f t="shared" si="83"/>
        <v>0</v>
      </c>
      <c r="L1344" s="2">
        <f t="shared" si="84"/>
        <v>0</v>
      </c>
    </row>
    <row r="1345" spans="1:12" x14ac:dyDescent="0.25">
      <c r="A1345" s="1">
        <v>44076</v>
      </c>
      <c r="B1345" s="2">
        <v>163.51</v>
      </c>
      <c r="C1345" s="2">
        <v>165.56</v>
      </c>
      <c r="D1345" s="2">
        <v>163.49</v>
      </c>
      <c r="E1345" s="2">
        <v>165.42</v>
      </c>
      <c r="F1345" s="2">
        <v>15167718</v>
      </c>
      <c r="G1345" s="2">
        <f>IFERROR(VLOOKUP(A1345,'TLT DVD'!$A$1:$D$1249,2,FALSE),0)</f>
        <v>0</v>
      </c>
      <c r="H1345" s="2">
        <f>IFERROR(VLOOKUP(A1345,'TLT DVD'!$A$1:$D$1249,4,FALSE),0)</f>
        <v>0</v>
      </c>
      <c r="I1345" s="2">
        <f t="shared" si="81"/>
        <v>0</v>
      </c>
      <c r="J1345" s="2">
        <f t="shared" si="82"/>
        <v>0</v>
      </c>
      <c r="K1345" s="2">
        <f t="shared" si="83"/>
        <v>0</v>
      </c>
      <c r="L1345" s="2">
        <f t="shared" si="84"/>
        <v>0</v>
      </c>
    </row>
    <row r="1346" spans="1:12" x14ac:dyDescent="0.25">
      <c r="A1346" s="1">
        <v>44075</v>
      </c>
      <c r="B1346" s="2">
        <v>161.76</v>
      </c>
      <c r="C1346" s="2">
        <v>164.07</v>
      </c>
      <c r="D1346" s="2">
        <v>161.18</v>
      </c>
      <c r="E1346" s="2">
        <v>163.86</v>
      </c>
      <c r="F1346" s="2">
        <v>10587634</v>
      </c>
      <c r="G1346" s="2">
        <f>IFERROR(VLOOKUP(A1346,'TLT DVD'!$A$1:$D$1249,2,FALSE),0)</f>
        <v>0</v>
      </c>
      <c r="H1346" s="2">
        <f>IFERROR(VLOOKUP(A1346,'TLT DVD'!$A$1:$D$1249,4,FALSE),0)</f>
        <v>0</v>
      </c>
      <c r="I1346" s="2">
        <f t="shared" si="81"/>
        <v>0</v>
      </c>
      <c r="J1346" s="2">
        <f t="shared" si="82"/>
        <v>0</v>
      </c>
      <c r="K1346" s="2">
        <f t="shared" si="83"/>
        <v>0</v>
      </c>
      <c r="L1346" s="2">
        <f t="shared" si="84"/>
        <v>0</v>
      </c>
    </row>
    <row r="1347" spans="1:12" x14ac:dyDescent="0.25">
      <c r="A1347" s="1">
        <v>44074</v>
      </c>
      <c r="B1347" s="2">
        <v>161.6</v>
      </c>
      <c r="C1347" s="2">
        <v>163.25</v>
      </c>
      <c r="D1347" s="2">
        <v>161.56</v>
      </c>
      <c r="E1347" s="2">
        <v>162.19</v>
      </c>
      <c r="F1347" s="2">
        <v>11388108</v>
      </c>
      <c r="G1347" s="2">
        <f>IFERROR(VLOOKUP(A1347,'TLT DVD'!$A$1:$D$1249,2,FALSE),0)</f>
        <v>0</v>
      </c>
      <c r="H1347" s="2">
        <f>IFERROR(VLOOKUP(A1347,'TLT DVD'!$A$1:$D$1249,4,FALSE),0)</f>
        <v>0</v>
      </c>
      <c r="I1347" s="2">
        <f t="shared" ref="I1347:I1410" si="85">IFERROR(B1347*$H1347,0)</f>
        <v>0</v>
      </c>
      <c r="J1347" s="2">
        <f t="shared" ref="J1347:J1410" si="86">IFERROR(C1347*$H1347,0)</f>
        <v>0</v>
      </c>
      <c r="K1347" s="2">
        <f t="shared" ref="K1347:K1410" si="87">IFERROR(D1347*$H1347,0)</f>
        <v>0</v>
      </c>
      <c r="L1347" s="2">
        <f t="shared" si="84"/>
        <v>0</v>
      </c>
    </row>
    <row r="1348" spans="1:12" x14ac:dyDescent="0.25">
      <c r="A1348" s="1">
        <v>44071</v>
      </c>
      <c r="B1348" s="2">
        <v>161.77000000000001</v>
      </c>
      <c r="C1348" s="2">
        <v>162.05000000000001</v>
      </c>
      <c r="D1348" s="2">
        <v>160.63999999999999</v>
      </c>
      <c r="E1348" s="2">
        <v>161.12</v>
      </c>
      <c r="F1348" s="2">
        <v>8415402</v>
      </c>
      <c r="G1348" s="2">
        <f>IFERROR(VLOOKUP(A1348,'TLT DVD'!$A$1:$D$1249,2,FALSE),0)</f>
        <v>0</v>
      </c>
      <c r="H1348" s="2">
        <f>IFERROR(VLOOKUP(A1348,'TLT DVD'!$A$1:$D$1249,4,FALSE),0)</f>
        <v>0</v>
      </c>
      <c r="I1348" s="2">
        <f t="shared" si="85"/>
        <v>0</v>
      </c>
      <c r="J1348" s="2">
        <f t="shared" si="86"/>
        <v>0</v>
      </c>
      <c r="K1348" s="2">
        <f t="shared" si="87"/>
        <v>0</v>
      </c>
      <c r="L1348" s="2">
        <f t="shared" si="84"/>
        <v>0</v>
      </c>
    </row>
    <row r="1349" spans="1:12" x14ac:dyDescent="0.25">
      <c r="A1349" s="1">
        <v>44070</v>
      </c>
      <c r="B1349" s="2">
        <v>164.76</v>
      </c>
      <c r="C1349" s="2">
        <v>164.82</v>
      </c>
      <c r="D1349" s="2">
        <v>161.16</v>
      </c>
      <c r="E1349" s="2">
        <v>161.24</v>
      </c>
      <c r="F1349" s="2">
        <v>19860112</v>
      </c>
      <c r="G1349" s="2">
        <f>IFERROR(VLOOKUP(A1349,'TLT DVD'!$A$1:$D$1249,2,FALSE),0)</f>
        <v>0</v>
      </c>
      <c r="H1349" s="2">
        <f>IFERROR(VLOOKUP(A1349,'TLT DVD'!$A$1:$D$1249,4,FALSE),0)</f>
        <v>0</v>
      </c>
      <c r="I1349" s="2">
        <f t="shared" si="85"/>
        <v>0</v>
      </c>
      <c r="J1349" s="2">
        <f t="shared" si="86"/>
        <v>0</v>
      </c>
      <c r="K1349" s="2">
        <f t="shared" si="87"/>
        <v>0</v>
      </c>
      <c r="L1349" s="2">
        <f t="shared" si="84"/>
        <v>0</v>
      </c>
    </row>
    <row r="1350" spans="1:12" x14ac:dyDescent="0.25">
      <c r="A1350" s="1">
        <v>44069</v>
      </c>
      <c r="B1350" s="2">
        <v>164.05</v>
      </c>
      <c r="C1350" s="2">
        <v>164.32499999999999</v>
      </c>
      <c r="D1350" s="2">
        <v>163.28</v>
      </c>
      <c r="E1350" s="2">
        <v>164.03</v>
      </c>
      <c r="F1350" s="2">
        <v>8276618</v>
      </c>
      <c r="G1350" s="2">
        <f>IFERROR(VLOOKUP(A1350,'TLT DVD'!$A$1:$D$1249,2,FALSE),0)</f>
        <v>0</v>
      </c>
      <c r="H1350" s="2">
        <f>IFERROR(VLOOKUP(A1350,'TLT DVD'!$A$1:$D$1249,4,FALSE),0)</f>
        <v>0</v>
      </c>
      <c r="I1350" s="2">
        <f t="shared" si="85"/>
        <v>0</v>
      </c>
      <c r="J1350" s="2">
        <f t="shared" si="86"/>
        <v>0</v>
      </c>
      <c r="K1350" s="2">
        <f t="shared" si="87"/>
        <v>0</v>
      </c>
      <c r="L1350" s="2">
        <f t="shared" si="84"/>
        <v>0</v>
      </c>
    </row>
    <row r="1351" spans="1:12" x14ac:dyDescent="0.25">
      <c r="A1351" s="1">
        <v>44068</v>
      </c>
      <c r="B1351" s="2">
        <v>164.35</v>
      </c>
      <c r="C1351" s="2">
        <v>165.09</v>
      </c>
      <c r="D1351" s="2">
        <v>163.83000000000001</v>
      </c>
      <c r="E1351" s="2">
        <v>164.66</v>
      </c>
      <c r="F1351" s="2">
        <v>10518301</v>
      </c>
      <c r="G1351" s="2">
        <f>IFERROR(VLOOKUP(A1351,'TLT DVD'!$A$1:$D$1249,2,FALSE),0)</f>
        <v>0</v>
      </c>
      <c r="H1351" s="2">
        <f>IFERROR(VLOOKUP(A1351,'TLT DVD'!$A$1:$D$1249,4,FALSE),0)</f>
        <v>0</v>
      </c>
      <c r="I1351" s="2">
        <f t="shared" si="85"/>
        <v>0</v>
      </c>
      <c r="J1351" s="2">
        <f t="shared" si="86"/>
        <v>0</v>
      </c>
      <c r="K1351" s="2">
        <f t="shared" si="87"/>
        <v>0</v>
      </c>
      <c r="L1351" s="2">
        <f t="shared" si="84"/>
        <v>0</v>
      </c>
    </row>
    <row r="1352" spans="1:12" x14ac:dyDescent="0.25">
      <c r="A1352" s="1">
        <v>44067</v>
      </c>
      <c r="B1352" s="2">
        <v>166.32</v>
      </c>
      <c r="C1352" s="2">
        <v>166.97</v>
      </c>
      <c r="D1352" s="2">
        <v>165.86</v>
      </c>
      <c r="E1352" s="2">
        <v>165.93</v>
      </c>
      <c r="F1352" s="2">
        <v>6490666</v>
      </c>
      <c r="G1352" s="2">
        <f>IFERROR(VLOOKUP(A1352,'TLT DVD'!$A$1:$D$1249,2,FALSE),0)</f>
        <v>0</v>
      </c>
      <c r="H1352" s="2">
        <f>IFERROR(VLOOKUP(A1352,'TLT DVD'!$A$1:$D$1249,4,FALSE),0)</f>
        <v>0</v>
      </c>
      <c r="I1352" s="2">
        <f t="shared" si="85"/>
        <v>0</v>
      </c>
      <c r="J1352" s="2">
        <f t="shared" si="86"/>
        <v>0</v>
      </c>
      <c r="K1352" s="2">
        <f t="shared" si="87"/>
        <v>0</v>
      </c>
      <c r="L1352" s="2">
        <f t="shared" si="84"/>
        <v>0</v>
      </c>
    </row>
    <row r="1353" spans="1:12" x14ac:dyDescent="0.25">
      <c r="A1353" s="1">
        <v>44064</v>
      </c>
      <c r="B1353" s="2">
        <v>165.77</v>
      </c>
      <c r="C1353" s="2">
        <v>166.33</v>
      </c>
      <c r="D1353" s="2">
        <v>165.01</v>
      </c>
      <c r="E1353" s="2">
        <v>166.2</v>
      </c>
      <c r="F1353" s="2">
        <v>6836242</v>
      </c>
      <c r="G1353" s="2">
        <f>IFERROR(VLOOKUP(A1353,'TLT DVD'!$A$1:$D$1249,2,FALSE),0)</f>
        <v>0</v>
      </c>
      <c r="H1353" s="2">
        <f>IFERROR(VLOOKUP(A1353,'TLT DVD'!$A$1:$D$1249,4,FALSE),0)</f>
        <v>0</v>
      </c>
      <c r="I1353" s="2">
        <f t="shared" si="85"/>
        <v>0</v>
      </c>
      <c r="J1353" s="2">
        <f t="shared" si="86"/>
        <v>0</v>
      </c>
      <c r="K1353" s="2">
        <f t="shared" si="87"/>
        <v>0</v>
      </c>
      <c r="L1353" s="2">
        <f t="shared" si="84"/>
        <v>0</v>
      </c>
    </row>
    <row r="1354" spans="1:12" x14ac:dyDescent="0.25">
      <c r="A1354" s="1">
        <v>44063</v>
      </c>
      <c r="B1354" s="2">
        <v>165.39</v>
      </c>
      <c r="C1354" s="2">
        <v>165.65</v>
      </c>
      <c r="D1354" s="2">
        <v>164.93</v>
      </c>
      <c r="E1354" s="2">
        <v>165.21</v>
      </c>
      <c r="F1354" s="2">
        <v>10320126</v>
      </c>
      <c r="G1354" s="2">
        <f>IFERROR(VLOOKUP(A1354,'TLT DVD'!$A$1:$D$1249,2,FALSE),0)</f>
        <v>0</v>
      </c>
      <c r="H1354" s="2">
        <f>IFERROR(VLOOKUP(A1354,'TLT DVD'!$A$1:$D$1249,4,FALSE),0)</f>
        <v>0</v>
      </c>
      <c r="I1354" s="2">
        <f t="shared" si="85"/>
        <v>0</v>
      </c>
      <c r="J1354" s="2">
        <f t="shared" si="86"/>
        <v>0</v>
      </c>
      <c r="K1354" s="2">
        <f t="shared" si="87"/>
        <v>0</v>
      </c>
      <c r="L1354" s="2">
        <f t="shared" si="84"/>
        <v>0</v>
      </c>
    </row>
    <row r="1355" spans="1:12" x14ac:dyDescent="0.25">
      <c r="A1355" s="1">
        <v>44062</v>
      </c>
      <c r="B1355" s="2">
        <v>165.37</v>
      </c>
      <c r="C1355" s="2">
        <v>165.61009999999999</v>
      </c>
      <c r="D1355" s="2">
        <v>163.30000000000001</v>
      </c>
      <c r="E1355" s="2">
        <v>163.72999999999999</v>
      </c>
      <c r="F1355" s="2">
        <v>12497748</v>
      </c>
      <c r="G1355" s="2">
        <f>IFERROR(VLOOKUP(A1355,'TLT DVD'!$A$1:$D$1249,2,FALSE),0)</f>
        <v>0</v>
      </c>
      <c r="H1355" s="2">
        <f>IFERROR(VLOOKUP(A1355,'TLT DVD'!$A$1:$D$1249,4,FALSE),0)</f>
        <v>0</v>
      </c>
      <c r="I1355" s="2">
        <f t="shared" si="85"/>
        <v>0</v>
      </c>
      <c r="J1355" s="2">
        <f t="shared" si="86"/>
        <v>0</v>
      </c>
      <c r="K1355" s="2">
        <f t="shared" si="87"/>
        <v>0</v>
      </c>
      <c r="L1355" s="2">
        <f t="shared" si="84"/>
        <v>0</v>
      </c>
    </row>
    <row r="1356" spans="1:12" x14ac:dyDescent="0.25">
      <c r="A1356" s="1">
        <v>44061</v>
      </c>
      <c r="B1356" s="2">
        <v>164.36</v>
      </c>
      <c r="C1356" s="2">
        <v>164.87</v>
      </c>
      <c r="D1356" s="2">
        <v>164.08500000000001</v>
      </c>
      <c r="E1356" s="2">
        <v>164.76</v>
      </c>
      <c r="F1356" s="2">
        <v>8140643</v>
      </c>
      <c r="G1356" s="2">
        <f>IFERROR(VLOOKUP(A1356,'TLT DVD'!$A$1:$D$1249,2,FALSE),0)</f>
        <v>0</v>
      </c>
      <c r="H1356" s="2">
        <f>IFERROR(VLOOKUP(A1356,'TLT DVD'!$A$1:$D$1249,4,FALSE),0)</f>
        <v>0</v>
      </c>
      <c r="I1356" s="2">
        <f t="shared" si="85"/>
        <v>0</v>
      </c>
      <c r="J1356" s="2">
        <f t="shared" si="86"/>
        <v>0</v>
      </c>
      <c r="K1356" s="2">
        <f t="shared" si="87"/>
        <v>0</v>
      </c>
      <c r="L1356" s="2">
        <f t="shared" si="84"/>
        <v>0</v>
      </c>
    </row>
    <row r="1357" spans="1:12" x14ac:dyDescent="0.25">
      <c r="A1357" s="1">
        <v>44060</v>
      </c>
      <c r="B1357" s="2">
        <v>163.97</v>
      </c>
      <c r="C1357" s="2">
        <v>164.46</v>
      </c>
      <c r="D1357" s="2">
        <v>163.43</v>
      </c>
      <c r="E1357" s="2">
        <v>163.59</v>
      </c>
      <c r="F1357" s="2">
        <v>6901480</v>
      </c>
      <c r="G1357" s="2">
        <f>IFERROR(VLOOKUP(A1357,'TLT DVD'!$A$1:$D$1249,2,FALSE),0)</f>
        <v>0</v>
      </c>
      <c r="H1357" s="2">
        <f>IFERROR(VLOOKUP(A1357,'TLT DVD'!$A$1:$D$1249,4,FALSE),0)</f>
        <v>0</v>
      </c>
      <c r="I1357" s="2">
        <f t="shared" si="85"/>
        <v>0</v>
      </c>
      <c r="J1357" s="2">
        <f t="shared" si="86"/>
        <v>0</v>
      </c>
      <c r="K1357" s="2">
        <f t="shared" si="87"/>
        <v>0</v>
      </c>
      <c r="L1357" s="2">
        <f t="shared" si="84"/>
        <v>0</v>
      </c>
    </row>
    <row r="1358" spans="1:12" x14ac:dyDescent="0.25">
      <c r="A1358" s="1">
        <v>44057</v>
      </c>
      <c r="B1358" s="2">
        <v>163.81</v>
      </c>
      <c r="C1358" s="2">
        <v>164.15</v>
      </c>
      <c r="D1358" s="2">
        <v>163.16</v>
      </c>
      <c r="E1358" s="2">
        <v>163.18</v>
      </c>
      <c r="F1358" s="2">
        <v>6398178</v>
      </c>
      <c r="G1358" s="2">
        <f>IFERROR(VLOOKUP(A1358,'TLT DVD'!$A$1:$D$1249,2,FALSE),0)</f>
        <v>0</v>
      </c>
      <c r="H1358" s="2">
        <f>IFERROR(VLOOKUP(A1358,'TLT DVD'!$A$1:$D$1249,4,FALSE),0)</f>
        <v>0</v>
      </c>
      <c r="I1358" s="2">
        <f t="shared" si="85"/>
        <v>0</v>
      </c>
      <c r="J1358" s="2">
        <f t="shared" si="86"/>
        <v>0</v>
      </c>
      <c r="K1358" s="2">
        <f t="shared" si="87"/>
        <v>0</v>
      </c>
      <c r="L1358" s="2">
        <f t="shared" si="84"/>
        <v>0</v>
      </c>
    </row>
    <row r="1359" spans="1:12" x14ac:dyDescent="0.25">
      <c r="A1359" s="1">
        <v>44056</v>
      </c>
      <c r="B1359" s="2">
        <v>165.31</v>
      </c>
      <c r="C1359" s="2">
        <v>165.58</v>
      </c>
      <c r="D1359" s="2">
        <v>163.16499999999999</v>
      </c>
      <c r="E1359" s="2">
        <v>163.82</v>
      </c>
      <c r="F1359" s="2">
        <v>12744712</v>
      </c>
      <c r="G1359" s="2">
        <f>IFERROR(VLOOKUP(A1359,'TLT DVD'!$A$1:$D$1249,2,FALSE),0)</f>
        <v>0</v>
      </c>
      <c r="H1359" s="2">
        <f>IFERROR(VLOOKUP(A1359,'TLT DVD'!$A$1:$D$1249,4,FALSE),0)</f>
        <v>0</v>
      </c>
      <c r="I1359" s="2">
        <f t="shared" si="85"/>
        <v>0</v>
      </c>
      <c r="J1359" s="2">
        <f t="shared" si="86"/>
        <v>0</v>
      </c>
      <c r="K1359" s="2">
        <f t="shared" si="87"/>
        <v>0</v>
      </c>
      <c r="L1359" s="2">
        <f t="shared" si="84"/>
        <v>0</v>
      </c>
    </row>
    <row r="1360" spans="1:12" x14ac:dyDescent="0.25">
      <c r="A1360" s="1">
        <v>44055</v>
      </c>
      <c r="B1360" s="2">
        <v>165.7</v>
      </c>
      <c r="C1360" s="2">
        <v>166.065</v>
      </c>
      <c r="D1360" s="2">
        <v>164.99</v>
      </c>
      <c r="E1360" s="2">
        <v>165.59</v>
      </c>
      <c r="F1360" s="2">
        <v>11745839</v>
      </c>
      <c r="G1360" s="2">
        <f>IFERROR(VLOOKUP(A1360,'TLT DVD'!$A$1:$D$1249,2,FALSE),0)</f>
        <v>0</v>
      </c>
      <c r="H1360" s="2">
        <f>IFERROR(VLOOKUP(A1360,'TLT DVD'!$A$1:$D$1249,4,FALSE),0)</f>
        <v>0</v>
      </c>
      <c r="I1360" s="2">
        <f t="shared" si="85"/>
        <v>0</v>
      </c>
      <c r="J1360" s="2">
        <f t="shared" si="86"/>
        <v>0</v>
      </c>
      <c r="K1360" s="2">
        <f t="shared" si="87"/>
        <v>0</v>
      </c>
      <c r="L1360" s="2">
        <f t="shared" si="84"/>
        <v>0</v>
      </c>
    </row>
    <row r="1361" spans="1:12" x14ac:dyDescent="0.25">
      <c r="A1361" s="1">
        <v>44054</v>
      </c>
      <c r="B1361" s="2">
        <v>167.17</v>
      </c>
      <c r="C1361" s="2">
        <v>167.49</v>
      </c>
      <c r="D1361" s="2">
        <v>165.875</v>
      </c>
      <c r="E1361" s="2">
        <v>167.10499999999999</v>
      </c>
      <c r="F1361" s="2">
        <v>19234202</v>
      </c>
      <c r="G1361" s="2">
        <f>IFERROR(VLOOKUP(A1361,'TLT DVD'!$A$1:$D$1249,2,FALSE),0)</f>
        <v>0</v>
      </c>
      <c r="H1361" s="2">
        <f>IFERROR(VLOOKUP(A1361,'TLT DVD'!$A$1:$D$1249,4,FALSE),0)</f>
        <v>0</v>
      </c>
      <c r="I1361" s="2">
        <f t="shared" si="85"/>
        <v>0</v>
      </c>
      <c r="J1361" s="2">
        <f t="shared" si="86"/>
        <v>0</v>
      </c>
      <c r="K1361" s="2">
        <f t="shared" si="87"/>
        <v>0</v>
      </c>
      <c r="L1361" s="2">
        <f t="shared" si="84"/>
        <v>0</v>
      </c>
    </row>
    <row r="1362" spans="1:12" x14ac:dyDescent="0.25">
      <c r="A1362" s="1">
        <v>44053</v>
      </c>
      <c r="B1362" s="2">
        <v>170.22</v>
      </c>
      <c r="C1362" s="2">
        <v>170.25</v>
      </c>
      <c r="D1362" s="2">
        <v>169.07</v>
      </c>
      <c r="E1362" s="2">
        <v>169.12</v>
      </c>
      <c r="F1362" s="2">
        <v>6408461</v>
      </c>
      <c r="G1362" s="2">
        <f>IFERROR(VLOOKUP(A1362,'TLT DVD'!$A$1:$D$1249,2,FALSE),0)</f>
        <v>0</v>
      </c>
      <c r="H1362" s="2">
        <f>IFERROR(VLOOKUP(A1362,'TLT DVD'!$A$1:$D$1249,4,FALSE),0)</f>
        <v>0</v>
      </c>
      <c r="I1362" s="2">
        <f t="shared" si="85"/>
        <v>0</v>
      </c>
      <c r="J1362" s="2">
        <f t="shared" si="86"/>
        <v>0</v>
      </c>
      <c r="K1362" s="2">
        <f t="shared" si="87"/>
        <v>0</v>
      </c>
      <c r="L1362" s="2">
        <f t="shared" ref="L1362:L1425" si="88">IFERROR(E1362*$H1362,0)</f>
        <v>0</v>
      </c>
    </row>
    <row r="1363" spans="1:12" x14ac:dyDescent="0.25">
      <c r="A1363" s="1">
        <v>44050</v>
      </c>
      <c r="B1363" s="2">
        <v>171.28</v>
      </c>
      <c r="C1363" s="2">
        <v>171.5</v>
      </c>
      <c r="D1363" s="2">
        <v>169.58</v>
      </c>
      <c r="E1363" s="2">
        <v>169.88</v>
      </c>
      <c r="F1363" s="2">
        <v>8176856</v>
      </c>
      <c r="G1363" s="2">
        <f>IFERROR(VLOOKUP(A1363,'TLT DVD'!$A$1:$D$1249,2,FALSE),0)</f>
        <v>0</v>
      </c>
      <c r="H1363" s="2">
        <f>IFERROR(VLOOKUP(A1363,'TLT DVD'!$A$1:$D$1249,4,FALSE),0)</f>
        <v>0</v>
      </c>
      <c r="I1363" s="2">
        <f t="shared" si="85"/>
        <v>0</v>
      </c>
      <c r="J1363" s="2">
        <f t="shared" si="86"/>
        <v>0</v>
      </c>
      <c r="K1363" s="2">
        <f t="shared" si="87"/>
        <v>0</v>
      </c>
      <c r="L1363" s="2">
        <f t="shared" si="88"/>
        <v>0</v>
      </c>
    </row>
    <row r="1364" spans="1:12" x14ac:dyDescent="0.25">
      <c r="A1364" s="1">
        <v>44049</v>
      </c>
      <c r="B1364" s="2">
        <v>171.38</v>
      </c>
      <c r="C1364" s="2">
        <v>172.25</v>
      </c>
      <c r="D1364" s="2">
        <v>170.62</v>
      </c>
      <c r="E1364" s="2">
        <v>171.02</v>
      </c>
      <c r="F1364" s="2">
        <v>9481800</v>
      </c>
      <c r="G1364" s="2">
        <f>IFERROR(VLOOKUP(A1364,'TLT DVD'!$A$1:$D$1249,2,FALSE),0)</f>
        <v>0</v>
      </c>
      <c r="H1364" s="2">
        <f>IFERROR(VLOOKUP(A1364,'TLT DVD'!$A$1:$D$1249,4,FALSE),0)</f>
        <v>0</v>
      </c>
      <c r="I1364" s="2">
        <f t="shared" si="85"/>
        <v>0</v>
      </c>
      <c r="J1364" s="2">
        <f t="shared" si="86"/>
        <v>0</v>
      </c>
      <c r="K1364" s="2">
        <f t="shared" si="87"/>
        <v>0</v>
      </c>
      <c r="L1364" s="2">
        <f t="shared" si="88"/>
        <v>0</v>
      </c>
    </row>
    <row r="1365" spans="1:12" x14ac:dyDescent="0.25">
      <c r="A1365" s="1">
        <v>44048</v>
      </c>
      <c r="B1365" s="2">
        <v>170.06</v>
      </c>
      <c r="C1365" s="2">
        <v>170.56</v>
      </c>
      <c r="D1365" s="2">
        <v>169.69</v>
      </c>
      <c r="E1365" s="2">
        <v>170.07</v>
      </c>
      <c r="F1365" s="2">
        <v>6954183</v>
      </c>
      <c r="G1365" s="2">
        <f>IFERROR(VLOOKUP(A1365,'TLT DVD'!$A$1:$D$1249,2,FALSE),0)</f>
        <v>0</v>
      </c>
      <c r="H1365" s="2">
        <f>IFERROR(VLOOKUP(A1365,'TLT DVD'!$A$1:$D$1249,4,FALSE),0)</f>
        <v>0</v>
      </c>
      <c r="I1365" s="2">
        <f t="shared" si="85"/>
        <v>0</v>
      </c>
      <c r="J1365" s="2">
        <f t="shared" si="86"/>
        <v>0</v>
      </c>
      <c r="K1365" s="2">
        <f t="shared" si="87"/>
        <v>0</v>
      </c>
      <c r="L1365" s="2">
        <f t="shared" si="88"/>
        <v>0</v>
      </c>
    </row>
    <row r="1366" spans="1:12" x14ac:dyDescent="0.25">
      <c r="A1366" s="1">
        <v>44047</v>
      </c>
      <c r="B1366" s="2">
        <v>170.83</v>
      </c>
      <c r="C1366" s="2">
        <v>171.58</v>
      </c>
      <c r="D1366" s="2">
        <v>170.72</v>
      </c>
      <c r="E1366" s="2">
        <v>171.57</v>
      </c>
      <c r="F1366" s="2">
        <v>9878888</v>
      </c>
      <c r="G1366" s="2">
        <f>IFERROR(VLOOKUP(A1366,'TLT DVD'!$A$1:$D$1249,2,FALSE),0)</f>
        <v>0</v>
      </c>
      <c r="H1366" s="2">
        <f>IFERROR(VLOOKUP(A1366,'TLT DVD'!$A$1:$D$1249,4,FALSE),0)</f>
        <v>0</v>
      </c>
      <c r="I1366" s="2">
        <f t="shared" si="85"/>
        <v>0</v>
      </c>
      <c r="J1366" s="2">
        <f t="shared" si="86"/>
        <v>0</v>
      </c>
      <c r="K1366" s="2">
        <f t="shared" si="87"/>
        <v>0</v>
      </c>
      <c r="L1366" s="2">
        <f t="shared" si="88"/>
        <v>0</v>
      </c>
    </row>
    <row r="1367" spans="1:12" x14ac:dyDescent="0.25">
      <c r="A1367" s="1">
        <v>44046</v>
      </c>
      <c r="B1367" s="2">
        <v>169.24</v>
      </c>
      <c r="C1367" s="2">
        <v>169.99</v>
      </c>
      <c r="D1367" s="2">
        <v>168.97</v>
      </c>
      <c r="E1367" s="2">
        <v>169.95</v>
      </c>
      <c r="F1367" s="2">
        <v>9067756</v>
      </c>
      <c r="G1367" s="2">
        <f>IFERROR(VLOOKUP(A1367,'TLT DVD'!$A$1:$D$1249,2,FALSE),0)</f>
        <v>0</v>
      </c>
      <c r="H1367" s="2">
        <f>IFERROR(VLOOKUP(A1367,'TLT DVD'!$A$1:$D$1249,4,FALSE),0)</f>
        <v>0</v>
      </c>
      <c r="I1367" s="2">
        <f t="shared" si="85"/>
        <v>0</v>
      </c>
      <c r="J1367" s="2">
        <f t="shared" si="86"/>
        <v>0</v>
      </c>
      <c r="K1367" s="2">
        <f t="shared" si="87"/>
        <v>0</v>
      </c>
      <c r="L1367" s="2">
        <f t="shared" si="88"/>
        <v>0</v>
      </c>
    </row>
    <row r="1368" spans="1:12" x14ac:dyDescent="0.25">
      <c r="A1368" s="1">
        <v>44043</v>
      </c>
      <c r="B1368" s="2">
        <v>170.15</v>
      </c>
      <c r="C1368" s="2">
        <v>171.4554</v>
      </c>
      <c r="D1368" s="2">
        <v>169.94</v>
      </c>
      <c r="E1368" s="2">
        <v>171</v>
      </c>
      <c r="F1368" s="2">
        <v>8886264</v>
      </c>
      <c r="G1368" s="2">
        <f>IFERROR(VLOOKUP(A1368,'TLT DVD'!$A$1:$D$1249,2,FALSE),0)</f>
        <v>0</v>
      </c>
      <c r="H1368" s="2">
        <f>IFERROR(VLOOKUP(A1368,'TLT DVD'!$A$1:$D$1249,4,FALSE),0)</f>
        <v>0</v>
      </c>
      <c r="I1368" s="2">
        <f t="shared" si="85"/>
        <v>0</v>
      </c>
      <c r="J1368" s="2">
        <f t="shared" si="86"/>
        <v>0</v>
      </c>
      <c r="K1368" s="2">
        <f t="shared" si="87"/>
        <v>0</v>
      </c>
      <c r="L1368" s="2">
        <f t="shared" si="88"/>
        <v>0</v>
      </c>
    </row>
    <row r="1369" spans="1:12" x14ac:dyDescent="0.25">
      <c r="A1369" s="1">
        <v>44042</v>
      </c>
      <c r="B1369" s="2">
        <v>171.05</v>
      </c>
      <c r="C1369" s="2">
        <v>171.26</v>
      </c>
      <c r="D1369" s="2">
        <v>170.75</v>
      </c>
      <c r="E1369" s="2">
        <v>171.11</v>
      </c>
      <c r="F1369" s="2">
        <v>9376128</v>
      </c>
      <c r="G1369" s="2">
        <f>IFERROR(VLOOKUP(A1369,'TLT DVD'!$A$1:$D$1249,2,FALSE),0)</f>
        <v>0</v>
      </c>
      <c r="H1369" s="2">
        <f>IFERROR(VLOOKUP(A1369,'TLT DVD'!$A$1:$D$1249,4,FALSE),0)</f>
        <v>0</v>
      </c>
      <c r="I1369" s="2">
        <f t="shared" si="85"/>
        <v>0</v>
      </c>
      <c r="J1369" s="2">
        <f t="shared" si="86"/>
        <v>0</v>
      </c>
      <c r="K1369" s="2">
        <f t="shared" si="87"/>
        <v>0</v>
      </c>
      <c r="L1369" s="2">
        <f t="shared" si="88"/>
        <v>0</v>
      </c>
    </row>
    <row r="1370" spans="1:12" x14ac:dyDescent="0.25">
      <c r="A1370" s="1">
        <v>44041</v>
      </c>
      <c r="B1370" s="2">
        <v>170.05</v>
      </c>
      <c r="C1370" s="2">
        <v>170.39</v>
      </c>
      <c r="D1370" s="2">
        <v>168.98</v>
      </c>
      <c r="E1370" s="2">
        <v>169.99</v>
      </c>
      <c r="F1370" s="2">
        <v>6733733</v>
      </c>
      <c r="G1370" s="2">
        <f>IFERROR(VLOOKUP(A1370,'TLT DVD'!$A$1:$D$1249,2,FALSE),0)</f>
        <v>0</v>
      </c>
      <c r="H1370" s="2">
        <f>IFERROR(VLOOKUP(A1370,'TLT DVD'!$A$1:$D$1249,4,FALSE),0)</f>
        <v>0</v>
      </c>
      <c r="I1370" s="2">
        <f t="shared" si="85"/>
        <v>0</v>
      </c>
      <c r="J1370" s="2">
        <f t="shared" si="86"/>
        <v>0</v>
      </c>
      <c r="K1370" s="2">
        <f t="shared" si="87"/>
        <v>0</v>
      </c>
      <c r="L1370" s="2">
        <f t="shared" si="88"/>
        <v>0</v>
      </c>
    </row>
    <row r="1371" spans="1:12" x14ac:dyDescent="0.25">
      <c r="A1371" s="1">
        <v>44040</v>
      </c>
      <c r="B1371" s="2">
        <v>169.54</v>
      </c>
      <c r="C1371" s="2">
        <v>170.34</v>
      </c>
      <c r="D1371" s="2">
        <v>169.43</v>
      </c>
      <c r="E1371" s="2">
        <v>170.28</v>
      </c>
      <c r="F1371" s="2">
        <v>8520714</v>
      </c>
      <c r="G1371" s="2">
        <f>IFERROR(VLOOKUP(A1371,'TLT DVD'!$A$1:$D$1249,2,FALSE),0)</f>
        <v>0</v>
      </c>
      <c r="H1371" s="2">
        <f>IFERROR(VLOOKUP(A1371,'TLT DVD'!$A$1:$D$1249,4,FALSE),0)</f>
        <v>0</v>
      </c>
      <c r="I1371" s="2">
        <f t="shared" si="85"/>
        <v>0</v>
      </c>
      <c r="J1371" s="2">
        <f t="shared" si="86"/>
        <v>0</v>
      </c>
      <c r="K1371" s="2">
        <f t="shared" si="87"/>
        <v>0</v>
      </c>
      <c r="L1371" s="2">
        <f t="shared" si="88"/>
        <v>0</v>
      </c>
    </row>
    <row r="1372" spans="1:12" x14ac:dyDescent="0.25">
      <c r="A1372" s="1">
        <v>44039</v>
      </c>
      <c r="B1372" s="2">
        <v>170.25</v>
      </c>
      <c r="C1372" s="2">
        <v>170.3</v>
      </c>
      <c r="D1372" s="2">
        <v>168.99</v>
      </c>
      <c r="E1372" s="2">
        <v>169.11</v>
      </c>
      <c r="F1372" s="2">
        <v>6146734</v>
      </c>
      <c r="G1372" s="2">
        <f>IFERROR(VLOOKUP(A1372,'TLT DVD'!$A$1:$D$1249,2,FALSE),0)</f>
        <v>0</v>
      </c>
      <c r="H1372" s="2">
        <f>IFERROR(VLOOKUP(A1372,'TLT DVD'!$A$1:$D$1249,4,FALSE),0)</f>
        <v>0</v>
      </c>
      <c r="I1372" s="2">
        <f t="shared" si="85"/>
        <v>0</v>
      </c>
      <c r="J1372" s="2">
        <f t="shared" si="86"/>
        <v>0</v>
      </c>
      <c r="K1372" s="2">
        <f t="shared" si="87"/>
        <v>0</v>
      </c>
      <c r="L1372" s="2">
        <f t="shared" si="88"/>
        <v>0</v>
      </c>
    </row>
    <row r="1373" spans="1:12" x14ac:dyDescent="0.25">
      <c r="A1373" s="1">
        <v>44036</v>
      </c>
      <c r="B1373" s="2">
        <v>169.01</v>
      </c>
      <c r="C1373" s="2">
        <v>169.92</v>
      </c>
      <c r="D1373" s="2">
        <v>168.86949999999999</v>
      </c>
      <c r="E1373" s="2">
        <v>169.74</v>
      </c>
      <c r="F1373" s="2">
        <v>7520837</v>
      </c>
      <c r="G1373" s="2">
        <f>IFERROR(VLOOKUP(A1373,'TLT DVD'!$A$1:$D$1249,2,FALSE),0)</f>
        <v>0</v>
      </c>
      <c r="H1373" s="2">
        <f>IFERROR(VLOOKUP(A1373,'TLT DVD'!$A$1:$D$1249,4,FALSE),0)</f>
        <v>0</v>
      </c>
      <c r="I1373" s="2">
        <f t="shared" si="85"/>
        <v>0</v>
      </c>
      <c r="J1373" s="2">
        <f t="shared" si="86"/>
        <v>0</v>
      </c>
      <c r="K1373" s="2">
        <f t="shared" si="87"/>
        <v>0</v>
      </c>
      <c r="L1373" s="2">
        <f t="shared" si="88"/>
        <v>0</v>
      </c>
    </row>
    <row r="1374" spans="1:12" x14ac:dyDescent="0.25">
      <c r="A1374" s="1">
        <v>44035</v>
      </c>
      <c r="B1374" s="2">
        <v>168.92</v>
      </c>
      <c r="C1374" s="2">
        <v>169.88</v>
      </c>
      <c r="D1374" s="2">
        <v>168.48</v>
      </c>
      <c r="E1374" s="2">
        <v>169.75</v>
      </c>
      <c r="F1374" s="2">
        <v>10471802</v>
      </c>
      <c r="G1374" s="2">
        <f>IFERROR(VLOOKUP(A1374,'TLT DVD'!$A$1:$D$1249,2,FALSE),0)</f>
        <v>0</v>
      </c>
      <c r="H1374" s="2">
        <f>IFERROR(VLOOKUP(A1374,'TLT DVD'!$A$1:$D$1249,4,FALSE),0)</f>
        <v>0</v>
      </c>
      <c r="I1374" s="2">
        <f t="shared" si="85"/>
        <v>0</v>
      </c>
      <c r="J1374" s="2">
        <f t="shared" si="86"/>
        <v>0</v>
      </c>
      <c r="K1374" s="2">
        <f t="shared" si="87"/>
        <v>0</v>
      </c>
      <c r="L1374" s="2">
        <f t="shared" si="88"/>
        <v>0</v>
      </c>
    </row>
    <row r="1375" spans="1:12" x14ac:dyDescent="0.25">
      <c r="A1375" s="1">
        <v>44034</v>
      </c>
      <c r="B1375" s="2">
        <v>168.26</v>
      </c>
      <c r="C1375" s="2">
        <v>168.46</v>
      </c>
      <c r="D1375" s="2">
        <v>167.69</v>
      </c>
      <c r="E1375" s="2">
        <v>167.79</v>
      </c>
      <c r="F1375" s="2">
        <v>6592084</v>
      </c>
      <c r="G1375" s="2">
        <f>IFERROR(VLOOKUP(A1375,'TLT DVD'!$A$1:$D$1249,2,FALSE),0)</f>
        <v>0</v>
      </c>
      <c r="H1375" s="2">
        <f>IFERROR(VLOOKUP(A1375,'TLT DVD'!$A$1:$D$1249,4,FALSE),0)</f>
        <v>0</v>
      </c>
      <c r="I1375" s="2">
        <f t="shared" si="85"/>
        <v>0</v>
      </c>
      <c r="J1375" s="2">
        <f t="shared" si="86"/>
        <v>0</v>
      </c>
      <c r="K1375" s="2">
        <f t="shared" si="87"/>
        <v>0</v>
      </c>
      <c r="L1375" s="2">
        <f t="shared" si="88"/>
        <v>0</v>
      </c>
    </row>
    <row r="1376" spans="1:12" x14ac:dyDescent="0.25">
      <c r="A1376" s="1">
        <v>44033</v>
      </c>
      <c r="B1376" s="2">
        <v>167.3</v>
      </c>
      <c r="C1376" s="2">
        <v>167.72</v>
      </c>
      <c r="D1376" s="2">
        <v>167.07499999999999</v>
      </c>
      <c r="E1376" s="2">
        <v>167.29</v>
      </c>
      <c r="F1376" s="2">
        <v>8455112</v>
      </c>
      <c r="G1376" s="2">
        <f>IFERROR(VLOOKUP(A1376,'TLT DVD'!$A$1:$D$1249,2,FALSE),0)</f>
        <v>0</v>
      </c>
      <c r="H1376" s="2">
        <f>IFERROR(VLOOKUP(A1376,'TLT DVD'!$A$1:$D$1249,4,FALSE),0)</f>
        <v>0</v>
      </c>
      <c r="I1376" s="2">
        <f t="shared" si="85"/>
        <v>0</v>
      </c>
      <c r="J1376" s="2">
        <f t="shared" si="86"/>
        <v>0</v>
      </c>
      <c r="K1376" s="2">
        <f t="shared" si="87"/>
        <v>0</v>
      </c>
      <c r="L1376" s="2">
        <f t="shared" si="88"/>
        <v>0</v>
      </c>
    </row>
    <row r="1377" spans="1:12" x14ac:dyDescent="0.25">
      <c r="A1377" s="1">
        <v>44032</v>
      </c>
      <c r="B1377" s="2">
        <v>167.51</v>
      </c>
      <c r="C1377" s="2">
        <v>167.62</v>
      </c>
      <c r="D1377" s="2">
        <v>166.8</v>
      </c>
      <c r="E1377" s="2">
        <v>167.19</v>
      </c>
      <c r="F1377" s="2">
        <v>6907518</v>
      </c>
      <c r="G1377" s="2">
        <f>IFERROR(VLOOKUP(A1377,'TLT DVD'!$A$1:$D$1249,2,FALSE),0)</f>
        <v>0</v>
      </c>
      <c r="H1377" s="2">
        <f>IFERROR(VLOOKUP(A1377,'TLT DVD'!$A$1:$D$1249,4,FALSE),0)</f>
        <v>0</v>
      </c>
      <c r="I1377" s="2">
        <f t="shared" si="85"/>
        <v>0</v>
      </c>
      <c r="J1377" s="2">
        <f t="shared" si="86"/>
        <v>0</v>
      </c>
      <c r="K1377" s="2">
        <f t="shared" si="87"/>
        <v>0</v>
      </c>
      <c r="L1377" s="2">
        <f t="shared" si="88"/>
        <v>0</v>
      </c>
    </row>
    <row r="1378" spans="1:12" x14ac:dyDescent="0.25">
      <c r="A1378" s="1">
        <v>44029</v>
      </c>
      <c r="B1378" s="2">
        <v>167.27</v>
      </c>
      <c r="C1378" s="2">
        <v>167.4</v>
      </c>
      <c r="D1378" s="2">
        <v>166.47</v>
      </c>
      <c r="E1378" s="2">
        <v>166.78</v>
      </c>
      <c r="F1378" s="2">
        <v>8550164</v>
      </c>
      <c r="G1378" s="2">
        <f>IFERROR(VLOOKUP(A1378,'TLT DVD'!$A$1:$D$1249,2,FALSE),0)</f>
        <v>0</v>
      </c>
      <c r="H1378" s="2">
        <f>IFERROR(VLOOKUP(A1378,'TLT DVD'!$A$1:$D$1249,4,FALSE),0)</f>
        <v>0</v>
      </c>
      <c r="I1378" s="2">
        <f t="shared" si="85"/>
        <v>0</v>
      </c>
      <c r="J1378" s="2">
        <f t="shared" si="86"/>
        <v>0</v>
      </c>
      <c r="K1378" s="2">
        <f t="shared" si="87"/>
        <v>0</v>
      </c>
      <c r="L1378" s="2">
        <f t="shared" si="88"/>
        <v>0</v>
      </c>
    </row>
    <row r="1379" spans="1:12" x14ac:dyDescent="0.25">
      <c r="A1379" s="1">
        <v>44028</v>
      </c>
      <c r="B1379" s="2">
        <v>167.4</v>
      </c>
      <c r="C1379" s="2">
        <v>167.77</v>
      </c>
      <c r="D1379" s="2">
        <v>167.04</v>
      </c>
      <c r="E1379" s="2">
        <v>167.13</v>
      </c>
      <c r="F1379" s="2">
        <v>9107383</v>
      </c>
      <c r="G1379" s="2">
        <f>IFERROR(VLOOKUP(A1379,'TLT DVD'!$A$1:$D$1249,2,FALSE),0)</f>
        <v>0</v>
      </c>
      <c r="H1379" s="2">
        <f>IFERROR(VLOOKUP(A1379,'TLT DVD'!$A$1:$D$1249,4,FALSE),0)</f>
        <v>0</v>
      </c>
      <c r="I1379" s="2">
        <f t="shared" si="85"/>
        <v>0</v>
      </c>
      <c r="J1379" s="2">
        <f t="shared" si="86"/>
        <v>0</v>
      </c>
      <c r="K1379" s="2">
        <f t="shared" si="87"/>
        <v>0</v>
      </c>
      <c r="L1379" s="2">
        <f t="shared" si="88"/>
        <v>0</v>
      </c>
    </row>
    <row r="1380" spans="1:12" x14ac:dyDescent="0.25">
      <c r="A1380" s="1">
        <v>44027</v>
      </c>
      <c r="B1380" s="2">
        <v>165.92</v>
      </c>
      <c r="C1380" s="2">
        <v>166.94499999999999</v>
      </c>
      <c r="D1380" s="2">
        <v>165.82910000000001</v>
      </c>
      <c r="E1380" s="2">
        <v>166.34</v>
      </c>
      <c r="F1380" s="2">
        <v>7840586</v>
      </c>
      <c r="G1380" s="2">
        <f>IFERROR(VLOOKUP(A1380,'TLT DVD'!$A$1:$D$1249,2,FALSE),0)</f>
        <v>0</v>
      </c>
      <c r="H1380" s="2">
        <f>IFERROR(VLOOKUP(A1380,'TLT DVD'!$A$1:$D$1249,4,FALSE),0)</f>
        <v>0</v>
      </c>
      <c r="I1380" s="2">
        <f t="shared" si="85"/>
        <v>0</v>
      </c>
      <c r="J1380" s="2">
        <f t="shared" si="86"/>
        <v>0</v>
      </c>
      <c r="K1380" s="2">
        <f t="shared" si="87"/>
        <v>0</v>
      </c>
      <c r="L1380" s="2">
        <f t="shared" si="88"/>
        <v>0</v>
      </c>
    </row>
    <row r="1381" spans="1:12" x14ac:dyDescent="0.25">
      <c r="A1381" s="1">
        <v>44026</v>
      </c>
      <c r="B1381" s="2">
        <v>167.93</v>
      </c>
      <c r="C1381" s="2">
        <v>168.14</v>
      </c>
      <c r="D1381" s="2">
        <v>166.98</v>
      </c>
      <c r="E1381" s="2">
        <v>167.12</v>
      </c>
      <c r="F1381" s="2">
        <v>11344635</v>
      </c>
      <c r="G1381" s="2">
        <f>IFERROR(VLOOKUP(A1381,'TLT DVD'!$A$1:$D$1249,2,FALSE),0)</f>
        <v>0</v>
      </c>
      <c r="H1381" s="2">
        <f>IFERROR(VLOOKUP(A1381,'TLT DVD'!$A$1:$D$1249,4,FALSE),0)</f>
        <v>0</v>
      </c>
      <c r="I1381" s="2">
        <f t="shared" si="85"/>
        <v>0</v>
      </c>
      <c r="J1381" s="2">
        <f t="shared" si="86"/>
        <v>0</v>
      </c>
      <c r="K1381" s="2">
        <f t="shared" si="87"/>
        <v>0</v>
      </c>
      <c r="L1381" s="2">
        <f t="shared" si="88"/>
        <v>0</v>
      </c>
    </row>
    <row r="1382" spans="1:12" x14ac:dyDescent="0.25">
      <c r="A1382" s="1">
        <v>44025</v>
      </c>
      <c r="B1382" s="2">
        <v>165.5</v>
      </c>
      <c r="C1382" s="2">
        <v>166.96</v>
      </c>
      <c r="D1382" s="2">
        <v>165.23</v>
      </c>
      <c r="E1382" s="2">
        <v>166.88</v>
      </c>
      <c r="F1382" s="2">
        <v>8054011</v>
      </c>
      <c r="G1382" s="2">
        <f>IFERROR(VLOOKUP(A1382,'TLT DVD'!$A$1:$D$1249,2,FALSE),0)</f>
        <v>0</v>
      </c>
      <c r="H1382" s="2">
        <f>IFERROR(VLOOKUP(A1382,'TLT DVD'!$A$1:$D$1249,4,FALSE),0)</f>
        <v>0</v>
      </c>
      <c r="I1382" s="2">
        <f t="shared" si="85"/>
        <v>0</v>
      </c>
      <c r="J1382" s="2">
        <f t="shared" si="86"/>
        <v>0</v>
      </c>
      <c r="K1382" s="2">
        <f t="shared" si="87"/>
        <v>0</v>
      </c>
      <c r="L1382" s="2">
        <f t="shared" si="88"/>
        <v>0</v>
      </c>
    </row>
    <row r="1383" spans="1:12" x14ac:dyDescent="0.25">
      <c r="A1383" s="1">
        <v>44022</v>
      </c>
      <c r="B1383" s="2">
        <v>167.95</v>
      </c>
      <c r="C1383" s="2">
        <v>168.21</v>
      </c>
      <c r="D1383" s="2">
        <v>166.16</v>
      </c>
      <c r="E1383" s="2">
        <v>166.33</v>
      </c>
      <c r="F1383" s="2">
        <v>8478375</v>
      </c>
      <c r="G1383" s="2">
        <f>IFERROR(VLOOKUP(A1383,'TLT DVD'!$A$1:$D$1249,2,FALSE),0)</f>
        <v>0</v>
      </c>
      <c r="H1383" s="2">
        <f>IFERROR(VLOOKUP(A1383,'TLT DVD'!$A$1:$D$1249,4,FALSE),0)</f>
        <v>0</v>
      </c>
      <c r="I1383" s="2">
        <f t="shared" si="85"/>
        <v>0</v>
      </c>
      <c r="J1383" s="2">
        <f t="shared" si="86"/>
        <v>0</v>
      </c>
      <c r="K1383" s="2">
        <f t="shared" si="87"/>
        <v>0</v>
      </c>
      <c r="L1383" s="2">
        <f t="shared" si="88"/>
        <v>0</v>
      </c>
    </row>
    <row r="1384" spans="1:12" x14ac:dyDescent="0.25">
      <c r="A1384" s="1">
        <v>44021</v>
      </c>
      <c r="B1384" s="2">
        <v>164.66</v>
      </c>
      <c r="C1384" s="2">
        <v>167.45</v>
      </c>
      <c r="D1384" s="2">
        <v>164.6</v>
      </c>
      <c r="E1384" s="2">
        <v>167.17</v>
      </c>
      <c r="F1384" s="2">
        <v>13373095</v>
      </c>
      <c r="G1384" s="2">
        <f>IFERROR(VLOOKUP(A1384,'TLT DVD'!$A$1:$D$1249,2,FALSE),0)</f>
        <v>0</v>
      </c>
      <c r="H1384" s="2">
        <f>IFERROR(VLOOKUP(A1384,'TLT DVD'!$A$1:$D$1249,4,FALSE),0)</f>
        <v>0</v>
      </c>
      <c r="I1384" s="2">
        <f t="shared" si="85"/>
        <v>0</v>
      </c>
      <c r="J1384" s="2">
        <f t="shared" si="86"/>
        <v>0</v>
      </c>
      <c r="K1384" s="2">
        <f t="shared" si="87"/>
        <v>0</v>
      </c>
      <c r="L1384" s="2">
        <f t="shared" si="88"/>
        <v>0</v>
      </c>
    </row>
    <row r="1385" spans="1:12" x14ac:dyDescent="0.25">
      <c r="A1385" s="1">
        <v>44020</v>
      </c>
      <c r="B1385" s="2">
        <v>164.32</v>
      </c>
      <c r="C1385" s="2">
        <v>164.92</v>
      </c>
      <c r="D1385" s="2">
        <v>163.83000000000001</v>
      </c>
      <c r="E1385" s="2">
        <v>164.55</v>
      </c>
      <c r="F1385" s="2">
        <v>7253883</v>
      </c>
      <c r="G1385" s="2">
        <f>IFERROR(VLOOKUP(A1385,'TLT DVD'!$A$1:$D$1249,2,FALSE),0)</f>
        <v>0</v>
      </c>
      <c r="H1385" s="2">
        <f>IFERROR(VLOOKUP(A1385,'TLT DVD'!$A$1:$D$1249,4,FALSE),0)</f>
        <v>0</v>
      </c>
      <c r="I1385" s="2">
        <f t="shared" si="85"/>
        <v>0</v>
      </c>
      <c r="J1385" s="2">
        <f t="shared" si="86"/>
        <v>0</v>
      </c>
      <c r="K1385" s="2">
        <f t="shared" si="87"/>
        <v>0</v>
      </c>
      <c r="L1385" s="2">
        <f t="shared" si="88"/>
        <v>0</v>
      </c>
    </row>
    <row r="1386" spans="1:12" x14ac:dyDescent="0.25">
      <c r="A1386" s="1">
        <v>44019</v>
      </c>
      <c r="B1386" s="2">
        <v>163.41999999999999</v>
      </c>
      <c r="C1386" s="2">
        <v>165.34</v>
      </c>
      <c r="D1386" s="2">
        <v>163.19999999999999</v>
      </c>
      <c r="E1386" s="2">
        <v>165.21</v>
      </c>
      <c r="F1386" s="2">
        <v>12791945</v>
      </c>
      <c r="G1386" s="2">
        <f>IFERROR(VLOOKUP(A1386,'TLT DVD'!$A$1:$D$1249,2,FALSE),0)</f>
        <v>0</v>
      </c>
      <c r="H1386" s="2">
        <f>IFERROR(VLOOKUP(A1386,'TLT DVD'!$A$1:$D$1249,4,FALSE),0)</f>
        <v>0</v>
      </c>
      <c r="I1386" s="2">
        <f t="shared" si="85"/>
        <v>0</v>
      </c>
      <c r="J1386" s="2">
        <f t="shared" si="86"/>
        <v>0</v>
      </c>
      <c r="K1386" s="2">
        <f t="shared" si="87"/>
        <v>0</v>
      </c>
      <c r="L1386" s="2">
        <f t="shared" si="88"/>
        <v>0</v>
      </c>
    </row>
    <row r="1387" spans="1:12" x14ac:dyDescent="0.25">
      <c r="A1387" s="1">
        <v>44018</v>
      </c>
      <c r="B1387" s="2">
        <v>162.33000000000001</v>
      </c>
      <c r="C1387" s="2">
        <v>163.02000000000001</v>
      </c>
      <c r="D1387" s="2">
        <v>161.75</v>
      </c>
      <c r="E1387" s="2">
        <v>162.91999999999999</v>
      </c>
      <c r="F1387" s="2">
        <v>7972668</v>
      </c>
      <c r="G1387" s="2">
        <f>IFERROR(VLOOKUP(A1387,'TLT DVD'!$A$1:$D$1249,2,FALSE),0)</f>
        <v>0</v>
      </c>
      <c r="H1387" s="2">
        <f>IFERROR(VLOOKUP(A1387,'TLT DVD'!$A$1:$D$1249,4,FALSE),0)</f>
        <v>0</v>
      </c>
      <c r="I1387" s="2">
        <f t="shared" si="85"/>
        <v>0</v>
      </c>
      <c r="J1387" s="2">
        <f t="shared" si="86"/>
        <v>0</v>
      </c>
      <c r="K1387" s="2">
        <f t="shared" si="87"/>
        <v>0</v>
      </c>
      <c r="L1387" s="2">
        <f t="shared" si="88"/>
        <v>0</v>
      </c>
    </row>
    <row r="1388" spans="1:12" x14ac:dyDescent="0.25">
      <c r="A1388" s="1">
        <v>44014</v>
      </c>
      <c r="B1388" s="2">
        <v>162.69999999999999</v>
      </c>
      <c r="C1388" s="2">
        <v>163.74</v>
      </c>
      <c r="D1388" s="2">
        <v>162.24</v>
      </c>
      <c r="E1388" s="2">
        <v>163.59</v>
      </c>
      <c r="F1388" s="2">
        <v>7599940</v>
      </c>
      <c r="G1388" s="2">
        <f>IFERROR(VLOOKUP(A1388,'TLT DVD'!$A$1:$D$1249,2,FALSE),0)</f>
        <v>0</v>
      </c>
      <c r="H1388" s="2">
        <f>IFERROR(VLOOKUP(A1388,'TLT DVD'!$A$1:$D$1249,4,FALSE),0)</f>
        <v>0</v>
      </c>
      <c r="I1388" s="2">
        <f t="shared" si="85"/>
        <v>0</v>
      </c>
      <c r="J1388" s="2">
        <f t="shared" si="86"/>
        <v>0</v>
      </c>
      <c r="K1388" s="2">
        <f t="shared" si="87"/>
        <v>0</v>
      </c>
      <c r="L1388" s="2">
        <f t="shared" si="88"/>
        <v>0</v>
      </c>
    </row>
    <row r="1389" spans="1:12" x14ac:dyDescent="0.25">
      <c r="A1389" s="1">
        <v>44013</v>
      </c>
      <c r="B1389" s="2">
        <v>162.81</v>
      </c>
      <c r="C1389" s="2">
        <v>163.56</v>
      </c>
      <c r="D1389" s="2">
        <v>162.15</v>
      </c>
      <c r="E1389" s="2">
        <v>163.41999999999999</v>
      </c>
      <c r="F1389" s="2">
        <v>13181262</v>
      </c>
      <c r="G1389" s="2">
        <f>IFERROR(VLOOKUP(A1389,'TLT DVD'!$A$1:$D$1249,2,FALSE),0)</f>
        <v>0</v>
      </c>
      <c r="H1389" s="2">
        <f>IFERROR(VLOOKUP(A1389,'TLT DVD'!$A$1:$D$1249,4,FALSE),0)</f>
        <v>0</v>
      </c>
      <c r="I1389" s="2">
        <f t="shared" si="85"/>
        <v>0</v>
      </c>
      <c r="J1389" s="2">
        <f t="shared" si="86"/>
        <v>0</v>
      </c>
      <c r="K1389" s="2">
        <f t="shared" si="87"/>
        <v>0</v>
      </c>
      <c r="L1389" s="2">
        <f t="shared" si="88"/>
        <v>0</v>
      </c>
    </row>
    <row r="1390" spans="1:12" x14ac:dyDescent="0.25">
      <c r="A1390" s="1">
        <v>44012</v>
      </c>
      <c r="B1390" s="2">
        <v>165.23</v>
      </c>
      <c r="C1390" s="2">
        <v>165.29</v>
      </c>
      <c r="D1390" s="2">
        <v>163.47999999999999</v>
      </c>
      <c r="E1390" s="2">
        <v>163.93</v>
      </c>
      <c r="F1390" s="2">
        <v>14841678</v>
      </c>
      <c r="G1390" s="2">
        <f>IFERROR(VLOOKUP(A1390,'TLT DVD'!$A$1:$D$1249,2,FALSE),0)</f>
        <v>0</v>
      </c>
      <c r="H1390" s="2">
        <f>IFERROR(VLOOKUP(A1390,'TLT DVD'!$A$1:$D$1249,4,FALSE),0)</f>
        <v>0</v>
      </c>
      <c r="I1390" s="2">
        <f t="shared" si="85"/>
        <v>0</v>
      </c>
      <c r="J1390" s="2">
        <f t="shared" si="86"/>
        <v>0</v>
      </c>
      <c r="K1390" s="2">
        <f t="shared" si="87"/>
        <v>0</v>
      </c>
      <c r="L1390" s="2">
        <f t="shared" si="88"/>
        <v>0</v>
      </c>
    </row>
    <row r="1391" spans="1:12" x14ac:dyDescent="0.25">
      <c r="A1391" s="1">
        <v>44011</v>
      </c>
      <c r="B1391" s="2">
        <v>164.85</v>
      </c>
      <c r="C1391" s="2">
        <v>165.27</v>
      </c>
      <c r="D1391" s="2">
        <v>164.38</v>
      </c>
      <c r="E1391" s="2">
        <v>164.73</v>
      </c>
      <c r="F1391" s="2">
        <v>7274571</v>
      </c>
      <c r="G1391" s="2">
        <f>IFERROR(VLOOKUP(A1391,'TLT DVD'!$A$1:$D$1249,2,FALSE),0)</f>
        <v>0</v>
      </c>
      <c r="H1391" s="2">
        <f>IFERROR(VLOOKUP(A1391,'TLT DVD'!$A$1:$D$1249,4,FALSE),0)</f>
        <v>0</v>
      </c>
      <c r="I1391" s="2">
        <f t="shared" si="85"/>
        <v>0</v>
      </c>
      <c r="J1391" s="2">
        <f t="shared" si="86"/>
        <v>0</v>
      </c>
      <c r="K1391" s="2">
        <f t="shared" si="87"/>
        <v>0</v>
      </c>
      <c r="L1391" s="2">
        <f t="shared" si="88"/>
        <v>0</v>
      </c>
    </row>
    <row r="1392" spans="1:12" x14ac:dyDescent="0.25">
      <c r="A1392" s="1">
        <v>44008</v>
      </c>
      <c r="B1392" s="2">
        <v>164.25</v>
      </c>
      <c r="C1392" s="2">
        <v>165.32</v>
      </c>
      <c r="D1392" s="2">
        <v>164.18</v>
      </c>
      <c r="E1392" s="2">
        <v>165.25</v>
      </c>
      <c r="F1392" s="2">
        <v>12119310</v>
      </c>
      <c r="G1392" s="2">
        <f>IFERROR(VLOOKUP(A1392,'TLT DVD'!$A$1:$D$1249,2,FALSE),0)</f>
        <v>0</v>
      </c>
      <c r="H1392" s="2">
        <f>IFERROR(VLOOKUP(A1392,'TLT DVD'!$A$1:$D$1249,4,FALSE),0)</f>
        <v>0</v>
      </c>
      <c r="I1392" s="2">
        <f t="shared" si="85"/>
        <v>0</v>
      </c>
      <c r="J1392" s="2">
        <f t="shared" si="86"/>
        <v>0</v>
      </c>
      <c r="K1392" s="2">
        <f t="shared" si="87"/>
        <v>0</v>
      </c>
      <c r="L1392" s="2">
        <f t="shared" si="88"/>
        <v>0</v>
      </c>
    </row>
    <row r="1393" spans="1:12" x14ac:dyDescent="0.25">
      <c r="A1393" s="1">
        <v>44007</v>
      </c>
      <c r="B1393" s="2">
        <v>164.21</v>
      </c>
      <c r="C1393" s="2">
        <v>164.35</v>
      </c>
      <c r="D1393" s="2">
        <v>163.4</v>
      </c>
      <c r="E1393" s="2">
        <v>163.5</v>
      </c>
      <c r="F1393" s="2">
        <v>10967984</v>
      </c>
      <c r="G1393" s="2">
        <f>IFERROR(VLOOKUP(A1393,'TLT DVD'!$A$1:$D$1249,2,FALSE),0)</f>
        <v>0</v>
      </c>
      <c r="H1393" s="2">
        <f>IFERROR(VLOOKUP(A1393,'TLT DVD'!$A$1:$D$1249,4,FALSE),0)</f>
        <v>0</v>
      </c>
      <c r="I1393" s="2">
        <f t="shared" si="85"/>
        <v>0</v>
      </c>
      <c r="J1393" s="2">
        <f t="shared" si="86"/>
        <v>0</v>
      </c>
      <c r="K1393" s="2">
        <f t="shared" si="87"/>
        <v>0</v>
      </c>
      <c r="L1393" s="2">
        <f t="shared" si="88"/>
        <v>0</v>
      </c>
    </row>
    <row r="1394" spans="1:12" x14ac:dyDescent="0.25">
      <c r="A1394" s="1">
        <v>44006</v>
      </c>
      <c r="B1394" s="2">
        <v>161.53</v>
      </c>
      <c r="C1394" s="2">
        <v>163.09</v>
      </c>
      <c r="D1394" s="2">
        <v>161.52000000000001</v>
      </c>
      <c r="E1394" s="2">
        <v>163.03</v>
      </c>
      <c r="F1394" s="2">
        <v>11436501</v>
      </c>
      <c r="G1394" s="2">
        <f>IFERROR(VLOOKUP(A1394,'TLT DVD'!$A$1:$D$1249,2,FALSE),0)</f>
        <v>0</v>
      </c>
      <c r="H1394" s="2">
        <f>IFERROR(VLOOKUP(A1394,'TLT DVD'!$A$1:$D$1249,4,FALSE),0)</f>
        <v>0</v>
      </c>
      <c r="I1394" s="2">
        <f t="shared" si="85"/>
        <v>0</v>
      </c>
      <c r="J1394" s="2">
        <f t="shared" si="86"/>
        <v>0</v>
      </c>
      <c r="K1394" s="2">
        <f t="shared" si="87"/>
        <v>0</v>
      </c>
      <c r="L1394" s="2">
        <f t="shared" si="88"/>
        <v>0</v>
      </c>
    </row>
    <row r="1395" spans="1:12" x14ac:dyDescent="0.25">
      <c r="A1395" s="1">
        <v>44005</v>
      </c>
      <c r="B1395" s="2">
        <v>161.47999999999999</v>
      </c>
      <c r="C1395" s="2">
        <v>162.06</v>
      </c>
      <c r="D1395" s="2">
        <v>161.12</v>
      </c>
      <c r="E1395" s="2">
        <v>161.30000000000001</v>
      </c>
      <c r="F1395" s="2">
        <v>9088580</v>
      </c>
      <c r="G1395" s="2">
        <f>IFERROR(VLOOKUP(A1395,'TLT DVD'!$A$1:$D$1249,2,FALSE),0)</f>
        <v>0</v>
      </c>
      <c r="H1395" s="2">
        <f>IFERROR(VLOOKUP(A1395,'TLT DVD'!$A$1:$D$1249,4,FALSE),0)</f>
        <v>0</v>
      </c>
      <c r="I1395" s="2">
        <f t="shared" si="85"/>
        <v>0</v>
      </c>
      <c r="J1395" s="2">
        <f t="shared" si="86"/>
        <v>0</v>
      </c>
      <c r="K1395" s="2">
        <f t="shared" si="87"/>
        <v>0</v>
      </c>
      <c r="L1395" s="2">
        <f t="shared" si="88"/>
        <v>0</v>
      </c>
    </row>
    <row r="1396" spans="1:12" x14ac:dyDescent="0.25">
      <c r="A1396" s="1">
        <v>44004</v>
      </c>
      <c r="B1396" s="2">
        <v>163.19</v>
      </c>
      <c r="C1396" s="2">
        <v>163.41839999999999</v>
      </c>
      <c r="D1396" s="2">
        <v>162.07</v>
      </c>
      <c r="E1396" s="2">
        <v>162.41</v>
      </c>
      <c r="F1396" s="2">
        <v>9319961</v>
      </c>
      <c r="G1396" s="2">
        <f>IFERROR(VLOOKUP(A1396,'TLT DVD'!$A$1:$D$1249,2,FALSE),0)</f>
        <v>0</v>
      </c>
      <c r="H1396" s="2">
        <f>IFERROR(VLOOKUP(A1396,'TLT DVD'!$A$1:$D$1249,4,FALSE),0)</f>
        <v>0</v>
      </c>
      <c r="I1396" s="2">
        <f t="shared" si="85"/>
        <v>0</v>
      </c>
      <c r="J1396" s="2">
        <f t="shared" si="86"/>
        <v>0</v>
      </c>
      <c r="K1396" s="2">
        <f t="shared" si="87"/>
        <v>0</v>
      </c>
      <c r="L1396" s="2">
        <f t="shared" si="88"/>
        <v>0</v>
      </c>
    </row>
    <row r="1397" spans="1:12" x14ac:dyDescent="0.25">
      <c r="A1397" s="1">
        <v>44001</v>
      </c>
      <c r="B1397" s="2">
        <v>161</v>
      </c>
      <c r="C1397" s="2">
        <v>162.5</v>
      </c>
      <c r="D1397" s="2">
        <v>160.91</v>
      </c>
      <c r="E1397" s="2">
        <v>162.38999999999999</v>
      </c>
      <c r="F1397" s="2">
        <v>8565778</v>
      </c>
      <c r="G1397" s="2">
        <f>IFERROR(VLOOKUP(A1397,'TLT DVD'!$A$1:$D$1249,2,FALSE),0)</f>
        <v>0</v>
      </c>
      <c r="H1397" s="2">
        <f>IFERROR(VLOOKUP(A1397,'TLT DVD'!$A$1:$D$1249,4,FALSE),0)</f>
        <v>0</v>
      </c>
      <c r="I1397" s="2">
        <f t="shared" si="85"/>
        <v>0</v>
      </c>
      <c r="J1397" s="2">
        <f t="shared" si="86"/>
        <v>0</v>
      </c>
      <c r="K1397" s="2">
        <f t="shared" si="87"/>
        <v>0</v>
      </c>
      <c r="L1397" s="2">
        <f t="shared" si="88"/>
        <v>0</v>
      </c>
    </row>
    <row r="1398" spans="1:12" x14ac:dyDescent="0.25">
      <c r="A1398" s="1">
        <v>44000</v>
      </c>
      <c r="B1398" s="2">
        <v>162.04</v>
      </c>
      <c r="C1398" s="2">
        <v>162.47999999999999</v>
      </c>
      <c r="D1398" s="2">
        <v>161.61000000000001</v>
      </c>
      <c r="E1398" s="2">
        <v>162.26</v>
      </c>
      <c r="F1398" s="2">
        <v>7691375</v>
      </c>
      <c r="G1398" s="2">
        <f>IFERROR(VLOOKUP(A1398,'TLT DVD'!$A$1:$D$1249,2,FALSE),0)</f>
        <v>0</v>
      </c>
      <c r="H1398" s="2">
        <f>IFERROR(VLOOKUP(A1398,'TLT DVD'!$A$1:$D$1249,4,FALSE),0)</f>
        <v>0</v>
      </c>
      <c r="I1398" s="2">
        <f t="shared" si="85"/>
        <v>0</v>
      </c>
      <c r="J1398" s="2">
        <f t="shared" si="86"/>
        <v>0</v>
      </c>
      <c r="K1398" s="2">
        <f t="shared" si="87"/>
        <v>0</v>
      </c>
      <c r="L1398" s="2">
        <f t="shared" si="88"/>
        <v>0</v>
      </c>
    </row>
    <row r="1399" spans="1:12" x14ac:dyDescent="0.25">
      <c r="A1399" s="1">
        <v>43999</v>
      </c>
      <c r="B1399" s="2">
        <v>160.27000000000001</v>
      </c>
      <c r="C1399" s="2">
        <v>160.77000000000001</v>
      </c>
      <c r="D1399" s="2">
        <v>159.34</v>
      </c>
      <c r="E1399" s="2">
        <v>160.56</v>
      </c>
      <c r="F1399" s="2">
        <v>7113900</v>
      </c>
      <c r="G1399" s="2">
        <f>IFERROR(VLOOKUP(A1399,'TLT DVD'!$A$1:$D$1249,2,FALSE),0)</f>
        <v>0</v>
      </c>
      <c r="H1399" s="2">
        <f>IFERROR(VLOOKUP(A1399,'TLT DVD'!$A$1:$D$1249,4,FALSE),0)</f>
        <v>0</v>
      </c>
      <c r="I1399" s="2">
        <f t="shared" si="85"/>
        <v>0</v>
      </c>
      <c r="J1399" s="2">
        <f t="shared" si="86"/>
        <v>0</v>
      </c>
      <c r="K1399" s="2">
        <f t="shared" si="87"/>
        <v>0</v>
      </c>
      <c r="L1399" s="2">
        <f t="shared" si="88"/>
        <v>0</v>
      </c>
    </row>
    <row r="1400" spans="1:12" x14ac:dyDescent="0.25">
      <c r="A1400" s="1">
        <v>43998</v>
      </c>
      <c r="B1400" s="2">
        <v>159.41</v>
      </c>
      <c r="C1400" s="2">
        <v>161.22999999999999</v>
      </c>
      <c r="D1400" s="2">
        <v>158.69999999999999</v>
      </c>
      <c r="E1400" s="2">
        <v>159.9</v>
      </c>
      <c r="F1400" s="2">
        <v>13701298</v>
      </c>
      <c r="G1400" s="2">
        <f>IFERROR(VLOOKUP(A1400,'TLT DVD'!$A$1:$D$1249,2,FALSE),0)</f>
        <v>0</v>
      </c>
      <c r="H1400" s="2">
        <f>IFERROR(VLOOKUP(A1400,'TLT DVD'!$A$1:$D$1249,4,FALSE),0)</f>
        <v>0</v>
      </c>
      <c r="I1400" s="2">
        <f t="shared" si="85"/>
        <v>0</v>
      </c>
      <c r="J1400" s="2">
        <f t="shared" si="86"/>
        <v>0</v>
      </c>
      <c r="K1400" s="2">
        <f t="shared" si="87"/>
        <v>0</v>
      </c>
      <c r="L1400" s="2">
        <f t="shared" si="88"/>
        <v>0</v>
      </c>
    </row>
    <row r="1401" spans="1:12" x14ac:dyDescent="0.25">
      <c r="A1401" s="1">
        <v>43997</v>
      </c>
      <c r="B1401" s="2">
        <v>163.89</v>
      </c>
      <c r="C1401" s="2">
        <v>164.22</v>
      </c>
      <c r="D1401" s="2">
        <v>162.13999999999999</v>
      </c>
      <c r="E1401" s="2">
        <v>162.38999999999999</v>
      </c>
      <c r="F1401" s="2">
        <v>7760836</v>
      </c>
      <c r="G1401" s="2">
        <f>IFERROR(VLOOKUP(A1401,'TLT DVD'!$A$1:$D$1249,2,FALSE),0)</f>
        <v>0</v>
      </c>
      <c r="H1401" s="2">
        <f>IFERROR(VLOOKUP(A1401,'TLT DVD'!$A$1:$D$1249,4,FALSE),0)</f>
        <v>0</v>
      </c>
      <c r="I1401" s="2">
        <f t="shared" si="85"/>
        <v>0</v>
      </c>
      <c r="J1401" s="2">
        <f t="shared" si="86"/>
        <v>0</v>
      </c>
      <c r="K1401" s="2">
        <f t="shared" si="87"/>
        <v>0</v>
      </c>
      <c r="L1401" s="2">
        <f t="shared" si="88"/>
        <v>0</v>
      </c>
    </row>
    <row r="1402" spans="1:12" x14ac:dyDescent="0.25">
      <c r="A1402" s="1">
        <v>43994</v>
      </c>
      <c r="B1402" s="2">
        <v>162.41</v>
      </c>
      <c r="C1402" s="2">
        <v>163.66</v>
      </c>
      <c r="D1402" s="2">
        <v>162.05000000000001</v>
      </c>
      <c r="E1402" s="2">
        <v>162.30000000000001</v>
      </c>
      <c r="F1402" s="2">
        <v>9716433</v>
      </c>
      <c r="G1402" s="2">
        <f>IFERROR(VLOOKUP(A1402,'TLT DVD'!$A$1:$D$1249,2,FALSE),0)</f>
        <v>0</v>
      </c>
      <c r="H1402" s="2">
        <f>IFERROR(VLOOKUP(A1402,'TLT DVD'!$A$1:$D$1249,4,FALSE),0)</f>
        <v>0</v>
      </c>
      <c r="I1402" s="2">
        <f t="shared" si="85"/>
        <v>0</v>
      </c>
      <c r="J1402" s="2">
        <f t="shared" si="86"/>
        <v>0</v>
      </c>
      <c r="K1402" s="2">
        <f t="shared" si="87"/>
        <v>0</v>
      </c>
      <c r="L1402" s="2">
        <f t="shared" si="88"/>
        <v>0</v>
      </c>
    </row>
    <row r="1403" spans="1:12" x14ac:dyDescent="0.25">
      <c r="A1403" s="1">
        <v>43993</v>
      </c>
      <c r="B1403" s="2">
        <v>163.245</v>
      </c>
      <c r="C1403" s="2">
        <v>164.23</v>
      </c>
      <c r="D1403" s="2">
        <v>162.63</v>
      </c>
      <c r="E1403" s="2">
        <v>163.88</v>
      </c>
      <c r="F1403" s="2">
        <v>17086372</v>
      </c>
      <c r="G1403" s="2">
        <f>IFERROR(VLOOKUP(A1403,'TLT DVD'!$A$1:$D$1249,2,FALSE),0)</f>
        <v>0</v>
      </c>
      <c r="H1403" s="2">
        <f>IFERROR(VLOOKUP(A1403,'TLT DVD'!$A$1:$D$1249,4,FALSE),0)</f>
        <v>0</v>
      </c>
      <c r="I1403" s="2">
        <f t="shared" si="85"/>
        <v>0</v>
      </c>
      <c r="J1403" s="2">
        <f t="shared" si="86"/>
        <v>0</v>
      </c>
      <c r="K1403" s="2">
        <f t="shared" si="87"/>
        <v>0</v>
      </c>
      <c r="L1403" s="2">
        <f t="shared" si="88"/>
        <v>0</v>
      </c>
    </row>
    <row r="1404" spans="1:12" x14ac:dyDescent="0.25">
      <c r="A1404" s="1">
        <v>43992</v>
      </c>
      <c r="B1404" s="2">
        <v>159.24</v>
      </c>
      <c r="C1404" s="2">
        <v>160.9</v>
      </c>
      <c r="D1404" s="2">
        <v>159.05000000000001</v>
      </c>
      <c r="E1404" s="2">
        <v>160.84</v>
      </c>
      <c r="F1404" s="2">
        <v>13135518</v>
      </c>
      <c r="G1404" s="2">
        <f>IFERROR(VLOOKUP(A1404,'TLT DVD'!$A$1:$D$1249,2,FALSE),0)</f>
        <v>0</v>
      </c>
      <c r="H1404" s="2">
        <f>IFERROR(VLOOKUP(A1404,'TLT DVD'!$A$1:$D$1249,4,FALSE),0)</f>
        <v>0</v>
      </c>
      <c r="I1404" s="2">
        <f t="shared" si="85"/>
        <v>0</v>
      </c>
      <c r="J1404" s="2">
        <f t="shared" si="86"/>
        <v>0</v>
      </c>
      <c r="K1404" s="2">
        <f t="shared" si="87"/>
        <v>0</v>
      </c>
      <c r="L1404" s="2">
        <f t="shared" si="88"/>
        <v>0</v>
      </c>
    </row>
    <row r="1405" spans="1:12" x14ac:dyDescent="0.25">
      <c r="A1405" s="1">
        <v>43991</v>
      </c>
      <c r="B1405" s="2">
        <v>159.05000000000001</v>
      </c>
      <c r="C1405" s="2">
        <v>159.63999999999999</v>
      </c>
      <c r="D1405" s="2">
        <v>158.30000000000001</v>
      </c>
      <c r="E1405" s="2">
        <v>158.49</v>
      </c>
      <c r="F1405" s="2">
        <v>9095265</v>
      </c>
      <c r="G1405" s="2">
        <f>IFERROR(VLOOKUP(A1405,'TLT DVD'!$A$1:$D$1249,2,FALSE),0)</f>
        <v>0</v>
      </c>
      <c r="H1405" s="2">
        <f>IFERROR(VLOOKUP(A1405,'TLT DVD'!$A$1:$D$1249,4,FALSE),0)</f>
        <v>0</v>
      </c>
      <c r="I1405" s="2">
        <f t="shared" si="85"/>
        <v>0</v>
      </c>
      <c r="J1405" s="2">
        <f t="shared" si="86"/>
        <v>0</v>
      </c>
      <c r="K1405" s="2">
        <f t="shared" si="87"/>
        <v>0</v>
      </c>
      <c r="L1405" s="2">
        <f t="shared" si="88"/>
        <v>0</v>
      </c>
    </row>
    <row r="1406" spans="1:12" x14ac:dyDescent="0.25">
      <c r="A1406" s="1">
        <v>43990</v>
      </c>
      <c r="B1406" s="2">
        <v>155.07</v>
      </c>
      <c r="C1406" s="2">
        <v>156.85</v>
      </c>
      <c r="D1406" s="2">
        <v>155.05000000000001</v>
      </c>
      <c r="E1406" s="2">
        <v>156.71</v>
      </c>
      <c r="F1406" s="2">
        <v>10346680</v>
      </c>
      <c r="G1406" s="2">
        <f>IFERROR(VLOOKUP(A1406,'TLT DVD'!$A$1:$D$1249,2,FALSE),0)</f>
        <v>0</v>
      </c>
      <c r="H1406" s="2">
        <f>IFERROR(VLOOKUP(A1406,'TLT DVD'!$A$1:$D$1249,4,FALSE),0)</f>
        <v>0</v>
      </c>
      <c r="I1406" s="2">
        <f t="shared" si="85"/>
        <v>0</v>
      </c>
      <c r="J1406" s="2">
        <f t="shared" si="86"/>
        <v>0</v>
      </c>
      <c r="K1406" s="2">
        <f t="shared" si="87"/>
        <v>0</v>
      </c>
      <c r="L1406" s="2">
        <f t="shared" si="88"/>
        <v>0</v>
      </c>
    </row>
    <row r="1407" spans="1:12" x14ac:dyDescent="0.25">
      <c r="A1407" s="1">
        <v>43987</v>
      </c>
      <c r="B1407" s="2">
        <v>154.61000000000001</v>
      </c>
      <c r="C1407" s="2">
        <v>156.16</v>
      </c>
      <c r="D1407" s="2">
        <v>153.16</v>
      </c>
      <c r="E1407" s="2">
        <v>156.11000000000001</v>
      </c>
      <c r="F1407" s="2">
        <v>17778548</v>
      </c>
      <c r="G1407" s="2">
        <f>IFERROR(VLOOKUP(A1407,'TLT DVD'!$A$1:$D$1249,2,FALSE),0)</f>
        <v>0</v>
      </c>
      <c r="H1407" s="2">
        <f>IFERROR(VLOOKUP(A1407,'TLT DVD'!$A$1:$D$1249,4,FALSE),0)</f>
        <v>0</v>
      </c>
      <c r="I1407" s="2">
        <f t="shared" si="85"/>
        <v>0</v>
      </c>
      <c r="J1407" s="2">
        <f t="shared" si="86"/>
        <v>0</v>
      </c>
      <c r="K1407" s="2">
        <f t="shared" si="87"/>
        <v>0</v>
      </c>
      <c r="L1407" s="2">
        <f t="shared" si="88"/>
        <v>0</v>
      </c>
    </row>
    <row r="1408" spans="1:12" x14ac:dyDescent="0.25">
      <c r="A1408" s="1">
        <v>43986</v>
      </c>
      <c r="B1408" s="2">
        <v>158.91999999999999</v>
      </c>
      <c r="C1408" s="2">
        <v>159.01</v>
      </c>
      <c r="D1408" s="2">
        <v>157.185</v>
      </c>
      <c r="E1408" s="2">
        <v>157.22999999999999</v>
      </c>
      <c r="F1408" s="2">
        <v>14038570</v>
      </c>
      <c r="G1408" s="2">
        <f>IFERROR(VLOOKUP(A1408,'TLT DVD'!$A$1:$D$1249,2,FALSE),0)</f>
        <v>0</v>
      </c>
      <c r="H1408" s="2">
        <f>IFERROR(VLOOKUP(A1408,'TLT DVD'!$A$1:$D$1249,4,FALSE),0)</f>
        <v>0</v>
      </c>
      <c r="I1408" s="2">
        <f t="shared" si="85"/>
        <v>0</v>
      </c>
      <c r="J1408" s="2">
        <f t="shared" si="86"/>
        <v>0</v>
      </c>
      <c r="K1408" s="2">
        <f t="shared" si="87"/>
        <v>0</v>
      </c>
      <c r="L1408" s="2">
        <f t="shared" si="88"/>
        <v>0</v>
      </c>
    </row>
    <row r="1409" spans="1:12" x14ac:dyDescent="0.25">
      <c r="A1409" s="1">
        <v>43985</v>
      </c>
      <c r="B1409" s="2">
        <v>160.18</v>
      </c>
      <c r="C1409" s="2">
        <v>160.33000000000001</v>
      </c>
      <c r="D1409" s="2">
        <v>158.94</v>
      </c>
      <c r="E1409" s="2">
        <v>159.54</v>
      </c>
      <c r="F1409" s="2">
        <v>12255736</v>
      </c>
      <c r="G1409" s="2">
        <f>IFERROR(VLOOKUP(A1409,'TLT DVD'!$A$1:$D$1249,2,FALSE),0)</f>
        <v>0</v>
      </c>
      <c r="H1409" s="2">
        <f>IFERROR(VLOOKUP(A1409,'TLT DVD'!$A$1:$D$1249,4,FALSE),0)</f>
        <v>0</v>
      </c>
      <c r="I1409" s="2">
        <f t="shared" si="85"/>
        <v>0</v>
      </c>
      <c r="J1409" s="2">
        <f t="shared" si="86"/>
        <v>0</v>
      </c>
      <c r="K1409" s="2">
        <f t="shared" si="87"/>
        <v>0</v>
      </c>
      <c r="L1409" s="2">
        <f t="shared" si="88"/>
        <v>0</v>
      </c>
    </row>
    <row r="1410" spans="1:12" x14ac:dyDescent="0.25">
      <c r="A1410" s="1">
        <v>43984</v>
      </c>
      <c r="B1410" s="2">
        <v>161.66999999999999</v>
      </c>
      <c r="C1410" s="2">
        <v>162.09299999999999</v>
      </c>
      <c r="D1410" s="2">
        <v>161.25</v>
      </c>
      <c r="E1410" s="2">
        <v>161.69</v>
      </c>
      <c r="F1410" s="2">
        <v>11517053</v>
      </c>
      <c r="G1410" s="2">
        <f>IFERROR(VLOOKUP(A1410,'TLT DVD'!$A$1:$D$1249,2,FALSE),0)</f>
        <v>0</v>
      </c>
      <c r="H1410" s="2">
        <f>IFERROR(VLOOKUP(A1410,'TLT DVD'!$A$1:$D$1249,4,FALSE),0)</f>
        <v>0</v>
      </c>
      <c r="I1410" s="2">
        <f t="shared" si="85"/>
        <v>0</v>
      </c>
      <c r="J1410" s="2">
        <f t="shared" si="86"/>
        <v>0</v>
      </c>
      <c r="K1410" s="2">
        <f t="shared" si="87"/>
        <v>0</v>
      </c>
      <c r="L1410" s="2">
        <f t="shared" si="88"/>
        <v>0</v>
      </c>
    </row>
    <row r="1411" spans="1:12" x14ac:dyDescent="0.25">
      <c r="A1411" s="1">
        <v>43983</v>
      </c>
      <c r="B1411" s="2">
        <v>162.1</v>
      </c>
      <c r="C1411" s="2">
        <v>162.44</v>
      </c>
      <c r="D1411" s="2">
        <v>161.66999999999999</v>
      </c>
      <c r="E1411" s="2">
        <v>162.28</v>
      </c>
      <c r="F1411" s="2">
        <v>13353301</v>
      </c>
      <c r="G1411" s="2">
        <f>IFERROR(VLOOKUP(A1411,'TLT DVD'!$A$1:$D$1249,2,FALSE),0)</f>
        <v>0</v>
      </c>
      <c r="H1411" s="2">
        <f>IFERROR(VLOOKUP(A1411,'TLT DVD'!$A$1:$D$1249,4,FALSE),0)</f>
        <v>0</v>
      </c>
      <c r="I1411" s="2">
        <f t="shared" ref="I1411:I1456" si="89">IFERROR(B1411*$H1411,0)</f>
        <v>0</v>
      </c>
      <c r="J1411" s="2">
        <f t="shared" ref="J1411:J1456" si="90">IFERROR(C1411*$H1411,0)</f>
        <v>0</v>
      </c>
      <c r="K1411" s="2">
        <f t="shared" ref="K1411:K1456" si="91">IFERROR(D1411*$H1411,0)</f>
        <v>0</v>
      </c>
      <c r="L1411" s="2">
        <f t="shared" si="88"/>
        <v>0</v>
      </c>
    </row>
    <row r="1412" spans="1:12" x14ac:dyDescent="0.25">
      <c r="A1412" s="1">
        <v>43980</v>
      </c>
      <c r="B1412" s="2">
        <v>162.71</v>
      </c>
      <c r="C1412" s="2">
        <v>164.09</v>
      </c>
      <c r="D1412" s="2">
        <v>162.35499999999999</v>
      </c>
      <c r="E1412" s="2">
        <v>163.59</v>
      </c>
      <c r="F1412" s="2">
        <v>14662054</v>
      </c>
      <c r="G1412" s="2">
        <f>IFERROR(VLOOKUP(A1412,'TLT DVD'!$A$1:$D$1249,2,FALSE),0)</f>
        <v>0</v>
      </c>
      <c r="H1412" s="2">
        <f>IFERROR(VLOOKUP(A1412,'TLT DVD'!$A$1:$D$1249,4,FALSE),0)</f>
        <v>0</v>
      </c>
      <c r="I1412" s="2">
        <f t="shared" si="89"/>
        <v>0</v>
      </c>
      <c r="J1412" s="2">
        <f t="shared" si="90"/>
        <v>0</v>
      </c>
      <c r="K1412" s="2">
        <f t="shared" si="91"/>
        <v>0</v>
      </c>
      <c r="L1412" s="2">
        <f t="shared" si="88"/>
        <v>0</v>
      </c>
    </row>
    <row r="1413" spans="1:12" x14ac:dyDescent="0.25">
      <c r="A1413" s="1">
        <v>43979</v>
      </c>
      <c r="B1413" s="2">
        <v>161.96</v>
      </c>
      <c r="C1413" s="2">
        <v>162.57</v>
      </c>
      <c r="D1413" s="2">
        <v>161.66</v>
      </c>
      <c r="E1413" s="2">
        <v>162.43</v>
      </c>
      <c r="F1413" s="2">
        <v>10276172</v>
      </c>
      <c r="G1413" s="2">
        <f>IFERROR(VLOOKUP(A1413,'TLT DVD'!$A$1:$D$1249,2,FALSE),0)</f>
        <v>0</v>
      </c>
      <c r="H1413" s="2">
        <f>IFERROR(VLOOKUP(A1413,'TLT DVD'!$A$1:$D$1249,4,FALSE),0)</f>
        <v>0</v>
      </c>
      <c r="I1413" s="2">
        <f t="shared" si="89"/>
        <v>0</v>
      </c>
      <c r="J1413" s="2">
        <f t="shared" si="90"/>
        <v>0</v>
      </c>
      <c r="K1413" s="2">
        <f t="shared" si="91"/>
        <v>0</v>
      </c>
      <c r="L1413" s="2">
        <f t="shared" si="88"/>
        <v>0</v>
      </c>
    </row>
    <row r="1414" spans="1:12" x14ac:dyDescent="0.25">
      <c r="A1414" s="1">
        <v>43978</v>
      </c>
      <c r="B1414" s="2">
        <v>162.785</v>
      </c>
      <c r="C1414" s="2">
        <v>163.91</v>
      </c>
      <c r="D1414" s="2">
        <v>162.59</v>
      </c>
      <c r="E1414" s="2">
        <v>163.03</v>
      </c>
      <c r="F1414" s="2">
        <v>8047360</v>
      </c>
      <c r="G1414" s="2">
        <f>IFERROR(VLOOKUP(A1414,'TLT DVD'!$A$1:$D$1249,2,FALSE),0)</f>
        <v>0</v>
      </c>
      <c r="H1414" s="2">
        <f>IFERROR(VLOOKUP(A1414,'TLT DVD'!$A$1:$D$1249,4,FALSE),0)</f>
        <v>0</v>
      </c>
      <c r="I1414" s="2">
        <f t="shared" si="89"/>
        <v>0</v>
      </c>
      <c r="J1414" s="2">
        <f t="shared" si="90"/>
        <v>0</v>
      </c>
      <c r="K1414" s="2">
        <f t="shared" si="91"/>
        <v>0</v>
      </c>
      <c r="L1414" s="2">
        <f t="shared" si="88"/>
        <v>0</v>
      </c>
    </row>
    <row r="1415" spans="1:12" x14ac:dyDescent="0.25">
      <c r="A1415" s="1">
        <v>43977</v>
      </c>
      <c r="B1415" s="2">
        <v>163.71</v>
      </c>
      <c r="C1415" s="2">
        <v>163.79</v>
      </c>
      <c r="D1415" s="2">
        <v>162.97499999999999</v>
      </c>
      <c r="E1415" s="2">
        <v>163.33000000000001</v>
      </c>
      <c r="F1415" s="2">
        <v>8098939</v>
      </c>
      <c r="G1415" s="2">
        <f>IFERROR(VLOOKUP(A1415,'TLT DVD'!$A$1:$D$1249,2,FALSE),0)</f>
        <v>0</v>
      </c>
      <c r="H1415" s="2">
        <f>IFERROR(VLOOKUP(A1415,'TLT DVD'!$A$1:$D$1249,4,FALSE),0)</f>
        <v>0</v>
      </c>
      <c r="I1415" s="2">
        <f t="shared" si="89"/>
        <v>0</v>
      </c>
      <c r="J1415" s="2">
        <f t="shared" si="90"/>
        <v>0</v>
      </c>
      <c r="K1415" s="2">
        <f t="shared" si="91"/>
        <v>0</v>
      </c>
      <c r="L1415" s="2">
        <f t="shared" si="88"/>
        <v>0</v>
      </c>
    </row>
    <row r="1416" spans="1:12" x14ac:dyDescent="0.25">
      <c r="A1416" s="1">
        <v>43973</v>
      </c>
      <c r="B1416" s="2">
        <v>164.72</v>
      </c>
      <c r="C1416" s="2">
        <v>165.68</v>
      </c>
      <c r="D1416" s="2">
        <v>164.61</v>
      </c>
      <c r="E1416" s="2">
        <v>165.55</v>
      </c>
      <c r="F1416" s="2">
        <v>4956814</v>
      </c>
      <c r="G1416" s="2">
        <f>IFERROR(VLOOKUP(A1416,'TLT DVD'!$A$1:$D$1249,2,FALSE),0)</f>
        <v>0</v>
      </c>
      <c r="H1416" s="2">
        <f>IFERROR(VLOOKUP(A1416,'TLT DVD'!$A$1:$D$1249,4,FALSE),0)</f>
        <v>0</v>
      </c>
      <c r="I1416" s="2">
        <f t="shared" si="89"/>
        <v>0</v>
      </c>
      <c r="J1416" s="2">
        <f t="shared" si="90"/>
        <v>0</v>
      </c>
      <c r="K1416" s="2">
        <f t="shared" si="91"/>
        <v>0</v>
      </c>
      <c r="L1416" s="2">
        <f t="shared" si="88"/>
        <v>0</v>
      </c>
    </row>
    <row r="1417" spans="1:12" x14ac:dyDescent="0.25">
      <c r="A1417" s="1">
        <v>43972</v>
      </c>
      <c r="B1417" s="2">
        <v>164.86</v>
      </c>
      <c r="C1417" s="2">
        <v>165.36</v>
      </c>
      <c r="D1417" s="2">
        <v>164.29</v>
      </c>
      <c r="E1417" s="2">
        <v>164.56</v>
      </c>
      <c r="F1417" s="2">
        <v>8920309</v>
      </c>
      <c r="G1417" s="2">
        <f>IFERROR(VLOOKUP(A1417,'TLT DVD'!$A$1:$D$1249,2,FALSE),0)</f>
        <v>0</v>
      </c>
      <c r="H1417" s="2">
        <f>IFERROR(VLOOKUP(A1417,'TLT DVD'!$A$1:$D$1249,4,FALSE),0)</f>
        <v>0</v>
      </c>
      <c r="I1417" s="2">
        <f t="shared" si="89"/>
        <v>0</v>
      </c>
      <c r="J1417" s="2">
        <f t="shared" si="90"/>
        <v>0</v>
      </c>
      <c r="K1417" s="2">
        <f t="shared" si="91"/>
        <v>0</v>
      </c>
      <c r="L1417" s="2">
        <f t="shared" si="88"/>
        <v>0</v>
      </c>
    </row>
    <row r="1418" spans="1:12" x14ac:dyDescent="0.25">
      <c r="A1418" s="1">
        <v>43971</v>
      </c>
      <c r="B1418" s="2">
        <v>163.16999999999999</v>
      </c>
      <c r="C1418" s="2">
        <v>164.7</v>
      </c>
      <c r="D1418" s="2">
        <v>162.88</v>
      </c>
      <c r="E1418" s="2">
        <v>164.15</v>
      </c>
      <c r="F1418" s="2">
        <v>10927274</v>
      </c>
      <c r="G1418" s="2">
        <f>IFERROR(VLOOKUP(A1418,'TLT DVD'!$A$1:$D$1249,2,FALSE),0)</f>
        <v>0</v>
      </c>
      <c r="H1418" s="2">
        <f>IFERROR(VLOOKUP(A1418,'TLT DVD'!$A$1:$D$1249,4,FALSE),0)</f>
        <v>0</v>
      </c>
      <c r="I1418" s="2">
        <f t="shared" si="89"/>
        <v>0</v>
      </c>
      <c r="J1418" s="2">
        <f t="shared" si="90"/>
        <v>0</v>
      </c>
      <c r="K1418" s="2">
        <f t="shared" si="91"/>
        <v>0</v>
      </c>
      <c r="L1418" s="2">
        <f t="shared" si="88"/>
        <v>0</v>
      </c>
    </row>
    <row r="1419" spans="1:12" x14ac:dyDescent="0.25">
      <c r="A1419" s="1">
        <v>43970</v>
      </c>
      <c r="B1419" s="2">
        <v>162.52000000000001</v>
      </c>
      <c r="C1419" s="2">
        <v>163.69999999999999</v>
      </c>
      <c r="D1419" s="2">
        <v>162.47999999999999</v>
      </c>
      <c r="E1419" s="2">
        <v>163.66</v>
      </c>
      <c r="F1419" s="2">
        <v>8639263</v>
      </c>
      <c r="G1419" s="2">
        <f>IFERROR(VLOOKUP(A1419,'TLT DVD'!$A$1:$D$1249,2,FALSE),0)</f>
        <v>0</v>
      </c>
      <c r="H1419" s="2">
        <f>IFERROR(VLOOKUP(A1419,'TLT DVD'!$A$1:$D$1249,4,FALSE),0)</f>
        <v>0</v>
      </c>
      <c r="I1419" s="2">
        <f t="shared" si="89"/>
        <v>0</v>
      </c>
      <c r="J1419" s="2">
        <f t="shared" si="90"/>
        <v>0</v>
      </c>
      <c r="K1419" s="2">
        <f t="shared" si="91"/>
        <v>0</v>
      </c>
      <c r="L1419" s="2">
        <f t="shared" si="88"/>
        <v>0</v>
      </c>
    </row>
    <row r="1420" spans="1:12" x14ac:dyDescent="0.25">
      <c r="A1420" s="1">
        <v>43969</v>
      </c>
      <c r="B1420" s="2">
        <v>164.93</v>
      </c>
      <c r="C1420" s="2">
        <v>165.05500000000001</v>
      </c>
      <c r="D1420" s="2">
        <v>162.41999999999999</v>
      </c>
      <c r="E1420" s="2">
        <v>163.05000000000001</v>
      </c>
      <c r="F1420" s="2">
        <v>10073986</v>
      </c>
      <c r="G1420" s="2">
        <f>IFERROR(VLOOKUP(A1420,'TLT DVD'!$A$1:$D$1249,2,FALSE),0)</f>
        <v>0</v>
      </c>
      <c r="H1420" s="2">
        <f>IFERROR(VLOOKUP(A1420,'TLT DVD'!$A$1:$D$1249,4,FALSE),0)</f>
        <v>0</v>
      </c>
      <c r="I1420" s="2">
        <f t="shared" si="89"/>
        <v>0</v>
      </c>
      <c r="J1420" s="2">
        <f t="shared" si="90"/>
        <v>0</v>
      </c>
      <c r="K1420" s="2">
        <f t="shared" si="91"/>
        <v>0</v>
      </c>
      <c r="L1420" s="2">
        <f t="shared" si="88"/>
        <v>0</v>
      </c>
    </row>
    <row r="1421" spans="1:12" x14ac:dyDescent="0.25">
      <c r="A1421" s="1">
        <v>43966</v>
      </c>
      <c r="B1421" s="2">
        <v>168.3</v>
      </c>
      <c r="C1421" s="2">
        <v>168.49</v>
      </c>
      <c r="D1421" s="2">
        <v>166.33</v>
      </c>
      <c r="E1421" s="2">
        <v>166.71</v>
      </c>
      <c r="F1421" s="2">
        <v>7225634</v>
      </c>
      <c r="G1421" s="2">
        <f>IFERROR(VLOOKUP(A1421,'TLT DVD'!$A$1:$D$1249,2,FALSE),0)</f>
        <v>0</v>
      </c>
      <c r="H1421" s="2">
        <f>IFERROR(VLOOKUP(A1421,'TLT DVD'!$A$1:$D$1249,4,FALSE),0)</f>
        <v>0</v>
      </c>
      <c r="I1421" s="2">
        <f t="shared" si="89"/>
        <v>0</v>
      </c>
      <c r="J1421" s="2">
        <f t="shared" si="90"/>
        <v>0</v>
      </c>
      <c r="K1421" s="2">
        <f t="shared" si="91"/>
        <v>0</v>
      </c>
      <c r="L1421" s="2">
        <f t="shared" si="88"/>
        <v>0</v>
      </c>
    </row>
    <row r="1422" spans="1:12" x14ac:dyDescent="0.25">
      <c r="A1422" s="1">
        <v>43965</v>
      </c>
      <c r="B1422" s="2">
        <v>167.32</v>
      </c>
      <c r="C1422" s="2">
        <v>168.15</v>
      </c>
      <c r="D1422" s="2">
        <v>167.05</v>
      </c>
      <c r="E1422" s="2">
        <v>167.14</v>
      </c>
      <c r="F1422" s="2">
        <v>10080361</v>
      </c>
      <c r="G1422" s="2">
        <f>IFERROR(VLOOKUP(A1422,'TLT DVD'!$A$1:$D$1249,2,FALSE),0)</f>
        <v>0</v>
      </c>
      <c r="H1422" s="2">
        <f>IFERROR(VLOOKUP(A1422,'TLT DVD'!$A$1:$D$1249,4,FALSE),0)</f>
        <v>0</v>
      </c>
      <c r="I1422" s="2">
        <f t="shared" si="89"/>
        <v>0</v>
      </c>
      <c r="J1422" s="2">
        <f t="shared" si="90"/>
        <v>0</v>
      </c>
      <c r="K1422" s="2">
        <f t="shared" si="91"/>
        <v>0</v>
      </c>
      <c r="L1422" s="2">
        <f t="shared" si="88"/>
        <v>0</v>
      </c>
    </row>
    <row r="1423" spans="1:12" x14ac:dyDescent="0.25">
      <c r="A1423" s="1">
        <v>43964</v>
      </c>
      <c r="B1423" s="2">
        <v>165.09</v>
      </c>
      <c r="C1423" s="2">
        <v>166.29</v>
      </c>
      <c r="D1423" s="2">
        <v>164.8272</v>
      </c>
      <c r="E1423" s="2">
        <v>165.52</v>
      </c>
      <c r="F1423" s="2">
        <v>13305576</v>
      </c>
      <c r="G1423" s="2">
        <f>IFERROR(VLOOKUP(A1423,'TLT DVD'!$A$1:$D$1249,2,FALSE),0)</f>
        <v>0</v>
      </c>
      <c r="H1423" s="2">
        <f>IFERROR(VLOOKUP(A1423,'TLT DVD'!$A$1:$D$1249,4,FALSE),0)</f>
        <v>0</v>
      </c>
      <c r="I1423" s="2">
        <f t="shared" si="89"/>
        <v>0</v>
      </c>
      <c r="J1423" s="2">
        <f t="shared" si="90"/>
        <v>0</v>
      </c>
      <c r="K1423" s="2">
        <f t="shared" si="91"/>
        <v>0</v>
      </c>
      <c r="L1423" s="2">
        <f t="shared" si="88"/>
        <v>0</v>
      </c>
    </row>
    <row r="1424" spans="1:12" x14ac:dyDescent="0.25">
      <c r="A1424" s="1">
        <v>43963</v>
      </c>
      <c r="B1424" s="2">
        <v>163.16</v>
      </c>
      <c r="C1424" s="2">
        <v>164.93</v>
      </c>
      <c r="D1424" s="2">
        <v>163.13</v>
      </c>
      <c r="E1424" s="2">
        <v>164.37</v>
      </c>
      <c r="F1424" s="2">
        <v>10057348</v>
      </c>
      <c r="G1424" s="2">
        <f>IFERROR(VLOOKUP(A1424,'TLT DVD'!$A$1:$D$1249,2,FALSE),0)</f>
        <v>0</v>
      </c>
      <c r="H1424" s="2">
        <f>IFERROR(VLOOKUP(A1424,'TLT DVD'!$A$1:$D$1249,4,FALSE),0)</f>
        <v>0</v>
      </c>
      <c r="I1424" s="2">
        <f t="shared" si="89"/>
        <v>0</v>
      </c>
      <c r="J1424" s="2">
        <f t="shared" si="90"/>
        <v>0</v>
      </c>
      <c r="K1424" s="2">
        <f t="shared" si="91"/>
        <v>0</v>
      </c>
      <c r="L1424" s="2">
        <f t="shared" si="88"/>
        <v>0</v>
      </c>
    </row>
    <row r="1425" spans="1:12" x14ac:dyDescent="0.25">
      <c r="A1425" s="1">
        <v>43962</v>
      </c>
      <c r="B1425" s="2">
        <v>163.66</v>
      </c>
      <c r="C1425" s="2">
        <v>164.22</v>
      </c>
      <c r="D1425" s="2">
        <v>162.095</v>
      </c>
      <c r="E1425" s="2">
        <v>162.69999999999999</v>
      </c>
      <c r="F1425" s="2">
        <v>8713747</v>
      </c>
      <c r="G1425" s="2">
        <f>IFERROR(VLOOKUP(A1425,'TLT DVD'!$A$1:$D$1249,2,FALSE),0)</f>
        <v>0</v>
      </c>
      <c r="H1425" s="2">
        <f>IFERROR(VLOOKUP(A1425,'TLT DVD'!$A$1:$D$1249,4,FALSE),0)</f>
        <v>0</v>
      </c>
      <c r="I1425" s="2">
        <f t="shared" si="89"/>
        <v>0</v>
      </c>
      <c r="J1425" s="2">
        <f t="shared" si="90"/>
        <v>0</v>
      </c>
      <c r="K1425" s="2">
        <f t="shared" si="91"/>
        <v>0</v>
      </c>
      <c r="L1425" s="2">
        <f t="shared" si="88"/>
        <v>0</v>
      </c>
    </row>
    <row r="1426" spans="1:12" x14ac:dyDescent="0.25">
      <c r="A1426" s="1">
        <v>43959</v>
      </c>
      <c r="B1426" s="2">
        <v>164.49</v>
      </c>
      <c r="C1426" s="2">
        <v>165.4</v>
      </c>
      <c r="D1426" s="2">
        <v>163.68</v>
      </c>
      <c r="E1426" s="2">
        <v>163.98</v>
      </c>
      <c r="F1426" s="2">
        <v>8130474</v>
      </c>
      <c r="G1426" s="2">
        <f>IFERROR(VLOOKUP(A1426,'TLT DVD'!$A$1:$D$1249,2,FALSE),0)</f>
        <v>0</v>
      </c>
      <c r="H1426" s="2">
        <f>IFERROR(VLOOKUP(A1426,'TLT DVD'!$A$1:$D$1249,4,FALSE),0)</f>
        <v>0</v>
      </c>
      <c r="I1426" s="2">
        <f t="shared" si="89"/>
        <v>0</v>
      </c>
      <c r="J1426" s="2">
        <f t="shared" si="90"/>
        <v>0</v>
      </c>
      <c r="K1426" s="2">
        <f t="shared" si="91"/>
        <v>0</v>
      </c>
      <c r="L1426" s="2">
        <f t="shared" ref="L1426:L1456" si="92">IFERROR(E1426*$H1426,0)</f>
        <v>0</v>
      </c>
    </row>
    <row r="1427" spans="1:12" x14ac:dyDescent="0.25">
      <c r="A1427" s="1">
        <v>43958</v>
      </c>
      <c r="B1427" s="2">
        <v>163.56</v>
      </c>
      <c r="C1427" s="2">
        <v>166.37</v>
      </c>
      <c r="D1427" s="2">
        <v>163.34</v>
      </c>
      <c r="E1427" s="2">
        <v>166.14</v>
      </c>
      <c r="F1427" s="2">
        <v>9165455</v>
      </c>
      <c r="G1427" s="2">
        <f>IFERROR(VLOOKUP(A1427,'TLT DVD'!$A$1:$D$1249,2,FALSE),0)</f>
        <v>0</v>
      </c>
      <c r="H1427" s="2">
        <f>IFERROR(VLOOKUP(A1427,'TLT DVD'!$A$1:$D$1249,4,FALSE),0)</f>
        <v>0</v>
      </c>
      <c r="I1427" s="2">
        <f t="shared" si="89"/>
        <v>0</v>
      </c>
      <c r="J1427" s="2">
        <f t="shared" si="90"/>
        <v>0</v>
      </c>
      <c r="K1427" s="2">
        <f t="shared" si="91"/>
        <v>0</v>
      </c>
      <c r="L1427" s="2">
        <f t="shared" si="92"/>
        <v>0</v>
      </c>
    </row>
    <row r="1428" spans="1:12" x14ac:dyDescent="0.25">
      <c r="A1428" s="1">
        <v>43957</v>
      </c>
      <c r="B1428" s="2">
        <v>163.22999999999999</v>
      </c>
      <c r="C1428" s="2">
        <v>163.63999999999999</v>
      </c>
      <c r="D1428" s="2">
        <v>162.05000000000001</v>
      </c>
      <c r="E1428" s="2">
        <v>163.41</v>
      </c>
      <c r="F1428" s="2">
        <v>14721518</v>
      </c>
      <c r="G1428" s="2">
        <f>IFERROR(VLOOKUP(A1428,'TLT DVD'!$A$1:$D$1249,2,FALSE),0)</f>
        <v>0</v>
      </c>
      <c r="H1428" s="2">
        <f>IFERROR(VLOOKUP(A1428,'TLT DVD'!$A$1:$D$1249,4,FALSE),0)</f>
        <v>0</v>
      </c>
      <c r="I1428" s="2">
        <f t="shared" si="89"/>
        <v>0</v>
      </c>
      <c r="J1428" s="2">
        <f t="shared" si="90"/>
        <v>0</v>
      </c>
      <c r="K1428" s="2">
        <f t="shared" si="91"/>
        <v>0</v>
      </c>
      <c r="L1428" s="2">
        <f t="shared" si="92"/>
        <v>0</v>
      </c>
    </row>
    <row r="1429" spans="1:12" x14ac:dyDescent="0.25">
      <c r="A1429" s="1">
        <v>43956</v>
      </c>
      <c r="B1429" s="2">
        <v>165.57</v>
      </c>
      <c r="C1429" s="2">
        <v>166.27</v>
      </c>
      <c r="D1429" s="2">
        <v>165.27</v>
      </c>
      <c r="E1429" s="2">
        <v>166.09</v>
      </c>
      <c r="F1429" s="2">
        <v>7831916</v>
      </c>
      <c r="G1429" s="2">
        <f>IFERROR(VLOOKUP(A1429,'TLT DVD'!$A$1:$D$1249,2,FALSE),0)</f>
        <v>0</v>
      </c>
      <c r="H1429" s="2">
        <f>IFERROR(VLOOKUP(A1429,'TLT DVD'!$A$1:$D$1249,4,FALSE),0)</f>
        <v>0</v>
      </c>
      <c r="I1429" s="2">
        <f t="shared" si="89"/>
        <v>0</v>
      </c>
      <c r="J1429" s="2">
        <f t="shared" si="90"/>
        <v>0</v>
      </c>
      <c r="K1429" s="2">
        <f t="shared" si="91"/>
        <v>0</v>
      </c>
      <c r="L1429" s="2">
        <f t="shared" si="92"/>
        <v>0</v>
      </c>
    </row>
    <row r="1430" spans="1:12" x14ac:dyDescent="0.25">
      <c r="A1430" s="1">
        <v>43955</v>
      </c>
      <c r="B1430" s="2">
        <v>167.56</v>
      </c>
      <c r="C1430" s="2">
        <v>167.68</v>
      </c>
      <c r="D1430" s="2">
        <v>166.48</v>
      </c>
      <c r="E1430" s="2">
        <v>167.16</v>
      </c>
      <c r="F1430" s="2">
        <v>8300923</v>
      </c>
      <c r="G1430" s="2">
        <f>IFERROR(VLOOKUP(A1430,'TLT DVD'!$A$1:$D$1249,2,FALSE),0)</f>
        <v>0</v>
      </c>
      <c r="H1430" s="2">
        <f>IFERROR(VLOOKUP(A1430,'TLT DVD'!$A$1:$D$1249,4,FALSE),0)</f>
        <v>0</v>
      </c>
      <c r="I1430" s="2">
        <f t="shared" si="89"/>
        <v>0</v>
      </c>
      <c r="J1430" s="2">
        <f t="shared" si="90"/>
        <v>0</v>
      </c>
      <c r="K1430" s="2">
        <f t="shared" si="91"/>
        <v>0</v>
      </c>
      <c r="L1430" s="2">
        <f t="shared" si="92"/>
        <v>0</v>
      </c>
    </row>
    <row r="1431" spans="1:12" x14ac:dyDescent="0.25">
      <c r="A1431" s="1">
        <v>43952</v>
      </c>
      <c r="B1431" s="2">
        <v>167.5</v>
      </c>
      <c r="C1431" s="2">
        <v>168.11</v>
      </c>
      <c r="D1431" s="2">
        <v>166.44</v>
      </c>
      <c r="E1431" s="2">
        <v>167.95</v>
      </c>
      <c r="F1431" s="2">
        <v>10209421</v>
      </c>
      <c r="G1431" s="2">
        <f>IFERROR(VLOOKUP(A1431,'TLT DVD'!$A$1:$D$1249,2,FALSE),0)</f>
        <v>0</v>
      </c>
      <c r="H1431" s="2">
        <f>IFERROR(VLOOKUP(A1431,'TLT DVD'!$A$1:$D$1249,4,FALSE),0)</f>
        <v>0</v>
      </c>
      <c r="I1431" s="2">
        <f t="shared" si="89"/>
        <v>0</v>
      </c>
      <c r="J1431" s="2">
        <f t="shared" si="90"/>
        <v>0</v>
      </c>
      <c r="K1431" s="2">
        <f t="shared" si="91"/>
        <v>0</v>
      </c>
      <c r="L1431" s="2">
        <f t="shared" si="92"/>
        <v>0</v>
      </c>
    </row>
    <row r="1432" spans="1:12" x14ac:dyDescent="0.25">
      <c r="A1432" s="1">
        <v>43951</v>
      </c>
      <c r="B1432" s="2">
        <v>168.74</v>
      </c>
      <c r="C1432" s="2">
        <v>169.23</v>
      </c>
      <c r="D1432" s="2">
        <v>166.71</v>
      </c>
      <c r="E1432" s="2">
        <v>166.74</v>
      </c>
      <c r="F1432" s="2">
        <v>11606074</v>
      </c>
      <c r="G1432" s="2">
        <f>IFERROR(VLOOKUP(A1432,'TLT DVD'!$A$1:$D$1249,2,FALSE),0)</f>
        <v>0</v>
      </c>
      <c r="H1432" s="2">
        <f>IFERROR(VLOOKUP(A1432,'TLT DVD'!$A$1:$D$1249,4,FALSE),0)</f>
        <v>0</v>
      </c>
      <c r="I1432" s="2">
        <f t="shared" si="89"/>
        <v>0</v>
      </c>
      <c r="J1432" s="2">
        <f t="shared" si="90"/>
        <v>0</v>
      </c>
      <c r="K1432" s="2">
        <f t="shared" si="91"/>
        <v>0</v>
      </c>
      <c r="L1432" s="2">
        <f t="shared" si="92"/>
        <v>0</v>
      </c>
    </row>
    <row r="1433" spans="1:12" x14ac:dyDescent="0.25">
      <c r="A1433" s="1">
        <v>43950</v>
      </c>
      <c r="B1433" s="2">
        <v>169.53</v>
      </c>
      <c r="C1433" s="2">
        <v>170.26</v>
      </c>
      <c r="D1433" s="2">
        <v>167.96</v>
      </c>
      <c r="E1433" s="2">
        <v>168.71</v>
      </c>
      <c r="F1433" s="2">
        <v>8619566</v>
      </c>
      <c r="G1433" s="2">
        <f>IFERROR(VLOOKUP(A1433,'TLT DVD'!$A$1:$D$1249,2,FALSE),0)</f>
        <v>0</v>
      </c>
      <c r="H1433" s="2">
        <f>IFERROR(VLOOKUP(A1433,'TLT DVD'!$A$1:$D$1249,4,FALSE),0)</f>
        <v>0</v>
      </c>
      <c r="I1433" s="2">
        <f t="shared" si="89"/>
        <v>0</v>
      </c>
      <c r="J1433" s="2">
        <f t="shared" si="90"/>
        <v>0</v>
      </c>
      <c r="K1433" s="2">
        <f t="shared" si="91"/>
        <v>0</v>
      </c>
      <c r="L1433" s="2">
        <f t="shared" si="92"/>
        <v>0</v>
      </c>
    </row>
    <row r="1434" spans="1:12" x14ac:dyDescent="0.25">
      <c r="A1434" s="1">
        <v>43949</v>
      </c>
      <c r="B1434" s="2">
        <v>168.55</v>
      </c>
      <c r="C1434" s="2">
        <v>169.85</v>
      </c>
      <c r="D1434" s="2">
        <v>168.45</v>
      </c>
      <c r="E1434" s="2">
        <v>169.59</v>
      </c>
      <c r="F1434" s="2">
        <v>9905415</v>
      </c>
      <c r="G1434" s="2">
        <f>IFERROR(VLOOKUP(A1434,'TLT DVD'!$A$1:$D$1249,2,FALSE),0)</f>
        <v>0</v>
      </c>
      <c r="H1434" s="2">
        <f>IFERROR(VLOOKUP(A1434,'TLT DVD'!$A$1:$D$1249,4,FALSE),0)</f>
        <v>0</v>
      </c>
      <c r="I1434" s="2">
        <f t="shared" si="89"/>
        <v>0</v>
      </c>
      <c r="J1434" s="2">
        <f t="shared" si="90"/>
        <v>0</v>
      </c>
      <c r="K1434" s="2">
        <f t="shared" si="91"/>
        <v>0</v>
      </c>
      <c r="L1434" s="2">
        <f t="shared" si="92"/>
        <v>0</v>
      </c>
    </row>
    <row r="1435" spans="1:12" x14ac:dyDescent="0.25">
      <c r="A1435" s="1">
        <v>43948</v>
      </c>
      <c r="B1435" s="2">
        <v>169.66</v>
      </c>
      <c r="C1435" s="2">
        <v>169.75</v>
      </c>
      <c r="D1435" s="2">
        <v>167.44</v>
      </c>
      <c r="E1435" s="2">
        <v>167.66</v>
      </c>
      <c r="F1435" s="2">
        <v>9039484</v>
      </c>
      <c r="G1435" s="2">
        <f>IFERROR(VLOOKUP(A1435,'TLT DVD'!$A$1:$D$1249,2,FALSE),0)</f>
        <v>0</v>
      </c>
      <c r="H1435" s="2">
        <f>IFERROR(VLOOKUP(A1435,'TLT DVD'!$A$1:$D$1249,4,FALSE),0)</f>
        <v>0</v>
      </c>
      <c r="I1435" s="2">
        <f t="shared" si="89"/>
        <v>0</v>
      </c>
      <c r="J1435" s="2">
        <f t="shared" si="90"/>
        <v>0</v>
      </c>
      <c r="K1435" s="2">
        <f t="shared" si="91"/>
        <v>0</v>
      </c>
      <c r="L1435" s="2">
        <f t="shared" si="92"/>
        <v>0</v>
      </c>
    </row>
    <row r="1436" spans="1:12" x14ac:dyDescent="0.25">
      <c r="A1436" s="1">
        <v>43945</v>
      </c>
      <c r="B1436" s="2">
        <v>169.61</v>
      </c>
      <c r="C1436" s="2">
        <v>170.84</v>
      </c>
      <c r="D1436" s="2">
        <v>169.57</v>
      </c>
      <c r="E1436" s="2">
        <v>170.84</v>
      </c>
      <c r="F1436" s="2">
        <v>6211804</v>
      </c>
      <c r="G1436" s="2">
        <f>IFERROR(VLOOKUP(A1436,'TLT DVD'!$A$1:$D$1249,2,FALSE),0)</f>
        <v>0</v>
      </c>
      <c r="H1436" s="2">
        <f>IFERROR(VLOOKUP(A1436,'TLT DVD'!$A$1:$D$1249,4,FALSE),0)</f>
        <v>0</v>
      </c>
      <c r="I1436" s="2">
        <f t="shared" si="89"/>
        <v>0</v>
      </c>
      <c r="J1436" s="2">
        <f t="shared" si="90"/>
        <v>0</v>
      </c>
      <c r="K1436" s="2">
        <f t="shared" si="91"/>
        <v>0</v>
      </c>
      <c r="L1436" s="2">
        <f t="shared" si="92"/>
        <v>0</v>
      </c>
    </row>
    <row r="1437" spans="1:12" x14ac:dyDescent="0.25">
      <c r="A1437" s="1">
        <v>43944</v>
      </c>
      <c r="B1437" s="2">
        <v>169.87</v>
      </c>
      <c r="C1437" s="2">
        <v>170.93</v>
      </c>
      <c r="D1437" s="2">
        <v>169.60499999999999</v>
      </c>
      <c r="E1437" s="2">
        <v>170.44</v>
      </c>
      <c r="F1437" s="2">
        <v>5968584</v>
      </c>
      <c r="G1437" s="2">
        <f>IFERROR(VLOOKUP(A1437,'TLT DVD'!$A$1:$D$1249,2,FALSE),0)</f>
        <v>0</v>
      </c>
      <c r="H1437" s="2">
        <f>IFERROR(VLOOKUP(A1437,'TLT DVD'!$A$1:$D$1249,4,FALSE),0)</f>
        <v>0</v>
      </c>
      <c r="I1437" s="2">
        <f t="shared" si="89"/>
        <v>0</v>
      </c>
      <c r="J1437" s="2">
        <f t="shared" si="90"/>
        <v>0</v>
      </c>
      <c r="K1437" s="2">
        <f t="shared" si="91"/>
        <v>0</v>
      </c>
      <c r="L1437" s="2">
        <f t="shared" si="92"/>
        <v>0</v>
      </c>
    </row>
    <row r="1438" spans="1:12" x14ac:dyDescent="0.25">
      <c r="A1438" s="1">
        <v>43943</v>
      </c>
      <c r="B1438" s="2">
        <v>169.97</v>
      </c>
      <c r="C1438" s="2">
        <v>170.39</v>
      </c>
      <c r="D1438" s="2">
        <v>168.70500000000001</v>
      </c>
      <c r="E1438" s="2">
        <v>169.54</v>
      </c>
      <c r="F1438" s="2">
        <v>6230495</v>
      </c>
      <c r="G1438" s="2">
        <f>IFERROR(VLOOKUP(A1438,'TLT DVD'!$A$1:$D$1249,2,FALSE),0)</f>
        <v>0</v>
      </c>
      <c r="H1438" s="2">
        <f>IFERROR(VLOOKUP(A1438,'TLT DVD'!$A$1:$D$1249,4,FALSE),0)</f>
        <v>0</v>
      </c>
      <c r="I1438" s="2">
        <f t="shared" si="89"/>
        <v>0</v>
      </c>
      <c r="J1438" s="2">
        <f t="shared" si="90"/>
        <v>0</v>
      </c>
      <c r="K1438" s="2">
        <f t="shared" si="91"/>
        <v>0</v>
      </c>
      <c r="L1438" s="2">
        <f t="shared" si="92"/>
        <v>0</v>
      </c>
    </row>
    <row r="1439" spans="1:12" x14ac:dyDescent="0.25">
      <c r="A1439" s="1">
        <v>43942</v>
      </c>
      <c r="B1439" s="2">
        <v>171.93</v>
      </c>
      <c r="C1439" s="2">
        <v>172.15</v>
      </c>
      <c r="D1439" s="2">
        <v>170.78</v>
      </c>
      <c r="E1439" s="2">
        <v>171.29</v>
      </c>
      <c r="F1439" s="2">
        <v>7850725</v>
      </c>
      <c r="G1439" s="2">
        <f>IFERROR(VLOOKUP(A1439,'TLT DVD'!$A$1:$D$1249,2,FALSE),0)</f>
        <v>0</v>
      </c>
      <c r="H1439" s="2">
        <f>IFERROR(VLOOKUP(A1439,'TLT DVD'!$A$1:$D$1249,4,FALSE),0)</f>
        <v>0</v>
      </c>
      <c r="I1439" s="2">
        <f t="shared" si="89"/>
        <v>0</v>
      </c>
      <c r="J1439" s="2">
        <f t="shared" si="90"/>
        <v>0</v>
      </c>
      <c r="K1439" s="2">
        <f t="shared" si="91"/>
        <v>0</v>
      </c>
      <c r="L1439" s="2">
        <f t="shared" si="92"/>
        <v>0</v>
      </c>
    </row>
    <row r="1440" spans="1:12" x14ac:dyDescent="0.25">
      <c r="A1440" s="1">
        <v>43941</v>
      </c>
      <c r="B1440" s="2">
        <v>168.44</v>
      </c>
      <c r="C1440" s="2">
        <v>169.29</v>
      </c>
      <c r="D1440" s="2">
        <v>167.96</v>
      </c>
      <c r="E1440" s="2">
        <v>169.16</v>
      </c>
      <c r="F1440" s="2">
        <v>6462639</v>
      </c>
      <c r="G1440" s="2">
        <f>IFERROR(VLOOKUP(A1440,'TLT DVD'!$A$1:$D$1249,2,FALSE),0)</f>
        <v>0</v>
      </c>
      <c r="H1440" s="2">
        <f>IFERROR(VLOOKUP(A1440,'TLT DVD'!$A$1:$D$1249,4,FALSE),0)</f>
        <v>0</v>
      </c>
      <c r="I1440" s="2">
        <f t="shared" si="89"/>
        <v>0</v>
      </c>
      <c r="J1440" s="2">
        <f t="shared" si="90"/>
        <v>0</v>
      </c>
      <c r="K1440" s="2">
        <f t="shared" si="91"/>
        <v>0</v>
      </c>
      <c r="L1440" s="2">
        <f t="shared" si="92"/>
        <v>0</v>
      </c>
    </row>
    <row r="1441" spans="1:12" x14ac:dyDescent="0.25">
      <c r="A1441" s="1">
        <v>43938</v>
      </c>
      <c r="B1441" s="2">
        <v>169.82</v>
      </c>
      <c r="C1441" s="2">
        <v>170.84</v>
      </c>
      <c r="D1441" s="2">
        <v>167.27</v>
      </c>
      <c r="E1441" s="2">
        <v>167.81</v>
      </c>
      <c r="F1441" s="2">
        <v>8612119</v>
      </c>
      <c r="G1441" s="2">
        <f>IFERROR(VLOOKUP(A1441,'TLT DVD'!$A$1:$D$1249,2,FALSE),0)</f>
        <v>0</v>
      </c>
      <c r="H1441" s="2">
        <f>IFERROR(VLOOKUP(A1441,'TLT DVD'!$A$1:$D$1249,4,FALSE),0)</f>
        <v>0</v>
      </c>
      <c r="I1441" s="2">
        <f t="shared" si="89"/>
        <v>0</v>
      </c>
      <c r="J1441" s="2">
        <f t="shared" si="90"/>
        <v>0</v>
      </c>
      <c r="K1441" s="2">
        <f t="shared" si="91"/>
        <v>0</v>
      </c>
      <c r="L1441" s="2">
        <f t="shared" si="92"/>
        <v>0</v>
      </c>
    </row>
    <row r="1442" spans="1:12" x14ac:dyDescent="0.25">
      <c r="A1442" s="1">
        <v>43937</v>
      </c>
      <c r="B1442" s="2">
        <v>169.26</v>
      </c>
      <c r="C1442" s="2">
        <v>170.315</v>
      </c>
      <c r="D1442" s="2">
        <v>169.01560000000001</v>
      </c>
      <c r="E1442" s="2">
        <v>170.09</v>
      </c>
      <c r="F1442" s="2">
        <v>8265414</v>
      </c>
      <c r="G1442" s="2">
        <f>IFERROR(VLOOKUP(A1442,'TLT DVD'!$A$1:$D$1249,2,FALSE),0)</f>
        <v>0</v>
      </c>
      <c r="H1442" s="2">
        <f>IFERROR(VLOOKUP(A1442,'TLT DVD'!$A$1:$D$1249,4,FALSE),0)</f>
        <v>0</v>
      </c>
      <c r="I1442" s="2">
        <f t="shared" si="89"/>
        <v>0</v>
      </c>
      <c r="J1442" s="2">
        <f t="shared" si="90"/>
        <v>0</v>
      </c>
      <c r="K1442" s="2">
        <f t="shared" si="91"/>
        <v>0</v>
      </c>
      <c r="L1442" s="2">
        <f t="shared" si="92"/>
        <v>0</v>
      </c>
    </row>
    <row r="1443" spans="1:12" x14ac:dyDescent="0.25">
      <c r="A1443" s="1">
        <v>43936</v>
      </c>
      <c r="B1443" s="2">
        <v>166.8</v>
      </c>
      <c r="C1443" s="2">
        <v>168.6</v>
      </c>
      <c r="D1443" s="2">
        <v>166.74</v>
      </c>
      <c r="E1443" s="2">
        <v>168.18</v>
      </c>
      <c r="F1443" s="2">
        <v>10027752</v>
      </c>
      <c r="G1443" s="2">
        <f>IFERROR(VLOOKUP(A1443,'TLT DVD'!$A$1:$D$1249,2,FALSE),0)</f>
        <v>0</v>
      </c>
      <c r="H1443" s="2">
        <f>IFERROR(VLOOKUP(A1443,'TLT DVD'!$A$1:$D$1249,4,FALSE),0)</f>
        <v>0</v>
      </c>
      <c r="I1443" s="2">
        <f t="shared" si="89"/>
        <v>0</v>
      </c>
      <c r="J1443" s="2">
        <f t="shared" si="90"/>
        <v>0</v>
      </c>
      <c r="K1443" s="2">
        <f t="shared" si="91"/>
        <v>0</v>
      </c>
      <c r="L1443" s="2">
        <f t="shared" si="92"/>
        <v>0</v>
      </c>
    </row>
    <row r="1444" spans="1:12" x14ac:dyDescent="0.25">
      <c r="A1444" s="1">
        <v>43935</v>
      </c>
      <c r="B1444" s="2">
        <v>163.84</v>
      </c>
      <c r="C1444" s="2">
        <v>164.74</v>
      </c>
      <c r="D1444" s="2">
        <v>163.47999999999999</v>
      </c>
      <c r="E1444" s="2">
        <v>163.84</v>
      </c>
      <c r="F1444" s="2">
        <v>9019531</v>
      </c>
      <c r="G1444" s="2">
        <f>IFERROR(VLOOKUP(A1444,'TLT DVD'!$A$1:$D$1249,2,FALSE),0)</f>
        <v>0</v>
      </c>
      <c r="H1444" s="2">
        <f>IFERROR(VLOOKUP(A1444,'TLT DVD'!$A$1:$D$1249,4,FALSE),0)</f>
        <v>0</v>
      </c>
      <c r="I1444" s="2">
        <f t="shared" si="89"/>
        <v>0</v>
      </c>
      <c r="J1444" s="2">
        <f t="shared" si="90"/>
        <v>0</v>
      </c>
      <c r="K1444" s="2">
        <f t="shared" si="91"/>
        <v>0</v>
      </c>
      <c r="L1444" s="2">
        <f t="shared" si="92"/>
        <v>0</v>
      </c>
    </row>
    <row r="1445" spans="1:12" x14ac:dyDescent="0.25">
      <c r="A1445" s="1">
        <v>43934</v>
      </c>
      <c r="B1445" s="2">
        <v>164.75</v>
      </c>
      <c r="C1445" s="2">
        <v>165.71</v>
      </c>
      <c r="D1445" s="2">
        <v>163.88</v>
      </c>
      <c r="E1445" s="2">
        <v>163.88</v>
      </c>
      <c r="F1445" s="2">
        <v>8750297</v>
      </c>
      <c r="G1445" s="2">
        <f>IFERROR(VLOOKUP(A1445,'TLT DVD'!$A$1:$D$1249,2,FALSE),0)</f>
        <v>0</v>
      </c>
      <c r="H1445" s="2">
        <f>IFERROR(VLOOKUP(A1445,'TLT DVD'!$A$1:$D$1249,4,FALSE),0)</f>
        <v>0</v>
      </c>
      <c r="I1445" s="2">
        <f t="shared" si="89"/>
        <v>0</v>
      </c>
      <c r="J1445" s="2">
        <f t="shared" si="90"/>
        <v>0</v>
      </c>
      <c r="K1445" s="2">
        <f t="shared" si="91"/>
        <v>0</v>
      </c>
      <c r="L1445" s="2">
        <f t="shared" si="92"/>
        <v>0</v>
      </c>
    </row>
    <row r="1446" spans="1:12" x14ac:dyDescent="0.25">
      <c r="A1446" s="1">
        <v>43930</v>
      </c>
      <c r="B1446" s="2">
        <v>164.28</v>
      </c>
      <c r="C1446" s="2">
        <v>165.79</v>
      </c>
      <c r="D1446" s="2">
        <v>163.78</v>
      </c>
      <c r="E1446" s="2">
        <v>165.39</v>
      </c>
      <c r="F1446" s="2">
        <v>14260806</v>
      </c>
      <c r="G1446" s="2">
        <f>IFERROR(VLOOKUP(A1446,'TLT DVD'!$A$1:$D$1249,2,FALSE),0)</f>
        <v>0</v>
      </c>
      <c r="H1446" s="2">
        <f>IFERROR(VLOOKUP(A1446,'TLT DVD'!$A$1:$D$1249,4,FALSE),0)</f>
        <v>0</v>
      </c>
      <c r="I1446" s="2">
        <f t="shared" si="89"/>
        <v>0</v>
      </c>
      <c r="J1446" s="2">
        <f t="shared" si="90"/>
        <v>0</v>
      </c>
      <c r="K1446" s="2">
        <f t="shared" si="91"/>
        <v>0</v>
      </c>
      <c r="L1446" s="2">
        <f t="shared" si="92"/>
        <v>0</v>
      </c>
    </row>
    <row r="1447" spans="1:12" x14ac:dyDescent="0.25">
      <c r="A1447" s="1">
        <v>43929</v>
      </c>
      <c r="B1447" s="2">
        <v>165.11</v>
      </c>
      <c r="C1447" s="2">
        <v>166.19</v>
      </c>
      <c r="D1447" s="2">
        <v>164.13</v>
      </c>
      <c r="E1447" s="2">
        <v>165.09</v>
      </c>
      <c r="F1447" s="2">
        <v>10147077</v>
      </c>
      <c r="G1447" s="2">
        <f>IFERROR(VLOOKUP(A1447,'TLT DVD'!$A$1:$D$1249,2,FALSE),0)</f>
        <v>0</v>
      </c>
      <c r="H1447" s="2">
        <f>IFERROR(VLOOKUP(A1447,'TLT DVD'!$A$1:$D$1249,4,FALSE),0)</f>
        <v>0</v>
      </c>
      <c r="I1447" s="2">
        <f t="shared" si="89"/>
        <v>0</v>
      </c>
      <c r="J1447" s="2">
        <f t="shared" si="90"/>
        <v>0</v>
      </c>
      <c r="K1447" s="2">
        <f t="shared" si="91"/>
        <v>0</v>
      </c>
      <c r="L1447" s="2">
        <f t="shared" si="92"/>
        <v>0</v>
      </c>
    </row>
    <row r="1448" spans="1:12" x14ac:dyDescent="0.25">
      <c r="A1448" s="1">
        <v>43928</v>
      </c>
      <c r="B1448" s="2">
        <v>164.96</v>
      </c>
      <c r="C1448" s="2">
        <v>166.42</v>
      </c>
      <c r="D1448" s="2">
        <v>163.71</v>
      </c>
      <c r="E1448" s="2">
        <v>166.3</v>
      </c>
      <c r="F1448" s="2">
        <v>13811848</v>
      </c>
      <c r="G1448" s="2">
        <f>IFERROR(VLOOKUP(A1448,'TLT DVD'!$A$1:$D$1249,2,FALSE),0)</f>
        <v>0</v>
      </c>
      <c r="H1448" s="2">
        <f>IFERROR(VLOOKUP(A1448,'TLT DVD'!$A$1:$D$1249,4,FALSE),0)</f>
        <v>0</v>
      </c>
      <c r="I1448" s="2">
        <f t="shared" si="89"/>
        <v>0</v>
      </c>
      <c r="J1448" s="2">
        <f t="shared" si="90"/>
        <v>0</v>
      </c>
      <c r="K1448" s="2">
        <f t="shared" si="91"/>
        <v>0</v>
      </c>
      <c r="L1448" s="2">
        <f t="shared" si="92"/>
        <v>0</v>
      </c>
    </row>
    <row r="1449" spans="1:12" x14ac:dyDescent="0.25">
      <c r="A1449" s="1">
        <v>43927</v>
      </c>
      <c r="B1449" s="2">
        <v>167</v>
      </c>
      <c r="C1449" s="2">
        <v>168.27</v>
      </c>
      <c r="D1449" s="2">
        <v>166.53</v>
      </c>
      <c r="E1449" s="2">
        <v>168.06</v>
      </c>
      <c r="F1449" s="2">
        <v>9434786</v>
      </c>
      <c r="G1449" s="2">
        <f>IFERROR(VLOOKUP(A1449,'TLT DVD'!$A$1:$D$1249,2,FALSE),0)</f>
        <v>0</v>
      </c>
      <c r="H1449" s="2">
        <f>IFERROR(VLOOKUP(A1449,'TLT DVD'!$A$1:$D$1249,4,FALSE),0)</f>
        <v>0</v>
      </c>
      <c r="I1449" s="2">
        <f t="shared" si="89"/>
        <v>0</v>
      </c>
      <c r="J1449" s="2">
        <f t="shared" si="90"/>
        <v>0</v>
      </c>
      <c r="K1449" s="2">
        <f t="shared" si="91"/>
        <v>0</v>
      </c>
      <c r="L1449" s="2">
        <f t="shared" si="92"/>
        <v>0</v>
      </c>
    </row>
    <row r="1450" spans="1:12" x14ac:dyDescent="0.25">
      <c r="A1450" s="1">
        <v>43924</v>
      </c>
      <c r="B1450" s="2">
        <v>168.55</v>
      </c>
      <c r="C1450" s="2">
        <v>170.33</v>
      </c>
      <c r="D1450" s="2">
        <v>168.14</v>
      </c>
      <c r="E1450" s="2">
        <v>168.5</v>
      </c>
      <c r="F1450" s="2">
        <v>6570840</v>
      </c>
      <c r="G1450" s="2">
        <f>IFERROR(VLOOKUP(A1450,'TLT DVD'!$A$1:$D$1249,2,FALSE),0)</f>
        <v>0</v>
      </c>
      <c r="H1450" s="2">
        <f>IFERROR(VLOOKUP(A1450,'TLT DVD'!$A$1:$D$1249,4,FALSE),0)</f>
        <v>0</v>
      </c>
      <c r="I1450" s="2">
        <f t="shared" si="89"/>
        <v>0</v>
      </c>
      <c r="J1450" s="2">
        <f t="shared" si="90"/>
        <v>0</v>
      </c>
      <c r="K1450" s="2">
        <f t="shared" si="91"/>
        <v>0</v>
      </c>
      <c r="L1450" s="2">
        <f t="shared" si="92"/>
        <v>0</v>
      </c>
    </row>
    <row r="1451" spans="1:12" x14ac:dyDescent="0.25">
      <c r="A1451" s="1">
        <v>43923</v>
      </c>
      <c r="B1451" s="2">
        <v>168.83</v>
      </c>
      <c r="C1451" s="2">
        <v>169.22</v>
      </c>
      <c r="D1451" s="2">
        <v>167.26</v>
      </c>
      <c r="E1451" s="2">
        <v>168.1</v>
      </c>
      <c r="F1451" s="2">
        <v>5771227</v>
      </c>
      <c r="G1451" s="2">
        <f>IFERROR(VLOOKUP(A1451,'TLT DVD'!$A$1:$D$1249,2,FALSE),0)</f>
        <v>0</v>
      </c>
      <c r="H1451" s="2">
        <f>IFERROR(VLOOKUP(A1451,'TLT DVD'!$A$1:$D$1249,4,FALSE),0)</f>
        <v>0</v>
      </c>
      <c r="I1451" s="2">
        <f t="shared" si="89"/>
        <v>0</v>
      </c>
      <c r="J1451" s="2">
        <f t="shared" si="90"/>
        <v>0</v>
      </c>
      <c r="K1451" s="2">
        <f t="shared" si="91"/>
        <v>0</v>
      </c>
      <c r="L1451" s="2">
        <f t="shared" si="92"/>
        <v>0</v>
      </c>
    </row>
    <row r="1452" spans="1:12" x14ac:dyDescent="0.25">
      <c r="A1452" s="1">
        <v>43922</v>
      </c>
      <c r="B1452" s="2">
        <v>168.48</v>
      </c>
      <c r="C1452" s="2">
        <v>168.96</v>
      </c>
      <c r="D1452" s="2">
        <v>166.4</v>
      </c>
      <c r="E1452" s="2">
        <v>167.04</v>
      </c>
      <c r="F1452" s="2">
        <v>11334698</v>
      </c>
      <c r="G1452" s="2">
        <f>IFERROR(VLOOKUP(A1452,'TLT DVD'!$A$1:$D$1249,2,FALSE),0)</f>
        <v>0</v>
      </c>
      <c r="H1452" s="2">
        <f>IFERROR(VLOOKUP(A1452,'TLT DVD'!$A$1:$D$1249,4,FALSE),0)</f>
        <v>0</v>
      </c>
      <c r="I1452" s="2">
        <f t="shared" si="89"/>
        <v>0</v>
      </c>
      <c r="J1452" s="2">
        <f t="shared" si="90"/>
        <v>0</v>
      </c>
      <c r="K1452" s="2">
        <f t="shared" si="91"/>
        <v>0</v>
      </c>
      <c r="L1452" s="2">
        <f t="shared" si="92"/>
        <v>0</v>
      </c>
    </row>
    <row r="1453" spans="1:12" x14ac:dyDescent="0.25">
      <c r="A1453" s="1">
        <v>43921</v>
      </c>
      <c r="B1453" s="2">
        <v>165.7</v>
      </c>
      <c r="C1453" s="2">
        <v>166.92</v>
      </c>
      <c r="D1453" s="2">
        <v>164.56</v>
      </c>
      <c r="E1453" s="2">
        <v>164.97</v>
      </c>
      <c r="F1453" s="2">
        <v>11464935</v>
      </c>
      <c r="G1453" s="2">
        <f>IFERROR(VLOOKUP(A1453,'TLT DVD'!$A$1:$D$1249,2,FALSE),0)</f>
        <v>0</v>
      </c>
      <c r="H1453" s="2">
        <f>IFERROR(VLOOKUP(A1453,'TLT DVD'!$A$1:$D$1249,4,FALSE),0)</f>
        <v>0</v>
      </c>
      <c r="I1453" s="2">
        <f t="shared" si="89"/>
        <v>0</v>
      </c>
      <c r="J1453" s="2">
        <f t="shared" si="90"/>
        <v>0</v>
      </c>
      <c r="K1453" s="2">
        <f t="shared" si="91"/>
        <v>0</v>
      </c>
      <c r="L1453" s="2">
        <f t="shared" si="92"/>
        <v>0</v>
      </c>
    </row>
    <row r="1454" spans="1:12" x14ac:dyDescent="0.25">
      <c r="A1454" s="1">
        <v>43920</v>
      </c>
      <c r="B1454" s="2">
        <v>168.3</v>
      </c>
      <c r="C1454" s="2">
        <v>170.11</v>
      </c>
      <c r="D1454" s="2">
        <v>165.94</v>
      </c>
      <c r="E1454" s="2">
        <v>166.32</v>
      </c>
      <c r="F1454" s="2">
        <v>13473205</v>
      </c>
      <c r="G1454" s="2">
        <f>IFERROR(VLOOKUP(A1454,'TLT DVD'!$A$1:$D$1249,2,FALSE),0)</f>
        <v>0</v>
      </c>
      <c r="H1454" s="2">
        <f>IFERROR(VLOOKUP(A1454,'TLT DVD'!$A$1:$D$1249,4,FALSE),0)</f>
        <v>0</v>
      </c>
      <c r="I1454" s="2">
        <f t="shared" si="89"/>
        <v>0</v>
      </c>
      <c r="J1454" s="2">
        <f t="shared" si="90"/>
        <v>0</v>
      </c>
      <c r="K1454" s="2">
        <f t="shared" si="91"/>
        <v>0</v>
      </c>
      <c r="L1454" s="2">
        <f t="shared" si="92"/>
        <v>0</v>
      </c>
    </row>
    <row r="1455" spans="1:12" x14ac:dyDescent="0.25">
      <c r="A1455" s="1">
        <v>43917</v>
      </c>
      <c r="B1455" s="2">
        <v>165.52</v>
      </c>
      <c r="C1455" s="2">
        <v>168.25</v>
      </c>
      <c r="D1455" s="2">
        <v>164.59</v>
      </c>
      <c r="E1455" s="2">
        <v>167.7</v>
      </c>
      <c r="F1455" s="2">
        <v>12550007</v>
      </c>
      <c r="G1455" s="2">
        <f>IFERROR(VLOOKUP(A1455,'TLT DVD'!$A$1:$D$1249,2,FALSE),0)</f>
        <v>0</v>
      </c>
      <c r="H1455" s="2">
        <f>IFERROR(VLOOKUP(A1455,'TLT DVD'!$A$1:$D$1249,4,FALSE),0)</f>
        <v>0</v>
      </c>
      <c r="I1455" s="2">
        <f t="shared" si="89"/>
        <v>0</v>
      </c>
      <c r="J1455" s="2">
        <f t="shared" si="90"/>
        <v>0</v>
      </c>
      <c r="K1455" s="2">
        <f t="shared" si="91"/>
        <v>0</v>
      </c>
      <c r="L1455" s="2">
        <f t="shared" si="92"/>
        <v>0</v>
      </c>
    </row>
    <row r="1456" spans="1:12" x14ac:dyDescent="0.25">
      <c r="A1456" s="1">
        <v>43916</v>
      </c>
      <c r="B1456" s="2">
        <v>163.995</v>
      </c>
      <c r="C1456" s="2">
        <v>165.68</v>
      </c>
      <c r="D1456" s="2">
        <v>162.27000000000001</v>
      </c>
      <c r="E1456" s="2">
        <v>163.34</v>
      </c>
      <c r="F1456" s="2">
        <v>10576587</v>
      </c>
      <c r="G1456" s="2">
        <f>IFERROR(VLOOKUP(A1456,'TLT DVD'!$A$1:$D$1249,2,FALSE),0)</f>
        <v>0</v>
      </c>
      <c r="H1456" s="2">
        <f>IFERROR(VLOOKUP(A1456,'TLT DVD'!$A$1:$D$1249,4,FALSE),0)</f>
        <v>0</v>
      </c>
      <c r="I1456" s="2">
        <f t="shared" si="89"/>
        <v>0</v>
      </c>
      <c r="J1456" s="2">
        <f t="shared" si="90"/>
        <v>0</v>
      </c>
      <c r="K1456" s="2">
        <f t="shared" si="91"/>
        <v>0</v>
      </c>
      <c r="L1456" s="2">
        <f t="shared" si="92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49"/>
  <sheetViews>
    <sheetView workbookViewId="0"/>
  </sheetViews>
  <sheetFormatPr defaultRowHeight="15" x14ac:dyDescent="0.25"/>
  <cols>
    <col min="1" max="1" width="12" customWidth="1"/>
  </cols>
  <sheetData>
    <row r="1" spans="1:5" x14ac:dyDescent="0.25">
      <c r="A1" t="s">
        <v>0</v>
      </c>
      <c r="B1" t="s">
        <v>13</v>
      </c>
      <c r="C1" t="s">
        <v>26</v>
      </c>
      <c r="D1" t="s">
        <v>15</v>
      </c>
      <c r="E1" t="s">
        <v>27</v>
      </c>
    </row>
    <row r="2" spans="1:5" x14ac:dyDescent="0.25">
      <c r="A2" s="1">
        <v>46030</v>
      </c>
      <c r="D2">
        <f>EXP(-B2*1/252)</f>
        <v>1</v>
      </c>
      <c r="E2" s="3">
        <f>'Adj TLT'!E2*'TLT DVD'!C2*1/252*-25</f>
        <v>0</v>
      </c>
    </row>
    <row r="3" spans="1:5" x14ac:dyDescent="0.25">
      <c r="A3" s="1">
        <v>46017</v>
      </c>
      <c r="B3">
        <v>4.6833999999999998</v>
      </c>
      <c r="C3">
        <f>B3/100</f>
        <v>4.6834000000000001E-2</v>
      </c>
      <c r="D3">
        <f>EXP(-C3*1/252)</f>
        <v>0.99981416806254475</v>
      </c>
      <c r="E3" s="3">
        <f>'Adj TLT'!E3*'TLT DVD'!C3*1/252*-25</f>
        <v>-0.40789254563492067</v>
      </c>
    </row>
    <row r="4" spans="1:5" x14ac:dyDescent="0.25">
      <c r="A4" s="1">
        <v>46015</v>
      </c>
      <c r="B4">
        <v>4.6680000000000001</v>
      </c>
      <c r="C4">
        <f t="shared" ref="C4:C67" si="0">B4/100</f>
        <v>4.6679999999999999E-2</v>
      </c>
      <c r="D4">
        <f t="shared" ref="D4:D67" si="1">EXP(-C4*1/252)</f>
        <v>0.9998147790602786</v>
      </c>
      <c r="E4" s="3">
        <f>'Adj TLT'!E4*'TLT DVD'!C4*1/252*-25</f>
        <v>-0.40418952380952383</v>
      </c>
    </row>
    <row r="5" spans="1:5" x14ac:dyDescent="0.25">
      <c r="A5" s="1">
        <v>46014</v>
      </c>
      <c r="B5">
        <v>4.6962999999999999</v>
      </c>
      <c r="C5">
        <f t="shared" si="0"/>
        <v>4.6962999999999998E-2</v>
      </c>
      <c r="D5">
        <f t="shared" si="1"/>
        <v>0.99981365625304208</v>
      </c>
      <c r="E5" s="3">
        <f>'Adj TLT'!E5*'TLT DVD'!C5*1/252*-25</f>
        <v>-0.40747856944444449</v>
      </c>
    </row>
    <row r="6" spans="1:5" x14ac:dyDescent="0.25">
      <c r="A6" s="1">
        <v>46013</v>
      </c>
      <c r="B6">
        <v>4.7038000000000002</v>
      </c>
      <c r="C6">
        <f t="shared" si="0"/>
        <v>4.7038000000000003E-2</v>
      </c>
      <c r="D6">
        <f t="shared" si="1"/>
        <v>0.99981335868949817</v>
      </c>
      <c r="E6" s="3">
        <f>'Adj TLT'!E6*'TLT DVD'!C6*1/252*-25</f>
        <v>-0.40612273214285721</v>
      </c>
    </row>
    <row r="7" spans="1:5" x14ac:dyDescent="0.25">
      <c r="A7" s="1">
        <v>46010</v>
      </c>
      <c r="B7">
        <v>4.6936</v>
      </c>
      <c r="C7">
        <f t="shared" si="0"/>
        <v>4.6935999999999999E-2</v>
      </c>
      <c r="D7">
        <f t="shared" si="1"/>
        <v>0.99981376337593952</v>
      </c>
      <c r="E7" s="3">
        <f>'Adj TLT'!E7*'TLT DVD'!C7*1/252*-25</f>
        <v>-0.40584739682539683</v>
      </c>
    </row>
    <row r="8" spans="1:5" x14ac:dyDescent="0.25">
      <c r="A8" s="1">
        <v>46009</v>
      </c>
      <c r="B8">
        <v>4.6580000000000004</v>
      </c>
      <c r="C8">
        <f t="shared" si="0"/>
        <v>4.6580000000000003E-2</v>
      </c>
      <c r="D8">
        <f t="shared" si="1"/>
        <v>0.99981517581225376</v>
      </c>
      <c r="E8" s="3">
        <f>'Adj TLT'!E8*'TLT DVD'!C8*1/252*-25</f>
        <v>-0.40600384920634924</v>
      </c>
    </row>
    <row r="9" spans="1:5" x14ac:dyDescent="0.25">
      <c r="A9" s="1">
        <v>46008</v>
      </c>
      <c r="B9">
        <v>4.3823999999999996</v>
      </c>
      <c r="C9">
        <f t="shared" si="0"/>
        <v>4.3823999999999995E-2</v>
      </c>
      <c r="D9">
        <f t="shared" si="1"/>
        <v>0.99982611035865177</v>
      </c>
      <c r="E9" s="3">
        <f>'Adj TLT'!E9*'TLT DVD'!C9*1/252*-25</f>
        <v>-0.38289480952380944</v>
      </c>
    </row>
    <row r="10" spans="1:5" x14ac:dyDescent="0.25">
      <c r="A10" s="1">
        <v>46007</v>
      </c>
      <c r="B10">
        <v>4.3784000000000001</v>
      </c>
      <c r="C10">
        <f t="shared" si="0"/>
        <v>4.3784000000000003E-2</v>
      </c>
      <c r="D10">
        <f t="shared" si="1"/>
        <v>0.99982626906122163</v>
      </c>
      <c r="E10" s="3">
        <f>'Adj TLT'!E10*'TLT DVD'!C10*1/252*-25</f>
        <v>-0.38111192063492066</v>
      </c>
    </row>
    <row r="11" spans="1:5" x14ac:dyDescent="0.25">
      <c r="A11" s="1">
        <v>46006</v>
      </c>
      <c r="B11">
        <v>4.4024999999999999</v>
      </c>
      <c r="C11">
        <f t="shared" si="0"/>
        <v>4.4025000000000002E-2</v>
      </c>
      <c r="D11">
        <f t="shared" si="1"/>
        <v>0.99982531287861998</v>
      </c>
      <c r="E11" s="3">
        <f>'Adj TLT'!E11*'TLT DVD'!C11*1/252*-25</f>
        <v>-0.38447626488095243</v>
      </c>
    </row>
    <row r="12" spans="1:5" x14ac:dyDescent="0.25">
      <c r="A12" s="1">
        <v>46003</v>
      </c>
      <c r="B12">
        <v>4.4055</v>
      </c>
      <c r="C12">
        <f t="shared" si="0"/>
        <v>4.4054999999999997E-2</v>
      </c>
      <c r="D12">
        <f t="shared" si="1"/>
        <v>0.99982519385180402</v>
      </c>
      <c r="E12" s="3">
        <f>'Adj TLT'!E12*'TLT DVD'!C12*1/252*-25</f>
        <v>-0.38242187499999997</v>
      </c>
    </row>
    <row r="13" spans="1:5" x14ac:dyDescent="0.25">
      <c r="A13" s="1">
        <v>46002</v>
      </c>
      <c r="B13">
        <v>4.3631000000000002</v>
      </c>
      <c r="C13">
        <f t="shared" si="0"/>
        <v>4.3631000000000003E-2</v>
      </c>
      <c r="D13">
        <f t="shared" si="1"/>
        <v>0.99982687609878351</v>
      </c>
      <c r="E13" s="3">
        <f>'Adj TLT'!E13*'TLT DVD'!C13*1/252*-25</f>
        <v>-0.37813533333333332</v>
      </c>
    </row>
    <row r="14" spans="1:5" x14ac:dyDescent="0.25">
      <c r="A14" s="1">
        <v>46001</v>
      </c>
      <c r="B14">
        <v>4.3571</v>
      </c>
      <c r="C14">
        <f t="shared" si="0"/>
        <v>4.3570999999999999E-2</v>
      </c>
      <c r="D14">
        <f t="shared" si="1"/>
        <v>0.99982711415282999</v>
      </c>
      <c r="E14" s="3">
        <f>'Adj TLT'!E14*'TLT DVD'!C14*1/252*-25</f>
        <v>-0.37843661210317459</v>
      </c>
    </row>
    <row r="15" spans="1:5" x14ac:dyDescent="0.25">
      <c r="A15" s="1">
        <v>46000</v>
      </c>
      <c r="B15">
        <v>4.3739999999999997</v>
      </c>
      <c r="C15">
        <f t="shared" si="0"/>
        <v>4.3739999999999994E-2</v>
      </c>
      <c r="D15">
        <f t="shared" si="1"/>
        <v>0.99982644363407747</v>
      </c>
      <c r="E15" s="3">
        <f>'Adj TLT'!E15*'TLT DVD'!C15*1/252*-25</f>
        <v>-0.38281178571428565</v>
      </c>
    </row>
    <row r="16" spans="1:5" x14ac:dyDescent="0.25">
      <c r="A16" s="1">
        <v>45999</v>
      </c>
      <c r="B16">
        <v>4.3784000000000001</v>
      </c>
      <c r="C16">
        <f t="shared" si="0"/>
        <v>4.3784000000000003E-2</v>
      </c>
      <c r="D16">
        <f t="shared" si="1"/>
        <v>0.99982626906122163</v>
      </c>
      <c r="E16" s="3">
        <f>'Adj TLT'!E16*'TLT DVD'!C16*1/252*-25</f>
        <v>-0.3813725396825397</v>
      </c>
    </row>
    <row r="17" spans="1:5" x14ac:dyDescent="0.25">
      <c r="A17" s="1">
        <v>45996</v>
      </c>
      <c r="B17">
        <v>4.3639999999999999</v>
      </c>
      <c r="C17">
        <f t="shared" si="0"/>
        <v>4.3639999999999998E-2</v>
      </c>
      <c r="D17">
        <f t="shared" si="1"/>
        <v>0.99982684039068148</v>
      </c>
      <c r="E17" s="3">
        <f>'Adj TLT'!E17*'TLT DVD'!C17*1/252*-25</f>
        <v>-0.38046460317460318</v>
      </c>
    </row>
    <row r="18" spans="1:5" x14ac:dyDescent="0.25">
      <c r="A18" s="1">
        <v>45995</v>
      </c>
      <c r="B18">
        <v>4.3437999999999999</v>
      </c>
      <c r="C18">
        <f t="shared" si="0"/>
        <v>4.3437999999999997E-2</v>
      </c>
      <c r="D18">
        <f t="shared" si="1"/>
        <v>0.99982764183950168</v>
      </c>
      <c r="E18" s="3">
        <f>'Adj TLT'!E18*'TLT DVD'!C18*1/252*-25</f>
        <v>-0.3766350396825397</v>
      </c>
    </row>
    <row r="19" spans="1:5" x14ac:dyDescent="0.25">
      <c r="A19" s="1">
        <v>45994</v>
      </c>
      <c r="B19">
        <v>4.3204000000000002</v>
      </c>
      <c r="C19">
        <f t="shared" si="0"/>
        <v>4.3203999999999999E-2</v>
      </c>
      <c r="D19">
        <f t="shared" si="1"/>
        <v>0.99982857025131444</v>
      </c>
      <c r="E19" s="3">
        <f>'Adj TLT'!E19*'TLT DVD'!C19*1/252*-25</f>
        <v>-0.37434894444444444</v>
      </c>
    </row>
    <row r="20" spans="1:5" x14ac:dyDescent="0.25">
      <c r="A20" s="1">
        <v>45993</v>
      </c>
      <c r="B20">
        <v>4.3326000000000002</v>
      </c>
      <c r="C20">
        <f t="shared" si="0"/>
        <v>4.3326000000000003E-2</v>
      </c>
      <c r="D20">
        <f t="shared" si="1"/>
        <v>0.99982808620744124</v>
      </c>
      <c r="E20" s="3">
        <f>'Adj TLT'!E20*'TLT DVD'!C20*1/252*-25</f>
        <v>-0.37905951785714281</v>
      </c>
    </row>
    <row r="21" spans="1:5" x14ac:dyDescent="0.25">
      <c r="A21" s="1">
        <v>45992</v>
      </c>
      <c r="B21">
        <v>4.3345000000000002</v>
      </c>
      <c r="C21">
        <f t="shared" si="0"/>
        <v>4.3345000000000002E-2</v>
      </c>
      <c r="D21">
        <f t="shared" si="1"/>
        <v>0.99982801082358053</v>
      </c>
      <c r="E21" s="3">
        <f>'Adj TLT'!E21*'TLT DVD'!C21*1/252*-25</f>
        <v>-0.37974176091269846</v>
      </c>
    </row>
    <row r="22" spans="1:5" x14ac:dyDescent="0.25">
      <c r="A22" s="1">
        <v>45989</v>
      </c>
      <c r="B22">
        <v>4.2653999999999996</v>
      </c>
      <c r="C22">
        <f t="shared" si="0"/>
        <v>4.2653999999999997E-2</v>
      </c>
      <c r="D22">
        <f t="shared" si="1"/>
        <v>0.99983075241922614</v>
      </c>
      <c r="E22" s="3">
        <f>'Adj TLT'!E22*'TLT DVD'!C22*1/252*-25</f>
        <v>-0.372249244047619</v>
      </c>
    </row>
    <row r="23" spans="1:5" x14ac:dyDescent="0.25">
      <c r="A23" s="1">
        <v>45987</v>
      </c>
      <c r="B23">
        <v>4.3044000000000002</v>
      </c>
      <c r="C23">
        <f t="shared" si="0"/>
        <v>4.3043999999999999E-2</v>
      </c>
      <c r="D23">
        <f t="shared" si="1"/>
        <v>0.99982920506330664</v>
      </c>
      <c r="E23" s="3">
        <f>'Adj TLT'!E23*'TLT DVD'!C23*1/252*-25</f>
        <v>-0.3752685238095238</v>
      </c>
    </row>
    <row r="24" spans="1:5" x14ac:dyDescent="0.25">
      <c r="A24" s="1">
        <v>45986</v>
      </c>
      <c r="B24">
        <v>4.3235000000000001</v>
      </c>
      <c r="C24">
        <f t="shared" si="0"/>
        <v>4.3235000000000003E-2</v>
      </c>
      <c r="D24">
        <f t="shared" si="1"/>
        <v>0.99982844725653763</v>
      </c>
      <c r="E24" s="3">
        <f>'Adj TLT'!E24*'TLT DVD'!C24*1/252*-25</f>
        <v>-0.37817757440476191</v>
      </c>
    </row>
    <row r="25" spans="1:5" x14ac:dyDescent="0.25">
      <c r="A25" s="1">
        <v>45985</v>
      </c>
      <c r="B25">
        <v>4.3345000000000002</v>
      </c>
      <c r="C25">
        <f t="shared" si="0"/>
        <v>4.3345000000000002E-2</v>
      </c>
      <c r="D25">
        <f t="shared" si="1"/>
        <v>0.99982801082358053</v>
      </c>
      <c r="E25" s="3">
        <f>'Adj TLT'!E25*'TLT DVD'!C25*1/252*-25</f>
        <v>-0.38090278769841268</v>
      </c>
    </row>
    <row r="26" spans="1:5" x14ac:dyDescent="0.25">
      <c r="A26" s="1">
        <v>45982</v>
      </c>
      <c r="B26">
        <v>4.3592000000000004</v>
      </c>
      <c r="C26">
        <f t="shared" si="0"/>
        <v>4.3592000000000006E-2</v>
      </c>
      <c r="D26">
        <f t="shared" si="1"/>
        <v>0.99982703083390734</v>
      </c>
      <c r="E26" s="3">
        <f>'Adj TLT'!E26*'TLT DVD'!C26*1/252*-25</f>
        <v>-0.38514915873015876</v>
      </c>
    </row>
    <row r="27" spans="1:5" x14ac:dyDescent="0.25">
      <c r="A27" s="1">
        <v>45981</v>
      </c>
      <c r="B27">
        <v>4.3723999999999998</v>
      </c>
      <c r="C27">
        <f t="shared" si="0"/>
        <v>4.3723999999999999E-2</v>
      </c>
      <c r="D27">
        <f t="shared" si="1"/>
        <v>0.99982650711512355</v>
      </c>
      <c r="E27" s="3">
        <f>'Adj TLT'!E27*'TLT DVD'!C27*1/252*-25</f>
        <v>-0.38523099603174604</v>
      </c>
    </row>
    <row r="28" spans="1:5" x14ac:dyDescent="0.25">
      <c r="A28" s="1">
        <v>45980</v>
      </c>
      <c r="B28">
        <v>4.3895999999999997</v>
      </c>
      <c r="C28">
        <f t="shared" si="0"/>
        <v>4.3895999999999998E-2</v>
      </c>
      <c r="D28">
        <f t="shared" si="1"/>
        <v>0.99982582469408965</v>
      </c>
      <c r="E28" s="3">
        <f>'Adj TLT'!E28*'TLT DVD'!C28*1/252*-25</f>
        <v>-0.3865722142857142</v>
      </c>
    </row>
    <row r="29" spans="1:5" x14ac:dyDescent="0.25">
      <c r="A29" s="1">
        <v>45979</v>
      </c>
      <c r="B29">
        <v>4.3807999999999998</v>
      </c>
      <c r="C29">
        <f t="shared" si="0"/>
        <v>4.3808E-2</v>
      </c>
      <c r="D29">
        <f t="shared" si="1"/>
        <v>0.99982617383967676</v>
      </c>
      <c r="E29" s="3">
        <f>'Adj TLT'!E29*'TLT DVD'!C29*1/252*-25</f>
        <v>-0.3920555238095238</v>
      </c>
    </row>
    <row r="30" spans="1:5" x14ac:dyDescent="0.25">
      <c r="A30" s="1">
        <v>45978</v>
      </c>
      <c r="B30">
        <v>4.3792999999999997</v>
      </c>
      <c r="C30">
        <f t="shared" si="0"/>
        <v>4.3792999999999999E-2</v>
      </c>
      <c r="D30">
        <f t="shared" si="1"/>
        <v>0.99982623335314125</v>
      </c>
      <c r="E30" s="3">
        <f>'Adj TLT'!E30*'TLT DVD'!C30*1/252*-25</f>
        <v>-0.39378943650793652</v>
      </c>
    </row>
    <row r="31" spans="1:5" x14ac:dyDescent="0.25">
      <c r="A31" s="1">
        <v>45975</v>
      </c>
      <c r="B31">
        <v>4.3901000000000003</v>
      </c>
      <c r="C31">
        <f t="shared" si="0"/>
        <v>4.3901000000000003E-2</v>
      </c>
      <c r="D31">
        <f t="shared" si="1"/>
        <v>0.99982580485627592</v>
      </c>
      <c r="E31" s="3">
        <f>'Adj TLT'!E31*'TLT DVD'!C31*1/252*-25</f>
        <v>-0.3930184761904762</v>
      </c>
    </row>
    <row r="32" spans="1:5" x14ac:dyDescent="0.25">
      <c r="A32" s="1">
        <v>45974</v>
      </c>
      <c r="B32">
        <v>4.3651</v>
      </c>
      <c r="C32">
        <f t="shared" si="0"/>
        <v>4.3651000000000002E-2</v>
      </c>
      <c r="D32">
        <f t="shared" si="1"/>
        <v>0.99982679674744734</v>
      </c>
      <c r="E32" s="3">
        <f>'Adj TLT'!E32*'TLT DVD'!C32*1/252*-25</f>
        <v>-0.38978437599206356</v>
      </c>
    </row>
    <row r="33" spans="1:5" x14ac:dyDescent="0.25">
      <c r="A33" s="1">
        <v>45973</v>
      </c>
      <c r="B33">
        <v>4.3292000000000002</v>
      </c>
      <c r="C33">
        <f t="shared" si="0"/>
        <v>4.3292000000000004E-2</v>
      </c>
      <c r="D33">
        <f t="shared" si="1"/>
        <v>0.99982822110489056</v>
      </c>
      <c r="E33" s="3">
        <f>'Adj TLT'!E33*'TLT DVD'!C33*1/252*-25</f>
        <v>-0.38438829365079369</v>
      </c>
    </row>
    <row r="34" spans="1:5" x14ac:dyDescent="0.25">
      <c r="A34" s="1">
        <v>45972</v>
      </c>
      <c r="B34">
        <v>4.3369</v>
      </c>
      <c r="C34">
        <f t="shared" si="0"/>
        <v>4.3368999999999998E-2</v>
      </c>
      <c r="D34">
        <f t="shared" si="1"/>
        <v>0.99982791560186968</v>
      </c>
      <c r="E34" s="3">
        <f>'Adj TLT'!E34*'TLT DVD'!C34*1/252*-25</f>
        <v>-0.38391030456349207</v>
      </c>
    </row>
    <row r="35" spans="1:5" x14ac:dyDescent="0.25">
      <c r="A35" s="1">
        <v>45971</v>
      </c>
      <c r="B35">
        <v>4.3567999999999998</v>
      </c>
      <c r="C35">
        <f t="shared" si="0"/>
        <v>4.3567999999999996E-2</v>
      </c>
      <c r="D35">
        <f t="shared" si="1"/>
        <v>0.99982712605553381</v>
      </c>
      <c r="E35" s="3">
        <f>'Adj TLT'!E35*'TLT DVD'!C35*1/252*-25</f>
        <v>-0.38415911111111106</v>
      </c>
    </row>
    <row r="36" spans="1:5" x14ac:dyDescent="0.25">
      <c r="A36" s="1">
        <v>45968</v>
      </c>
      <c r="B36">
        <v>4.3558000000000003</v>
      </c>
      <c r="C36">
        <f t="shared" si="0"/>
        <v>4.3558000000000006E-2</v>
      </c>
      <c r="D36">
        <f t="shared" si="1"/>
        <v>0.99982716573121422</v>
      </c>
      <c r="E36" s="3">
        <f>'Adj TLT'!E36*'TLT DVD'!C36*1/252*-25</f>
        <v>-0.38484875793650802</v>
      </c>
    </row>
    <row r="37" spans="1:5" x14ac:dyDescent="0.25">
      <c r="A37" s="1">
        <v>45967</v>
      </c>
      <c r="B37">
        <v>4.3465999999999996</v>
      </c>
      <c r="C37">
        <f t="shared" si="0"/>
        <v>4.3465999999999998E-2</v>
      </c>
      <c r="D37">
        <f t="shared" si="1"/>
        <v>0.99982753074754771</v>
      </c>
      <c r="E37" s="3">
        <f>'Adj TLT'!E37*'TLT DVD'!C37*1/252*-25</f>
        <v>-0.38416527182539684</v>
      </c>
    </row>
    <row r="38" spans="1:5" x14ac:dyDescent="0.25">
      <c r="A38" s="1">
        <v>45966</v>
      </c>
      <c r="B38">
        <v>4.3856999999999999</v>
      </c>
      <c r="C38">
        <f t="shared" si="0"/>
        <v>4.3857E-2</v>
      </c>
      <c r="D38">
        <f t="shared" si="1"/>
        <v>0.99982597942905072</v>
      </c>
      <c r="E38" s="3">
        <f>'Adj TLT'!E38*'TLT DVD'!C38*1/252*-25</f>
        <v>-0.38666384821428573</v>
      </c>
    </row>
    <row r="39" spans="1:5" x14ac:dyDescent="0.25">
      <c r="A39" s="1">
        <v>45965</v>
      </c>
      <c r="B39">
        <v>4.3379000000000003</v>
      </c>
      <c r="C39">
        <f t="shared" si="0"/>
        <v>4.3379000000000001E-2</v>
      </c>
      <c r="D39">
        <f t="shared" si="1"/>
        <v>0.99982787592615951</v>
      </c>
      <c r="E39" s="3">
        <f>'Adj TLT'!E39*'TLT DVD'!C39*1/252*-25</f>
        <v>-0.38464434722222218</v>
      </c>
    </row>
    <row r="40" spans="1:5" x14ac:dyDescent="0.25">
      <c r="A40" s="1">
        <v>45964</v>
      </c>
      <c r="B40">
        <v>4.3475999999999999</v>
      </c>
      <c r="C40">
        <f t="shared" si="0"/>
        <v>4.3476000000000001E-2</v>
      </c>
      <c r="D40">
        <f t="shared" si="1"/>
        <v>0.99982749107185276</v>
      </c>
      <c r="E40" s="3">
        <f>'Adj TLT'!E40*'TLT DVD'!C40*1/252*-25</f>
        <v>-0.38869614285714288</v>
      </c>
    </row>
    <row r="41" spans="1:5" x14ac:dyDescent="0.25">
      <c r="A41" s="1">
        <v>45961</v>
      </c>
      <c r="B41">
        <v>4.3211000000000004</v>
      </c>
      <c r="C41">
        <f t="shared" si="0"/>
        <v>4.3211000000000006E-2</v>
      </c>
      <c r="D41">
        <f t="shared" si="1"/>
        <v>0.999828542478299</v>
      </c>
      <c r="E41" s="3">
        <f>'Adj TLT'!E41*'TLT DVD'!C41*1/252*-25</f>
        <v>-0.38564102777777781</v>
      </c>
    </row>
    <row r="42" spans="1:5" x14ac:dyDescent="0.25">
      <c r="A42" s="1">
        <v>45960</v>
      </c>
      <c r="B42">
        <v>4.1136999999999997</v>
      </c>
      <c r="C42">
        <f t="shared" si="0"/>
        <v>4.1137E-2</v>
      </c>
      <c r="D42">
        <f t="shared" si="1"/>
        <v>0.99983677125976855</v>
      </c>
      <c r="E42" s="3">
        <f>'Adj TLT'!E42*'TLT DVD'!C42*1/252*-25</f>
        <v>-0.3654581696428571</v>
      </c>
    </row>
    <row r="43" spans="1:5" x14ac:dyDescent="0.25">
      <c r="A43" s="1">
        <v>45959</v>
      </c>
      <c r="B43">
        <v>4.0898000000000003</v>
      </c>
      <c r="C43">
        <f t="shared" si="0"/>
        <v>4.0898000000000004E-2</v>
      </c>
      <c r="D43">
        <f t="shared" si="1"/>
        <v>0.99983771951810851</v>
      </c>
      <c r="E43" s="3">
        <f>'Adj TLT'!E43*'TLT DVD'!C43*1/252*-25</f>
        <v>-0.36341605753968259</v>
      </c>
    </row>
    <row r="44" spans="1:5" x14ac:dyDescent="0.25">
      <c r="A44" s="1">
        <v>45958</v>
      </c>
      <c r="B44">
        <v>4.0484</v>
      </c>
      <c r="C44">
        <f t="shared" si="0"/>
        <v>4.0483999999999999E-2</v>
      </c>
      <c r="D44">
        <f t="shared" si="1"/>
        <v>0.99983936210999691</v>
      </c>
      <c r="E44" s="3">
        <f>'Adj TLT'!E44*'TLT DVD'!C44*1/252*-25</f>
        <v>-0.36050038095238096</v>
      </c>
    </row>
    <row r="45" spans="1:5" x14ac:dyDescent="0.25">
      <c r="A45" s="1">
        <v>45957</v>
      </c>
      <c r="B45">
        <v>4.0590000000000002</v>
      </c>
      <c r="C45">
        <f t="shared" si="0"/>
        <v>4.0590000000000001E-2</v>
      </c>
      <c r="D45">
        <f t="shared" si="1"/>
        <v>0.99983894154273467</v>
      </c>
      <c r="E45" s="3">
        <f>'Adj TLT'!E45*'TLT DVD'!C45*1/252*-25</f>
        <v>-0.35822285714285712</v>
      </c>
    </row>
    <row r="46" spans="1:5" x14ac:dyDescent="0.25">
      <c r="A46" s="1">
        <v>45954</v>
      </c>
      <c r="B46">
        <v>4.0728</v>
      </c>
      <c r="C46">
        <f t="shared" si="0"/>
        <v>4.0728E-2</v>
      </c>
      <c r="D46">
        <f t="shared" si="1"/>
        <v>0.99983839401203567</v>
      </c>
      <c r="E46" s="3">
        <f>'Adj TLT'!E46*'TLT DVD'!C46*1/252*-25</f>
        <v>-0.36340042857142857</v>
      </c>
    </row>
    <row r="47" spans="1:5" x14ac:dyDescent="0.25">
      <c r="A47" s="1">
        <v>45953</v>
      </c>
      <c r="B47">
        <v>4.0746000000000002</v>
      </c>
      <c r="C47">
        <f t="shared" si="0"/>
        <v>4.0746000000000004E-2</v>
      </c>
      <c r="D47">
        <f t="shared" si="1"/>
        <v>0.99983832259501004</v>
      </c>
      <c r="E47" s="3">
        <f>'Adj TLT'!E47*'TLT DVD'!C47*1/252*-25</f>
        <v>-0.36275258333333338</v>
      </c>
    </row>
    <row r="48" spans="1:5" x14ac:dyDescent="0.25">
      <c r="A48" s="1">
        <v>45952</v>
      </c>
      <c r="B48">
        <v>4.0467000000000004</v>
      </c>
      <c r="C48">
        <f t="shared" si="0"/>
        <v>4.0467000000000003E-2</v>
      </c>
      <c r="D48">
        <f t="shared" si="1"/>
        <v>0.99983942955948002</v>
      </c>
      <c r="E48" s="3">
        <f>'Adj TLT'!E48*'TLT DVD'!C48*1/252*-25</f>
        <v>-0.36247672916666668</v>
      </c>
    </row>
    <row r="49" spans="1:5" x14ac:dyDescent="0.25">
      <c r="A49" s="1">
        <v>45951</v>
      </c>
      <c r="B49">
        <v>4.0492999999999997</v>
      </c>
      <c r="C49">
        <f t="shared" si="0"/>
        <v>4.0492999999999994E-2</v>
      </c>
      <c r="D49">
        <f t="shared" si="1"/>
        <v>0.9998393264014489</v>
      </c>
      <c r="E49" s="3">
        <f>'Adj TLT'!E49*'TLT DVD'!C49*1/252*-25</f>
        <v>-0.36379425396825388</v>
      </c>
    </row>
    <row r="50" spans="1:5" x14ac:dyDescent="0.25">
      <c r="A50" s="1">
        <v>45950</v>
      </c>
      <c r="B50">
        <v>4.0692000000000004</v>
      </c>
      <c r="C50">
        <f t="shared" si="0"/>
        <v>4.0692000000000006E-2</v>
      </c>
      <c r="D50">
        <f t="shared" si="1"/>
        <v>0.99983853684610213</v>
      </c>
      <c r="E50" s="3">
        <f>'Adj TLT'!E50*'TLT DVD'!C50*1/252*-25</f>
        <v>-0.36772165476190483</v>
      </c>
    </row>
    <row r="51" spans="1:5" x14ac:dyDescent="0.25">
      <c r="A51" s="1">
        <v>45947</v>
      </c>
      <c r="B51">
        <v>4.0848000000000004</v>
      </c>
      <c r="C51">
        <f t="shared" si="0"/>
        <v>4.0848000000000002E-2</v>
      </c>
      <c r="D51">
        <f t="shared" si="1"/>
        <v>0.99983791789862808</v>
      </c>
      <c r="E51" s="3">
        <f>'Adj TLT'!E51*'TLT DVD'!C51*1/252*-25</f>
        <v>-0.37290009523809525</v>
      </c>
    </row>
    <row r="52" spans="1:5" x14ac:dyDescent="0.25">
      <c r="A52" s="1">
        <v>45946</v>
      </c>
      <c r="B52">
        <v>4.0785999999999998</v>
      </c>
      <c r="C52">
        <f t="shared" si="0"/>
        <v>4.0785999999999996E-2</v>
      </c>
      <c r="D52">
        <f t="shared" si="1"/>
        <v>0.99983816389052704</v>
      </c>
      <c r="E52" s="3">
        <f>'Adj TLT'!E52*'TLT DVD'!C52*1/252*-25</f>
        <v>-0.37136300396825395</v>
      </c>
    </row>
    <row r="53" spans="1:5" x14ac:dyDescent="0.25">
      <c r="A53" s="1">
        <v>45945</v>
      </c>
      <c r="B53">
        <v>4.1092000000000004</v>
      </c>
      <c r="C53">
        <f t="shared" si="0"/>
        <v>4.1092000000000004E-2</v>
      </c>
      <c r="D53">
        <f t="shared" si="1"/>
        <v>0.99983694980206517</v>
      </c>
      <c r="E53" s="3">
        <f>'Adj TLT'!E53*'TLT DVD'!C53*1/252*-25</f>
        <v>-0.37288544047619049</v>
      </c>
    </row>
    <row r="54" spans="1:5" x14ac:dyDescent="0.25">
      <c r="A54" s="1">
        <v>45944</v>
      </c>
      <c r="B54">
        <v>4.1001000000000003</v>
      </c>
      <c r="C54">
        <f t="shared" si="0"/>
        <v>4.1001000000000003E-2</v>
      </c>
      <c r="D54">
        <f t="shared" si="1"/>
        <v>0.99983731085436223</v>
      </c>
      <c r="E54" s="3">
        <f>'Adj TLT'!E54*'TLT DVD'!C54*1/252*-25</f>
        <v>-0.37189696726190485</v>
      </c>
    </row>
    <row r="55" spans="1:5" x14ac:dyDescent="0.25">
      <c r="A55" s="1">
        <v>45943</v>
      </c>
      <c r="B55">
        <v>4.1132</v>
      </c>
      <c r="C55">
        <f t="shared" si="0"/>
        <v>4.1132000000000002E-2</v>
      </c>
      <c r="D55">
        <f t="shared" si="1"/>
        <v>0.99983679109779999</v>
      </c>
      <c r="E55" s="3">
        <f>'Adj TLT'!E55*'TLT DVD'!C55*1/252*-25</f>
        <v>-0.3756559444444445</v>
      </c>
    </row>
    <row r="56" spans="1:5" x14ac:dyDescent="0.25">
      <c r="A56" s="1">
        <v>45940</v>
      </c>
      <c r="B56">
        <v>4.1109999999999998</v>
      </c>
      <c r="C56">
        <f t="shared" si="0"/>
        <v>4.1110000000000001E-2</v>
      </c>
      <c r="D56">
        <f t="shared" si="1"/>
        <v>0.99983687838514268</v>
      </c>
      <c r="E56" s="3">
        <f>'Adj TLT'!E56*'TLT DVD'!C56*1/252*-25</f>
        <v>-0.37521031746031747</v>
      </c>
    </row>
    <row r="57" spans="1:5" x14ac:dyDescent="0.25">
      <c r="A57" s="1">
        <v>45939</v>
      </c>
      <c r="B57">
        <v>4.1773999999999996</v>
      </c>
      <c r="C57">
        <f t="shared" si="0"/>
        <v>4.1773999999999999E-2</v>
      </c>
      <c r="D57">
        <f t="shared" si="1"/>
        <v>0.99983424389779108</v>
      </c>
      <c r="E57" s="3">
        <f>'Adj TLT'!E57*'TLT DVD'!C57*1/252*-25</f>
        <v>-0.37940572420634922</v>
      </c>
    </row>
    <row r="58" spans="1:5" x14ac:dyDescent="0.25">
      <c r="A58" s="1">
        <v>45938</v>
      </c>
      <c r="B58">
        <v>4.1741000000000001</v>
      </c>
      <c r="C58">
        <f t="shared" si="0"/>
        <v>4.1741E-2</v>
      </c>
      <c r="D58">
        <f t="shared" si="1"/>
        <v>0.99983437482847448</v>
      </c>
      <c r="E58" s="3">
        <f>'Adj TLT'!E58*'TLT DVD'!C58*1/252*-25</f>
        <v>-0.3776566666666667</v>
      </c>
    </row>
    <row r="59" spans="1:5" x14ac:dyDescent="0.25">
      <c r="A59" s="1">
        <v>45937</v>
      </c>
      <c r="B59">
        <v>4.1773999999999996</v>
      </c>
      <c r="C59">
        <f t="shared" si="0"/>
        <v>4.1773999999999999E-2</v>
      </c>
      <c r="D59">
        <f t="shared" si="1"/>
        <v>0.99983424389779108</v>
      </c>
      <c r="E59" s="3">
        <f>'Adj TLT'!E59*'TLT DVD'!C59*1/252*-25</f>
        <v>-0.37853543253968258</v>
      </c>
    </row>
    <row r="60" spans="1:5" x14ac:dyDescent="0.25">
      <c r="A60" s="1">
        <v>45936</v>
      </c>
      <c r="B60">
        <v>4.2013999999999996</v>
      </c>
      <c r="C60">
        <f t="shared" si="0"/>
        <v>4.2013999999999996E-2</v>
      </c>
      <c r="D60">
        <f t="shared" si="1"/>
        <v>0.99983329167515511</v>
      </c>
      <c r="E60" s="3">
        <f>'Adj TLT'!E60*'TLT DVD'!C60*1/252*-25</f>
        <v>-0.37787591666666664</v>
      </c>
    </row>
    <row r="61" spans="1:5" x14ac:dyDescent="0.25">
      <c r="A61" s="1">
        <v>45933</v>
      </c>
      <c r="B61">
        <v>4.1680000000000001</v>
      </c>
      <c r="C61">
        <f t="shared" si="0"/>
        <v>4.1680000000000002E-2</v>
      </c>
      <c r="D61">
        <f t="shared" si="1"/>
        <v>0.999834616851904</v>
      </c>
      <c r="E61" s="3">
        <f>'Adj TLT'!E61*'TLT DVD'!C61*1/252*-25</f>
        <v>-0.37569888888888892</v>
      </c>
    </row>
    <row r="62" spans="1:5" x14ac:dyDescent="0.25">
      <c r="A62" s="1">
        <v>45932</v>
      </c>
      <c r="B62">
        <v>4.1600999999999999</v>
      </c>
      <c r="C62">
        <f t="shared" si="0"/>
        <v>4.1600999999999999E-2</v>
      </c>
      <c r="D62">
        <f t="shared" si="1"/>
        <v>0.9998349302921703</v>
      </c>
      <c r="E62" s="3">
        <f>'Adj TLT'!E62*'TLT DVD'!C62*1/252*-25</f>
        <v>-0.37378993749999995</v>
      </c>
    </row>
    <row r="63" spans="1:5" x14ac:dyDescent="0.25">
      <c r="A63" s="1">
        <v>45931</v>
      </c>
      <c r="B63">
        <v>4.1722000000000001</v>
      </c>
      <c r="C63">
        <f t="shared" si="0"/>
        <v>4.1722000000000002E-2</v>
      </c>
      <c r="D63">
        <f t="shared" si="1"/>
        <v>0.99983445021281514</v>
      </c>
      <c r="E63" s="3">
        <f>'Adj TLT'!E63*'TLT DVD'!C63*1/252*-25</f>
        <v>-0.37508409126984132</v>
      </c>
    </row>
    <row r="64" spans="1:5" x14ac:dyDescent="0.25">
      <c r="A64" s="1">
        <v>45930</v>
      </c>
      <c r="B64">
        <v>4.1684999999999999</v>
      </c>
      <c r="C64">
        <f t="shared" si="0"/>
        <v>4.1685E-2</v>
      </c>
      <c r="D64">
        <f t="shared" si="1"/>
        <v>0.99983459701391575</v>
      </c>
      <c r="E64" s="3">
        <f>'Adj TLT'!E64*'TLT DVD'!C64*1/252*-25</f>
        <v>-0.36879645833333335</v>
      </c>
    </row>
    <row r="65" spans="1:5" x14ac:dyDescent="0.25">
      <c r="A65" s="1">
        <v>45929</v>
      </c>
      <c r="B65">
        <v>4.3925000000000001</v>
      </c>
      <c r="C65">
        <f t="shared" si="0"/>
        <v>4.3924999999999999E-2</v>
      </c>
      <c r="D65">
        <f t="shared" si="1"/>
        <v>0.99982570963477524</v>
      </c>
      <c r="E65" s="3">
        <f>'Adj TLT'!E65*'TLT DVD'!C65*1/252*-25</f>
        <v>-0.38891927083333333</v>
      </c>
    </row>
    <row r="66" spans="1:5" x14ac:dyDescent="0.25">
      <c r="A66" s="1">
        <v>45926</v>
      </c>
      <c r="B66">
        <v>4.4286000000000003</v>
      </c>
      <c r="C66">
        <f t="shared" si="0"/>
        <v>4.4286000000000006E-2</v>
      </c>
      <c r="D66">
        <f t="shared" si="1"/>
        <v>0.99982427734579638</v>
      </c>
      <c r="E66" s="3">
        <f>'Adj TLT'!E66*'TLT DVD'!C66*1/252*-25</f>
        <v>-0.39180808333333339</v>
      </c>
    </row>
    <row r="67" spans="1:5" x14ac:dyDescent="0.25">
      <c r="A67" s="1">
        <v>45925</v>
      </c>
      <c r="B67">
        <v>4.4245999999999999</v>
      </c>
      <c r="C67">
        <f t="shared" si="0"/>
        <v>4.4246000000000001E-2</v>
      </c>
      <c r="D67">
        <f t="shared" si="1"/>
        <v>0.99982443604807525</v>
      </c>
      <c r="E67" s="3">
        <f>'Adj TLT'!E67*'TLT DVD'!C67*1/252*-25</f>
        <v>-0.38921555753968257</v>
      </c>
    </row>
    <row r="68" spans="1:5" x14ac:dyDescent="0.25">
      <c r="A68" s="1">
        <v>45924</v>
      </c>
      <c r="B68">
        <v>4.4245999999999999</v>
      </c>
      <c r="C68">
        <f t="shared" ref="C68:C131" si="2">B68/100</f>
        <v>4.4246000000000001E-2</v>
      </c>
      <c r="D68">
        <f t="shared" ref="D68:D131" si="3">EXP(-C68*1/252)</f>
        <v>0.99982443604807525</v>
      </c>
      <c r="E68" s="3">
        <f>'Adj TLT'!E68*'TLT DVD'!C68*1/252*-25</f>
        <v>-0.39233209126984125</v>
      </c>
    </row>
    <row r="69" spans="1:5" x14ac:dyDescent="0.25">
      <c r="A69" s="1">
        <v>45923</v>
      </c>
      <c r="B69">
        <v>4.4077000000000002</v>
      </c>
      <c r="C69">
        <f t="shared" si="2"/>
        <v>4.4077000000000005E-2</v>
      </c>
      <c r="D69">
        <f t="shared" si="3"/>
        <v>0.9998251065654814</v>
      </c>
      <c r="E69" s="3">
        <f>'Adj TLT'!E69*'TLT DVD'!C69*1/252*-25</f>
        <v>-0.39157691964285718</v>
      </c>
    </row>
    <row r="70" spans="1:5" x14ac:dyDescent="0.25">
      <c r="A70" s="1">
        <v>45922</v>
      </c>
      <c r="B70">
        <v>4.4386000000000001</v>
      </c>
      <c r="C70">
        <f t="shared" si="2"/>
        <v>4.4386000000000002E-2</v>
      </c>
      <c r="D70">
        <f t="shared" si="3"/>
        <v>0.99982388059020955</v>
      </c>
      <c r="E70" s="3">
        <f>'Adj TLT'!E70*'TLT DVD'!C70*1/252*-25</f>
        <v>-0.39317717658730167</v>
      </c>
    </row>
    <row r="71" spans="1:5" x14ac:dyDescent="0.25">
      <c r="A71" s="1">
        <v>45919</v>
      </c>
      <c r="B71">
        <v>4.4226000000000001</v>
      </c>
      <c r="C71">
        <f t="shared" si="2"/>
        <v>4.4226000000000001E-2</v>
      </c>
      <c r="D71">
        <f t="shared" si="3"/>
        <v>0.99982451539922412</v>
      </c>
      <c r="E71" s="3">
        <f>'Adj TLT'!E71*'TLT DVD'!C71*1/252*-25</f>
        <v>-0.39211087500000003</v>
      </c>
    </row>
    <row r="72" spans="1:5" x14ac:dyDescent="0.25">
      <c r="A72" s="1">
        <v>45918</v>
      </c>
      <c r="B72">
        <v>4.4142000000000001</v>
      </c>
      <c r="C72">
        <f t="shared" si="2"/>
        <v>4.4142000000000001E-2</v>
      </c>
      <c r="D72">
        <f t="shared" si="3"/>
        <v>0.99982484867411814</v>
      </c>
      <c r="E72" s="3">
        <f>'Adj TLT'!E72*'TLT DVD'!C72*1/252*-25</f>
        <v>-0.39250470833333334</v>
      </c>
    </row>
    <row r="73" spans="1:5" x14ac:dyDescent="0.25">
      <c r="A73" s="1">
        <v>45917</v>
      </c>
      <c r="B73">
        <v>4.3685999999999998</v>
      </c>
      <c r="C73">
        <f t="shared" si="2"/>
        <v>4.3685999999999996E-2</v>
      </c>
      <c r="D73">
        <f t="shared" si="3"/>
        <v>0.99982665788262404</v>
      </c>
      <c r="E73" s="3">
        <f>'Adj TLT'!E73*'TLT DVD'!C73*1/252*-25</f>
        <v>-0.38528625</v>
      </c>
    </row>
    <row r="74" spans="1:5" x14ac:dyDescent="0.25">
      <c r="A74" s="1">
        <v>45916</v>
      </c>
      <c r="B74">
        <v>4.3574999999999999</v>
      </c>
      <c r="C74">
        <f t="shared" si="2"/>
        <v>4.3575000000000003E-2</v>
      </c>
      <c r="D74">
        <f t="shared" si="3"/>
        <v>0.99982709828255845</v>
      </c>
      <c r="E74" s="3">
        <f>'Adj TLT'!E74*'TLT DVD'!C74*1/252*-25</f>
        <v>-0.38465312500000004</v>
      </c>
    </row>
    <row r="75" spans="1:5" x14ac:dyDescent="0.25">
      <c r="A75" s="1">
        <v>45915</v>
      </c>
      <c r="B75">
        <v>4.3666999999999998</v>
      </c>
      <c r="C75">
        <f t="shared" si="2"/>
        <v>4.3666999999999997E-2</v>
      </c>
      <c r="D75">
        <f t="shared" si="3"/>
        <v>0.99982673326638283</v>
      </c>
      <c r="E75" s="3">
        <f>'Adj TLT'!E75*'TLT DVD'!C75*1/252*-25</f>
        <v>-0.38546524404761906</v>
      </c>
    </row>
    <row r="76" spans="1:5" x14ac:dyDescent="0.25">
      <c r="A76" s="1">
        <v>45912</v>
      </c>
      <c r="B76">
        <v>4.3769</v>
      </c>
      <c r="C76">
        <f t="shared" si="2"/>
        <v>4.3769000000000002E-2</v>
      </c>
      <c r="D76">
        <f t="shared" si="3"/>
        <v>0.99982632857469178</v>
      </c>
      <c r="E76" s="3">
        <f>'Adj TLT'!E76*'TLT DVD'!C76*1/252*-25</f>
        <v>-0.38784197222222222</v>
      </c>
    </row>
    <row r="77" spans="1:5" x14ac:dyDescent="0.25">
      <c r="A77" s="1">
        <v>45911</v>
      </c>
      <c r="B77">
        <v>4.3579999999999997</v>
      </c>
      <c r="C77">
        <f t="shared" si="2"/>
        <v>4.3579999999999994E-2</v>
      </c>
      <c r="D77">
        <f t="shared" si="3"/>
        <v>0.99982707844471941</v>
      </c>
      <c r="E77" s="3">
        <f>'Adj TLT'!E77*'TLT DVD'!C77*1/252*-25</f>
        <v>-0.38348670634920634</v>
      </c>
    </row>
    <row r="78" spans="1:5" x14ac:dyDescent="0.25">
      <c r="A78" s="1">
        <v>45910</v>
      </c>
      <c r="B78">
        <v>4.3871000000000002</v>
      </c>
      <c r="C78">
        <f t="shared" si="2"/>
        <v>4.3871E-2</v>
      </c>
      <c r="D78">
        <f t="shared" si="3"/>
        <v>0.99982592388316449</v>
      </c>
      <c r="E78" s="3">
        <f>'Adj TLT'!E78*'TLT DVD'!C78*1/252*-25</f>
        <v>-0.38744012103174602</v>
      </c>
    </row>
    <row r="79" spans="1:5" x14ac:dyDescent="0.25">
      <c r="A79" s="1">
        <v>45909</v>
      </c>
      <c r="B79">
        <v>4.4122000000000003</v>
      </c>
      <c r="C79">
        <f t="shared" si="2"/>
        <v>4.4122000000000001E-2</v>
      </c>
      <c r="D79">
        <f t="shared" si="3"/>
        <v>0.99982492802529976</v>
      </c>
      <c r="E79" s="3">
        <f>'Adj TLT'!E79*'TLT DVD'!C79*1/252*-25</f>
        <v>-0.39040091071428573</v>
      </c>
    </row>
    <row r="80" spans="1:5" x14ac:dyDescent="0.25">
      <c r="A80" s="1">
        <v>45908</v>
      </c>
      <c r="B80">
        <v>4.3871000000000002</v>
      </c>
      <c r="C80">
        <f t="shared" si="2"/>
        <v>4.3871E-2</v>
      </c>
      <c r="D80">
        <f t="shared" si="3"/>
        <v>0.99982592388316449</v>
      </c>
      <c r="E80" s="3">
        <f>'Adj TLT'!E80*'TLT DVD'!C80*1/252*-25</f>
        <v>-0.392227630952381</v>
      </c>
    </row>
    <row r="81" spans="1:5" x14ac:dyDescent="0.25">
      <c r="A81" s="1">
        <v>45905</v>
      </c>
      <c r="B81">
        <v>4.4455999999999998</v>
      </c>
      <c r="C81">
        <f t="shared" si="2"/>
        <v>4.4455999999999996E-2</v>
      </c>
      <c r="D81">
        <f t="shared" si="3"/>
        <v>0.99982360286139238</v>
      </c>
      <c r="E81" s="3">
        <f>'Adj TLT'!E81*'TLT DVD'!C81*1/252*-25</f>
        <v>-0.39847218253968247</v>
      </c>
    </row>
    <row r="82" spans="1:5" x14ac:dyDescent="0.25">
      <c r="A82" s="1">
        <v>45904</v>
      </c>
      <c r="B82">
        <v>4.5133999999999999</v>
      </c>
      <c r="C82">
        <f t="shared" si="2"/>
        <v>4.5134000000000001E-2</v>
      </c>
      <c r="D82">
        <f t="shared" si="3"/>
        <v>0.9998209128634129</v>
      </c>
      <c r="E82" s="3">
        <f>'Adj TLT'!E82*'TLT DVD'!C82*1/252*-25</f>
        <v>-0.40369855555555556</v>
      </c>
    </row>
    <row r="83" spans="1:5" x14ac:dyDescent="0.25">
      <c r="A83" s="1">
        <v>45903</v>
      </c>
      <c r="B83">
        <v>4.5477999999999996</v>
      </c>
      <c r="C83">
        <f t="shared" si="2"/>
        <v>4.5477999999999998E-2</v>
      </c>
      <c r="D83">
        <f t="shared" si="3"/>
        <v>0.9998195480294475</v>
      </c>
      <c r="E83" s="3">
        <f>'Adj TLT'!E83*'TLT DVD'!C83*1/252*-25</f>
        <v>-0.40582798611111109</v>
      </c>
    </row>
    <row r="84" spans="1:5" x14ac:dyDescent="0.25">
      <c r="A84" s="1">
        <v>45902</v>
      </c>
      <c r="B84">
        <v>4.5976999999999997</v>
      </c>
      <c r="C84">
        <f t="shared" si="2"/>
        <v>4.5976999999999997E-2</v>
      </c>
      <c r="D84">
        <f t="shared" si="3"/>
        <v>0.99981756823000112</v>
      </c>
      <c r="E84" s="3">
        <f>'Adj TLT'!E84*'TLT DVD'!C84*1/252*-25</f>
        <v>-0.41205974007936502</v>
      </c>
    </row>
    <row r="85" spans="1:5" x14ac:dyDescent="0.25">
      <c r="A85" s="1">
        <v>45898</v>
      </c>
      <c r="B85">
        <v>4.5461999999999998</v>
      </c>
      <c r="C85">
        <f t="shared" si="2"/>
        <v>4.5461999999999995E-2</v>
      </c>
      <c r="D85">
        <f t="shared" si="3"/>
        <v>0.99981961151005572</v>
      </c>
      <c r="E85" s="3">
        <f>'Adj TLT'!E85*'TLT DVD'!C85*1/252*-25</f>
        <v>-0.40473808333333328</v>
      </c>
    </row>
    <row r="86" spans="1:5" x14ac:dyDescent="0.25">
      <c r="A86" s="1">
        <v>45897</v>
      </c>
      <c r="B86">
        <v>4.5513000000000003</v>
      </c>
      <c r="C86">
        <f t="shared" si="2"/>
        <v>4.5513000000000005E-2</v>
      </c>
      <c r="D86">
        <f t="shared" si="3"/>
        <v>0.99981940916563106</v>
      </c>
      <c r="E86" s="3">
        <f>'Adj TLT'!E86*'TLT DVD'!C86*1/252*-25</f>
        <v>-0.40288938392857149</v>
      </c>
    </row>
    <row r="87" spans="1:5" x14ac:dyDescent="0.25">
      <c r="A87" s="1">
        <v>45896</v>
      </c>
      <c r="B87">
        <v>4.5811999999999999</v>
      </c>
      <c r="C87">
        <f t="shared" si="2"/>
        <v>4.5811999999999999E-2</v>
      </c>
      <c r="D87">
        <f t="shared" si="3"/>
        <v>0.99981822287267075</v>
      </c>
      <c r="E87" s="3">
        <f>'Adj TLT'!E87*'TLT DVD'!C87*1/252*-25</f>
        <v>-0.40785405555555548</v>
      </c>
    </row>
    <row r="88" spans="1:5" x14ac:dyDescent="0.25">
      <c r="A88" s="1">
        <v>45895</v>
      </c>
      <c r="B88">
        <v>4.5758999999999999</v>
      </c>
      <c r="C88">
        <f t="shared" si="2"/>
        <v>4.5759000000000001E-2</v>
      </c>
      <c r="D88">
        <f t="shared" si="3"/>
        <v>0.99981843315192231</v>
      </c>
      <c r="E88" s="3">
        <f>'Adj TLT'!E88*'TLT DVD'!C88*1/252*-25</f>
        <v>-0.40202549999999992</v>
      </c>
    </row>
    <row r="89" spans="1:5" x14ac:dyDescent="0.25">
      <c r="A89" s="1">
        <v>45894</v>
      </c>
      <c r="B89">
        <v>4.5732999999999997</v>
      </c>
      <c r="C89">
        <f t="shared" si="2"/>
        <v>4.5732999999999996E-2</v>
      </c>
      <c r="D89">
        <f t="shared" si="3"/>
        <v>0.99981853630779771</v>
      </c>
      <c r="E89" s="3">
        <f>'Adj TLT'!E89*'TLT DVD'!C89*1/252*-25</f>
        <v>-0.3957628561507936</v>
      </c>
    </row>
    <row r="90" spans="1:5" x14ac:dyDescent="0.25">
      <c r="A90" s="1">
        <v>45891</v>
      </c>
      <c r="B90">
        <v>4.5602</v>
      </c>
      <c r="C90">
        <f t="shared" si="2"/>
        <v>4.5602000000000004E-2</v>
      </c>
      <c r="D90">
        <f t="shared" si="3"/>
        <v>0.99981905605487031</v>
      </c>
      <c r="E90" s="3">
        <f>'Adj TLT'!E90*'TLT DVD'!C90*1/252*-25</f>
        <v>-0.39164336706349206</v>
      </c>
    </row>
    <row r="91" spans="1:5" x14ac:dyDescent="0.25">
      <c r="A91" s="1">
        <v>45890</v>
      </c>
      <c r="B91">
        <v>4.5938999999999997</v>
      </c>
      <c r="C91">
        <f t="shared" si="2"/>
        <v>4.5938999999999994E-2</v>
      </c>
      <c r="D91">
        <f t="shared" si="3"/>
        <v>0.99981771899615368</v>
      </c>
      <c r="E91" s="3">
        <f>'Adj TLT'!E91*'TLT DVD'!C91*1/252*-25</f>
        <v>-0.3902536279761904</v>
      </c>
    </row>
    <row r="92" spans="1:5" x14ac:dyDescent="0.25">
      <c r="A92" s="1">
        <v>45889</v>
      </c>
      <c r="B92">
        <v>4.5712000000000002</v>
      </c>
      <c r="C92">
        <f t="shared" si="2"/>
        <v>4.5712000000000003E-2</v>
      </c>
      <c r="D92">
        <f t="shared" si="3"/>
        <v>0.99981861962601259</v>
      </c>
      <c r="E92" s="3">
        <f>'Adj TLT'!E92*'TLT DVD'!C92*1/252*-25</f>
        <v>-0.39272412698412695</v>
      </c>
    </row>
    <row r="93" spans="1:5" x14ac:dyDescent="0.25">
      <c r="A93" s="1">
        <v>45888</v>
      </c>
      <c r="B93">
        <v>4.5811999999999999</v>
      </c>
      <c r="C93">
        <f t="shared" si="2"/>
        <v>4.5811999999999999E-2</v>
      </c>
      <c r="D93">
        <f t="shared" si="3"/>
        <v>0.99981822287267075</v>
      </c>
      <c r="E93" s="3">
        <f>'Adj TLT'!E93*'TLT DVD'!C93*1/252*-25</f>
        <v>-0.39640105555555549</v>
      </c>
    </row>
    <row r="94" spans="1:5" x14ac:dyDescent="0.25">
      <c r="A94" s="1">
        <v>45887</v>
      </c>
      <c r="B94">
        <v>4.6078000000000001</v>
      </c>
      <c r="C94">
        <f t="shared" si="2"/>
        <v>4.6078000000000001E-2</v>
      </c>
      <c r="D94">
        <f t="shared" si="3"/>
        <v>0.99981716750954808</v>
      </c>
      <c r="E94" s="3">
        <f>'Adj TLT'!E94*'TLT DVD'!C94*1/252*-25</f>
        <v>-0.3960970932539683</v>
      </c>
    </row>
    <row r="95" spans="1:5" x14ac:dyDescent="0.25">
      <c r="A95" s="1">
        <v>45884</v>
      </c>
      <c r="B95">
        <v>4.5945</v>
      </c>
      <c r="C95">
        <f t="shared" si="2"/>
        <v>4.5945E-2</v>
      </c>
      <c r="D95">
        <f t="shared" si="3"/>
        <v>0.99981769519097019</v>
      </c>
      <c r="E95" s="3">
        <f>'Adj TLT'!E95*'TLT DVD'!C95*1/252*-25</f>
        <v>-0.39540959821428567</v>
      </c>
    </row>
    <row r="96" spans="1:5" x14ac:dyDescent="0.25">
      <c r="A96" s="1">
        <v>45883</v>
      </c>
      <c r="B96">
        <v>4.5617000000000001</v>
      </c>
      <c r="C96">
        <f t="shared" si="2"/>
        <v>4.5616999999999998E-2</v>
      </c>
      <c r="D96">
        <f t="shared" si="3"/>
        <v>0.99981899654183304</v>
      </c>
      <c r="E96" s="3">
        <f>'Adj TLT'!E96*'TLT DVD'!C96*1/252*-25</f>
        <v>-0.39281305555555557</v>
      </c>
    </row>
    <row r="97" spans="1:5" x14ac:dyDescent="0.25">
      <c r="A97" s="1">
        <v>45882</v>
      </c>
      <c r="B97">
        <v>4.5278999999999998</v>
      </c>
      <c r="C97">
        <f t="shared" si="2"/>
        <v>4.5279E-2</v>
      </c>
      <c r="D97">
        <f t="shared" si="3"/>
        <v>0.99982033756979916</v>
      </c>
      <c r="E97" s="3">
        <f>'Adj TLT'!E97*'TLT DVD'!C97*1/252*-25</f>
        <v>-0.39102549107142853</v>
      </c>
    </row>
    <row r="98" spans="1:5" x14ac:dyDescent="0.25">
      <c r="A98" s="1">
        <v>45881</v>
      </c>
      <c r="B98">
        <v>4.5654000000000003</v>
      </c>
      <c r="C98">
        <f t="shared" si="2"/>
        <v>4.5654E-2</v>
      </c>
      <c r="D98">
        <f t="shared" si="3"/>
        <v>0.99981884974302293</v>
      </c>
      <c r="E98" s="3">
        <f>'Adj TLT'!E98*'TLT DVD'!C98*1/252*-25</f>
        <v>-0.39136529166666661</v>
      </c>
    </row>
    <row r="99" spans="1:5" x14ac:dyDescent="0.25">
      <c r="A99" s="1">
        <v>45880</v>
      </c>
      <c r="B99">
        <v>4.5423999999999998</v>
      </c>
      <c r="C99">
        <f t="shared" si="2"/>
        <v>4.5423999999999999E-2</v>
      </c>
      <c r="D99">
        <f t="shared" si="3"/>
        <v>0.99981976227651648</v>
      </c>
      <c r="E99" s="3">
        <f>'Adj TLT'!E99*'TLT DVD'!C99*1/252*-25</f>
        <v>-0.39133136507936506</v>
      </c>
    </row>
    <row r="100" spans="1:5" x14ac:dyDescent="0.25">
      <c r="A100" s="1">
        <v>45877</v>
      </c>
      <c r="B100">
        <v>4.5476000000000001</v>
      </c>
      <c r="C100">
        <f t="shared" si="2"/>
        <v>4.5476000000000003E-2</v>
      </c>
      <c r="D100">
        <f t="shared" si="3"/>
        <v>0.99981955596452332</v>
      </c>
      <c r="E100" s="3">
        <f>'Adj TLT'!E100*'TLT DVD'!C100*1/252*-25</f>
        <v>-0.39092216269841279</v>
      </c>
    </row>
    <row r="101" spans="1:5" x14ac:dyDescent="0.25">
      <c r="A101" s="1">
        <v>45876</v>
      </c>
      <c r="B101">
        <v>4.5278999999999998</v>
      </c>
      <c r="C101">
        <f t="shared" si="2"/>
        <v>4.5279E-2</v>
      </c>
      <c r="D101">
        <f t="shared" si="3"/>
        <v>0.99982033756979916</v>
      </c>
      <c r="E101" s="3">
        <f>'Adj TLT'!E101*'TLT DVD'!C101*1/252*-25</f>
        <v>-0.38698272321428573</v>
      </c>
    </row>
    <row r="102" spans="1:5" x14ac:dyDescent="0.25">
      <c r="A102" s="1">
        <v>45875</v>
      </c>
      <c r="B102">
        <v>4.5202</v>
      </c>
      <c r="C102">
        <f t="shared" si="2"/>
        <v>4.5201999999999999E-2</v>
      </c>
      <c r="D102">
        <f t="shared" si="3"/>
        <v>0.99982064307050456</v>
      </c>
      <c r="E102" s="3">
        <f>'Adj TLT'!E102*'TLT DVD'!C102*1/252*-25</f>
        <v>-0.38744571428571434</v>
      </c>
    </row>
    <row r="103" spans="1:5" x14ac:dyDescent="0.25">
      <c r="A103" s="1">
        <v>45874</v>
      </c>
      <c r="B103">
        <v>4.4941000000000004</v>
      </c>
      <c r="C103">
        <f t="shared" si="2"/>
        <v>4.4941000000000002E-2</v>
      </c>
      <c r="D103">
        <f t="shared" si="3"/>
        <v>0.99982167859956395</v>
      </c>
      <c r="E103" s="3">
        <f>'Adj TLT'!E103*'TLT DVD'!C103*1/252*-25</f>
        <v>-0.3879727996031746</v>
      </c>
    </row>
    <row r="104" spans="1:5" x14ac:dyDescent="0.25">
      <c r="A104" s="1">
        <v>45873</v>
      </c>
      <c r="B104">
        <v>4.5079000000000002</v>
      </c>
      <c r="C104">
        <f t="shared" si="2"/>
        <v>4.5079000000000001E-2</v>
      </c>
      <c r="D104">
        <f t="shared" si="3"/>
        <v>0.99982113107831849</v>
      </c>
      <c r="E104" s="3">
        <f>'Adj TLT'!E104*'TLT DVD'!C104*1/252*-25</f>
        <v>-0.39207102480158734</v>
      </c>
    </row>
    <row r="105" spans="1:5" x14ac:dyDescent="0.25">
      <c r="A105" s="1">
        <v>45870</v>
      </c>
      <c r="B105">
        <v>4.5202</v>
      </c>
      <c r="C105">
        <f t="shared" si="2"/>
        <v>4.5201999999999999E-2</v>
      </c>
      <c r="D105">
        <f t="shared" si="3"/>
        <v>0.99982064307050456</v>
      </c>
      <c r="E105" s="3">
        <f>'Adj TLT'!E105*'TLT DVD'!C105*1/252*-25</f>
        <v>-0.38991209325396831</v>
      </c>
    </row>
    <row r="106" spans="1:5" x14ac:dyDescent="0.25">
      <c r="A106" s="1">
        <v>45869</v>
      </c>
      <c r="B106">
        <v>4.5670000000000002</v>
      </c>
      <c r="C106">
        <f t="shared" si="2"/>
        <v>4.5670000000000002E-2</v>
      </c>
      <c r="D106">
        <f t="shared" si="3"/>
        <v>0.99981878626246301</v>
      </c>
      <c r="E106" s="3">
        <f>'Adj TLT'!E106*'TLT DVD'!C106*1/252*-25</f>
        <v>-0.3959425892857143</v>
      </c>
    </row>
    <row r="107" spans="1:5" x14ac:dyDescent="0.25">
      <c r="A107" s="1">
        <v>45868</v>
      </c>
      <c r="B107">
        <v>4.5350999999999999</v>
      </c>
      <c r="C107">
        <f t="shared" si="2"/>
        <v>4.5351000000000002E-2</v>
      </c>
      <c r="D107">
        <f t="shared" si="3"/>
        <v>0.99982005190688639</v>
      </c>
      <c r="E107" s="3">
        <f>'Adj TLT'!E107*'TLT DVD'!C107*1/252*-25</f>
        <v>-0.39272706250000006</v>
      </c>
    </row>
    <row r="108" spans="1:5" x14ac:dyDescent="0.25">
      <c r="A108" s="1">
        <v>45867</v>
      </c>
      <c r="B108">
        <v>4.5117000000000003</v>
      </c>
      <c r="C108">
        <f t="shared" si="2"/>
        <v>4.5117000000000004E-2</v>
      </c>
      <c r="D108">
        <f t="shared" si="3"/>
        <v>0.99982098031165134</v>
      </c>
      <c r="E108" s="3">
        <f>'Adj TLT'!E108*'TLT DVD'!C108*1/252*-25</f>
        <v>-0.39240152678571433</v>
      </c>
    </row>
    <row r="109" spans="1:5" x14ac:dyDescent="0.25">
      <c r="A109" s="1">
        <v>45866</v>
      </c>
      <c r="B109">
        <v>4.5879000000000003</v>
      </c>
      <c r="C109">
        <f t="shared" si="2"/>
        <v>4.5879000000000003E-2</v>
      </c>
      <c r="D109">
        <f t="shared" si="3"/>
        <v>0.9998179570480199</v>
      </c>
      <c r="E109" s="3">
        <f>'Adj TLT'!E109*'TLT DVD'!C109*1/252*-25</f>
        <v>-0.39971168452380951</v>
      </c>
    </row>
    <row r="110" spans="1:5" x14ac:dyDescent="0.25">
      <c r="A110" s="1">
        <v>45863</v>
      </c>
      <c r="B110">
        <v>4.5582000000000003</v>
      </c>
      <c r="C110">
        <f t="shared" si="2"/>
        <v>4.5582000000000004E-2</v>
      </c>
      <c r="D110">
        <f t="shared" si="3"/>
        <v>0.9998191354055922</v>
      </c>
      <c r="E110" s="3">
        <f>'Adj TLT'!E110*'TLT DVD'!C110*1/252*-25</f>
        <v>-0.39943036309523811</v>
      </c>
    </row>
    <row r="111" spans="1:5" x14ac:dyDescent="0.25">
      <c r="A111" s="1">
        <v>45862</v>
      </c>
      <c r="B111">
        <v>4.5868000000000002</v>
      </c>
      <c r="C111">
        <f t="shared" si="2"/>
        <v>4.5867999999999999E-2</v>
      </c>
      <c r="D111">
        <f t="shared" si="3"/>
        <v>0.99981800069086812</v>
      </c>
      <c r="E111" s="3">
        <f>'Adj TLT'!E111*'TLT DVD'!C111*1/252*-25</f>
        <v>-0.40070794444444452</v>
      </c>
    </row>
    <row r="112" spans="1:5" x14ac:dyDescent="0.25">
      <c r="A112" s="1">
        <v>45861</v>
      </c>
      <c r="B112">
        <v>4.5788000000000002</v>
      </c>
      <c r="C112">
        <f t="shared" si="2"/>
        <v>4.5788000000000002E-2</v>
      </c>
      <c r="D112">
        <f t="shared" si="3"/>
        <v>0.99981831809345845</v>
      </c>
      <c r="E112" s="3">
        <f>'Adj TLT'!E112*'TLT DVD'!C112*1/252*-25</f>
        <v>-0.39891886507936508</v>
      </c>
    </row>
    <row r="113" spans="1:5" x14ac:dyDescent="0.25">
      <c r="A113" s="1">
        <v>45860</v>
      </c>
      <c r="B113">
        <v>4.5533999999999999</v>
      </c>
      <c r="C113">
        <f t="shared" si="2"/>
        <v>4.5533999999999998E-2</v>
      </c>
      <c r="D113">
        <f t="shared" si="3"/>
        <v>0.99981932584735045</v>
      </c>
      <c r="E113" s="3">
        <f>'Adj TLT'!E113*'TLT DVD'!C113*1/252*-25</f>
        <v>-0.3926404047619047</v>
      </c>
    </row>
    <row r="114" spans="1:5" x14ac:dyDescent="0.25">
      <c r="A114" s="1">
        <v>45859</v>
      </c>
      <c r="B114">
        <v>4.5808999999999997</v>
      </c>
      <c r="C114">
        <f t="shared" si="2"/>
        <v>4.5808999999999996E-2</v>
      </c>
      <c r="D114">
        <f t="shared" si="3"/>
        <v>0.99981823477526877</v>
      </c>
      <c r="E114" s="3">
        <f>'Adj TLT'!E114*'TLT DVD'!C114*1/252*-25</f>
        <v>-0.39478450694444445</v>
      </c>
    </row>
    <row r="115" spans="1:5" x14ac:dyDescent="0.25">
      <c r="A115" s="1">
        <v>45856</v>
      </c>
      <c r="B115">
        <v>4.6218000000000004</v>
      </c>
      <c r="C115">
        <f t="shared" si="2"/>
        <v>4.6218000000000002E-2</v>
      </c>
      <c r="D115">
        <f t="shared" si="3"/>
        <v>0.99981661205572048</v>
      </c>
      <c r="E115" s="3">
        <f>'Adj TLT'!E115*'TLT DVD'!C115*1/252*-25</f>
        <v>-0.40037259523809526</v>
      </c>
    </row>
    <row r="116" spans="1:5" x14ac:dyDescent="0.25">
      <c r="A116" s="1">
        <v>45855</v>
      </c>
      <c r="B116">
        <v>4.6288</v>
      </c>
      <c r="C116">
        <f t="shared" si="2"/>
        <v>4.6288000000000003E-2</v>
      </c>
      <c r="D116">
        <f t="shared" si="3"/>
        <v>0.99981633432892236</v>
      </c>
      <c r="E116" s="3">
        <f>'Adj TLT'!E116*'TLT DVD'!C116*1/252*-25</f>
        <v>-0.39432049206349212</v>
      </c>
    </row>
    <row r="117" spans="1:5" x14ac:dyDescent="0.25">
      <c r="A117" s="1">
        <v>45854</v>
      </c>
      <c r="B117">
        <v>4.6277999999999997</v>
      </c>
      <c r="C117">
        <f t="shared" si="2"/>
        <v>4.6278E-2</v>
      </c>
      <c r="D117">
        <f t="shared" si="3"/>
        <v>0.99981637400417445</v>
      </c>
      <c r="E117" s="3">
        <f>'Adj TLT'!E117*'TLT DVD'!C117*1/252*-25</f>
        <v>-0.39680630357142854</v>
      </c>
    </row>
    <row r="118" spans="1:5" x14ac:dyDescent="0.25">
      <c r="A118" s="1">
        <v>45853</v>
      </c>
      <c r="B118">
        <v>4.6342999999999996</v>
      </c>
      <c r="C118">
        <f t="shared" si="2"/>
        <v>4.6342999999999995E-2</v>
      </c>
      <c r="D118">
        <f t="shared" si="3"/>
        <v>0.9998161161150636</v>
      </c>
      <c r="E118" s="3">
        <f>'Adj TLT'!E118*'TLT DVD'!C118*1/252*-25</f>
        <v>-0.39488097916666665</v>
      </c>
    </row>
    <row r="119" spans="1:5" x14ac:dyDescent="0.25">
      <c r="A119" s="1">
        <v>45852</v>
      </c>
      <c r="B119">
        <v>4.6017999999999999</v>
      </c>
      <c r="C119">
        <f t="shared" si="2"/>
        <v>4.6017999999999996E-2</v>
      </c>
      <c r="D119">
        <f t="shared" si="3"/>
        <v>0.99981740556128296</v>
      </c>
      <c r="E119" s="3">
        <f>'Adj TLT'!E119*'TLT DVD'!C119*1/252*-25</f>
        <v>-0.39279650000000005</v>
      </c>
    </row>
    <row r="120" spans="1:5" x14ac:dyDescent="0.25">
      <c r="A120" s="1">
        <v>45849</v>
      </c>
      <c r="B120">
        <v>4.5922000000000001</v>
      </c>
      <c r="C120">
        <f t="shared" si="2"/>
        <v>4.5921999999999998E-2</v>
      </c>
      <c r="D120">
        <f t="shared" si="3"/>
        <v>0.99981778644417674</v>
      </c>
      <c r="E120" s="3">
        <f>'Adj TLT'!E120*'TLT DVD'!C120*1/252*-25</f>
        <v>-0.39416383333333332</v>
      </c>
    </row>
    <row r="121" spans="1:5" x14ac:dyDescent="0.25">
      <c r="A121" s="1">
        <v>45848</v>
      </c>
      <c r="B121">
        <v>4.5288000000000004</v>
      </c>
      <c r="C121">
        <f t="shared" si="2"/>
        <v>4.5288000000000002E-2</v>
      </c>
      <c r="D121">
        <f t="shared" si="3"/>
        <v>0.9998203018619306</v>
      </c>
      <c r="E121" s="3">
        <f>'Adj TLT'!E121*'TLT DVD'!C121*1/252*-25</f>
        <v>-0.38638571428571428</v>
      </c>
    </row>
    <row r="122" spans="1:5" x14ac:dyDescent="0.25">
      <c r="A122" s="1">
        <v>45847</v>
      </c>
      <c r="B122">
        <v>4.5319000000000003</v>
      </c>
      <c r="C122">
        <f t="shared" si="2"/>
        <v>4.5319000000000005E-2</v>
      </c>
      <c r="D122">
        <f t="shared" si="3"/>
        <v>0.99982017886817087</v>
      </c>
      <c r="E122" s="3">
        <f>'Adj TLT'!E122*'TLT DVD'!C122*1/252*-25</f>
        <v>-0.38323328968253967</v>
      </c>
    </row>
    <row r="123" spans="1:5" x14ac:dyDescent="0.25">
      <c r="A123" s="1">
        <v>45846</v>
      </c>
      <c r="B123">
        <v>4.5792999999999999</v>
      </c>
      <c r="C123">
        <f t="shared" si="2"/>
        <v>4.5793E-2</v>
      </c>
      <c r="D123">
        <f t="shared" si="3"/>
        <v>0.9998182982557936</v>
      </c>
      <c r="E123" s="3">
        <f>'Adj TLT'!E123*'TLT DVD'!C123*1/252*-25</f>
        <v>-0.38665101488095233</v>
      </c>
    </row>
    <row r="124" spans="1:5" x14ac:dyDescent="0.25">
      <c r="A124" s="1">
        <v>45845</v>
      </c>
      <c r="B124">
        <v>4.5735000000000001</v>
      </c>
      <c r="C124">
        <f t="shared" si="2"/>
        <v>4.5734999999999998E-2</v>
      </c>
      <c r="D124">
        <f t="shared" si="3"/>
        <v>0.99981852837273</v>
      </c>
      <c r="E124" s="3">
        <f>'Adj TLT'!E124*'TLT DVD'!C124*1/252*-25</f>
        <v>-0.38625203869047614</v>
      </c>
    </row>
    <row r="125" spans="1:5" x14ac:dyDescent="0.25">
      <c r="A125" s="1">
        <v>45841</v>
      </c>
      <c r="B125">
        <v>4.5298999999999996</v>
      </c>
      <c r="C125">
        <f t="shared" si="2"/>
        <v>4.5298999999999999E-2</v>
      </c>
      <c r="D125">
        <f t="shared" si="3"/>
        <v>0.99982025821898191</v>
      </c>
      <c r="E125" s="3">
        <f>'Adj TLT'!E125*'TLT DVD'!C125*1/252*-25</f>
        <v>-0.38203055456349211</v>
      </c>
    </row>
    <row r="126" spans="1:5" x14ac:dyDescent="0.25">
      <c r="A126" s="1">
        <v>45840</v>
      </c>
      <c r="B126">
        <v>4.4983000000000004</v>
      </c>
      <c r="C126">
        <f t="shared" si="2"/>
        <v>4.4983000000000002E-2</v>
      </c>
      <c r="D126">
        <f t="shared" si="3"/>
        <v>0.99982151196263147</v>
      </c>
      <c r="E126" s="3">
        <f>'Adj TLT'!E126*'TLT DVD'!C126*1/252*-25</f>
        <v>-0.38204311805555558</v>
      </c>
    </row>
    <row r="127" spans="1:5" x14ac:dyDescent="0.25">
      <c r="A127" s="1">
        <v>45839</v>
      </c>
      <c r="B127">
        <v>4.4696999999999996</v>
      </c>
      <c r="C127">
        <f t="shared" si="2"/>
        <v>4.4696999999999994E-2</v>
      </c>
      <c r="D127">
        <f t="shared" si="3"/>
        <v>0.99982264668134058</v>
      </c>
      <c r="E127" s="3">
        <f>'Adj TLT'!E127*'TLT DVD'!C127*1/252*-25</f>
        <v>-0.38041226488095237</v>
      </c>
    </row>
    <row r="128" spans="1:5" x14ac:dyDescent="0.25">
      <c r="A128" s="1">
        <v>45838</v>
      </c>
      <c r="B128">
        <v>4.4641000000000002</v>
      </c>
      <c r="C128">
        <f t="shared" si="2"/>
        <v>4.4641E-2</v>
      </c>
      <c r="D128">
        <f t="shared" si="3"/>
        <v>0.9998228688641756</v>
      </c>
      <c r="E128" s="3">
        <f>'Adj TLT'!E128*'TLT DVD'!C128*1/252*-25</f>
        <v>-0.38525005853174604</v>
      </c>
    </row>
    <row r="129" spans="1:5" x14ac:dyDescent="0.25">
      <c r="A129" s="1">
        <v>45835</v>
      </c>
      <c r="B129">
        <v>4.3876999999999997</v>
      </c>
      <c r="C129">
        <f t="shared" si="2"/>
        <v>4.3876999999999999E-2</v>
      </c>
      <c r="D129">
        <f t="shared" si="3"/>
        <v>0.9998259000777856</v>
      </c>
      <c r="E129" s="3">
        <f>'Adj TLT'!E129*'TLT DVD'!C129*1/252*-25</f>
        <v>-0.37839559623015873</v>
      </c>
    </row>
    <row r="130" spans="1:5" x14ac:dyDescent="0.25">
      <c r="A130" s="1">
        <v>45834</v>
      </c>
      <c r="B130">
        <v>4.3597000000000001</v>
      </c>
      <c r="C130">
        <f t="shared" si="2"/>
        <v>4.3597000000000004E-2</v>
      </c>
      <c r="D130">
        <f t="shared" si="3"/>
        <v>0.99982701099606952</v>
      </c>
      <c r="E130" s="3">
        <f>'Adj TLT'!E130*'TLT DVD'!C130*1/252*-25</f>
        <v>-0.37208828472222227</v>
      </c>
    </row>
    <row r="131" spans="1:5" x14ac:dyDescent="0.25">
      <c r="A131" s="1">
        <v>45833</v>
      </c>
      <c r="B131">
        <v>4.3817000000000004</v>
      </c>
      <c r="C131">
        <f t="shared" si="2"/>
        <v>4.3817000000000002E-2</v>
      </c>
      <c r="D131">
        <f t="shared" si="3"/>
        <v>0.99982613813159971</v>
      </c>
      <c r="E131" s="3">
        <f>'Adj TLT'!E131*'TLT DVD'!C131*1/252*-25</f>
        <v>-0.37444408531746032</v>
      </c>
    </row>
    <row r="132" spans="1:5" x14ac:dyDescent="0.25">
      <c r="A132" s="1">
        <v>45832</v>
      </c>
      <c r="B132">
        <v>4.3872</v>
      </c>
      <c r="C132">
        <f t="shared" ref="C132:C195" si="4">B132/100</f>
        <v>4.3872000000000001E-2</v>
      </c>
      <c r="D132">
        <f t="shared" ref="D132:D195" si="5">EXP(-C132*1/252)</f>
        <v>0.99982591991560132</v>
      </c>
      <c r="E132" s="3">
        <f>'Adj TLT'!E132*'TLT DVD'!C132*1/252*-25</f>
        <v>-0.37852657142857149</v>
      </c>
    </row>
    <row r="133" spans="1:5" x14ac:dyDescent="0.25">
      <c r="A133" s="1">
        <v>45831</v>
      </c>
      <c r="B133">
        <v>4.4189999999999996</v>
      </c>
      <c r="C133">
        <f t="shared" si="4"/>
        <v>4.4189999999999993E-2</v>
      </c>
      <c r="D133">
        <f t="shared" si="5"/>
        <v>0.99982465823130795</v>
      </c>
      <c r="E133" s="3">
        <f>'Adj TLT'!E133*'TLT DVD'!C133*1/252*-25</f>
        <v>-0.38394446428571427</v>
      </c>
    </row>
    <row r="134" spans="1:5" x14ac:dyDescent="0.25">
      <c r="A134" s="1">
        <v>45828</v>
      </c>
      <c r="B134">
        <v>4.4333</v>
      </c>
      <c r="C134">
        <f t="shared" si="4"/>
        <v>4.4332999999999997E-2</v>
      </c>
      <c r="D134">
        <f t="shared" si="5"/>
        <v>0.99982409087065094</v>
      </c>
      <c r="E134" s="3">
        <f>'Adj TLT'!E134*'TLT DVD'!C134*1/252*-25</f>
        <v>-0.38764986309523808</v>
      </c>
    </row>
    <row r="135" spans="1:5" x14ac:dyDescent="0.25">
      <c r="A135" s="1">
        <v>45826</v>
      </c>
      <c r="B135">
        <v>4.4250999999999996</v>
      </c>
      <c r="C135">
        <f t="shared" si="4"/>
        <v>4.4250999999999999E-2</v>
      </c>
      <c r="D135">
        <f t="shared" si="5"/>
        <v>0.99982441621028906</v>
      </c>
      <c r="E135" s="3">
        <f>'Adj TLT'!E135*'TLT DVD'!C135*1/252*-25</f>
        <v>-0.38741574900793646</v>
      </c>
    </row>
    <row r="136" spans="1:5" x14ac:dyDescent="0.25">
      <c r="A136" s="1">
        <v>45825</v>
      </c>
      <c r="B136">
        <v>4.4328000000000003</v>
      </c>
      <c r="C136">
        <f t="shared" si="4"/>
        <v>4.4328000000000006E-2</v>
      </c>
      <c r="D136">
        <f t="shared" si="5"/>
        <v>0.9998241107084308</v>
      </c>
      <c r="E136" s="3">
        <f>'Adj TLT'!E136*'TLT DVD'!C136*1/252*-25</f>
        <v>-0.38430792857142859</v>
      </c>
    </row>
    <row r="137" spans="1:5" x14ac:dyDescent="0.25">
      <c r="A137" s="1">
        <v>45824</v>
      </c>
      <c r="B137">
        <v>4.4867999999999997</v>
      </c>
      <c r="C137">
        <f t="shared" si="4"/>
        <v>4.4867999999999998E-2</v>
      </c>
      <c r="D137">
        <f t="shared" si="5"/>
        <v>0.99982196823048908</v>
      </c>
      <c r="E137" s="3">
        <f>'Adj TLT'!E137*'TLT DVD'!C137*1/252*-25</f>
        <v>-0.39148220238095238</v>
      </c>
    </row>
    <row r="138" spans="1:5" x14ac:dyDescent="0.25">
      <c r="A138" s="1">
        <v>45821</v>
      </c>
      <c r="B138">
        <v>4.4414999999999996</v>
      </c>
      <c r="C138">
        <f t="shared" si="4"/>
        <v>4.4414999999999996E-2</v>
      </c>
      <c r="D138">
        <f t="shared" si="5"/>
        <v>0.99982376553111874</v>
      </c>
      <c r="E138" s="3">
        <f>'Adj TLT'!E138*'TLT DVD'!C138*1/252*-25</f>
        <v>-0.38559093749999995</v>
      </c>
    </row>
    <row r="139" spans="1:5" x14ac:dyDescent="0.25">
      <c r="A139" s="1">
        <v>45820</v>
      </c>
      <c r="B139">
        <v>4.3986999999999998</v>
      </c>
      <c r="C139">
        <f t="shared" si="4"/>
        <v>4.3986999999999998E-2</v>
      </c>
      <c r="D139">
        <f t="shared" si="5"/>
        <v>0.99982546364594038</v>
      </c>
      <c r="E139" s="3">
        <f>'Adj TLT'!E139*'TLT DVD'!C139*1/252*-25</f>
        <v>-0.38139521825396827</v>
      </c>
    </row>
    <row r="140" spans="1:5" x14ac:dyDescent="0.25">
      <c r="A140" s="1">
        <v>45819</v>
      </c>
      <c r="B140">
        <v>4.4512999999999998</v>
      </c>
      <c r="C140">
        <f t="shared" si="4"/>
        <v>4.4512999999999997E-2</v>
      </c>
      <c r="D140">
        <f t="shared" si="5"/>
        <v>0.99982337671084109</v>
      </c>
      <c r="E140" s="3">
        <f>'Adj TLT'!E140*'TLT DVD'!C140*1/252*-25</f>
        <v>-0.38317390972222221</v>
      </c>
    </row>
    <row r="141" spans="1:5" x14ac:dyDescent="0.25">
      <c r="A141" s="1">
        <v>45818</v>
      </c>
      <c r="B141">
        <v>4.4648000000000003</v>
      </c>
      <c r="C141">
        <f t="shared" si="4"/>
        <v>4.4648E-2</v>
      </c>
      <c r="D141">
        <f t="shared" si="5"/>
        <v>0.99982284109131847</v>
      </c>
      <c r="E141" s="3">
        <f>'Adj TLT'!E141*'TLT DVD'!C141*1/252*-25</f>
        <v>-0.38309578571428571</v>
      </c>
    </row>
    <row r="142" spans="1:5" x14ac:dyDescent="0.25">
      <c r="A142" s="1">
        <v>45817</v>
      </c>
      <c r="B142">
        <v>4.4878</v>
      </c>
      <c r="C142">
        <f t="shared" si="4"/>
        <v>4.4878000000000001E-2</v>
      </c>
      <c r="D142">
        <f t="shared" si="5"/>
        <v>0.99982192855501484</v>
      </c>
      <c r="E142" s="3">
        <f>'Adj TLT'!E142*'TLT DVD'!C142*1/252*-25</f>
        <v>-0.38578161706349207</v>
      </c>
    </row>
    <row r="143" spans="1:5" x14ac:dyDescent="0.25">
      <c r="A143" s="1">
        <v>45814</v>
      </c>
      <c r="B143">
        <v>4.4924999999999997</v>
      </c>
      <c r="C143">
        <f t="shared" si="4"/>
        <v>4.4925E-2</v>
      </c>
      <c r="D143">
        <f t="shared" si="5"/>
        <v>0.9998217420803075</v>
      </c>
      <c r="E143" s="3">
        <f>'Adj TLT'!E143*'TLT DVD'!C143*1/252*-25</f>
        <v>-0.38551711309523812</v>
      </c>
    </row>
    <row r="144" spans="1:5" x14ac:dyDescent="0.25">
      <c r="A144" s="1">
        <v>45813</v>
      </c>
      <c r="B144">
        <v>4.4353999999999996</v>
      </c>
      <c r="C144">
        <f t="shared" si="4"/>
        <v>4.4353999999999998E-2</v>
      </c>
      <c r="D144">
        <f t="shared" si="5"/>
        <v>0.9998240075519802</v>
      </c>
      <c r="E144" s="3">
        <f>'Adj TLT'!E144*'TLT DVD'!C144*1/252*-25</f>
        <v>-0.37604095634920626</v>
      </c>
    </row>
    <row r="145" spans="1:5" x14ac:dyDescent="0.25">
      <c r="A145" s="1">
        <v>45812</v>
      </c>
      <c r="B145">
        <v>4.4385000000000003</v>
      </c>
      <c r="C145">
        <f t="shared" si="4"/>
        <v>4.4385000000000001E-2</v>
      </c>
      <c r="D145">
        <f t="shared" si="5"/>
        <v>0.99982388455776461</v>
      </c>
      <c r="E145" s="3">
        <f>'Adj TLT'!E145*'TLT DVD'!C145*1/252*-25</f>
        <v>-0.38013462797619041</v>
      </c>
    </row>
    <row r="146" spans="1:5" x14ac:dyDescent="0.25">
      <c r="A146" s="1">
        <v>45811</v>
      </c>
      <c r="B146">
        <v>4.5105000000000004</v>
      </c>
      <c r="C146">
        <f t="shared" si="4"/>
        <v>4.5105000000000006E-2</v>
      </c>
      <c r="D146">
        <f t="shared" si="5"/>
        <v>0.99982102792217542</v>
      </c>
      <c r="E146" s="3">
        <f>'Adj TLT'!E146*'TLT DVD'!C146*1/252*-25</f>
        <v>-0.39005980654761907</v>
      </c>
    </row>
    <row r="147" spans="1:5" x14ac:dyDescent="0.25">
      <c r="A147" s="1">
        <v>45810</v>
      </c>
      <c r="B147">
        <v>4.5026000000000002</v>
      </c>
      <c r="C147">
        <f t="shared" si="4"/>
        <v>4.5026000000000004E-2</v>
      </c>
      <c r="D147">
        <f t="shared" si="5"/>
        <v>0.99982134135818168</v>
      </c>
      <c r="E147" s="3">
        <f>'Adj TLT'!E147*'TLT DVD'!C147*1/252*-25</f>
        <v>-0.38477575793650798</v>
      </c>
    </row>
    <row r="148" spans="1:5" x14ac:dyDescent="0.25">
      <c r="A148" s="1">
        <v>45807</v>
      </c>
      <c r="B148">
        <v>4.4440999999999997</v>
      </c>
      <c r="C148">
        <f t="shared" si="4"/>
        <v>4.4440999999999994E-2</v>
      </c>
      <c r="D148">
        <f t="shared" si="5"/>
        <v>0.99982366237470388</v>
      </c>
      <c r="E148" s="3">
        <f>'Adj TLT'!E148*'TLT DVD'!C148*1/252*-25</f>
        <v>-0.37863026587301579</v>
      </c>
    </row>
    <row r="149" spans="1:5" x14ac:dyDescent="0.25">
      <c r="A149" s="1">
        <v>45806</v>
      </c>
      <c r="B149">
        <v>4.5633999999999997</v>
      </c>
      <c r="C149">
        <f t="shared" si="4"/>
        <v>4.5633999999999994E-2</v>
      </c>
      <c r="D149">
        <f t="shared" si="5"/>
        <v>0.99981892909372838</v>
      </c>
      <c r="E149" s="3">
        <f>'Adj TLT'!E149*'TLT DVD'!C149*1/252*-25</f>
        <v>-0.38680247619047614</v>
      </c>
    </row>
    <row r="150" spans="1:5" x14ac:dyDescent="0.25">
      <c r="A150" s="1">
        <v>45805</v>
      </c>
      <c r="B150">
        <v>4.6055999999999999</v>
      </c>
      <c r="C150">
        <f t="shared" si="4"/>
        <v>4.6056E-2</v>
      </c>
      <c r="D150">
        <f t="shared" si="5"/>
        <v>0.99981725479517758</v>
      </c>
      <c r="E150" s="3">
        <f>'Adj TLT'!E150*'TLT DVD'!C150*1/252*-25</f>
        <v>-0.38996821428571427</v>
      </c>
    </row>
    <row r="151" spans="1:5" x14ac:dyDescent="0.25">
      <c r="A151" s="1">
        <v>45804</v>
      </c>
      <c r="B151">
        <v>4.5857000000000001</v>
      </c>
      <c r="C151">
        <f t="shared" si="4"/>
        <v>4.5857000000000002E-2</v>
      </c>
      <c r="D151">
        <f t="shared" si="5"/>
        <v>0.99981804433371835</v>
      </c>
      <c r="E151" s="3">
        <f>'Adj TLT'!E151*'TLT DVD'!C151*1/252*-25</f>
        <v>-0.3932874652777778</v>
      </c>
    </row>
    <row r="152" spans="1:5" x14ac:dyDescent="0.25">
      <c r="A152" s="1">
        <v>45800</v>
      </c>
      <c r="B152">
        <v>4.6497000000000002</v>
      </c>
      <c r="C152">
        <f t="shared" si="4"/>
        <v>4.6497000000000004E-2</v>
      </c>
      <c r="D152">
        <f t="shared" si="5"/>
        <v>0.99981550511651274</v>
      </c>
      <c r="E152" s="3">
        <f>'Adj TLT'!E152*'TLT DVD'!C152*1/252*-25</f>
        <v>-0.39849958630952381</v>
      </c>
    </row>
    <row r="153" spans="1:5" x14ac:dyDescent="0.25">
      <c r="A153" s="1">
        <v>45799</v>
      </c>
      <c r="B153">
        <v>4.6574</v>
      </c>
      <c r="C153">
        <f t="shared" si="4"/>
        <v>4.6573999999999997E-2</v>
      </c>
      <c r="D153">
        <f t="shared" si="5"/>
        <v>0.9998151996173773</v>
      </c>
      <c r="E153" s="3">
        <f>'Adj TLT'!E153*'TLT DVD'!C153*1/252*-25</f>
        <v>-0.39278330753968255</v>
      </c>
    </row>
    <row r="154" spans="1:5" x14ac:dyDescent="0.25">
      <c r="A154" s="1">
        <v>45798</v>
      </c>
      <c r="B154">
        <v>4.6818</v>
      </c>
      <c r="C154">
        <f t="shared" si="4"/>
        <v>4.6817999999999999E-2</v>
      </c>
      <c r="D154">
        <f t="shared" si="5"/>
        <v>0.99981423154281135</v>
      </c>
      <c r="E154" s="3">
        <f>'Adj TLT'!E154*'TLT DVD'!C154*1/252*-25</f>
        <v>-0.39553778571428572</v>
      </c>
    </row>
    <row r="155" spans="1:5" x14ac:dyDescent="0.25">
      <c r="A155" s="1">
        <v>45797</v>
      </c>
      <c r="B155">
        <v>4.6017999999999999</v>
      </c>
      <c r="C155">
        <f t="shared" si="4"/>
        <v>4.6017999999999996E-2</v>
      </c>
      <c r="D155">
        <f t="shared" si="5"/>
        <v>0.99981740556128296</v>
      </c>
      <c r="E155" s="3">
        <f>'Adj TLT'!E155*'TLT DVD'!C155*1/252*-25</f>
        <v>-0.3938921666666666</v>
      </c>
    </row>
    <row r="156" spans="1:5" x14ac:dyDescent="0.25">
      <c r="A156" s="1">
        <v>45796</v>
      </c>
      <c r="B156">
        <v>4.5686999999999998</v>
      </c>
      <c r="C156">
        <f t="shared" si="4"/>
        <v>4.5686999999999998E-2</v>
      </c>
      <c r="D156">
        <f t="shared" si="5"/>
        <v>0.99981871881437256</v>
      </c>
      <c r="E156" s="3">
        <f>'Adj TLT'!E156*'TLT DVD'!C156*1/252*-25</f>
        <v>-0.39046974702380954</v>
      </c>
    </row>
    <row r="157" spans="1:5" x14ac:dyDescent="0.25">
      <c r="A157" s="1">
        <v>45793</v>
      </c>
      <c r="B157">
        <v>4.5553999999999997</v>
      </c>
      <c r="C157">
        <f t="shared" si="4"/>
        <v>4.5553999999999997E-2</v>
      </c>
      <c r="D157">
        <f t="shared" si="5"/>
        <v>0.99981924649661347</v>
      </c>
      <c r="E157" s="3">
        <f>'Adj TLT'!E157*'TLT DVD'!C157*1/252*-25</f>
        <v>-0.38576284126984123</v>
      </c>
    </row>
    <row r="158" spans="1:5" x14ac:dyDescent="0.25">
      <c r="A158" s="1">
        <v>45792</v>
      </c>
      <c r="B158">
        <v>4.5675999999999997</v>
      </c>
      <c r="C158">
        <f t="shared" si="4"/>
        <v>4.5675999999999994E-2</v>
      </c>
      <c r="D158">
        <f t="shared" si="5"/>
        <v>0.9998187624572541</v>
      </c>
      <c r="E158" s="3">
        <f>'Adj TLT'!E158*'TLT DVD'!C158*1/252*-25</f>
        <v>-0.38847256746031744</v>
      </c>
    </row>
    <row r="159" spans="1:5" x14ac:dyDescent="0.25">
      <c r="A159" s="1">
        <v>45791</v>
      </c>
      <c r="B159">
        <v>4.6078000000000001</v>
      </c>
      <c r="C159">
        <f t="shared" si="4"/>
        <v>4.6078000000000001E-2</v>
      </c>
      <c r="D159">
        <f t="shared" si="5"/>
        <v>0.99981716750954808</v>
      </c>
      <c r="E159" s="3">
        <f>'Adj TLT'!E159*'TLT DVD'!C159*1/252*-25</f>
        <v>-0.38649750992063492</v>
      </c>
    </row>
    <row r="160" spans="1:5" x14ac:dyDescent="0.25">
      <c r="A160" s="1">
        <v>45790</v>
      </c>
      <c r="B160">
        <v>4.5772000000000004</v>
      </c>
      <c r="C160">
        <f t="shared" si="4"/>
        <v>4.5772000000000007E-2</v>
      </c>
      <c r="D160">
        <f t="shared" si="5"/>
        <v>0.99981838157398861</v>
      </c>
      <c r="E160" s="3">
        <f>'Adj TLT'!E160*'TLT DVD'!C160*1/252*-25</f>
        <v>-0.38329509126984135</v>
      </c>
    </row>
    <row r="161" spans="1:5" x14ac:dyDescent="0.25">
      <c r="A161" s="1">
        <v>45789</v>
      </c>
      <c r="B161">
        <v>4.5586000000000002</v>
      </c>
      <c r="C161">
        <f t="shared" si="4"/>
        <v>4.5586000000000002E-2</v>
      </c>
      <c r="D161">
        <f t="shared" si="5"/>
        <v>0.99981911953544733</v>
      </c>
      <c r="E161" s="3">
        <f>'Adj TLT'!E161*'TLT DVD'!C161*1/252*-25</f>
        <v>-0.37974766071428573</v>
      </c>
    </row>
    <row r="162" spans="1:5" x14ac:dyDescent="0.25">
      <c r="A162" s="1">
        <v>45786</v>
      </c>
      <c r="B162">
        <v>4.5162000000000004</v>
      </c>
      <c r="C162">
        <f t="shared" si="4"/>
        <v>4.5162000000000008E-2</v>
      </c>
      <c r="D162">
        <f t="shared" si="5"/>
        <v>0.99982080177220656</v>
      </c>
      <c r="E162" s="3">
        <f>'Adj TLT'!E162*'TLT DVD'!C162*1/252*-25</f>
        <v>-0.3827569107142858</v>
      </c>
    </row>
    <row r="163" spans="1:5" x14ac:dyDescent="0.25">
      <c r="A163" s="1">
        <v>45785</v>
      </c>
      <c r="B163">
        <v>4.5228999999999999</v>
      </c>
      <c r="C163">
        <f t="shared" si="4"/>
        <v>4.5228999999999998E-2</v>
      </c>
      <c r="D163">
        <f t="shared" si="5"/>
        <v>0.99982053594686993</v>
      </c>
      <c r="E163" s="3">
        <f>'Adj TLT'!E163*'TLT DVD'!C163*1/252*-25</f>
        <v>-0.38610669146825394</v>
      </c>
    </row>
    <row r="164" spans="1:5" x14ac:dyDescent="0.25">
      <c r="A164" s="1">
        <v>45784</v>
      </c>
      <c r="B164">
        <v>4.4725000000000001</v>
      </c>
      <c r="C164">
        <f t="shared" si="4"/>
        <v>4.4725000000000001E-2</v>
      </c>
      <c r="D164">
        <f t="shared" si="5"/>
        <v>0.9998225355899415</v>
      </c>
      <c r="E164" s="3">
        <f>'Adj TLT'!E164*'TLT DVD'!C164*1/252*-25</f>
        <v>-0.38291344246031744</v>
      </c>
    </row>
    <row r="165" spans="1:5" x14ac:dyDescent="0.25">
      <c r="A165" s="1">
        <v>45783</v>
      </c>
      <c r="B165">
        <v>4.4913999999999996</v>
      </c>
      <c r="C165">
        <f t="shared" si="4"/>
        <v>4.4913999999999996E-2</v>
      </c>
      <c r="D165">
        <f t="shared" si="5"/>
        <v>0.99982178572332103</v>
      </c>
      <c r="E165" s="3">
        <f>'Adj TLT'!E165*'TLT DVD'!C165*1/252*-25</f>
        <v>-0.38350674404761897</v>
      </c>
    </row>
    <row r="166" spans="1:5" x14ac:dyDescent="0.25">
      <c r="A166" s="1">
        <v>45782</v>
      </c>
      <c r="B166">
        <v>4.5064000000000002</v>
      </c>
      <c r="C166">
        <f t="shared" si="4"/>
        <v>4.5064E-2</v>
      </c>
      <c r="D166">
        <f t="shared" si="5"/>
        <v>0.99982119059148278</v>
      </c>
      <c r="E166" s="3">
        <f>'Adj TLT'!E166*'TLT DVD'!C166*1/252*-25</f>
        <v>-0.38143457142857135</v>
      </c>
    </row>
    <row r="167" spans="1:5" x14ac:dyDescent="0.25">
      <c r="A167" s="1">
        <v>45779</v>
      </c>
      <c r="B167">
        <v>4.4812000000000003</v>
      </c>
      <c r="C167">
        <f t="shared" si="4"/>
        <v>4.4812000000000005E-2</v>
      </c>
      <c r="D167">
        <f t="shared" si="5"/>
        <v>0.99982219041317333</v>
      </c>
      <c r="E167" s="3">
        <f>'Adj TLT'!E167*'TLT DVD'!C167*1/252*-25</f>
        <v>-0.38183558333333339</v>
      </c>
    </row>
    <row r="168" spans="1:5" x14ac:dyDescent="0.25">
      <c r="A168" s="1">
        <v>45778</v>
      </c>
      <c r="B168">
        <v>4.4326999999999996</v>
      </c>
      <c r="C168">
        <f t="shared" si="4"/>
        <v>4.4326999999999998E-2</v>
      </c>
      <c r="D168">
        <f t="shared" si="5"/>
        <v>0.99982411467598675</v>
      </c>
      <c r="E168" s="3">
        <f>'Adj TLT'!E168*'TLT DVD'!C168*1/252*-25</f>
        <v>-0.37924211111111106</v>
      </c>
    </row>
    <row r="169" spans="1:5" x14ac:dyDescent="0.25">
      <c r="A169" s="1">
        <v>45777</v>
      </c>
      <c r="B169">
        <v>4.3940000000000001</v>
      </c>
      <c r="C169">
        <f t="shared" si="4"/>
        <v>4.394E-2</v>
      </c>
      <c r="D169">
        <f t="shared" si="5"/>
        <v>0.99982565012134184</v>
      </c>
      <c r="E169" s="3">
        <f>'Adj TLT'!E169*'TLT DVD'!C169*1/252*-25</f>
        <v>-0.37946200396825397</v>
      </c>
    </row>
    <row r="170" spans="1:5" x14ac:dyDescent="0.25">
      <c r="A170" s="1">
        <v>45776</v>
      </c>
      <c r="B170">
        <v>4.3315000000000001</v>
      </c>
      <c r="C170">
        <f t="shared" si="4"/>
        <v>4.3314999999999999E-2</v>
      </c>
      <c r="D170">
        <f t="shared" si="5"/>
        <v>0.99982812985073166</v>
      </c>
      <c r="E170" s="3">
        <f>'Adj TLT'!E170*'TLT DVD'!C170*1/252*-25</f>
        <v>-0.37350593253968256</v>
      </c>
    </row>
    <row r="171" spans="1:5" x14ac:dyDescent="0.25">
      <c r="A171" s="1">
        <v>45775</v>
      </c>
      <c r="B171">
        <v>4.3677999999999999</v>
      </c>
      <c r="C171">
        <f t="shared" si="4"/>
        <v>4.3678000000000002E-2</v>
      </c>
      <c r="D171">
        <f t="shared" si="5"/>
        <v>0.99982668962315335</v>
      </c>
      <c r="E171" s="3">
        <f>'Adj TLT'!E171*'TLT DVD'!C171*1/252*-25</f>
        <v>-0.38088255952380956</v>
      </c>
    </row>
    <row r="172" spans="1:5" x14ac:dyDescent="0.25">
      <c r="A172" s="1">
        <v>45772</v>
      </c>
      <c r="B172">
        <v>4.3952999999999998</v>
      </c>
      <c r="C172">
        <f t="shared" si="4"/>
        <v>4.3952999999999999E-2</v>
      </c>
      <c r="D172">
        <f t="shared" si="5"/>
        <v>0.99982559854303588</v>
      </c>
      <c r="E172" s="3">
        <f>'Adj TLT'!E172*'TLT DVD'!C172*1/252*-25</f>
        <v>-0.38166727083333329</v>
      </c>
    </row>
    <row r="173" spans="1:5" x14ac:dyDescent="0.25">
      <c r="A173" s="1">
        <v>45771</v>
      </c>
      <c r="B173">
        <v>4.4276999999999997</v>
      </c>
      <c r="C173">
        <f t="shared" si="4"/>
        <v>4.4276999999999997E-2</v>
      </c>
      <c r="D173">
        <f t="shared" si="5"/>
        <v>0.99982431305380692</v>
      </c>
      <c r="E173" s="3">
        <f>'Adj TLT'!E173*'TLT DVD'!C173*1/252*-25</f>
        <v>-0.38320689285714282</v>
      </c>
    </row>
    <row r="174" spans="1:5" x14ac:dyDescent="0.25">
      <c r="A174" s="1">
        <v>45770</v>
      </c>
      <c r="B174">
        <v>4.4743000000000004</v>
      </c>
      <c r="C174">
        <f t="shared" si="4"/>
        <v>4.4743000000000005E-2</v>
      </c>
      <c r="D174">
        <f t="shared" si="5"/>
        <v>0.99982246417404863</v>
      </c>
      <c r="E174" s="3">
        <f>'Adj TLT'!E174*'TLT DVD'!C174*1/252*-25</f>
        <v>-0.38941501884920643</v>
      </c>
    </row>
    <row r="175" spans="1:5" x14ac:dyDescent="0.25">
      <c r="A175" s="1">
        <v>45769</v>
      </c>
      <c r="B175">
        <v>4.5178000000000003</v>
      </c>
      <c r="C175">
        <f t="shared" si="4"/>
        <v>4.5178000000000003E-2</v>
      </c>
      <c r="D175">
        <f t="shared" si="5"/>
        <v>0.99982073829152274</v>
      </c>
      <c r="E175" s="3">
        <f>'Adj TLT'!E175*'TLT DVD'!C175*1/252*-25</f>
        <v>-0.39750365277777777</v>
      </c>
    </row>
    <row r="176" spans="1:5" x14ac:dyDescent="0.25">
      <c r="A176" s="1">
        <v>45768</v>
      </c>
      <c r="B176">
        <v>4.5430000000000001</v>
      </c>
      <c r="C176">
        <f t="shared" si="4"/>
        <v>4.5429999999999998E-2</v>
      </c>
      <c r="D176">
        <f t="shared" si="5"/>
        <v>0.99981973847128436</v>
      </c>
      <c r="E176" s="3">
        <f>'Adj TLT'!E176*'TLT DVD'!C176*1/252*-25</f>
        <v>-0.40323631944444438</v>
      </c>
    </row>
    <row r="177" spans="1:5" x14ac:dyDescent="0.25">
      <c r="A177" s="1">
        <v>45764</v>
      </c>
      <c r="B177">
        <v>4.4635999999999996</v>
      </c>
      <c r="C177">
        <f t="shared" si="4"/>
        <v>4.4635999999999995E-2</v>
      </c>
      <c r="D177">
        <f t="shared" si="5"/>
        <v>0.99982288870193115</v>
      </c>
      <c r="E177" s="3">
        <f>'Adj TLT'!E177*'TLT DVD'!C177*1/252*-25</f>
        <v>-0.39942134920634914</v>
      </c>
    </row>
    <row r="178" spans="1:5" x14ac:dyDescent="0.25">
      <c r="A178" s="1">
        <v>45763</v>
      </c>
      <c r="B178">
        <v>4.4241999999999999</v>
      </c>
      <c r="C178">
        <f t="shared" si="4"/>
        <v>4.4241999999999997E-2</v>
      </c>
      <c r="D178">
        <f t="shared" si="5"/>
        <v>0.99982445191830449</v>
      </c>
      <c r="E178" s="3">
        <f>'Adj TLT'!E178*'TLT DVD'!C178*1/252*-25</f>
        <v>-0.39260385912698409</v>
      </c>
    </row>
    <row r="179" spans="1:5" x14ac:dyDescent="0.25">
      <c r="A179" s="1">
        <v>45762</v>
      </c>
      <c r="B179">
        <v>4.4489000000000001</v>
      </c>
      <c r="C179">
        <f t="shared" si="4"/>
        <v>4.4489000000000001E-2</v>
      </c>
      <c r="D179">
        <f t="shared" si="5"/>
        <v>0.99982347193211962</v>
      </c>
      <c r="E179" s="3">
        <f>'Adj TLT'!E179*'TLT DVD'!C179*1/252*-25</f>
        <v>-0.39232412797619048</v>
      </c>
    </row>
    <row r="180" spans="1:5" x14ac:dyDescent="0.25">
      <c r="A180" s="1">
        <v>45761</v>
      </c>
      <c r="B180">
        <v>4.4645999999999999</v>
      </c>
      <c r="C180">
        <f t="shared" si="4"/>
        <v>4.4645999999999998E-2</v>
      </c>
      <c r="D180">
        <f t="shared" si="5"/>
        <v>0.99982284902642049</v>
      </c>
      <c r="E180" s="3">
        <f>'Adj TLT'!E180*'TLT DVD'!C180*1/252*-25</f>
        <v>-0.39082966666666658</v>
      </c>
    </row>
    <row r="181" spans="1:5" x14ac:dyDescent="0.25">
      <c r="A181" s="1">
        <v>45758</v>
      </c>
      <c r="B181">
        <v>4.4965000000000002</v>
      </c>
      <c r="C181">
        <f t="shared" si="4"/>
        <v>4.4965000000000005E-2</v>
      </c>
      <c r="D181">
        <f t="shared" si="5"/>
        <v>0.99982158337845628</v>
      </c>
      <c r="E181" s="3">
        <f>'Adj TLT'!E181*'TLT DVD'!C181*1/252*-25</f>
        <v>-0.38951823412698416</v>
      </c>
    </row>
    <row r="182" spans="1:5" x14ac:dyDescent="0.25">
      <c r="A182" s="1">
        <v>45757</v>
      </c>
      <c r="B182">
        <v>4.5209000000000001</v>
      </c>
      <c r="C182">
        <f t="shared" si="4"/>
        <v>4.5208999999999999E-2</v>
      </c>
      <c r="D182">
        <f t="shared" si="5"/>
        <v>0.99982061529770927</v>
      </c>
      <c r="E182" s="3">
        <f>'Adj TLT'!E182*'TLT DVD'!C182*1/252*-25</f>
        <v>-0.3878645158730159</v>
      </c>
    </row>
    <row r="183" spans="1:5" x14ac:dyDescent="0.25">
      <c r="A183" s="1">
        <v>45756</v>
      </c>
      <c r="B183">
        <v>4.3963000000000001</v>
      </c>
      <c r="C183">
        <f t="shared" si="4"/>
        <v>4.3963000000000002E-2</v>
      </c>
      <c r="D183">
        <f t="shared" si="5"/>
        <v>0.99982555886741764</v>
      </c>
      <c r="E183" s="3">
        <f>'Adj TLT'!E183*'TLT DVD'!C183*1/252*-25</f>
        <v>-0.37508115079365079</v>
      </c>
    </row>
    <row r="184" spans="1:5" x14ac:dyDescent="0.25">
      <c r="A184" s="1">
        <v>45755</v>
      </c>
      <c r="B184">
        <v>4.4222000000000001</v>
      </c>
      <c r="C184">
        <f t="shared" si="4"/>
        <v>4.4222000000000004E-2</v>
      </c>
      <c r="D184">
        <f t="shared" si="5"/>
        <v>0.9998245312694547</v>
      </c>
      <c r="E184" s="3">
        <f>'Adj TLT'!E184*'TLT DVD'!C184*1/252*-25</f>
        <v>-0.3840031408730159</v>
      </c>
    </row>
    <row r="185" spans="1:5" x14ac:dyDescent="0.25">
      <c r="A185" s="1">
        <v>45754</v>
      </c>
      <c r="B185">
        <v>4.3387000000000002</v>
      </c>
      <c r="C185">
        <f t="shared" si="4"/>
        <v>4.3387000000000002E-2</v>
      </c>
      <c r="D185">
        <f t="shared" si="5"/>
        <v>0.99982784418559256</v>
      </c>
      <c r="E185" s="3">
        <f>'Adj TLT'!E185*'TLT DVD'!C185*1/252*-25</f>
        <v>-0.38010971924603176</v>
      </c>
    </row>
    <row r="186" spans="1:5" x14ac:dyDescent="0.25">
      <c r="A186" s="1">
        <v>45751</v>
      </c>
      <c r="B186">
        <v>4.2077999999999998</v>
      </c>
      <c r="C186">
        <f t="shared" si="4"/>
        <v>4.2077999999999997E-2</v>
      </c>
      <c r="D186">
        <f t="shared" si="5"/>
        <v>0.99983303774927201</v>
      </c>
      <c r="E186" s="3">
        <f>'Adj TLT'!E186*'TLT DVD'!C186*1/252*-25</f>
        <v>-0.36659622619047616</v>
      </c>
    </row>
    <row r="187" spans="1:5" x14ac:dyDescent="0.25">
      <c r="A187" s="1">
        <v>45750</v>
      </c>
      <c r="B187">
        <v>4.2537000000000003</v>
      </c>
      <c r="C187">
        <f t="shared" si="4"/>
        <v>4.2537000000000005E-2</v>
      </c>
      <c r="D187">
        <f t="shared" si="5"/>
        <v>0.9998312166264689</v>
      </c>
      <c r="E187" s="3">
        <f>'Adj TLT'!E187*'TLT DVD'!C187*1/252*-25</f>
        <v>-0.36928699107142865</v>
      </c>
    </row>
    <row r="188" spans="1:5" x14ac:dyDescent="0.25">
      <c r="A188" s="1">
        <v>45749</v>
      </c>
      <c r="B188">
        <v>4.2732000000000001</v>
      </c>
      <c r="C188">
        <f t="shared" si="4"/>
        <v>4.2731999999999999E-2</v>
      </c>
      <c r="D188">
        <f t="shared" si="5"/>
        <v>0.99983044294785062</v>
      </c>
      <c r="E188" s="3">
        <f>'Adj TLT'!E188*'TLT DVD'!C188*1/252*-25</f>
        <v>-0.36835153571428575</v>
      </c>
    </row>
    <row r="189" spans="1:5" x14ac:dyDescent="0.25">
      <c r="A189" s="1">
        <v>45748</v>
      </c>
      <c r="B189">
        <v>4.2704000000000004</v>
      </c>
      <c r="C189">
        <f t="shared" si="4"/>
        <v>4.2704000000000006E-2</v>
      </c>
      <c r="D189">
        <f t="shared" si="5"/>
        <v>0.99983055404012822</v>
      </c>
      <c r="E189" s="3">
        <f>'Adj TLT'!E189*'TLT DVD'!C189*1/252*-25</f>
        <v>-0.36611901587301593</v>
      </c>
    </row>
    <row r="190" spans="1:5" x14ac:dyDescent="0.25">
      <c r="A190" s="1">
        <v>45747</v>
      </c>
      <c r="B190">
        <v>4.2919999999999998</v>
      </c>
      <c r="C190">
        <f t="shared" si="4"/>
        <v>4.292E-2</v>
      </c>
      <c r="D190">
        <f t="shared" si="5"/>
        <v>0.99982969704287783</v>
      </c>
      <c r="E190" s="3">
        <f>'Adj TLT'!E190*'TLT DVD'!C190*1/252*-25</f>
        <v>-0.37840281746031751</v>
      </c>
    </row>
    <row r="191" spans="1:5" x14ac:dyDescent="0.25">
      <c r="A191" s="1">
        <v>45744</v>
      </c>
      <c r="B191">
        <v>3.8582000000000001</v>
      </c>
      <c r="C191">
        <f t="shared" si="4"/>
        <v>3.8581999999999998E-2</v>
      </c>
      <c r="D191">
        <f t="shared" si="5"/>
        <v>0.99984690854508973</v>
      </c>
      <c r="E191" s="3">
        <f>'Adj TLT'!E191*'TLT DVD'!C191*1/252*-25</f>
        <v>-0.3381666369047619</v>
      </c>
    </row>
    <row r="192" spans="1:5" x14ac:dyDescent="0.25">
      <c r="A192" s="1">
        <v>45743</v>
      </c>
      <c r="B192">
        <v>3.9116</v>
      </c>
      <c r="C192">
        <f t="shared" si="4"/>
        <v>3.9115999999999998E-2</v>
      </c>
      <c r="D192">
        <f t="shared" si="5"/>
        <v>0.99984478982412361</v>
      </c>
      <c r="E192" s="3">
        <f>'Adj TLT'!E192*'TLT DVD'!C192*1/252*-25</f>
        <v>-0.34944402777777772</v>
      </c>
    </row>
    <row r="193" spans="1:5" x14ac:dyDescent="0.25">
      <c r="A193" s="1">
        <v>45742</v>
      </c>
      <c r="B193">
        <v>3.9001999999999999</v>
      </c>
      <c r="C193">
        <f t="shared" si="4"/>
        <v>3.9002000000000002E-2</v>
      </c>
      <c r="D193">
        <f t="shared" si="5"/>
        <v>0.99984524213496417</v>
      </c>
      <c r="E193" s="3">
        <f>'Adj TLT'!E193*'TLT DVD'!C193*1/252*-25</f>
        <v>-0.35925949404761903</v>
      </c>
    </row>
    <row r="194" spans="1:5" x14ac:dyDescent="0.25">
      <c r="A194" s="1">
        <v>45741</v>
      </c>
      <c r="B194">
        <v>3.8746</v>
      </c>
      <c r="C194">
        <f t="shared" si="4"/>
        <v>3.8746000000000003E-2</v>
      </c>
      <c r="D194">
        <f t="shared" si="5"/>
        <v>0.99984625785128167</v>
      </c>
      <c r="E194" s="3">
        <f>'Adj TLT'!E194*'TLT DVD'!C194*1/252*-25</f>
        <v>-0.35305754960317465</v>
      </c>
    </row>
    <row r="195" spans="1:5" x14ac:dyDescent="0.25">
      <c r="A195" s="1">
        <v>45740</v>
      </c>
      <c r="B195">
        <v>3.8740999999999999</v>
      </c>
      <c r="C195">
        <f t="shared" si="4"/>
        <v>3.8740999999999998E-2</v>
      </c>
      <c r="D195">
        <f t="shared" si="5"/>
        <v>0.99984627768950118</v>
      </c>
      <c r="E195" s="3">
        <f>'Adj TLT'!E195*'TLT DVD'!C195*1/252*-25</f>
        <v>-0.35139778075396821</v>
      </c>
    </row>
    <row r="196" spans="1:5" x14ac:dyDescent="0.25">
      <c r="A196" s="1">
        <v>45737</v>
      </c>
      <c r="B196">
        <v>3.8344</v>
      </c>
      <c r="C196">
        <f t="shared" ref="C196:C259" si="6">B196/100</f>
        <v>3.8344000000000003E-2</v>
      </c>
      <c r="D196">
        <f t="shared" ref="D196:D259" si="7">EXP(-C196*1/252)</f>
        <v>0.99984785284539379</v>
      </c>
      <c r="E196" s="3">
        <f>'Adj TLT'!E196*'TLT DVD'!C196*1/252*-25</f>
        <v>-0.34802505555555557</v>
      </c>
    </row>
    <row r="197" spans="1:5" x14ac:dyDescent="0.25">
      <c r="A197" s="1">
        <v>45736</v>
      </c>
      <c r="B197">
        <v>3.8117000000000001</v>
      </c>
      <c r="C197">
        <f t="shared" si="6"/>
        <v>3.8116999999999998E-2</v>
      </c>
      <c r="D197">
        <f t="shared" si="7"/>
        <v>0.99984875350239699</v>
      </c>
      <c r="E197" s="3">
        <f>'Adj TLT'!E197*'TLT DVD'!C197*1/252*-25</f>
        <v>-0.3442252490079365</v>
      </c>
    </row>
    <row r="198" spans="1:5" x14ac:dyDescent="0.25">
      <c r="A198" s="1">
        <v>45735</v>
      </c>
      <c r="B198">
        <v>3.8142</v>
      </c>
      <c r="C198">
        <f t="shared" si="6"/>
        <v>3.8142000000000002E-2</v>
      </c>
      <c r="D198">
        <f t="shared" si="7"/>
        <v>0.99984865431105729</v>
      </c>
      <c r="E198" s="3">
        <f>'Adj TLT'!E198*'TLT DVD'!C198*1/252*-25</f>
        <v>-0.34108332142857145</v>
      </c>
    </row>
    <row r="199" spans="1:5" x14ac:dyDescent="0.25">
      <c r="A199" s="1">
        <v>45734</v>
      </c>
      <c r="B199">
        <v>3.8340000000000001</v>
      </c>
      <c r="C199">
        <f t="shared" si="6"/>
        <v>3.8339999999999999E-2</v>
      </c>
      <c r="D199">
        <f t="shared" si="7"/>
        <v>0.99984786871599474</v>
      </c>
      <c r="E199" s="3">
        <f>'Adj TLT'!E199*'TLT DVD'!C199*1/252*-25</f>
        <v>-0.33817553571428571</v>
      </c>
    </row>
    <row r="200" spans="1:5" x14ac:dyDescent="0.25">
      <c r="A200" s="1">
        <v>45733</v>
      </c>
      <c r="B200">
        <v>3.8378000000000001</v>
      </c>
      <c r="C200">
        <f t="shared" si="6"/>
        <v>3.8378000000000002E-2</v>
      </c>
      <c r="D200">
        <f t="shared" si="7"/>
        <v>0.9998477179452957</v>
      </c>
      <c r="E200" s="3">
        <f>'Adj TLT'!E200*'TLT DVD'!C200*1/252*-25</f>
        <v>-0.33950062103174611</v>
      </c>
    </row>
    <row r="201" spans="1:5" x14ac:dyDescent="0.25">
      <c r="A201" s="1">
        <v>45730</v>
      </c>
      <c r="B201">
        <v>3.8569</v>
      </c>
      <c r="C201">
        <f t="shared" si="6"/>
        <v>3.8568999999999999E-2</v>
      </c>
      <c r="D201">
        <f t="shared" si="7"/>
        <v>0.99984696012449514</v>
      </c>
      <c r="E201" s="3">
        <f>'Adj TLT'!E201*'TLT DVD'!C201*1/252*-25</f>
        <v>-0.34344776190476189</v>
      </c>
    </row>
    <row r="202" spans="1:5" x14ac:dyDescent="0.25">
      <c r="A202" s="1">
        <v>45729</v>
      </c>
      <c r="B202">
        <v>3.8365</v>
      </c>
      <c r="C202">
        <f t="shared" si="6"/>
        <v>3.8365000000000003E-2</v>
      </c>
      <c r="D202">
        <f t="shared" si="7"/>
        <v>0.99984776952474286</v>
      </c>
      <c r="E202" s="3">
        <f>'Adj TLT'!E202*'TLT DVD'!C202*1/252*-25</f>
        <v>-0.34166925099206352</v>
      </c>
    </row>
    <row r="203" spans="1:5" x14ac:dyDescent="0.25">
      <c r="A203" s="1">
        <v>45728</v>
      </c>
      <c r="B203">
        <v>3.8702000000000001</v>
      </c>
      <c r="C203">
        <f t="shared" si="6"/>
        <v>3.8702E-2</v>
      </c>
      <c r="D203">
        <f t="shared" si="7"/>
        <v>0.99984643242762761</v>
      </c>
      <c r="E203" s="3">
        <f>'Adj TLT'!E203*'TLT DVD'!C203*1/252*-25</f>
        <v>-0.3482412103174603</v>
      </c>
    </row>
    <row r="204" spans="1:5" x14ac:dyDescent="0.25">
      <c r="A204" s="1">
        <v>45727</v>
      </c>
      <c r="B204">
        <v>3.8471000000000002</v>
      </c>
      <c r="C204">
        <f t="shared" si="6"/>
        <v>3.8471000000000005E-2</v>
      </c>
      <c r="D204">
        <f t="shared" si="7"/>
        <v>0.99984734895394412</v>
      </c>
      <c r="E204" s="3">
        <f>'Adj TLT'!E204*'TLT DVD'!C204*1/252*-25</f>
        <v>-0.34822361507936511</v>
      </c>
    </row>
    <row r="205" spans="1:5" x14ac:dyDescent="0.25">
      <c r="A205" s="1">
        <v>45726</v>
      </c>
      <c r="B205">
        <v>3.8197000000000001</v>
      </c>
      <c r="C205">
        <f t="shared" si="6"/>
        <v>3.8197000000000002E-2</v>
      </c>
      <c r="D205">
        <f t="shared" si="7"/>
        <v>0.99984843609014473</v>
      </c>
      <c r="E205" s="3">
        <f>'Adj TLT'!E205*'TLT DVD'!C205*1/252*-25</f>
        <v>-0.34551611706349206</v>
      </c>
    </row>
    <row r="206" spans="1:5" x14ac:dyDescent="0.25">
      <c r="A206" s="1">
        <v>45723</v>
      </c>
      <c r="B206">
        <v>3.8595000000000002</v>
      </c>
      <c r="C206">
        <f t="shared" si="6"/>
        <v>3.8595000000000004E-2</v>
      </c>
      <c r="D206">
        <f t="shared" si="7"/>
        <v>0.99984685696568709</v>
      </c>
      <c r="E206" s="3">
        <f>'Adj TLT'!E206*'TLT DVD'!C206*1/252*-25</f>
        <v>-0.3473167113095238</v>
      </c>
    </row>
    <row r="207" spans="1:5" x14ac:dyDescent="0.25">
      <c r="A207" s="1">
        <v>45722</v>
      </c>
      <c r="B207">
        <v>3.8471000000000002</v>
      </c>
      <c r="C207">
        <f t="shared" si="6"/>
        <v>3.8471000000000005E-2</v>
      </c>
      <c r="D207">
        <f t="shared" si="7"/>
        <v>0.99984734895394412</v>
      </c>
      <c r="E207" s="3">
        <f>'Adj TLT'!E207*'TLT DVD'!C207*1/252*-25</f>
        <v>-0.34585734325396833</v>
      </c>
    </row>
    <row r="208" spans="1:5" x14ac:dyDescent="0.25">
      <c r="A208" s="1">
        <v>45721</v>
      </c>
      <c r="B208">
        <v>3.8344</v>
      </c>
      <c r="C208">
        <f t="shared" si="6"/>
        <v>3.8344000000000003E-2</v>
      </c>
      <c r="D208">
        <f t="shared" si="7"/>
        <v>0.99984785284539379</v>
      </c>
      <c r="E208" s="3">
        <f>'Adj TLT'!E208*'TLT DVD'!C208*1/252*-25</f>
        <v>-0.34300381746031744</v>
      </c>
    </row>
    <row r="209" spans="1:5" x14ac:dyDescent="0.25">
      <c r="A209" s="1">
        <v>45720</v>
      </c>
      <c r="B209">
        <v>3.8037999999999998</v>
      </c>
      <c r="C209">
        <f t="shared" si="6"/>
        <v>3.8037999999999995E-2</v>
      </c>
      <c r="D209">
        <f t="shared" si="7"/>
        <v>0.99984906694709508</v>
      </c>
      <c r="E209" s="3">
        <f>'Adj TLT'!E209*'TLT DVD'!C209*1/252*-25</f>
        <v>-0.34207784722222218</v>
      </c>
    </row>
    <row r="210" spans="1:5" x14ac:dyDescent="0.25">
      <c r="A210" s="1">
        <v>45719</v>
      </c>
      <c r="B210">
        <v>3.7568999999999999</v>
      </c>
      <c r="C210">
        <f t="shared" si="6"/>
        <v>3.7568999999999998E-2</v>
      </c>
      <c r="D210">
        <f t="shared" si="7"/>
        <v>0.99985092777903462</v>
      </c>
      <c r="E210" s="3">
        <f>'Adj TLT'!E210*'TLT DVD'!C210*1/252*-25</f>
        <v>-0.33491570833333328</v>
      </c>
    </row>
    <row r="211" spans="1:5" x14ac:dyDescent="0.25">
      <c r="A211" s="1">
        <v>45716</v>
      </c>
      <c r="B211">
        <v>3.7625999999999999</v>
      </c>
      <c r="C211">
        <f t="shared" si="6"/>
        <v>3.7626E-2</v>
      </c>
      <c r="D211">
        <f t="shared" si="7"/>
        <v>0.99985070162230272</v>
      </c>
      <c r="E211" s="3">
        <f>'Adj TLT'!E211*'TLT DVD'!C211*1/252*-25</f>
        <v>-0.33743952380952386</v>
      </c>
    </row>
    <row r="212" spans="1:5" x14ac:dyDescent="0.25">
      <c r="A212" s="1">
        <v>45715</v>
      </c>
      <c r="B212">
        <v>4.1040000000000001</v>
      </c>
      <c r="C212">
        <f t="shared" si="6"/>
        <v>4.104E-2</v>
      </c>
      <c r="D212">
        <f t="shared" si="7"/>
        <v>0.99983715611764745</v>
      </c>
      <c r="E212" s="3">
        <f>'Adj TLT'!E212*'TLT DVD'!C212*1/252*-25</f>
        <v>-0.37070357142857141</v>
      </c>
    </row>
    <row r="213" spans="1:5" x14ac:dyDescent="0.25">
      <c r="A213" s="1">
        <v>45714</v>
      </c>
      <c r="B213">
        <v>4.0750000000000002</v>
      </c>
      <c r="C213">
        <f t="shared" si="6"/>
        <v>4.0750000000000001E-2</v>
      </c>
      <c r="D213">
        <f t="shared" si="7"/>
        <v>0.99983830672456064</v>
      </c>
      <c r="E213" s="3">
        <f>'Adj TLT'!E213*'TLT DVD'!C213*1/252*-25</f>
        <v>-0.36428397817460317</v>
      </c>
    </row>
    <row r="214" spans="1:5" x14ac:dyDescent="0.25">
      <c r="A214" s="1">
        <v>45713</v>
      </c>
      <c r="B214">
        <v>4.0991</v>
      </c>
      <c r="C214">
        <f t="shared" si="6"/>
        <v>4.0991E-2</v>
      </c>
      <c r="D214">
        <f t="shared" si="7"/>
        <v>0.99983735053044676</v>
      </c>
      <c r="E214" s="3">
        <f>'Adj TLT'!E214*'TLT DVD'!C214*1/252*-25</f>
        <v>-0.36761769841269842</v>
      </c>
    </row>
    <row r="215" spans="1:5" x14ac:dyDescent="0.25">
      <c r="A215" s="1">
        <v>45712</v>
      </c>
      <c r="B215">
        <v>4.1698000000000004</v>
      </c>
      <c r="C215">
        <f t="shared" si="6"/>
        <v>4.1698000000000006E-2</v>
      </c>
      <c r="D215">
        <f t="shared" si="7"/>
        <v>0.99983454543514827</v>
      </c>
      <c r="E215" s="3">
        <f>'Adj TLT'!E215*'TLT DVD'!C215*1/252*-25</f>
        <v>-0.37519926587301594</v>
      </c>
    </row>
    <row r="216" spans="1:5" x14ac:dyDescent="0.25">
      <c r="A216" s="1">
        <v>45709</v>
      </c>
      <c r="B216">
        <v>4.1818999999999997</v>
      </c>
      <c r="C216">
        <f t="shared" si="6"/>
        <v>4.1818999999999995E-2</v>
      </c>
      <c r="D216">
        <f t="shared" si="7"/>
        <v>0.99983406535597774</v>
      </c>
      <c r="E216" s="3">
        <f>'Adj TLT'!E216*'TLT DVD'!C216*1/252*-25</f>
        <v>-0.37931658432539683</v>
      </c>
    </row>
    <row r="217" spans="1:5" x14ac:dyDescent="0.25">
      <c r="A217" s="1">
        <v>45708</v>
      </c>
      <c r="B217">
        <v>4.2324000000000002</v>
      </c>
      <c r="C217">
        <f t="shared" si="6"/>
        <v>4.2324000000000001E-2</v>
      </c>
      <c r="D217">
        <f t="shared" si="7"/>
        <v>0.99983206172225914</v>
      </c>
      <c r="E217" s="3">
        <f>'Adj TLT'!E217*'TLT DVD'!C217*1/252*-25</f>
        <v>-0.38868379761904759</v>
      </c>
    </row>
    <row r="218" spans="1:5" x14ac:dyDescent="0.25">
      <c r="A218" s="1">
        <v>45707</v>
      </c>
      <c r="B218">
        <v>4.2483000000000004</v>
      </c>
      <c r="C218">
        <f t="shared" si="6"/>
        <v>4.2483000000000007E-2</v>
      </c>
      <c r="D218">
        <f t="shared" si="7"/>
        <v>0.99983143087603832</v>
      </c>
      <c r="E218" s="3">
        <f>'Adj TLT'!E218*'TLT DVD'!C218*1/252*-25</f>
        <v>-0.38955393750000011</v>
      </c>
    </row>
    <row r="219" spans="1:5" x14ac:dyDescent="0.25">
      <c r="A219" s="1">
        <v>45706</v>
      </c>
      <c r="B219">
        <v>4.2535999999999996</v>
      </c>
      <c r="C219">
        <f t="shared" si="6"/>
        <v>4.2535999999999997E-2</v>
      </c>
      <c r="D219">
        <f t="shared" si="7"/>
        <v>0.99983122059405316</v>
      </c>
      <c r="E219" s="3">
        <f>'Adj TLT'!E219*'TLT DVD'!C219*1/252*-25</f>
        <v>-0.38531370634920631</v>
      </c>
    </row>
    <row r="220" spans="1:5" x14ac:dyDescent="0.25">
      <c r="A220" s="1">
        <v>45702</v>
      </c>
      <c r="B220">
        <v>4.2035</v>
      </c>
      <c r="C220">
        <f t="shared" si="6"/>
        <v>4.2035000000000003E-2</v>
      </c>
      <c r="D220">
        <f t="shared" si="7"/>
        <v>0.99983320835571765</v>
      </c>
      <c r="E220" s="3">
        <f>'Adj TLT'!E220*'TLT DVD'!C220*1/252*-25</f>
        <v>-0.38348597222222219</v>
      </c>
    </row>
    <row r="221" spans="1:5" x14ac:dyDescent="0.25">
      <c r="A221" s="1">
        <v>45701</v>
      </c>
      <c r="B221">
        <v>4.2256999999999998</v>
      </c>
      <c r="C221">
        <f t="shared" si="6"/>
        <v>4.2256999999999996E-2</v>
      </c>
      <c r="D221">
        <f t="shared" si="7"/>
        <v>0.99983232755066009</v>
      </c>
      <c r="E221" s="3">
        <f>'Adj TLT'!E221*'TLT DVD'!C221*1/252*-25</f>
        <v>-0.38324751388888889</v>
      </c>
    </row>
    <row r="222" spans="1:5" x14ac:dyDescent="0.25">
      <c r="A222" s="1">
        <v>45700</v>
      </c>
      <c r="B222">
        <v>4.2960000000000003</v>
      </c>
      <c r="C222">
        <f t="shared" si="6"/>
        <v>4.2960000000000005E-2</v>
      </c>
      <c r="D222">
        <f t="shared" si="7"/>
        <v>0.99982953833976385</v>
      </c>
      <c r="E222" s="3">
        <f>'Adj TLT'!E222*'TLT DVD'!C222*1/252*-25</f>
        <v>-0.38301738095238103</v>
      </c>
    </row>
    <row r="223" spans="1:5" x14ac:dyDescent="0.25">
      <c r="A223" s="1">
        <v>45699</v>
      </c>
      <c r="B223">
        <v>4.2377000000000002</v>
      </c>
      <c r="C223">
        <f t="shared" si="6"/>
        <v>4.2377000000000005E-2</v>
      </c>
      <c r="D223">
        <f t="shared" si="7"/>
        <v>0.99983185144014131</v>
      </c>
      <c r="E223" s="3">
        <f>'Adj TLT'!E223*'TLT DVD'!C223*1/252*-25</f>
        <v>-0.37672648511904766</v>
      </c>
    </row>
    <row r="224" spans="1:5" x14ac:dyDescent="0.25">
      <c r="A224" s="1">
        <v>45698</v>
      </c>
      <c r="B224">
        <v>4.2104999999999997</v>
      </c>
      <c r="C224">
        <f t="shared" si="6"/>
        <v>4.2104999999999997E-2</v>
      </c>
      <c r="D224">
        <f t="shared" si="7"/>
        <v>0.99983293062430945</v>
      </c>
      <c r="E224" s="3">
        <f>'Adj TLT'!E224*'TLT DVD'!C224*1/252*-25</f>
        <v>-0.36983895833333336</v>
      </c>
    </row>
    <row r="225" spans="1:5" x14ac:dyDescent="0.25">
      <c r="A225" s="1">
        <v>45695</v>
      </c>
      <c r="B225">
        <v>4.1978</v>
      </c>
      <c r="C225">
        <f t="shared" si="6"/>
        <v>4.1978000000000001E-2</v>
      </c>
      <c r="D225">
        <f t="shared" si="7"/>
        <v>0.99983343450849271</v>
      </c>
      <c r="E225" s="3">
        <f>'Adj TLT'!E225*'TLT DVD'!C225*1/252*-25</f>
        <v>-0.36734914484126979</v>
      </c>
    </row>
    <row r="226" spans="1:5" x14ac:dyDescent="0.25">
      <c r="A226" s="1">
        <v>45694</v>
      </c>
      <c r="B226">
        <v>4.1707000000000001</v>
      </c>
      <c r="C226">
        <f t="shared" si="6"/>
        <v>4.1707000000000001E-2</v>
      </c>
      <c r="D226">
        <f t="shared" si="7"/>
        <v>0.99983450972677224</v>
      </c>
      <c r="E226" s="3">
        <f>'Adj TLT'!E226*'TLT DVD'!C226*1/252*-25</f>
        <v>-0.3645224900793651</v>
      </c>
    </row>
    <row r="227" spans="1:5" x14ac:dyDescent="0.25">
      <c r="A227" s="1">
        <v>45693</v>
      </c>
      <c r="B227">
        <v>4.1688999999999998</v>
      </c>
      <c r="C227">
        <f t="shared" si="6"/>
        <v>4.1688999999999997E-2</v>
      </c>
      <c r="D227">
        <f t="shared" si="7"/>
        <v>0.99983458114352552</v>
      </c>
      <c r="E227" s="3">
        <f>'Adj TLT'!E227*'TLT DVD'!C227*1/252*-25</f>
        <v>-0.36870777281746037</v>
      </c>
    </row>
    <row r="228" spans="1:5" x14ac:dyDescent="0.25">
      <c r="A228" s="1">
        <v>45692</v>
      </c>
      <c r="B228">
        <v>4.2377000000000002</v>
      </c>
      <c r="C228">
        <f t="shared" si="6"/>
        <v>4.2377000000000005E-2</v>
      </c>
      <c r="D228">
        <f t="shared" si="7"/>
        <v>0.99983185144014131</v>
      </c>
      <c r="E228" s="3">
        <f>'Adj TLT'!E228*'TLT DVD'!C228*1/252*-25</f>
        <v>-0.37281670238095244</v>
      </c>
    </row>
    <row r="229" spans="1:5" x14ac:dyDescent="0.25">
      <c r="A229" s="1">
        <v>45691</v>
      </c>
      <c r="B229">
        <v>4.2507000000000001</v>
      </c>
      <c r="C229">
        <f t="shared" si="6"/>
        <v>4.2507000000000003E-2</v>
      </c>
      <c r="D229">
        <f t="shared" si="7"/>
        <v>0.99983133565400184</v>
      </c>
      <c r="E229" s="3">
        <f>'Adj TLT'!E229*'TLT DVD'!C229*1/252*-25</f>
        <v>-0.36784579464285716</v>
      </c>
    </row>
    <row r="230" spans="1:5" x14ac:dyDescent="0.25">
      <c r="A230" s="1">
        <v>45688</v>
      </c>
      <c r="B230">
        <v>4.2699999999999996</v>
      </c>
      <c r="C230">
        <f t="shared" si="6"/>
        <v>4.2699999999999995E-2</v>
      </c>
      <c r="D230">
        <f t="shared" si="7"/>
        <v>0.9998305699104546</v>
      </c>
      <c r="E230" s="3">
        <f>'Adj TLT'!E230*'TLT DVD'!C230*1/252*-25</f>
        <v>-0.37459930555555554</v>
      </c>
    </row>
    <row r="231" spans="1:5" x14ac:dyDescent="0.25">
      <c r="A231" s="1">
        <v>45687</v>
      </c>
      <c r="B231">
        <v>4.7683999999999997</v>
      </c>
      <c r="C231">
        <f t="shared" si="6"/>
        <v>4.7683999999999997E-2</v>
      </c>
      <c r="D231">
        <f t="shared" si="7"/>
        <v>0.9998107956791733</v>
      </c>
      <c r="E231" s="3">
        <f>'Adj TLT'!E231*'TLT DVD'!C231*1/252*-25</f>
        <v>-0.42101944444444434</v>
      </c>
    </row>
    <row r="232" spans="1:5" x14ac:dyDescent="0.25">
      <c r="A232" s="1">
        <v>45686</v>
      </c>
      <c r="B232">
        <v>4.7862999999999998</v>
      </c>
      <c r="C232">
        <f t="shared" si="6"/>
        <v>4.7862999999999996E-2</v>
      </c>
      <c r="D232">
        <f t="shared" si="7"/>
        <v>0.99981008549636041</v>
      </c>
      <c r="E232" s="3">
        <f>'Adj TLT'!E232*'TLT DVD'!C232*1/252*-25</f>
        <v>-0.42388194543650792</v>
      </c>
    </row>
    <row r="233" spans="1:5" x14ac:dyDescent="0.25">
      <c r="A233" s="1">
        <v>45685</v>
      </c>
      <c r="B233">
        <v>4.7765000000000004</v>
      </c>
      <c r="C233">
        <f t="shared" si="6"/>
        <v>4.7765000000000002E-2</v>
      </c>
      <c r="D233">
        <f t="shared" si="7"/>
        <v>0.99981047431146919</v>
      </c>
      <c r="E233" s="3">
        <f>'Adj TLT'!E233*'TLT DVD'!C233*1/252*-25</f>
        <v>-0.42576242559523808</v>
      </c>
    </row>
    <row r="234" spans="1:5" x14ac:dyDescent="0.25">
      <c r="A234" s="1">
        <v>45684</v>
      </c>
      <c r="B234">
        <v>4.7732000000000001</v>
      </c>
      <c r="C234">
        <f t="shared" si="6"/>
        <v>4.7732000000000004E-2</v>
      </c>
      <c r="D234">
        <f t="shared" si="7"/>
        <v>0.99981060523903986</v>
      </c>
      <c r="E234" s="3">
        <f>'Adj TLT'!E234*'TLT DVD'!C234*1/252*-25</f>
        <v>-0.42565768650793656</v>
      </c>
    </row>
    <row r="235" spans="1:5" x14ac:dyDescent="0.25">
      <c r="A235" s="1">
        <v>45681</v>
      </c>
      <c r="B235">
        <v>4.8296000000000001</v>
      </c>
      <c r="C235">
        <f t="shared" si="6"/>
        <v>4.8295999999999999E-2</v>
      </c>
      <c r="D235">
        <f t="shared" si="7"/>
        <v>0.99980836757018943</v>
      </c>
      <c r="E235" s="3">
        <f>'Adj TLT'!E235*'TLT DVD'!C235*1/252*-25</f>
        <v>-0.42369199206349201</v>
      </c>
    </row>
    <row r="236" spans="1:5" x14ac:dyDescent="0.25">
      <c r="A236" s="1">
        <v>45680</v>
      </c>
      <c r="B236">
        <v>4.8513000000000002</v>
      </c>
      <c r="C236">
        <f t="shared" si="6"/>
        <v>4.8513000000000001E-2</v>
      </c>
      <c r="D236">
        <f t="shared" si="7"/>
        <v>0.99980750662446582</v>
      </c>
      <c r="E236" s="3">
        <f>'Adj TLT'!E236*'TLT DVD'!C236*1/252*-25</f>
        <v>-0.42429623809523809</v>
      </c>
    </row>
    <row r="237" spans="1:5" x14ac:dyDescent="0.25">
      <c r="A237" s="1">
        <v>45679</v>
      </c>
      <c r="B237">
        <v>4.8136000000000001</v>
      </c>
      <c r="C237">
        <f t="shared" si="6"/>
        <v>4.8135999999999998E-2</v>
      </c>
      <c r="D237">
        <f t="shared" si="7"/>
        <v>0.99980900236935444</v>
      </c>
      <c r="E237" s="3">
        <f>'Adj TLT'!E237*'TLT DVD'!C237*1/252*-25</f>
        <v>-0.4190888253968254</v>
      </c>
    </row>
    <row r="238" spans="1:5" x14ac:dyDescent="0.25">
      <c r="A238" s="1">
        <v>45678</v>
      </c>
      <c r="B238">
        <v>4.7884000000000002</v>
      </c>
      <c r="C238">
        <f t="shared" si="6"/>
        <v>4.7884000000000003E-2</v>
      </c>
      <c r="D238">
        <f t="shared" si="7"/>
        <v>0.99981000217885674</v>
      </c>
      <c r="E238" s="3">
        <f>'Adj TLT'!E238*'TLT DVD'!C238*1/252*-25</f>
        <v>-0.41965005555555551</v>
      </c>
    </row>
    <row r="239" spans="1:5" x14ac:dyDescent="0.25">
      <c r="A239" s="1">
        <v>45674</v>
      </c>
      <c r="B239">
        <v>4.8312999999999997</v>
      </c>
      <c r="C239">
        <f t="shared" si="6"/>
        <v>4.8312999999999995E-2</v>
      </c>
      <c r="D239">
        <f t="shared" si="7"/>
        <v>0.99980830012280175</v>
      </c>
      <c r="E239" s="3">
        <f>'Adj TLT'!E239*'TLT DVD'!C239*1/252*-25</f>
        <v>-0.42182808829365082</v>
      </c>
    </row>
    <row r="240" spans="1:5" x14ac:dyDescent="0.25">
      <c r="A240" s="1">
        <v>45673</v>
      </c>
      <c r="B240">
        <v>4.8395999999999999</v>
      </c>
      <c r="C240">
        <f t="shared" si="6"/>
        <v>4.8396000000000002E-2</v>
      </c>
      <c r="D240">
        <f t="shared" si="7"/>
        <v>0.99980797082091588</v>
      </c>
      <c r="E240" s="3">
        <f>'Adj TLT'!E240*'TLT DVD'!C240*1/252*-25</f>
        <v>-0.42341698809523809</v>
      </c>
    </row>
    <row r="241" spans="1:5" x14ac:dyDescent="0.25">
      <c r="A241" s="1">
        <v>45672</v>
      </c>
      <c r="B241">
        <v>4.8552</v>
      </c>
      <c r="C241">
        <f t="shared" si="6"/>
        <v>4.8551999999999998E-2</v>
      </c>
      <c r="D241">
        <f t="shared" si="7"/>
        <v>0.99980735189236358</v>
      </c>
      <c r="E241" s="3">
        <f>'Adj TLT'!E241*'TLT DVD'!C241*1/252*-25</f>
        <v>-0.4250708333333334</v>
      </c>
    </row>
    <row r="242" spans="1:5" x14ac:dyDescent="0.25">
      <c r="A242" s="1">
        <v>45671</v>
      </c>
      <c r="B242">
        <v>4.9389000000000003</v>
      </c>
      <c r="C242">
        <f t="shared" si="6"/>
        <v>4.9389000000000002E-2</v>
      </c>
      <c r="D242">
        <f t="shared" si="7"/>
        <v>0.99980403110917404</v>
      </c>
      <c r="E242" s="3">
        <f>'Adj TLT'!E242*'TLT DVD'!C242*1/252*-25</f>
        <v>-0.42735204166666668</v>
      </c>
    </row>
    <row r="243" spans="1:5" x14ac:dyDescent="0.25">
      <c r="A243" s="1">
        <v>45670</v>
      </c>
      <c r="B243">
        <v>4.9307999999999996</v>
      </c>
      <c r="C243">
        <f t="shared" si="6"/>
        <v>4.9307999999999998E-2</v>
      </c>
      <c r="D243">
        <f t="shared" si="7"/>
        <v>0.99980435247480703</v>
      </c>
      <c r="E243" s="3">
        <f>'Adj TLT'!E243*'TLT DVD'!C243*1/252*-25</f>
        <v>-0.4247434166666666</v>
      </c>
    </row>
    <row r="244" spans="1:5" x14ac:dyDescent="0.25">
      <c r="A244" s="1">
        <v>45667</v>
      </c>
      <c r="B244">
        <v>4.9291</v>
      </c>
      <c r="C244">
        <f t="shared" si="6"/>
        <v>4.9291000000000001E-2</v>
      </c>
      <c r="D244">
        <f t="shared" si="7"/>
        <v>0.99980441992192837</v>
      </c>
      <c r="E244" s="3">
        <f>'Adj TLT'!E244*'TLT DVD'!C244*1/252*-25</f>
        <v>-0.4279221636904762</v>
      </c>
    </row>
    <row r="245" spans="1:5" x14ac:dyDescent="0.25">
      <c r="A245" s="1">
        <v>45665</v>
      </c>
      <c r="B245">
        <v>4.8963999999999999</v>
      </c>
      <c r="C245">
        <f t="shared" si="6"/>
        <v>4.8964000000000001E-2</v>
      </c>
      <c r="D245">
        <f t="shared" si="7"/>
        <v>0.99980571728802925</v>
      </c>
      <c r="E245" s="3">
        <f>'Adj TLT'!E245*'TLT DVD'!C245*1/252*-25</f>
        <v>-0.42731776587301584</v>
      </c>
    </row>
    <row r="246" spans="1:5" x14ac:dyDescent="0.25">
      <c r="A246" s="1">
        <v>45664</v>
      </c>
      <c r="B246">
        <v>4.9027000000000003</v>
      </c>
      <c r="C246">
        <f t="shared" si="6"/>
        <v>4.9027000000000001E-2</v>
      </c>
      <c r="D246">
        <f t="shared" si="7"/>
        <v>0.99980546733663123</v>
      </c>
      <c r="E246" s="3">
        <f>'Adj TLT'!E246*'TLT DVD'!C246*1/252*-25</f>
        <v>-0.42407382242063485</v>
      </c>
    </row>
    <row r="247" spans="1:5" x14ac:dyDescent="0.25">
      <c r="A247" s="1">
        <v>45663</v>
      </c>
      <c r="B247">
        <v>4.8474000000000004</v>
      </c>
      <c r="C247">
        <f t="shared" si="6"/>
        <v>4.8474000000000003E-2</v>
      </c>
      <c r="D247">
        <f t="shared" si="7"/>
        <v>0.99980766135659183</v>
      </c>
      <c r="E247" s="3">
        <f>'Adj TLT'!E247*'TLT DVD'!C247*1/252*-25</f>
        <v>-0.41856914285714292</v>
      </c>
    </row>
    <row r="248" spans="1:5" x14ac:dyDescent="0.25">
      <c r="A248" s="1">
        <v>45660</v>
      </c>
      <c r="B248">
        <v>4.8257000000000003</v>
      </c>
      <c r="C248">
        <f t="shared" si="6"/>
        <v>4.8257000000000001E-2</v>
      </c>
      <c r="D248">
        <f t="shared" si="7"/>
        <v>0.99980852230244877</v>
      </c>
      <c r="E248" s="3">
        <f>'Adj TLT'!E248*'TLT DVD'!C248*1/252*-25</f>
        <v>-0.41535489285714289</v>
      </c>
    </row>
    <row r="249" spans="1:5" x14ac:dyDescent="0.25">
      <c r="A249" s="1">
        <v>45659</v>
      </c>
      <c r="B249">
        <v>4.8102999999999998</v>
      </c>
      <c r="C249">
        <f t="shared" si="6"/>
        <v>4.8103E-2</v>
      </c>
      <c r="D249">
        <f t="shared" si="7"/>
        <v>0.99980913329673238</v>
      </c>
      <c r="E249" s="3">
        <f>'Adj TLT'!E249*'TLT DVD'!C249*1/252*-25</f>
        <v>-0.40701437202380958</v>
      </c>
    </row>
    <row r="250" spans="1:5" x14ac:dyDescent="0.25">
      <c r="A250" s="1">
        <v>45657</v>
      </c>
      <c r="B250">
        <v>4.8235000000000001</v>
      </c>
      <c r="C250">
        <f t="shared" si="6"/>
        <v>4.8235E-2</v>
      </c>
      <c r="D250">
        <f t="shared" si="7"/>
        <v>0.99980860958732354</v>
      </c>
      <c r="E250" s="3">
        <f>'Adj TLT'!E250*'TLT DVD'!C250*1/252*-25</f>
        <v>-0.408801195436508</v>
      </c>
    </row>
    <row r="251" spans="1:5" x14ac:dyDescent="0.25">
      <c r="A251" s="1">
        <v>45656</v>
      </c>
      <c r="B251">
        <v>4.7976999999999999</v>
      </c>
      <c r="C251">
        <f t="shared" si="6"/>
        <v>4.7976999999999999E-2</v>
      </c>
      <c r="D251">
        <f t="shared" si="7"/>
        <v>0.99980963320142402</v>
      </c>
      <c r="E251" s="3">
        <f>'Adj TLT'!E251*'TLT DVD'!C251*1/252*-25</f>
        <v>-0.40675738293650787</v>
      </c>
    </row>
    <row r="252" spans="1:5" x14ac:dyDescent="0.25">
      <c r="A252" s="1">
        <v>45653</v>
      </c>
      <c r="B252">
        <v>4.8362999999999996</v>
      </c>
      <c r="C252">
        <f t="shared" si="6"/>
        <v>4.8362999999999996E-2</v>
      </c>
      <c r="D252">
        <f t="shared" si="7"/>
        <v>0.99980810174815871</v>
      </c>
      <c r="E252" s="3">
        <f>'Adj TLT'!E252*'TLT DVD'!C252*1/252*-25</f>
        <v>-0.41276477083333335</v>
      </c>
    </row>
    <row r="253" spans="1:5" x14ac:dyDescent="0.25">
      <c r="A253" s="1">
        <v>45652</v>
      </c>
      <c r="B253">
        <v>4.7965999999999998</v>
      </c>
      <c r="C253">
        <f t="shared" si="6"/>
        <v>4.7965999999999995E-2</v>
      </c>
      <c r="D253">
        <f t="shared" si="7"/>
        <v>0.99980967684390898</v>
      </c>
      <c r="E253" s="3">
        <f>'Adj TLT'!E253*'TLT DVD'!C253*1/252*-25</f>
        <v>-0.40885304761904762</v>
      </c>
    </row>
    <row r="254" spans="1:5" x14ac:dyDescent="0.25">
      <c r="A254" s="1">
        <v>45650</v>
      </c>
      <c r="B254">
        <v>4.7938999999999998</v>
      </c>
      <c r="C254">
        <f t="shared" si="6"/>
        <v>4.7938999999999996E-2</v>
      </c>
      <c r="D254">
        <f t="shared" si="7"/>
        <v>0.99980978396638009</v>
      </c>
      <c r="E254" s="3">
        <f>'Adj TLT'!E254*'TLT DVD'!C254*1/252*-25</f>
        <v>-0.41328364087301583</v>
      </c>
    </row>
    <row r="255" spans="1:5" x14ac:dyDescent="0.25">
      <c r="A255" s="1">
        <v>45649</v>
      </c>
      <c r="B255">
        <v>4.8141999999999996</v>
      </c>
      <c r="C255">
        <f t="shared" si="6"/>
        <v>4.8141999999999997E-2</v>
      </c>
      <c r="D255">
        <f t="shared" si="7"/>
        <v>0.99980897856437845</v>
      </c>
      <c r="E255" s="3">
        <f>'Adj TLT'!E255*'TLT DVD'!C255*1/252*-25</f>
        <v>-0.41689634722222224</v>
      </c>
    </row>
    <row r="256" spans="1:5" x14ac:dyDescent="0.25">
      <c r="A256" s="1">
        <v>45646</v>
      </c>
      <c r="B256">
        <v>4.7699999999999996</v>
      </c>
      <c r="C256">
        <f t="shared" si="6"/>
        <v>4.7699999999999992E-2</v>
      </c>
      <c r="D256">
        <f t="shared" si="7"/>
        <v>0.99981073219912486</v>
      </c>
      <c r="E256" s="3">
        <f>'Adj TLT'!E256*'TLT DVD'!C256*1/252*-25</f>
        <v>-0.41439374999999984</v>
      </c>
    </row>
    <row r="257" spans="1:5" x14ac:dyDescent="0.25">
      <c r="A257" s="1">
        <v>45645</v>
      </c>
      <c r="B257">
        <v>4.7972000000000001</v>
      </c>
      <c r="C257">
        <f t="shared" si="6"/>
        <v>4.7972000000000001E-2</v>
      </c>
      <c r="D257">
        <f t="shared" si="7"/>
        <v>0.99980965303891689</v>
      </c>
      <c r="E257" s="3">
        <f>'Adj TLT'!E257*'TLT DVD'!C257*1/252*-25</f>
        <v>-0.41561455952380949</v>
      </c>
    </row>
    <row r="258" spans="1:5" x14ac:dyDescent="0.25">
      <c r="A258" s="1">
        <v>45644</v>
      </c>
      <c r="B258">
        <v>4.7244999999999999</v>
      </c>
      <c r="C258">
        <f t="shared" si="6"/>
        <v>4.7245000000000002E-2</v>
      </c>
      <c r="D258">
        <f t="shared" si="7"/>
        <v>0.99981253741457654</v>
      </c>
      <c r="E258" s="3">
        <f>'Adj TLT'!E258*'TLT DVD'!C258*1/252*-25</f>
        <v>-0.41151894841269843</v>
      </c>
    </row>
    <row r="259" spans="1:5" x14ac:dyDescent="0.25">
      <c r="A259" s="1">
        <v>45643</v>
      </c>
      <c r="B259">
        <v>4.6474000000000002</v>
      </c>
      <c r="C259">
        <f t="shared" si="6"/>
        <v>4.6474000000000001E-2</v>
      </c>
      <c r="D259">
        <f t="shared" si="7"/>
        <v>0.99981559636951933</v>
      </c>
      <c r="E259" s="3">
        <f>'Adj TLT'!E259*'TLT DVD'!C259*1/252*-25</f>
        <v>-0.40157593253968255</v>
      </c>
    </row>
    <row r="260" spans="1:5" x14ac:dyDescent="0.25">
      <c r="A260" s="1">
        <v>45642</v>
      </c>
      <c r="B260">
        <v>4.3135000000000003</v>
      </c>
      <c r="C260">
        <f t="shared" ref="C260:C323" si="8">B260/100</f>
        <v>4.3135000000000007E-2</v>
      </c>
      <c r="D260">
        <f t="shared" ref="D260:D323" si="9">EXP(-C260*1/252)</f>
        <v>0.99982884401393668</v>
      </c>
      <c r="E260" s="3">
        <f>'Adj TLT'!E260*'TLT DVD'!C260*1/252*-25</f>
        <v>-0.37580512896825397</v>
      </c>
    </row>
    <row r="261" spans="1:5" x14ac:dyDescent="0.25">
      <c r="A261" s="1">
        <v>45639</v>
      </c>
      <c r="B261">
        <v>4.3263999999999996</v>
      </c>
      <c r="C261">
        <f t="shared" si="8"/>
        <v>4.3263999999999997E-2</v>
      </c>
      <c r="D261">
        <f t="shared" si="9"/>
        <v>0.99982833219692135</v>
      </c>
      <c r="E261" s="3">
        <f>'Adj TLT'!E261*'TLT DVD'!C261*1/252*-25</f>
        <v>-0.37714361904761906</v>
      </c>
    </row>
    <row r="262" spans="1:5" x14ac:dyDescent="0.25">
      <c r="A262" s="1">
        <v>45638</v>
      </c>
      <c r="B262">
        <v>4.2821999999999996</v>
      </c>
      <c r="C262">
        <f t="shared" si="8"/>
        <v>4.2821999999999999E-2</v>
      </c>
      <c r="D262">
        <f t="shared" si="9"/>
        <v>0.99983008586561339</v>
      </c>
      <c r="E262" s="3">
        <f>'Adj TLT'!E262*'TLT DVD'!C262*1/252*-25</f>
        <v>-0.37171874999999999</v>
      </c>
    </row>
    <row r="263" spans="1:5" x14ac:dyDescent="0.25">
      <c r="A263" s="1">
        <v>45637</v>
      </c>
      <c r="B263">
        <v>4.2302</v>
      </c>
      <c r="C263">
        <f t="shared" si="8"/>
        <v>4.2301999999999999E-2</v>
      </c>
      <c r="D263">
        <f t="shared" si="9"/>
        <v>0.99983214900918904</v>
      </c>
      <c r="E263" s="3">
        <f>'Adj TLT'!E263*'TLT DVD'!C263*1/252*-25</f>
        <v>-0.37060412896825401</v>
      </c>
    </row>
    <row r="264" spans="1:5" x14ac:dyDescent="0.25">
      <c r="A264" s="1">
        <v>45636</v>
      </c>
      <c r="B264">
        <v>4.1901999999999999</v>
      </c>
      <c r="C264">
        <f t="shared" si="8"/>
        <v>4.1902000000000002E-2</v>
      </c>
      <c r="D264">
        <f t="shared" si="9"/>
        <v>0.99983373604560577</v>
      </c>
      <c r="E264" s="3">
        <f>'Adj TLT'!E264*'TLT DVD'!C264*1/252*-25</f>
        <v>-0.36502129166666669</v>
      </c>
    </row>
    <row r="265" spans="1:5" x14ac:dyDescent="0.25">
      <c r="A265" s="1">
        <v>45635</v>
      </c>
      <c r="B265">
        <v>4.1704999999999997</v>
      </c>
      <c r="C265">
        <f t="shared" si="8"/>
        <v>4.1704999999999999E-2</v>
      </c>
      <c r="D265">
        <f t="shared" si="9"/>
        <v>0.99983451766196685</v>
      </c>
      <c r="E265" s="3">
        <f>'Adj TLT'!E265*'TLT DVD'!C265*1/252*-25</f>
        <v>-0.36889065476190475</v>
      </c>
    </row>
    <row r="266" spans="1:5" x14ac:dyDescent="0.25">
      <c r="A266" s="1">
        <v>45632</v>
      </c>
      <c r="B266">
        <v>4.1321000000000003</v>
      </c>
      <c r="C266">
        <f t="shared" si="8"/>
        <v>4.1321000000000004E-2</v>
      </c>
      <c r="D266">
        <f t="shared" si="9"/>
        <v>0.99983604122048786</v>
      </c>
      <c r="E266" s="3">
        <f>'Adj TLT'!E266*'TLT DVD'!C266*1/252*-25</f>
        <v>-0.37156105555555557</v>
      </c>
    </row>
    <row r="267" spans="1:5" x14ac:dyDescent="0.25">
      <c r="A267" s="1">
        <v>45631</v>
      </c>
      <c r="B267">
        <v>4.1382000000000003</v>
      </c>
      <c r="C267">
        <f t="shared" si="8"/>
        <v>4.1382000000000002E-2</v>
      </c>
      <c r="D267">
        <f t="shared" si="9"/>
        <v>0.9998357991967135</v>
      </c>
      <c r="E267" s="3">
        <f>'Adj TLT'!E267*'TLT DVD'!C267*1/252*-25</f>
        <v>-0.37120639285714285</v>
      </c>
    </row>
    <row r="268" spans="1:5" x14ac:dyDescent="0.25">
      <c r="A268" s="1">
        <v>45630</v>
      </c>
      <c r="B268">
        <v>4.1466000000000003</v>
      </c>
      <c r="C268">
        <f t="shared" si="8"/>
        <v>4.1466000000000003E-2</v>
      </c>
      <c r="D268">
        <f t="shared" si="9"/>
        <v>0.9998354659181693</v>
      </c>
      <c r="E268" s="3">
        <f>'Adj TLT'!E268*'TLT DVD'!C268*1/252*-25</f>
        <v>-0.37084919642857145</v>
      </c>
    </row>
    <row r="269" spans="1:5" x14ac:dyDescent="0.25">
      <c r="A269" s="1">
        <v>45629</v>
      </c>
      <c r="B269">
        <v>4.1910999999999996</v>
      </c>
      <c r="C269">
        <f t="shared" si="8"/>
        <v>4.1910999999999997E-2</v>
      </c>
      <c r="D269">
        <f t="shared" si="9"/>
        <v>0.9998337003372586</v>
      </c>
      <c r="E269" s="3">
        <f>'Adj TLT'!E269*'TLT DVD'!C269*1/252*-25</f>
        <v>-0.37869582142857139</v>
      </c>
    </row>
    <row r="270" spans="1:5" x14ac:dyDescent="0.25">
      <c r="A270" s="1">
        <v>45628</v>
      </c>
      <c r="B270">
        <v>4.1550000000000002</v>
      </c>
      <c r="C270">
        <f t="shared" si="8"/>
        <v>4.1550000000000004E-2</v>
      </c>
      <c r="D270">
        <f t="shared" si="9"/>
        <v>0.99983513263973622</v>
      </c>
      <c r="E270" s="3">
        <f>'Adj TLT'!E270*'TLT DVD'!C270*1/252*-25</f>
        <v>-0.38005059523809526</v>
      </c>
    </row>
    <row r="271" spans="1:5" x14ac:dyDescent="0.25">
      <c r="A271" s="1">
        <v>45625</v>
      </c>
      <c r="B271">
        <v>4.1505000000000001</v>
      </c>
      <c r="C271">
        <f t="shared" si="8"/>
        <v>4.1505E-2</v>
      </c>
      <c r="D271">
        <f t="shared" si="9"/>
        <v>0.99983531118174018</v>
      </c>
      <c r="E271" s="3">
        <f>'Adj TLT'!E271*'TLT DVD'!C271*1/252*-25</f>
        <v>-0.38326244047619046</v>
      </c>
    </row>
    <row r="272" spans="1:5" x14ac:dyDescent="0.25">
      <c r="A272" s="1">
        <v>45623</v>
      </c>
      <c r="B272">
        <v>4.0065</v>
      </c>
      <c r="C272">
        <f t="shared" si="8"/>
        <v>4.0064999999999996E-2</v>
      </c>
      <c r="D272">
        <f t="shared" si="9"/>
        <v>0.9998410245426993</v>
      </c>
      <c r="E272" s="3">
        <f>'Adj TLT'!E272*'TLT DVD'!C272*1/252*-25</f>
        <v>-0.37171416666666662</v>
      </c>
    </row>
    <row r="273" spans="1:5" x14ac:dyDescent="0.25">
      <c r="A273" s="1">
        <v>45622</v>
      </c>
      <c r="B273">
        <v>4.0343</v>
      </c>
      <c r="C273">
        <f t="shared" si="8"/>
        <v>4.0342999999999997E-2</v>
      </c>
      <c r="D273">
        <f t="shared" si="9"/>
        <v>0.9998399215440823</v>
      </c>
      <c r="E273" s="3">
        <f>'Adj TLT'!E273*'TLT DVD'!C273*1/252*-25</f>
        <v>-0.37777537400793648</v>
      </c>
    </row>
    <row r="274" spans="1:5" x14ac:dyDescent="0.25">
      <c r="A274" s="1">
        <v>45621</v>
      </c>
      <c r="B274">
        <v>4.0186000000000002</v>
      </c>
      <c r="C274">
        <f t="shared" si="8"/>
        <v>4.0185999999999999E-2</v>
      </c>
      <c r="D274">
        <f t="shared" si="9"/>
        <v>0.99984054446041792</v>
      </c>
      <c r="E274" s="3">
        <f>'Adj TLT'!E274*'TLT DVD'!C274*1/252*-25</f>
        <v>-0.37574707341269842</v>
      </c>
    </row>
    <row r="275" spans="1:5" x14ac:dyDescent="0.25">
      <c r="A275" s="1">
        <v>45618</v>
      </c>
      <c r="B275">
        <v>4.1227</v>
      </c>
      <c r="C275">
        <f t="shared" si="8"/>
        <v>4.1227E-2</v>
      </c>
      <c r="D275">
        <f t="shared" si="9"/>
        <v>0.99983641417527125</v>
      </c>
      <c r="E275" s="3">
        <f>'Adj TLT'!E275*'TLT DVD'!C275*1/252*-25</f>
        <v>-0.3847035337301587</v>
      </c>
    </row>
    <row r="276" spans="1:5" x14ac:dyDescent="0.25">
      <c r="A276" s="1">
        <v>45617</v>
      </c>
      <c r="B276">
        <v>4.125</v>
      </c>
      <c r="C276">
        <f t="shared" si="8"/>
        <v>4.1250000000000002E-2</v>
      </c>
      <c r="D276">
        <f t="shared" si="9"/>
        <v>0.99983632292036451</v>
      </c>
      <c r="E276" s="3">
        <f>'Adj TLT'!E276*'TLT DVD'!C276*1/252*-25</f>
        <v>-0.38082589285714286</v>
      </c>
    </row>
    <row r="277" spans="1:5" x14ac:dyDescent="0.25">
      <c r="A277" s="1">
        <v>45616</v>
      </c>
      <c r="B277">
        <v>4.1218000000000004</v>
      </c>
      <c r="C277">
        <f t="shared" si="8"/>
        <v>4.1218000000000005E-2</v>
      </c>
      <c r="D277">
        <f t="shared" si="9"/>
        <v>0.99983644988371523</v>
      </c>
      <c r="E277" s="3">
        <f>'Adj TLT'!E277*'TLT DVD'!C277*1/252*-25</f>
        <v>-0.38384262500000005</v>
      </c>
    </row>
    <row r="278" spans="1:5" x14ac:dyDescent="0.25">
      <c r="A278" s="1">
        <v>45615</v>
      </c>
      <c r="B278">
        <v>4.1086</v>
      </c>
      <c r="C278">
        <f t="shared" si="8"/>
        <v>4.1085999999999998E-2</v>
      </c>
      <c r="D278">
        <f t="shared" si="9"/>
        <v>0.99983697360770707</v>
      </c>
      <c r="E278" s="3">
        <f>'Adj TLT'!E278*'TLT DVD'!C278*1/252*-25</f>
        <v>-0.38302097420634923</v>
      </c>
    </row>
    <row r="279" spans="1:5" x14ac:dyDescent="0.25">
      <c r="A279" s="1">
        <v>45614</v>
      </c>
      <c r="B279">
        <v>4.1295000000000002</v>
      </c>
      <c r="C279">
        <f t="shared" si="8"/>
        <v>4.1294999999999998E-2</v>
      </c>
      <c r="D279">
        <f t="shared" si="9"/>
        <v>0.99983614437817991</v>
      </c>
      <c r="E279" s="3">
        <f>'Adj TLT'!E279*'TLT DVD'!C279*1/252*-25</f>
        <v>-0.38103650297619046</v>
      </c>
    </row>
    <row r="280" spans="1:5" x14ac:dyDescent="0.25">
      <c r="A280" s="1">
        <v>45611</v>
      </c>
      <c r="B280">
        <v>4.1368999999999998</v>
      </c>
      <c r="C280">
        <f t="shared" si="8"/>
        <v>4.1368999999999996E-2</v>
      </c>
      <c r="D280">
        <f t="shared" si="9"/>
        <v>0.99983585077554571</v>
      </c>
      <c r="E280" s="3">
        <f>'Adj TLT'!E280*'TLT DVD'!C280*1/252*-25</f>
        <v>-0.37909271130952382</v>
      </c>
    </row>
    <row r="281" spans="1:5" x14ac:dyDescent="0.25">
      <c r="A281" s="1">
        <v>45610</v>
      </c>
      <c r="B281">
        <v>4.1258999999999997</v>
      </c>
      <c r="C281">
        <f t="shared" si="8"/>
        <v>4.1258999999999997E-2</v>
      </c>
      <c r="D281">
        <f t="shared" si="9"/>
        <v>0.99983628721192508</v>
      </c>
      <c r="E281" s="3">
        <f>'Adj TLT'!E281*'TLT DVD'!C281*1/252*-25</f>
        <v>-0.37955824107142855</v>
      </c>
    </row>
    <row r="282" spans="1:5" x14ac:dyDescent="0.25">
      <c r="A282" s="1">
        <v>45609</v>
      </c>
      <c r="B282">
        <v>4.1497999999999999</v>
      </c>
      <c r="C282">
        <f t="shared" si="8"/>
        <v>4.1498E-2</v>
      </c>
      <c r="D282">
        <f t="shared" si="9"/>
        <v>0.99983533895494359</v>
      </c>
      <c r="E282" s="3">
        <f>'Adj TLT'!E282*'TLT DVD'!C282*1/252*-25</f>
        <v>-0.37212343452380953</v>
      </c>
    </row>
    <row r="283" spans="1:5" x14ac:dyDescent="0.25">
      <c r="A283" s="1">
        <v>45608</v>
      </c>
      <c r="B283">
        <v>4.1104000000000003</v>
      </c>
      <c r="C283">
        <f t="shared" si="8"/>
        <v>4.1104000000000002E-2</v>
      </c>
      <c r="D283">
        <f t="shared" si="9"/>
        <v>0.99983690219078292</v>
      </c>
      <c r="E283" s="3">
        <f>'Adj TLT'!E283*'TLT DVD'!C283*1/252*-25</f>
        <v>-0.36838644444444446</v>
      </c>
    </row>
    <row r="284" spans="1:5" x14ac:dyDescent="0.25">
      <c r="A284" s="1">
        <v>45607</v>
      </c>
      <c r="B284">
        <v>4.0488</v>
      </c>
      <c r="C284">
        <f t="shared" si="8"/>
        <v>4.0487999999999996E-2</v>
      </c>
      <c r="D284">
        <f t="shared" si="9"/>
        <v>0.99983934623953097</v>
      </c>
      <c r="E284" s="3">
        <f>'Adj TLT'!E284*'TLT DVD'!C284*1/252*-25</f>
        <v>-0.36314683333333331</v>
      </c>
    </row>
    <row r="285" spans="1:5" x14ac:dyDescent="0.25">
      <c r="A285" s="1">
        <v>45604</v>
      </c>
      <c r="B285">
        <v>4.0290999999999997</v>
      </c>
      <c r="C285">
        <f t="shared" si="8"/>
        <v>4.0290999999999993E-2</v>
      </c>
      <c r="D285">
        <f t="shared" si="9"/>
        <v>0.99984012786027787</v>
      </c>
      <c r="E285" s="3">
        <f>'Adj TLT'!E285*'TLT DVD'!C285*1/252*-25</f>
        <v>-0.36253905753968246</v>
      </c>
    </row>
    <row r="286" spans="1:5" x14ac:dyDescent="0.25">
      <c r="A286" s="1">
        <v>45603</v>
      </c>
      <c r="B286">
        <v>4.0801999999999996</v>
      </c>
      <c r="C286">
        <f t="shared" si="8"/>
        <v>4.0801999999999998E-2</v>
      </c>
      <c r="D286">
        <f t="shared" si="9"/>
        <v>0.99983810040874088</v>
      </c>
      <c r="E286" s="3">
        <f>'Adj TLT'!E286*'TLT DVD'!C286*1/252*-25</f>
        <v>-0.36527504761904761</v>
      </c>
    </row>
    <row r="287" spans="1:5" x14ac:dyDescent="0.25">
      <c r="A287" s="1">
        <v>45602</v>
      </c>
      <c r="B287">
        <v>4.1314000000000002</v>
      </c>
      <c r="C287">
        <f t="shared" si="8"/>
        <v>4.1314000000000003E-2</v>
      </c>
      <c r="D287">
        <f t="shared" si="9"/>
        <v>0.99983606899371158</v>
      </c>
      <c r="E287" s="3">
        <f>'Adj TLT'!E287*'TLT DVD'!C287*1/252*-25</f>
        <v>-0.36920288888888891</v>
      </c>
    </row>
    <row r="288" spans="1:5" x14ac:dyDescent="0.25">
      <c r="A288" s="1">
        <v>45601</v>
      </c>
      <c r="B288">
        <v>4.0182000000000002</v>
      </c>
      <c r="C288">
        <f t="shared" si="8"/>
        <v>4.0182000000000002E-2</v>
      </c>
      <c r="D288">
        <f t="shared" si="9"/>
        <v>0.99984056033090285</v>
      </c>
      <c r="E288" s="3">
        <f>'Adj TLT'!E288*'TLT DVD'!C288*1/252*-25</f>
        <v>-0.36004347619047622</v>
      </c>
    </row>
    <row r="289" spans="1:5" x14ac:dyDescent="0.25">
      <c r="A289" s="1">
        <v>45600</v>
      </c>
      <c r="B289">
        <v>4.0396000000000001</v>
      </c>
      <c r="C289">
        <f t="shared" si="8"/>
        <v>4.0396000000000001E-2</v>
      </c>
      <c r="D289">
        <f t="shared" si="9"/>
        <v>0.99983971126031135</v>
      </c>
      <c r="E289" s="3">
        <f>'Adj TLT'!E289*'TLT DVD'!C289*1/252*-25</f>
        <v>-0.3598770634920635</v>
      </c>
    </row>
    <row r="290" spans="1:5" x14ac:dyDescent="0.25">
      <c r="A290" s="1">
        <v>45597</v>
      </c>
      <c r="B290">
        <v>4.1022999999999996</v>
      </c>
      <c r="C290">
        <f t="shared" si="8"/>
        <v>4.1022999999999997E-2</v>
      </c>
      <c r="D290">
        <f t="shared" si="9"/>
        <v>0.99983722356698168</v>
      </c>
      <c r="E290" s="3">
        <f>'Adj TLT'!E290*'TLT DVD'!C290*1/252*-25</f>
        <v>-0.36896281547619042</v>
      </c>
    </row>
    <row r="291" spans="1:5" x14ac:dyDescent="0.25">
      <c r="A291" s="1">
        <v>45596</v>
      </c>
      <c r="B291">
        <v>4.0308000000000002</v>
      </c>
      <c r="C291">
        <f t="shared" si="8"/>
        <v>4.0308000000000004E-2</v>
      </c>
      <c r="D291">
        <f t="shared" si="9"/>
        <v>0.99984006041074769</v>
      </c>
      <c r="E291" s="3">
        <f>'Adj TLT'!E291*'TLT DVD'!C291*1/252*-25</f>
        <v>-0.36805042857142861</v>
      </c>
    </row>
    <row r="292" spans="1:5" x14ac:dyDescent="0.25">
      <c r="A292" s="1">
        <v>45595</v>
      </c>
      <c r="B292">
        <v>4.1052</v>
      </c>
      <c r="C292">
        <f t="shared" si="8"/>
        <v>4.1051999999999998E-2</v>
      </c>
      <c r="D292">
        <f t="shared" si="9"/>
        <v>0.99983710850635543</v>
      </c>
      <c r="E292" s="3">
        <f>'Adj TLT'!E292*'TLT DVD'!C292*1/252*-25</f>
        <v>-0.37667653571428567</v>
      </c>
    </row>
    <row r="293" spans="1:5" x14ac:dyDescent="0.25">
      <c r="A293" s="1">
        <v>45594</v>
      </c>
      <c r="B293">
        <v>4.1172000000000004</v>
      </c>
      <c r="C293">
        <f t="shared" si="8"/>
        <v>4.1172000000000007E-2</v>
      </c>
      <c r="D293">
        <f t="shared" si="9"/>
        <v>0.99983663239356002</v>
      </c>
      <c r="E293" s="3">
        <f>'Adj TLT'!E293*'TLT DVD'!C293*1/252*-25</f>
        <v>-0.37303955952380957</v>
      </c>
    </row>
    <row r="294" spans="1:5" x14ac:dyDescent="0.25">
      <c r="A294" s="1">
        <v>45593</v>
      </c>
      <c r="B294">
        <v>4.1234999999999999</v>
      </c>
      <c r="C294">
        <f t="shared" si="8"/>
        <v>4.1235000000000001E-2</v>
      </c>
      <c r="D294">
        <f t="shared" si="9"/>
        <v>0.99983638243443318</v>
      </c>
      <c r="E294" s="3">
        <f>'Adj TLT'!E294*'TLT DVD'!C294*1/252*-25</f>
        <v>-0.36898779761904765</v>
      </c>
    </row>
    <row r="295" spans="1:5" x14ac:dyDescent="0.25">
      <c r="A295" s="1">
        <v>45590</v>
      </c>
      <c r="B295">
        <v>4.1123000000000003</v>
      </c>
      <c r="C295">
        <f t="shared" si="8"/>
        <v>4.1123E-2</v>
      </c>
      <c r="D295">
        <f t="shared" si="9"/>
        <v>0.99983682680625741</v>
      </c>
      <c r="E295" s="3">
        <f>'Adj TLT'!E295*'TLT DVD'!C295*1/252*-25</f>
        <v>-0.37834791865079359</v>
      </c>
    </row>
    <row r="296" spans="1:5" x14ac:dyDescent="0.25">
      <c r="A296" s="1">
        <v>45589</v>
      </c>
      <c r="B296">
        <v>4.0891999999999999</v>
      </c>
      <c r="C296">
        <f t="shared" si="8"/>
        <v>4.0891999999999998E-2</v>
      </c>
      <c r="D296">
        <f t="shared" si="9"/>
        <v>0.99983774332376874</v>
      </c>
      <c r="E296" s="3">
        <f>'Adj TLT'!E296*'TLT DVD'!C296*1/252*-25</f>
        <v>-0.3742348214285714</v>
      </c>
    </row>
    <row r="297" spans="1:5" x14ac:dyDescent="0.25">
      <c r="A297" s="1">
        <v>45588</v>
      </c>
      <c r="B297">
        <v>4.1154000000000002</v>
      </c>
      <c r="C297">
        <f t="shared" si="8"/>
        <v>4.1154000000000003E-2</v>
      </c>
      <c r="D297">
        <f t="shared" si="9"/>
        <v>0.99983670381046486</v>
      </c>
      <c r="E297" s="3">
        <f>'Adj TLT'!E297*'TLT DVD'!C297*1/252*-25</f>
        <v>-0.37087592857142865</v>
      </c>
    </row>
    <row r="298" spans="1:5" x14ac:dyDescent="0.25">
      <c r="A298" s="1">
        <v>45587</v>
      </c>
      <c r="B298">
        <v>4.1043000000000003</v>
      </c>
      <c r="C298">
        <f t="shared" si="8"/>
        <v>4.1043000000000003E-2</v>
      </c>
      <c r="D298">
        <f t="shared" si="9"/>
        <v>0.99983714421482428</v>
      </c>
      <c r="E298" s="3">
        <f>'Adj TLT'!E298*'TLT DVD'!C298*1/252*-25</f>
        <v>-0.37643108630952382</v>
      </c>
    </row>
    <row r="299" spans="1:5" x14ac:dyDescent="0.25">
      <c r="A299" s="1">
        <v>45586</v>
      </c>
      <c r="B299">
        <v>4.1082999999999998</v>
      </c>
      <c r="C299">
        <f t="shared" si="8"/>
        <v>4.1083000000000001E-2</v>
      </c>
      <c r="D299">
        <f t="shared" si="9"/>
        <v>0.99983698551052824</v>
      </c>
      <c r="E299" s="3">
        <f>'Adj TLT'!E299*'TLT DVD'!C299*1/252*-25</f>
        <v>-0.3761865972222222</v>
      </c>
    </row>
    <row r="300" spans="1:5" x14ac:dyDescent="0.25">
      <c r="A300" s="1">
        <v>45583</v>
      </c>
      <c r="B300">
        <v>4.0365000000000002</v>
      </c>
      <c r="C300">
        <f t="shared" si="8"/>
        <v>4.0365000000000005E-2</v>
      </c>
      <c r="D300">
        <f t="shared" si="9"/>
        <v>0.99983983425647383</v>
      </c>
      <c r="E300" s="3">
        <f>'Adj TLT'!E300*'TLT DVD'!C300*1/252*-25</f>
        <v>-0.36853084821428578</v>
      </c>
    </row>
    <row r="301" spans="1:5" x14ac:dyDescent="0.25">
      <c r="A301" s="1">
        <v>45582</v>
      </c>
      <c r="B301">
        <v>4.0395000000000003</v>
      </c>
      <c r="C301">
        <f t="shared" si="8"/>
        <v>4.0395E-2</v>
      </c>
      <c r="D301">
        <f t="shared" si="9"/>
        <v>0.99983971522792925</v>
      </c>
      <c r="E301" s="3">
        <f>'Adj TLT'!E301*'TLT DVD'!C301*1/252*-25</f>
        <v>-0.3682437053571429</v>
      </c>
    </row>
    <row r="302" spans="1:5" x14ac:dyDescent="0.25">
      <c r="A302" s="1">
        <v>45581</v>
      </c>
      <c r="B302">
        <v>3.9754999999999998</v>
      </c>
      <c r="C302">
        <f t="shared" si="8"/>
        <v>3.9754999999999999E-2</v>
      </c>
      <c r="D302">
        <f t="shared" si="9"/>
        <v>0.99984225450662101</v>
      </c>
      <c r="E302" s="3">
        <f>'Adj TLT'!E302*'TLT DVD'!C302*1/252*-25</f>
        <v>-0.36339540674603171</v>
      </c>
    </row>
    <row r="303" spans="1:5" x14ac:dyDescent="0.25">
      <c r="A303" s="1">
        <v>45580</v>
      </c>
      <c r="B303">
        <v>3.9923000000000002</v>
      </c>
      <c r="C303">
        <f t="shared" si="8"/>
        <v>3.9923E-2</v>
      </c>
      <c r="D303">
        <f t="shared" si="9"/>
        <v>0.99984158794534017</v>
      </c>
      <c r="E303" s="3">
        <f>'Adj TLT'!E303*'TLT DVD'!C303*1/252*-25</f>
        <v>-0.36699059325396827</v>
      </c>
    </row>
    <row r="304" spans="1:5" x14ac:dyDescent="0.25">
      <c r="A304" s="1">
        <v>45579</v>
      </c>
      <c r="B304">
        <v>4.0410000000000004</v>
      </c>
      <c r="C304">
        <f t="shared" si="8"/>
        <v>4.0410000000000001E-2</v>
      </c>
      <c r="D304">
        <f t="shared" si="9"/>
        <v>0.99983965571366229</v>
      </c>
      <c r="E304" s="3">
        <f>'Adj TLT'!E304*'TLT DVD'!C304*1/252*-25</f>
        <v>-0.36910205357142856</v>
      </c>
    </row>
    <row r="305" spans="1:5" x14ac:dyDescent="0.25">
      <c r="A305" s="1">
        <v>45576</v>
      </c>
      <c r="B305">
        <v>4.0438000000000001</v>
      </c>
      <c r="C305">
        <f t="shared" si="8"/>
        <v>4.0438000000000002E-2</v>
      </c>
      <c r="D305">
        <f t="shared" si="9"/>
        <v>0.99983954462037339</v>
      </c>
      <c r="E305" s="3">
        <f>'Adj TLT'!E305*'TLT DVD'!C305*1/252*-25</f>
        <v>-0.37036073015873017</v>
      </c>
    </row>
    <row r="306" spans="1:5" x14ac:dyDescent="0.25">
      <c r="A306" s="1">
        <v>45575</v>
      </c>
      <c r="B306">
        <v>4.0274999999999999</v>
      </c>
      <c r="C306">
        <f t="shared" si="8"/>
        <v>4.0274999999999998E-2</v>
      </c>
      <c r="D306">
        <f t="shared" si="9"/>
        <v>0.99984019134219271</v>
      </c>
      <c r="E306" s="3">
        <f>'Adj TLT'!E306*'TLT DVD'!C306*1/252*-25</f>
        <v>-0.36850825892857142</v>
      </c>
    </row>
    <row r="307" spans="1:5" x14ac:dyDescent="0.25">
      <c r="A307" s="1">
        <v>45574</v>
      </c>
      <c r="B307">
        <v>4.0117000000000003</v>
      </c>
      <c r="C307">
        <f t="shared" si="8"/>
        <v>4.0117E-2</v>
      </c>
      <c r="D307">
        <f t="shared" si="9"/>
        <v>0.99984081822631876</v>
      </c>
      <c r="E307" s="3">
        <f>'Adj TLT'!E307*'TLT DVD'!C307*1/252*-25</f>
        <v>-0.37358956250000003</v>
      </c>
    </row>
    <row r="308" spans="1:5" x14ac:dyDescent="0.25">
      <c r="A308" s="1">
        <v>45573</v>
      </c>
      <c r="B308">
        <v>3.9889000000000001</v>
      </c>
      <c r="C308">
        <f t="shared" si="8"/>
        <v>3.9889000000000001E-2</v>
      </c>
      <c r="D308">
        <f t="shared" si="9"/>
        <v>0.99984172284461115</v>
      </c>
      <c r="E308" s="3">
        <f>'Adj TLT'!E308*'TLT DVD'!C308*1/252*-25</f>
        <v>-0.37118930555555552</v>
      </c>
    </row>
    <row r="309" spans="1:5" x14ac:dyDescent="0.25">
      <c r="A309" s="1">
        <v>45572</v>
      </c>
      <c r="B309">
        <v>3.9956</v>
      </c>
      <c r="C309">
        <f t="shared" si="8"/>
        <v>3.9955999999999998E-2</v>
      </c>
      <c r="D309">
        <f t="shared" si="9"/>
        <v>0.99984145701371219</v>
      </c>
      <c r="E309" s="3">
        <f>'Adj TLT'!E309*'TLT DVD'!C309*1/252*-25</f>
        <v>-0.37779825</v>
      </c>
    </row>
    <row r="310" spans="1:5" x14ac:dyDescent="0.25">
      <c r="A310" s="1">
        <v>45569</v>
      </c>
      <c r="B310">
        <v>3.9655</v>
      </c>
      <c r="C310">
        <f t="shared" si="8"/>
        <v>3.9655000000000003E-2</v>
      </c>
      <c r="D310">
        <f t="shared" si="9"/>
        <v>0.99984265126949912</v>
      </c>
      <c r="E310" s="3">
        <f>'Adj TLT'!E310*'TLT DVD'!C310*1/252*-25</f>
        <v>-0.37337857638888888</v>
      </c>
    </row>
    <row r="311" spans="1:5" x14ac:dyDescent="0.25">
      <c r="A311" s="1">
        <v>45568</v>
      </c>
      <c r="B311">
        <v>3.9167000000000001</v>
      </c>
      <c r="C311">
        <f t="shared" si="8"/>
        <v>3.9167E-2</v>
      </c>
      <c r="D311">
        <f t="shared" si="9"/>
        <v>0.99984458747460325</v>
      </c>
      <c r="E311" s="3">
        <f>'Adj TLT'!E311*'TLT DVD'!C311*1/252*-25</f>
        <v>-0.36433469791666667</v>
      </c>
    </row>
    <row r="312" spans="1:5" x14ac:dyDescent="0.25">
      <c r="A312" s="1">
        <v>45567</v>
      </c>
      <c r="B312">
        <v>3.8797999999999999</v>
      </c>
      <c r="C312">
        <f t="shared" si="8"/>
        <v>3.8797999999999999E-2</v>
      </c>
      <c r="D312">
        <f t="shared" si="9"/>
        <v>0.99984605153382111</v>
      </c>
      <c r="E312" s="3">
        <f>'Adj TLT'!E312*'TLT DVD'!C312*1/252*-25</f>
        <v>-0.36065204365079367</v>
      </c>
    </row>
    <row r="313" spans="1:5" x14ac:dyDescent="0.25">
      <c r="A313" s="1">
        <v>45566</v>
      </c>
      <c r="B313">
        <v>3.8472</v>
      </c>
      <c r="C313">
        <f t="shared" si="8"/>
        <v>3.8471999999999999E-2</v>
      </c>
      <c r="D313">
        <f t="shared" si="9"/>
        <v>0.99984734498629591</v>
      </c>
      <c r="E313" s="3">
        <f>'Adj TLT'!E313*'TLT DVD'!C313*1/252*-25</f>
        <v>-0.359072</v>
      </c>
    </row>
    <row r="314" spans="1:5" x14ac:dyDescent="0.25">
      <c r="A314" s="1">
        <v>45565</v>
      </c>
      <c r="B314">
        <v>3.8624000000000001</v>
      </c>
      <c r="C314">
        <f t="shared" si="8"/>
        <v>3.8623999999999999E-2</v>
      </c>
      <c r="D314">
        <f t="shared" si="9"/>
        <v>0.99984674190395217</v>
      </c>
      <c r="E314" s="3">
        <f>'Adj TLT'!E314*'TLT DVD'!C314*1/252*-25</f>
        <v>-0.36190841269841273</v>
      </c>
    </row>
    <row r="315" spans="1:5" x14ac:dyDescent="0.25">
      <c r="A315" s="1">
        <v>45562</v>
      </c>
      <c r="B315">
        <v>3.8077999999999999</v>
      </c>
      <c r="C315">
        <f t="shared" si="8"/>
        <v>3.8078000000000001E-2</v>
      </c>
      <c r="D315">
        <f t="shared" si="9"/>
        <v>0.99984890824090655</v>
      </c>
      <c r="E315" s="3">
        <f>'Adj TLT'!E315*'TLT DVD'!C315*1/252*-25</f>
        <v>-0.35883226388888889</v>
      </c>
    </row>
    <row r="316" spans="1:5" x14ac:dyDescent="0.25">
      <c r="A316" s="1">
        <v>45561</v>
      </c>
      <c r="B316">
        <v>3.8275999999999999</v>
      </c>
      <c r="C316">
        <f t="shared" si="8"/>
        <v>3.8275999999999998E-2</v>
      </c>
      <c r="D316">
        <f t="shared" si="9"/>
        <v>0.99984812264564438</v>
      </c>
      <c r="E316" s="3">
        <f>'Adj TLT'!E316*'TLT DVD'!C316*1/252*-25</f>
        <v>-0.36009058333333333</v>
      </c>
    </row>
    <row r="317" spans="1:5" x14ac:dyDescent="0.25">
      <c r="A317" s="1">
        <v>45560</v>
      </c>
      <c r="B317">
        <v>3.8365999999999998</v>
      </c>
      <c r="C317">
        <f t="shared" si="8"/>
        <v>3.8365999999999997E-2</v>
      </c>
      <c r="D317">
        <f t="shared" si="9"/>
        <v>0.99984776555709298</v>
      </c>
      <c r="E317" s="3">
        <f>'Adj TLT'!E317*'TLT DVD'!C317*1/252*-25</f>
        <v>-0.36367770833333329</v>
      </c>
    </row>
    <row r="318" spans="1:5" x14ac:dyDescent="0.25">
      <c r="A318" s="1">
        <v>45559</v>
      </c>
      <c r="B318">
        <v>3.8047</v>
      </c>
      <c r="C318">
        <f t="shared" si="8"/>
        <v>3.8046999999999997E-2</v>
      </c>
      <c r="D318">
        <f t="shared" si="9"/>
        <v>0.99984903123820046</v>
      </c>
      <c r="E318" s="3">
        <f>'Adj TLT'!E318*'TLT DVD'!C318*1/252*-25</f>
        <v>-0.36514551388888888</v>
      </c>
    </row>
    <row r="319" spans="1:5" x14ac:dyDescent="0.25">
      <c r="A319" s="1">
        <v>45558</v>
      </c>
      <c r="B319">
        <v>3.8039999999999998</v>
      </c>
      <c r="C319">
        <f t="shared" si="8"/>
        <v>3.8039999999999997E-2</v>
      </c>
      <c r="D319">
        <f t="shared" si="9"/>
        <v>0.999849059011785</v>
      </c>
      <c r="E319" s="3">
        <f>'Adj TLT'!E319*'TLT DVD'!C319*1/252*-25</f>
        <v>-0.36855023809523807</v>
      </c>
    </row>
    <row r="320" spans="1:5" x14ac:dyDescent="0.25">
      <c r="A320" s="1">
        <v>45555</v>
      </c>
      <c r="B320">
        <v>3.7959000000000001</v>
      </c>
      <c r="C320">
        <f t="shared" si="8"/>
        <v>3.7959E-2</v>
      </c>
      <c r="D320">
        <f t="shared" si="9"/>
        <v>0.99984938039189131</v>
      </c>
      <c r="E320" s="3">
        <f>'Adj TLT'!E320*'TLT DVD'!C320*1/252*-25</f>
        <v>-0.37089106249999998</v>
      </c>
    </row>
    <row r="321" spans="1:5" x14ac:dyDescent="0.25">
      <c r="A321" s="1">
        <v>45554</v>
      </c>
      <c r="B321">
        <v>3.7814000000000001</v>
      </c>
      <c r="C321">
        <f t="shared" si="8"/>
        <v>3.7814E-2</v>
      </c>
      <c r="D321">
        <f t="shared" si="9"/>
        <v>0.99984995570221624</v>
      </c>
      <c r="E321" s="3">
        <f>'Adj TLT'!E321*'TLT DVD'!C321*1/252*-25</f>
        <v>-0.36801125000000001</v>
      </c>
    </row>
    <row r="322" spans="1:5" x14ac:dyDescent="0.25">
      <c r="A322" s="1">
        <v>45553</v>
      </c>
      <c r="B322">
        <v>3.7688000000000001</v>
      </c>
      <c r="C322">
        <f t="shared" si="8"/>
        <v>3.7687999999999999E-2</v>
      </c>
      <c r="D322">
        <f t="shared" si="9"/>
        <v>0.999850455627319</v>
      </c>
      <c r="E322" s="3">
        <f>'Adj TLT'!E322*'TLT DVD'!C322*1/252*-25</f>
        <v>-0.36854227777777776</v>
      </c>
    </row>
    <row r="323" spans="1:5" x14ac:dyDescent="0.25">
      <c r="A323" s="1">
        <v>45552</v>
      </c>
      <c r="B323">
        <v>3.7221000000000002</v>
      </c>
      <c r="C323">
        <f t="shared" si="8"/>
        <v>3.7221000000000004E-2</v>
      </c>
      <c r="D323">
        <f t="shared" si="9"/>
        <v>0.99985230852650731</v>
      </c>
      <c r="E323" s="3">
        <f>'Adj TLT'!E323*'TLT DVD'!C323*1/252*-25</f>
        <v>-0.36209238690476192</v>
      </c>
    </row>
    <row r="324" spans="1:5" x14ac:dyDescent="0.25">
      <c r="A324" s="1">
        <v>45551</v>
      </c>
      <c r="B324">
        <v>3.7040999999999999</v>
      </c>
      <c r="C324">
        <f t="shared" ref="C324:C387" si="10">B324/100</f>
        <v>3.7040999999999998E-2</v>
      </c>
      <c r="D324">
        <f t="shared" ref="D324:D387" si="11">EXP(-C324*1/252)</f>
        <v>0.99985302270698273</v>
      </c>
      <c r="E324" s="3">
        <f>'Adj TLT'!E324*'TLT DVD'!C324*1/252*-25</f>
        <v>-0.35949613392857138</v>
      </c>
    </row>
    <row r="325" spans="1:5" x14ac:dyDescent="0.25">
      <c r="A325" s="1">
        <v>45548</v>
      </c>
      <c r="B325">
        <v>3.7381000000000002</v>
      </c>
      <c r="C325">
        <f t="shared" si="10"/>
        <v>3.7381000000000005E-2</v>
      </c>
      <c r="D325">
        <f t="shared" si="11"/>
        <v>0.99985167369984629</v>
      </c>
      <c r="E325" s="3">
        <f>'Adj TLT'!E325*'TLT DVD'!C325*1/252*-25</f>
        <v>-0.36583687003968257</v>
      </c>
    </row>
    <row r="326" spans="1:5" x14ac:dyDescent="0.25">
      <c r="A326" s="1">
        <v>45547</v>
      </c>
      <c r="B326">
        <v>3.7481</v>
      </c>
      <c r="C326">
        <f t="shared" si="10"/>
        <v>3.7481E-2</v>
      </c>
      <c r="D326">
        <f t="shared" si="11"/>
        <v>0.99985127693338782</v>
      </c>
      <c r="E326" s="3">
        <f>'Adj TLT'!E326*'TLT DVD'!C326*1/252*-25</f>
        <v>-0.36688990773809527</v>
      </c>
    </row>
    <row r="327" spans="1:5" x14ac:dyDescent="0.25">
      <c r="A327" s="1">
        <v>45546</v>
      </c>
      <c r="B327">
        <v>3.7305999999999999</v>
      </c>
      <c r="C327">
        <f t="shared" si="10"/>
        <v>3.7305999999999999E-2</v>
      </c>
      <c r="D327">
        <f t="shared" si="11"/>
        <v>0.99985197127479342</v>
      </c>
      <c r="E327" s="3">
        <f>'Adj TLT'!E327*'TLT DVD'!C327*1/252*-25</f>
        <v>-0.36595409523809519</v>
      </c>
    </row>
    <row r="328" spans="1:5" x14ac:dyDescent="0.25">
      <c r="A328" s="1">
        <v>45545</v>
      </c>
      <c r="B328">
        <v>3.7277</v>
      </c>
      <c r="C328">
        <f t="shared" si="10"/>
        <v>3.7276999999999998E-2</v>
      </c>
      <c r="D328">
        <f t="shared" si="11"/>
        <v>0.99985208633713007</v>
      </c>
      <c r="E328" s="3">
        <f>'Adj TLT'!E328*'TLT DVD'!C328*1/252*-25</f>
        <v>-0.36707490277777782</v>
      </c>
    </row>
    <row r="329" spans="1:5" x14ac:dyDescent="0.25">
      <c r="A329" s="1">
        <v>45544</v>
      </c>
      <c r="B329">
        <v>3.7538</v>
      </c>
      <c r="C329">
        <f t="shared" si="10"/>
        <v>3.7538000000000002E-2</v>
      </c>
      <c r="D329">
        <f t="shared" si="11"/>
        <v>0.99985105077657688</v>
      </c>
      <c r="E329" s="3">
        <f>'Adj TLT'!E329*'TLT DVD'!C329*1/252*-25</f>
        <v>-0.37087395039682541</v>
      </c>
    </row>
    <row r="330" spans="1:5" x14ac:dyDescent="0.25">
      <c r="A330" s="1">
        <v>45541</v>
      </c>
      <c r="B330">
        <v>3.77</v>
      </c>
      <c r="C330">
        <f t="shared" si="10"/>
        <v>3.7699999999999997E-2</v>
      </c>
      <c r="D330">
        <f t="shared" si="11"/>
        <v>0.99985040801539371</v>
      </c>
      <c r="E330" s="3">
        <f>'Adj TLT'!E330*'TLT DVD'!C330*1/252*-25</f>
        <v>-0.37714960317460317</v>
      </c>
    </row>
    <row r="331" spans="1:5" x14ac:dyDescent="0.25">
      <c r="A331" s="1">
        <v>45540</v>
      </c>
      <c r="B331">
        <v>3.7696000000000001</v>
      </c>
      <c r="C331">
        <f t="shared" si="10"/>
        <v>3.7696E-2</v>
      </c>
      <c r="D331">
        <f t="shared" si="11"/>
        <v>0.99985042388603529</v>
      </c>
      <c r="E331" s="3">
        <f>'Adj TLT'!E331*'TLT DVD'!C331*1/252*-25</f>
        <v>-0.37894203174603175</v>
      </c>
    </row>
    <row r="332" spans="1:5" x14ac:dyDescent="0.25">
      <c r="A332" s="1">
        <v>45539</v>
      </c>
      <c r="B332">
        <v>3.7909000000000002</v>
      </c>
      <c r="C332">
        <f t="shared" si="10"/>
        <v>3.7908999999999998E-2</v>
      </c>
      <c r="D332">
        <f t="shared" si="11"/>
        <v>0.99984957877472458</v>
      </c>
      <c r="E332" s="3">
        <f>'Adj TLT'!E332*'TLT DVD'!C332*1/252*-25</f>
        <v>-0.37762328273809526</v>
      </c>
    </row>
    <row r="333" spans="1:5" x14ac:dyDescent="0.25">
      <c r="A333" s="1">
        <v>45538</v>
      </c>
      <c r="B333">
        <v>3.8397999999999999</v>
      </c>
      <c r="C333">
        <f t="shared" si="10"/>
        <v>3.8398000000000002E-2</v>
      </c>
      <c r="D333">
        <f t="shared" si="11"/>
        <v>0.99984763859230541</v>
      </c>
      <c r="E333" s="3">
        <f>'Adj TLT'!E333*'TLT DVD'!C333*1/252*-25</f>
        <v>-0.38146584523809529</v>
      </c>
    </row>
    <row r="334" spans="1:5" x14ac:dyDescent="0.25">
      <c r="A334" s="1">
        <v>45534</v>
      </c>
      <c r="B334">
        <v>3.8898999999999999</v>
      </c>
      <c r="C334">
        <f t="shared" si="10"/>
        <v>3.8898999999999996E-2</v>
      </c>
      <c r="D334">
        <f t="shared" si="11"/>
        <v>0.9998456508019522</v>
      </c>
      <c r="E334" s="3">
        <f>'Adj TLT'!E334*'TLT DVD'!C334*1/252*-25</f>
        <v>-0.38825678472222214</v>
      </c>
    </row>
    <row r="335" spans="1:5" x14ac:dyDescent="0.25">
      <c r="A335" s="1">
        <v>45533</v>
      </c>
      <c r="B335">
        <v>3.8740000000000001</v>
      </c>
      <c r="C335">
        <f t="shared" si="10"/>
        <v>3.8740000000000004E-2</v>
      </c>
      <c r="D335">
        <f t="shared" si="11"/>
        <v>0.99984628165714518</v>
      </c>
      <c r="E335" s="3">
        <f>'Adj TLT'!E335*'TLT DVD'!C335*1/252*-25</f>
        <v>-0.38697724206349204</v>
      </c>
    </row>
    <row r="336" spans="1:5" x14ac:dyDescent="0.25">
      <c r="A336" s="1">
        <v>45532</v>
      </c>
      <c r="B336">
        <v>3.8613</v>
      </c>
      <c r="C336">
        <f t="shared" si="10"/>
        <v>3.8613000000000001E-2</v>
      </c>
      <c r="D336">
        <f t="shared" si="11"/>
        <v>0.99984678554805695</v>
      </c>
      <c r="E336" s="3">
        <f>'Adj TLT'!E336*'TLT DVD'!C336*1/252*-25</f>
        <v>-0.38302716964285716</v>
      </c>
    </row>
    <row r="337" spans="1:5" x14ac:dyDescent="0.25">
      <c r="A337" s="1">
        <v>45531</v>
      </c>
      <c r="B337">
        <v>3.8565999999999998</v>
      </c>
      <c r="C337">
        <f t="shared" si="10"/>
        <v>3.8565999999999996E-2</v>
      </c>
      <c r="D337">
        <f t="shared" si="11"/>
        <v>0.99984697202743511</v>
      </c>
      <c r="E337" s="3">
        <f>'Adj TLT'!E337*'TLT DVD'!C337*1/252*-25</f>
        <v>-0.38091576984126979</v>
      </c>
    </row>
    <row r="338" spans="1:5" x14ac:dyDescent="0.25">
      <c r="A338" s="1">
        <v>45530</v>
      </c>
      <c r="B338">
        <v>3.8498999999999999</v>
      </c>
      <c r="C338">
        <f t="shared" si="10"/>
        <v>3.8498999999999999E-2</v>
      </c>
      <c r="D338">
        <f t="shared" si="11"/>
        <v>0.99984723785980034</v>
      </c>
      <c r="E338" s="3">
        <f>'Adj TLT'!E338*'TLT DVD'!C338*1/252*-25</f>
        <v>-0.38029220535714281</v>
      </c>
    </row>
    <row r="339" spans="1:5" x14ac:dyDescent="0.25">
      <c r="A339" s="1">
        <v>45527</v>
      </c>
      <c r="B339">
        <v>3.8401000000000001</v>
      </c>
      <c r="C339">
        <f t="shared" si="10"/>
        <v>3.8400999999999998E-2</v>
      </c>
      <c r="D339">
        <f t="shared" si="11"/>
        <v>0.99984762668935734</v>
      </c>
      <c r="E339" s="3">
        <f>'Adj TLT'!E339*'TLT DVD'!C339*1/252*-25</f>
        <v>-0.3771907748015873</v>
      </c>
    </row>
    <row r="340" spans="1:5" x14ac:dyDescent="0.25">
      <c r="A340" s="1">
        <v>45526</v>
      </c>
      <c r="B340">
        <v>3.8652000000000002</v>
      </c>
      <c r="C340">
        <f t="shared" si="10"/>
        <v>3.8651999999999999E-2</v>
      </c>
      <c r="D340">
        <f t="shared" si="11"/>
        <v>0.9998466308098759</v>
      </c>
      <c r="E340" s="3">
        <f>'Adj TLT'!E340*'TLT DVD'!C340*1/252*-25</f>
        <v>-0.37482470238095233</v>
      </c>
    </row>
    <row r="341" spans="1:5" x14ac:dyDescent="0.25">
      <c r="A341" s="1">
        <v>45525</v>
      </c>
      <c r="B341">
        <v>3.8269000000000002</v>
      </c>
      <c r="C341">
        <f t="shared" si="10"/>
        <v>3.8269000000000004E-2</v>
      </c>
      <c r="D341">
        <f t="shared" si="11"/>
        <v>0.99984815041920372</v>
      </c>
      <c r="E341" s="3">
        <f>'Adj TLT'!E341*'TLT DVD'!C341*1/252*-25</f>
        <v>-0.36632696527777781</v>
      </c>
    </row>
    <row r="342" spans="1:5" x14ac:dyDescent="0.25">
      <c r="A342" s="1">
        <v>45524</v>
      </c>
      <c r="B342">
        <v>3.8292000000000002</v>
      </c>
      <c r="C342">
        <f t="shared" si="10"/>
        <v>3.8292E-2</v>
      </c>
      <c r="D342">
        <f t="shared" si="11"/>
        <v>0.99984805916322594</v>
      </c>
      <c r="E342" s="3">
        <f>'Adj TLT'!E342*'TLT DVD'!C342*1/252*-25</f>
        <v>-0.37049789285714285</v>
      </c>
    </row>
    <row r="343" spans="1:5" x14ac:dyDescent="0.25">
      <c r="A343" s="1">
        <v>45523</v>
      </c>
      <c r="B343">
        <v>3.8597000000000001</v>
      </c>
      <c r="C343">
        <f t="shared" si="10"/>
        <v>3.8596999999999999E-2</v>
      </c>
      <c r="D343">
        <f t="shared" si="11"/>
        <v>0.99984684903039456</v>
      </c>
      <c r="E343" s="3">
        <f>'Adj TLT'!E343*'TLT DVD'!C343*1/252*-25</f>
        <v>-0.37467425099206347</v>
      </c>
    </row>
    <row r="344" spans="1:5" x14ac:dyDescent="0.25">
      <c r="A344" s="1">
        <v>45520</v>
      </c>
      <c r="B344">
        <v>3.8774999999999999</v>
      </c>
      <c r="C344">
        <f t="shared" si="10"/>
        <v>3.8774999999999997E-2</v>
      </c>
      <c r="D344">
        <f t="shared" si="11"/>
        <v>0.9998461427896157</v>
      </c>
      <c r="E344" s="3">
        <f>'Adj TLT'!E344*'TLT DVD'!C344*1/252*-25</f>
        <v>-0.37686376488095236</v>
      </c>
    </row>
    <row r="345" spans="1:5" x14ac:dyDescent="0.25">
      <c r="A345" s="1">
        <v>45519</v>
      </c>
      <c r="B345">
        <v>3.8910999999999998</v>
      </c>
      <c r="C345">
        <f t="shared" si="10"/>
        <v>3.8911000000000001E-2</v>
      </c>
      <c r="D345">
        <f t="shared" si="11"/>
        <v>0.99984560319025573</v>
      </c>
      <c r="E345" s="3">
        <f>'Adj TLT'!E345*'TLT DVD'!C345*1/252*-25</f>
        <v>-0.37884181944444445</v>
      </c>
    </row>
    <row r="346" spans="1:5" x14ac:dyDescent="0.25">
      <c r="A346" s="1">
        <v>45518</v>
      </c>
      <c r="B346">
        <v>3.8597000000000001</v>
      </c>
      <c r="C346">
        <f t="shared" si="10"/>
        <v>3.8596999999999999E-2</v>
      </c>
      <c r="D346">
        <f t="shared" si="11"/>
        <v>0.99984684903039456</v>
      </c>
      <c r="E346" s="3">
        <f>'Adj TLT'!E346*'TLT DVD'!C346*1/252*-25</f>
        <v>-0.37674194742063494</v>
      </c>
    </row>
    <row r="347" spans="1:5" x14ac:dyDescent="0.25">
      <c r="A347" s="1">
        <v>45517</v>
      </c>
      <c r="B347">
        <v>3.8839000000000001</v>
      </c>
      <c r="C347">
        <f t="shared" si="10"/>
        <v>3.8838999999999999E-2</v>
      </c>
      <c r="D347">
        <f t="shared" si="11"/>
        <v>0.99984588886046888</v>
      </c>
      <c r="E347" s="3">
        <f>'Adj TLT'!E347*'TLT DVD'!C347*1/252*-25</f>
        <v>-0.3766381200396825</v>
      </c>
    </row>
    <row r="348" spans="1:5" x14ac:dyDescent="0.25">
      <c r="A348" s="1">
        <v>45516</v>
      </c>
      <c r="B348">
        <v>3.9108000000000001</v>
      </c>
      <c r="C348">
        <f t="shared" si="10"/>
        <v>3.9108000000000004E-2</v>
      </c>
      <c r="D348">
        <f t="shared" si="11"/>
        <v>0.99984482156522858</v>
      </c>
      <c r="E348" s="3">
        <f>'Adj TLT'!E348*'TLT DVD'!C348*1/252*-25</f>
        <v>-0.38304889285714294</v>
      </c>
    </row>
    <row r="349" spans="1:5" x14ac:dyDescent="0.25">
      <c r="A349" s="1">
        <v>45513</v>
      </c>
      <c r="B349">
        <v>3.9251</v>
      </c>
      <c r="C349">
        <f t="shared" si="10"/>
        <v>3.9251000000000001E-2</v>
      </c>
      <c r="D349">
        <f t="shared" si="11"/>
        <v>0.99984425419312972</v>
      </c>
      <c r="E349" s="3">
        <f>'Adj TLT'!E349*'TLT DVD'!C349*1/252*-25</f>
        <v>-0.3842158898809524</v>
      </c>
    </row>
    <row r="350" spans="1:5" x14ac:dyDescent="0.25">
      <c r="A350" s="1">
        <v>45512</v>
      </c>
      <c r="B350">
        <v>3.9638</v>
      </c>
      <c r="C350">
        <f t="shared" si="10"/>
        <v>3.9638E-2</v>
      </c>
      <c r="D350">
        <f t="shared" si="11"/>
        <v>0.99984271871920405</v>
      </c>
      <c r="E350" s="3">
        <f>'Adj TLT'!E350*'TLT DVD'!C350*1/252*-25</f>
        <v>-0.38493688690476191</v>
      </c>
    </row>
    <row r="351" spans="1:5" x14ac:dyDescent="0.25">
      <c r="A351" s="1">
        <v>45511</v>
      </c>
      <c r="B351">
        <v>3.9394</v>
      </c>
      <c r="C351">
        <f t="shared" si="10"/>
        <v>3.9393999999999998E-2</v>
      </c>
      <c r="D351">
        <f t="shared" si="11"/>
        <v>0.99984368682135272</v>
      </c>
      <c r="E351" s="3">
        <f>'Adj TLT'!E351*'TLT DVD'!C351*1/252*-25</f>
        <v>-0.38080866666666663</v>
      </c>
    </row>
    <row r="352" spans="1:5" x14ac:dyDescent="0.25">
      <c r="A352" s="1">
        <v>45510</v>
      </c>
      <c r="B352">
        <v>3.9117000000000002</v>
      </c>
      <c r="C352">
        <f t="shared" si="10"/>
        <v>3.9116999999999999E-2</v>
      </c>
      <c r="D352">
        <f t="shared" si="11"/>
        <v>0.99984478585648562</v>
      </c>
      <c r="E352" s="3">
        <f>'Adj TLT'!E352*'TLT DVD'!C352*1/252*-25</f>
        <v>-0.37681157738095239</v>
      </c>
    </row>
    <row r="353" spans="1:5" x14ac:dyDescent="0.25">
      <c r="A353" s="1">
        <v>45509</v>
      </c>
      <c r="B353">
        <v>3.8241999999999998</v>
      </c>
      <c r="C353">
        <f t="shared" si="10"/>
        <v>3.8241999999999998E-2</v>
      </c>
      <c r="D353">
        <f t="shared" si="11"/>
        <v>0.99984825754579698</v>
      </c>
      <c r="E353" s="3">
        <f>'Adj TLT'!E353*'TLT DVD'!C353*1/252*-25</f>
        <v>-0.37137989880952377</v>
      </c>
    </row>
    <row r="354" spans="1:5" x14ac:dyDescent="0.25">
      <c r="A354" s="1">
        <v>45506</v>
      </c>
      <c r="B354">
        <v>3.8443999999999998</v>
      </c>
      <c r="C354">
        <f t="shared" si="10"/>
        <v>3.8443999999999999E-2</v>
      </c>
      <c r="D354">
        <f t="shared" si="11"/>
        <v>0.99984745608045145</v>
      </c>
      <c r="E354" s="3">
        <f>'Adj TLT'!E354*'TLT DVD'!C354*1/252*-25</f>
        <v>-0.37101511111111113</v>
      </c>
    </row>
    <row r="355" spans="1:5" x14ac:dyDescent="0.25">
      <c r="A355" s="1">
        <v>45505</v>
      </c>
      <c r="B355">
        <v>3.9641999999999999</v>
      </c>
      <c r="C355">
        <f t="shared" si="10"/>
        <v>3.9641999999999997E-2</v>
      </c>
      <c r="D355">
        <f t="shared" si="11"/>
        <v>0.99984270284868482</v>
      </c>
      <c r="E355" s="3">
        <f>'Adj TLT'!E355*'TLT DVD'!C355*1/252*-25</f>
        <v>-0.37994182738095233</v>
      </c>
    </row>
    <row r="356" spans="1:5" x14ac:dyDescent="0.25">
      <c r="A356" s="1">
        <v>45504</v>
      </c>
      <c r="B356">
        <v>3.9851000000000001</v>
      </c>
      <c r="C356">
        <f t="shared" si="10"/>
        <v>3.9850999999999998E-2</v>
      </c>
      <c r="D356">
        <f t="shared" si="11"/>
        <v>0.99984187361440613</v>
      </c>
      <c r="E356" s="3">
        <f>'Adj TLT'!E356*'TLT DVD'!C356*1/252*-25</f>
        <v>-0.38056123611111109</v>
      </c>
    </row>
    <row r="357" spans="1:5" x14ac:dyDescent="0.25">
      <c r="A357" s="1">
        <v>45503</v>
      </c>
      <c r="B357">
        <v>3.7222</v>
      </c>
      <c r="C357">
        <f t="shared" si="10"/>
        <v>3.7221999999999998E-2</v>
      </c>
      <c r="D357">
        <f t="shared" si="11"/>
        <v>0.99985230455883933</v>
      </c>
      <c r="E357" s="3">
        <f>'Adj TLT'!E357*'TLT DVD'!C357*1/252*-25</f>
        <v>-0.35198423015873009</v>
      </c>
    </row>
    <row r="358" spans="1:5" x14ac:dyDescent="0.25">
      <c r="A358" s="1">
        <v>45502</v>
      </c>
      <c r="B358">
        <v>3.7364999999999999</v>
      </c>
      <c r="C358">
        <f t="shared" si="10"/>
        <v>3.7365000000000002E-2</v>
      </c>
      <c r="D358">
        <f t="shared" si="11"/>
        <v>0.9998517371824942</v>
      </c>
      <c r="E358" s="3">
        <f>'Adj TLT'!E358*'TLT DVD'!C358*1/252*-25</f>
        <v>-0.35552352678571431</v>
      </c>
    </row>
    <row r="359" spans="1:5" x14ac:dyDescent="0.25">
      <c r="A359" s="1">
        <v>45499</v>
      </c>
      <c r="B359">
        <v>3.7566000000000002</v>
      </c>
      <c r="C359">
        <f t="shared" si="10"/>
        <v>3.7566000000000002E-2</v>
      </c>
      <c r="D359">
        <f t="shared" si="11"/>
        <v>0.99985093968202188</v>
      </c>
      <c r="E359" s="3">
        <f>'Adj TLT'!E359*'TLT DVD'!C359*1/252*-25</f>
        <v>-0.35997023214285717</v>
      </c>
    </row>
    <row r="360" spans="1:5" x14ac:dyDescent="0.25">
      <c r="A360" s="1">
        <v>45498</v>
      </c>
      <c r="B360">
        <v>3.7858999999999998</v>
      </c>
      <c r="C360">
        <f t="shared" si="10"/>
        <v>3.7858999999999997E-2</v>
      </c>
      <c r="D360">
        <f t="shared" si="11"/>
        <v>0.99984977715759726</v>
      </c>
      <c r="E360" s="3">
        <f>'Adj TLT'!E360*'TLT DVD'!C360*1/252*-25</f>
        <v>-0.37107829365079359</v>
      </c>
    </row>
    <row r="361" spans="1:5" x14ac:dyDescent="0.25">
      <c r="A361" s="1">
        <v>45497</v>
      </c>
      <c r="B361">
        <v>3.8169</v>
      </c>
      <c r="C361">
        <f t="shared" si="10"/>
        <v>3.8169000000000002E-2</v>
      </c>
      <c r="D361">
        <f t="shared" si="11"/>
        <v>0.99984854718442151</v>
      </c>
      <c r="E361" s="3">
        <f>'Adj TLT'!E361*'TLT DVD'!C361*1/252*-25</f>
        <v>-0.37214775</v>
      </c>
    </row>
    <row r="362" spans="1:5" x14ac:dyDescent="0.25">
      <c r="A362" s="1">
        <v>45496</v>
      </c>
      <c r="B362">
        <v>3.7757000000000001</v>
      </c>
      <c r="C362">
        <f t="shared" si="10"/>
        <v>3.7756999999999999E-2</v>
      </c>
      <c r="D362">
        <f t="shared" si="11"/>
        <v>0.99985018185877939</v>
      </c>
      <c r="E362" s="3">
        <f>'Adj TLT'!E362*'TLT DVD'!C362*1/252*-25</f>
        <v>-0.35700591964285716</v>
      </c>
    </row>
    <row r="363" spans="1:5" x14ac:dyDescent="0.25">
      <c r="A363" s="1">
        <v>45495</v>
      </c>
      <c r="B363">
        <v>3.7704</v>
      </c>
      <c r="C363">
        <f t="shared" si="10"/>
        <v>3.7704000000000001E-2</v>
      </c>
      <c r="D363">
        <f t="shared" si="11"/>
        <v>0.99985039214475246</v>
      </c>
      <c r="E363" s="3">
        <f>'Adj TLT'!E363*'TLT DVD'!C363*1/252*-25</f>
        <v>-0.35463454761904767</v>
      </c>
    </row>
    <row r="364" spans="1:5" x14ac:dyDescent="0.25">
      <c r="A364" s="1">
        <v>45492</v>
      </c>
      <c r="B364">
        <v>3.7593999999999999</v>
      </c>
      <c r="C364">
        <f t="shared" si="10"/>
        <v>3.7593999999999995E-2</v>
      </c>
      <c r="D364">
        <f t="shared" si="11"/>
        <v>0.9998508285874792</v>
      </c>
      <c r="E364" s="3">
        <f>'Adj TLT'!E364*'TLT DVD'!C364*1/252*-25</f>
        <v>-0.35001953373015865</v>
      </c>
    </row>
    <row r="365" spans="1:5" x14ac:dyDescent="0.25">
      <c r="A365" s="1">
        <v>45491</v>
      </c>
      <c r="B365">
        <v>3.7372999999999998</v>
      </c>
      <c r="C365">
        <f t="shared" si="10"/>
        <v>3.7372999999999997E-2</v>
      </c>
      <c r="D365">
        <f t="shared" si="11"/>
        <v>0.99985170544116975</v>
      </c>
      <c r="E365" s="3">
        <f>'Adj TLT'!E365*'TLT DVD'!C365*1/252*-25</f>
        <v>-0.34662715972222219</v>
      </c>
    </row>
    <row r="366" spans="1:5" x14ac:dyDescent="0.25">
      <c r="A366" s="1">
        <v>45490</v>
      </c>
      <c r="B366">
        <v>3.7086999999999999</v>
      </c>
      <c r="C366">
        <f t="shared" si="10"/>
        <v>3.7087000000000002E-2</v>
      </c>
      <c r="D366">
        <f t="shared" si="11"/>
        <v>0.999852840194146</v>
      </c>
      <c r="E366" s="3">
        <f>'Adj TLT'!E366*'TLT DVD'!C366*1/252*-25</f>
        <v>-0.34213493353174601</v>
      </c>
    </row>
    <row r="367" spans="1:5" x14ac:dyDescent="0.25">
      <c r="A367" s="1">
        <v>45489</v>
      </c>
      <c r="B367">
        <v>3.7094999999999998</v>
      </c>
      <c r="C367">
        <f t="shared" si="10"/>
        <v>3.7094999999999996E-2</v>
      </c>
      <c r="D367">
        <f t="shared" si="11"/>
        <v>0.99985280845278646</v>
      </c>
      <c r="E367" s="3">
        <f>'Adj TLT'!E367*'TLT DVD'!C367*1/252*-25</f>
        <v>-0.33955909226190473</v>
      </c>
    </row>
    <row r="368" spans="1:5" x14ac:dyDescent="0.25">
      <c r="A368" s="1">
        <v>45488</v>
      </c>
      <c r="B368">
        <v>3.7618</v>
      </c>
      <c r="C368">
        <f t="shared" si="10"/>
        <v>3.7617999999999999E-2</v>
      </c>
      <c r="D368">
        <f t="shared" si="11"/>
        <v>0.99985073336359531</v>
      </c>
      <c r="E368" s="3">
        <f>'Adj TLT'!E368*'TLT DVD'!C368*1/252*-25</f>
        <v>-0.34154755555555549</v>
      </c>
    </row>
    <row r="369" spans="1:5" x14ac:dyDescent="0.25">
      <c r="A369" s="1">
        <v>45485</v>
      </c>
      <c r="B369">
        <v>3.7185999999999999</v>
      </c>
      <c r="C369">
        <f t="shared" si="10"/>
        <v>3.7185999999999997E-2</v>
      </c>
      <c r="D369">
        <f t="shared" si="11"/>
        <v>0.9998524473948931</v>
      </c>
      <c r="E369" s="3">
        <f>'Adj TLT'!E369*'TLT DVD'!C369*1/252*-25</f>
        <v>-0.34131435714285713</v>
      </c>
    </row>
    <row r="370" spans="1:5" x14ac:dyDescent="0.25">
      <c r="A370" s="1">
        <v>45484</v>
      </c>
      <c r="B370">
        <v>3.7345000000000002</v>
      </c>
      <c r="C370">
        <f t="shared" si="10"/>
        <v>3.7345000000000003E-2</v>
      </c>
      <c r="D370">
        <f t="shared" si="11"/>
        <v>0.99985181653580979</v>
      </c>
      <c r="E370" s="3">
        <f>'Adj TLT'!E370*'TLT DVD'!C370*1/252*-25</f>
        <v>-0.34325538194444449</v>
      </c>
    </row>
    <row r="371" spans="1:5" x14ac:dyDescent="0.25">
      <c r="A371" s="1">
        <v>45483</v>
      </c>
      <c r="B371">
        <v>3.7707999999999999</v>
      </c>
      <c r="C371">
        <f t="shared" si="10"/>
        <v>3.7707999999999998E-2</v>
      </c>
      <c r="D371">
        <f t="shared" si="11"/>
        <v>0.99985037627411144</v>
      </c>
      <c r="E371" s="3">
        <f>'Adj TLT'!E371*'TLT DVD'!C371*1/252*-25</f>
        <v>-0.34760192063492062</v>
      </c>
    </row>
    <row r="372" spans="1:5" x14ac:dyDescent="0.25">
      <c r="A372" s="1">
        <v>45482</v>
      </c>
      <c r="B372">
        <v>3.7826</v>
      </c>
      <c r="C372">
        <f t="shared" si="10"/>
        <v>3.7825999999999999E-2</v>
      </c>
      <c r="D372">
        <f t="shared" si="11"/>
        <v>0.99984990809031471</v>
      </c>
      <c r="E372" s="3">
        <f>'Adj TLT'!E372*'TLT DVD'!C372*1/252*-25</f>
        <v>-0.35075359325396827</v>
      </c>
    </row>
    <row r="373" spans="1:5" x14ac:dyDescent="0.25">
      <c r="A373" s="1">
        <v>45481</v>
      </c>
      <c r="B373">
        <v>3.7658999999999998</v>
      </c>
      <c r="C373">
        <f t="shared" si="10"/>
        <v>3.7658999999999998E-2</v>
      </c>
      <c r="D373">
        <f t="shared" si="11"/>
        <v>0.99985057068948124</v>
      </c>
      <c r="E373" s="3">
        <f>'Adj TLT'!E373*'TLT DVD'!C373*1/252*-25</f>
        <v>-0.35189496130952375</v>
      </c>
    </row>
    <row r="374" spans="1:5" x14ac:dyDescent="0.25">
      <c r="A374" s="1">
        <v>45478</v>
      </c>
      <c r="B374">
        <v>3.774</v>
      </c>
      <c r="C374">
        <f t="shared" si="10"/>
        <v>3.7740000000000003E-2</v>
      </c>
      <c r="D374">
        <f t="shared" si="11"/>
        <v>0.99985024930899236</v>
      </c>
      <c r="E374" s="3">
        <f>'Adj TLT'!E374*'TLT DVD'!C374*1/252*-25</f>
        <v>-0.35257696428571433</v>
      </c>
    </row>
    <row r="375" spans="1:5" x14ac:dyDescent="0.25">
      <c r="A375" s="1">
        <v>45476</v>
      </c>
      <c r="B375">
        <v>3.8052999999999999</v>
      </c>
      <c r="C375">
        <f t="shared" si="10"/>
        <v>3.8052999999999997E-2</v>
      </c>
      <c r="D375">
        <f t="shared" si="11"/>
        <v>0.99984900743227145</v>
      </c>
      <c r="E375" s="3">
        <f>'Adj TLT'!E375*'TLT DVD'!C375*1/252*-25</f>
        <v>-0.35055571230158727</v>
      </c>
    </row>
    <row r="376" spans="1:5" x14ac:dyDescent="0.25">
      <c r="A376" s="1">
        <v>45475</v>
      </c>
      <c r="B376">
        <v>3.8553000000000002</v>
      </c>
      <c r="C376">
        <f t="shared" si="10"/>
        <v>3.8553000000000004E-2</v>
      </c>
      <c r="D376">
        <f t="shared" si="11"/>
        <v>0.99984702360684374</v>
      </c>
      <c r="E376" s="3">
        <f>'Adj TLT'!E376*'TLT DVD'!C376*1/252*-25</f>
        <v>-0.35929254166666674</v>
      </c>
    </row>
    <row r="377" spans="1:5" x14ac:dyDescent="0.25">
      <c r="A377" s="1">
        <v>45474</v>
      </c>
      <c r="B377">
        <v>3.8853</v>
      </c>
      <c r="C377">
        <f t="shared" si="10"/>
        <v>3.8852999999999999E-2</v>
      </c>
      <c r="D377">
        <f t="shared" si="11"/>
        <v>0.99984583331347654</v>
      </c>
      <c r="E377" s="3">
        <f>'Adj TLT'!E377*'TLT DVD'!C377*1/252*-25</f>
        <v>-0.36054658928571431</v>
      </c>
    </row>
    <row r="378" spans="1:5" x14ac:dyDescent="0.25">
      <c r="A378" s="1">
        <v>45471</v>
      </c>
      <c r="B378">
        <v>3.8060999999999998</v>
      </c>
      <c r="C378">
        <f t="shared" si="10"/>
        <v>3.8060999999999998E-2</v>
      </c>
      <c r="D378">
        <f t="shared" si="11"/>
        <v>0.99984897569103359</v>
      </c>
      <c r="E378" s="3">
        <f>'Adj TLT'!E378*'TLT DVD'!C378*1/252*-25</f>
        <v>-0.3497987142857143</v>
      </c>
    </row>
    <row r="379" spans="1:5" x14ac:dyDescent="0.25">
      <c r="A379" s="1">
        <v>45470</v>
      </c>
      <c r="B379">
        <v>3.9559000000000002</v>
      </c>
      <c r="C379">
        <f t="shared" si="10"/>
        <v>3.9559000000000004E-2</v>
      </c>
      <c r="D379">
        <f t="shared" si="11"/>
        <v>0.9998430321620102</v>
      </c>
      <c r="E379" s="3">
        <f>'Adj TLT'!E379*'TLT DVD'!C379*1/252*-25</f>
        <v>-0.36242794146825397</v>
      </c>
    </row>
    <row r="380" spans="1:5" x14ac:dyDescent="0.25">
      <c r="A380" s="1">
        <v>45469</v>
      </c>
      <c r="B380">
        <v>3.9716</v>
      </c>
      <c r="C380">
        <f t="shared" si="10"/>
        <v>3.9716000000000001E-2</v>
      </c>
      <c r="D380">
        <f t="shared" si="11"/>
        <v>0.99984240924412471</v>
      </c>
      <c r="E380" s="3">
        <f>'Adj TLT'!E380*'TLT DVD'!C380*1/252*-25</f>
        <v>-0.36548176190476195</v>
      </c>
    </row>
    <row r="381" spans="1:5" x14ac:dyDescent="0.25">
      <c r="A381" s="1">
        <v>45468</v>
      </c>
      <c r="B381">
        <v>3.9148999999999998</v>
      </c>
      <c r="C381">
        <f t="shared" si="10"/>
        <v>3.9148999999999996E-2</v>
      </c>
      <c r="D381">
        <f t="shared" si="11"/>
        <v>0.99984465889207641</v>
      </c>
      <c r="E381" s="3">
        <f>'Adj TLT'!E381*'TLT DVD'!C381*1/252*-25</f>
        <v>-0.35948724603174598</v>
      </c>
    </row>
    <row r="382" spans="1:5" x14ac:dyDescent="0.25">
      <c r="A382" s="1">
        <v>45467</v>
      </c>
      <c r="B382">
        <v>3.9215</v>
      </c>
      <c r="C382">
        <f t="shared" si="10"/>
        <v>3.9215E-2</v>
      </c>
      <c r="D382">
        <f t="shared" si="11"/>
        <v>0.99984439702803329</v>
      </c>
      <c r="E382" s="3">
        <f>'Adj TLT'!E382*'TLT DVD'!C382*1/252*-25</f>
        <v>-0.35713660714285711</v>
      </c>
    </row>
    <row r="383" spans="1:5" x14ac:dyDescent="0.25">
      <c r="A383" s="1">
        <v>45464</v>
      </c>
      <c r="B383">
        <v>3.9373999999999998</v>
      </c>
      <c r="C383">
        <f t="shared" si="10"/>
        <v>3.9373999999999999E-2</v>
      </c>
      <c r="D383">
        <f t="shared" si="11"/>
        <v>0.99984376617402948</v>
      </c>
      <c r="E383" s="3">
        <f>'Adj TLT'!E383*'TLT DVD'!C383*1/252*-25</f>
        <v>-0.35393632341269843</v>
      </c>
    </row>
    <row r="384" spans="1:5" x14ac:dyDescent="0.25">
      <c r="A384" s="1">
        <v>45463</v>
      </c>
      <c r="B384">
        <v>3.9373999999999998</v>
      </c>
      <c r="C384">
        <f t="shared" si="10"/>
        <v>3.9373999999999999E-2</v>
      </c>
      <c r="D384">
        <f t="shared" si="11"/>
        <v>0.99984376617402948</v>
      </c>
      <c r="E384" s="3">
        <f>'Adj TLT'!E384*'TLT DVD'!C384*1/252*-25</f>
        <v>-0.35120201785714289</v>
      </c>
    </row>
    <row r="385" spans="1:5" x14ac:dyDescent="0.25">
      <c r="A385" s="1">
        <v>45461</v>
      </c>
      <c r="B385">
        <v>3.9110999999999998</v>
      </c>
      <c r="C385">
        <f t="shared" si="10"/>
        <v>3.9111E-2</v>
      </c>
      <c r="D385">
        <f t="shared" si="11"/>
        <v>0.99984480966231404</v>
      </c>
      <c r="E385" s="3">
        <f>'Adj TLT'!E385*'TLT DVD'!C385*1/252*-25</f>
        <v>-0.35611186309523807</v>
      </c>
    </row>
    <row r="386" spans="1:5" x14ac:dyDescent="0.25">
      <c r="A386" s="1">
        <v>45460</v>
      </c>
      <c r="B386">
        <v>3.9470000000000001</v>
      </c>
      <c r="C386">
        <f t="shared" si="10"/>
        <v>3.9469999999999998E-2</v>
      </c>
      <c r="D386">
        <f t="shared" si="11"/>
        <v>0.99984338528123873</v>
      </c>
      <c r="E386" s="3">
        <f>'Adj TLT'!E386*'TLT DVD'!C386*1/252*-25</f>
        <v>-0.36619388888888882</v>
      </c>
    </row>
    <row r="387" spans="1:5" x14ac:dyDescent="0.25">
      <c r="A387" s="1">
        <v>45457</v>
      </c>
      <c r="B387">
        <v>3.9077999999999999</v>
      </c>
      <c r="C387">
        <f t="shared" si="10"/>
        <v>3.9078000000000002E-2</v>
      </c>
      <c r="D387">
        <f t="shared" si="11"/>
        <v>0.99984494059438112</v>
      </c>
      <c r="E387" s="3">
        <f>'Adj TLT'!E387*'TLT DVD'!C387*1/252*-25</f>
        <v>-0.36112258928571433</v>
      </c>
    </row>
    <row r="388" spans="1:5" x14ac:dyDescent="0.25">
      <c r="A388" s="1">
        <v>45456</v>
      </c>
      <c r="B388">
        <v>3.9407000000000001</v>
      </c>
      <c r="C388">
        <f t="shared" ref="C388:C451" si="12">B388/100</f>
        <v>3.9406999999999998E-2</v>
      </c>
      <c r="D388">
        <f t="shared" ref="D388:D451" si="13">EXP(-C388*1/252)</f>
        <v>0.99984363524211628</v>
      </c>
      <c r="E388" s="3">
        <f>'Adj TLT'!E388*'TLT DVD'!C388*1/252*-25</f>
        <v>-0.36944062499999997</v>
      </c>
    </row>
    <row r="389" spans="1:5" x14ac:dyDescent="0.25">
      <c r="A389" s="1">
        <v>45455</v>
      </c>
      <c r="B389">
        <v>3.9986000000000002</v>
      </c>
      <c r="C389">
        <f t="shared" si="12"/>
        <v>3.9986000000000001E-2</v>
      </c>
      <c r="D389">
        <f t="shared" si="13"/>
        <v>0.99984133798497443</v>
      </c>
      <c r="E389" s="3">
        <f>'Adj TLT'!E389*'TLT DVD'!C389*1/252*-25</f>
        <v>-0.37423405158730161</v>
      </c>
    </row>
    <row r="390" spans="1:5" x14ac:dyDescent="0.25">
      <c r="A390" s="1">
        <v>45454</v>
      </c>
      <c r="B390">
        <v>4.0286999999999997</v>
      </c>
      <c r="C390">
        <f t="shared" si="12"/>
        <v>4.0286999999999996E-2</v>
      </c>
      <c r="D390">
        <f t="shared" si="13"/>
        <v>0.99984014373075614</v>
      </c>
      <c r="E390" s="3">
        <f>'Adj TLT'!E390*'TLT DVD'!C390*1/252*-25</f>
        <v>-0.37553239285714279</v>
      </c>
    </row>
    <row r="391" spans="1:5" x14ac:dyDescent="0.25">
      <c r="A391" s="1">
        <v>45453</v>
      </c>
      <c r="B391">
        <v>4.0702999999999996</v>
      </c>
      <c r="C391">
        <f t="shared" si="12"/>
        <v>4.0702999999999996E-2</v>
      </c>
      <c r="D391">
        <f t="shared" si="13"/>
        <v>0.9998384932023574</v>
      </c>
      <c r="E391" s="3">
        <f>'Adj TLT'!E391*'TLT DVD'!C391*1/252*-25</f>
        <v>-0.37941010714285706</v>
      </c>
    </row>
    <row r="392" spans="1:5" x14ac:dyDescent="0.25">
      <c r="A392" s="1">
        <v>45450</v>
      </c>
      <c r="B392">
        <v>4.0431999999999997</v>
      </c>
      <c r="C392">
        <f t="shared" si="12"/>
        <v>4.0431999999999996E-2</v>
      </c>
      <c r="D392">
        <f t="shared" si="13"/>
        <v>0.99983956842607713</v>
      </c>
      <c r="E392" s="3">
        <f>'Adj TLT'!E392*'TLT DVD'!C392*1/252*-25</f>
        <v>-0.37941099999999994</v>
      </c>
    </row>
    <row r="393" spans="1:5" x14ac:dyDescent="0.25">
      <c r="A393" s="1">
        <v>45449</v>
      </c>
      <c r="B393">
        <v>3.9689999999999999</v>
      </c>
      <c r="C393">
        <f t="shared" si="12"/>
        <v>3.9689999999999996E-2</v>
      </c>
      <c r="D393">
        <f t="shared" si="13"/>
        <v>0.9998425124024739</v>
      </c>
      <c r="E393" s="3">
        <f>'Adj TLT'!E393*'TLT DVD'!C393*1/252*-25</f>
        <v>-0.36906187500000004</v>
      </c>
    </row>
    <row r="394" spans="1:5" x14ac:dyDescent="0.25">
      <c r="A394" s="1">
        <v>45448</v>
      </c>
      <c r="B394">
        <v>3.9630999999999998</v>
      </c>
      <c r="C394">
        <f t="shared" si="12"/>
        <v>3.9631E-2</v>
      </c>
      <c r="D394">
        <f t="shared" si="13"/>
        <v>0.99984274649261329</v>
      </c>
      <c r="E394" s="3">
        <f>'Adj TLT'!E394*'TLT DVD'!C394*1/252*-25</f>
        <v>-0.37220900496031745</v>
      </c>
    </row>
    <row r="395" spans="1:5" x14ac:dyDescent="0.25">
      <c r="A395" s="1">
        <v>45447</v>
      </c>
      <c r="B395">
        <v>3.9922</v>
      </c>
      <c r="C395">
        <f t="shared" si="12"/>
        <v>3.9921999999999999E-2</v>
      </c>
      <c r="D395">
        <f t="shared" si="13"/>
        <v>0.99984159191296551</v>
      </c>
      <c r="E395" s="3">
        <f>'Adj TLT'!E395*'TLT DVD'!C395*1/252*-25</f>
        <v>-0.37181323015873013</v>
      </c>
    </row>
    <row r="396" spans="1:5" x14ac:dyDescent="0.25">
      <c r="A396" s="1">
        <v>45446</v>
      </c>
      <c r="B396">
        <v>4.0388000000000002</v>
      </c>
      <c r="C396">
        <f t="shared" si="12"/>
        <v>4.0388E-2</v>
      </c>
      <c r="D396">
        <f t="shared" si="13"/>
        <v>0.99983974300125511</v>
      </c>
      <c r="E396" s="3">
        <f>'Adj TLT'!E396*'TLT DVD'!C396*1/252*-25</f>
        <v>-0.37070414285714282</v>
      </c>
    </row>
    <row r="397" spans="1:5" x14ac:dyDescent="0.25">
      <c r="A397" s="1">
        <v>45443</v>
      </c>
      <c r="B397">
        <v>4.0900999999999996</v>
      </c>
      <c r="C397">
        <f t="shared" si="12"/>
        <v>4.0900999999999993E-2</v>
      </c>
      <c r="D397">
        <f t="shared" si="13"/>
        <v>0.99983770761527857</v>
      </c>
      <c r="E397" s="3">
        <f>'Adj TLT'!E397*'TLT DVD'!C397*1/252*-25</f>
        <v>-0.37261297916666664</v>
      </c>
    </row>
    <row r="398" spans="1:5" x14ac:dyDescent="0.25">
      <c r="A398" s="1">
        <v>45442</v>
      </c>
      <c r="B398">
        <v>4.1105</v>
      </c>
      <c r="C398">
        <f t="shared" si="12"/>
        <v>4.1105000000000003E-2</v>
      </c>
      <c r="D398">
        <f t="shared" si="13"/>
        <v>0.99983689822317623</v>
      </c>
      <c r="E398" s="3">
        <f>'Adj TLT'!E398*'TLT DVD'!C398*1/252*-25</f>
        <v>-0.37063823908730159</v>
      </c>
    </row>
    <row r="399" spans="1:5" x14ac:dyDescent="0.25">
      <c r="A399" s="1">
        <v>45441</v>
      </c>
      <c r="B399">
        <v>4.1502999999999997</v>
      </c>
      <c r="C399">
        <f t="shared" si="12"/>
        <v>4.1502999999999998E-2</v>
      </c>
      <c r="D399">
        <f t="shared" si="13"/>
        <v>0.99983531911694101</v>
      </c>
      <c r="E399" s="3">
        <f>'Adj TLT'!E399*'TLT DVD'!C399*1/252*-25</f>
        <v>-0.37673854166666665</v>
      </c>
    </row>
    <row r="400" spans="1:5" x14ac:dyDescent="0.25">
      <c r="A400" s="1">
        <v>45440</v>
      </c>
      <c r="B400">
        <v>4.1001000000000003</v>
      </c>
      <c r="C400">
        <f t="shared" si="12"/>
        <v>4.1001000000000003E-2</v>
      </c>
      <c r="D400">
        <f t="shared" si="13"/>
        <v>0.99983731085436223</v>
      </c>
      <c r="E400" s="3">
        <f>'Adj TLT'!E400*'TLT DVD'!C400*1/252*-25</f>
        <v>-0.37913722321428567</v>
      </c>
    </row>
    <row r="401" spans="1:5" x14ac:dyDescent="0.25">
      <c r="A401" s="1">
        <v>45436</v>
      </c>
      <c r="B401">
        <v>4.0412999999999997</v>
      </c>
      <c r="C401">
        <f t="shared" si="12"/>
        <v>4.0412999999999998E-2</v>
      </c>
      <c r="D401">
        <f t="shared" si="13"/>
        <v>0.99983964381080925</v>
      </c>
      <c r="E401" s="3">
        <f>'Adj TLT'!E401*'TLT DVD'!C401*1/252*-25</f>
        <v>-0.37426126488095235</v>
      </c>
    </row>
    <row r="402" spans="1:5" x14ac:dyDescent="0.25">
      <c r="A402" s="1">
        <v>45435</v>
      </c>
      <c r="B402">
        <v>4.0533000000000001</v>
      </c>
      <c r="C402">
        <f t="shared" si="12"/>
        <v>4.0533E-2</v>
      </c>
      <c r="D402">
        <f t="shared" si="13"/>
        <v>0.99983916769680659</v>
      </c>
      <c r="E402" s="3">
        <f>'Adj TLT'!E402*'TLT DVD'!C402*1/252*-25</f>
        <v>-0.37263820535714282</v>
      </c>
    </row>
    <row r="403" spans="1:5" x14ac:dyDescent="0.25">
      <c r="A403" s="1">
        <v>45434</v>
      </c>
      <c r="B403">
        <v>4.0271999999999997</v>
      </c>
      <c r="C403">
        <f t="shared" si="12"/>
        <v>4.0271999999999995E-2</v>
      </c>
      <c r="D403">
        <f t="shared" si="13"/>
        <v>0.99984020324505218</v>
      </c>
      <c r="E403" s="3">
        <f>'Adj TLT'!E403*'TLT DVD'!C403*1/252*-25</f>
        <v>-0.36596380952380947</v>
      </c>
    </row>
    <row r="404" spans="1:5" x14ac:dyDescent="0.25">
      <c r="A404" s="1">
        <v>45433</v>
      </c>
      <c r="B404">
        <v>4.032</v>
      </c>
      <c r="C404">
        <f t="shared" si="12"/>
        <v>4.0320000000000002E-2</v>
      </c>
      <c r="D404">
        <f t="shared" si="13"/>
        <v>0.99984001279931733</v>
      </c>
      <c r="E404" s="3">
        <f>'Adj TLT'!E404*'TLT DVD'!C404*1/252*-25</f>
        <v>-0.36180000000000007</v>
      </c>
    </row>
    <row r="405" spans="1:5" x14ac:dyDescent="0.25">
      <c r="A405" s="1">
        <v>45432</v>
      </c>
      <c r="B405">
        <v>4.0528000000000004</v>
      </c>
      <c r="C405">
        <f t="shared" si="12"/>
        <v>4.0528000000000002E-2</v>
      </c>
      <c r="D405">
        <f t="shared" si="13"/>
        <v>0.99983918753488543</v>
      </c>
      <c r="E405" s="3">
        <f>'Adj TLT'!E405*'TLT DVD'!C405*1/252*-25</f>
        <v>-0.3612138412698413</v>
      </c>
    </row>
    <row r="406" spans="1:5" x14ac:dyDescent="0.25">
      <c r="A406" s="1">
        <v>45429</v>
      </c>
      <c r="B406">
        <v>4.0407999999999999</v>
      </c>
      <c r="C406">
        <f t="shared" si="12"/>
        <v>4.0407999999999999E-2</v>
      </c>
      <c r="D406">
        <f t="shared" si="13"/>
        <v>0.99983966364889765</v>
      </c>
      <c r="E406" s="3">
        <f>'Adj TLT'!E406*'TLT DVD'!C406*1/252*-25</f>
        <v>-0.35669680952380955</v>
      </c>
    </row>
    <row r="407" spans="1:5" x14ac:dyDescent="0.25">
      <c r="A407" s="1">
        <v>45428</v>
      </c>
      <c r="B407">
        <v>4.0136000000000003</v>
      </c>
      <c r="C407">
        <f t="shared" si="12"/>
        <v>4.0136000000000005E-2</v>
      </c>
      <c r="D407">
        <f t="shared" si="13"/>
        <v>0.99984074284149804</v>
      </c>
      <c r="E407" s="3">
        <f>'Adj TLT'!E407*'TLT DVD'!C407*1/252*-25</f>
        <v>-0.35863586507936512</v>
      </c>
    </row>
    <row r="408" spans="1:5" x14ac:dyDescent="0.25">
      <c r="A408" s="1">
        <v>45427</v>
      </c>
      <c r="B408">
        <v>4.0096999999999996</v>
      </c>
      <c r="C408">
        <f t="shared" si="12"/>
        <v>4.0096999999999994E-2</v>
      </c>
      <c r="D408">
        <f t="shared" si="13"/>
        <v>0.99984089757876782</v>
      </c>
      <c r="E408" s="3">
        <f>'Adj TLT'!E408*'TLT DVD'!C408*1/252*-25</f>
        <v>-0.36349839880952373</v>
      </c>
    </row>
    <row r="409" spans="1:5" x14ac:dyDescent="0.25">
      <c r="A409" s="1">
        <v>45426</v>
      </c>
      <c r="B409">
        <v>4.0644</v>
      </c>
      <c r="C409">
        <f t="shared" si="12"/>
        <v>4.0644E-2</v>
      </c>
      <c r="D409">
        <f t="shared" si="13"/>
        <v>0.99983872729155587</v>
      </c>
      <c r="E409" s="3">
        <f>'Adj TLT'!E409*'TLT DVD'!C409*1/252*-25</f>
        <v>-0.36736853571428568</v>
      </c>
    </row>
    <row r="410" spans="1:5" x14ac:dyDescent="0.25">
      <c r="A410" s="1">
        <v>45425</v>
      </c>
      <c r="B410">
        <v>4.0872999999999999</v>
      </c>
      <c r="C410">
        <f t="shared" si="12"/>
        <v>4.0873E-2</v>
      </c>
      <c r="D410">
        <f t="shared" si="13"/>
        <v>0.9998378187083633</v>
      </c>
      <c r="E410" s="3">
        <f>'Adj TLT'!E410*'TLT DVD'!C410*1/252*-25</f>
        <v>-0.37183076388888892</v>
      </c>
    </row>
    <row r="411" spans="1:5" x14ac:dyDescent="0.25">
      <c r="A411" s="1">
        <v>45422</v>
      </c>
      <c r="B411">
        <v>4.0978000000000003</v>
      </c>
      <c r="C411">
        <f t="shared" si="12"/>
        <v>4.0978000000000001E-2</v>
      </c>
      <c r="D411">
        <f t="shared" si="13"/>
        <v>0.99983740210935901</v>
      </c>
      <c r="E411" s="3">
        <f>'Adj TLT'!E411*'TLT DVD'!C411*1/252*-25</f>
        <v>-0.37233879166666667</v>
      </c>
    </row>
    <row r="412" spans="1:5" x14ac:dyDescent="0.25">
      <c r="A412" s="1">
        <v>45421</v>
      </c>
      <c r="B412">
        <v>4.0747</v>
      </c>
      <c r="C412">
        <f t="shared" si="12"/>
        <v>4.0746999999999998E-2</v>
      </c>
      <c r="D412">
        <f t="shared" si="13"/>
        <v>0.99983831862739769</v>
      </c>
      <c r="E412" s="3">
        <f>'Adj TLT'!E412*'TLT DVD'!C412*1/252*-25</f>
        <v>-0.36833994444444446</v>
      </c>
    </row>
    <row r="413" spans="1:5" x14ac:dyDescent="0.25">
      <c r="A413" s="1">
        <v>45420</v>
      </c>
      <c r="B413">
        <v>4.0945999999999998</v>
      </c>
      <c r="C413">
        <f t="shared" si="12"/>
        <v>4.0945999999999996E-2</v>
      </c>
      <c r="D413">
        <f t="shared" si="13"/>
        <v>0.99983752907284673</v>
      </c>
      <c r="E413" s="3">
        <f>'Adj TLT'!E413*'TLT DVD'!C413*1/252*-25</f>
        <v>-0.37123560912698411</v>
      </c>
    </row>
    <row r="414" spans="1:5" x14ac:dyDescent="0.25">
      <c r="A414" s="1">
        <v>45419</v>
      </c>
      <c r="B414">
        <v>4.0697999999999999</v>
      </c>
      <c r="C414">
        <f t="shared" si="12"/>
        <v>4.0697999999999998E-2</v>
      </c>
      <c r="D414">
        <f t="shared" si="13"/>
        <v>0.99983851304042293</v>
      </c>
      <c r="E414" s="3">
        <f>'Adj TLT'!E414*'TLT DVD'!C414*1/252*-25</f>
        <v>-0.37149037499999998</v>
      </c>
    </row>
    <row r="415" spans="1:5" x14ac:dyDescent="0.25">
      <c r="A415" s="1">
        <v>45418</v>
      </c>
      <c r="B415">
        <v>4.0945999999999998</v>
      </c>
      <c r="C415">
        <f t="shared" si="12"/>
        <v>4.0945999999999996E-2</v>
      </c>
      <c r="D415">
        <f t="shared" si="13"/>
        <v>0.99983752907284673</v>
      </c>
      <c r="E415" s="3">
        <f>'Adj TLT'!E415*'TLT DVD'!C415*1/252*-25</f>
        <v>-0.37411970238095227</v>
      </c>
    </row>
    <row r="416" spans="1:5" x14ac:dyDescent="0.25">
      <c r="A416" s="1">
        <v>45415</v>
      </c>
      <c r="B416">
        <v>4.1105</v>
      </c>
      <c r="C416">
        <f t="shared" si="12"/>
        <v>4.1105000000000003E-2</v>
      </c>
      <c r="D416">
        <f t="shared" si="13"/>
        <v>0.99983689822317623</v>
      </c>
      <c r="E416" s="3">
        <f>'Adj TLT'!E416*'TLT DVD'!C416*1/252*-25</f>
        <v>-0.37051590277777779</v>
      </c>
    </row>
    <row r="417" spans="1:5" x14ac:dyDescent="0.25">
      <c r="A417" s="1">
        <v>45414</v>
      </c>
      <c r="B417">
        <v>4.1520999999999999</v>
      </c>
      <c r="C417">
        <f t="shared" si="12"/>
        <v>4.1521000000000002E-2</v>
      </c>
      <c r="D417">
        <f t="shared" si="13"/>
        <v>0.9998352477001351</v>
      </c>
      <c r="E417" s="3">
        <f>'Adj TLT'!E417*'TLT DVD'!C417*1/252*-25</f>
        <v>-0.37216491567460314</v>
      </c>
    </row>
    <row r="418" spans="1:5" x14ac:dyDescent="0.25">
      <c r="A418" s="1">
        <v>45413</v>
      </c>
      <c r="B418">
        <v>4.17</v>
      </c>
      <c r="C418">
        <f t="shared" si="12"/>
        <v>4.1700000000000001E-2</v>
      </c>
      <c r="D418">
        <f t="shared" si="13"/>
        <v>0.99983453749995344</v>
      </c>
      <c r="E418" s="3">
        <f>'Adj TLT'!E418*'TLT DVD'!C418*1/252*-25</f>
        <v>-0.37281785714285715</v>
      </c>
    </row>
    <row r="419" spans="1:5" x14ac:dyDescent="0.25">
      <c r="A419" s="1">
        <v>45412</v>
      </c>
      <c r="B419">
        <v>4.1859999999999999</v>
      </c>
      <c r="C419">
        <f t="shared" si="12"/>
        <v>4.1860000000000001E-2</v>
      </c>
      <c r="D419">
        <f t="shared" si="13"/>
        <v>0.99983390268457562</v>
      </c>
      <c r="E419" s="3">
        <f>'Adj TLT'!E419*'TLT DVD'!C419*1/252*-25</f>
        <v>-0.37636624999999996</v>
      </c>
    </row>
    <row r="420" spans="1:5" x14ac:dyDescent="0.25">
      <c r="A420" s="1">
        <v>45411</v>
      </c>
      <c r="B420">
        <v>4.2134</v>
      </c>
      <c r="C420">
        <f t="shared" si="12"/>
        <v>4.2133999999999998E-2</v>
      </c>
      <c r="D420">
        <f t="shared" si="13"/>
        <v>0.99983281556417725</v>
      </c>
      <c r="E420" s="3">
        <f>'Adj TLT'!E420*'TLT DVD'!C420*1/252*-25</f>
        <v>-0.37699062103174602</v>
      </c>
    </row>
    <row r="421" spans="1:5" x14ac:dyDescent="0.25">
      <c r="A421" s="1">
        <v>45408</v>
      </c>
      <c r="B421">
        <v>4.2488000000000001</v>
      </c>
      <c r="C421">
        <f t="shared" si="12"/>
        <v>4.2487999999999998E-2</v>
      </c>
      <c r="D421">
        <f t="shared" si="13"/>
        <v>0.99983141103811324</v>
      </c>
      <c r="E421" s="3">
        <f>'Adj TLT'!E421*'TLT DVD'!C421*1/252*-25</f>
        <v>-0.3824763015873015</v>
      </c>
    </row>
    <row r="422" spans="1:5" x14ac:dyDescent="0.25">
      <c r="A422" s="1">
        <v>45407</v>
      </c>
      <c r="B422">
        <v>4.2709999999999999</v>
      </c>
      <c r="C422">
        <f t="shared" si="12"/>
        <v>4.2709999999999998E-2</v>
      </c>
      <c r="D422">
        <f t="shared" si="13"/>
        <v>0.99983053023463919</v>
      </c>
      <c r="E422" s="3">
        <f>'Adj TLT'!E422*'TLT DVD'!C422*1/252*-25</f>
        <v>-0.38214433531746034</v>
      </c>
    </row>
    <row r="423" spans="1:5" x14ac:dyDescent="0.25">
      <c r="A423" s="1">
        <v>45406</v>
      </c>
      <c r="B423">
        <v>4.2411000000000003</v>
      </c>
      <c r="C423">
        <f t="shared" si="12"/>
        <v>4.2411000000000004E-2</v>
      </c>
      <c r="D423">
        <f t="shared" si="13"/>
        <v>0.99983171654220226</v>
      </c>
      <c r="E423" s="3">
        <f>'Adj TLT'!E423*'TLT DVD'!C423*1/252*-25</f>
        <v>-0.37799645238095242</v>
      </c>
    </row>
    <row r="424" spans="1:5" x14ac:dyDescent="0.25">
      <c r="A424" s="1">
        <v>45405</v>
      </c>
      <c r="B424">
        <v>4.2111000000000001</v>
      </c>
      <c r="C424">
        <f t="shared" si="12"/>
        <v>4.2111000000000003E-2</v>
      </c>
      <c r="D424">
        <f t="shared" si="13"/>
        <v>0.9998329068187638</v>
      </c>
      <c r="E424" s="3">
        <f>'Adj TLT'!E424*'TLT DVD'!C424*1/252*-25</f>
        <v>-0.37156273214285718</v>
      </c>
    </row>
    <row r="425" spans="1:5" x14ac:dyDescent="0.25">
      <c r="A425" s="1">
        <v>45404</v>
      </c>
      <c r="B425">
        <v>4.2125000000000004</v>
      </c>
      <c r="C425">
        <f t="shared" si="12"/>
        <v>4.2125000000000003E-2</v>
      </c>
      <c r="D425">
        <f t="shared" si="13"/>
        <v>0.99983285127249266</v>
      </c>
      <c r="E425" s="3">
        <f>'Adj TLT'!E425*'TLT DVD'!C425*1/252*-25</f>
        <v>-0.37009821428571432</v>
      </c>
    </row>
    <row r="426" spans="1:5" x14ac:dyDescent="0.25">
      <c r="A426" s="1">
        <v>45401</v>
      </c>
      <c r="B426">
        <v>4.2054</v>
      </c>
      <c r="C426">
        <f t="shared" si="12"/>
        <v>4.2054000000000001E-2</v>
      </c>
      <c r="D426">
        <f t="shared" si="13"/>
        <v>0.99983313297147058</v>
      </c>
      <c r="E426" s="3">
        <f>'Adj TLT'!E426*'TLT DVD'!C426*1/252*-25</f>
        <v>-0.3680559404761905</v>
      </c>
    </row>
    <row r="427" spans="1:5" x14ac:dyDescent="0.25">
      <c r="A427" s="1">
        <v>45400</v>
      </c>
      <c r="B427">
        <v>4.2205000000000004</v>
      </c>
      <c r="C427">
        <f t="shared" si="12"/>
        <v>4.2205000000000006E-2</v>
      </c>
      <c r="D427">
        <f t="shared" si="13"/>
        <v>0.9998325338652887</v>
      </c>
      <c r="E427" s="3">
        <f>'Adj TLT'!E427*'TLT DVD'!C427*1/252*-25</f>
        <v>-0.37255961309523816</v>
      </c>
    </row>
    <row r="428" spans="1:5" x14ac:dyDescent="0.25">
      <c r="A428" s="1">
        <v>45399</v>
      </c>
      <c r="B428">
        <v>4.1993</v>
      </c>
      <c r="C428">
        <f t="shared" si="12"/>
        <v>4.1993000000000003E-2</v>
      </c>
      <c r="D428">
        <f t="shared" si="13"/>
        <v>0.99983337499459957</v>
      </c>
      <c r="E428" s="3">
        <f>'Adj TLT'!E428*'TLT DVD'!C428*1/252*-25</f>
        <v>-0.36760538888888888</v>
      </c>
    </row>
    <row r="429" spans="1:5" x14ac:dyDescent="0.25">
      <c r="A429" s="1">
        <v>45398</v>
      </c>
      <c r="B429">
        <v>4.2458999999999998</v>
      </c>
      <c r="C429">
        <f t="shared" si="12"/>
        <v>4.2458999999999997E-2</v>
      </c>
      <c r="D429">
        <f t="shared" si="13"/>
        <v>0.9998315260980839</v>
      </c>
      <c r="E429" s="3">
        <f>'Adj TLT'!E429*'TLT DVD'!C429*1/252*-25</f>
        <v>-0.36974712499999995</v>
      </c>
    </row>
    <row r="430" spans="1:5" x14ac:dyDescent="0.25">
      <c r="A430" s="1">
        <v>45397</v>
      </c>
      <c r="B430">
        <v>4.2176999999999998</v>
      </c>
      <c r="C430">
        <f t="shared" si="12"/>
        <v>4.2176999999999999E-2</v>
      </c>
      <c r="D430">
        <f t="shared" si="13"/>
        <v>0.99983264495779867</v>
      </c>
      <c r="E430" s="3">
        <f>'Adj TLT'!E430*'TLT DVD'!C430*1/252*-25</f>
        <v>-0.36988559523809522</v>
      </c>
    </row>
    <row r="431" spans="1:5" x14ac:dyDescent="0.25">
      <c r="A431" s="1">
        <v>45394</v>
      </c>
      <c r="B431">
        <v>4.1523000000000003</v>
      </c>
      <c r="C431">
        <f t="shared" si="12"/>
        <v>4.1523000000000004E-2</v>
      </c>
      <c r="D431">
        <f t="shared" si="13"/>
        <v>0.99983523976493471</v>
      </c>
      <c r="E431" s="3">
        <f>'Adj TLT'!E431*'TLT DVD'!C431*1/252*-25</f>
        <v>-0.36674530654761911</v>
      </c>
    </row>
    <row r="432" spans="1:5" x14ac:dyDescent="0.25">
      <c r="A432" s="1">
        <v>45393</v>
      </c>
      <c r="B432">
        <v>4.1745000000000001</v>
      </c>
      <c r="C432">
        <f t="shared" si="12"/>
        <v>4.1745000000000004E-2</v>
      </c>
      <c r="D432">
        <f t="shared" si="13"/>
        <v>0.9998343589580877</v>
      </c>
      <c r="E432" s="3">
        <f>'Adj TLT'!E432*'TLT DVD'!C432*1/252*-25</f>
        <v>-0.36858184523809523</v>
      </c>
    </row>
    <row r="433" spans="1:5" x14ac:dyDescent="0.25">
      <c r="A433" s="1">
        <v>45392</v>
      </c>
      <c r="B433">
        <v>4.1555</v>
      </c>
      <c r="C433">
        <f t="shared" si="12"/>
        <v>4.1555000000000002E-2</v>
      </c>
      <c r="D433">
        <f t="shared" si="13"/>
        <v>0.99983511280173776</v>
      </c>
      <c r="E433" s="3">
        <f>'Adj TLT'!E433*'TLT DVD'!C433*1/252*-25</f>
        <v>-0.36752264384920635</v>
      </c>
    </row>
    <row r="434" spans="1:5" x14ac:dyDescent="0.25">
      <c r="A434" s="1">
        <v>45391</v>
      </c>
      <c r="B434">
        <v>4.0648999999999997</v>
      </c>
      <c r="C434">
        <f t="shared" si="12"/>
        <v>4.0648999999999998E-2</v>
      </c>
      <c r="D434">
        <f t="shared" si="13"/>
        <v>0.99983870745348613</v>
      </c>
      <c r="E434" s="3">
        <f>'Adj TLT'!E434*'TLT DVD'!C434*1/252*-25</f>
        <v>-0.35821931249999994</v>
      </c>
    </row>
    <row r="435" spans="1:5" x14ac:dyDescent="0.25">
      <c r="A435" s="1">
        <v>45390</v>
      </c>
      <c r="B435">
        <v>4.1028000000000002</v>
      </c>
      <c r="C435">
        <f t="shared" si="12"/>
        <v>4.1028000000000002E-2</v>
      </c>
      <c r="D435">
        <f t="shared" si="13"/>
        <v>0.9998372037289418</v>
      </c>
      <c r="E435" s="3">
        <f>'Adj TLT'!E435*'TLT DVD'!C435*1/252*-25</f>
        <v>-0.36339085714285713</v>
      </c>
    </row>
    <row r="436" spans="1:5" x14ac:dyDescent="0.25">
      <c r="A436" s="1">
        <v>45387</v>
      </c>
      <c r="B436">
        <v>4.1022999999999996</v>
      </c>
      <c r="C436">
        <f t="shared" si="12"/>
        <v>4.1022999999999997E-2</v>
      </c>
      <c r="D436">
        <f t="shared" si="13"/>
        <v>0.99983722356698168</v>
      </c>
      <c r="E436" s="3">
        <f>'Adj TLT'!E436*'TLT DVD'!C436*1/252*-25</f>
        <v>-0.35935822420634916</v>
      </c>
    </row>
    <row r="437" spans="1:5" x14ac:dyDescent="0.25">
      <c r="A437" s="1">
        <v>45386</v>
      </c>
      <c r="B437">
        <v>4.0452000000000004</v>
      </c>
      <c r="C437">
        <f t="shared" si="12"/>
        <v>4.0452000000000002E-2</v>
      </c>
      <c r="D437">
        <f t="shared" si="13"/>
        <v>0.99983948907373354</v>
      </c>
      <c r="E437" s="3">
        <f>'Adj TLT'!E437*'TLT DVD'!C437*1/252*-25</f>
        <v>-0.35672403571428574</v>
      </c>
    </row>
    <row r="438" spans="1:5" x14ac:dyDescent="0.25">
      <c r="A438" s="1">
        <v>45385</v>
      </c>
      <c r="B438">
        <v>4.0742000000000003</v>
      </c>
      <c r="C438">
        <f t="shared" si="12"/>
        <v>4.0742E-2</v>
      </c>
      <c r="D438">
        <f t="shared" si="13"/>
        <v>0.99983833846545977</v>
      </c>
      <c r="E438" s="3">
        <f>'Adj TLT'!E438*'TLT DVD'!C438*1/252*-25</f>
        <v>-0.36493999801587307</v>
      </c>
    </row>
    <row r="439" spans="1:5" x14ac:dyDescent="0.25">
      <c r="A439" s="1">
        <v>45384</v>
      </c>
      <c r="B439">
        <v>4.0732999999999997</v>
      </c>
      <c r="C439">
        <f t="shared" si="12"/>
        <v>4.0732999999999998E-2</v>
      </c>
      <c r="D439">
        <f t="shared" si="13"/>
        <v>0.99983837417397248</v>
      </c>
      <c r="E439" s="3">
        <f>'Adj TLT'!E439*'TLT DVD'!C439*1/252*-25</f>
        <v>-0.36291971527777783</v>
      </c>
    </row>
    <row r="440" spans="1:5" x14ac:dyDescent="0.25">
      <c r="A440" s="1">
        <v>45383</v>
      </c>
      <c r="B440">
        <v>4.0509000000000004</v>
      </c>
      <c r="C440">
        <f t="shared" si="12"/>
        <v>4.0509000000000003E-2</v>
      </c>
      <c r="D440">
        <f t="shared" si="13"/>
        <v>0.99983926291958891</v>
      </c>
      <c r="E440" s="3">
        <f>'Adj TLT'!E440*'TLT DVD'!C440*1/252*-25</f>
        <v>-0.36257162500000001</v>
      </c>
    </row>
    <row r="441" spans="1:5" x14ac:dyDescent="0.25">
      <c r="A441" s="1">
        <v>45379</v>
      </c>
      <c r="B441">
        <v>3.9622999999999999</v>
      </c>
      <c r="C441">
        <f t="shared" si="12"/>
        <v>3.9622999999999998E-2</v>
      </c>
      <c r="D441">
        <f t="shared" si="13"/>
        <v>0.99984277823365342</v>
      </c>
      <c r="E441" s="3">
        <f>'Adj TLT'!E441*'TLT DVD'!C441*1/252*-25</f>
        <v>-0.36254258829365082</v>
      </c>
    </row>
    <row r="442" spans="1:5" x14ac:dyDescent="0.25">
      <c r="A442" s="1">
        <v>45378</v>
      </c>
      <c r="B442">
        <v>3.7410999999999999</v>
      </c>
      <c r="C442">
        <f t="shared" si="12"/>
        <v>3.7411E-2</v>
      </c>
      <c r="D442">
        <f t="shared" si="13"/>
        <v>0.99985155466989217</v>
      </c>
      <c r="E442" s="3">
        <f>'Adj TLT'!E442*'TLT DVD'!C442*1/252*-25</f>
        <v>-0.33914852976190474</v>
      </c>
    </row>
    <row r="443" spans="1:5" x14ac:dyDescent="0.25">
      <c r="A443" s="1">
        <v>45377</v>
      </c>
      <c r="B443">
        <v>3.7782</v>
      </c>
      <c r="C443">
        <f t="shared" si="12"/>
        <v>3.7782000000000003E-2</v>
      </c>
      <c r="D443">
        <f t="shared" si="13"/>
        <v>0.99985008266729802</v>
      </c>
      <c r="E443" s="3">
        <f>'Adj TLT'!E443*'TLT DVD'!C443*1/252*-25</f>
        <v>-0.3425493035714286</v>
      </c>
    </row>
    <row r="444" spans="1:5" x14ac:dyDescent="0.25">
      <c r="A444" s="1">
        <v>45376</v>
      </c>
      <c r="B444">
        <v>3.7887</v>
      </c>
      <c r="C444">
        <f t="shared" si="12"/>
        <v>3.7886999999999997E-2</v>
      </c>
      <c r="D444">
        <f t="shared" si="13"/>
        <v>0.99984966606318371</v>
      </c>
      <c r="E444" s="3">
        <f>'Adj TLT'!E444*'TLT DVD'!C444*1/252*-25</f>
        <v>-0.34834991666666665</v>
      </c>
    </row>
    <row r="445" spans="1:5" x14ac:dyDescent="0.25">
      <c r="A445" s="1">
        <v>45373</v>
      </c>
      <c r="B445">
        <v>3.7696999999999998</v>
      </c>
      <c r="C445">
        <f t="shared" si="12"/>
        <v>3.7697000000000001E-2</v>
      </c>
      <c r="D445">
        <f t="shared" si="13"/>
        <v>0.99985041991837487</v>
      </c>
      <c r="E445" s="3">
        <f>'Adj TLT'!E445*'TLT DVD'!C445*1/252*-25</f>
        <v>-0.34413471626984127</v>
      </c>
    </row>
    <row r="446" spans="1:5" x14ac:dyDescent="0.25">
      <c r="A446" s="1">
        <v>45372</v>
      </c>
      <c r="B446">
        <v>3.8058000000000001</v>
      </c>
      <c r="C446">
        <f t="shared" si="12"/>
        <v>3.8058000000000002E-2</v>
      </c>
      <c r="D446">
        <f t="shared" si="13"/>
        <v>0.99984898759399765</v>
      </c>
      <c r="E446" s="3">
        <f>'Adj TLT'!E446*'TLT DVD'!C446*1/252*-25</f>
        <v>-0.34750578571428575</v>
      </c>
    </row>
    <row r="447" spans="1:5" x14ac:dyDescent="0.25">
      <c r="A447" s="1">
        <v>45371</v>
      </c>
      <c r="B447">
        <v>3.8140000000000001</v>
      </c>
      <c r="C447">
        <f t="shared" si="12"/>
        <v>3.814E-2</v>
      </c>
      <c r="D447">
        <f t="shared" si="13"/>
        <v>0.99984866224636415</v>
      </c>
      <c r="E447" s="3">
        <f>'Adj TLT'!E447*'TLT DVD'!C447*1/252*-25</f>
        <v>-0.35018422619047618</v>
      </c>
    </row>
    <row r="448" spans="1:5" x14ac:dyDescent="0.25">
      <c r="A448" s="1">
        <v>45370</v>
      </c>
      <c r="B448">
        <v>3.8128000000000002</v>
      </c>
      <c r="C448">
        <f t="shared" si="12"/>
        <v>3.8128000000000002E-2</v>
      </c>
      <c r="D448">
        <f t="shared" si="13"/>
        <v>0.99984870985820629</v>
      </c>
      <c r="E448" s="3">
        <f>'Adj TLT'!E448*'TLT DVD'!C448*1/252*-25</f>
        <v>-0.35790390476190481</v>
      </c>
    </row>
    <row r="449" spans="1:5" x14ac:dyDescent="0.25">
      <c r="A449" s="1">
        <v>45369</v>
      </c>
      <c r="B449">
        <v>3.8233999999999999</v>
      </c>
      <c r="C449">
        <f t="shared" si="12"/>
        <v>3.8233999999999997E-2</v>
      </c>
      <c r="D449">
        <f t="shared" si="13"/>
        <v>0.99984828928701208</v>
      </c>
      <c r="E449" s="3">
        <f>'Adj TLT'!E449*'TLT DVD'!C449*1/252*-25</f>
        <v>-0.35920236111111109</v>
      </c>
    </row>
    <row r="450" spans="1:5" x14ac:dyDescent="0.25">
      <c r="A450" s="1">
        <v>45366</v>
      </c>
      <c r="B450">
        <v>3.8119000000000001</v>
      </c>
      <c r="C450">
        <f t="shared" si="12"/>
        <v>3.8119E-2</v>
      </c>
      <c r="D450">
        <f t="shared" si="13"/>
        <v>0.99984874556708947</v>
      </c>
      <c r="E450" s="3">
        <f>'Adj TLT'!E450*'TLT DVD'!C450*1/252*-25</f>
        <v>-0.35460502281746031</v>
      </c>
    </row>
    <row r="451" spans="1:5" x14ac:dyDescent="0.25">
      <c r="A451" s="1">
        <v>45365</v>
      </c>
      <c r="B451">
        <v>3.8107000000000002</v>
      </c>
      <c r="C451">
        <f t="shared" si="12"/>
        <v>3.8107000000000002E-2</v>
      </c>
      <c r="D451">
        <f t="shared" si="13"/>
        <v>0.9998487931789356</v>
      </c>
      <c r="E451" s="3">
        <f>'Adj TLT'!E451*'TLT DVD'!C451*1/252*-25</f>
        <v>-0.35351047321428575</v>
      </c>
    </row>
    <row r="452" spans="1:5" x14ac:dyDescent="0.25">
      <c r="A452" s="1">
        <v>45364</v>
      </c>
      <c r="B452">
        <v>3.7522000000000002</v>
      </c>
      <c r="C452">
        <f t="shared" ref="C452:C515" si="14">B452/100</f>
        <v>3.7522E-2</v>
      </c>
      <c r="D452">
        <f t="shared" ref="D452:D515" si="15">EXP(-C452*1/252)</f>
        <v>0.99985111425918527</v>
      </c>
      <c r="E452" s="3">
        <f>'Adj TLT'!E452*'TLT DVD'!C452*1/252*-25</f>
        <v>-0.3498330912698413</v>
      </c>
    </row>
    <row r="453" spans="1:5" x14ac:dyDescent="0.25">
      <c r="A453" s="1">
        <v>45363</v>
      </c>
      <c r="B453">
        <v>3.734</v>
      </c>
      <c r="C453">
        <f t="shared" si="14"/>
        <v>3.7339999999999998E-2</v>
      </c>
      <c r="D453">
        <f t="shared" si="15"/>
        <v>0.99985183637413977</v>
      </c>
      <c r="E453" s="3">
        <f>'Adj TLT'!E453*'TLT DVD'!C453*1/252*-25</f>
        <v>-0.34483934523809523</v>
      </c>
    </row>
    <row r="454" spans="1:5" x14ac:dyDescent="0.25">
      <c r="A454" s="1">
        <v>45362</v>
      </c>
      <c r="B454">
        <v>3.7027999999999999</v>
      </c>
      <c r="C454">
        <f t="shared" si="14"/>
        <v>3.7027999999999998E-2</v>
      </c>
      <c r="D454">
        <f t="shared" si="15"/>
        <v>0.99985307428670345</v>
      </c>
      <c r="E454" s="3">
        <f>'Adj TLT'!E454*'TLT DVD'!C454*1/252*-25</f>
        <v>-0.34122330555555552</v>
      </c>
    </row>
    <row r="455" spans="1:5" x14ac:dyDescent="0.25">
      <c r="A455" s="1">
        <v>45359</v>
      </c>
      <c r="B455">
        <v>3.7008000000000001</v>
      </c>
      <c r="C455">
        <f t="shared" si="14"/>
        <v>3.7007999999999999E-2</v>
      </c>
      <c r="D455">
        <f t="shared" si="15"/>
        <v>0.99985315364012517</v>
      </c>
      <c r="E455" s="3">
        <f>'Adj TLT'!E455*'TLT DVD'!C455*1/252*-25</f>
        <v>-0.34114914285714282</v>
      </c>
    </row>
    <row r="456" spans="1:5" x14ac:dyDescent="0.25">
      <c r="A456" s="1">
        <v>45358</v>
      </c>
      <c r="B456">
        <v>3.6943000000000001</v>
      </c>
      <c r="C456">
        <f t="shared" si="14"/>
        <v>3.6943000000000004E-2</v>
      </c>
      <c r="D456">
        <f t="shared" si="15"/>
        <v>0.99985341153878937</v>
      </c>
      <c r="E456" s="3">
        <f>'Adj TLT'!E456*'TLT DVD'!C456*1/252*-25</f>
        <v>-0.33959706150793656</v>
      </c>
    </row>
    <row r="457" spans="1:5" x14ac:dyDescent="0.25">
      <c r="A457" s="1">
        <v>45357</v>
      </c>
      <c r="B457">
        <v>3.6907999999999999</v>
      </c>
      <c r="C457">
        <f t="shared" si="14"/>
        <v>3.6907999999999996E-2</v>
      </c>
      <c r="D457">
        <f t="shared" si="15"/>
        <v>0.99985355040732837</v>
      </c>
      <c r="E457" s="3">
        <f>'Adj TLT'!E457*'TLT DVD'!C457*1/252*-25</f>
        <v>-0.34030054761904754</v>
      </c>
    </row>
    <row r="458" spans="1:5" x14ac:dyDescent="0.25">
      <c r="A458" s="1">
        <v>45356</v>
      </c>
      <c r="B458">
        <v>3.7124999999999999</v>
      </c>
      <c r="C458">
        <f t="shared" si="14"/>
        <v>3.7124999999999998E-2</v>
      </c>
      <c r="D458">
        <f t="shared" si="15"/>
        <v>0.99985268942269734</v>
      </c>
      <c r="E458" s="3">
        <f>'Adj TLT'!E458*'TLT DVD'!C458*1/252*-25</f>
        <v>-0.34241183035714284</v>
      </c>
    </row>
    <row r="459" spans="1:5" x14ac:dyDescent="0.25">
      <c r="A459" s="1">
        <v>45355</v>
      </c>
      <c r="B459">
        <v>3.7652999999999999</v>
      </c>
      <c r="C459">
        <f t="shared" si="14"/>
        <v>3.7652999999999999E-2</v>
      </c>
      <c r="D459">
        <f t="shared" si="15"/>
        <v>0.99985059449544755</v>
      </c>
      <c r="E459" s="3">
        <f>'Adj TLT'!E459*'TLT DVD'!C459*1/252*-25</f>
        <v>-0.35269804166666663</v>
      </c>
    </row>
    <row r="460" spans="1:5" x14ac:dyDescent="0.25">
      <c r="A460" s="1">
        <v>45352</v>
      </c>
      <c r="B460">
        <v>3.7502</v>
      </c>
      <c r="C460">
        <f t="shared" si="14"/>
        <v>3.7502000000000001E-2</v>
      </c>
      <c r="D460">
        <f t="shared" si="15"/>
        <v>0.99985119361245156</v>
      </c>
      <c r="E460" s="3">
        <f>'Adj TLT'!E460*'TLT DVD'!C460*1/252*-25</f>
        <v>-0.3529950158730159</v>
      </c>
    </row>
    <row r="461" spans="1:5" x14ac:dyDescent="0.25">
      <c r="A461" s="1">
        <v>45351</v>
      </c>
      <c r="B461">
        <v>3.7616999999999998</v>
      </c>
      <c r="C461">
        <f t="shared" si="14"/>
        <v>3.7616999999999998E-2</v>
      </c>
      <c r="D461">
        <f t="shared" si="15"/>
        <v>0.99985073733125696</v>
      </c>
      <c r="E461" s="3">
        <f>'Adj TLT'!E461*'TLT DVD'!C461*1/252*-25</f>
        <v>-0.35706295238095237</v>
      </c>
    </row>
    <row r="462" spans="1:5" x14ac:dyDescent="0.25">
      <c r="A462" s="1">
        <v>45350</v>
      </c>
      <c r="B462">
        <v>3.9792999999999998</v>
      </c>
      <c r="C462">
        <f t="shared" si="14"/>
        <v>3.9792999999999995E-2</v>
      </c>
      <c r="D462">
        <f t="shared" si="15"/>
        <v>0.99984210373676863</v>
      </c>
      <c r="E462" s="3">
        <f>'Adj TLT'!E462*'TLT DVD'!C462*1/252*-25</f>
        <v>-0.37791506845238093</v>
      </c>
    </row>
    <row r="463" spans="1:5" x14ac:dyDescent="0.25">
      <c r="A463" s="1">
        <v>45349</v>
      </c>
      <c r="B463">
        <v>4.0045999999999999</v>
      </c>
      <c r="C463">
        <f t="shared" si="14"/>
        <v>4.0045999999999998E-2</v>
      </c>
      <c r="D463">
        <f t="shared" si="15"/>
        <v>0.99984109992754133</v>
      </c>
      <c r="E463" s="3">
        <f>'Adj TLT'!E463*'TLT DVD'!C463*1/252*-25</f>
        <v>-0.38099319444444446</v>
      </c>
    </row>
    <row r="464" spans="1:5" x14ac:dyDescent="0.25">
      <c r="A464" s="1">
        <v>45348</v>
      </c>
      <c r="B464">
        <v>3.9763000000000002</v>
      </c>
      <c r="C464">
        <f t="shared" si="14"/>
        <v>3.9763E-2</v>
      </c>
      <c r="D464">
        <f t="shared" si="15"/>
        <v>0.99984222276559753</v>
      </c>
      <c r="E464" s="3">
        <f>'Adj TLT'!E464*'TLT DVD'!C464*1/252*-25</f>
        <v>-0.37865579067460314</v>
      </c>
    </row>
    <row r="465" spans="1:5" x14ac:dyDescent="0.25">
      <c r="A465" s="1">
        <v>45345</v>
      </c>
      <c r="B465">
        <v>3.9645000000000001</v>
      </c>
      <c r="C465">
        <f t="shared" si="14"/>
        <v>3.9645E-2</v>
      </c>
      <c r="D465">
        <f t="shared" si="15"/>
        <v>0.99984269094579559</v>
      </c>
      <c r="E465" s="3">
        <f>'Adj TLT'!E465*'TLT DVD'!C465*1/252*-25</f>
        <v>-0.37532959821428574</v>
      </c>
    </row>
    <row r="466" spans="1:5" x14ac:dyDescent="0.25">
      <c r="A466" s="1">
        <v>45344</v>
      </c>
      <c r="B466">
        <v>4.0175999999999998</v>
      </c>
      <c r="C466">
        <f t="shared" si="14"/>
        <v>4.0175999999999996E-2</v>
      </c>
      <c r="D466">
        <f t="shared" si="15"/>
        <v>0.99984058413663079</v>
      </c>
      <c r="E466" s="3">
        <f>'Adj TLT'!E466*'TLT DVD'!C466*1/252*-25</f>
        <v>-0.37501585714285712</v>
      </c>
    </row>
    <row r="467" spans="1:5" x14ac:dyDescent="0.25">
      <c r="A467" s="1">
        <v>45343</v>
      </c>
      <c r="B467">
        <v>4.0372000000000003</v>
      </c>
      <c r="C467">
        <f t="shared" si="14"/>
        <v>4.0372000000000005E-2</v>
      </c>
      <c r="D467">
        <f t="shared" si="15"/>
        <v>0.99983980648314552</v>
      </c>
      <c r="E467" s="3">
        <f>'Adj TLT'!E467*'TLT DVD'!C467*1/252*-25</f>
        <v>-0.37836734523809529</v>
      </c>
    </row>
    <row r="468" spans="1:5" x14ac:dyDescent="0.25">
      <c r="A468" s="1">
        <v>45342</v>
      </c>
      <c r="B468">
        <v>4.0084999999999997</v>
      </c>
      <c r="C468">
        <f t="shared" si="14"/>
        <v>4.0084999999999996E-2</v>
      </c>
      <c r="D468">
        <f t="shared" si="15"/>
        <v>0.99984094519024025</v>
      </c>
      <c r="E468" s="3">
        <f>'Adj TLT'!E468*'TLT DVD'!C468*1/252*-25</f>
        <v>-0.37452433531746032</v>
      </c>
    </row>
    <row r="469" spans="1:5" x14ac:dyDescent="0.25">
      <c r="A469" s="1">
        <v>45338</v>
      </c>
      <c r="B469">
        <v>4.0118999999999998</v>
      </c>
      <c r="C469">
        <f t="shared" si="14"/>
        <v>4.0118999999999995E-2</v>
      </c>
      <c r="D469">
        <f t="shared" si="15"/>
        <v>0.99984081029107419</v>
      </c>
      <c r="E469" s="3">
        <f>'Adj TLT'!E469*'TLT DVD'!C469*1/252*-25</f>
        <v>-0.37221516666666665</v>
      </c>
    </row>
    <row r="470" spans="1:5" x14ac:dyDescent="0.25">
      <c r="A470" s="1">
        <v>45337</v>
      </c>
      <c r="B470">
        <v>3.9887000000000001</v>
      </c>
      <c r="C470">
        <f t="shared" si="14"/>
        <v>3.9886999999999999E-2</v>
      </c>
      <c r="D470">
        <f t="shared" si="15"/>
        <v>0.99984173077986294</v>
      </c>
      <c r="E470" s="3">
        <f>'Adj TLT'!E470*'TLT DVD'!C470*1/252*-25</f>
        <v>-0.36772806646825396</v>
      </c>
    </row>
    <row r="471" spans="1:5" x14ac:dyDescent="0.25">
      <c r="A471" s="1">
        <v>45336</v>
      </c>
      <c r="B471">
        <v>4.0092999999999996</v>
      </c>
      <c r="C471">
        <f t="shared" si="14"/>
        <v>4.0092999999999997E-2</v>
      </c>
      <c r="D471">
        <f t="shared" si="15"/>
        <v>0.9998409134492583</v>
      </c>
      <c r="E471" s="3">
        <f>'Adj TLT'!E471*'TLT DVD'!C471*1/252*-25</f>
        <v>-0.37225236805555556</v>
      </c>
    </row>
    <row r="472" spans="1:5" x14ac:dyDescent="0.25">
      <c r="A472" s="1">
        <v>45335</v>
      </c>
      <c r="B472">
        <v>4.0297000000000001</v>
      </c>
      <c r="C472">
        <f t="shared" si="14"/>
        <v>4.0296999999999999E-2</v>
      </c>
      <c r="D472">
        <f t="shared" si="15"/>
        <v>0.99984010405456081</v>
      </c>
      <c r="E472" s="3">
        <f>'Adj TLT'!E472*'TLT DVD'!C472*1/252*-25</f>
        <v>-0.37526581250000002</v>
      </c>
    </row>
    <row r="473" spans="1:5" x14ac:dyDescent="0.25">
      <c r="A473" s="1">
        <v>45334</v>
      </c>
      <c r="B473">
        <v>3.9607000000000001</v>
      </c>
      <c r="C473">
        <f t="shared" si="14"/>
        <v>3.9607000000000003E-2</v>
      </c>
      <c r="D473">
        <f t="shared" si="15"/>
        <v>0.99984284171573656</v>
      </c>
      <c r="E473" s="3">
        <f>'Adj TLT'!E473*'TLT DVD'!C473*1/252*-25</f>
        <v>-0.36396789781746031</v>
      </c>
    </row>
    <row r="474" spans="1:5" x14ac:dyDescent="0.25">
      <c r="A474" s="1">
        <v>45331</v>
      </c>
      <c r="B474">
        <v>3.9653</v>
      </c>
      <c r="C474">
        <f t="shared" si="14"/>
        <v>3.9653000000000001E-2</v>
      </c>
      <c r="D474">
        <f t="shared" si="15"/>
        <v>0.99984265920475823</v>
      </c>
      <c r="E474" s="3">
        <f>'Adj TLT'!E474*'TLT DVD'!C474*1/252*-25</f>
        <v>-0.36262039087301595</v>
      </c>
    </row>
    <row r="475" spans="1:5" x14ac:dyDescent="0.25">
      <c r="A475" s="1">
        <v>45330</v>
      </c>
      <c r="B475">
        <v>3.9573</v>
      </c>
      <c r="C475">
        <f t="shared" si="14"/>
        <v>3.9572999999999997E-2</v>
      </c>
      <c r="D475">
        <f t="shared" si="15"/>
        <v>0.99984297661517663</v>
      </c>
      <c r="E475" s="3">
        <f>'Adj TLT'!E475*'TLT DVD'!C475*1/252*-25</f>
        <v>-0.36447989285714283</v>
      </c>
    </row>
    <row r="476" spans="1:5" x14ac:dyDescent="0.25">
      <c r="A476" s="1">
        <v>45329</v>
      </c>
      <c r="B476">
        <v>3.9342999999999999</v>
      </c>
      <c r="C476">
        <f t="shared" si="14"/>
        <v>3.9342999999999996E-2</v>
      </c>
      <c r="D476">
        <f t="shared" si="15"/>
        <v>0.99984388917069078</v>
      </c>
      <c r="E476" s="3">
        <f>'Adj TLT'!E476*'TLT DVD'!C476*1/252*-25</f>
        <v>-0.36204927380952379</v>
      </c>
    </row>
    <row r="477" spans="1:5" x14ac:dyDescent="0.25">
      <c r="A477" s="1">
        <v>45328</v>
      </c>
      <c r="B477">
        <v>3.9152999999999998</v>
      </c>
      <c r="C477">
        <f t="shared" si="14"/>
        <v>3.9153E-2</v>
      </c>
      <c r="D477">
        <f t="shared" si="15"/>
        <v>0.99984464302152631</v>
      </c>
      <c r="E477" s="3">
        <f>'Adj TLT'!E477*'TLT DVD'!C477*1/252*-25</f>
        <v>-0.36239830357142855</v>
      </c>
    </row>
    <row r="478" spans="1:5" x14ac:dyDescent="0.25">
      <c r="A478" s="1">
        <v>45327</v>
      </c>
      <c r="B478">
        <v>3.9535</v>
      </c>
      <c r="C478">
        <f t="shared" si="14"/>
        <v>3.9535000000000001E-2</v>
      </c>
      <c r="D478">
        <f t="shared" si="15"/>
        <v>0.99984312738516068</v>
      </c>
      <c r="E478" s="3">
        <f>'Adj TLT'!E478*'TLT DVD'!C478*1/252*-25</f>
        <v>-0.3640514583333333</v>
      </c>
    </row>
    <row r="479" spans="1:5" x14ac:dyDescent="0.25">
      <c r="A479" s="1">
        <v>45324</v>
      </c>
      <c r="B479">
        <v>3.8736999999999999</v>
      </c>
      <c r="C479">
        <f t="shared" si="14"/>
        <v>3.8737000000000001E-2</v>
      </c>
      <c r="D479">
        <f t="shared" si="15"/>
        <v>0.99984629356007715</v>
      </c>
      <c r="E479" s="3">
        <f>'Adj TLT'!E479*'TLT DVD'!C479*1/252*-25</f>
        <v>-0.35489701884920632</v>
      </c>
    </row>
    <row r="480" spans="1:5" x14ac:dyDescent="0.25">
      <c r="A480" s="1">
        <v>45323</v>
      </c>
      <c r="B480">
        <v>3.7881</v>
      </c>
      <c r="C480">
        <f t="shared" si="14"/>
        <v>3.7880999999999998E-2</v>
      </c>
      <c r="D480">
        <f t="shared" si="15"/>
        <v>0.99984968986912837</v>
      </c>
      <c r="E480" s="3">
        <f>'Adj TLT'!E480*'TLT DVD'!C480*1/252*-25</f>
        <v>-0.35310503571428564</v>
      </c>
    </row>
    <row r="481" spans="1:5" x14ac:dyDescent="0.25">
      <c r="A481" s="1">
        <v>45322</v>
      </c>
      <c r="B481">
        <v>3.8500999999999999</v>
      </c>
      <c r="C481">
        <f t="shared" si="14"/>
        <v>3.8501000000000001E-2</v>
      </c>
      <c r="D481">
        <f t="shared" si="15"/>
        <v>0.99984722992450481</v>
      </c>
      <c r="E481" s="3">
        <f>'Adj TLT'!E481*'TLT DVD'!C481*1/252*-25</f>
        <v>-0.35846417162698413</v>
      </c>
    </row>
    <row r="482" spans="1:5" x14ac:dyDescent="0.25">
      <c r="A482" s="1">
        <v>45321</v>
      </c>
      <c r="B482">
        <v>3.8929999999999998</v>
      </c>
      <c r="C482">
        <f t="shared" si="14"/>
        <v>3.8929999999999999E-2</v>
      </c>
      <c r="D482">
        <f t="shared" si="15"/>
        <v>0.99984552780507419</v>
      </c>
      <c r="E482" s="3">
        <f>'Adj TLT'!E482*'TLT DVD'!C482*1/252*-25</f>
        <v>-0.36319218253968255</v>
      </c>
    </row>
    <row r="483" spans="1:5" x14ac:dyDescent="0.25">
      <c r="A483" s="1">
        <v>45320</v>
      </c>
      <c r="B483">
        <v>3.9283000000000001</v>
      </c>
      <c r="C483">
        <f t="shared" si="14"/>
        <v>3.9282999999999998E-2</v>
      </c>
      <c r="D483">
        <f t="shared" si="15"/>
        <v>0.99984412722878802</v>
      </c>
      <c r="E483" s="3">
        <f>'Adj TLT'!E483*'TLT DVD'!C483*1/252*-25</f>
        <v>-0.36862886607142858</v>
      </c>
    </row>
    <row r="484" spans="1:5" x14ac:dyDescent="0.25">
      <c r="A484" s="1">
        <v>45317</v>
      </c>
      <c r="B484">
        <v>3.9735999999999998</v>
      </c>
      <c r="C484">
        <f t="shared" si="14"/>
        <v>3.9736E-2</v>
      </c>
      <c r="D484">
        <f t="shared" si="15"/>
        <v>0.99984232989155575</v>
      </c>
      <c r="E484" s="3">
        <f>'Adj TLT'!E484*'TLT DVD'!C484*1/252*-25</f>
        <v>-0.37469313492063488</v>
      </c>
    </row>
    <row r="485" spans="1:5" x14ac:dyDescent="0.25">
      <c r="A485" s="1">
        <v>45316</v>
      </c>
      <c r="B485">
        <v>3.9660000000000002</v>
      </c>
      <c r="C485">
        <f t="shared" si="14"/>
        <v>3.9660000000000001E-2</v>
      </c>
      <c r="D485">
        <f t="shared" si="15"/>
        <v>0.99984263143135144</v>
      </c>
      <c r="E485" s="3">
        <f>'Adj TLT'!E485*'TLT DVD'!C485*1/252*-25</f>
        <v>-0.37035672619047616</v>
      </c>
    </row>
    <row r="486" spans="1:5" x14ac:dyDescent="0.25">
      <c r="A486" s="1">
        <v>45315</v>
      </c>
      <c r="B486">
        <v>3.9918999999999998</v>
      </c>
      <c r="C486">
        <f t="shared" si="14"/>
        <v>3.9918999999999996E-2</v>
      </c>
      <c r="D486">
        <f t="shared" si="15"/>
        <v>0.99984160381584164</v>
      </c>
      <c r="E486" s="3">
        <f>'Adj TLT'!E486*'TLT DVD'!C486*1/252*-25</f>
        <v>-0.38045816765873003</v>
      </c>
    </row>
    <row r="487" spans="1:5" x14ac:dyDescent="0.25">
      <c r="A487" s="1">
        <v>45314</v>
      </c>
      <c r="B487">
        <v>3.9685000000000001</v>
      </c>
      <c r="C487">
        <f t="shared" si="14"/>
        <v>3.9684999999999998E-2</v>
      </c>
      <c r="D487">
        <f t="shared" si="15"/>
        <v>0.99984253224061914</v>
      </c>
      <c r="E487" s="3">
        <f>'Adj TLT'!E487*'TLT DVD'!C487*1/252*-25</f>
        <v>-0.38677126984126975</v>
      </c>
    </row>
    <row r="488" spans="1:5" x14ac:dyDescent="0.25">
      <c r="A488" s="1">
        <v>45313</v>
      </c>
      <c r="B488">
        <v>3.9369999999999998</v>
      </c>
      <c r="C488">
        <f t="shared" si="14"/>
        <v>3.9369999999999995E-2</v>
      </c>
      <c r="D488">
        <f t="shared" si="15"/>
        <v>0.99984378204456559</v>
      </c>
      <c r="E488" s="3">
        <f>'Adj TLT'!E488*'TLT DVD'!C488*1/252*-25</f>
        <v>-0.37753017857142851</v>
      </c>
    </row>
    <row r="489" spans="1:5" x14ac:dyDescent="0.25">
      <c r="A489" s="1">
        <v>45310</v>
      </c>
      <c r="B489">
        <v>3.9605000000000001</v>
      </c>
      <c r="C489">
        <f t="shared" si="14"/>
        <v>3.9605000000000001E-2</v>
      </c>
      <c r="D489">
        <f t="shared" si="15"/>
        <v>0.99984284965099723</v>
      </c>
      <c r="E489" s="3">
        <f>'Adj TLT'!E489*'TLT DVD'!C489*1/252*-25</f>
        <v>-0.37609033730158731</v>
      </c>
    </row>
    <row r="490" spans="1:5" x14ac:dyDescent="0.25">
      <c r="A490" s="1">
        <v>45309</v>
      </c>
      <c r="B490">
        <v>3.9731000000000001</v>
      </c>
      <c r="C490">
        <f t="shared" si="14"/>
        <v>3.9731000000000002E-2</v>
      </c>
      <c r="D490">
        <f t="shared" si="15"/>
        <v>0.99984234972969743</v>
      </c>
      <c r="E490" s="3">
        <f>'Adj TLT'!E490*'TLT DVD'!C490*1/252*-25</f>
        <v>-0.37389708928571425</v>
      </c>
    </row>
    <row r="491" spans="1:5" x14ac:dyDescent="0.25">
      <c r="A491" s="1">
        <v>45308</v>
      </c>
      <c r="B491">
        <v>3.9361999999999999</v>
      </c>
      <c r="C491">
        <f t="shared" si="14"/>
        <v>3.9362000000000001E-2</v>
      </c>
      <c r="D491">
        <f t="shared" si="15"/>
        <v>0.99984381378563847</v>
      </c>
      <c r="E491" s="3">
        <f>'Adj TLT'!E491*'TLT DVD'!C491*1/252*-25</f>
        <v>-0.36620717857142859</v>
      </c>
    </row>
    <row r="492" spans="1:5" x14ac:dyDescent="0.25">
      <c r="A492" s="1">
        <v>45307</v>
      </c>
      <c r="B492">
        <v>3.93</v>
      </c>
      <c r="C492">
        <f t="shared" si="14"/>
        <v>3.9300000000000002E-2</v>
      </c>
      <c r="D492">
        <f t="shared" si="15"/>
        <v>0.99984405977898805</v>
      </c>
      <c r="E492" s="3">
        <f>'Adj TLT'!E492*'TLT DVD'!C492*1/252*-25</f>
        <v>-0.36633214285714283</v>
      </c>
    </row>
    <row r="493" spans="1:5" x14ac:dyDescent="0.25">
      <c r="A493" s="1">
        <v>45303</v>
      </c>
      <c r="B493">
        <v>3.8607999999999998</v>
      </c>
      <c r="C493">
        <f t="shared" si="14"/>
        <v>3.8607999999999996E-2</v>
      </c>
      <c r="D493">
        <f t="shared" si="15"/>
        <v>0.99984680538628701</v>
      </c>
      <c r="E493" s="3">
        <f>'Adj TLT'!E493*'TLT DVD'!C493*1/252*-25</f>
        <v>-0.35754531746031742</v>
      </c>
    </row>
    <row r="494" spans="1:5" x14ac:dyDescent="0.25">
      <c r="A494" s="1">
        <v>45302</v>
      </c>
      <c r="B494">
        <v>3.8532000000000002</v>
      </c>
      <c r="C494">
        <f t="shared" si="14"/>
        <v>3.8532000000000004E-2</v>
      </c>
      <c r="D494">
        <f t="shared" si="15"/>
        <v>0.99984710692743251</v>
      </c>
      <c r="E494" s="3">
        <f>'Adj TLT'!E494*'TLT DVD'!C494*1/252*-25</f>
        <v>-0.35894392857142865</v>
      </c>
    </row>
    <row r="495" spans="1:5" x14ac:dyDescent="0.25">
      <c r="A495" s="1">
        <v>45301</v>
      </c>
      <c r="B495">
        <v>3.8748</v>
      </c>
      <c r="C495">
        <f t="shared" si="14"/>
        <v>3.8747999999999998E-2</v>
      </c>
      <c r="D495">
        <f t="shared" si="15"/>
        <v>0.99984624991599391</v>
      </c>
      <c r="E495" s="3">
        <f>'Adj TLT'!E495*'TLT DVD'!C495*1/252*-25</f>
        <v>-0.36383910714285711</v>
      </c>
    </row>
    <row r="496" spans="1:5" x14ac:dyDescent="0.25">
      <c r="A496" s="1">
        <v>45300</v>
      </c>
      <c r="B496">
        <v>3.8567999999999998</v>
      </c>
      <c r="C496">
        <f t="shared" si="14"/>
        <v>3.8567999999999998E-2</v>
      </c>
      <c r="D496">
        <f t="shared" si="15"/>
        <v>0.9998469640921418</v>
      </c>
      <c r="E496" s="3">
        <f>'Adj TLT'!E496*'TLT DVD'!C496*1/252*-25</f>
        <v>-0.36000626190476187</v>
      </c>
    </row>
    <row r="497" spans="1:5" x14ac:dyDescent="0.25">
      <c r="A497" s="1">
        <v>45299</v>
      </c>
      <c r="B497">
        <v>3.8321999999999998</v>
      </c>
      <c r="C497">
        <f t="shared" si="14"/>
        <v>3.8321999999999995E-2</v>
      </c>
      <c r="D497">
        <f t="shared" si="15"/>
        <v>0.99984794013370215</v>
      </c>
      <c r="E497" s="3">
        <f>'Adj TLT'!E497*'TLT DVD'!C497*1/252*-25</f>
        <v>-0.35656948214285711</v>
      </c>
    </row>
    <row r="498" spans="1:5" x14ac:dyDescent="0.25">
      <c r="A498" s="1">
        <v>45296</v>
      </c>
      <c r="B498">
        <v>3.87</v>
      </c>
      <c r="C498">
        <f t="shared" si="14"/>
        <v>3.8699999999999998E-2</v>
      </c>
      <c r="D498">
        <f t="shared" si="15"/>
        <v>0.99984644036291681</v>
      </c>
      <c r="E498" s="3">
        <f>'Adj TLT'!E498*'TLT DVD'!C498*1/252*-25</f>
        <v>-0.36346517857142857</v>
      </c>
    </row>
    <row r="499" spans="1:5" x14ac:dyDescent="0.25">
      <c r="A499" s="1">
        <v>45295</v>
      </c>
      <c r="B499">
        <v>3.8330000000000002</v>
      </c>
      <c r="C499">
        <f t="shared" si="14"/>
        <v>3.8330000000000003E-2</v>
      </c>
      <c r="D499">
        <f t="shared" si="15"/>
        <v>0.99984790839249826</v>
      </c>
      <c r="E499" s="3">
        <f>'Adj TLT'!E499*'TLT DVD'!C499*1/252*-25</f>
        <v>-0.3605605753968254</v>
      </c>
    </row>
    <row r="500" spans="1:5" x14ac:dyDescent="0.25">
      <c r="A500" s="1">
        <v>45294</v>
      </c>
      <c r="B500">
        <v>3.7747000000000002</v>
      </c>
      <c r="C500">
        <f t="shared" si="14"/>
        <v>3.7747000000000003E-2</v>
      </c>
      <c r="D500">
        <f t="shared" si="15"/>
        <v>0.99985022153537473</v>
      </c>
      <c r="E500" s="3">
        <f>'Adj TLT'!E500*'TLT DVD'!C500*1/252*-25</f>
        <v>-0.361442503968254</v>
      </c>
    </row>
    <row r="501" spans="1:5" x14ac:dyDescent="0.25">
      <c r="A501" s="1">
        <v>45293</v>
      </c>
      <c r="B501">
        <v>3.7905000000000002</v>
      </c>
      <c r="C501">
        <f t="shared" si="14"/>
        <v>3.7905000000000001E-2</v>
      </c>
      <c r="D501">
        <f t="shared" si="15"/>
        <v>0.99984959464535295</v>
      </c>
      <c r="E501" s="3">
        <f>'Adj TLT'!E501*'TLT DVD'!C501*1/252*-25</f>
        <v>-0.36366989583333331</v>
      </c>
    </row>
    <row r="502" spans="1:5" x14ac:dyDescent="0.25">
      <c r="A502" s="1">
        <v>45289</v>
      </c>
      <c r="B502">
        <v>3.7686000000000002</v>
      </c>
      <c r="C502">
        <f t="shared" si="14"/>
        <v>3.7686000000000004E-2</v>
      </c>
      <c r="D502">
        <f t="shared" si="15"/>
        <v>0.99985046356264018</v>
      </c>
      <c r="E502" s="3">
        <f>'Adj TLT'!E502*'TLT DVD'!C502*1/252*-25</f>
        <v>-0.35954986309523812</v>
      </c>
    </row>
    <row r="503" spans="1:5" x14ac:dyDescent="0.25">
      <c r="A503" s="1">
        <v>45288</v>
      </c>
      <c r="B503">
        <v>3.7345999999999999</v>
      </c>
      <c r="C503">
        <f t="shared" si="14"/>
        <v>3.7345999999999997E-2</v>
      </c>
      <c r="D503">
        <f t="shared" si="15"/>
        <v>0.99985181256814393</v>
      </c>
      <c r="E503" s="3">
        <f>'Adj TLT'!E503*'TLT DVD'!C503*1/252*-25</f>
        <v>-0.35797326587301587</v>
      </c>
    </row>
    <row r="504" spans="1:5" x14ac:dyDescent="0.25">
      <c r="A504" s="1">
        <v>45287</v>
      </c>
      <c r="B504">
        <v>3.7075</v>
      </c>
      <c r="C504">
        <f t="shared" si="14"/>
        <v>3.7074999999999997E-2</v>
      </c>
      <c r="D504">
        <f t="shared" si="15"/>
        <v>0.9998528878061872</v>
      </c>
      <c r="E504" s="3">
        <f>'Adj TLT'!E504*'TLT DVD'!C504*1/252*-25</f>
        <v>-0.35765605158730152</v>
      </c>
    </row>
    <row r="505" spans="1:5" x14ac:dyDescent="0.25">
      <c r="A505" s="1">
        <v>45286</v>
      </c>
      <c r="B505">
        <v>3.7732000000000001</v>
      </c>
      <c r="C505">
        <f t="shared" si="14"/>
        <v>3.7732000000000002E-2</v>
      </c>
      <c r="D505">
        <f t="shared" si="15"/>
        <v>0.99985028105027063</v>
      </c>
      <c r="E505" s="3">
        <f>'Adj TLT'!E505*'TLT DVD'!C505*1/252*-25</f>
        <v>-0.36043792460317464</v>
      </c>
    </row>
    <row r="506" spans="1:5" x14ac:dyDescent="0.25">
      <c r="A506" s="1">
        <v>45282</v>
      </c>
      <c r="B506">
        <v>3.7841</v>
      </c>
      <c r="C506">
        <f t="shared" si="14"/>
        <v>3.7841E-2</v>
      </c>
      <c r="D506">
        <f t="shared" si="15"/>
        <v>0.99984984857544101</v>
      </c>
      <c r="E506" s="3">
        <f>'Adj TLT'!E506*'TLT DVD'!C506*1/252*-25</f>
        <v>-0.36497043849206345</v>
      </c>
    </row>
    <row r="507" spans="1:5" x14ac:dyDescent="0.25">
      <c r="A507" s="1">
        <v>45281</v>
      </c>
      <c r="B507">
        <v>3.7667000000000002</v>
      </c>
      <c r="C507">
        <f t="shared" si="14"/>
        <v>3.7666999999999999E-2</v>
      </c>
      <c r="D507">
        <f t="shared" si="15"/>
        <v>0.99985053894819387</v>
      </c>
      <c r="E507" s="3">
        <f>'Adj TLT'!E507*'TLT DVD'!C507*1/252*-25</f>
        <v>-0.36889744444444439</v>
      </c>
    </row>
    <row r="508" spans="1:5" x14ac:dyDescent="0.25">
      <c r="A508" s="1">
        <v>45280</v>
      </c>
      <c r="B508">
        <v>3.7429000000000001</v>
      </c>
      <c r="C508">
        <f t="shared" si="14"/>
        <v>3.7429000000000004E-2</v>
      </c>
      <c r="D508">
        <f t="shared" si="15"/>
        <v>0.99985148325192652</v>
      </c>
      <c r="E508" s="3">
        <f>'Adj TLT'!E508*'TLT DVD'!C508*1/252*-25</f>
        <v>-0.36504414583333333</v>
      </c>
    </row>
    <row r="509" spans="1:5" x14ac:dyDescent="0.25">
      <c r="A509" s="1">
        <v>45279</v>
      </c>
      <c r="B509">
        <v>3.7682000000000002</v>
      </c>
      <c r="C509">
        <f t="shared" si="14"/>
        <v>3.7682E-2</v>
      </c>
      <c r="D509">
        <f t="shared" si="15"/>
        <v>0.99985047943328254</v>
      </c>
      <c r="E509" s="3">
        <f>'Adj TLT'!E509*'TLT DVD'!C509*1/252*-25</f>
        <v>-0.36964247619047619</v>
      </c>
    </row>
    <row r="510" spans="1:5" x14ac:dyDescent="0.25">
      <c r="A510" s="1">
        <v>45278</v>
      </c>
      <c r="B510">
        <v>3.7885</v>
      </c>
      <c r="C510">
        <f t="shared" si="14"/>
        <v>3.7885000000000002E-2</v>
      </c>
      <c r="D510">
        <f t="shared" si="15"/>
        <v>0.99984967399849856</v>
      </c>
      <c r="E510" s="3">
        <f>'Adj TLT'!E510*'TLT DVD'!C510*1/252*-25</f>
        <v>-0.37501639880952387</v>
      </c>
    </row>
    <row r="511" spans="1:5" x14ac:dyDescent="0.25">
      <c r="A511" s="1">
        <v>45275</v>
      </c>
      <c r="B511">
        <v>3.7584</v>
      </c>
      <c r="C511">
        <f t="shared" si="14"/>
        <v>3.7583999999999999E-2</v>
      </c>
      <c r="D511">
        <f t="shared" si="15"/>
        <v>0.99985086826410019</v>
      </c>
      <c r="E511" s="3">
        <f>'Adj TLT'!E511*'TLT DVD'!C511*1/252*-25</f>
        <v>-0.37475871428571428</v>
      </c>
    </row>
    <row r="512" spans="1:5" x14ac:dyDescent="0.25">
      <c r="A512" s="1">
        <v>45274</v>
      </c>
      <c r="B512">
        <v>3.7625000000000002</v>
      </c>
      <c r="C512">
        <f t="shared" si="14"/>
        <v>3.7624999999999999E-2</v>
      </c>
      <c r="D512">
        <f t="shared" si="15"/>
        <v>0.99985070558996425</v>
      </c>
      <c r="E512" s="3">
        <f>'Adj TLT'!E512*'TLT DVD'!C512*1/252*-25</f>
        <v>-0.36863541666666666</v>
      </c>
    </row>
    <row r="513" spans="1:5" x14ac:dyDescent="0.25">
      <c r="A513" s="1">
        <v>45273</v>
      </c>
      <c r="B513">
        <v>3.8479999999999999</v>
      </c>
      <c r="C513">
        <f t="shared" si="14"/>
        <v>3.848E-2</v>
      </c>
      <c r="D513">
        <f t="shared" si="15"/>
        <v>0.99984731324511078</v>
      </c>
      <c r="E513" s="3">
        <f>'Adj TLT'!E513*'TLT DVD'!C513*1/252*-25</f>
        <v>-0.37592440476190475</v>
      </c>
    </row>
    <row r="514" spans="1:5" x14ac:dyDescent="0.25">
      <c r="A514" s="1">
        <v>45272</v>
      </c>
      <c r="B514">
        <v>3.6642000000000001</v>
      </c>
      <c r="C514">
        <f t="shared" si="14"/>
        <v>3.6642000000000001E-2</v>
      </c>
      <c r="D514">
        <f t="shared" si="15"/>
        <v>0.99985460580885532</v>
      </c>
      <c r="E514" s="3">
        <f>'Adj TLT'!E514*'TLT DVD'!C514*1/252*-25</f>
        <v>-0.3596223273809524</v>
      </c>
    </row>
    <row r="515" spans="1:5" x14ac:dyDescent="0.25">
      <c r="A515" s="1">
        <v>45271</v>
      </c>
      <c r="B515">
        <v>3.6749999999999998</v>
      </c>
      <c r="C515">
        <f t="shared" si="14"/>
        <v>3.6749999999999998E-2</v>
      </c>
      <c r="D515">
        <f t="shared" si="15"/>
        <v>0.99985417729983028</v>
      </c>
      <c r="E515" s="3">
        <f>'Adj TLT'!E515*'TLT DVD'!C515*1/252*-25</f>
        <v>-0.36297916666666663</v>
      </c>
    </row>
    <row r="516" spans="1:5" x14ac:dyDescent="0.25">
      <c r="A516" s="1">
        <v>45268</v>
      </c>
      <c r="B516">
        <v>3.6673</v>
      </c>
      <c r="C516">
        <f t="shared" ref="C516:C579" si="16">B516/100</f>
        <v>3.6672999999999997E-2</v>
      </c>
      <c r="D516">
        <f t="shared" ref="D516:D579" si="17">EXP(-C516*1/252)</f>
        <v>0.99985448281087563</v>
      </c>
      <c r="E516" s="3">
        <f>'Adj TLT'!E516*'TLT DVD'!C516*1/252*-25</f>
        <v>-0.3597810486111111</v>
      </c>
    </row>
    <row r="517" spans="1:5" x14ac:dyDescent="0.25">
      <c r="A517" s="1">
        <v>45267</v>
      </c>
      <c r="B517">
        <v>3.6373000000000002</v>
      </c>
      <c r="C517">
        <f t="shared" si="16"/>
        <v>3.6373000000000003E-2</v>
      </c>
      <c r="D517">
        <f t="shared" si="17"/>
        <v>0.99985567311453982</v>
      </c>
      <c r="E517" s="3">
        <f>'Adj TLT'!E517*'TLT DVD'!C517*1/252*-25</f>
        <v>-0.35492542460317461</v>
      </c>
    </row>
    <row r="518" spans="1:5" x14ac:dyDescent="0.25">
      <c r="A518" s="1">
        <v>45266</v>
      </c>
      <c r="B518">
        <v>3.6164000000000001</v>
      </c>
      <c r="C518">
        <f t="shared" si="16"/>
        <v>3.6164000000000002E-2</v>
      </c>
      <c r="D518">
        <f t="shared" si="17"/>
        <v>0.99985650236026347</v>
      </c>
      <c r="E518" s="3">
        <f>'Adj TLT'!E518*'TLT DVD'!C518*1/252*-25</f>
        <v>-0.35572029761904761</v>
      </c>
    </row>
    <row r="519" spans="1:5" x14ac:dyDescent="0.25">
      <c r="A519" s="1">
        <v>45265</v>
      </c>
      <c r="B519">
        <v>3.6646000000000001</v>
      </c>
      <c r="C519">
        <f t="shared" si="16"/>
        <v>3.6645999999999998E-2</v>
      </c>
      <c r="D519">
        <f t="shared" si="17"/>
        <v>0.99985458993814735</v>
      </c>
      <c r="E519" s="3">
        <f>'Adj TLT'!E519*'TLT DVD'!C519*1/252*-25</f>
        <v>-0.36006149206349208</v>
      </c>
    </row>
    <row r="520" spans="1:5" x14ac:dyDescent="0.25">
      <c r="A520" s="1">
        <v>45264</v>
      </c>
      <c r="B520">
        <v>3.7435</v>
      </c>
      <c r="C520">
        <f t="shared" si="16"/>
        <v>3.7435000000000003E-2</v>
      </c>
      <c r="D520">
        <f t="shared" si="17"/>
        <v>0.99985145944593912</v>
      </c>
      <c r="E520" s="3">
        <f>'Adj TLT'!E520*'TLT DVD'!C520*1/252*-25</f>
        <v>-0.35964339285714292</v>
      </c>
    </row>
    <row r="521" spans="1:5" x14ac:dyDescent="0.25">
      <c r="A521" s="1">
        <v>45261</v>
      </c>
      <c r="B521">
        <v>3.7284000000000002</v>
      </c>
      <c r="C521">
        <f t="shared" si="16"/>
        <v>3.7284000000000005E-2</v>
      </c>
      <c r="D521">
        <f t="shared" si="17"/>
        <v>0.99985205856346138</v>
      </c>
      <c r="E521" s="3">
        <f>'Adj TLT'!E521*'TLT DVD'!C521*1/252*-25</f>
        <v>-0.34998135714285722</v>
      </c>
    </row>
    <row r="522" spans="1:5" x14ac:dyDescent="0.25">
      <c r="A522" s="1">
        <v>45260</v>
      </c>
      <c r="B522">
        <v>3.7866</v>
      </c>
      <c r="C522">
        <f t="shared" si="16"/>
        <v>3.7865999999999997E-2</v>
      </c>
      <c r="D522">
        <f t="shared" si="17"/>
        <v>0.99984974938399263</v>
      </c>
      <c r="E522" s="3">
        <f>'Adj TLT'!E522*'TLT DVD'!C522*1/252*-25</f>
        <v>-0.35439270238095233</v>
      </c>
    </row>
    <row r="523" spans="1:5" x14ac:dyDescent="0.25">
      <c r="A523" s="1">
        <v>45259</v>
      </c>
      <c r="B523">
        <v>3.7088000000000001</v>
      </c>
      <c r="C523">
        <f t="shared" si="16"/>
        <v>3.7088000000000003E-2</v>
      </c>
      <c r="D523">
        <f t="shared" si="17"/>
        <v>0.99985283622647603</v>
      </c>
      <c r="E523" s="3">
        <f>'Adj TLT'!E523*'TLT DVD'!C523*1/252*-25</f>
        <v>-0.34784717460317466</v>
      </c>
    </row>
    <row r="524" spans="1:5" x14ac:dyDescent="0.25">
      <c r="A524" s="1">
        <v>45258</v>
      </c>
      <c r="B524">
        <v>3.7555000000000001</v>
      </c>
      <c r="C524">
        <f t="shared" si="16"/>
        <v>3.7554999999999998E-2</v>
      </c>
      <c r="D524">
        <f t="shared" si="17"/>
        <v>0.99985098332630984</v>
      </c>
      <c r="E524" s="3">
        <f>'Adj TLT'!E524*'TLT DVD'!C524*1/252*-25</f>
        <v>-0.35513319444444436</v>
      </c>
    </row>
    <row r="525" spans="1:5" x14ac:dyDescent="0.25">
      <c r="A525" s="1">
        <v>45257</v>
      </c>
      <c r="B525">
        <v>3.7629000000000001</v>
      </c>
      <c r="C525">
        <f t="shared" si="16"/>
        <v>3.7629000000000003E-2</v>
      </c>
      <c r="D525">
        <f t="shared" si="17"/>
        <v>0.99985068971931823</v>
      </c>
      <c r="E525" s="3">
        <f>'Adj TLT'!E525*'TLT DVD'!C525*1/252*-25</f>
        <v>-0.35788613392857149</v>
      </c>
    </row>
    <row r="526" spans="1:5" x14ac:dyDescent="0.25">
      <c r="A526" s="1">
        <v>45254</v>
      </c>
      <c r="B526">
        <v>3.8256999999999999</v>
      </c>
      <c r="C526">
        <f t="shared" si="16"/>
        <v>3.8256999999999999E-2</v>
      </c>
      <c r="D526">
        <f t="shared" si="17"/>
        <v>0.99984819803102154</v>
      </c>
      <c r="E526" s="3">
        <f>'Adj TLT'!E526*'TLT DVD'!C526*1/252*-25</f>
        <v>-0.35907686210317458</v>
      </c>
    </row>
    <row r="527" spans="1:5" x14ac:dyDescent="0.25">
      <c r="A527" s="1">
        <v>45252</v>
      </c>
      <c r="B527">
        <v>3.7806999999999999</v>
      </c>
      <c r="C527">
        <f t="shared" si="16"/>
        <v>3.7807E-2</v>
      </c>
      <c r="D527">
        <f t="shared" si="17"/>
        <v>0.99984998347582643</v>
      </c>
      <c r="E527" s="3">
        <f>'Adj TLT'!E527*'TLT DVD'!C527*1/252*-25</f>
        <v>-0.34737056597222216</v>
      </c>
    </row>
    <row r="528" spans="1:5" x14ac:dyDescent="0.25">
      <c r="A528" s="1">
        <v>45251</v>
      </c>
      <c r="B528">
        <v>3.794</v>
      </c>
      <c r="C528">
        <f t="shared" si="16"/>
        <v>3.7940000000000002E-2</v>
      </c>
      <c r="D528">
        <f t="shared" si="17"/>
        <v>0.99984945577736339</v>
      </c>
      <c r="E528" s="3">
        <f>'Adj TLT'!E528*'TLT DVD'!C528*1/252*-25</f>
        <v>-0.35000402777777778</v>
      </c>
    </row>
    <row r="529" spans="1:5" x14ac:dyDescent="0.25">
      <c r="A529" s="1">
        <v>45250</v>
      </c>
      <c r="B529">
        <v>3.7924000000000002</v>
      </c>
      <c r="C529">
        <f t="shared" si="16"/>
        <v>3.7923999999999999E-2</v>
      </c>
      <c r="D529">
        <f t="shared" si="17"/>
        <v>0.99984951925987053</v>
      </c>
      <c r="E529" s="3">
        <f>'Adj TLT'!E529*'TLT DVD'!C529*1/252*-25</f>
        <v>-0.34447633333333333</v>
      </c>
    </row>
    <row r="530" spans="1:5" x14ac:dyDescent="0.25">
      <c r="A530" s="1">
        <v>45247</v>
      </c>
      <c r="B530">
        <v>3.8155000000000001</v>
      </c>
      <c r="C530">
        <f t="shared" si="16"/>
        <v>3.8155000000000001E-2</v>
      </c>
      <c r="D530">
        <f t="shared" si="17"/>
        <v>0.99984860273156462</v>
      </c>
      <c r="E530" s="3">
        <f>'Adj TLT'!E530*'TLT DVD'!C530*1/252*-25</f>
        <v>-0.35062476686507937</v>
      </c>
    </row>
    <row r="531" spans="1:5" x14ac:dyDescent="0.25">
      <c r="A531" s="1">
        <v>45246</v>
      </c>
      <c r="B531">
        <v>3.8334000000000001</v>
      </c>
      <c r="C531">
        <f t="shared" si="16"/>
        <v>3.8334E-2</v>
      </c>
      <c r="D531">
        <f t="shared" si="17"/>
        <v>0.99984789252189665</v>
      </c>
      <c r="E531" s="3">
        <f>'Adj TLT'!E531*'TLT DVD'!C531*1/252*-25</f>
        <v>-0.34789626190476192</v>
      </c>
    </row>
    <row r="532" spans="1:5" x14ac:dyDescent="0.25">
      <c r="A532" s="1">
        <v>45245</v>
      </c>
      <c r="B532">
        <v>3.8809999999999998</v>
      </c>
      <c r="C532">
        <f t="shared" si="16"/>
        <v>3.8809999999999997E-2</v>
      </c>
      <c r="D532">
        <f t="shared" si="17"/>
        <v>0.99984600392210554</v>
      </c>
      <c r="E532" s="3">
        <f>'Adj TLT'!E532*'TLT DVD'!C532*1/252*-25</f>
        <v>-0.35152311507936507</v>
      </c>
    </row>
    <row r="533" spans="1:5" x14ac:dyDescent="0.25">
      <c r="A533" s="1">
        <v>45244</v>
      </c>
      <c r="B533">
        <v>3.8266</v>
      </c>
      <c r="C533">
        <f t="shared" si="16"/>
        <v>3.8266000000000001E-2</v>
      </c>
      <c r="D533">
        <f t="shared" si="17"/>
        <v>0.99984816232215801</v>
      </c>
      <c r="E533" s="3">
        <f>'Adj TLT'!E533*'TLT DVD'!C533*1/252*-25</f>
        <v>-0.34090146825396822</v>
      </c>
    </row>
    <row r="534" spans="1:5" x14ac:dyDescent="0.25">
      <c r="A534" s="1">
        <v>45243</v>
      </c>
      <c r="B534">
        <v>3.9133</v>
      </c>
      <c r="C534">
        <f t="shared" si="16"/>
        <v>3.9133000000000001E-2</v>
      </c>
      <c r="D534">
        <f t="shared" si="17"/>
        <v>0.99984472237427902</v>
      </c>
      <c r="E534" s="3">
        <f>'Adj TLT'!E534*'TLT DVD'!C534*1/252*-25</f>
        <v>-0.35277933630952385</v>
      </c>
    </row>
    <row r="535" spans="1:5" x14ac:dyDescent="0.25">
      <c r="A535" s="1">
        <v>45240</v>
      </c>
      <c r="B535">
        <v>3.9043999999999999</v>
      </c>
      <c r="C535">
        <f t="shared" si="16"/>
        <v>3.9043999999999995E-2</v>
      </c>
      <c r="D535">
        <f t="shared" si="17"/>
        <v>0.9998450754941044</v>
      </c>
      <c r="E535" s="3">
        <f>'Adj TLT'!E535*'TLT DVD'!C535*1/252*-25</f>
        <v>-0.35073751984126983</v>
      </c>
    </row>
    <row r="536" spans="1:5" x14ac:dyDescent="0.25">
      <c r="A536" s="1">
        <v>45239</v>
      </c>
      <c r="B536">
        <v>3.9262999999999999</v>
      </c>
      <c r="C536">
        <f t="shared" si="16"/>
        <v>3.9262999999999999E-2</v>
      </c>
      <c r="D536">
        <f t="shared" si="17"/>
        <v>0.99984420658149964</v>
      </c>
      <c r="E536" s="3">
        <f>'Adj TLT'!E536*'TLT DVD'!C536*1/252*-25</f>
        <v>-0.35286063194444445</v>
      </c>
    </row>
    <row r="537" spans="1:5" x14ac:dyDescent="0.25">
      <c r="A537" s="1">
        <v>45238</v>
      </c>
      <c r="B537">
        <v>3.8359999999999999</v>
      </c>
      <c r="C537">
        <f t="shared" si="16"/>
        <v>3.8359999999999998E-2</v>
      </c>
      <c r="D537">
        <f t="shared" si="17"/>
        <v>0.99984778936299235</v>
      </c>
      <c r="E537" s="3">
        <f>'Adj TLT'!E537*'TLT DVD'!C537*1/252*-25</f>
        <v>-0.34265222222222225</v>
      </c>
    </row>
    <row r="538" spans="1:5" x14ac:dyDescent="0.25">
      <c r="A538" s="1">
        <v>45237</v>
      </c>
      <c r="B538">
        <v>3.9013</v>
      </c>
      <c r="C538">
        <f t="shared" si="16"/>
        <v>3.9012999999999999E-2</v>
      </c>
      <c r="D538">
        <f t="shared" si="17"/>
        <v>0.99984519849092679</v>
      </c>
      <c r="E538" s="3">
        <f>'Adj TLT'!E538*'TLT DVD'!C538*1/252*-25</f>
        <v>-0.34685962896825395</v>
      </c>
    </row>
    <row r="539" spans="1:5" x14ac:dyDescent="0.25">
      <c r="A539" s="1">
        <v>45236</v>
      </c>
      <c r="B539">
        <v>3.9588999999999999</v>
      </c>
      <c r="C539">
        <f t="shared" si="16"/>
        <v>3.9588999999999999E-2</v>
      </c>
      <c r="D539">
        <f t="shared" si="17"/>
        <v>0.99984291313308493</v>
      </c>
      <c r="E539" s="3">
        <f>'Adj TLT'!E539*'TLT DVD'!C539*1/252*-25</f>
        <v>-0.34766054365079363</v>
      </c>
    </row>
    <row r="540" spans="1:5" x14ac:dyDescent="0.25">
      <c r="A540" s="1">
        <v>45233</v>
      </c>
      <c r="B540">
        <v>3.9205000000000001</v>
      </c>
      <c r="C540">
        <f t="shared" si="16"/>
        <v>3.9205000000000004E-2</v>
      </c>
      <c r="D540">
        <f t="shared" si="17"/>
        <v>0.99984443670439904</v>
      </c>
      <c r="E540" s="3">
        <f>'Adj TLT'!E540*'TLT DVD'!C540*1/252*-25</f>
        <v>-0.3491889781746032</v>
      </c>
    </row>
    <row r="541" spans="1:5" x14ac:dyDescent="0.25">
      <c r="A541" s="1">
        <v>45232</v>
      </c>
      <c r="B541">
        <v>3.9470000000000001</v>
      </c>
      <c r="C541">
        <f t="shared" si="16"/>
        <v>3.9469999999999998E-2</v>
      </c>
      <c r="D541">
        <f t="shared" si="17"/>
        <v>0.99984338528123873</v>
      </c>
      <c r="E541" s="3">
        <f>'Adj TLT'!E541*'TLT DVD'!C541*1/252*-25</f>
        <v>-0.3437570734126984</v>
      </c>
    </row>
    <row r="542" spans="1:5" x14ac:dyDescent="0.25">
      <c r="A542" s="1">
        <v>45231</v>
      </c>
      <c r="B542">
        <v>4.0369999999999999</v>
      </c>
      <c r="C542">
        <f t="shared" si="16"/>
        <v>4.0369999999999996E-2</v>
      </c>
      <c r="D542">
        <f t="shared" si="17"/>
        <v>0.9998398144183821</v>
      </c>
      <c r="E542" s="3">
        <f>'Adj TLT'!E542*'TLT DVD'!C542*1/252*-25</f>
        <v>-0.35239645833333333</v>
      </c>
    </row>
    <row r="543" spans="1:5" x14ac:dyDescent="0.25">
      <c r="A543" s="1">
        <v>45230</v>
      </c>
      <c r="B543">
        <v>4.1104000000000003</v>
      </c>
      <c r="C543">
        <f t="shared" si="16"/>
        <v>4.1104000000000002E-2</v>
      </c>
      <c r="D543">
        <f t="shared" si="17"/>
        <v>0.99983690219078292</v>
      </c>
      <c r="E543" s="3">
        <f>'Adj TLT'!E543*'TLT DVD'!C543*1/252*-25</f>
        <v>-0.35680555555555554</v>
      </c>
    </row>
    <row r="544" spans="1:5" x14ac:dyDescent="0.25">
      <c r="A544" s="1">
        <v>45229</v>
      </c>
      <c r="B544">
        <v>4.0007000000000001</v>
      </c>
      <c r="C544">
        <f t="shared" si="16"/>
        <v>4.0007000000000001E-2</v>
      </c>
      <c r="D544">
        <f t="shared" si="17"/>
        <v>0.9998412546648664</v>
      </c>
      <c r="E544" s="3">
        <f>'Adj TLT'!E544*'TLT DVD'!C544*1/252*-25</f>
        <v>-0.35545901984126982</v>
      </c>
    </row>
    <row r="545" spans="1:5" x14ac:dyDescent="0.25">
      <c r="A545" s="1">
        <v>45226</v>
      </c>
      <c r="B545">
        <v>3.9826999999999999</v>
      </c>
      <c r="C545">
        <f t="shared" si="16"/>
        <v>3.9827000000000001E-2</v>
      </c>
      <c r="D545">
        <f t="shared" si="17"/>
        <v>0.99984196883744625</v>
      </c>
      <c r="E545" s="3">
        <f>'Adj TLT'!E545*'TLT DVD'!C545*1/252*-25</f>
        <v>-0.34793309722222227</v>
      </c>
    </row>
    <row r="546" spans="1:5" x14ac:dyDescent="0.25">
      <c r="A546" s="1">
        <v>45225</v>
      </c>
      <c r="B546">
        <v>3.9657</v>
      </c>
      <c r="C546">
        <f t="shared" si="16"/>
        <v>3.9656999999999998E-2</v>
      </c>
      <c r="D546">
        <f t="shared" si="17"/>
        <v>0.99984264333424</v>
      </c>
      <c r="E546" s="3">
        <f>'Adj TLT'!E546*'TLT DVD'!C546*1/252*-25</f>
        <v>-0.34141214880952381</v>
      </c>
    </row>
    <row r="547" spans="1:5" x14ac:dyDescent="0.25">
      <c r="A547" s="1">
        <v>45224</v>
      </c>
      <c r="B547">
        <v>4.0266000000000002</v>
      </c>
      <c r="C547">
        <f t="shared" si="16"/>
        <v>4.0266000000000003E-2</v>
      </c>
      <c r="D547">
        <f t="shared" si="17"/>
        <v>0.99984022705077158</v>
      </c>
      <c r="E547" s="3">
        <f>'Adj TLT'!E547*'TLT DVD'!C547*1/252*-25</f>
        <v>-0.35005055357142861</v>
      </c>
    </row>
    <row r="548" spans="1:5" x14ac:dyDescent="0.25">
      <c r="A548" s="1">
        <v>45223</v>
      </c>
      <c r="B548">
        <v>3.9369000000000001</v>
      </c>
      <c r="C548">
        <f t="shared" si="16"/>
        <v>3.9369000000000001E-2</v>
      </c>
      <c r="D548">
        <f t="shared" si="17"/>
        <v>0.99984378601219959</v>
      </c>
      <c r="E548" s="3">
        <f>'Adj TLT'!E548*'TLT DVD'!C548*1/252*-25</f>
        <v>-0.33994819047619051</v>
      </c>
    </row>
    <row r="549" spans="1:5" x14ac:dyDescent="0.25">
      <c r="A549" s="1">
        <v>45222</v>
      </c>
      <c r="B549">
        <v>3.9887999999999999</v>
      </c>
      <c r="C549">
        <f t="shared" si="16"/>
        <v>3.9888E-2</v>
      </c>
      <c r="D549">
        <f t="shared" si="17"/>
        <v>0.99984172681223704</v>
      </c>
      <c r="E549" s="3">
        <f>'Adj TLT'!E549*'TLT DVD'!C549*1/252*-25</f>
        <v>-0.33675285714285713</v>
      </c>
    </row>
    <row r="550" spans="1:5" x14ac:dyDescent="0.25">
      <c r="A550" s="1">
        <v>45219</v>
      </c>
      <c r="B550">
        <v>4.0366999999999997</v>
      </c>
      <c r="C550">
        <f t="shared" si="16"/>
        <v>4.0367E-2</v>
      </c>
      <c r="D550">
        <f t="shared" si="17"/>
        <v>0.99983982632123714</v>
      </c>
      <c r="E550" s="3">
        <f>'Adj TLT'!E550*'TLT DVD'!C550*1/252*-25</f>
        <v>-0.3347097083333333</v>
      </c>
    </row>
    <row r="551" spans="1:5" x14ac:dyDescent="0.25">
      <c r="A551" s="1">
        <v>45218</v>
      </c>
      <c r="B551">
        <v>4.0595999999999997</v>
      </c>
      <c r="C551">
        <f t="shared" si="16"/>
        <v>4.0595999999999993E-2</v>
      </c>
      <c r="D551">
        <f t="shared" si="17"/>
        <v>0.99983891773704592</v>
      </c>
      <c r="E551" s="3">
        <f>'Adj TLT'!E551*'TLT DVD'!C551*1/252*-25</f>
        <v>-0.33825972619047612</v>
      </c>
    </row>
    <row r="552" spans="1:5" x14ac:dyDescent="0.25">
      <c r="A552" s="1">
        <v>45217</v>
      </c>
      <c r="B552">
        <v>3.9765000000000001</v>
      </c>
      <c r="C552">
        <f t="shared" si="16"/>
        <v>3.9765000000000002E-2</v>
      </c>
      <c r="D552">
        <f t="shared" si="17"/>
        <v>0.99984221483034186</v>
      </c>
      <c r="E552" s="3">
        <f>'Adj TLT'!E552*'TLT DVD'!C552*1/252*-25</f>
        <v>-0.33283462797619051</v>
      </c>
    </row>
    <row r="553" spans="1:5" x14ac:dyDescent="0.25">
      <c r="A553" s="1">
        <v>45216</v>
      </c>
      <c r="B553">
        <v>3.9415</v>
      </c>
      <c r="C553">
        <f t="shared" si="16"/>
        <v>3.9414999999999999E-2</v>
      </c>
      <c r="D553">
        <f t="shared" si="17"/>
        <v>0.99984360350104906</v>
      </c>
      <c r="E553" s="3">
        <f>'Adj TLT'!E553*'TLT DVD'!C553*1/252*-25</f>
        <v>-0.33131279265873015</v>
      </c>
    </row>
    <row r="554" spans="1:5" x14ac:dyDescent="0.25">
      <c r="A554" s="1">
        <v>45215</v>
      </c>
      <c r="B554">
        <v>3.8980999999999999</v>
      </c>
      <c r="C554">
        <f t="shared" si="16"/>
        <v>3.8981000000000002E-2</v>
      </c>
      <c r="D554">
        <f t="shared" si="17"/>
        <v>0.9998453254554045</v>
      </c>
      <c r="E554" s="3">
        <f>'Adj TLT'!E554*'TLT DVD'!C554*1/252*-25</f>
        <v>-0.32271472718253974</v>
      </c>
    </row>
    <row r="555" spans="1:5" x14ac:dyDescent="0.25">
      <c r="A555" s="1">
        <v>45212</v>
      </c>
      <c r="B555">
        <v>3.8353999999999999</v>
      </c>
      <c r="C555">
        <f t="shared" si="16"/>
        <v>3.8353999999999999E-2</v>
      </c>
      <c r="D555">
        <f t="shared" si="17"/>
        <v>0.99984781316889237</v>
      </c>
      <c r="E555" s="3">
        <f>'Adj TLT'!E555*'TLT DVD'!C555*1/252*-25</f>
        <v>-0.32475336309523806</v>
      </c>
    </row>
    <row r="556" spans="1:5" x14ac:dyDescent="0.25">
      <c r="A556" s="1">
        <v>45211</v>
      </c>
      <c r="B556">
        <v>3.9039999999999999</v>
      </c>
      <c r="C556">
        <f t="shared" si="16"/>
        <v>3.9039999999999998E-2</v>
      </c>
      <c r="D556">
        <f t="shared" si="17"/>
        <v>0.99984509136466126</v>
      </c>
      <c r="E556" s="3">
        <f>'Adj TLT'!E556*'TLT DVD'!C556*1/252*-25</f>
        <v>-0.32626285714285708</v>
      </c>
    </row>
    <row r="557" spans="1:5" x14ac:dyDescent="0.25">
      <c r="A557" s="1">
        <v>45210</v>
      </c>
      <c r="B557">
        <v>3.7980999999999998</v>
      </c>
      <c r="C557">
        <f t="shared" si="16"/>
        <v>3.7981000000000001E-2</v>
      </c>
      <c r="D557">
        <f t="shared" si="17"/>
        <v>0.99984929310345716</v>
      </c>
      <c r="E557" s="3">
        <f>'Adj TLT'!E557*'TLT DVD'!C557*1/252*-25</f>
        <v>-0.31364468650793648</v>
      </c>
    </row>
    <row r="558" spans="1:5" x14ac:dyDescent="0.25">
      <c r="A558" s="1">
        <v>45209</v>
      </c>
      <c r="B558">
        <v>3.8774000000000002</v>
      </c>
      <c r="C558">
        <f t="shared" si="16"/>
        <v>3.8774000000000003E-2</v>
      </c>
      <c r="D558">
        <f t="shared" si="17"/>
        <v>0.99984614675725914</v>
      </c>
      <c r="E558" s="3">
        <f>'Adj TLT'!E558*'TLT DVD'!C558*1/252*-25</f>
        <v>-0.31838531547619053</v>
      </c>
    </row>
    <row r="559" spans="1:5" x14ac:dyDescent="0.25">
      <c r="A559" s="1">
        <v>45208</v>
      </c>
      <c r="B559">
        <v>3.8721000000000001</v>
      </c>
      <c r="C559">
        <f t="shared" si="16"/>
        <v>3.8720999999999998E-2</v>
      </c>
      <c r="D559">
        <f t="shared" si="17"/>
        <v>0.99984635704238356</v>
      </c>
      <c r="E559" s="3">
        <f>'Adj TLT'!E559*'TLT DVD'!C559*1/252*-25</f>
        <v>-0.32459568452380949</v>
      </c>
    </row>
    <row r="560" spans="1:5" x14ac:dyDescent="0.25">
      <c r="A560" s="1">
        <v>45205</v>
      </c>
      <c r="B560">
        <v>3.9628999999999999</v>
      </c>
      <c r="C560">
        <f t="shared" si="16"/>
        <v>3.9628999999999998E-2</v>
      </c>
      <c r="D560">
        <f t="shared" si="17"/>
        <v>0.99984275442787318</v>
      </c>
      <c r="E560" s="3">
        <f>'Adj TLT'!E560*'TLT DVD'!C560*1/252*-25</f>
        <v>-0.33515597718253964</v>
      </c>
    </row>
    <row r="561" spans="1:5" x14ac:dyDescent="0.25">
      <c r="A561" s="1">
        <v>45204</v>
      </c>
      <c r="B561">
        <v>3.9148999999999998</v>
      </c>
      <c r="C561">
        <f t="shared" si="16"/>
        <v>3.9148999999999996E-2</v>
      </c>
      <c r="D561">
        <f t="shared" si="17"/>
        <v>0.99984465889207641</v>
      </c>
      <c r="E561" s="3">
        <f>'Adj TLT'!E561*'TLT DVD'!C561*1/252*-25</f>
        <v>-0.33478609126984127</v>
      </c>
    </row>
    <row r="562" spans="1:5" x14ac:dyDescent="0.25">
      <c r="A562" s="1">
        <v>45203</v>
      </c>
      <c r="B562">
        <v>3.8954</v>
      </c>
      <c r="C562">
        <f t="shared" si="16"/>
        <v>3.8954000000000003E-2</v>
      </c>
      <c r="D562">
        <f t="shared" si="17"/>
        <v>0.99984543258169511</v>
      </c>
      <c r="E562" s="3">
        <f>'Adj TLT'!E562*'TLT DVD'!C562*1/252*-25</f>
        <v>-0.3385674543650794</v>
      </c>
    </row>
    <row r="563" spans="1:5" x14ac:dyDescent="0.25">
      <c r="A563" s="1">
        <v>45202</v>
      </c>
      <c r="B563">
        <v>3.9504000000000001</v>
      </c>
      <c r="C563">
        <f t="shared" si="16"/>
        <v>3.9504000000000004E-2</v>
      </c>
      <c r="D563">
        <f t="shared" si="17"/>
        <v>0.99984325038174349</v>
      </c>
      <c r="E563" s="3">
        <f>'Adj TLT'!E563*'TLT DVD'!C563*1/252*-25</f>
        <v>-0.33731242857142857</v>
      </c>
    </row>
    <row r="564" spans="1:5" x14ac:dyDescent="0.25">
      <c r="A564" s="1">
        <v>45201</v>
      </c>
      <c r="B564">
        <v>3.8654000000000002</v>
      </c>
      <c r="C564">
        <f t="shared" si="16"/>
        <v>3.8654000000000001E-2</v>
      </c>
      <c r="D564">
        <f t="shared" si="17"/>
        <v>0.99984662287458526</v>
      </c>
      <c r="E564" s="3">
        <f>'Adj TLT'!E564*'TLT DVD'!C564*1/252*-25</f>
        <v>-0.33925787500000004</v>
      </c>
    </row>
    <row r="565" spans="1:5" x14ac:dyDescent="0.25">
      <c r="A565" s="1">
        <v>45198</v>
      </c>
      <c r="B565">
        <v>3.7887</v>
      </c>
      <c r="C565">
        <f t="shared" si="16"/>
        <v>3.7886999999999997E-2</v>
      </c>
      <c r="D565">
        <f t="shared" si="17"/>
        <v>0.99984966606318371</v>
      </c>
      <c r="E565" s="3">
        <f>'Adj TLT'!E565*'TLT DVD'!C565*1/252*-25</f>
        <v>-0.32572295833333331</v>
      </c>
    </row>
    <row r="566" spans="1:5" x14ac:dyDescent="0.25">
      <c r="A566" s="1">
        <v>45197</v>
      </c>
      <c r="B566">
        <v>3.9049999999999998</v>
      </c>
      <c r="C566">
        <f t="shared" si="16"/>
        <v>3.9050000000000001E-2</v>
      </c>
      <c r="D566">
        <f t="shared" si="17"/>
        <v>0.99984505168826954</v>
      </c>
      <c r="E566" s="3">
        <f>'Adj TLT'!E566*'TLT DVD'!C566*1/252*-25</f>
        <v>-0.33618640873015876</v>
      </c>
    </row>
    <row r="567" spans="1:5" x14ac:dyDescent="0.25">
      <c r="A567" s="1">
        <v>45196</v>
      </c>
      <c r="B567">
        <v>3.9169</v>
      </c>
      <c r="C567">
        <f t="shared" si="16"/>
        <v>3.9169000000000002E-2</v>
      </c>
      <c r="D567">
        <f t="shared" si="17"/>
        <v>0.99984457953932881</v>
      </c>
      <c r="E567" s="3">
        <f>'Adj TLT'!E567*'TLT DVD'!C567*1/252*-25</f>
        <v>-0.32947812599206355</v>
      </c>
    </row>
    <row r="568" spans="1:5" x14ac:dyDescent="0.25">
      <c r="A568" s="1">
        <v>45195</v>
      </c>
      <c r="B568">
        <v>3.8965999999999998</v>
      </c>
      <c r="C568">
        <f t="shared" si="16"/>
        <v>3.8966000000000001E-2</v>
      </c>
      <c r="D568">
        <f t="shared" si="17"/>
        <v>0.99984538497000897</v>
      </c>
      <c r="E568" s="3">
        <f>'Adj TLT'!E568*'TLT DVD'!C568*1/252*-25</f>
        <v>-0.33179085119047619</v>
      </c>
    </row>
    <row r="569" spans="1:5" x14ac:dyDescent="0.25">
      <c r="A569" s="1">
        <v>45194</v>
      </c>
      <c r="B569">
        <v>3.8831000000000002</v>
      </c>
      <c r="C569">
        <f t="shared" si="16"/>
        <v>3.8831000000000004E-2</v>
      </c>
      <c r="D569">
        <f t="shared" si="17"/>
        <v>0.99984592060160871</v>
      </c>
      <c r="E569" s="3">
        <f>'Adj TLT'!E569*'TLT DVD'!C569*1/252*-25</f>
        <v>-0.33229782341269848</v>
      </c>
    </row>
    <row r="570" spans="1:5" x14ac:dyDescent="0.25">
      <c r="A570" s="1">
        <v>45191</v>
      </c>
      <c r="B570">
        <v>3.7875000000000001</v>
      </c>
      <c r="C570">
        <f t="shared" si="16"/>
        <v>3.7874999999999999E-2</v>
      </c>
      <c r="D570">
        <f t="shared" si="17"/>
        <v>0.99984971367507369</v>
      </c>
      <c r="E570" s="3">
        <f>'Adj TLT'!E570*'TLT DVD'!C570*1/252*-25</f>
        <v>-0.31960788690476194</v>
      </c>
    </row>
    <row r="571" spans="1:5" x14ac:dyDescent="0.25">
      <c r="A571" s="1">
        <v>45190</v>
      </c>
      <c r="B571">
        <v>3.8180000000000001</v>
      </c>
      <c r="C571">
        <f t="shared" si="16"/>
        <v>3.8179999999999999E-2</v>
      </c>
      <c r="D571">
        <f t="shared" si="17"/>
        <v>0.99984850354023991</v>
      </c>
      <c r="E571" s="3">
        <f>'Adj TLT'!E571*'TLT DVD'!C571*1/252*-25</f>
        <v>-0.32926462301587306</v>
      </c>
    </row>
    <row r="572" spans="1:5" x14ac:dyDescent="0.25">
      <c r="A572" s="1">
        <v>45189</v>
      </c>
      <c r="B572">
        <v>3.72</v>
      </c>
      <c r="C572">
        <f t="shared" si="16"/>
        <v>3.7200000000000004E-2</v>
      </c>
      <c r="D572">
        <f t="shared" si="17"/>
        <v>0.99985239184753649</v>
      </c>
      <c r="E572" s="3">
        <f>'Adj TLT'!E572*'TLT DVD'!C572*1/252*-25</f>
        <v>-0.32730833333333337</v>
      </c>
    </row>
    <row r="573" spans="1:5" x14ac:dyDescent="0.25">
      <c r="A573" s="1">
        <v>45188</v>
      </c>
      <c r="B573">
        <v>3.7315999999999998</v>
      </c>
      <c r="C573">
        <f t="shared" si="16"/>
        <v>3.7315999999999995E-2</v>
      </c>
      <c r="D573">
        <f t="shared" si="17"/>
        <v>0.99985193159812868</v>
      </c>
      <c r="E573" s="3">
        <f>'Adj TLT'!E573*'TLT DVD'!C573*1/252*-25</f>
        <v>-0.32829195238095238</v>
      </c>
    </row>
    <row r="574" spans="1:5" x14ac:dyDescent="0.25">
      <c r="A574" s="1">
        <v>45187</v>
      </c>
      <c r="B574">
        <v>3.7040999999999999</v>
      </c>
      <c r="C574">
        <f t="shared" si="16"/>
        <v>3.7040999999999998E-2</v>
      </c>
      <c r="D574">
        <f t="shared" si="17"/>
        <v>0.99985302270698273</v>
      </c>
      <c r="E574" s="3">
        <f>'Adj TLT'!E574*'TLT DVD'!C574*1/252*-25</f>
        <v>-0.32488043749999995</v>
      </c>
    </row>
    <row r="575" spans="1:5" x14ac:dyDescent="0.25">
      <c r="A575" s="1">
        <v>45184</v>
      </c>
      <c r="B575">
        <v>3.7252000000000001</v>
      </c>
      <c r="C575">
        <f t="shared" si="16"/>
        <v>3.7252E-2</v>
      </c>
      <c r="D575">
        <f t="shared" si="17"/>
        <v>0.99985218552881017</v>
      </c>
      <c r="E575" s="3">
        <f>'Adj TLT'!E575*'TLT DVD'!C575*1/252*-25</f>
        <v>-0.32843107539682542</v>
      </c>
    </row>
    <row r="576" spans="1:5" x14ac:dyDescent="0.25">
      <c r="A576" s="1">
        <v>45183</v>
      </c>
      <c r="B576">
        <v>3.7025000000000001</v>
      </c>
      <c r="C576">
        <f t="shared" si="16"/>
        <v>3.7025000000000002E-2</v>
      </c>
      <c r="D576">
        <f t="shared" si="17"/>
        <v>0.99985308618971636</v>
      </c>
      <c r="E576" s="3">
        <f>'Adj TLT'!E576*'TLT DVD'!C576*1/252*-25</f>
        <v>-0.32756840277777782</v>
      </c>
    </row>
    <row r="577" spans="1:5" x14ac:dyDescent="0.25">
      <c r="A577" s="1">
        <v>45182</v>
      </c>
      <c r="B577">
        <v>3.6758000000000002</v>
      </c>
      <c r="C577">
        <f t="shared" si="16"/>
        <v>3.6757999999999999E-2</v>
      </c>
      <c r="D577">
        <f t="shared" si="17"/>
        <v>0.99985414555842833</v>
      </c>
      <c r="E577" s="3">
        <f>'Adj TLT'!E577*'TLT DVD'!C577*1/252*-25</f>
        <v>-0.33341110515873018</v>
      </c>
    </row>
    <row r="578" spans="1:5" x14ac:dyDescent="0.25">
      <c r="A578" s="1">
        <v>45181</v>
      </c>
      <c r="B578">
        <v>3.6749999999999998</v>
      </c>
      <c r="C578">
        <f t="shared" si="16"/>
        <v>3.6749999999999998E-2</v>
      </c>
      <c r="D578">
        <f t="shared" si="17"/>
        <v>0.99985417729983028</v>
      </c>
      <c r="E578" s="3">
        <f>'Adj TLT'!E578*'TLT DVD'!C578*1/252*-25</f>
        <v>-0.33067708333333334</v>
      </c>
    </row>
    <row r="579" spans="1:5" x14ac:dyDescent="0.25">
      <c r="A579" s="1">
        <v>45180</v>
      </c>
      <c r="B579">
        <v>3.6962000000000002</v>
      </c>
      <c r="C579">
        <f t="shared" si="16"/>
        <v>3.6962000000000002E-2</v>
      </c>
      <c r="D579">
        <f t="shared" si="17"/>
        <v>0.99985333615301908</v>
      </c>
      <c r="E579" s="3">
        <f>'Adj TLT'!E579*'TLT DVD'!C579*1/252*-25</f>
        <v>-0.34134847023809523</v>
      </c>
    </row>
    <row r="580" spans="1:5" x14ac:dyDescent="0.25">
      <c r="A580" s="1">
        <v>45177</v>
      </c>
      <c r="B580">
        <v>3.6695000000000002</v>
      </c>
      <c r="C580">
        <f t="shared" ref="C580:C643" si="18">B580/100</f>
        <v>3.6695000000000005E-2</v>
      </c>
      <c r="D580">
        <f t="shared" ref="D580:D643" si="19">EXP(-C580*1/252)</f>
        <v>0.99985439552199606</v>
      </c>
      <c r="E580" s="3">
        <f>'Adj TLT'!E580*'TLT DVD'!C580*1/252*-25</f>
        <v>-0.3378269841269842</v>
      </c>
    </row>
    <row r="581" spans="1:5" x14ac:dyDescent="0.25">
      <c r="A581" s="1">
        <v>45176</v>
      </c>
      <c r="B581">
        <v>3.6836000000000002</v>
      </c>
      <c r="C581">
        <f t="shared" si="18"/>
        <v>3.6836000000000001E-2</v>
      </c>
      <c r="D581">
        <f t="shared" si="19"/>
        <v>0.99985383607981215</v>
      </c>
      <c r="E581" s="3">
        <f>'Adj TLT'!E581*'TLT DVD'!C581*1/252*-25</f>
        <v>-0.34164659126984126</v>
      </c>
    </row>
    <row r="582" spans="1:5" x14ac:dyDescent="0.25">
      <c r="A582" s="1">
        <v>45175</v>
      </c>
      <c r="B582">
        <v>3.6938</v>
      </c>
      <c r="C582">
        <f t="shared" si="18"/>
        <v>3.6937999999999999E-2</v>
      </c>
      <c r="D582">
        <f t="shared" si="19"/>
        <v>0.99985343137715088</v>
      </c>
      <c r="E582" s="3">
        <f>'Adj TLT'!E582*'TLT DVD'!C582*1/252*-25</f>
        <v>-0.34065044444444437</v>
      </c>
    </row>
    <row r="583" spans="1:5" x14ac:dyDescent="0.25">
      <c r="A583" s="1">
        <v>45174</v>
      </c>
      <c r="B583">
        <v>3.7029000000000001</v>
      </c>
      <c r="C583">
        <f t="shared" si="18"/>
        <v>3.7028999999999999E-2</v>
      </c>
      <c r="D583">
        <f t="shared" si="19"/>
        <v>0.99985307031903259</v>
      </c>
      <c r="E583" s="3">
        <f>'Adj TLT'!E583*'TLT DVD'!C583*1/252*-25</f>
        <v>-0.34358356845238097</v>
      </c>
    </row>
    <row r="584" spans="1:5" x14ac:dyDescent="0.25">
      <c r="A584" s="1">
        <v>45170</v>
      </c>
      <c r="B584">
        <v>3.6509999999999998</v>
      </c>
      <c r="C584">
        <f t="shared" si="18"/>
        <v>3.6510000000000001E-2</v>
      </c>
      <c r="D584">
        <f t="shared" si="19"/>
        <v>0.99985512954235745</v>
      </c>
      <c r="E584" s="3">
        <f>'Adj TLT'!E584*'TLT DVD'!C584*1/252*-25</f>
        <v>-0.34123086309523809</v>
      </c>
    </row>
    <row r="585" spans="1:5" x14ac:dyDescent="0.25">
      <c r="A585" s="1">
        <v>45169</v>
      </c>
      <c r="B585">
        <v>3.5832999999999999</v>
      </c>
      <c r="C585">
        <f t="shared" si="18"/>
        <v>3.5832999999999997E-2</v>
      </c>
      <c r="D585">
        <f t="shared" si="19"/>
        <v>0.99985781566470644</v>
      </c>
      <c r="E585" s="3">
        <f>'Adj TLT'!E585*'TLT DVD'!C585*1/252*-25</f>
        <v>-0.33497456250000002</v>
      </c>
    </row>
    <row r="586" spans="1:5" x14ac:dyDescent="0.25">
      <c r="A586" s="1">
        <v>45168</v>
      </c>
      <c r="B586">
        <v>3.4335</v>
      </c>
      <c r="C586">
        <f t="shared" si="18"/>
        <v>3.4334999999999997E-2</v>
      </c>
      <c r="D586">
        <f t="shared" si="19"/>
        <v>0.99986375928160975</v>
      </c>
      <c r="E586" s="3">
        <f>'Adj TLT'!E586*'TLT DVD'!C586*1/252*-25</f>
        <v>-0.31913156249999997</v>
      </c>
    </row>
    <row r="587" spans="1:5" x14ac:dyDescent="0.25">
      <c r="A587" s="1">
        <v>45167</v>
      </c>
      <c r="B587">
        <v>3.4298999999999999</v>
      </c>
      <c r="C587">
        <f t="shared" si="18"/>
        <v>3.4298999999999996E-2</v>
      </c>
      <c r="D587">
        <f t="shared" si="19"/>
        <v>0.99986390211929976</v>
      </c>
      <c r="E587" s="3">
        <f>'Adj TLT'!E587*'TLT DVD'!C587*1/252*-25</f>
        <v>-0.32111077678571426</v>
      </c>
    </row>
    <row r="588" spans="1:5" x14ac:dyDescent="0.25">
      <c r="A588" s="1">
        <v>45166</v>
      </c>
      <c r="B588">
        <v>3.4655999999999998</v>
      </c>
      <c r="C588">
        <f t="shared" si="18"/>
        <v>3.4655999999999999E-2</v>
      </c>
      <c r="D588">
        <f t="shared" si="19"/>
        <v>0.99986248564644176</v>
      </c>
      <c r="E588" s="3">
        <f>'Adj TLT'!E588*'TLT DVD'!C588*1/252*-25</f>
        <v>-0.32321533333333335</v>
      </c>
    </row>
    <row r="589" spans="1:5" x14ac:dyDescent="0.25">
      <c r="A589" s="1">
        <v>45163</v>
      </c>
      <c r="B589">
        <v>3.4691999999999998</v>
      </c>
      <c r="C589">
        <f t="shared" si="18"/>
        <v>3.4692000000000001E-2</v>
      </c>
      <c r="D589">
        <f t="shared" si="19"/>
        <v>0.99986234280895403</v>
      </c>
      <c r="E589" s="3">
        <f>'Adj TLT'!E589*'TLT DVD'!C589*1/252*-25</f>
        <v>-0.32265625000000003</v>
      </c>
    </row>
    <row r="590" spans="1:5" x14ac:dyDescent="0.25">
      <c r="A590" s="1">
        <v>45162</v>
      </c>
      <c r="B590">
        <v>3.4805000000000001</v>
      </c>
      <c r="C590">
        <f t="shared" si="18"/>
        <v>3.4805000000000003E-2</v>
      </c>
      <c r="D590">
        <f t="shared" si="19"/>
        <v>0.99986189445808338</v>
      </c>
      <c r="E590" s="3">
        <f>'Adj TLT'!E590*'TLT DVD'!C590*1/252*-25</f>
        <v>-0.32291305555555555</v>
      </c>
    </row>
    <row r="591" spans="1:5" x14ac:dyDescent="0.25">
      <c r="A591" s="1">
        <v>45161</v>
      </c>
      <c r="B591">
        <v>3.4575999999999998</v>
      </c>
      <c r="C591">
        <f t="shared" si="18"/>
        <v>3.4575999999999996E-2</v>
      </c>
      <c r="D591">
        <f t="shared" si="19"/>
        <v>0.99986280306315434</v>
      </c>
      <c r="E591" s="3">
        <f>'Adj TLT'!E591*'TLT DVD'!C591*1/252*-25</f>
        <v>-0.32535055555555548</v>
      </c>
    </row>
    <row r="592" spans="1:5" x14ac:dyDescent="0.25">
      <c r="A592" s="1">
        <v>45160</v>
      </c>
      <c r="B592">
        <v>3.5432999999999999</v>
      </c>
      <c r="C592">
        <f t="shared" si="18"/>
        <v>3.5432999999999999E-2</v>
      </c>
      <c r="D592">
        <f t="shared" si="19"/>
        <v>0.99985940274186391</v>
      </c>
      <c r="E592" s="3">
        <f>'Adj TLT'!E592*'TLT DVD'!C592*1/252*-25</f>
        <v>-0.33970685714285714</v>
      </c>
    </row>
    <row r="593" spans="1:5" x14ac:dyDescent="0.25">
      <c r="A593" s="1">
        <v>45159</v>
      </c>
      <c r="B593">
        <v>3.5705</v>
      </c>
      <c r="C593">
        <f t="shared" si="18"/>
        <v>3.5705000000000001E-2</v>
      </c>
      <c r="D593">
        <f t="shared" si="19"/>
        <v>0.99985832352912274</v>
      </c>
      <c r="E593" s="3">
        <f>'Adj TLT'!E593*'TLT DVD'!C593*1/252*-25</f>
        <v>-0.34079147321428571</v>
      </c>
    </row>
    <row r="594" spans="1:5" x14ac:dyDescent="0.25">
      <c r="A594" s="1">
        <v>45156</v>
      </c>
      <c r="B594">
        <v>3.5228999999999999</v>
      </c>
      <c r="C594">
        <f t="shared" si="18"/>
        <v>3.5228999999999996E-2</v>
      </c>
      <c r="D594">
        <f t="shared" si="19"/>
        <v>0.99986021215218424</v>
      </c>
      <c r="E594" s="3">
        <f>'Adj TLT'!E594*'TLT DVD'!C594*1/252*-25</f>
        <v>-0.33659771726190474</v>
      </c>
    </row>
    <row r="595" spans="1:5" x14ac:dyDescent="0.25">
      <c r="A595" s="1">
        <v>45155</v>
      </c>
      <c r="B595">
        <v>3.5352999999999999</v>
      </c>
      <c r="C595">
        <f t="shared" si="18"/>
        <v>3.5352999999999996E-2</v>
      </c>
      <c r="D595">
        <f t="shared" si="19"/>
        <v>0.99985972015759772</v>
      </c>
      <c r="E595" s="3">
        <f>'Adj TLT'!E595*'TLT DVD'!C595*1/252*-25</f>
        <v>-0.33431031349206347</v>
      </c>
    </row>
    <row r="596" spans="1:5" x14ac:dyDescent="0.25">
      <c r="A596" s="1">
        <v>45154</v>
      </c>
      <c r="B596">
        <v>3.5202</v>
      </c>
      <c r="C596">
        <f t="shared" si="18"/>
        <v>3.5201999999999997E-2</v>
      </c>
      <c r="D596">
        <f t="shared" si="19"/>
        <v>0.9998603192800698</v>
      </c>
      <c r="E596" s="3">
        <f>'Adj TLT'!E596*'TLT DVD'!C596*1/252*-25</f>
        <v>-0.3325331785714285</v>
      </c>
    </row>
    <row r="597" spans="1:5" x14ac:dyDescent="0.25">
      <c r="A597" s="1">
        <v>45153</v>
      </c>
      <c r="B597">
        <v>3.4927000000000001</v>
      </c>
      <c r="C597">
        <f t="shared" si="18"/>
        <v>3.4927E-2</v>
      </c>
      <c r="D597">
        <f t="shared" si="19"/>
        <v>0.99986141039807708</v>
      </c>
      <c r="E597" s="3">
        <f>'Adj TLT'!E597*'TLT DVD'!C597*1/252*-25</f>
        <v>-0.32886126686507933</v>
      </c>
    </row>
    <row r="598" spans="1:5" x14ac:dyDescent="0.25">
      <c r="A598" s="1">
        <v>45152</v>
      </c>
      <c r="B598">
        <v>3.4714</v>
      </c>
      <c r="C598">
        <f t="shared" si="18"/>
        <v>3.4714000000000002E-2</v>
      </c>
      <c r="D598">
        <f t="shared" si="19"/>
        <v>0.99986225551938823</v>
      </c>
      <c r="E598" s="3">
        <f>'Adj TLT'!E598*'TLT DVD'!C598*1/252*-25</f>
        <v>-0.32902535317460319</v>
      </c>
    </row>
    <row r="599" spans="1:5" x14ac:dyDescent="0.25">
      <c r="A599" s="1">
        <v>45149</v>
      </c>
      <c r="B599">
        <v>3.4638</v>
      </c>
      <c r="C599">
        <f t="shared" si="18"/>
        <v>3.4638000000000002E-2</v>
      </c>
      <c r="D599">
        <f t="shared" si="19"/>
        <v>0.99986255706519334</v>
      </c>
      <c r="E599" s="3">
        <f>'Adj TLT'!E599*'TLT DVD'!C599*1/252*-25</f>
        <v>-0.32036713690476193</v>
      </c>
    </row>
    <row r="600" spans="1:5" x14ac:dyDescent="0.25">
      <c r="A600" s="1">
        <v>45148</v>
      </c>
      <c r="B600">
        <v>3.4558</v>
      </c>
      <c r="C600">
        <f t="shared" si="18"/>
        <v>3.4557999999999998E-2</v>
      </c>
      <c r="D600">
        <f t="shared" si="19"/>
        <v>0.99986287448192845</v>
      </c>
      <c r="E600" s="3">
        <f>'Adj TLT'!E600*'TLT DVD'!C600*1/252*-25</f>
        <v>-0.31719307142857139</v>
      </c>
    </row>
    <row r="601" spans="1:5" x14ac:dyDescent="0.25">
      <c r="A601" s="1">
        <v>45147</v>
      </c>
      <c r="B601">
        <v>3.3988999999999998</v>
      </c>
      <c r="C601">
        <f t="shared" si="18"/>
        <v>3.3988999999999998E-2</v>
      </c>
      <c r="D601">
        <f t="shared" si="19"/>
        <v>0.99986513211136452</v>
      </c>
      <c r="E601" s="3">
        <f>'Adj TLT'!E601*'TLT DVD'!C601*1/252*-25</f>
        <v>-0.3161853700396825</v>
      </c>
    </row>
    <row r="602" spans="1:5" x14ac:dyDescent="0.25">
      <c r="A602" s="1">
        <v>45146</v>
      </c>
      <c r="B602">
        <v>3.4165000000000001</v>
      </c>
      <c r="C602">
        <f t="shared" si="18"/>
        <v>3.4165000000000001E-2</v>
      </c>
      <c r="D602">
        <f t="shared" si="19"/>
        <v>0.99986443379310341</v>
      </c>
      <c r="E602" s="3">
        <f>'Adj TLT'!E602*'TLT DVD'!C602*1/252*-25</f>
        <v>-0.31670412698412698</v>
      </c>
    </row>
    <row r="603" spans="1:5" x14ac:dyDescent="0.25">
      <c r="A603" s="1">
        <v>45145</v>
      </c>
      <c r="B603">
        <v>3.4561000000000002</v>
      </c>
      <c r="C603">
        <f t="shared" si="18"/>
        <v>3.4561000000000001E-2</v>
      </c>
      <c r="D603">
        <f t="shared" si="19"/>
        <v>0.99986286257879908</v>
      </c>
      <c r="E603" s="3">
        <f>'Adj TLT'!E603*'TLT DVD'!C603*1/252*-25</f>
        <v>-0.3217464523809524</v>
      </c>
    </row>
    <row r="604" spans="1:5" x14ac:dyDescent="0.25">
      <c r="A604" s="1">
        <v>45142</v>
      </c>
      <c r="B604">
        <v>3.4220999999999999</v>
      </c>
      <c r="C604">
        <f t="shared" si="18"/>
        <v>3.4221000000000001E-2</v>
      </c>
      <c r="D604">
        <f t="shared" si="19"/>
        <v>0.99986421160103167</v>
      </c>
      <c r="E604" s="3">
        <f>'Adj TLT'!E604*'TLT DVD'!C604*1/252*-25</f>
        <v>-0.32109347023809526</v>
      </c>
    </row>
    <row r="605" spans="1:5" x14ac:dyDescent="0.25">
      <c r="A605" s="1">
        <v>45141</v>
      </c>
      <c r="B605">
        <v>3.4826999999999999</v>
      </c>
      <c r="C605">
        <f t="shared" si="18"/>
        <v>3.4826999999999997E-2</v>
      </c>
      <c r="D605">
        <f t="shared" si="19"/>
        <v>0.99986180716855677</v>
      </c>
      <c r="E605" s="3">
        <f>'Adj TLT'!E605*'TLT DVD'!C605*1/252*-25</f>
        <v>-0.32878346428571426</v>
      </c>
    </row>
    <row r="606" spans="1:5" x14ac:dyDescent="0.25">
      <c r="A606" s="1">
        <v>45140</v>
      </c>
      <c r="B606">
        <v>3.4024000000000001</v>
      </c>
      <c r="C606">
        <f t="shared" si="18"/>
        <v>3.4023999999999999E-2</v>
      </c>
      <c r="D606">
        <f t="shared" si="19"/>
        <v>0.99986499324121692</v>
      </c>
      <c r="E606" s="3">
        <f>'Adj TLT'!E606*'TLT DVD'!C606*1/252*-25</f>
        <v>-0.32191159523809521</v>
      </c>
    </row>
    <row r="607" spans="1:5" x14ac:dyDescent="0.25">
      <c r="A607" s="1">
        <v>45139</v>
      </c>
      <c r="B607">
        <v>3.3660000000000001</v>
      </c>
      <c r="C607">
        <f t="shared" si="18"/>
        <v>3.3660000000000002E-2</v>
      </c>
      <c r="D607">
        <f t="shared" si="19"/>
        <v>0.99986643749169468</v>
      </c>
      <c r="E607" s="3">
        <f>'Adj TLT'!E607*'TLT DVD'!C607*1/252*-25</f>
        <v>-0.31920232142857147</v>
      </c>
    </row>
    <row r="608" spans="1:5" x14ac:dyDescent="0.25">
      <c r="A608" s="1">
        <v>45138</v>
      </c>
      <c r="B608">
        <v>3.3016999999999999</v>
      </c>
      <c r="C608">
        <f t="shared" si="18"/>
        <v>3.3016999999999998E-2</v>
      </c>
      <c r="D608">
        <f t="shared" si="19"/>
        <v>0.99986898874145469</v>
      </c>
      <c r="E608" s="3">
        <f>'Adj TLT'!E608*'TLT DVD'!C608*1/252*-25</f>
        <v>-0.31834545932539682</v>
      </c>
    </row>
    <row r="609" spans="1:5" x14ac:dyDescent="0.25">
      <c r="A609" s="1">
        <v>45135</v>
      </c>
      <c r="B609">
        <v>3.3389000000000002</v>
      </c>
      <c r="C609">
        <f t="shared" si="18"/>
        <v>3.3389000000000002E-2</v>
      </c>
      <c r="D609">
        <f t="shared" si="19"/>
        <v>0.99986751274546548</v>
      </c>
      <c r="E609" s="3">
        <f>'Adj TLT'!E609*'TLT DVD'!C609*1/252*-25</f>
        <v>-0.32027603273809524</v>
      </c>
    </row>
    <row r="610" spans="1:5" x14ac:dyDescent="0.25">
      <c r="A610" s="1">
        <v>45134</v>
      </c>
      <c r="B610">
        <v>3.3561000000000001</v>
      </c>
      <c r="C610">
        <f t="shared" si="18"/>
        <v>3.3561000000000001E-2</v>
      </c>
      <c r="D610">
        <f t="shared" si="19"/>
        <v>0.99986683029644374</v>
      </c>
      <c r="E610" s="3">
        <f>'Adj TLT'!E610*'TLT DVD'!C610*1/252*-25</f>
        <v>-0.31823019642857142</v>
      </c>
    </row>
    <row r="611" spans="1:5" x14ac:dyDescent="0.25">
      <c r="A611" s="1">
        <v>45133</v>
      </c>
      <c r="B611">
        <v>3.2907999999999999</v>
      </c>
      <c r="C611">
        <f t="shared" si="18"/>
        <v>3.2908E-2</v>
      </c>
      <c r="D611">
        <f t="shared" si="19"/>
        <v>0.99986942122456324</v>
      </c>
      <c r="E611" s="3">
        <f>'Adj TLT'!E611*'TLT DVD'!C611*1/252*-25</f>
        <v>-0.31513980555555554</v>
      </c>
    </row>
    <row r="612" spans="1:5" x14ac:dyDescent="0.25">
      <c r="A612" s="1">
        <v>45132</v>
      </c>
      <c r="B612">
        <v>3.2940999999999998</v>
      </c>
      <c r="C612">
        <f t="shared" si="18"/>
        <v>3.2940999999999998E-2</v>
      </c>
      <c r="D612">
        <f t="shared" si="19"/>
        <v>0.9998692902892905</v>
      </c>
      <c r="E612" s="3">
        <f>'Adj TLT'!E612*'TLT DVD'!C612*1/252*-25</f>
        <v>-0.30996565972222218</v>
      </c>
    </row>
    <row r="613" spans="1:5" x14ac:dyDescent="0.25">
      <c r="A613" s="1">
        <v>45131</v>
      </c>
      <c r="B613">
        <v>3.2879</v>
      </c>
      <c r="C613">
        <f t="shared" si="18"/>
        <v>3.2878999999999999E-2</v>
      </c>
      <c r="D613">
        <f t="shared" si="19"/>
        <v>0.99986953628890796</v>
      </c>
      <c r="E613" s="3">
        <f>'Adj TLT'!E613*'TLT DVD'!C613*1/252*-25</f>
        <v>-0.31668870138888888</v>
      </c>
    </row>
    <row r="614" spans="1:5" x14ac:dyDescent="0.25">
      <c r="A614" s="1">
        <v>45128</v>
      </c>
      <c r="B614">
        <v>3.2759</v>
      </c>
      <c r="C614">
        <f t="shared" si="18"/>
        <v>3.2759000000000003E-2</v>
      </c>
      <c r="D614">
        <f t="shared" si="19"/>
        <v>0.99987001241737195</v>
      </c>
      <c r="E614" s="3">
        <f>'Adj TLT'!E614*'TLT DVD'!C614*1/252*-25</f>
        <v>-0.31894526388888894</v>
      </c>
    </row>
    <row r="615" spans="1:5" x14ac:dyDescent="0.25">
      <c r="A615" s="1">
        <v>45127</v>
      </c>
      <c r="B615">
        <v>3.2768999999999999</v>
      </c>
      <c r="C615">
        <f t="shared" si="18"/>
        <v>3.2769E-2</v>
      </c>
      <c r="D615">
        <f t="shared" si="19"/>
        <v>0.99986997273999134</v>
      </c>
      <c r="E615" s="3">
        <f>'Adj TLT'!E615*'TLT DVD'!C615*1/252*-25</f>
        <v>-0.32525183035714283</v>
      </c>
    </row>
    <row r="616" spans="1:5" x14ac:dyDescent="0.25">
      <c r="A616" s="1">
        <v>45126</v>
      </c>
      <c r="B616">
        <v>3.2370999999999999</v>
      </c>
      <c r="C616">
        <f t="shared" si="18"/>
        <v>3.2370999999999997E-2</v>
      </c>
      <c r="D616">
        <f t="shared" si="19"/>
        <v>0.99987155190095722</v>
      </c>
      <c r="E616" s="3">
        <f>'Adj TLT'!E616*'TLT DVD'!C616*1/252*-25</f>
        <v>-0.32053070535714284</v>
      </c>
    </row>
    <row r="617" spans="1:5" x14ac:dyDescent="0.25">
      <c r="A617" s="1">
        <v>45125</v>
      </c>
      <c r="B617">
        <v>3.2736999999999998</v>
      </c>
      <c r="C617">
        <f t="shared" si="18"/>
        <v>3.2736999999999995E-2</v>
      </c>
      <c r="D617">
        <f t="shared" si="19"/>
        <v>0.99987009970761498</v>
      </c>
      <c r="E617" s="3">
        <f>'Adj TLT'!E617*'TLT DVD'!C617*1/252*-25</f>
        <v>-0.32249842261904754</v>
      </c>
    </row>
    <row r="618" spans="1:5" x14ac:dyDescent="0.25">
      <c r="A618" s="1">
        <v>45124</v>
      </c>
      <c r="B618">
        <v>3.2885</v>
      </c>
      <c r="C618">
        <f t="shared" si="18"/>
        <v>3.2884999999999998E-2</v>
      </c>
      <c r="D618">
        <f t="shared" si="19"/>
        <v>0.99986951248249079</v>
      </c>
      <c r="E618" s="3">
        <f>'Adj TLT'!E618*'TLT DVD'!C618*1/252*-25</f>
        <v>-0.33038332837301582</v>
      </c>
    </row>
    <row r="619" spans="1:5" x14ac:dyDescent="0.25">
      <c r="A619" s="1">
        <v>45121</v>
      </c>
      <c r="B619">
        <v>3.2900999999999998</v>
      </c>
      <c r="C619">
        <f t="shared" si="18"/>
        <v>3.2901E-2</v>
      </c>
      <c r="D619">
        <f t="shared" si="19"/>
        <v>0.99986944899871422</v>
      </c>
      <c r="E619" s="3">
        <f>'Adj TLT'!E619*'TLT DVD'!C619*1/252*-25</f>
        <v>-0.33021767559523807</v>
      </c>
    </row>
    <row r="620" spans="1:5" x14ac:dyDescent="0.25">
      <c r="A620" s="1">
        <v>45120</v>
      </c>
      <c r="B620">
        <v>3.2707999999999999</v>
      </c>
      <c r="C620">
        <f t="shared" si="18"/>
        <v>3.2708000000000001E-2</v>
      </c>
      <c r="D620">
        <f t="shared" si="19"/>
        <v>0.99987021477203786</v>
      </c>
      <c r="E620" s="3">
        <f>'Adj TLT'!E620*'TLT DVD'!C620*1/252*-25</f>
        <v>-0.32889711111111114</v>
      </c>
    </row>
    <row r="621" spans="1:5" x14ac:dyDescent="0.25">
      <c r="A621" s="1">
        <v>45119</v>
      </c>
      <c r="B621">
        <v>3.3052000000000001</v>
      </c>
      <c r="C621">
        <f t="shared" si="18"/>
        <v>3.3051999999999998E-2</v>
      </c>
      <c r="D621">
        <f t="shared" si="19"/>
        <v>0.99986884987077151</v>
      </c>
      <c r="E621" s="3">
        <f>'Adj TLT'!E621*'TLT DVD'!C621*1/252*-25</f>
        <v>-0.33356944047619042</v>
      </c>
    </row>
    <row r="622" spans="1:5" x14ac:dyDescent="0.25">
      <c r="A622" s="1">
        <v>45118</v>
      </c>
      <c r="B622">
        <v>3.3418999999999999</v>
      </c>
      <c r="C622">
        <f t="shared" si="18"/>
        <v>3.3418999999999997E-2</v>
      </c>
      <c r="D622">
        <f t="shared" si="19"/>
        <v>0.99986739371362587</v>
      </c>
      <c r="E622" s="3">
        <f>'Adj TLT'!E622*'TLT DVD'!C622*1/252*-25</f>
        <v>-0.33717383928571426</v>
      </c>
    </row>
    <row r="623" spans="1:5" x14ac:dyDescent="0.25">
      <c r="A623" s="1">
        <v>45117</v>
      </c>
      <c r="B623">
        <v>3.3591000000000002</v>
      </c>
      <c r="C623">
        <f t="shared" si="18"/>
        <v>3.3591000000000003E-2</v>
      </c>
      <c r="D623">
        <f t="shared" si="19"/>
        <v>0.99986671126468529</v>
      </c>
      <c r="E623" s="3">
        <f>'Adj TLT'!E623*'TLT DVD'!C623*1/252*-25</f>
        <v>-0.34307474702380952</v>
      </c>
    </row>
    <row r="624" spans="1:5" x14ac:dyDescent="0.25">
      <c r="A624" s="1">
        <v>45114</v>
      </c>
      <c r="B624">
        <v>3.3635000000000002</v>
      </c>
      <c r="C624">
        <f t="shared" si="18"/>
        <v>3.3634999999999998E-2</v>
      </c>
      <c r="D624">
        <f t="shared" si="19"/>
        <v>0.99986653668479852</v>
      </c>
      <c r="E624" s="3">
        <f>'Adj TLT'!E624*'TLT DVD'!C624*1/252*-25</f>
        <v>-0.33968680555555553</v>
      </c>
    </row>
    <row r="625" spans="1:5" x14ac:dyDescent="0.25">
      <c r="A625" s="1">
        <v>45113</v>
      </c>
      <c r="B625">
        <v>3.3433000000000002</v>
      </c>
      <c r="C625">
        <f t="shared" si="18"/>
        <v>3.3433000000000004E-2</v>
      </c>
      <c r="D625">
        <f t="shared" si="19"/>
        <v>0.99986733816543882</v>
      </c>
      <c r="E625" s="3">
        <f>'Adj TLT'!E625*'TLT DVD'!C625*1/252*-25</f>
        <v>-0.33612105357142863</v>
      </c>
    </row>
    <row r="626" spans="1:5" x14ac:dyDescent="0.25">
      <c r="A626" s="1">
        <v>45112</v>
      </c>
      <c r="B626">
        <v>3.2959999999999998</v>
      </c>
      <c r="C626">
        <f t="shared" si="18"/>
        <v>3.2959999999999996E-2</v>
      </c>
      <c r="D626">
        <f t="shared" si="19"/>
        <v>0.99986921490232294</v>
      </c>
      <c r="E626" s="3">
        <f>'Adj TLT'!E626*'TLT DVD'!C626*1/252*-25</f>
        <v>-0.33120222222222218</v>
      </c>
    </row>
    <row r="627" spans="1:5" x14ac:dyDescent="0.25">
      <c r="A627" s="1">
        <v>45110</v>
      </c>
      <c r="B627">
        <v>3.2646999999999999</v>
      </c>
      <c r="C627">
        <f t="shared" si="18"/>
        <v>3.2647000000000002E-2</v>
      </c>
      <c r="D627">
        <f t="shared" si="19"/>
        <v>0.99987045680414288</v>
      </c>
      <c r="E627" s="3">
        <f>'Adj TLT'!E627*'TLT DVD'!C627*1/252*-25</f>
        <v>-0.33000028075396826</v>
      </c>
    </row>
    <row r="628" spans="1:5" x14ac:dyDescent="0.25">
      <c r="A628" s="1">
        <v>45107</v>
      </c>
      <c r="B628">
        <v>3.2374000000000001</v>
      </c>
      <c r="C628">
        <f t="shared" si="18"/>
        <v>3.2374E-2</v>
      </c>
      <c r="D628">
        <f t="shared" si="19"/>
        <v>0.99987153999772449</v>
      </c>
      <c r="E628" s="3">
        <f>'Adj TLT'!E628*'TLT DVD'!C628*1/252*-25</f>
        <v>-0.32383635119047616</v>
      </c>
    </row>
    <row r="629" spans="1:5" x14ac:dyDescent="0.25">
      <c r="A629" s="1">
        <v>45106</v>
      </c>
      <c r="B629">
        <v>3.2204999999999999</v>
      </c>
      <c r="C629">
        <f t="shared" si="18"/>
        <v>3.2204999999999998E-2</v>
      </c>
      <c r="D629">
        <f t="shared" si="19"/>
        <v>0.99987221054672026</v>
      </c>
      <c r="E629" s="3">
        <f>'Adj TLT'!E629*'TLT DVD'!C629*1/252*-25</f>
        <v>-0.31859946428571428</v>
      </c>
    </row>
    <row r="630" spans="1:5" x14ac:dyDescent="0.25">
      <c r="A630" s="1">
        <v>45105</v>
      </c>
      <c r="B630">
        <v>3.1623999999999999</v>
      </c>
      <c r="C630">
        <f t="shared" si="18"/>
        <v>3.1623999999999999E-2</v>
      </c>
      <c r="D630">
        <f t="shared" si="19"/>
        <v>0.99987451581030762</v>
      </c>
      <c r="E630" s="3">
        <f>'Adj TLT'!E630*'TLT DVD'!C630*1/252*-25</f>
        <v>-0.3112516904761905</v>
      </c>
    </row>
    <row r="631" spans="1:5" x14ac:dyDescent="0.25">
      <c r="A631" s="1">
        <v>45104</v>
      </c>
      <c r="B631">
        <v>3.1758999999999999</v>
      </c>
      <c r="C631">
        <f t="shared" si="18"/>
        <v>3.1759000000000003E-2</v>
      </c>
      <c r="D631">
        <f t="shared" si="19"/>
        <v>0.99987398016338902</v>
      </c>
      <c r="E631" s="3">
        <f>'Adj TLT'!E631*'TLT DVD'!C631*1/252*-25</f>
        <v>-0.3121708055555556</v>
      </c>
    </row>
    <row r="632" spans="1:5" x14ac:dyDescent="0.25">
      <c r="A632" s="1">
        <v>45103</v>
      </c>
      <c r="B632">
        <v>3.1676000000000002</v>
      </c>
      <c r="C632">
        <f t="shared" si="18"/>
        <v>3.1676000000000003E-2</v>
      </c>
      <c r="D632">
        <f t="shared" si="19"/>
        <v>0.99987430948701606</v>
      </c>
      <c r="E632" s="3">
        <f>'Adj TLT'!E632*'TLT DVD'!C632*1/252*-25</f>
        <v>-0.31324044444444454</v>
      </c>
    </row>
    <row r="633" spans="1:5" x14ac:dyDescent="0.25">
      <c r="A633" s="1">
        <v>45100</v>
      </c>
      <c r="B633">
        <v>3.1709999999999998</v>
      </c>
      <c r="C633">
        <f t="shared" si="18"/>
        <v>3.1709999999999995E-2</v>
      </c>
      <c r="D633">
        <f t="shared" si="19"/>
        <v>0.99987417458334849</v>
      </c>
      <c r="E633" s="3">
        <f>'Adj TLT'!E633*'TLT DVD'!C633*1/252*-25</f>
        <v>-0.31807520833333325</v>
      </c>
    </row>
    <row r="634" spans="1:5" x14ac:dyDescent="0.25">
      <c r="A634" s="1">
        <v>45099</v>
      </c>
      <c r="B634">
        <v>3.2025999999999999</v>
      </c>
      <c r="C634">
        <f t="shared" si="18"/>
        <v>3.2025999999999999E-2</v>
      </c>
      <c r="D634">
        <f t="shared" si="19"/>
        <v>0.99987292077366174</v>
      </c>
      <c r="E634" s="3">
        <f>'Adj TLT'!E634*'TLT DVD'!C634*1/252*-25</f>
        <v>-0.32432679365079364</v>
      </c>
    </row>
    <row r="635" spans="1:5" x14ac:dyDescent="0.25">
      <c r="A635" s="1">
        <v>45098</v>
      </c>
      <c r="B635">
        <v>3.1638999999999999</v>
      </c>
      <c r="C635">
        <f t="shared" si="18"/>
        <v>3.1639E-2</v>
      </c>
      <c r="D635">
        <f t="shared" si="19"/>
        <v>0.99987445629396909</v>
      </c>
      <c r="E635" s="3">
        <f>'Adj TLT'!E635*'TLT DVD'!C635*1/252*-25</f>
        <v>-0.3231070099206349</v>
      </c>
    </row>
    <row r="636" spans="1:5" x14ac:dyDescent="0.25">
      <c r="A636" s="1">
        <v>45097</v>
      </c>
      <c r="B636">
        <v>3.1716000000000002</v>
      </c>
      <c r="C636">
        <f t="shared" si="18"/>
        <v>3.1716000000000001E-2</v>
      </c>
      <c r="D636">
        <f t="shared" si="19"/>
        <v>0.99987415077682085</v>
      </c>
      <c r="E636" s="3">
        <f>'Adj TLT'!E636*'TLT DVD'!C636*1/252*-25</f>
        <v>-0.32011764285714284</v>
      </c>
    </row>
    <row r="637" spans="1:5" x14ac:dyDescent="0.25">
      <c r="A637" s="1">
        <v>45093</v>
      </c>
      <c r="B637">
        <v>3.1934999999999998</v>
      </c>
      <c r="C637">
        <f t="shared" si="18"/>
        <v>3.1934999999999998E-2</v>
      </c>
      <c r="D637">
        <f t="shared" si="19"/>
        <v>0.9998732818389483</v>
      </c>
      <c r="E637" s="3">
        <f>'Adj TLT'!E637*'TLT DVD'!C637*1/252*-25</f>
        <v>-0.32825251488095236</v>
      </c>
    </row>
    <row r="638" spans="1:5" x14ac:dyDescent="0.25">
      <c r="A638" s="1">
        <v>45092</v>
      </c>
      <c r="B638">
        <v>3.1810999999999998</v>
      </c>
      <c r="C638">
        <f t="shared" si="18"/>
        <v>3.1810999999999999E-2</v>
      </c>
      <c r="D638">
        <f t="shared" si="19"/>
        <v>0.99987377384020804</v>
      </c>
      <c r="E638" s="3">
        <f>'Adj TLT'!E638*'TLT DVD'!C638*1/252*-25</f>
        <v>-0.32558937202380955</v>
      </c>
    </row>
    <row r="639" spans="1:5" x14ac:dyDescent="0.25">
      <c r="A639" s="1">
        <v>45091</v>
      </c>
      <c r="B639">
        <v>3.2117</v>
      </c>
      <c r="C639">
        <f t="shared" si="18"/>
        <v>3.2117E-2</v>
      </c>
      <c r="D639">
        <f t="shared" si="19"/>
        <v>0.99987255970850553</v>
      </c>
      <c r="E639" s="3">
        <f>'Adj TLT'!E639*'TLT DVD'!C639*1/252*-25</f>
        <v>-0.32958159523809527</v>
      </c>
    </row>
    <row r="640" spans="1:5" x14ac:dyDescent="0.25">
      <c r="A640" s="1">
        <v>45090</v>
      </c>
      <c r="B640">
        <v>3.2374000000000001</v>
      </c>
      <c r="C640">
        <f t="shared" si="18"/>
        <v>3.2374E-2</v>
      </c>
      <c r="D640">
        <f t="shared" si="19"/>
        <v>0.99987153999772449</v>
      </c>
      <c r="E640" s="3">
        <f>'Adj TLT'!E640*'TLT DVD'!C640*1/252*-25</f>
        <v>-0.3318656170634921</v>
      </c>
    </row>
    <row r="641" spans="1:5" x14ac:dyDescent="0.25">
      <c r="A641" s="1">
        <v>45089</v>
      </c>
      <c r="B641">
        <v>3.2054</v>
      </c>
      <c r="C641">
        <f t="shared" si="18"/>
        <v>3.2053999999999999E-2</v>
      </c>
      <c r="D641">
        <f t="shared" si="19"/>
        <v>0.99987280967667669</v>
      </c>
      <c r="E641" s="3">
        <f>'Adj TLT'!E641*'TLT DVD'!C641*1/252*-25</f>
        <v>-0.32534174007936512</v>
      </c>
    </row>
    <row r="642" spans="1:5" x14ac:dyDescent="0.25">
      <c r="A642" s="1">
        <v>45086</v>
      </c>
      <c r="B642">
        <v>3.2147999999999999</v>
      </c>
      <c r="C642">
        <f t="shared" si="18"/>
        <v>3.2147999999999996E-2</v>
      </c>
      <c r="D642">
        <f t="shared" si="19"/>
        <v>0.99987243670831727</v>
      </c>
      <c r="E642" s="3">
        <f>'Adj TLT'!E642*'TLT DVD'!C642*1/252*-25</f>
        <v>-0.33028242857142853</v>
      </c>
    </row>
    <row r="643" spans="1:5" x14ac:dyDescent="0.25">
      <c r="A643" s="1">
        <v>45085</v>
      </c>
      <c r="B643">
        <v>3.2103999999999999</v>
      </c>
      <c r="C643">
        <f t="shared" si="18"/>
        <v>3.2104000000000001E-2</v>
      </c>
      <c r="D643">
        <f t="shared" si="19"/>
        <v>0.9998726112892341</v>
      </c>
      <c r="E643" s="3">
        <f>'Adj TLT'!E643*'TLT DVD'!C643*1/252*-25</f>
        <v>-0.32903415079365078</v>
      </c>
    </row>
    <row r="644" spans="1:5" x14ac:dyDescent="0.25">
      <c r="A644" s="1">
        <v>45084</v>
      </c>
      <c r="B644">
        <v>3.2480000000000002</v>
      </c>
      <c r="C644">
        <f t="shared" ref="C644:C707" si="20">B644/100</f>
        <v>3.2480000000000002E-2</v>
      </c>
      <c r="D644">
        <f t="shared" ref="D644:D707" si="21">EXP(-C644*1/252)</f>
        <v>0.99987111941692708</v>
      </c>
      <c r="E644" s="3">
        <f>'Adj TLT'!E644*'TLT DVD'!C644*1/252*-25</f>
        <v>-0.3306</v>
      </c>
    </row>
    <row r="645" spans="1:5" x14ac:dyDescent="0.25">
      <c r="A645" s="1">
        <v>45083</v>
      </c>
      <c r="B645">
        <v>3.1998000000000002</v>
      </c>
      <c r="C645">
        <f t="shared" si="20"/>
        <v>3.1997999999999999E-2</v>
      </c>
      <c r="D645">
        <f t="shared" si="21"/>
        <v>0.99987303187065912</v>
      </c>
      <c r="E645" s="3">
        <f>'Adj TLT'!E645*'TLT DVD'!C645*1/252*-25</f>
        <v>-0.32696369047619045</v>
      </c>
    </row>
    <row r="646" spans="1:5" x14ac:dyDescent="0.25">
      <c r="A646" s="1">
        <v>45082</v>
      </c>
      <c r="B646">
        <v>3.2185999999999999</v>
      </c>
      <c r="C646">
        <f t="shared" si="20"/>
        <v>3.2185999999999999E-2</v>
      </c>
      <c r="D646">
        <f t="shared" si="21"/>
        <v>0.99987228593391353</v>
      </c>
      <c r="E646" s="3">
        <f>'Adj TLT'!E646*'TLT DVD'!C646*1/252*-25</f>
        <v>-0.32575552777777772</v>
      </c>
    </row>
    <row r="647" spans="1:5" x14ac:dyDescent="0.25">
      <c r="A647" s="1">
        <v>45079</v>
      </c>
      <c r="B647">
        <v>3.2126000000000001</v>
      </c>
      <c r="C647">
        <f t="shared" si="20"/>
        <v>3.2126000000000002E-2</v>
      </c>
      <c r="D647">
        <f t="shared" si="21"/>
        <v>0.99987252399877191</v>
      </c>
      <c r="E647" s="3">
        <f>'Adj TLT'!E647*'TLT DVD'!C647*1/252*-25</f>
        <v>-0.32256671230158729</v>
      </c>
    </row>
    <row r="648" spans="1:5" x14ac:dyDescent="0.25">
      <c r="A648" s="1">
        <v>45078</v>
      </c>
      <c r="B648">
        <v>3.1774</v>
      </c>
      <c r="C648">
        <f t="shared" si="20"/>
        <v>3.1773999999999997E-2</v>
      </c>
      <c r="D648">
        <f t="shared" si="21"/>
        <v>0.99987392064708247</v>
      </c>
      <c r="E648" s="3">
        <f>'Adj TLT'!E648*'TLT DVD'!C648*1/252*-25</f>
        <v>-0.32221609920634914</v>
      </c>
    </row>
    <row r="649" spans="1:5" x14ac:dyDescent="0.25">
      <c r="A649" s="1">
        <v>45077</v>
      </c>
      <c r="B649">
        <v>3.1814</v>
      </c>
      <c r="C649">
        <f t="shared" si="20"/>
        <v>3.1814000000000002E-2</v>
      </c>
      <c r="D649">
        <f t="shared" si="21"/>
        <v>0.99987376193694888</v>
      </c>
      <c r="E649" s="3">
        <f>'Adj TLT'!E649*'TLT DVD'!C649*1/252*-25</f>
        <v>-0.32167488888888895</v>
      </c>
    </row>
    <row r="650" spans="1:5" x14ac:dyDescent="0.25">
      <c r="A650" s="1">
        <v>45076</v>
      </c>
      <c r="B650">
        <v>3.1497999999999999</v>
      </c>
      <c r="C650">
        <f t="shared" si="20"/>
        <v>3.1497999999999998E-2</v>
      </c>
      <c r="D650">
        <f t="shared" si="21"/>
        <v>0.99987501574769044</v>
      </c>
      <c r="E650" s="3">
        <f>'Adj TLT'!E650*'TLT DVD'!C650*1/252*-25</f>
        <v>-0.31891724999999999</v>
      </c>
    </row>
    <row r="651" spans="1:5" x14ac:dyDescent="0.25">
      <c r="A651" s="1">
        <v>45072</v>
      </c>
      <c r="B651">
        <v>3.1812999999999998</v>
      </c>
      <c r="C651">
        <f t="shared" si="20"/>
        <v>3.1813000000000001E-2</v>
      </c>
      <c r="D651">
        <f t="shared" si="21"/>
        <v>0.99987376590470189</v>
      </c>
      <c r="E651" s="3">
        <f>'Adj TLT'!E651*'TLT DVD'!C651*1/252*-25</f>
        <v>-0.31838248412698411</v>
      </c>
    </row>
    <row r="652" spans="1:5" x14ac:dyDescent="0.25">
      <c r="A652" s="1">
        <v>45071</v>
      </c>
      <c r="B652">
        <v>3.2069999999999999</v>
      </c>
      <c r="C652">
        <f t="shared" si="20"/>
        <v>3.2070000000000001E-2</v>
      </c>
      <c r="D652">
        <f t="shared" si="21"/>
        <v>0.99987274619269084</v>
      </c>
      <c r="E652" s="3">
        <f>'Adj TLT'!E652*'TLT DVD'!C652*1/252*-25</f>
        <v>-0.32579047619047624</v>
      </c>
    </row>
    <row r="653" spans="1:5" x14ac:dyDescent="0.25">
      <c r="A653" s="1">
        <v>45070</v>
      </c>
      <c r="B653">
        <v>3.1989999999999998</v>
      </c>
      <c r="C653">
        <f t="shared" si="20"/>
        <v>3.1989999999999998E-2</v>
      </c>
      <c r="D653">
        <f t="shared" si="21"/>
        <v>0.9998730636126606</v>
      </c>
      <c r="E653" s="3">
        <f>'Adj TLT'!E653*'TLT DVD'!C653*1/252*-25</f>
        <v>-0.3230736111111111</v>
      </c>
    </row>
    <row r="654" spans="1:5" x14ac:dyDescent="0.25">
      <c r="A654" s="1">
        <v>45069</v>
      </c>
      <c r="B654">
        <v>3.1831999999999998</v>
      </c>
      <c r="C654">
        <f t="shared" si="20"/>
        <v>3.1831999999999999E-2</v>
      </c>
      <c r="D654">
        <f t="shared" si="21"/>
        <v>0.99987369051739705</v>
      </c>
      <c r="E654" s="3">
        <f>'Adj TLT'!E654*'TLT DVD'!C654*1/252*-25</f>
        <v>-0.32207794444444438</v>
      </c>
    </row>
    <row r="655" spans="1:5" x14ac:dyDescent="0.25">
      <c r="A655" s="1">
        <v>45068</v>
      </c>
      <c r="B655">
        <v>3.1922999999999999</v>
      </c>
      <c r="C655">
        <f t="shared" si="20"/>
        <v>3.1923E-2</v>
      </c>
      <c r="D655">
        <f t="shared" si="21"/>
        <v>0.99987332945196283</v>
      </c>
      <c r="E655" s="3">
        <f>'Adj TLT'!E655*'TLT DVD'!C655*1/252*-25</f>
        <v>-0.32657735714285718</v>
      </c>
    </row>
    <row r="656" spans="1:5" x14ac:dyDescent="0.25">
      <c r="A656" s="1">
        <v>45065</v>
      </c>
      <c r="B656">
        <v>3.1808999999999998</v>
      </c>
      <c r="C656">
        <f t="shared" si="20"/>
        <v>3.1808999999999997E-2</v>
      </c>
      <c r="D656">
        <f t="shared" si="21"/>
        <v>0.99987378177571418</v>
      </c>
      <c r="E656" s="3">
        <f>'Adj TLT'!E656*'TLT DVD'!C656*1/252*-25</f>
        <v>-0.3250008839285714</v>
      </c>
    </row>
    <row r="657" spans="1:5" x14ac:dyDescent="0.25">
      <c r="A657" s="1">
        <v>45064</v>
      </c>
      <c r="B657">
        <v>3.1585000000000001</v>
      </c>
      <c r="C657">
        <f t="shared" si="20"/>
        <v>3.1585000000000002E-2</v>
      </c>
      <c r="D657">
        <f t="shared" si="21"/>
        <v>0.9998746705528041</v>
      </c>
      <c r="E657" s="3">
        <f>'Adj TLT'!E657*'TLT DVD'!C657*1/252*-25</f>
        <v>-0.3199234623015873</v>
      </c>
    </row>
    <row r="658" spans="1:5" x14ac:dyDescent="0.25">
      <c r="A658" s="1">
        <v>45063</v>
      </c>
      <c r="B658">
        <v>3.1351</v>
      </c>
      <c r="C658">
        <f t="shared" si="20"/>
        <v>3.1350999999999997E-2</v>
      </c>
      <c r="D658">
        <f t="shared" si="21"/>
        <v>0.99987559900828638</v>
      </c>
      <c r="E658" s="3">
        <f>'Adj TLT'!E658*'TLT DVD'!C658*1/252*-25</f>
        <v>-0.31441196329365079</v>
      </c>
    </row>
    <row r="659" spans="1:5" x14ac:dyDescent="0.25">
      <c r="A659" s="1">
        <v>45062</v>
      </c>
      <c r="B659">
        <v>3.1259000000000001</v>
      </c>
      <c r="C659">
        <f t="shared" si="20"/>
        <v>3.1259000000000002E-2</v>
      </c>
      <c r="D659">
        <f t="shared" si="21"/>
        <v>0.99987596404230195</v>
      </c>
      <c r="E659" s="3">
        <f>'Adj TLT'!E659*'TLT DVD'!C659*1/252*-25</f>
        <v>-0.31097743253968257</v>
      </c>
    </row>
    <row r="660" spans="1:5" x14ac:dyDescent="0.25">
      <c r="A660" s="1">
        <v>45061</v>
      </c>
      <c r="B660">
        <v>3.1164999999999998</v>
      </c>
      <c r="C660">
        <f t="shared" si="20"/>
        <v>3.1164999999999998E-2</v>
      </c>
      <c r="D660">
        <f t="shared" si="21"/>
        <v>0.99987633701197709</v>
      </c>
      <c r="E660" s="3">
        <f>'Adj TLT'!E660*'TLT DVD'!C660*1/252*-25</f>
        <v>-0.31081522321428567</v>
      </c>
    </row>
    <row r="661" spans="1:5" x14ac:dyDescent="0.25">
      <c r="A661" s="1">
        <v>45058</v>
      </c>
      <c r="B661">
        <v>3.0842000000000001</v>
      </c>
      <c r="C661">
        <f t="shared" si="20"/>
        <v>3.0842000000000001E-2</v>
      </c>
      <c r="D661">
        <f t="shared" si="21"/>
        <v>0.99987761860032565</v>
      </c>
      <c r="E661" s="3">
        <f>'Adj TLT'!E661*'TLT DVD'!C661*1/252*-25</f>
        <v>-0.3091237361111111</v>
      </c>
    </row>
    <row r="662" spans="1:5" x14ac:dyDescent="0.25">
      <c r="A662" s="1">
        <v>45057</v>
      </c>
      <c r="B662">
        <v>3.0583999999999998</v>
      </c>
      <c r="C662">
        <f t="shared" si="20"/>
        <v>3.0583999999999997E-2</v>
      </c>
      <c r="D662">
        <f t="shared" si="21"/>
        <v>0.99987864228507828</v>
      </c>
      <c r="E662" s="3">
        <f>'Adj TLT'!E662*'TLT DVD'!C662*1/252*-25</f>
        <v>-0.30565795238095234</v>
      </c>
    </row>
    <row r="663" spans="1:5" x14ac:dyDescent="0.25">
      <c r="A663" s="1">
        <v>45056</v>
      </c>
      <c r="B663">
        <v>3.0908000000000002</v>
      </c>
      <c r="C663">
        <f t="shared" si="20"/>
        <v>3.0908000000000001E-2</v>
      </c>
      <c r="D663">
        <f t="shared" si="21"/>
        <v>0.99987735672765032</v>
      </c>
      <c r="E663" s="3">
        <f>'Adj TLT'!E663*'TLT DVD'!C663*1/252*-25</f>
        <v>-0.3099998809523809</v>
      </c>
    </row>
    <row r="664" spans="1:5" x14ac:dyDescent="0.25">
      <c r="A664" s="1">
        <v>45055</v>
      </c>
      <c r="B664">
        <v>3.1208</v>
      </c>
      <c r="C664">
        <f t="shared" si="20"/>
        <v>3.1208E-2</v>
      </c>
      <c r="D664">
        <f t="shared" si="21"/>
        <v>0.99987616639817223</v>
      </c>
      <c r="E664" s="3">
        <f>'Adj TLT'!E664*'TLT DVD'!C664*1/252*-25</f>
        <v>-0.31523795238095237</v>
      </c>
    </row>
    <row r="665" spans="1:5" x14ac:dyDescent="0.25">
      <c r="A665" s="1">
        <v>45054</v>
      </c>
      <c r="B665">
        <v>3.1095999999999999</v>
      </c>
      <c r="C665">
        <f t="shared" si="20"/>
        <v>3.1095999999999999E-2</v>
      </c>
      <c r="D665">
        <f t="shared" si="21"/>
        <v>0.99987661078767831</v>
      </c>
      <c r="E665" s="3">
        <f>'Adj TLT'!E665*'TLT DVD'!C665*1/252*-25</f>
        <v>-0.31645115873015867</v>
      </c>
    </row>
    <row r="666" spans="1:5" x14ac:dyDescent="0.25">
      <c r="A666" s="1">
        <v>45051</v>
      </c>
      <c r="B666">
        <v>3.0659999999999998</v>
      </c>
      <c r="C666">
        <f t="shared" si="20"/>
        <v>3.066E-2</v>
      </c>
      <c r="D666">
        <f t="shared" si="21"/>
        <v>0.99987834073442206</v>
      </c>
      <c r="E666" s="3">
        <f>'Adj TLT'!E666*'TLT DVD'!C666*1/252*-25</f>
        <v>-0.31292666666666663</v>
      </c>
    </row>
    <row r="667" spans="1:5" x14ac:dyDescent="0.25">
      <c r="A667" s="1">
        <v>45050</v>
      </c>
      <c r="B667">
        <v>3.0558000000000001</v>
      </c>
      <c r="C667">
        <f t="shared" si="20"/>
        <v>3.0558000000000002E-2</v>
      </c>
      <c r="D667">
        <f t="shared" si="21"/>
        <v>0.99987874544716571</v>
      </c>
      <c r="E667" s="3">
        <f>'Adj TLT'!E667*'TLT DVD'!C667*1/252*-25</f>
        <v>-0.31282539880952381</v>
      </c>
    </row>
    <row r="668" spans="1:5" x14ac:dyDescent="0.25">
      <c r="A668" s="1">
        <v>45049</v>
      </c>
      <c r="B668">
        <v>3.0255999999999998</v>
      </c>
      <c r="C668">
        <f t="shared" si="20"/>
        <v>3.0255999999999998E-2</v>
      </c>
      <c r="D668">
        <f t="shared" si="21"/>
        <v>0.99987994371526911</v>
      </c>
      <c r="E668" s="3">
        <f>'Adj TLT'!E668*'TLT DVD'!C668*1/252*-25</f>
        <v>-0.31297550793650791</v>
      </c>
    </row>
    <row r="669" spans="1:5" x14ac:dyDescent="0.25">
      <c r="A669" s="1">
        <v>45048</v>
      </c>
      <c r="B669">
        <v>3.0425</v>
      </c>
      <c r="C669">
        <f t="shared" si="20"/>
        <v>3.0425000000000001E-2</v>
      </c>
      <c r="D669">
        <f t="shared" si="21"/>
        <v>0.99987927316108727</v>
      </c>
      <c r="E669" s="3">
        <f>'Adj TLT'!E669*'TLT DVD'!C669*1/252*-25</f>
        <v>-0.31737983630952382</v>
      </c>
    </row>
    <row r="670" spans="1:5" x14ac:dyDescent="0.25">
      <c r="A670" s="1">
        <v>45047</v>
      </c>
      <c r="B670">
        <v>3.1183000000000001</v>
      </c>
      <c r="C670">
        <f t="shared" si="20"/>
        <v>3.1183000000000002E-2</v>
      </c>
      <c r="D670">
        <f t="shared" si="21"/>
        <v>0.9998762655922413</v>
      </c>
      <c r="E670" s="3">
        <f>'Adj TLT'!E670*'TLT DVD'!C670*1/252*-25</f>
        <v>-0.32188404265873016</v>
      </c>
    </row>
    <row r="671" spans="1:5" x14ac:dyDescent="0.25">
      <c r="A671" s="1">
        <v>45044</v>
      </c>
      <c r="B671">
        <v>3.0207999999999999</v>
      </c>
      <c r="C671">
        <f t="shared" si="20"/>
        <v>3.0207999999999999E-2</v>
      </c>
      <c r="D671">
        <f t="shared" si="21"/>
        <v>0.99988013416860988</v>
      </c>
      <c r="E671" s="3">
        <f>'Adj TLT'!E671*'TLT DVD'!C671*1/252*-25</f>
        <v>-0.30882285714285712</v>
      </c>
    </row>
    <row r="672" spans="1:5" x14ac:dyDescent="0.25">
      <c r="A672" s="1">
        <v>45043</v>
      </c>
      <c r="B672">
        <v>3.0781999999999998</v>
      </c>
      <c r="C672">
        <f t="shared" si="20"/>
        <v>3.0781999999999997E-2</v>
      </c>
      <c r="D672">
        <f t="shared" si="21"/>
        <v>0.99987785666645368</v>
      </c>
      <c r="E672" s="3">
        <f>'Adj TLT'!E672*'TLT DVD'!C672*1/252*-25</f>
        <v>-0.31582087698412697</v>
      </c>
    </row>
    <row r="673" spans="1:5" x14ac:dyDescent="0.25">
      <c r="A673" s="1">
        <v>45042</v>
      </c>
      <c r="B673">
        <v>3.0476999999999999</v>
      </c>
      <c r="C673">
        <f t="shared" si="20"/>
        <v>3.0476999999999997E-2</v>
      </c>
      <c r="D673">
        <f t="shared" si="21"/>
        <v>0.99987906683681405</v>
      </c>
      <c r="E673" s="3">
        <f>'Adj TLT'!E673*'TLT DVD'!C673*1/252*-25</f>
        <v>-0.31713616369047615</v>
      </c>
    </row>
    <row r="674" spans="1:5" x14ac:dyDescent="0.25">
      <c r="A674" s="1">
        <v>45041</v>
      </c>
      <c r="B674">
        <v>3.0152000000000001</v>
      </c>
      <c r="C674">
        <f t="shared" si="20"/>
        <v>3.0152000000000002E-2</v>
      </c>
      <c r="D674">
        <f t="shared" si="21"/>
        <v>0.9998803563642199</v>
      </c>
      <c r="E674" s="3">
        <f>'Adj TLT'!E674*'TLT DVD'!C674*1/252*-25</f>
        <v>-0.31480123809523813</v>
      </c>
    </row>
    <row r="675" spans="1:5" x14ac:dyDescent="0.25">
      <c r="A675" s="1">
        <v>45040</v>
      </c>
      <c r="B675">
        <v>3.0594999999999999</v>
      </c>
      <c r="C675">
        <f t="shared" si="20"/>
        <v>3.0594999999999997E-2</v>
      </c>
      <c r="D675">
        <f t="shared" si="21"/>
        <v>0.99987859863958295</v>
      </c>
      <c r="E675" s="3">
        <f>'Adj TLT'!E675*'TLT DVD'!C675*1/252*-25</f>
        <v>-0.32261334821428567</v>
      </c>
    </row>
    <row r="676" spans="1:5" x14ac:dyDescent="0.25">
      <c r="A676" s="1">
        <v>45037</v>
      </c>
      <c r="B676">
        <v>3.0891000000000002</v>
      </c>
      <c r="C676">
        <f t="shared" si="20"/>
        <v>3.0891000000000002E-2</v>
      </c>
      <c r="D676">
        <f t="shared" si="21"/>
        <v>0.99987742417969649</v>
      </c>
      <c r="E676" s="3">
        <f>'Adj TLT'!E676*'TLT DVD'!C676*1/252*-25</f>
        <v>-0.32392645833333339</v>
      </c>
    </row>
    <row r="677" spans="1:5" x14ac:dyDescent="0.25">
      <c r="A677" s="1">
        <v>45036</v>
      </c>
      <c r="B677">
        <v>3.0718000000000001</v>
      </c>
      <c r="C677">
        <f t="shared" si="20"/>
        <v>3.0718000000000002E-2</v>
      </c>
      <c r="D677">
        <f t="shared" si="21"/>
        <v>0.99987811060371934</v>
      </c>
      <c r="E677" s="3">
        <f>'Adj TLT'!E677*'TLT DVD'!C677*1/252*-25</f>
        <v>-0.31428049007936509</v>
      </c>
    </row>
    <row r="678" spans="1:5" x14ac:dyDescent="0.25">
      <c r="A678" s="1">
        <v>45035</v>
      </c>
      <c r="B678">
        <v>3.0979999999999999</v>
      </c>
      <c r="C678">
        <f t="shared" si="20"/>
        <v>3.0979999999999997E-2</v>
      </c>
      <c r="D678">
        <f t="shared" si="21"/>
        <v>0.99987707104844636</v>
      </c>
      <c r="E678" s="3">
        <f>'Adj TLT'!E678*'TLT DVD'!C678*1/252*-25</f>
        <v>-0.32719551587301582</v>
      </c>
    </row>
    <row r="679" spans="1:5" x14ac:dyDescent="0.25">
      <c r="A679" s="1">
        <v>45034</v>
      </c>
      <c r="B679">
        <v>3.0951</v>
      </c>
      <c r="C679">
        <f t="shared" si="20"/>
        <v>3.0950999999999999E-2</v>
      </c>
      <c r="D679">
        <f t="shared" si="21"/>
        <v>0.99987718611367149</v>
      </c>
      <c r="E679" s="3">
        <f>'Adj TLT'!E679*'TLT DVD'!C679*1/252*-25</f>
        <v>-0.3217000267857143</v>
      </c>
    </row>
    <row r="680" spans="1:5" x14ac:dyDescent="0.25">
      <c r="A680" s="1">
        <v>45033</v>
      </c>
      <c r="B680">
        <v>3.1061000000000001</v>
      </c>
      <c r="C680">
        <f t="shared" si="20"/>
        <v>3.1061000000000002E-2</v>
      </c>
      <c r="D680">
        <f t="shared" si="21"/>
        <v>0.9998767496594394</v>
      </c>
      <c r="E680" s="3">
        <f>'Adj TLT'!E680*'TLT DVD'!C680*1/252*-25</f>
        <v>-0.32607887103174604</v>
      </c>
    </row>
    <row r="681" spans="1:5" x14ac:dyDescent="0.25">
      <c r="A681" s="1">
        <v>45030</v>
      </c>
      <c r="B681">
        <v>3.0691000000000002</v>
      </c>
      <c r="C681">
        <f t="shared" si="20"/>
        <v>3.0691000000000003E-2</v>
      </c>
      <c r="D681">
        <f t="shared" si="21"/>
        <v>0.99987821773352259</v>
      </c>
      <c r="E681" s="3">
        <f>'Adj TLT'!E681*'TLT DVD'!C681*1/252*-25</f>
        <v>-0.32566561111111114</v>
      </c>
    </row>
    <row r="682" spans="1:5" x14ac:dyDescent="0.25">
      <c r="A682" s="1">
        <v>45029</v>
      </c>
      <c r="B682">
        <v>3.0411000000000001</v>
      </c>
      <c r="C682">
        <f t="shared" si="20"/>
        <v>3.0411000000000001E-2</v>
      </c>
      <c r="D682">
        <f t="shared" si="21"/>
        <v>0.99987932870993734</v>
      </c>
      <c r="E682" s="3">
        <f>'Adj TLT'!E682*'TLT DVD'!C682*1/252*-25</f>
        <v>-0.31801820535714287</v>
      </c>
    </row>
    <row r="683" spans="1:5" x14ac:dyDescent="0.25">
      <c r="A683" s="1">
        <v>45028</v>
      </c>
      <c r="B683">
        <v>3.0171999999999999</v>
      </c>
      <c r="C683">
        <f t="shared" si="20"/>
        <v>3.0171999999999997E-2</v>
      </c>
      <c r="D683">
        <f t="shared" si="21"/>
        <v>0.99988027700863924</v>
      </c>
      <c r="E683" s="3">
        <f>'Adj TLT'!E683*'TLT DVD'!C683*1/252*-25</f>
        <v>-0.31249571428571432</v>
      </c>
    </row>
    <row r="684" spans="1:5" x14ac:dyDescent="0.25">
      <c r="A684" s="1">
        <v>45027</v>
      </c>
      <c r="B684">
        <v>3.0141</v>
      </c>
      <c r="C684">
        <f t="shared" si="20"/>
        <v>3.0141000000000001E-2</v>
      </c>
      <c r="D684">
        <f t="shared" si="21"/>
        <v>0.99988040000979195</v>
      </c>
      <c r="E684" s="3">
        <f>'Adj TLT'!E684*'TLT DVD'!C684*1/252*-25</f>
        <v>-0.31393884821428569</v>
      </c>
    </row>
    <row r="685" spans="1:5" x14ac:dyDescent="0.25">
      <c r="A685" s="1">
        <v>45026</v>
      </c>
      <c r="B685">
        <v>3.0203000000000002</v>
      </c>
      <c r="C685">
        <f t="shared" si="20"/>
        <v>3.0203000000000001E-2</v>
      </c>
      <c r="D685">
        <f t="shared" si="21"/>
        <v>0.99988015400750163</v>
      </c>
      <c r="E685" s="3">
        <f>'Adj TLT'!E685*'TLT DVD'!C685*1/252*-25</f>
        <v>-0.31191788690476185</v>
      </c>
    </row>
    <row r="686" spans="1:5" x14ac:dyDescent="0.25">
      <c r="A686" s="1">
        <v>45022</v>
      </c>
      <c r="B686">
        <v>2.9716</v>
      </c>
      <c r="C686">
        <f t="shared" si="20"/>
        <v>2.9715999999999999E-2</v>
      </c>
      <c r="D686">
        <f t="shared" si="21"/>
        <v>0.99988208631744413</v>
      </c>
      <c r="E686" s="3">
        <f>'Adj TLT'!E686*'TLT DVD'!C686*1/252*-25</f>
        <v>-0.30718325396825397</v>
      </c>
    </row>
    <row r="687" spans="1:5" x14ac:dyDescent="0.25">
      <c r="A687" s="1">
        <v>45021</v>
      </c>
      <c r="B687">
        <v>2.9792999999999998</v>
      </c>
      <c r="C687">
        <f t="shared" si="20"/>
        <v>2.9793E-2</v>
      </c>
      <c r="D687">
        <f t="shared" si="21"/>
        <v>0.99988178079796441</v>
      </c>
      <c r="E687" s="3">
        <f>'Adj TLT'!E687*'TLT DVD'!C687*1/252*-25</f>
        <v>-0.30688563392857143</v>
      </c>
    </row>
    <row r="688" spans="1:5" x14ac:dyDescent="0.25">
      <c r="A688" s="1">
        <v>45020</v>
      </c>
      <c r="B688">
        <v>3.0104000000000002</v>
      </c>
      <c r="C688">
        <f t="shared" si="20"/>
        <v>3.0104000000000002E-2</v>
      </c>
      <c r="D688">
        <f t="shared" si="21"/>
        <v>0.99988054681763927</v>
      </c>
      <c r="E688" s="3">
        <f>'Adj TLT'!E688*'TLT DVD'!C688*1/252*-25</f>
        <v>-0.31382225396825397</v>
      </c>
    </row>
    <row r="689" spans="1:5" x14ac:dyDescent="0.25">
      <c r="A689" s="1">
        <v>45019</v>
      </c>
      <c r="B689">
        <v>3.0253999999999999</v>
      </c>
      <c r="C689">
        <f t="shared" si="20"/>
        <v>3.0254E-2</v>
      </c>
      <c r="D689">
        <f t="shared" si="21"/>
        <v>0.99987995165082422</v>
      </c>
      <c r="E689" s="3">
        <f>'Adj TLT'!E689*'TLT DVD'!C689*1/252*-25</f>
        <v>-0.31829729166666665</v>
      </c>
    </row>
    <row r="690" spans="1:5" x14ac:dyDescent="0.25">
      <c r="A690" s="1">
        <v>45016</v>
      </c>
      <c r="B690">
        <v>3.0318999999999998</v>
      </c>
      <c r="C690">
        <f t="shared" si="20"/>
        <v>3.0318999999999999E-2</v>
      </c>
      <c r="D690">
        <f t="shared" si="21"/>
        <v>0.99987969374531449</v>
      </c>
      <c r="E690" s="3">
        <f>'Adj TLT'!E690*'TLT DVD'!C690*1/252*-25</f>
        <v>-0.3215077291666667</v>
      </c>
    </row>
    <row r="691" spans="1:5" x14ac:dyDescent="0.25">
      <c r="A691" s="1">
        <v>45015</v>
      </c>
      <c r="B691">
        <v>2.8599000000000001</v>
      </c>
      <c r="C691">
        <f t="shared" si="20"/>
        <v>2.8598999999999999E-2</v>
      </c>
      <c r="D691">
        <f t="shared" si="21"/>
        <v>0.99988651834429221</v>
      </c>
      <c r="E691" s="3">
        <f>'Adj TLT'!E691*'TLT DVD'!C691*1/252*-25</f>
        <v>-0.30358065476190471</v>
      </c>
    </row>
    <row r="692" spans="1:5" x14ac:dyDescent="0.25">
      <c r="A692" s="1">
        <v>45014</v>
      </c>
      <c r="B692">
        <v>2.8731</v>
      </c>
      <c r="C692">
        <f t="shared" si="20"/>
        <v>2.8731E-2</v>
      </c>
      <c r="D692">
        <f t="shared" si="21"/>
        <v>0.99988599459434835</v>
      </c>
      <c r="E692" s="3">
        <f>'Adj TLT'!E692*'TLT DVD'!C692*1/252*-25</f>
        <v>-0.30435477976190473</v>
      </c>
    </row>
    <row r="693" spans="1:5" x14ac:dyDescent="0.25">
      <c r="A693" s="1">
        <v>45013</v>
      </c>
      <c r="B693">
        <v>2.8673000000000002</v>
      </c>
      <c r="C693">
        <f t="shared" si="20"/>
        <v>2.8673000000000001E-2</v>
      </c>
      <c r="D693">
        <f t="shared" si="21"/>
        <v>0.99988622472686561</v>
      </c>
      <c r="E693" s="3">
        <f>'Adj TLT'!E693*'TLT DVD'!C693*1/252*-25</f>
        <v>-0.30871832242063491</v>
      </c>
    </row>
    <row r="694" spans="1:5" x14ac:dyDescent="0.25">
      <c r="A694" s="1">
        <v>45012</v>
      </c>
      <c r="B694">
        <v>2.8725000000000001</v>
      </c>
      <c r="C694">
        <f t="shared" si="20"/>
        <v>2.8725000000000001E-2</v>
      </c>
      <c r="D694">
        <f t="shared" si="21"/>
        <v>0.99988601840115798</v>
      </c>
      <c r="E694" s="3">
        <f>'Adj TLT'!E694*'TLT DVD'!C694*1/252*-25</f>
        <v>-0.30848028273809519</v>
      </c>
    </row>
    <row r="695" spans="1:5" x14ac:dyDescent="0.25">
      <c r="A695" s="1">
        <v>45009</v>
      </c>
      <c r="B695">
        <v>2.8050000000000002</v>
      </c>
      <c r="C695">
        <f t="shared" si="20"/>
        <v>2.8050000000000002E-2</v>
      </c>
      <c r="D695">
        <f t="shared" si="21"/>
        <v>0.99988869667086566</v>
      </c>
      <c r="E695" s="3">
        <f>'Adj TLT'!E695*'TLT DVD'!C695*1/252*-25</f>
        <v>-0.29811473214285716</v>
      </c>
    </row>
    <row r="696" spans="1:5" x14ac:dyDescent="0.25">
      <c r="A696" s="1">
        <v>45008</v>
      </c>
      <c r="B696">
        <v>2.8169</v>
      </c>
      <c r="C696">
        <f t="shared" si="20"/>
        <v>2.8169E-2</v>
      </c>
      <c r="D696">
        <f t="shared" si="21"/>
        <v>0.99988822450131487</v>
      </c>
      <c r="E696" s="3">
        <f>'Adj TLT'!E696*'TLT DVD'!C696*1/252*-25</f>
        <v>-0.29789835317460317</v>
      </c>
    </row>
    <row r="697" spans="1:5" x14ac:dyDescent="0.25">
      <c r="A697" s="1">
        <v>45007</v>
      </c>
      <c r="B697">
        <v>2.8169</v>
      </c>
      <c r="C697">
        <f t="shared" si="20"/>
        <v>2.8169E-2</v>
      </c>
      <c r="D697">
        <f t="shared" si="21"/>
        <v>0.99988822450131487</v>
      </c>
      <c r="E697" s="3">
        <f>'Adj TLT'!E697*'TLT DVD'!C697*1/252*-25</f>
        <v>-0.29725560813492069</v>
      </c>
    </row>
    <row r="698" spans="1:5" x14ac:dyDescent="0.25">
      <c r="A698" s="1">
        <v>45006</v>
      </c>
      <c r="B698">
        <v>2.8544999999999998</v>
      </c>
      <c r="C698">
        <f t="shared" si="20"/>
        <v>2.8544999999999997E-2</v>
      </c>
      <c r="D698">
        <f t="shared" si="21"/>
        <v>0.99988673260571193</v>
      </c>
      <c r="E698" s="3">
        <f>'Adj TLT'!E698*'TLT DVD'!C698*1/252*-25</f>
        <v>-0.29677738095238093</v>
      </c>
    </row>
    <row r="699" spans="1:5" x14ac:dyDescent="0.25">
      <c r="A699" s="1">
        <v>45005</v>
      </c>
      <c r="B699">
        <v>2.8298999999999999</v>
      </c>
      <c r="C699">
        <f t="shared" si="20"/>
        <v>2.8298999999999998E-2</v>
      </c>
      <c r="D699">
        <f t="shared" si="21"/>
        <v>0.999887708686094</v>
      </c>
      <c r="E699" s="3">
        <f>'Adj TLT'!E699*'TLT DVD'!C699*1/252*-25</f>
        <v>-0.29287219047619045</v>
      </c>
    </row>
    <row r="700" spans="1:5" x14ac:dyDescent="0.25">
      <c r="A700" s="1">
        <v>45002</v>
      </c>
      <c r="B700">
        <v>2.8050000000000002</v>
      </c>
      <c r="C700">
        <f t="shared" si="20"/>
        <v>2.8050000000000002E-2</v>
      </c>
      <c r="D700">
        <f t="shared" si="21"/>
        <v>0.99988869667086566</v>
      </c>
      <c r="E700" s="3">
        <f>'Adj TLT'!E700*'TLT DVD'!C700*1/252*-25</f>
        <v>-0.29087961309523813</v>
      </c>
    </row>
    <row r="701" spans="1:5" x14ac:dyDescent="0.25">
      <c r="A701" s="1">
        <v>45001</v>
      </c>
      <c r="B701">
        <v>2.8471000000000002</v>
      </c>
      <c r="C701">
        <f t="shared" si="20"/>
        <v>2.8471000000000003E-2</v>
      </c>
      <c r="D701">
        <f t="shared" si="21"/>
        <v>0.99988702622328762</v>
      </c>
      <c r="E701" s="3">
        <f>'Adj TLT'!E701*'TLT DVD'!C701*1/252*-25</f>
        <v>-0.2947087440476191</v>
      </c>
    </row>
    <row r="702" spans="1:5" x14ac:dyDescent="0.25">
      <c r="A702" s="1">
        <v>45000</v>
      </c>
      <c r="B702">
        <v>2.8249</v>
      </c>
      <c r="C702">
        <f t="shared" si="20"/>
        <v>2.8249E-2</v>
      </c>
      <c r="D702">
        <f t="shared" si="21"/>
        <v>0.99988790707653208</v>
      </c>
      <c r="E702" s="3">
        <f>'Adj TLT'!E702*'TLT DVD'!C702*1/252*-25</f>
        <v>-0.2994450049603174</v>
      </c>
    </row>
    <row r="703" spans="1:5" x14ac:dyDescent="0.25">
      <c r="A703" s="1">
        <v>44999</v>
      </c>
      <c r="B703">
        <v>2.8794</v>
      </c>
      <c r="C703">
        <f t="shared" si="20"/>
        <v>2.8794E-2</v>
      </c>
      <c r="D703">
        <f t="shared" si="21"/>
        <v>0.99988574462288093</v>
      </c>
      <c r="E703" s="3">
        <f>'Adj TLT'!E703*'TLT DVD'!C703*1/252*-25</f>
        <v>-0.30393666666666669</v>
      </c>
    </row>
    <row r="704" spans="1:5" x14ac:dyDescent="0.25">
      <c r="A704" s="1">
        <v>44998</v>
      </c>
      <c r="B704">
        <v>2.8321000000000001</v>
      </c>
      <c r="C704">
        <f t="shared" si="20"/>
        <v>2.8320999999999999E-2</v>
      </c>
      <c r="D704">
        <f t="shared" si="21"/>
        <v>0.99988762139431375</v>
      </c>
      <c r="E704" s="3">
        <f>'Adj TLT'!E704*'TLT DVD'!C704*1/252*-25</f>
        <v>-0.2989438888888889</v>
      </c>
    </row>
    <row r="705" spans="1:5" x14ac:dyDescent="0.25">
      <c r="A705" s="1">
        <v>44995</v>
      </c>
      <c r="B705">
        <v>2.8384999999999998</v>
      </c>
      <c r="C705">
        <f t="shared" si="20"/>
        <v>2.8384999999999997E-2</v>
      </c>
      <c r="D705">
        <f t="shared" si="21"/>
        <v>0.99988736745463258</v>
      </c>
      <c r="E705" s="3">
        <f>'Adj TLT'!E705*'TLT DVD'!C705*1/252*-25</f>
        <v>-0.29567708333333331</v>
      </c>
    </row>
    <row r="706" spans="1:5" x14ac:dyDescent="0.25">
      <c r="A706" s="1">
        <v>44994</v>
      </c>
      <c r="B706">
        <v>2.9363999999999999</v>
      </c>
      <c r="C706">
        <f t="shared" si="20"/>
        <v>2.9363999999999998E-2</v>
      </c>
      <c r="D706">
        <f t="shared" si="21"/>
        <v>0.99988348297911156</v>
      </c>
      <c r="E706" s="3">
        <f>'Adj TLT'!E706*'TLT DVD'!C706*1/252*-25</f>
        <v>-0.30852591666666662</v>
      </c>
    </row>
    <row r="707" spans="1:5" x14ac:dyDescent="0.25">
      <c r="A707" s="1">
        <v>44993</v>
      </c>
      <c r="B707">
        <v>2.9436</v>
      </c>
      <c r="C707">
        <f t="shared" si="20"/>
        <v>2.9436E-2</v>
      </c>
      <c r="D707">
        <f t="shared" si="21"/>
        <v>0.99988319729815722</v>
      </c>
      <c r="E707" s="3">
        <f>'Adj TLT'!E707*'TLT DVD'!C707*1/252*-25</f>
        <v>-0.31202744047619047</v>
      </c>
    </row>
    <row r="708" spans="1:5" x14ac:dyDescent="0.25">
      <c r="A708" s="1">
        <v>44992</v>
      </c>
      <c r="B708">
        <v>2.9464999999999999</v>
      </c>
      <c r="C708">
        <f t="shared" ref="C708:C771" si="22">B708/100</f>
        <v>2.9464999999999998E-2</v>
      </c>
      <c r="D708">
        <f t="shared" ref="D708:D771" si="23">EXP(-C708*1/252)</f>
        <v>0.99988308223224043</v>
      </c>
      <c r="E708" s="3">
        <f>'Adj TLT'!E708*'TLT DVD'!C708*1/252*-25</f>
        <v>-0.30771632440476182</v>
      </c>
    </row>
    <row r="709" spans="1:5" x14ac:dyDescent="0.25">
      <c r="A709" s="1">
        <v>44991</v>
      </c>
      <c r="B709">
        <v>2.9645999999999999</v>
      </c>
      <c r="C709">
        <f t="shared" si="22"/>
        <v>2.9645999999999999E-2</v>
      </c>
      <c r="D709">
        <f t="shared" si="23"/>
        <v>0.99988236406250675</v>
      </c>
      <c r="E709" s="3">
        <f>'Adj TLT'!E709*'TLT DVD'!C709*1/252*-25</f>
        <v>-0.31204767857142851</v>
      </c>
    </row>
    <row r="710" spans="1:5" x14ac:dyDescent="0.25">
      <c r="A710" s="1">
        <v>44988</v>
      </c>
      <c r="B710">
        <v>2.9416000000000002</v>
      </c>
      <c r="C710">
        <f t="shared" si="22"/>
        <v>2.9416000000000001E-2</v>
      </c>
      <c r="D710">
        <f t="shared" si="23"/>
        <v>0.9998832766539697</v>
      </c>
      <c r="E710" s="3">
        <f>'Adj TLT'!E710*'TLT DVD'!C710*1/252*-25</f>
        <v>-0.30376105555555555</v>
      </c>
    </row>
    <row r="711" spans="1:5" x14ac:dyDescent="0.25">
      <c r="A711" s="1">
        <v>44987</v>
      </c>
      <c r="B711">
        <v>3.0129000000000001</v>
      </c>
      <c r="C711">
        <f t="shared" si="22"/>
        <v>3.0129000000000003E-2</v>
      </c>
      <c r="D711">
        <f t="shared" si="23"/>
        <v>0.99988044762314554</v>
      </c>
      <c r="E711" s="3">
        <f>'Adj TLT'!E711*'TLT DVD'!C711*1/252*-25</f>
        <v>-0.31632461011904761</v>
      </c>
    </row>
    <row r="712" spans="1:5" x14ac:dyDescent="0.25">
      <c r="A712" s="1">
        <v>44986</v>
      </c>
      <c r="B712">
        <v>2.9861</v>
      </c>
      <c r="C712">
        <f t="shared" si="22"/>
        <v>2.9860999999999999E-2</v>
      </c>
      <c r="D712">
        <f t="shared" si="23"/>
        <v>0.99988151098863143</v>
      </c>
      <c r="E712" s="3">
        <f>'Adj TLT'!E712*'TLT DVD'!C712*1/252*-25</f>
        <v>-0.31279989980158729</v>
      </c>
    </row>
    <row r="713" spans="1:5" x14ac:dyDescent="0.25">
      <c r="A713" s="1">
        <v>44985</v>
      </c>
      <c r="B713">
        <v>2.9468000000000001</v>
      </c>
      <c r="C713">
        <f t="shared" si="22"/>
        <v>2.9468000000000001E-2</v>
      </c>
      <c r="D713">
        <f t="shared" si="23"/>
        <v>0.99988307032887047</v>
      </c>
      <c r="E713" s="3">
        <f>'Adj TLT'!E713*'TLT DVD'!C713*1/252*-25</f>
        <v>-0.29839273412698414</v>
      </c>
    </row>
    <row r="714" spans="1:5" x14ac:dyDescent="0.25">
      <c r="A714" s="1">
        <v>44984</v>
      </c>
      <c r="B714">
        <v>3.2650999999999999</v>
      </c>
      <c r="C714">
        <f t="shared" si="22"/>
        <v>3.2650999999999999E-2</v>
      </c>
      <c r="D714">
        <f t="shared" si="23"/>
        <v>0.99987044093318345</v>
      </c>
      <c r="E714" s="3">
        <f>'Adj TLT'!E714*'TLT DVD'!C714*1/252*-25</f>
        <v>-0.32981397023809522</v>
      </c>
    </row>
    <row r="715" spans="1:5" x14ac:dyDescent="0.25">
      <c r="A715" s="1">
        <v>44981</v>
      </c>
      <c r="B715">
        <v>3.2742</v>
      </c>
      <c r="C715">
        <f t="shared" si="22"/>
        <v>3.2742E-2</v>
      </c>
      <c r="D715">
        <f t="shared" si="23"/>
        <v>0.99987007986892273</v>
      </c>
      <c r="E715" s="3">
        <f>'Adj TLT'!E715*'TLT DVD'!C715*1/252*-25</f>
        <v>-0.33040835714285716</v>
      </c>
    </row>
    <row r="716" spans="1:5" x14ac:dyDescent="0.25">
      <c r="A716" s="1">
        <v>44980</v>
      </c>
      <c r="B716">
        <v>3.2315999999999998</v>
      </c>
      <c r="C716">
        <f t="shared" si="22"/>
        <v>3.2315999999999998E-2</v>
      </c>
      <c r="D716">
        <f t="shared" si="23"/>
        <v>0.99987177012691497</v>
      </c>
      <c r="E716" s="3">
        <f>'Adj TLT'!E716*'TLT DVD'!C716*1/252*-25</f>
        <v>-0.32412178571428563</v>
      </c>
    </row>
    <row r="717" spans="1:5" x14ac:dyDescent="0.25">
      <c r="A717" s="1">
        <v>44979</v>
      </c>
      <c r="B717">
        <v>3.2631999999999999</v>
      </c>
      <c r="C717">
        <f t="shared" si="22"/>
        <v>3.2632000000000001E-2</v>
      </c>
      <c r="D717">
        <f t="shared" si="23"/>
        <v>0.99987051632024326</v>
      </c>
      <c r="E717" s="3">
        <f>'Adj TLT'!E717*'TLT DVD'!C717*1/252*-25</f>
        <v>-0.32984865873015873</v>
      </c>
    </row>
    <row r="718" spans="1:5" x14ac:dyDescent="0.25">
      <c r="A718" s="1">
        <v>44978</v>
      </c>
      <c r="B718">
        <v>3.2930999999999999</v>
      </c>
      <c r="C718">
        <f t="shared" si="22"/>
        <v>3.2931000000000002E-2</v>
      </c>
      <c r="D718">
        <f t="shared" si="23"/>
        <v>0.99986932996664402</v>
      </c>
      <c r="E718" s="3">
        <f>'Adj TLT'!E718*'TLT DVD'!C718*1/252*-25</f>
        <v>-0.32499760714285719</v>
      </c>
    </row>
    <row r="719" spans="1:5" x14ac:dyDescent="0.25">
      <c r="A719" s="1">
        <v>44974</v>
      </c>
      <c r="B719">
        <v>3.2290999999999999</v>
      </c>
      <c r="C719">
        <f t="shared" si="22"/>
        <v>3.2291E-2</v>
      </c>
      <c r="D719">
        <f t="shared" si="23"/>
        <v>0.99987186932054783</v>
      </c>
      <c r="E719" s="3">
        <f>'Adj TLT'!E719*'TLT DVD'!C719*1/252*-25</f>
        <v>-0.32153250694444446</v>
      </c>
    </row>
    <row r="720" spans="1:5" x14ac:dyDescent="0.25">
      <c r="A720" s="1">
        <v>44973</v>
      </c>
      <c r="B720">
        <v>3.2542</v>
      </c>
      <c r="C720">
        <f t="shared" si="22"/>
        <v>3.2542000000000001E-2</v>
      </c>
      <c r="D720">
        <f t="shared" si="23"/>
        <v>0.99987087341692005</v>
      </c>
      <c r="E720" s="3">
        <f>'Adj TLT'!E720*'TLT DVD'!C720*1/252*-25</f>
        <v>-0.32835781944444442</v>
      </c>
    </row>
    <row r="721" spans="1:5" x14ac:dyDescent="0.25">
      <c r="A721" s="1">
        <v>44972</v>
      </c>
      <c r="B721">
        <v>3.2081</v>
      </c>
      <c r="C721">
        <f t="shared" si="22"/>
        <v>3.2080999999999998E-2</v>
      </c>
      <c r="D721">
        <f t="shared" si="23"/>
        <v>0.99987270254745286</v>
      </c>
      <c r="E721" s="3">
        <f>'Adj TLT'!E721*'TLT DVD'!C721*1/252*-25</f>
        <v>-0.32224218749999994</v>
      </c>
    </row>
    <row r="722" spans="1:5" x14ac:dyDescent="0.25">
      <c r="A722" s="1">
        <v>44971</v>
      </c>
      <c r="B722">
        <v>3.1781999999999999</v>
      </c>
      <c r="C722">
        <f t="shared" si="22"/>
        <v>3.1781999999999998E-2</v>
      </c>
      <c r="D722">
        <f t="shared" si="23"/>
        <v>0.99987388890505369</v>
      </c>
      <c r="E722" s="3">
        <f>'Adj TLT'!E722*'TLT DVD'!C722*1/252*-25</f>
        <v>-0.31835600595238095</v>
      </c>
    </row>
    <row r="723" spans="1:5" x14ac:dyDescent="0.25">
      <c r="A723" s="1">
        <v>44970</v>
      </c>
      <c r="B723">
        <v>3.1709000000000001</v>
      </c>
      <c r="C723">
        <f t="shared" si="22"/>
        <v>3.1709000000000001E-2</v>
      </c>
      <c r="D723">
        <f t="shared" si="23"/>
        <v>0.99987417855110317</v>
      </c>
      <c r="E723" s="3">
        <f>'Adj TLT'!E723*'TLT DVD'!C723*1/252*-25</f>
        <v>-0.32180860119047622</v>
      </c>
    </row>
    <row r="724" spans="1:5" x14ac:dyDescent="0.25">
      <c r="A724" s="1">
        <v>44967</v>
      </c>
      <c r="B724">
        <v>3.1976</v>
      </c>
      <c r="C724">
        <f t="shared" si="22"/>
        <v>3.1975999999999997E-2</v>
      </c>
      <c r="D724">
        <f t="shared" si="23"/>
        <v>0.99987311916116572</v>
      </c>
      <c r="E724" s="3">
        <f>'Adj TLT'!E724*'TLT DVD'!C724*1/252*-25</f>
        <v>-0.32137783333333331</v>
      </c>
    </row>
    <row r="725" spans="1:5" x14ac:dyDescent="0.25">
      <c r="A725" s="1">
        <v>44966</v>
      </c>
      <c r="B725">
        <v>3.1617999999999999</v>
      </c>
      <c r="C725">
        <f t="shared" si="22"/>
        <v>3.1618E-2</v>
      </c>
      <c r="D725">
        <f t="shared" si="23"/>
        <v>0.99987453961684392</v>
      </c>
      <c r="E725" s="3">
        <f>'Adj TLT'!E725*'TLT DVD'!C725*1/252*-25</f>
        <v>-0.31489395039682538</v>
      </c>
    </row>
    <row r="726" spans="1:5" x14ac:dyDescent="0.25">
      <c r="A726" s="1">
        <v>44965</v>
      </c>
      <c r="B726">
        <v>3.1318000000000001</v>
      </c>
      <c r="C726">
        <f t="shared" si="22"/>
        <v>3.1317999999999999E-2</v>
      </c>
      <c r="D726">
        <f t="shared" si="23"/>
        <v>0.99987572994438534</v>
      </c>
      <c r="E726" s="3">
        <f>'Adj TLT'!E726*'TLT DVD'!C726*1/252*-25</f>
        <v>-0.31808897222222215</v>
      </c>
    </row>
    <row r="727" spans="1:5" x14ac:dyDescent="0.25">
      <c r="A727" s="1">
        <v>44964</v>
      </c>
      <c r="B727">
        <v>3.1467000000000001</v>
      </c>
      <c r="C727">
        <f t="shared" si="22"/>
        <v>3.1467000000000002E-2</v>
      </c>
      <c r="D727">
        <f t="shared" si="23"/>
        <v>0.999875138748196</v>
      </c>
      <c r="E727" s="3">
        <f>'Adj TLT'!E727*'TLT DVD'!C727*1/252*-25</f>
        <v>-0.3171361636904762</v>
      </c>
    </row>
    <row r="728" spans="1:5" x14ac:dyDescent="0.25">
      <c r="A728" s="1">
        <v>44963</v>
      </c>
      <c r="B728">
        <v>3.1215000000000002</v>
      </c>
      <c r="C728">
        <f t="shared" si="22"/>
        <v>3.1215000000000003E-2</v>
      </c>
      <c r="D728">
        <f t="shared" si="23"/>
        <v>0.99987613862383473</v>
      </c>
      <c r="E728" s="3">
        <f>'Adj TLT'!E728*'TLT DVD'!C728*1/252*-25</f>
        <v>-0.3191176339285714</v>
      </c>
    </row>
    <row r="729" spans="1:5" x14ac:dyDescent="0.25">
      <c r="A729" s="1">
        <v>44960</v>
      </c>
      <c r="B729">
        <v>3.0983999999999998</v>
      </c>
      <c r="C729">
        <f t="shared" si="22"/>
        <v>3.0983999999999998E-2</v>
      </c>
      <c r="D729">
        <f t="shared" si="23"/>
        <v>0.99987705517738179</v>
      </c>
      <c r="E729" s="3">
        <f>'Adj TLT'!E729*'TLT DVD'!C729*1/252*-25</f>
        <v>-0.31973766666666664</v>
      </c>
    </row>
    <row r="730" spans="1:5" x14ac:dyDescent="0.25">
      <c r="A730" s="1">
        <v>44959</v>
      </c>
      <c r="B730">
        <v>3.052</v>
      </c>
      <c r="C730">
        <f t="shared" si="22"/>
        <v>3.0520000000000002E-2</v>
      </c>
      <c r="D730">
        <f t="shared" si="23"/>
        <v>0.99987889622254345</v>
      </c>
      <c r="E730" s="3">
        <f>'Adj TLT'!E730*'TLT DVD'!C730*1/252*-25</f>
        <v>-0.31567611111111116</v>
      </c>
    </row>
    <row r="731" spans="1:5" x14ac:dyDescent="0.25">
      <c r="A731" s="1">
        <v>44958</v>
      </c>
      <c r="B731">
        <v>3.056</v>
      </c>
      <c r="C731">
        <f t="shared" si="22"/>
        <v>3.056E-2</v>
      </c>
      <c r="D731">
        <f t="shared" si="23"/>
        <v>0.99987873751162015</v>
      </c>
      <c r="E731" s="3">
        <f>'Adj TLT'!E731*'TLT DVD'!C731*1/252*-25</f>
        <v>-0.31345222222222224</v>
      </c>
    </row>
    <row r="732" spans="1:5" x14ac:dyDescent="0.25">
      <c r="A732" s="1">
        <v>44957</v>
      </c>
      <c r="B732">
        <v>3.0848</v>
      </c>
      <c r="C732">
        <f t="shared" si="22"/>
        <v>3.0848E-2</v>
      </c>
      <c r="D732">
        <f t="shared" si="23"/>
        <v>0.99987759479371596</v>
      </c>
      <c r="E732" s="3">
        <f>'Adj TLT'!E732*'TLT DVD'!C732*1/252*-25</f>
        <v>-0.31998679365079369</v>
      </c>
    </row>
    <row r="733" spans="1:5" x14ac:dyDescent="0.25">
      <c r="A733" s="1">
        <v>44956</v>
      </c>
      <c r="B733">
        <v>2.9464999999999999</v>
      </c>
      <c r="C733">
        <f t="shared" si="22"/>
        <v>2.9464999999999998E-2</v>
      </c>
      <c r="D733">
        <f t="shared" si="23"/>
        <v>0.99988308223224043</v>
      </c>
      <c r="E733" s="3">
        <f>'Adj TLT'!E733*'TLT DVD'!C733*1/252*-25</f>
        <v>-0.30856402777777775</v>
      </c>
    </row>
    <row r="734" spans="1:5" x14ac:dyDescent="0.25">
      <c r="A734" s="1">
        <v>44953</v>
      </c>
      <c r="B734">
        <v>2.9357000000000002</v>
      </c>
      <c r="C734">
        <f t="shared" si="22"/>
        <v>2.9357000000000001E-2</v>
      </c>
      <c r="D734">
        <f t="shared" si="23"/>
        <v>0.99988351075365323</v>
      </c>
      <c r="E734" s="3">
        <f>'Adj TLT'!E734*'TLT DVD'!C734*1/252*-25</f>
        <v>-0.30597682738095239</v>
      </c>
    </row>
    <row r="735" spans="1:5" x14ac:dyDescent="0.25">
      <c r="A735" s="1">
        <v>44952</v>
      </c>
      <c r="B735">
        <v>2.9283000000000001</v>
      </c>
      <c r="C735">
        <f t="shared" si="22"/>
        <v>2.9283E-2</v>
      </c>
      <c r="D735">
        <f t="shared" si="23"/>
        <v>0.99988380437028279</v>
      </c>
      <c r="E735" s="3">
        <f>'Adj TLT'!E735*'TLT DVD'!C735*1/252*-25</f>
        <v>-0.30767485416666668</v>
      </c>
    </row>
    <row r="736" spans="1:5" x14ac:dyDescent="0.25">
      <c r="A736" s="1">
        <v>44951</v>
      </c>
      <c r="B736">
        <v>2.9146999999999998</v>
      </c>
      <c r="C736">
        <f t="shared" si="22"/>
        <v>2.9146999999999999E-2</v>
      </c>
      <c r="D736">
        <f t="shared" si="23"/>
        <v>0.99988434399025927</v>
      </c>
      <c r="E736" s="3">
        <f>'Adj TLT'!E736*'TLT DVD'!C736*1/252*-25</f>
        <v>-0.30853024801587303</v>
      </c>
    </row>
    <row r="737" spans="1:5" x14ac:dyDescent="0.25">
      <c r="A737" s="1">
        <v>44950</v>
      </c>
      <c r="B737">
        <v>2.9218000000000002</v>
      </c>
      <c r="C737">
        <f t="shared" si="22"/>
        <v>2.9218000000000001E-2</v>
      </c>
      <c r="D737">
        <f t="shared" si="23"/>
        <v>0.99988406227685289</v>
      </c>
      <c r="E737" s="3">
        <f>'Adj TLT'!E737*'TLT DVD'!C737*1/252*-25</f>
        <v>-0.31397755555555557</v>
      </c>
    </row>
    <row r="738" spans="1:5" x14ac:dyDescent="0.25">
      <c r="A738" s="1">
        <v>44949</v>
      </c>
      <c r="B738">
        <v>2.9638</v>
      </c>
      <c r="C738">
        <f t="shared" si="22"/>
        <v>2.9638000000000001E-2</v>
      </c>
      <c r="D738">
        <f t="shared" si="23"/>
        <v>0.99988239580480454</v>
      </c>
      <c r="E738" s="3">
        <f>'Adj TLT'!E738*'TLT DVD'!C738*1/252*-25</f>
        <v>-0.31807925000000004</v>
      </c>
    </row>
    <row r="739" spans="1:5" x14ac:dyDescent="0.25">
      <c r="A739" s="1">
        <v>44946</v>
      </c>
      <c r="B739">
        <v>2.9498000000000002</v>
      </c>
      <c r="C739">
        <f t="shared" si="22"/>
        <v>2.9498000000000003E-2</v>
      </c>
      <c r="D739">
        <f t="shared" si="23"/>
        <v>0.99988295129517868</v>
      </c>
      <c r="E739" s="3">
        <f>'Adj TLT'!E739*'TLT DVD'!C739*1/252*-25</f>
        <v>-0.31362109722222226</v>
      </c>
    </row>
    <row r="740" spans="1:5" x14ac:dyDescent="0.25">
      <c r="A740" s="1">
        <v>44945</v>
      </c>
      <c r="B740">
        <v>2.9020000000000001</v>
      </c>
      <c r="C740">
        <f t="shared" si="22"/>
        <v>2.9020000000000001E-2</v>
      </c>
      <c r="D740">
        <f t="shared" si="23"/>
        <v>0.99988484790035326</v>
      </c>
      <c r="E740" s="3">
        <f>'Adj TLT'!E740*'TLT DVD'!C740*1/252*-25</f>
        <v>-0.30609190476190473</v>
      </c>
    </row>
    <row r="741" spans="1:5" x14ac:dyDescent="0.25">
      <c r="A741" s="1">
        <v>44944</v>
      </c>
      <c r="B741">
        <v>2.8837999999999999</v>
      </c>
      <c r="C741">
        <f t="shared" si="22"/>
        <v>2.8837999999999999E-2</v>
      </c>
      <c r="D741">
        <f t="shared" si="23"/>
        <v>0.99988557003967093</v>
      </c>
      <c r="E741" s="3">
        <f>'Adj TLT'!E741*'TLT DVD'!C741*1/252*-25</f>
        <v>-0.30528799404761903</v>
      </c>
    </row>
    <row r="742" spans="1:5" x14ac:dyDescent="0.25">
      <c r="A742" s="1">
        <v>44943</v>
      </c>
      <c r="B742">
        <v>2.9537</v>
      </c>
      <c r="C742">
        <f t="shared" si="22"/>
        <v>2.9537000000000001E-2</v>
      </c>
      <c r="D742">
        <f t="shared" si="23"/>
        <v>0.99988279655140055</v>
      </c>
      <c r="E742" s="3">
        <f>'Adj TLT'!E742*'TLT DVD'!C742*1/252*-25</f>
        <v>-0.31347899404761909</v>
      </c>
    </row>
    <row r="743" spans="1:5" x14ac:dyDescent="0.25">
      <c r="A743" s="1">
        <v>44939</v>
      </c>
      <c r="B743">
        <v>2.9346000000000001</v>
      </c>
      <c r="C743">
        <f t="shared" si="22"/>
        <v>2.9346000000000001E-2</v>
      </c>
      <c r="D743">
        <f t="shared" si="23"/>
        <v>0.99988355439936294</v>
      </c>
      <c r="E743" s="3">
        <f>'Adj TLT'!E743*'TLT DVD'!C743*1/252*-25</f>
        <v>-0.31290754761904765</v>
      </c>
    </row>
    <row r="744" spans="1:5" x14ac:dyDescent="0.25">
      <c r="A744" s="1">
        <v>44938</v>
      </c>
      <c r="B744">
        <v>2.9070999999999998</v>
      </c>
      <c r="C744">
        <f t="shared" si="22"/>
        <v>2.9071E-2</v>
      </c>
      <c r="D744">
        <f t="shared" si="23"/>
        <v>0.99988464554272605</v>
      </c>
      <c r="E744" s="3">
        <f>'Adj TLT'!E744*'TLT DVD'!C744*1/252*-25</f>
        <v>-0.30922545833333337</v>
      </c>
    </row>
    <row r="745" spans="1:5" x14ac:dyDescent="0.25">
      <c r="A745" s="1">
        <v>44937</v>
      </c>
      <c r="B745">
        <v>2.9643000000000002</v>
      </c>
      <c r="C745">
        <f t="shared" si="22"/>
        <v>2.9643000000000003E-2</v>
      </c>
      <c r="D745">
        <f t="shared" si="23"/>
        <v>0.99988237596586826</v>
      </c>
      <c r="E745" s="3">
        <f>'Adj TLT'!E745*'TLT DVD'!C745*1/252*-25</f>
        <v>-0.3108397916666667</v>
      </c>
    </row>
    <row r="746" spans="1:5" x14ac:dyDescent="0.25">
      <c r="A746" s="1">
        <v>44936</v>
      </c>
      <c r="B746">
        <v>3.0125000000000002</v>
      </c>
      <c r="C746">
        <f t="shared" si="22"/>
        <v>3.0125000000000002E-2</v>
      </c>
      <c r="D746">
        <f t="shared" si="23"/>
        <v>0.99988046349426385</v>
      </c>
      <c r="E746" s="3">
        <f>'Adj TLT'!E746*'TLT DVD'!C746*1/252*-25</f>
        <v>-0.31738839285714293</v>
      </c>
    </row>
    <row r="747" spans="1:5" x14ac:dyDescent="0.25">
      <c r="A747" s="1">
        <v>44935</v>
      </c>
      <c r="B747">
        <v>2.9626999999999999</v>
      </c>
      <c r="C747">
        <f t="shared" si="22"/>
        <v>2.9627000000000001E-2</v>
      </c>
      <c r="D747">
        <f t="shared" si="23"/>
        <v>0.99988243945046562</v>
      </c>
      <c r="E747" s="3">
        <f>'Adj TLT'!E747*'TLT DVD'!C747*1/252*-25</f>
        <v>-0.31728518353174606</v>
      </c>
    </row>
    <row r="748" spans="1:5" x14ac:dyDescent="0.25">
      <c r="A748" s="1">
        <v>44932</v>
      </c>
      <c r="B748">
        <v>2.9784000000000002</v>
      </c>
      <c r="C748">
        <f t="shared" si="22"/>
        <v>2.9784000000000001E-2</v>
      </c>
      <c r="D748">
        <f t="shared" si="23"/>
        <v>0.99988181650802865</v>
      </c>
      <c r="E748" s="3">
        <f>'Adj TLT'!E748*'TLT DVD'!C748*1/252*-25</f>
        <v>-0.32097578571428576</v>
      </c>
    </row>
    <row r="749" spans="1:5" x14ac:dyDescent="0.25">
      <c r="A749" s="1">
        <v>44931</v>
      </c>
      <c r="B749">
        <v>3.0331999999999999</v>
      </c>
      <c r="C749">
        <f t="shared" si="22"/>
        <v>3.0331999999999998E-2</v>
      </c>
      <c r="D749">
        <f t="shared" si="23"/>
        <v>0.99987964216422043</v>
      </c>
      <c r="E749" s="3">
        <f>'Adj TLT'!E749*'TLT DVD'!C749*1/252*-25</f>
        <v>-0.31914800793650794</v>
      </c>
    </row>
    <row r="750" spans="1:5" x14ac:dyDescent="0.25">
      <c r="A750" s="1">
        <v>44930</v>
      </c>
      <c r="B750">
        <v>3.0459000000000001</v>
      </c>
      <c r="C750">
        <f t="shared" si="22"/>
        <v>3.0459E-2</v>
      </c>
      <c r="D750">
        <f t="shared" si="23"/>
        <v>0.99987913825675001</v>
      </c>
      <c r="E750" s="3">
        <f>'Adj TLT'!E750*'TLT DVD'!C750*1/252*-25</f>
        <v>-0.32256927083333337</v>
      </c>
    </row>
    <row r="751" spans="1:5" x14ac:dyDescent="0.25">
      <c r="A751" s="1">
        <v>44929</v>
      </c>
      <c r="B751">
        <v>3.0876000000000001</v>
      </c>
      <c r="C751">
        <f t="shared" si="22"/>
        <v>3.0876000000000001E-2</v>
      </c>
      <c r="D751">
        <f t="shared" si="23"/>
        <v>0.99987748369621154</v>
      </c>
      <c r="E751" s="3">
        <f>'Adj TLT'!E751*'TLT DVD'!C751*1/252*-25</f>
        <v>-0.33007914285714285</v>
      </c>
    </row>
    <row r="752" spans="1:5" x14ac:dyDescent="0.25">
      <c r="A752" s="1">
        <v>44925</v>
      </c>
      <c r="B752">
        <v>3.1465999999999998</v>
      </c>
      <c r="C752">
        <f t="shared" si="22"/>
        <v>3.1466000000000001E-2</v>
      </c>
      <c r="D752">
        <f t="shared" si="23"/>
        <v>0.99987514271595446</v>
      </c>
      <c r="E752" s="3">
        <f>'Adj TLT'!E752*'TLT DVD'!C752*1/252*-25</f>
        <v>-0.32989353968253976</v>
      </c>
    </row>
    <row r="753" spans="1:5" x14ac:dyDescent="0.25">
      <c r="A753" s="1">
        <v>44924</v>
      </c>
      <c r="B753">
        <v>3.1114999999999999</v>
      </c>
      <c r="C753">
        <f t="shared" si="22"/>
        <v>3.1115E-2</v>
      </c>
      <c r="D753">
        <f t="shared" si="23"/>
        <v>0.99987653540015886</v>
      </c>
      <c r="E753" s="3">
        <f>'Adj TLT'!E753*'TLT DVD'!C753*1/252*-25</f>
        <v>-0.32099690972222222</v>
      </c>
    </row>
    <row r="754" spans="1:5" x14ac:dyDescent="0.25">
      <c r="A754" s="1">
        <v>44923</v>
      </c>
      <c r="B754">
        <v>3.1469</v>
      </c>
      <c r="C754">
        <f t="shared" si="22"/>
        <v>3.1468999999999997E-2</v>
      </c>
      <c r="D754">
        <f t="shared" si="23"/>
        <v>0.99987513081267909</v>
      </c>
      <c r="E754" s="3">
        <f>'Adj TLT'!E754*'TLT DVD'!C754*1/252*-25</f>
        <v>-0.33011230753968246</v>
      </c>
    </row>
    <row r="755" spans="1:5" x14ac:dyDescent="0.25">
      <c r="A755" s="1">
        <v>44922</v>
      </c>
      <c r="B755">
        <v>3.1282999999999999</v>
      </c>
      <c r="C755">
        <f t="shared" si="22"/>
        <v>3.1282999999999998E-2</v>
      </c>
      <c r="D755">
        <f t="shared" si="23"/>
        <v>0.99987586881602419</v>
      </c>
      <c r="E755" s="3">
        <f>'Adj TLT'!E755*'TLT DVD'!C755*1/252*-25</f>
        <v>-0.32642320833333333</v>
      </c>
    </row>
    <row r="756" spans="1:5" x14ac:dyDescent="0.25">
      <c r="A756" s="1">
        <v>44918</v>
      </c>
      <c r="B756">
        <v>3.0665</v>
      </c>
      <c r="C756">
        <f t="shared" si="22"/>
        <v>3.0665000000000001E-2</v>
      </c>
      <c r="D756">
        <f t="shared" si="23"/>
        <v>0.99987832089556627</v>
      </c>
      <c r="E756" s="3">
        <f>'Adj TLT'!E756*'TLT DVD'!C756*1/252*-25</f>
        <v>-0.31419456349206348</v>
      </c>
    </row>
    <row r="757" spans="1:5" x14ac:dyDescent="0.25">
      <c r="A757" s="1">
        <v>44917</v>
      </c>
      <c r="B757">
        <v>3.0215000000000001</v>
      </c>
      <c r="C757">
        <f t="shared" si="22"/>
        <v>3.0215000000000002E-2</v>
      </c>
      <c r="D757">
        <f t="shared" si="23"/>
        <v>0.99988010639416214</v>
      </c>
      <c r="E757" s="3">
        <f>'Adj TLT'!E757*'TLT DVD'!C757*1/252*-25</f>
        <v>-0.30829491567460315</v>
      </c>
    </row>
    <row r="758" spans="1:5" x14ac:dyDescent="0.25">
      <c r="A758" s="1">
        <v>44916</v>
      </c>
      <c r="B758">
        <v>3.0209000000000001</v>
      </c>
      <c r="C758">
        <f t="shared" si="22"/>
        <v>3.0209E-2</v>
      </c>
      <c r="D758">
        <f t="shared" si="23"/>
        <v>0.99988013020083155</v>
      </c>
      <c r="E758" s="3">
        <f>'Adj TLT'!E758*'TLT DVD'!C758*1/252*-25</f>
        <v>-0.30406797023809523</v>
      </c>
    </row>
    <row r="759" spans="1:5" x14ac:dyDescent="0.25">
      <c r="A759" s="1">
        <v>44915</v>
      </c>
      <c r="B759">
        <v>3.0285000000000002</v>
      </c>
      <c r="C759">
        <f t="shared" si="22"/>
        <v>3.0285000000000003E-2</v>
      </c>
      <c r="D759">
        <f t="shared" si="23"/>
        <v>0.99987982864972669</v>
      </c>
      <c r="E759" s="3">
        <f>'Adj TLT'!E759*'TLT DVD'!C759*1/252*-25</f>
        <v>-0.29912446428571432</v>
      </c>
    </row>
    <row r="760" spans="1:5" x14ac:dyDescent="0.25">
      <c r="A760" s="1">
        <v>44914</v>
      </c>
      <c r="B760">
        <v>2.9746999999999999</v>
      </c>
      <c r="C760">
        <f t="shared" si="22"/>
        <v>2.9746999999999999E-2</v>
      </c>
      <c r="D760">
        <f t="shared" si="23"/>
        <v>0.99988196331608392</v>
      </c>
      <c r="E760" s="3">
        <f>'Adj TLT'!E760*'TLT DVD'!C760*1/252*-25</f>
        <v>-0.29711586904761905</v>
      </c>
    </row>
    <row r="761" spans="1:5" x14ac:dyDescent="0.25">
      <c r="A761" s="1">
        <v>44911</v>
      </c>
      <c r="B761">
        <v>2.9247999999999998</v>
      </c>
      <c r="C761">
        <f t="shared" si="22"/>
        <v>2.9248E-2</v>
      </c>
      <c r="D761">
        <f t="shared" si="23"/>
        <v>0.99988394324304308</v>
      </c>
      <c r="E761" s="3">
        <f>'Adj TLT'!E761*'TLT DVD'!C761*1/252*-25</f>
        <v>-0.28885301587301587</v>
      </c>
    </row>
    <row r="762" spans="1:5" x14ac:dyDescent="0.25">
      <c r="A762" s="1">
        <v>44910</v>
      </c>
      <c r="B762">
        <v>2.8921000000000001</v>
      </c>
      <c r="C762">
        <f t="shared" si="22"/>
        <v>2.8921000000000002E-2</v>
      </c>
      <c r="D762">
        <f t="shared" si="23"/>
        <v>0.99988524071233498</v>
      </c>
      <c r="E762" s="3">
        <f>'Adj TLT'!E762*'TLT DVD'!C762*1/252*-25</f>
        <v>-0.28731636309523811</v>
      </c>
    </row>
    <row r="763" spans="1:5" x14ac:dyDescent="0.25">
      <c r="A763" s="1">
        <v>44909</v>
      </c>
      <c r="B763">
        <v>2.8963999999999999</v>
      </c>
      <c r="C763">
        <f t="shared" si="22"/>
        <v>2.8964E-2</v>
      </c>
      <c r="D763">
        <f t="shared" si="23"/>
        <v>0.99988507009701089</v>
      </c>
      <c r="E763" s="3">
        <f>'Adj TLT'!E763*'TLT DVD'!C763*1/252*-25</f>
        <v>-0.29354784126984129</v>
      </c>
    </row>
    <row r="764" spans="1:5" x14ac:dyDescent="0.25">
      <c r="A764" s="1">
        <v>44908</v>
      </c>
      <c r="B764">
        <v>2.7214</v>
      </c>
      <c r="C764">
        <f t="shared" si="22"/>
        <v>2.7214000000000002E-2</v>
      </c>
      <c r="D764">
        <f t="shared" si="23"/>
        <v>0.99989201376744097</v>
      </c>
      <c r="E764" s="3">
        <f>'Adj TLT'!E764*'TLT DVD'!C764*1/252*-25</f>
        <v>-0.27991542857142859</v>
      </c>
    </row>
    <row r="765" spans="1:5" x14ac:dyDescent="0.25">
      <c r="A765" s="1">
        <v>44907</v>
      </c>
      <c r="B765">
        <v>2.7475999999999998</v>
      </c>
      <c r="C765">
        <f t="shared" si="22"/>
        <v>2.7475999999999997E-2</v>
      </c>
      <c r="D765">
        <f t="shared" si="23"/>
        <v>0.999890974197713</v>
      </c>
      <c r="E765" s="3">
        <f>'Adj TLT'!E765*'TLT DVD'!C765*1/252*-25</f>
        <v>-0.28266480158730156</v>
      </c>
    </row>
    <row r="766" spans="1:5" x14ac:dyDescent="0.25">
      <c r="A766" s="1">
        <v>44904</v>
      </c>
      <c r="B766">
        <v>2.7564000000000002</v>
      </c>
      <c r="C766">
        <f t="shared" si="22"/>
        <v>2.7564000000000002E-2</v>
      </c>
      <c r="D766">
        <f t="shared" si="23"/>
        <v>0.99989062502949733</v>
      </c>
      <c r="E766" s="3">
        <f>'Adj TLT'!E766*'TLT DVD'!C766*1/252*-25</f>
        <v>-0.28285914285714286</v>
      </c>
    </row>
    <row r="767" spans="1:5" x14ac:dyDescent="0.25">
      <c r="A767" s="1">
        <v>44903</v>
      </c>
      <c r="B767">
        <v>2.6846999999999999</v>
      </c>
      <c r="C767">
        <f t="shared" si="22"/>
        <v>2.6846999999999999E-2</v>
      </c>
      <c r="D767">
        <f t="shared" si="23"/>
        <v>0.99989346996044193</v>
      </c>
      <c r="E767" s="3">
        <f>'Adj TLT'!E767*'TLT DVD'!C767*1/252*-25</f>
        <v>-0.2804819017857143</v>
      </c>
    </row>
    <row r="768" spans="1:5" x14ac:dyDescent="0.25">
      <c r="A768" s="1">
        <v>44902</v>
      </c>
      <c r="B768">
        <v>2.6774</v>
      </c>
      <c r="C768">
        <f t="shared" si="22"/>
        <v>2.6773999999999999E-2</v>
      </c>
      <c r="D768">
        <f t="shared" si="23"/>
        <v>0.99989375961216376</v>
      </c>
      <c r="E768" s="3">
        <f>'Adj TLT'!E768*'TLT DVD'!C768*1/252*-25</f>
        <v>-0.28450031150793653</v>
      </c>
    </row>
    <row r="769" spans="1:5" x14ac:dyDescent="0.25">
      <c r="A769" s="1">
        <v>44901</v>
      </c>
      <c r="B769">
        <v>2.7404999999999999</v>
      </c>
      <c r="C769">
        <f t="shared" si="22"/>
        <v>2.7404999999999999E-2</v>
      </c>
      <c r="D769">
        <f t="shared" si="23"/>
        <v>0.99989125591306693</v>
      </c>
      <c r="E769" s="3">
        <f>'Adj TLT'!E769*'TLT DVD'!C769*1/252*-25</f>
        <v>-0.29449499999999995</v>
      </c>
    </row>
    <row r="770" spans="1:5" x14ac:dyDescent="0.25">
      <c r="A770" s="1">
        <v>44900</v>
      </c>
      <c r="B770">
        <v>2.7757999999999998</v>
      </c>
      <c r="C770">
        <f t="shared" si="22"/>
        <v>2.7757999999999998E-2</v>
      </c>
      <c r="D770">
        <f t="shared" si="23"/>
        <v>0.99988985527272511</v>
      </c>
      <c r="E770" s="3">
        <f>'Adj TLT'!E770*'TLT DVD'!C770*1/252*-25</f>
        <v>-0.29784774603174602</v>
      </c>
    </row>
    <row r="771" spans="1:5" x14ac:dyDescent="0.25">
      <c r="A771" s="1">
        <v>44897</v>
      </c>
      <c r="B771">
        <v>2.7368999999999999</v>
      </c>
      <c r="C771">
        <f t="shared" si="22"/>
        <v>2.7368999999999997E-2</v>
      </c>
      <c r="D771">
        <f t="shared" si="23"/>
        <v>0.99989139875468513</v>
      </c>
      <c r="E771" s="3">
        <f>'Adj TLT'!E771*'TLT DVD'!C771*1/252*-25</f>
        <v>-0.29242473214285714</v>
      </c>
    </row>
    <row r="772" spans="1:5" x14ac:dyDescent="0.25">
      <c r="A772" s="1">
        <v>44896</v>
      </c>
      <c r="B772">
        <v>2.7713000000000001</v>
      </c>
      <c r="C772">
        <f t="shared" ref="C772:C835" si="24">B772/100</f>
        <v>2.7713000000000002E-2</v>
      </c>
      <c r="D772">
        <f t="shared" ref="D772:D835" si="25">EXP(-C772*1/252)</f>
        <v>0.99989003382450092</v>
      </c>
      <c r="E772" s="3">
        <f>'Adj TLT'!E772*'TLT DVD'!C772*1/252*-25</f>
        <v>-0.29326842361111116</v>
      </c>
    </row>
    <row r="773" spans="1:5" x14ac:dyDescent="0.25">
      <c r="A773" s="1">
        <v>44895</v>
      </c>
      <c r="B773">
        <v>2.8530000000000002</v>
      </c>
      <c r="C773">
        <f t="shared" si="24"/>
        <v>2.8530000000000003E-2</v>
      </c>
      <c r="D773">
        <f t="shared" si="25"/>
        <v>0.99988679212278109</v>
      </c>
      <c r="E773" s="3">
        <f>'Adj TLT'!E773*'TLT DVD'!C773*1/252*-25</f>
        <v>-0.30095187500000004</v>
      </c>
    </row>
    <row r="774" spans="1:5" x14ac:dyDescent="0.25">
      <c r="A774" s="1">
        <v>44894</v>
      </c>
      <c r="B774">
        <v>2.7726999999999999</v>
      </c>
      <c r="C774">
        <f t="shared" si="24"/>
        <v>2.7726999999999998E-2</v>
      </c>
      <c r="D774">
        <f t="shared" si="25"/>
        <v>0.99988997827505621</v>
      </c>
      <c r="E774" s="3">
        <f>'Adj TLT'!E774*'TLT DVD'!C774*1/252*-25</f>
        <v>-0.30029331249999996</v>
      </c>
    </row>
    <row r="775" spans="1:5" x14ac:dyDescent="0.25">
      <c r="A775" s="1">
        <v>44893</v>
      </c>
      <c r="B775">
        <v>2.7402000000000002</v>
      </c>
      <c r="C775">
        <f t="shared" si="24"/>
        <v>2.7402000000000003E-2</v>
      </c>
      <c r="D775">
        <f t="shared" si="25"/>
        <v>0.99989126781653426</v>
      </c>
      <c r="E775" s="3">
        <f>'Adj TLT'!E775*'TLT DVD'!C775*1/252*-25</f>
        <v>-0.29758898214285717</v>
      </c>
    </row>
    <row r="776" spans="1:5" x14ac:dyDescent="0.25">
      <c r="A776" s="1">
        <v>44890</v>
      </c>
      <c r="B776">
        <v>2.7480000000000002</v>
      </c>
      <c r="C776">
        <f t="shared" si="24"/>
        <v>2.7480000000000001E-2</v>
      </c>
      <c r="D776">
        <f t="shared" si="25"/>
        <v>0.99989095832642783</v>
      </c>
      <c r="E776" s="3">
        <f>'Adj TLT'!E776*'TLT DVD'!C776*1/252*-25</f>
        <v>-0.29156607142857149</v>
      </c>
    </row>
    <row r="777" spans="1:5" x14ac:dyDescent="0.25">
      <c r="A777" s="1">
        <v>44888</v>
      </c>
      <c r="B777">
        <v>2.7385999999999999</v>
      </c>
      <c r="C777">
        <f t="shared" si="24"/>
        <v>2.7386000000000001E-2</v>
      </c>
      <c r="D777">
        <f t="shared" si="25"/>
        <v>0.99989133130169616</v>
      </c>
      <c r="E777" s="3">
        <f>'Adj TLT'!E777*'TLT DVD'!C777*1/252*-25</f>
        <v>-0.28687378373015876</v>
      </c>
    </row>
    <row r="778" spans="1:5" x14ac:dyDescent="0.25">
      <c r="A778" s="1">
        <v>44887</v>
      </c>
      <c r="B778">
        <v>2.7864</v>
      </c>
      <c r="C778">
        <f t="shared" si="24"/>
        <v>2.7864E-2</v>
      </c>
      <c r="D778">
        <f t="shared" si="25"/>
        <v>0.99988943468422364</v>
      </c>
      <c r="E778" s="3">
        <f>'Adj TLT'!E778*'TLT DVD'!C778*1/252*-25</f>
        <v>-0.29602735714285716</v>
      </c>
    </row>
    <row r="779" spans="1:5" x14ac:dyDescent="0.25">
      <c r="A779" s="1">
        <v>44886</v>
      </c>
      <c r="B779">
        <v>2.8258999999999999</v>
      </c>
      <c r="C779">
        <f t="shared" si="24"/>
        <v>2.8258999999999999E-2</v>
      </c>
      <c r="D779">
        <f t="shared" si="25"/>
        <v>0.99988786739844127</v>
      </c>
      <c r="E779" s="3">
        <f>'Adj TLT'!E779*'TLT DVD'!C779*1/252*-25</f>
        <v>-0.29649522222222224</v>
      </c>
    </row>
    <row r="780" spans="1:5" x14ac:dyDescent="0.25">
      <c r="A780" s="1">
        <v>44883</v>
      </c>
      <c r="B780">
        <v>2.8378999999999999</v>
      </c>
      <c r="C780">
        <f t="shared" si="24"/>
        <v>2.8378999999999998E-2</v>
      </c>
      <c r="D780">
        <f t="shared" si="25"/>
        <v>0.99988739126147497</v>
      </c>
      <c r="E780" s="3">
        <f>'Adj TLT'!E780*'TLT DVD'!C780*1/252*-25</f>
        <v>-0.28922367757936507</v>
      </c>
    </row>
    <row r="781" spans="1:5" x14ac:dyDescent="0.25">
      <c r="A781" s="1">
        <v>44882</v>
      </c>
      <c r="B781">
        <v>2.8182999999999998</v>
      </c>
      <c r="C781">
        <f t="shared" si="24"/>
        <v>2.8183E-2</v>
      </c>
      <c r="D781">
        <f t="shared" si="25"/>
        <v>0.99988816895197064</v>
      </c>
      <c r="E781" s="3">
        <f>'Adj TLT'!E781*'TLT DVD'!C781*1/252*-25</f>
        <v>-0.28512920039682538</v>
      </c>
    </row>
    <row r="782" spans="1:5" x14ac:dyDescent="0.25">
      <c r="A782" s="1">
        <v>44881</v>
      </c>
      <c r="B782">
        <v>2.7886000000000002</v>
      </c>
      <c r="C782">
        <f t="shared" si="24"/>
        <v>2.7886000000000001E-2</v>
      </c>
      <c r="D782">
        <f t="shared" si="25"/>
        <v>0.99988934739229274</v>
      </c>
      <c r="E782" s="3">
        <f>'Adj TLT'!E782*'TLT DVD'!C782*1/252*-25</f>
        <v>-0.28547185912698414</v>
      </c>
    </row>
    <row r="783" spans="1:5" x14ac:dyDescent="0.25">
      <c r="A783" s="1">
        <v>44880</v>
      </c>
      <c r="B783">
        <v>2.8496000000000001</v>
      </c>
      <c r="C783">
        <f t="shared" si="24"/>
        <v>2.8496E-2</v>
      </c>
      <c r="D783">
        <f t="shared" si="25"/>
        <v>0.99988692702815107</v>
      </c>
      <c r="E783" s="3">
        <f>'Adj TLT'!E783*'TLT DVD'!C783*1/252*-25</f>
        <v>-0.29089666666666669</v>
      </c>
    </row>
    <row r="784" spans="1:5" x14ac:dyDescent="0.25">
      <c r="A784" s="1">
        <v>44879</v>
      </c>
      <c r="B784">
        <v>2.8957000000000002</v>
      </c>
      <c r="C784">
        <f t="shared" si="24"/>
        <v>2.8957E-2</v>
      </c>
      <c r="D784">
        <f t="shared" si="25"/>
        <v>0.99988509787159652</v>
      </c>
      <c r="E784" s="3">
        <f>'Adj TLT'!E784*'TLT DVD'!C784*1/252*-25</f>
        <v>-0.29660815972222226</v>
      </c>
    </row>
    <row r="785" spans="1:5" x14ac:dyDescent="0.25">
      <c r="A785" s="1">
        <v>44876</v>
      </c>
      <c r="B785">
        <v>2.8885999999999998</v>
      </c>
      <c r="C785">
        <f t="shared" si="24"/>
        <v>2.8885999999999998E-2</v>
      </c>
      <c r="D785">
        <f t="shared" si="25"/>
        <v>0.99988537958529478</v>
      </c>
      <c r="E785" s="3">
        <f>'Adj TLT'!E785*'TLT DVD'!C785*1/252*-25</f>
        <v>-0.29080865873015876</v>
      </c>
    </row>
    <row r="786" spans="1:5" x14ac:dyDescent="0.25">
      <c r="A786" s="1">
        <v>44875</v>
      </c>
      <c r="B786">
        <v>2.8780000000000001</v>
      </c>
      <c r="C786">
        <f t="shared" si="24"/>
        <v>2.878E-2</v>
      </c>
      <c r="D786">
        <f t="shared" si="25"/>
        <v>0.9998858001720905</v>
      </c>
      <c r="E786" s="3">
        <f>'Adj TLT'!E786*'TLT DVD'!C786*1/252*-25</f>
        <v>-0.28568718253968256</v>
      </c>
    </row>
    <row r="787" spans="1:5" x14ac:dyDescent="0.25">
      <c r="A787" s="1">
        <v>44874</v>
      </c>
      <c r="B787">
        <v>2.9887000000000001</v>
      </c>
      <c r="C787">
        <f t="shared" si="24"/>
        <v>2.9887E-2</v>
      </c>
      <c r="D787">
        <f t="shared" si="25"/>
        <v>0.99988140782625867</v>
      </c>
      <c r="E787" s="3">
        <f>'Adj TLT'!E787*'TLT DVD'!C787*1/252*-25</f>
        <v>-0.29543062301587303</v>
      </c>
    </row>
    <row r="788" spans="1:5" x14ac:dyDescent="0.25">
      <c r="A788" s="1">
        <v>44873</v>
      </c>
      <c r="B788">
        <v>2.9986000000000002</v>
      </c>
      <c r="C788">
        <f t="shared" si="24"/>
        <v>2.9986000000000002E-2</v>
      </c>
      <c r="D788">
        <f t="shared" si="25"/>
        <v>0.99988101501578275</v>
      </c>
      <c r="E788" s="3">
        <f>'Adj TLT'!E788*'TLT DVD'!C788*1/252*-25</f>
        <v>-0.2984618432539683</v>
      </c>
    </row>
    <row r="789" spans="1:5" x14ac:dyDescent="0.25">
      <c r="A789" s="1">
        <v>44872</v>
      </c>
      <c r="B789">
        <v>3.0314000000000001</v>
      </c>
      <c r="C789">
        <f t="shared" si="24"/>
        <v>3.0314000000000001E-2</v>
      </c>
      <c r="D789">
        <f t="shared" si="25"/>
        <v>0.99987971358419747</v>
      </c>
      <c r="E789" s="3">
        <f>'Adj TLT'!E789*'TLT DVD'!C789*1/252*-25</f>
        <v>-0.30494440476190482</v>
      </c>
    </row>
    <row r="790" spans="1:5" x14ac:dyDescent="0.25">
      <c r="A790" s="1">
        <v>44869</v>
      </c>
      <c r="B790">
        <v>3.0011000000000001</v>
      </c>
      <c r="C790">
        <f t="shared" si="24"/>
        <v>3.0010999999999999E-2</v>
      </c>
      <c r="D790">
        <f t="shared" si="25"/>
        <v>0.9998809158212425</v>
      </c>
      <c r="E790" s="3">
        <f>'Adj TLT'!E790*'TLT DVD'!C790*1/252*-25</f>
        <v>-0.29543566765873019</v>
      </c>
    </row>
    <row r="791" spans="1:5" x14ac:dyDescent="0.25">
      <c r="A791" s="1">
        <v>44868</v>
      </c>
      <c r="B791">
        <v>2.9506999999999999</v>
      </c>
      <c r="C791">
        <f t="shared" si="24"/>
        <v>2.9506999999999999E-2</v>
      </c>
      <c r="D791">
        <f t="shared" si="25"/>
        <v>0.99988291558507392</v>
      </c>
      <c r="E791" s="3">
        <f>'Adj TLT'!E791*'TLT DVD'!C791*1/252*-25</f>
        <v>-0.28584906249999997</v>
      </c>
    </row>
    <row r="792" spans="1:5" x14ac:dyDescent="0.25">
      <c r="A792" s="1">
        <v>44867</v>
      </c>
      <c r="B792">
        <v>2.9348000000000001</v>
      </c>
      <c r="C792">
        <f t="shared" si="24"/>
        <v>2.9347999999999999E-2</v>
      </c>
      <c r="D792">
        <f t="shared" si="25"/>
        <v>0.99988354646377919</v>
      </c>
      <c r="E792" s="3">
        <f>'Adj TLT'!E792*'TLT DVD'!C792*1/252*-25</f>
        <v>-0.28500751190476192</v>
      </c>
    </row>
    <row r="793" spans="1:5" x14ac:dyDescent="0.25">
      <c r="A793" s="1">
        <v>44866</v>
      </c>
      <c r="B793">
        <v>2.9220000000000002</v>
      </c>
      <c r="C793">
        <f t="shared" si="24"/>
        <v>2.9220000000000003E-2</v>
      </c>
      <c r="D793">
        <f t="shared" si="25"/>
        <v>0.99988405434126515</v>
      </c>
      <c r="E793" s="3">
        <f>'Adj TLT'!E793*'TLT DVD'!C793*1/252*-25</f>
        <v>-0.2848080357142857</v>
      </c>
    </row>
    <row r="794" spans="1:5" x14ac:dyDescent="0.25">
      <c r="A794" s="1">
        <v>44865</v>
      </c>
      <c r="B794">
        <v>2.9420999999999999</v>
      </c>
      <c r="C794">
        <f t="shared" si="24"/>
        <v>2.9420999999999999E-2</v>
      </c>
      <c r="D794">
        <f t="shared" si="25"/>
        <v>0.999883256815016</v>
      </c>
      <c r="E794" s="3">
        <f>'Adj TLT'!E794*'TLT DVD'!C794*1/252*-25</f>
        <v>-0.27614293750000002</v>
      </c>
    </row>
    <row r="795" spans="1:5" x14ac:dyDescent="0.25">
      <c r="A795" s="1">
        <v>44862</v>
      </c>
      <c r="B795">
        <v>3.0261999999999998</v>
      </c>
      <c r="C795">
        <f t="shared" si="24"/>
        <v>3.0261999999999997E-2</v>
      </c>
      <c r="D795">
        <f t="shared" si="25"/>
        <v>0.99987991990860403</v>
      </c>
      <c r="E795" s="3">
        <f>'Adj TLT'!E795*'TLT DVD'!C795*1/252*-25</f>
        <v>-0.28310581349206343</v>
      </c>
    </row>
    <row r="796" spans="1:5" x14ac:dyDescent="0.25">
      <c r="A796" s="1">
        <v>44861</v>
      </c>
      <c r="B796">
        <v>3.0053999999999998</v>
      </c>
      <c r="C796">
        <f t="shared" si="24"/>
        <v>3.0053999999999997E-2</v>
      </c>
      <c r="D796">
        <f t="shared" si="25"/>
        <v>0.99988074520665637</v>
      </c>
      <c r="E796" s="3">
        <f>'Adj TLT'!E796*'TLT DVD'!C796*1/252*-25</f>
        <v>-0.27811876190476187</v>
      </c>
    </row>
    <row r="797" spans="1:5" x14ac:dyDescent="0.25">
      <c r="A797" s="1">
        <v>44860</v>
      </c>
      <c r="B797">
        <v>3.0369000000000002</v>
      </c>
      <c r="C797">
        <f t="shared" si="24"/>
        <v>3.0369E-2</v>
      </c>
      <c r="D797">
        <f t="shared" si="25"/>
        <v>0.999879495356506</v>
      </c>
      <c r="E797" s="3">
        <f>'Adj TLT'!E797*'TLT DVD'!C797*1/252*-25</f>
        <v>-0.28386579166666664</v>
      </c>
    </row>
    <row r="798" spans="1:5" x14ac:dyDescent="0.25">
      <c r="A798" s="1">
        <v>44859</v>
      </c>
      <c r="B798">
        <v>3.0806</v>
      </c>
      <c r="C798">
        <f t="shared" si="24"/>
        <v>3.0806E-2</v>
      </c>
      <c r="D798">
        <f t="shared" si="25"/>
        <v>0.99987776143999563</v>
      </c>
      <c r="E798" s="3">
        <f>'Adj TLT'!E798*'TLT DVD'!C798*1/252*-25</f>
        <v>-0.29287093055555558</v>
      </c>
    </row>
    <row r="799" spans="1:5" x14ac:dyDescent="0.25">
      <c r="A799" s="1">
        <v>44858</v>
      </c>
      <c r="B799">
        <v>3.1703000000000001</v>
      </c>
      <c r="C799">
        <f t="shared" si="24"/>
        <v>3.1703000000000002E-2</v>
      </c>
      <c r="D799">
        <f t="shared" si="25"/>
        <v>0.99987420235763147</v>
      </c>
      <c r="E799" s="3">
        <f>'Adj TLT'!E799*'TLT DVD'!C799*1/252*-25</f>
        <v>-0.3030341319444444</v>
      </c>
    </row>
    <row r="800" spans="1:5" x14ac:dyDescent="0.25">
      <c r="A800" s="1">
        <v>44855</v>
      </c>
      <c r="B800">
        <v>3.1440999999999999</v>
      </c>
      <c r="C800">
        <f t="shared" si="24"/>
        <v>3.1440999999999997E-2</v>
      </c>
      <c r="D800">
        <f t="shared" si="25"/>
        <v>0.99987524190992194</v>
      </c>
      <c r="E800" s="3">
        <f>'Adj TLT'!E800*'TLT DVD'!C800*1/252*-25</f>
        <v>-0.3018398382936508</v>
      </c>
    </row>
    <row r="801" spans="1:5" x14ac:dyDescent="0.25">
      <c r="A801" s="1">
        <v>44854</v>
      </c>
      <c r="B801">
        <v>3.0874000000000001</v>
      </c>
      <c r="C801">
        <f t="shared" si="24"/>
        <v>3.0874000000000002E-2</v>
      </c>
      <c r="D801">
        <f t="shared" si="25"/>
        <v>0.99987749163174722</v>
      </c>
      <c r="E801" s="3">
        <f>'Adj TLT'!E801*'TLT DVD'!C801*1/252*-25</f>
        <v>-0.29437501388888893</v>
      </c>
    </row>
    <row r="802" spans="1:5" x14ac:dyDescent="0.25">
      <c r="A802" s="1">
        <v>44853</v>
      </c>
      <c r="B802">
        <v>3.0347</v>
      </c>
      <c r="C802">
        <f t="shared" si="24"/>
        <v>3.0346999999999999E-2</v>
      </c>
      <c r="D802">
        <f t="shared" si="25"/>
        <v>0.99987958264757681</v>
      </c>
      <c r="E802" s="3">
        <f>'Adj TLT'!E802*'TLT DVD'!C802*1/252*-25</f>
        <v>-0.2914275396825397</v>
      </c>
    </row>
    <row r="803" spans="1:5" x14ac:dyDescent="0.25">
      <c r="A803" s="1">
        <v>44852</v>
      </c>
      <c r="B803">
        <v>2.9794</v>
      </c>
      <c r="C803">
        <f t="shared" si="24"/>
        <v>2.9794000000000001E-2</v>
      </c>
      <c r="D803">
        <f t="shared" si="25"/>
        <v>0.99988177683017965</v>
      </c>
      <c r="E803" s="3">
        <f>'Adj TLT'!E803*'TLT DVD'!C803*1/252*-25</f>
        <v>-0.28809733928571429</v>
      </c>
    </row>
    <row r="804" spans="1:5" x14ac:dyDescent="0.25">
      <c r="A804" s="1">
        <v>44851</v>
      </c>
      <c r="B804">
        <v>2.9864000000000002</v>
      </c>
      <c r="C804">
        <f t="shared" si="24"/>
        <v>2.9864000000000002E-2</v>
      </c>
      <c r="D804">
        <f t="shared" si="25"/>
        <v>0.99988149908528023</v>
      </c>
      <c r="E804" s="3">
        <f>'Adj TLT'!E804*'TLT DVD'!C804*1/252*-25</f>
        <v>-0.28578188888888889</v>
      </c>
    </row>
    <row r="805" spans="1:5" x14ac:dyDescent="0.25">
      <c r="A805" s="1">
        <v>44848</v>
      </c>
      <c r="B805">
        <v>2.9719000000000002</v>
      </c>
      <c r="C805">
        <f t="shared" si="24"/>
        <v>2.9719000000000002E-2</v>
      </c>
      <c r="D805">
        <f t="shared" si="25"/>
        <v>0.99988207441408605</v>
      </c>
      <c r="E805" s="3">
        <f>'Adj TLT'!E805*'TLT DVD'!C805*1/252*-25</f>
        <v>-0.28035512996031747</v>
      </c>
    </row>
    <row r="806" spans="1:5" x14ac:dyDescent="0.25">
      <c r="A806" s="1">
        <v>44847</v>
      </c>
      <c r="B806">
        <v>2.9472999999999998</v>
      </c>
      <c r="C806">
        <f t="shared" si="24"/>
        <v>2.9472999999999999E-2</v>
      </c>
      <c r="D806">
        <f t="shared" si="25"/>
        <v>0.99988305048992088</v>
      </c>
      <c r="E806" s="3">
        <f>'Adj TLT'!E806*'TLT DVD'!C806*1/252*-25</f>
        <v>-0.27016916666666668</v>
      </c>
    </row>
    <row r="807" spans="1:5" x14ac:dyDescent="0.25">
      <c r="A807" s="1">
        <v>44846</v>
      </c>
      <c r="B807">
        <v>2.9192</v>
      </c>
      <c r="C807">
        <f t="shared" si="24"/>
        <v>2.9191999999999999E-2</v>
      </c>
      <c r="D807">
        <f t="shared" si="25"/>
        <v>0.99988416543949954</v>
      </c>
      <c r="E807" s="3">
        <f>'Adj TLT'!E807*'TLT DVD'!C807*1/252*-25</f>
        <v>-0.26982327777777781</v>
      </c>
    </row>
    <row r="808" spans="1:5" x14ac:dyDescent="0.25">
      <c r="A808" s="1">
        <v>44845</v>
      </c>
      <c r="B808">
        <v>2.9335</v>
      </c>
      <c r="C808">
        <f t="shared" si="24"/>
        <v>2.9335E-2</v>
      </c>
      <c r="D808">
        <f t="shared" si="25"/>
        <v>0.99988359804507465</v>
      </c>
      <c r="E808" s="3">
        <f>'Adj TLT'!E808*'TLT DVD'!C808*1/252*-25</f>
        <v>-0.27612150793650792</v>
      </c>
    </row>
    <row r="809" spans="1:5" x14ac:dyDescent="0.25">
      <c r="A809" s="1">
        <v>44844</v>
      </c>
      <c r="B809">
        <v>2.9464999999999999</v>
      </c>
      <c r="C809">
        <f t="shared" si="24"/>
        <v>2.9464999999999998E-2</v>
      </c>
      <c r="D809">
        <f t="shared" si="25"/>
        <v>0.99988308223224043</v>
      </c>
      <c r="E809" s="3">
        <f>'Adj TLT'!E809*'TLT DVD'!C809*1/252*-25</f>
        <v>-0.28216829861111109</v>
      </c>
    </row>
    <row r="810" spans="1:5" x14ac:dyDescent="0.25">
      <c r="A810" s="1">
        <v>44841</v>
      </c>
      <c r="B810">
        <v>2.9007000000000001</v>
      </c>
      <c r="C810">
        <f t="shared" si="24"/>
        <v>2.9007000000000002E-2</v>
      </c>
      <c r="D810">
        <f t="shared" si="25"/>
        <v>0.99988489948171588</v>
      </c>
      <c r="E810" s="3">
        <f>'Adj TLT'!E810*'TLT DVD'!C810*1/252*-25</f>
        <v>-0.28293335714285717</v>
      </c>
    </row>
    <row r="811" spans="1:5" x14ac:dyDescent="0.25">
      <c r="A811" s="1">
        <v>44840</v>
      </c>
      <c r="B811">
        <v>2.8725000000000001</v>
      </c>
      <c r="C811">
        <f t="shared" si="24"/>
        <v>2.8725000000000001E-2</v>
      </c>
      <c r="D811">
        <f t="shared" si="25"/>
        <v>0.99988601840115798</v>
      </c>
      <c r="E811" s="3">
        <f>'Adj TLT'!E811*'TLT DVD'!C811*1/252*-25</f>
        <v>-0.27952730654761909</v>
      </c>
    </row>
    <row r="812" spans="1:5" x14ac:dyDescent="0.25">
      <c r="A812" s="1">
        <v>44839</v>
      </c>
      <c r="B812">
        <v>2.8565</v>
      </c>
      <c r="C812">
        <f t="shared" si="24"/>
        <v>2.8565E-2</v>
      </c>
      <c r="D812">
        <f t="shared" si="25"/>
        <v>0.99988665324962522</v>
      </c>
      <c r="E812" s="3">
        <f>'Adj TLT'!E812*'TLT DVD'!C812*1/252*-25</f>
        <v>-0.27933056051587296</v>
      </c>
    </row>
    <row r="813" spans="1:5" x14ac:dyDescent="0.25">
      <c r="A813" s="1">
        <v>44838</v>
      </c>
      <c r="B813">
        <v>2.8292000000000002</v>
      </c>
      <c r="C813">
        <f t="shared" si="24"/>
        <v>2.8292000000000001E-2</v>
      </c>
      <c r="D813">
        <f t="shared" si="25"/>
        <v>0.99988773646075291</v>
      </c>
      <c r="E813" s="3">
        <f>'Adj TLT'!E813*'TLT DVD'!C813*1/252*-25</f>
        <v>-0.2789624880952381</v>
      </c>
    </row>
    <row r="814" spans="1:5" x14ac:dyDescent="0.25">
      <c r="A814" s="1">
        <v>44837</v>
      </c>
      <c r="B814">
        <v>2.8212999999999999</v>
      </c>
      <c r="C814">
        <f t="shared" si="24"/>
        <v>2.8212999999999998E-2</v>
      </c>
      <c r="D814">
        <f t="shared" si="25"/>
        <v>0.99988804991767188</v>
      </c>
      <c r="E814" s="3">
        <f>'Adj TLT'!E814*'TLT DVD'!C814*1/252*-25</f>
        <v>-0.28087049107142853</v>
      </c>
    </row>
    <row r="815" spans="1:5" x14ac:dyDescent="0.25">
      <c r="A815" s="1">
        <v>44834</v>
      </c>
      <c r="B815">
        <v>2.8593000000000002</v>
      </c>
      <c r="C815">
        <f t="shared" si="24"/>
        <v>2.8593E-2</v>
      </c>
      <c r="D815">
        <f t="shared" si="25"/>
        <v>0.99988654215111428</v>
      </c>
      <c r="E815" s="3">
        <f>'Adj TLT'!E815*'TLT DVD'!C815*1/252*-25</f>
        <v>-0.28326358928571427</v>
      </c>
    </row>
    <row r="816" spans="1:5" x14ac:dyDescent="0.25">
      <c r="A816" s="1">
        <v>44833</v>
      </c>
      <c r="B816">
        <v>2.7301000000000002</v>
      </c>
      <c r="C816">
        <f t="shared" si="24"/>
        <v>2.7301000000000002E-2</v>
      </c>
      <c r="D816">
        <f t="shared" si="25"/>
        <v>0.99989166856668621</v>
      </c>
      <c r="E816" s="3">
        <f>'Adj TLT'!E816*'TLT DVD'!C816*1/252*-25</f>
        <v>-0.26927236309523811</v>
      </c>
    </row>
    <row r="817" spans="1:5" x14ac:dyDescent="0.25">
      <c r="A817" s="1">
        <v>44832</v>
      </c>
      <c r="B817">
        <v>2.7160000000000002</v>
      </c>
      <c r="C817">
        <f t="shared" si="24"/>
        <v>2.7160000000000004E-2</v>
      </c>
      <c r="D817">
        <f t="shared" si="25"/>
        <v>0.9998922280300383</v>
      </c>
      <c r="E817" s="3">
        <f>'Adj TLT'!E817*'TLT DVD'!C817*1/252*-25</f>
        <v>-0.27211194444444448</v>
      </c>
    </row>
    <row r="818" spans="1:5" x14ac:dyDescent="0.25">
      <c r="A818" s="1">
        <v>44831</v>
      </c>
      <c r="B818">
        <v>2.8069999999999999</v>
      </c>
      <c r="C818">
        <f t="shared" si="24"/>
        <v>2.8069999999999998E-2</v>
      </c>
      <c r="D818">
        <f t="shared" si="25"/>
        <v>0.99988861731462308</v>
      </c>
      <c r="E818" s="3">
        <f>'Adj TLT'!E818*'TLT DVD'!C818*1/252*-25</f>
        <v>-0.28398597222222222</v>
      </c>
    </row>
    <row r="819" spans="1:5" x14ac:dyDescent="0.25">
      <c r="A819" s="1">
        <v>44830</v>
      </c>
      <c r="B819">
        <v>2.7330000000000001</v>
      </c>
      <c r="C819">
        <f t="shared" si="24"/>
        <v>2.733E-2</v>
      </c>
      <c r="D819">
        <f t="shared" si="25"/>
        <v>0.99989155349979453</v>
      </c>
      <c r="E819" s="3">
        <f>'Adj TLT'!E819*'TLT DVD'!C819*1/252*-25</f>
        <v>-0.27804479166666668</v>
      </c>
    </row>
    <row r="820" spans="1:5" x14ac:dyDescent="0.25">
      <c r="A820" s="1">
        <v>44827</v>
      </c>
      <c r="B820">
        <v>2.6808000000000001</v>
      </c>
      <c r="C820">
        <f t="shared" si="24"/>
        <v>2.6808000000000002E-2</v>
      </c>
      <c r="D820">
        <f t="shared" si="25"/>
        <v>0.99989362470587195</v>
      </c>
      <c r="E820" s="3">
        <f>'Adj TLT'!E820*'TLT DVD'!C820*1/252*-25</f>
        <v>-0.27536709523809527</v>
      </c>
    </row>
    <row r="821" spans="1:5" x14ac:dyDescent="0.25">
      <c r="A821" s="1">
        <v>44826</v>
      </c>
      <c r="B821">
        <v>2.6918000000000002</v>
      </c>
      <c r="C821">
        <f t="shared" si="24"/>
        <v>2.6918000000000001E-2</v>
      </c>
      <c r="D821">
        <f t="shared" si="25"/>
        <v>0.99989318824446438</v>
      </c>
      <c r="E821" s="3">
        <f>'Adj TLT'!E821*'TLT DVD'!C821*1/252*-25</f>
        <v>-0.27727142261904758</v>
      </c>
    </row>
    <row r="822" spans="1:5" x14ac:dyDescent="0.25">
      <c r="A822" s="1">
        <v>44825</v>
      </c>
      <c r="B822">
        <v>2.6230000000000002</v>
      </c>
      <c r="C822">
        <f t="shared" si="24"/>
        <v>2.6230000000000003E-2</v>
      </c>
      <c r="D822">
        <f t="shared" si="25"/>
        <v>0.99989591811530798</v>
      </c>
      <c r="E822" s="3">
        <f>'Adj TLT'!E822*'TLT DVD'!C822*1/252*-25</f>
        <v>-0.2665936011904762</v>
      </c>
    </row>
    <row r="823" spans="1:5" x14ac:dyDescent="0.25">
      <c r="A823" s="1">
        <v>44824</v>
      </c>
      <c r="B823">
        <v>2.6669</v>
      </c>
      <c r="C823">
        <f t="shared" si="24"/>
        <v>2.6669000000000002E-2</v>
      </c>
      <c r="D823">
        <f t="shared" si="25"/>
        <v>0.99989417623465038</v>
      </c>
      <c r="E823" s="3">
        <f>'Adj TLT'!E823*'TLT DVD'!C823*1/252*-25</f>
        <v>-0.27460074503968257</v>
      </c>
    </row>
    <row r="824" spans="1:5" x14ac:dyDescent="0.25">
      <c r="A824" s="1">
        <v>44823</v>
      </c>
      <c r="B824">
        <v>2.6402999999999999</v>
      </c>
      <c r="C824">
        <f t="shared" si="24"/>
        <v>2.6402999999999999E-2</v>
      </c>
      <c r="D824">
        <f t="shared" si="25"/>
        <v>0.99989523167906014</v>
      </c>
      <c r="E824" s="3">
        <f>'Adj TLT'!E824*'TLT DVD'!C824*1/252*-25</f>
        <v>-0.27327628869047621</v>
      </c>
    </row>
    <row r="825" spans="1:5" x14ac:dyDescent="0.25">
      <c r="A825" s="1">
        <v>44820</v>
      </c>
      <c r="B825">
        <v>2.6465000000000001</v>
      </c>
      <c r="C825">
        <f t="shared" si="24"/>
        <v>2.6465000000000002E-2</v>
      </c>
      <c r="D825">
        <f t="shared" si="25"/>
        <v>0.99989498567312063</v>
      </c>
      <c r="E825" s="3">
        <f>'Adj TLT'!E825*'TLT DVD'!C825*1/252*-25</f>
        <v>-0.26504382440476193</v>
      </c>
    </row>
    <row r="826" spans="1:5" x14ac:dyDescent="0.25">
      <c r="A826" s="1">
        <v>44819</v>
      </c>
      <c r="B826">
        <v>2.6244999999999998</v>
      </c>
      <c r="C826">
        <f t="shared" si="24"/>
        <v>2.6244999999999997E-2</v>
      </c>
      <c r="D826">
        <f t="shared" si="25"/>
        <v>0.99989585859769547</v>
      </c>
      <c r="E826" s="3">
        <f>'Adj TLT'!E826*'TLT DVD'!C826*1/252*-25</f>
        <v>-0.26994857142857143</v>
      </c>
    </row>
    <row r="827" spans="1:5" x14ac:dyDescent="0.25">
      <c r="A827" s="1">
        <v>44818</v>
      </c>
      <c r="B827">
        <v>2.6227999999999998</v>
      </c>
      <c r="C827">
        <f t="shared" si="24"/>
        <v>2.6227999999999998E-2</v>
      </c>
      <c r="D827">
        <f t="shared" si="25"/>
        <v>0.99989592605098987</v>
      </c>
      <c r="E827" s="3">
        <f>'Adj TLT'!E827*'TLT DVD'!C827*1/252*-25</f>
        <v>-0.27502972222222222</v>
      </c>
    </row>
    <row r="828" spans="1:5" x14ac:dyDescent="0.25">
      <c r="A828" s="1">
        <v>44817</v>
      </c>
      <c r="B828">
        <v>2.6318000000000001</v>
      </c>
      <c r="C828">
        <f t="shared" si="24"/>
        <v>2.6318000000000001E-2</v>
      </c>
      <c r="D828">
        <f t="shared" si="25"/>
        <v>0.9998955689453658</v>
      </c>
      <c r="E828" s="3">
        <f>'Adj TLT'!E828*'TLT DVD'!C828*1/252*-25</f>
        <v>-0.27485077976190475</v>
      </c>
    </row>
    <row r="829" spans="1:5" x14ac:dyDescent="0.25">
      <c r="A829" s="1">
        <v>44816</v>
      </c>
      <c r="B829">
        <v>2.6379000000000001</v>
      </c>
      <c r="C829">
        <f t="shared" si="24"/>
        <v>2.6379E-2</v>
      </c>
      <c r="D829">
        <f t="shared" si="25"/>
        <v>0.99989532690718197</v>
      </c>
      <c r="E829" s="3">
        <f>'Adj TLT'!E829*'TLT DVD'!C829*1/252*-25</f>
        <v>-0.28271065178571431</v>
      </c>
    </row>
    <row r="830" spans="1:5" x14ac:dyDescent="0.25">
      <c r="A830" s="1">
        <v>44813</v>
      </c>
      <c r="B830">
        <v>2.6162000000000001</v>
      </c>
      <c r="C830">
        <f t="shared" si="24"/>
        <v>2.6162000000000001E-2</v>
      </c>
      <c r="D830">
        <f t="shared" si="25"/>
        <v>0.99989618792852863</v>
      </c>
      <c r="E830" s="3">
        <f>'Adj TLT'!E830*'TLT DVD'!C830*1/252*-25</f>
        <v>-0.27576512896825395</v>
      </c>
    </row>
    <row r="831" spans="1:5" x14ac:dyDescent="0.25">
      <c r="A831" s="1">
        <v>44812</v>
      </c>
      <c r="B831">
        <v>2.6219999999999999</v>
      </c>
      <c r="C831">
        <f t="shared" si="24"/>
        <v>2.622E-2</v>
      </c>
      <c r="D831">
        <f t="shared" si="25"/>
        <v>0.9998959577937182</v>
      </c>
      <c r="E831" s="3">
        <f>'Adj TLT'!E831*'TLT DVD'!C831*1/252*-25</f>
        <v>-0.27915976190476188</v>
      </c>
    </row>
    <row r="832" spans="1:5" x14ac:dyDescent="0.25">
      <c r="A832" s="1">
        <v>44811</v>
      </c>
      <c r="B832">
        <v>2.5951</v>
      </c>
      <c r="C832">
        <f t="shared" si="24"/>
        <v>2.5950999999999998E-2</v>
      </c>
      <c r="D832">
        <f t="shared" si="25"/>
        <v>0.99989702514354439</v>
      </c>
      <c r="E832" s="3">
        <f>'Adj TLT'!E832*'TLT DVD'!C832*1/252*-25</f>
        <v>-0.27565213988095238</v>
      </c>
    </row>
    <row r="833" spans="1:5" x14ac:dyDescent="0.25">
      <c r="A833" s="1">
        <v>44810</v>
      </c>
      <c r="B833">
        <v>2.6362000000000001</v>
      </c>
      <c r="C833">
        <f t="shared" si="24"/>
        <v>2.6362E-2</v>
      </c>
      <c r="D833">
        <f t="shared" si="25"/>
        <v>0.99989539436044039</v>
      </c>
      <c r="E833" s="3">
        <f>'Adj TLT'!E833*'TLT DVD'!C833*1/252*-25</f>
        <v>-0.28237154166666667</v>
      </c>
    </row>
    <row r="834" spans="1:5" x14ac:dyDescent="0.25">
      <c r="A834" s="1">
        <v>44806</v>
      </c>
      <c r="B834">
        <v>2.5709</v>
      </c>
      <c r="C834">
        <f t="shared" si="24"/>
        <v>2.5708999999999999E-2</v>
      </c>
      <c r="D834">
        <f t="shared" si="25"/>
        <v>0.99989798536257724</v>
      </c>
      <c r="E834" s="3">
        <f>'Adj TLT'!E834*'TLT DVD'!C834*1/252*-25</f>
        <v>-0.27555559126984125</v>
      </c>
    </row>
    <row r="835" spans="1:5" x14ac:dyDescent="0.25">
      <c r="A835" s="1">
        <v>44805</v>
      </c>
      <c r="B835">
        <v>2.5853999999999999</v>
      </c>
      <c r="C835">
        <f t="shared" si="24"/>
        <v>2.5853999999999999E-2</v>
      </c>
      <c r="D835">
        <f t="shared" si="25"/>
        <v>0.99989741002461618</v>
      </c>
      <c r="E835" s="3">
        <f>'Adj TLT'!E835*'TLT DVD'!C835*1/252*-25</f>
        <v>-0.27616073214285713</v>
      </c>
    </row>
    <row r="836" spans="1:5" x14ac:dyDescent="0.25">
      <c r="A836" s="1">
        <v>44804</v>
      </c>
      <c r="B836">
        <v>2.5327000000000002</v>
      </c>
      <c r="C836">
        <f t="shared" ref="C836:C899" si="26">B836/100</f>
        <v>2.5327000000000002E-2</v>
      </c>
      <c r="D836">
        <f t="shared" ref="D836:D899" si="27">EXP(-C836*1/252)</f>
        <v>0.99989950108210068</v>
      </c>
      <c r="E836" s="3">
        <f>'Adj TLT'!E836*'TLT DVD'!C836*1/252*-25</f>
        <v>-0.26990340674603175</v>
      </c>
    </row>
    <row r="837" spans="1:5" x14ac:dyDescent="0.25">
      <c r="A837" s="1">
        <v>44803</v>
      </c>
      <c r="B837">
        <v>2.2631999999999999</v>
      </c>
      <c r="C837">
        <f t="shared" si="26"/>
        <v>2.2631999999999999E-2</v>
      </c>
      <c r="D837">
        <f t="shared" si="27"/>
        <v>0.99991019450894503</v>
      </c>
      <c r="E837" s="3">
        <f>'Adj TLT'!E837*'TLT DVD'!C837*1/252*-25</f>
        <v>-0.2431817380952381</v>
      </c>
    </row>
    <row r="838" spans="1:5" x14ac:dyDescent="0.25">
      <c r="A838" s="1">
        <v>44802</v>
      </c>
      <c r="B838">
        <v>2.2688000000000001</v>
      </c>
      <c r="C838">
        <f t="shared" si="26"/>
        <v>2.2688E-2</v>
      </c>
      <c r="D838">
        <f t="shared" si="27"/>
        <v>0.99990997230670431</v>
      </c>
      <c r="E838" s="3">
        <f>'Adj TLT'!E838*'TLT DVD'!C838*1/252*-25</f>
        <v>-0.24324326984126984</v>
      </c>
    </row>
    <row r="839" spans="1:5" x14ac:dyDescent="0.25">
      <c r="A839" s="1">
        <v>44799</v>
      </c>
      <c r="B839">
        <v>2.2501000000000002</v>
      </c>
      <c r="C839">
        <f t="shared" si="26"/>
        <v>2.2501000000000004E-2</v>
      </c>
      <c r="D839">
        <f t="shared" si="27"/>
        <v>0.9999107143036654</v>
      </c>
      <c r="E839" s="3">
        <f>'Adj TLT'!E839*'TLT DVD'!C839*1/252*-25</f>
        <v>-0.24373851091269841</v>
      </c>
    </row>
    <row r="840" spans="1:5" x14ac:dyDescent="0.25">
      <c r="A840" s="1">
        <v>44798</v>
      </c>
      <c r="B840">
        <v>2.2669999999999999</v>
      </c>
      <c r="C840">
        <f t="shared" si="26"/>
        <v>2.2669999999999999E-2</v>
      </c>
      <c r="D840">
        <f t="shared" si="27"/>
        <v>0.99991004372884773</v>
      </c>
      <c r="E840" s="3">
        <f>'Adj TLT'!E840*'TLT DVD'!C840*1/252*-25</f>
        <v>-0.2417458630952381</v>
      </c>
    </row>
    <row r="841" spans="1:5" x14ac:dyDescent="0.25">
      <c r="A841" s="1">
        <v>44797</v>
      </c>
      <c r="B841">
        <v>2.2986</v>
      </c>
      <c r="C841">
        <f t="shared" si="26"/>
        <v>2.2985999999999999E-2</v>
      </c>
      <c r="D841">
        <f t="shared" si="27"/>
        <v>0.99990878987418219</v>
      </c>
      <c r="E841" s="3">
        <f>'Adj TLT'!E841*'TLT DVD'!C841*1/252*-25</f>
        <v>-0.25134096428571429</v>
      </c>
    </row>
    <row r="842" spans="1:5" x14ac:dyDescent="0.25">
      <c r="A842" s="1">
        <v>44796</v>
      </c>
      <c r="B842">
        <v>2.2818000000000001</v>
      </c>
      <c r="C842">
        <f t="shared" si="26"/>
        <v>2.2818000000000001E-2</v>
      </c>
      <c r="D842">
        <f t="shared" si="27"/>
        <v>0.9999094564802643</v>
      </c>
      <c r="E842" s="3">
        <f>'Adj TLT'!E842*'TLT DVD'!C842*1/252*-25</f>
        <v>-0.2481004761904762</v>
      </c>
    </row>
    <row r="843" spans="1:5" x14ac:dyDescent="0.25">
      <c r="A843" s="1">
        <v>44795</v>
      </c>
      <c r="B843">
        <v>2.2692000000000001</v>
      </c>
      <c r="C843">
        <f t="shared" si="26"/>
        <v>2.2692E-2</v>
      </c>
      <c r="D843">
        <f t="shared" si="27"/>
        <v>0.99990995643511749</v>
      </c>
      <c r="E843" s="3">
        <f>'Adj TLT'!E843*'TLT DVD'!C843*1/252*-25</f>
        <v>-0.25186319047619043</v>
      </c>
    </row>
    <row r="844" spans="1:5" x14ac:dyDescent="0.25">
      <c r="A844" s="1">
        <v>44792</v>
      </c>
      <c r="B844">
        <v>2.2616000000000001</v>
      </c>
      <c r="C844">
        <f t="shared" si="26"/>
        <v>2.2616000000000001E-2</v>
      </c>
      <c r="D844">
        <f t="shared" si="27"/>
        <v>0.99991025799530864</v>
      </c>
      <c r="E844" s="3">
        <f>'Adj TLT'!E844*'TLT DVD'!C844*1/252*-25</f>
        <v>-0.25344279365079364</v>
      </c>
    </row>
    <row r="845" spans="1:5" x14ac:dyDescent="0.25">
      <c r="A845" s="1">
        <v>44791</v>
      </c>
      <c r="B845">
        <v>2.2252000000000001</v>
      </c>
      <c r="C845">
        <f t="shared" si="26"/>
        <v>2.2252000000000001E-2</v>
      </c>
      <c r="D845">
        <f t="shared" si="27"/>
        <v>0.99991170231116877</v>
      </c>
      <c r="E845" s="3">
        <f>'Adj TLT'!E845*'TLT DVD'!C845*1/252*-25</f>
        <v>-0.24874557142857148</v>
      </c>
    </row>
    <row r="846" spans="1:5" x14ac:dyDescent="0.25">
      <c r="A846" s="1">
        <v>44790</v>
      </c>
      <c r="B846">
        <v>2.2284999999999999</v>
      </c>
      <c r="C846">
        <f t="shared" si="26"/>
        <v>2.2284999999999999E-2</v>
      </c>
      <c r="D846">
        <f t="shared" si="27"/>
        <v>0.99991157137035924</v>
      </c>
      <c r="E846" s="3">
        <f>'Adj TLT'!E846*'TLT DVD'!C846*1/252*-25</f>
        <v>-0.25119262896825401</v>
      </c>
    </row>
    <row r="847" spans="1:5" x14ac:dyDescent="0.25">
      <c r="A847" s="1">
        <v>44789</v>
      </c>
      <c r="B847">
        <v>2.2052</v>
      </c>
      <c r="C847">
        <f t="shared" si="26"/>
        <v>2.2052000000000002E-2</v>
      </c>
      <c r="D847">
        <f t="shared" si="27"/>
        <v>0.99991249589219988</v>
      </c>
      <c r="E847" s="3">
        <f>'Adj TLT'!E847*'TLT DVD'!C847*1/252*-25</f>
        <v>-0.24670675</v>
      </c>
    </row>
    <row r="848" spans="1:5" x14ac:dyDescent="0.25">
      <c r="A848" s="1">
        <v>44788</v>
      </c>
      <c r="B848">
        <v>2.2143999999999999</v>
      </c>
      <c r="C848">
        <f t="shared" si="26"/>
        <v>2.2144E-2</v>
      </c>
      <c r="D848">
        <f t="shared" si="27"/>
        <v>0.99991213084484731</v>
      </c>
      <c r="E848" s="3">
        <f>'Adj TLT'!E848*'TLT DVD'!C848*1/252*-25</f>
        <v>-0.24433092063492068</v>
      </c>
    </row>
    <row r="849" spans="1:5" x14ac:dyDescent="0.25">
      <c r="A849" s="1">
        <v>44785</v>
      </c>
      <c r="B849">
        <v>2.2124999999999999</v>
      </c>
      <c r="C849">
        <f t="shared" si="26"/>
        <v>2.2124999999999999E-2</v>
      </c>
      <c r="D849">
        <f t="shared" si="27"/>
        <v>0.9999122062350505</v>
      </c>
      <c r="E849" s="3">
        <f>'Adj TLT'!E849*'TLT DVD'!C849*1/252*-25</f>
        <v>-0.24592113095238097</v>
      </c>
    </row>
    <row r="850" spans="1:5" x14ac:dyDescent="0.25">
      <c r="A850" s="1">
        <v>44784</v>
      </c>
      <c r="B850">
        <v>2.2349000000000001</v>
      </c>
      <c r="C850">
        <f t="shared" si="26"/>
        <v>2.2349000000000001E-2</v>
      </c>
      <c r="D850">
        <f t="shared" si="27"/>
        <v>0.9999113174245956</v>
      </c>
      <c r="E850" s="3">
        <f>'Adj TLT'!E850*'TLT DVD'!C850*1/252*-25</f>
        <v>-0.24978554960317459</v>
      </c>
    </row>
    <row r="851" spans="1:5" x14ac:dyDescent="0.25">
      <c r="A851" s="1">
        <v>44783</v>
      </c>
      <c r="B851">
        <v>2.1827999999999999</v>
      </c>
      <c r="C851">
        <f t="shared" si="26"/>
        <v>2.1828E-2</v>
      </c>
      <c r="D851">
        <f t="shared" si="27"/>
        <v>0.99991338470370239</v>
      </c>
      <c r="E851" s="3">
        <f>'Adj TLT'!E851*'TLT DVD'!C851*1/252*-25</f>
        <v>-0.24478542857142857</v>
      </c>
    </row>
    <row r="852" spans="1:5" x14ac:dyDescent="0.25">
      <c r="A852" s="1">
        <v>44782</v>
      </c>
      <c r="B852">
        <v>2.1686000000000001</v>
      </c>
      <c r="C852">
        <f t="shared" si="26"/>
        <v>2.1686E-2</v>
      </c>
      <c r="D852">
        <f t="shared" si="27"/>
        <v>0.99991394814711754</v>
      </c>
      <c r="E852" s="3">
        <f>'Adj TLT'!E852*'TLT DVD'!C852*1/252*-25</f>
        <v>-0.24717306944444448</v>
      </c>
    </row>
    <row r="853" spans="1:5" x14ac:dyDescent="0.25">
      <c r="A853" s="1">
        <v>44781</v>
      </c>
      <c r="B853">
        <v>2.1600999999999999</v>
      </c>
      <c r="C853">
        <f t="shared" si="26"/>
        <v>2.1600999999999999E-2</v>
      </c>
      <c r="D853">
        <f t="shared" si="27"/>
        <v>0.99991428541973626</v>
      </c>
      <c r="E853" s="3">
        <f>'Adj TLT'!E853*'TLT DVD'!C853*1/252*-25</f>
        <v>-0.24583995238095235</v>
      </c>
    </row>
    <row r="854" spans="1:5" x14ac:dyDescent="0.25">
      <c r="A854" s="1">
        <v>44778</v>
      </c>
      <c r="B854">
        <v>2.1949999999999998</v>
      </c>
      <c r="C854">
        <f t="shared" si="26"/>
        <v>2.1949999999999997E-2</v>
      </c>
      <c r="D854">
        <f t="shared" si="27"/>
        <v>0.99991290061876825</v>
      </c>
      <c r="E854" s="3">
        <f>'Adj TLT'!E854*'TLT DVD'!C854*1/252*-25</f>
        <v>-0.25244677579365082</v>
      </c>
    </row>
    <row r="855" spans="1:5" x14ac:dyDescent="0.25">
      <c r="A855" s="1">
        <v>44777</v>
      </c>
      <c r="B855">
        <v>2.1427999999999998</v>
      </c>
      <c r="C855">
        <f t="shared" si="26"/>
        <v>2.1427999999999999E-2</v>
      </c>
      <c r="D855">
        <f t="shared" si="27"/>
        <v>0.99991497186906475</v>
      </c>
      <c r="E855" s="3">
        <f>'Adj TLT'!E855*'TLT DVD'!C855*1/252*-25</f>
        <v>-0.24542287698412699</v>
      </c>
    </row>
    <row r="856" spans="1:5" x14ac:dyDescent="0.25">
      <c r="A856" s="1">
        <v>44776</v>
      </c>
      <c r="B856">
        <v>2.1419999999999999</v>
      </c>
      <c r="C856">
        <f t="shared" si="26"/>
        <v>2.1419999999999998E-2</v>
      </c>
      <c r="D856">
        <f t="shared" si="27"/>
        <v>0.9999150036123976</v>
      </c>
      <c r="E856" s="3">
        <f>'Adj TLT'!E856*'TLT DVD'!C856*1/252*-25</f>
        <v>-0.24554374999999998</v>
      </c>
    </row>
    <row r="857" spans="1:5" x14ac:dyDescent="0.25">
      <c r="A857" s="1">
        <v>44775</v>
      </c>
      <c r="B857">
        <v>2.1758000000000002</v>
      </c>
      <c r="C857">
        <f t="shared" si="26"/>
        <v>2.1758000000000003E-2</v>
      </c>
      <c r="D857">
        <f t="shared" si="27"/>
        <v>0.99991366245745894</v>
      </c>
      <c r="E857" s="3">
        <f>'Adj TLT'!E857*'TLT DVD'!C857*1/252*-25</f>
        <v>-0.24691444642857149</v>
      </c>
    </row>
    <row r="858" spans="1:5" x14ac:dyDescent="0.25">
      <c r="A858" s="1">
        <v>44774</v>
      </c>
      <c r="B858">
        <v>2.1297000000000001</v>
      </c>
      <c r="C858">
        <f t="shared" si="26"/>
        <v>2.1297E-2</v>
      </c>
      <c r="D858">
        <f t="shared" si="27"/>
        <v>0.99991549166626847</v>
      </c>
      <c r="E858" s="3">
        <f>'Adj TLT'!E858*'TLT DVD'!C858*1/252*-25</f>
        <v>-0.24745085714285719</v>
      </c>
    </row>
    <row r="859" spans="1:5" x14ac:dyDescent="0.25">
      <c r="A859" s="1">
        <v>44771</v>
      </c>
      <c r="B859">
        <v>2.1770999999999998</v>
      </c>
      <c r="C859">
        <f t="shared" si="26"/>
        <v>2.1770999999999999E-2</v>
      </c>
      <c r="D859">
        <f t="shared" si="27"/>
        <v>0.99991361087461261</v>
      </c>
      <c r="E859" s="3">
        <f>'Adj TLT'!E859*'TLT DVD'!C859*1/252*-25</f>
        <v>-0.25462134821428567</v>
      </c>
    </row>
    <row r="860" spans="1:5" x14ac:dyDescent="0.25">
      <c r="A860" s="1">
        <v>44770</v>
      </c>
      <c r="B860">
        <v>2.3128000000000002</v>
      </c>
      <c r="C860">
        <f t="shared" si="26"/>
        <v>2.3128000000000003E-2</v>
      </c>
      <c r="D860">
        <f t="shared" si="27"/>
        <v>0.99990822643367361</v>
      </c>
      <c r="E860" s="3">
        <f>'Adj TLT'!E860*'TLT DVD'!C860*1/252*-25</f>
        <v>-0.2715475</v>
      </c>
    </row>
    <row r="861" spans="1:5" x14ac:dyDescent="0.25">
      <c r="A861" s="1">
        <v>44769</v>
      </c>
      <c r="B861">
        <v>2.3311999999999999</v>
      </c>
      <c r="C861">
        <f t="shared" si="26"/>
        <v>2.3311999999999999E-2</v>
      </c>
      <c r="D861">
        <f t="shared" si="27"/>
        <v>0.99990749634221932</v>
      </c>
      <c r="E861" s="3">
        <f>'Adj TLT'!E861*'TLT DVD'!C861*1/252*-25</f>
        <v>-0.26935998412698414</v>
      </c>
    </row>
    <row r="862" spans="1:5" x14ac:dyDescent="0.25">
      <c r="A862" s="1">
        <v>44768</v>
      </c>
      <c r="B862">
        <v>2.3180999999999998</v>
      </c>
      <c r="C862">
        <f t="shared" si="26"/>
        <v>2.3180999999999997E-2</v>
      </c>
      <c r="D862">
        <f t="shared" si="27"/>
        <v>0.99990801613553704</v>
      </c>
      <c r="E862" s="3">
        <f>'Adj TLT'!E862*'TLT DVD'!C862*1/252*-25</f>
        <v>-0.2743774910714285</v>
      </c>
    </row>
    <row r="863" spans="1:5" x14ac:dyDescent="0.25">
      <c r="A863" s="1">
        <v>44767</v>
      </c>
      <c r="B863">
        <v>2.3197999999999999</v>
      </c>
      <c r="C863">
        <f t="shared" si="26"/>
        <v>2.3198E-2</v>
      </c>
      <c r="D863">
        <f t="shared" si="27"/>
        <v>0.99990794868142707</v>
      </c>
      <c r="E863" s="3">
        <f>'Adj TLT'!E863*'TLT DVD'!C863*1/252*-25</f>
        <v>-0.27467076388888889</v>
      </c>
    </row>
    <row r="864" spans="1:5" x14ac:dyDescent="0.25">
      <c r="A864" s="1">
        <v>44764</v>
      </c>
      <c r="B864">
        <v>2.2970999999999999</v>
      </c>
      <c r="C864">
        <f t="shared" si="26"/>
        <v>2.2970999999999998E-2</v>
      </c>
      <c r="D864">
        <f t="shared" si="27"/>
        <v>0.9999088493925643</v>
      </c>
      <c r="E864" s="3">
        <f>'Adj TLT'!E864*'TLT DVD'!C864*1/252*-25</f>
        <v>-0.2677671130952381</v>
      </c>
    </row>
    <row r="865" spans="1:5" x14ac:dyDescent="0.25">
      <c r="A865" s="1">
        <v>44763</v>
      </c>
      <c r="B865">
        <v>2.3357999999999999</v>
      </c>
      <c r="C865">
        <f t="shared" si="26"/>
        <v>2.3358E-2</v>
      </c>
      <c r="D865">
        <f t="shared" si="27"/>
        <v>0.99990731381943898</v>
      </c>
      <c r="E865" s="3">
        <f>'Adj TLT'!E865*'TLT DVD'!C865*1/252*-25</f>
        <v>-0.27816411904761906</v>
      </c>
    </row>
    <row r="866" spans="1:5" x14ac:dyDescent="0.25">
      <c r="A866" s="1">
        <v>44762</v>
      </c>
      <c r="B866">
        <v>2.3761000000000001</v>
      </c>
      <c r="C866">
        <f t="shared" si="26"/>
        <v>2.3761000000000001E-2</v>
      </c>
      <c r="D866">
        <f t="shared" si="27"/>
        <v>0.99990571476259271</v>
      </c>
      <c r="E866" s="3">
        <f>'Adj TLT'!E866*'TLT DVD'!C866*1/252*-25</f>
        <v>-0.27681093551587305</v>
      </c>
    </row>
    <row r="867" spans="1:5" x14ac:dyDescent="0.25">
      <c r="A867" s="1">
        <v>44761</v>
      </c>
      <c r="B867">
        <v>2.3824000000000001</v>
      </c>
      <c r="C867">
        <f t="shared" si="26"/>
        <v>2.3824000000000001E-2</v>
      </c>
      <c r="D867">
        <f t="shared" si="27"/>
        <v>0.99990546478619524</v>
      </c>
      <c r="E867" s="3">
        <f>'Adj TLT'!E867*'TLT DVD'!C867*1/252*-25</f>
        <v>-0.27830119047619051</v>
      </c>
    </row>
    <row r="868" spans="1:5" x14ac:dyDescent="0.25">
      <c r="A868" s="1">
        <v>44760</v>
      </c>
      <c r="B868">
        <v>2.3694999999999999</v>
      </c>
      <c r="C868">
        <f t="shared" si="26"/>
        <v>2.3695000000000001E-2</v>
      </c>
      <c r="D868">
        <f t="shared" si="27"/>
        <v>0.9999059766426952</v>
      </c>
      <c r="E868" s="3">
        <f>'Adj TLT'!E868*'TLT DVD'!C868*1/252*-25</f>
        <v>-0.27460812499999998</v>
      </c>
    </row>
    <row r="869" spans="1:5" x14ac:dyDescent="0.25">
      <c r="A869" s="1">
        <v>44757</v>
      </c>
      <c r="B869">
        <v>2.3448000000000002</v>
      </c>
      <c r="C869">
        <f t="shared" si="26"/>
        <v>2.3448000000000004E-2</v>
      </c>
      <c r="D869">
        <f t="shared" si="27"/>
        <v>0.99990695670974783</v>
      </c>
      <c r="E869" s="3">
        <f>'Adj TLT'!E869*'TLT DVD'!C869*1/252*-25</f>
        <v>-0.27328085714285716</v>
      </c>
    </row>
    <row r="870" spans="1:5" x14ac:dyDescent="0.25">
      <c r="A870" s="1">
        <v>44756</v>
      </c>
      <c r="B870">
        <v>2.3580000000000001</v>
      </c>
      <c r="C870">
        <f t="shared" si="26"/>
        <v>2.358E-2</v>
      </c>
      <c r="D870">
        <f t="shared" si="27"/>
        <v>0.9999064329490982</v>
      </c>
      <c r="E870" s="3">
        <f>'Adj TLT'!E870*'TLT DVD'!C870*1/252*-25</f>
        <v>-0.27460875000000001</v>
      </c>
    </row>
    <row r="871" spans="1:5" x14ac:dyDescent="0.25">
      <c r="A871" s="1">
        <v>44755</v>
      </c>
      <c r="B871">
        <v>2.3388</v>
      </c>
      <c r="C871">
        <f t="shared" si="26"/>
        <v>2.3387999999999999E-2</v>
      </c>
      <c r="D871">
        <f t="shared" si="27"/>
        <v>0.99990719478286105</v>
      </c>
      <c r="E871" s="3">
        <f>'Adj TLT'!E871*'TLT DVD'!C871*1/252*-25</f>
        <v>-0.27506422619047621</v>
      </c>
    </row>
    <row r="872" spans="1:5" x14ac:dyDescent="0.25">
      <c r="A872" s="1">
        <v>44754</v>
      </c>
      <c r="B872">
        <v>2.3656000000000001</v>
      </c>
      <c r="C872">
        <f t="shared" si="26"/>
        <v>2.3656E-2</v>
      </c>
      <c r="D872">
        <f t="shared" si="27"/>
        <v>0.99990613139006068</v>
      </c>
      <c r="E872" s="3">
        <f>'Adj TLT'!E872*'TLT DVD'!C872*1/252*-25</f>
        <v>-0.27361637301587299</v>
      </c>
    </row>
    <row r="873" spans="1:5" x14ac:dyDescent="0.25">
      <c r="A873" s="1">
        <v>44753</v>
      </c>
      <c r="B873">
        <v>2.3795999999999999</v>
      </c>
      <c r="C873">
        <f t="shared" si="26"/>
        <v>2.3795999999999998E-2</v>
      </c>
      <c r="D873">
        <f t="shared" si="27"/>
        <v>0.99990557588680862</v>
      </c>
      <c r="E873" s="3">
        <f>'Adj TLT'!E873*'TLT DVD'!C873*1/252*-25</f>
        <v>-0.27056146428571426</v>
      </c>
    </row>
    <row r="874" spans="1:5" x14ac:dyDescent="0.25">
      <c r="A874" s="1">
        <v>44750</v>
      </c>
      <c r="B874">
        <v>2.4207000000000001</v>
      </c>
      <c r="C874">
        <f t="shared" si="26"/>
        <v>2.4206999999999999E-2</v>
      </c>
      <c r="D874">
        <f t="shared" si="27"/>
        <v>0.99990394508975877</v>
      </c>
      <c r="E874" s="3">
        <f>'Adj TLT'!E874*'TLT DVD'!C874*1/252*-25</f>
        <v>-0.27451410416666666</v>
      </c>
    </row>
    <row r="875" spans="1:5" x14ac:dyDescent="0.25">
      <c r="A875" s="1">
        <v>44749</v>
      </c>
      <c r="B875">
        <v>2.3938999999999999</v>
      </c>
      <c r="C875">
        <f t="shared" si="26"/>
        <v>2.3938999999999998E-2</v>
      </c>
      <c r="D875">
        <f t="shared" si="27"/>
        <v>0.99990500848023411</v>
      </c>
      <c r="E875" s="3">
        <f>'Adj TLT'!E875*'TLT DVD'!C875*1/252*-25</f>
        <v>-0.27294734821428573</v>
      </c>
    </row>
    <row r="876" spans="1:5" x14ac:dyDescent="0.25">
      <c r="A876" s="1">
        <v>44748</v>
      </c>
      <c r="B876">
        <v>2.3727999999999998</v>
      </c>
      <c r="C876">
        <f t="shared" si="26"/>
        <v>2.3727999999999999E-2</v>
      </c>
      <c r="D876">
        <f t="shared" si="27"/>
        <v>0.99990584570263541</v>
      </c>
      <c r="E876" s="3">
        <f>'Adj TLT'!E876*'TLT DVD'!C876*1/252*-25</f>
        <v>-0.27338987301587303</v>
      </c>
    </row>
    <row r="877" spans="1:5" x14ac:dyDescent="0.25">
      <c r="A877" s="1">
        <v>44747</v>
      </c>
      <c r="B877">
        <v>2.3330000000000002</v>
      </c>
      <c r="C877">
        <f t="shared" si="26"/>
        <v>2.3330000000000004E-2</v>
      </c>
      <c r="D877">
        <f t="shared" si="27"/>
        <v>0.99990742492025786</v>
      </c>
      <c r="E877" s="3">
        <f>'Adj TLT'!E877*'TLT DVD'!C877*1/252*-25</f>
        <v>-0.26729977182539683</v>
      </c>
    </row>
    <row r="878" spans="1:5" x14ac:dyDescent="0.25">
      <c r="A878" s="1">
        <v>44743</v>
      </c>
      <c r="B878">
        <v>2.3513000000000002</v>
      </c>
      <c r="C878">
        <f t="shared" si="26"/>
        <v>2.3513000000000003E-2</v>
      </c>
      <c r="D878">
        <f t="shared" si="27"/>
        <v>0.99990669879727245</v>
      </c>
      <c r="E878" s="3">
        <f>'Adj TLT'!E878*'TLT DVD'!C878*1/252*-25</f>
        <v>-0.27161247222222223</v>
      </c>
    </row>
    <row r="879" spans="1:5" x14ac:dyDescent="0.25">
      <c r="A879" s="1">
        <v>44742</v>
      </c>
      <c r="B879">
        <v>2.3706999999999998</v>
      </c>
      <c r="C879">
        <f t="shared" si="26"/>
        <v>2.3706999999999999E-2</v>
      </c>
      <c r="D879">
        <f t="shared" si="27"/>
        <v>0.99990592902812603</v>
      </c>
      <c r="E879" s="3">
        <f>'Adj TLT'!E879*'TLT DVD'!C879*1/252*-25</f>
        <v>-0.27074899206349201</v>
      </c>
    </row>
    <row r="880" spans="1:5" x14ac:dyDescent="0.25">
      <c r="A880" s="1">
        <v>44741</v>
      </c>
      <c r="B880">
        <v>2.1861000000000002</v>
      </c>
      <c r="C880">
        <f t="shared" si="26"/>
        <v>2.1861000000000002E-2</v>
      </c>
      <c r="D880">
        <f t="shared" si="27"/>
        <v>0.99991325376267248</v>
      </c>
      <c r="E880" s="3">
        <f>'Adj TLT'!E880*'TLT DVD'!C880*1/252*-25</f>
        <v>-0.24819175000000004</v>
      </c>
    </row>
    <row r="881" spans="1:5" x14ac:dyDescent="0.25">
      <c r="A881" s="1">
        <v>44740</v>
      </c>
      <c r="B881">
        <v>2.2202000000000002</v>
      </c>
      <c r="C881">
        <f t="shared" si="26"/>
        <v>2.2202000000000003E-2</v>
      </c>
      <c r="D881">
        <f t="shared" si="27"/>
        <v>0.99991190070636748</v>
      </c>
      <c r="E881" s="3">
        <f>'Adj TLT'!E881*'TLT DVD'!C881*1/252*-25</f>
        <v>-0.2477901785714286</v>
      </c>
    </row>
    <row r="882" spans="1:5" x14ac:dyDescent="0.25">
      <c r="A882" s="1">
        <v>44739</v>
      </c>
      <c r="B882">
        <v>2.2305000000000001</v>
      </c>
      <c r="C882">
        <f t="shared" si="26"/>
        <v>2.2305000000000002E-2</v>
      </c>
      <c r="D882">
        <f t="shared" si="27"/>
        <v>0.99991149201230112</v>
      </c>
      <c r="E882" s="3">
        <f>'Adj TLT'!E882*'TLT DVD'!C882*1/252*-25</f>
        <v>-0.25172785714285717</v>
      </c>
    </row>
    <row r="883" spans="1:5" x14ac:dyDescent="0.25">
      <c r="A883" s="1">
        <v>44736</v>
      </c>
      <c r="B883">
        <v>2.2115</v>
      </c>
      <c r="C883">
        <f t="shared" si="26"/>
        <v>2.2114999999999999E-2</v>
      </c>
      <c r="D883">
        <f t="shared" si="27"/>
        <v>0.9999122459141071</v>
      </c>
      <c r="E883" s="3">
        <f>'Adj TLT'!E883*'TLT DVD'!C883*1/252*-25</f>
        <v>-0.25179945932539682</v>
      </c>
    </row>
    <row r="884" spans="1:5" x14ac:dyDescent="0.25">
      <c r="A884" s="1">
        <v>44735</v>
      </c>
      <c r="B884">
        <v>2.1808999999999998</v>
      </c>
      <c r="C884">
        <f t="shared" si="26"/>
        <v>2.1808999999999999E-2</v>
      </c>
      <c r="D884">
        <f t="shared" si="27"/>
        <v>0.99991346009400006</v>
      </c>
      <c r="E884" s="3">
        <f>'Adj TLT'!E884*'TLT DVD'!C884*1/252*-25</f>
        <v>-0.25255600892857144</v>
      </c>
    </row>
    <row r="885" spans="1:5" x14ac:dyDescent="0.25">
      <c r="A885" s="1">
        <v>44734</v>
      </c>
      <c r="B885">
        <v>2.1987999999999999</v>
      </c>
      <c r="C885">
        <f t="shared" si="26"/>
        <v>2.1987999999999997E-2</v>
      </c>
      <c r="D885">
        <f t="shared" si="27"/>
        <v>0.99991274983826284</v>
      </c>
      <c r="E885" s="3">
        <f>'Adj TLT'!E885*'TLT DVD'!C885*1/252*-25</f>
        <v>-0.25264386507936504</v>
      </c>
    </row>
    <row r="886" spans="1:5" x14ac:dyDescent="0.25">
      <c r="A886" s="1">
        <v>44733</v>
      </c>
      <c r="B886">
        <v>2.2593000000000001</v>
      </c>
      <c r="C886">
        <f t="shared" si="26"/>
        <v>2.2593000000000002E-2</v>
      </c>
      <c r="D886">
        <f t="shared" si="27"/>
        <v>0.99991034925696332</v>
      </c>
      <c r="E886" s="3">
        <f>'Adj TLT'!E886*'TLT DVD'!C886*1/252*-25</f>
        <v>-0.25746606250000004</v>
      </c>
    </row>
    <row r="887" spans="1:5" x14ac:dyDescent="0.25">
      <c r="A887" s="1">
        <v>44729</v>
      </c>
      <c r="B887">
        <v>2.2210000000000001</v>
      </c>
      <c r="C887">
        <f t="shared" si="26"/>
        <v>2.2210000000000001E-2</v>
      </c>
      <c r="D887">
        <f t="shared" si="27"/>
        <v>0.99991186896313311</v>
      </c>
      <c r="E887" s="3">
        <f>'Adj TLT'!E887*'TLT DVD'!C887*1/252*-25</f>
        <v>-0.25089808531746033</v>
      </c>
    </row>
    <row r="888" spans="1:5" x14ac:dyDescent="0.25">
      <c r="A888" s="1">
        <v>44728</v>
      </c>
      <c r="B888">
        <v>2.2281</v>
      </c>
      <c r="C888">
        <f t="shared" si="26"/>
        <v>2.2280999999999999E-2</v>
      </c>
      <c r="D888">
        <f t="shared" si="27"/>
        <v>0.9999115872419716</v>
      </c>
      <c r="E888" s="3">
        <f>'Adj TLT'!E888*'TLT DVD'!C888*1/252*-25</f>
        <v>-0.24783191666666668</v>
      </c>
    </row>
    <row r="889" spans="1:5" x14ac:dyDescent="0.25">
      <c r="A889" s="1">
        <v>44727</v>
      </c>
      <c r="B889">
        <v>2.2458</v>
      </c>
      <c r="C889">
        <f t="shared" si="26"/>
        <v>2.2457999999999999E-2</v>
      </c>
      <c r="D889">
        <f t="shared" si="27"/>
        <v>0.99991088492336533</v>
      </c>
      <c r="E889" s="3">
        <f>'Adj TLT'!E889*'TLT DVD'!C889*1/252*-25</f>
        <v>-0.24864214285714284</v>
      </c>
    </row>
    <row r="890" spans="1:5" x14ac:dyDescent="0.25">
      <c r="A890" s="1">
        <v>44726</v>
      </c>
      <c r="B890">
        <v>2.2877000000000001</v>
      </c>
      <c r="C890">
        <f t="shared" si="26"/>
        <v>2.2877000000000002E-2</v>
      </c>
      <c r="D890">
        <f t="shared" si="27"/>
        <v>0.9999092223745063</v>
      </c>
      <c r="E890" s="3">
        <f>'Adj TLT'!E890*'TLT DVD'!C890*1/252*-25</f>
        <v>-0.25545983333333333</v>
      </c>
    </row>
    <row r="891" spans="1:5" x14ac:dyDescent="0.25">
      <c r="A891" s="1">
        <v>44725</v>
      </c>
      <c r="B891">
        <v>2.2589000000000001</v>
      </c>
      <c r="C891">
        <f t="shared" si="26"/>
        <v>2.2589000000000001E-2</v>
      </c>
      <c r="D891">
        <f t="shared" si="27"/>
        <v>0.99991036512855624</v>
      </c>
      <c r="E891" s="3">
        <f>'Adj TLT'!E891*'TLT DVD'!C891*1/252*-25</f>
        <v>-0.25578456944444444</v>
      </c>
    </row>
    <row r="892" spans="1:5" x14ac:dyDescent="0.25">
      <c r="A892" s="1">
        <v>44722</v>
      </c>
      <c r="B892">
        <v>2.1880000000000002</v>
      </c>
      <c r="C892">
        <f t="shared" si="26"/>
        <v>2.188E-2</v>
      </c>
      <c r="D892">
        <f t="shared" si="27"/>
        <v>0.99991317837239024</v>
      </c>
      <c r="E892" s="3">
        <f>'Adj TLT'!E892*'TLT DVD'!C892*1/252*-25</f>
        <v>-0.24573757936507934</v>
      </c>
    </row>
    <row r="893" spans="1:5" x14ac:dyDescent="0.25">
      <c r="A893" s="1">
        <v>44721</v>
      </c>
      <c r="B893">
        <v>2.1743999999999999</v>
      </c>
      <c r="C893">
        <f t="shared" si="26"/>
        <v>2.1743999999999999E-2</v>
      </c>
      <c r="D893">
        <f t="shared" si="27"/>
        <v>0.99991371800821949</v>
      </c>
      <c r="E893" s="3">
        <f>'Adj TLT'!E893*'TLT DVD'!C893*1/252*-25</f>
        <v>-0.237674</v>
      </c>
    </row>
    <row r="894" spans="1:5" x14ac:dyDescent="0.25">
      <c r="A894" s="1">
        <v>44720</v>
      </c>
      <c r="B894">
        <v>2.1816</v>
      </c>
      <c r="C894">
        <f t="shared" si="26"/>
        <v>2.1815999999999999E-2</v>
      </c>
      <c r="D894">
        <f t="shared" si="27"/>
        <v>0.9999134323186265</v>
      </c>
      <c r="E894" s="3">
        <f>'Adj TLT'!E894*'TLT DVD'!C894*1/252*-25</f>
        <v>-0.24257314285714282</v>
      </c>
    </row>
    <row r="895" spans="1:5" x14ac:dyDescent="0.25">
      <c r="A895" s="1">
        <v>44719</v>
      </c>
      <c r="B895">
        <v>2.1623000000000001</v>
      </c>
      <c r="C895">
        <f t="shared" si="26"/>
        <v>2.1623E-2</v>
      </c>
      <c r="D895">
        <f t="shared" si="27"/>
        <v>0.99991419812563587</v>
      </c>
      <c r="E895" s="3">
        <f>'Adj TLT'!E895*'TLT DVD'!C895*1/252*-25</f>
        <v>-0.23965491666666669</v>
      </c>
    </row>
    <row r="896" spans="1:5" x14ac:dyDescent="0.25">
      <c r="A896" s="1">
        <v>44718</v>
      </c>
      <c r="B896">
        <v>2.1857000000000002</v>
      </c>
      <c r="C896">
        <f t="shared" si="26"/>
        <v>2.1857000000000001E-2</v>
      </c>
      <c r="D896">
        <f t="shared" si="27"/>
        <v>0.99991326963431149</v>
      </c>
      <c r="E896" s="3">
        <f>'Adj TLT'!E896*'TLT DVD'!C896*1/252*-25</f>
        <v>-0.24034026587301588</v>
      </c>
    </row>
    <row r="897" spans="1:5" x14ac:dyDescent="0.25">
      <c r="A897" s="1">
        <v>44715</v>
      </c>
      <c r="B897">
        <v>2.1454</v>
      </c>
      <c r="C897">
        <f t="shared" si="26"/>
        <v>2.1454000000000001E-2</v>
      </c>
      <c r="D897">
        <f t="shared" si="27"/>
        <v>0.99991486870323965</v>
      </c>
      <c r="E897" s="3">
        <f>'Adj TLT'!E897*'TLT DVD'!C897*1/252*-25</f>
        <v>-0.2315882678571429</v>
      </c>
    </row>
    <row r="898" spans="1:5" x14ac:dyDescent="0.25">
      <c r="A898" s="1">
        <v>44714</v>
      </c>
      <c r="B898">
        <v>2.1406999999999998</v>
      </c>
      <c r="C898">
        <f t="shared" si="26"/>
        <v>2.1406999999999999E-2</v>
      </c>
      <c r="D898">
        <f t="shared" si="27"/>
        <v>0.99991505519531587</v>
      </c>
      <c r="E898" s="3">
        <f>'Adj TLT'!E898*'TLT DVD'!C898*1/252*-25</f>
        <v>-0.23403287698412698</v>
      </c>
    </row>
    <row r="899" spans="1:5" x14ac:dyDescent="0.25">
      <c r="A899" s="1">
        <v>44713</v>
      </c>
      <c r="B899">
        <v>2.1417999999999999</v>
      </c>
      <c r="C899">
        <f t="shared" si="26"/>
        <v>2.1418E-2</v>
      </c>
      <c r="D899">
        <f t="shared" si="27"/>
        <v>0.99991501154823104</v>
      </c>
      <c r="E899" s="3">
        <f>'Adj TLT'!E899*'TLT DVD'!C899*1/252*-25</f>
        <v>-0.24173867658730158</v>
      </c>
    </row>
    <row r="900" spans="1:5" x14ac:dyDescent="0.25">
      <c r="A900" s="1">
        <v>44712</v>
      </c>
      <c r="B900">
        <v>2.1356000000000002</v>
      </c>
      <c r="C900">
        <f t="shared" ref="C900:C963" si="28">B900/100</f>
        <v>2.1356E-2</v>
      </c>
      <c r="D900">
        <f t="shared" ref="D900:D963" si="29">EXP(-C900*1/252)</f>
        <v>0.99991525755909749</v>
      </c>
      <c r="E900" s="3">
        <f>'Adj TLT'!E900*'TLT DVD'!C900*1/252*-25</f>
        <v>-0.24254314285714287</v>
      </c>
    </row>
    <row r="901" spans="1:5" x14ac:dyDescent="0.25">
      <c r="A901" s="1">
        <v>44708</v>
      </c>
      <c r="B901">
        <v>2.0470000000000002</v>
      </c>
      <c r="C901">
        <f t="shared" si="28"/>
        <v>2.0470000000000002E-2</v>
      </c>
      <c r="D901">
        <f t="shared" si="29"/>
        <v>0.99991877314034983</v>
      </c>
      <c r="E901" s="3">
        <f>'Adj TLT'!E901*'TLT DVD'!C901*1/252*-25</f>
        <v>-0.23170902777777777</v>
      </c>
    </row>
    <row r="902" spans="1:5" x14ac:dyDescent="0.25">
      <c r="A902" s="1">
        <v>44707</v>
      </c>
      <c r="B902">
        <v>2.052</v>
      </c>
      <c r="C902">
        <f t="shared" si="28"/>
        <v>2.052E-2</v>
      </c>
      <c r="D902">
        <f t="shared" si="29"/>
        <v>0.99991857474378754</v>
      </c>
      <c r="E902" s="3">
        <f>'Adj TLT'!E902*'TLT DVD'!C902*1/252*-25</f>
        <v>-0.23435142857142857</v>
      </c>
    </row>
    <row r="903" spans="1:5" x14ac:dyDescent="0.25">
      <c r="A903" s="1">
        <v>44706</v>
      </c>
      <c r="B903">
        <v>2.0427</v>
      </c>
      <c r="C903">
        <f t="shared" si="28"/>
        <v>2.0427000000000001E-2</v>
      </c>
      <c r="D903">
        <f t="shared" si="29"/>
        <v>0.99991894376142487</v>
      </c>
      <c r="E903" s="3">
        <f>'Adj TLT'!E903*'TLT DVD'!C903*1/252*-25</f>
        <v>-0.23079672916666666</v>
      </c>
    </row>
    <row r="904" spans="1:5" x14ac:dyDescent="0.25">
      <c r="A904" s="1">
        <v>44705</v>
      </c>
      <c r="B904">
        <v>2.0508000000000002</v>
      </c>
      <c r="C904">
        <f t="shared" si="28"/>
        <v>2.0508000000000002E-2</v>
      </c>
      <c r="D904">
        <f t="shared" si="29"/>
        <v>0.9999186223589589</v>
      </c>
      <c r="E904" s="3">
        <f>'Adj TLT'!E904*'TLT DVD'!C904*1/252*-25</f>
        <v>-0.23606579761904764</v>
      </c>
    </row>
    <row r="905" spans="1:5" x14ac:dyDescent="0.25">
      <c r="A905" s="1">
        <v>44704</v>
      </c>
      <c r="B905">
        <v>2.0912000000000002</v>
      </c>
      <c r="C905">
        <f t="shared" si="28"/>
        <v>2.0912E-2</v>
      </c>
      <c r="D905">
        <f t="shared" si="29"/>
        <v>0.99991701931610333</v>
      </c>
      <c r="E905" s="3">
        <f>'Adj TLT'!E905*'TLT DVD'!C905*1/252*-25</f>
        <v>-0.24123485714285714</v>
      </c>
    </row>
    <row r="906" spans="1:5" x14ac:dyDescent="0.25">
      <c r="A906" s="1">
        <v>44701</v>
      </c>
      <c r="B906">
        <v>2.0568</v>
      </c>
      <c r="C906">
        <f t="shared" si="28"/>
        <v>2.0567999999999999E-2</v>
      </c>
      <c r="D906">
        <f t="shared" si="29"/>
        <v>0.99991838428312485</v>
      </c>
      <c r="E906" s="3">
        <f>'Adj TLT'!E906*'TLT DVD'!C906*1/252*-25</f>
        <v>-0.23714414285714286</v>
      </c>
    </row>
    <row r="907" spans="1:5" x14ac:dyDescent="0.25">
      <c r="A907" s="1">
        <v>44700</v>
      </c>
      <c r="B907">
        <v>2.0802</v>
      </c>
      <c r="C907">
        <f t="shared" si="28"/>
        <v>2.0802000000000001E-2</v>
      </c>
      <c r="D907">
        <f t="shared" si="29"/>
        <v>0.99991745578791336</v>
      </c>
      <c r="E907" s="3">
        <f>'Adj TLT'!E907*'TLT DVD'!C907*1/252*-25</f>
        <v>-0.24054376190476195</v>
      </c>
    </row>
    <row r="908" spans="1:5" x14ac:dyDescent="0.25">
      <c r="A908" s="1">
        <v>44699</v>
      </c>
      <c r="B908">
        <v>2.0851999999999999</v>
      </c>
      <c r="C908">
        <f t="shared" si="28"/>
        <v>2.0851999999999999E-2</v>
      </c>
      <c r="D908">
        <f t="shared" si="29"/>
        <v>0.99991725739161241</v>
      </c>
      <c r="E908" s="3">
        <f>'Adj TLT'!E908*'TLT DVD'!C908*1/252*-25</f>
        <v>-0.24633493650793648</v>
      </c>
    </row>
    <row r="909" spans="1:5" x14ac:dyDescent="0.25">
      <c r="A909" s="1">
        <v>44698</v>
      </c>
      <c r="B909">
        <v>2.1295999999999999</v>
      </c>
      <c r="C909">
        <f t="shared" si="28"/>
        <v>2.1295999999999999E-2</v>
      </c>
      <c r="D909">
        <f t="shared" si="29"/>
        <v>0.99991549563418713</v>
      </c>
      <c r="E909" s="3">
        <f>'Adj TLT'!E909*'TLT DVD'!C909*1/252*-25</f>
        <v>-0.25096744444444441</v>
      </c>
    </row>
    <row r="910" spans="1:5" x14ac:dyDescent="0.25">
      <c r="A910" s="1">
        <v>44697</v>
      </c>
      <c r="B910">
        <v>2.1038999999999999</v>
      </c>
      <c r="C910">
        <f t="shared" si="28"/>
        <v>2.1038999999999999E-2</v>
      </c>
      <c r="D910">
        <f t="shared" si="29"/>
        <v>0.99991651538979598</v>
      </c>
      <c r="E910" s="3">
        <f>'Adj TLT'!E910*'TLT DVD'!C910*1/252*-25</f>
        <v>-0.24906586011904758</v>
      </c>
    </row>
    <row r="911" spans="1:5" x14ac:dyDescent="0.25">
      <c r="A911" s="1">
        <v>44694</v>
      </c>
      <c r="B911">
        <v>2.1017000000000001</v>
      </c>
      <c r="C911">
        <f t="shared" si="28"/>
        <v>2.1017000000000001E-2</v>
      </c>
      <c r="D911">
        <f t="shared" si="29"/>
        <v>0.99991660268409877</v>
      </c>
      <c r="E911" s="3">
        <f>'Adj TLT'!E911*'TLT DVD'!C911*1/252*-25</f>
        <v>-0.24782545833333336</v>
      </c>
    </row>
    <row r="912" spans="1:5" x14ac:dyDescent="0.25">
      <c r="A912" s="1">
        <v>44693</v>
      </c>
      <c r="B912">
        <v>2.0706000000000002</v>
      </c>
      <c r="C912">
        <f t="shared" si="28"/>
        <v>2.0706000000000002E-2</v>
      </c>
      <c r="D912">
        <f t="shared" si="29"/>
        <v>0.99991783670892143</v>
      </c>
      <c r="E912" s="3">
        <f>'Adj TLT'!E912*'TLT DVD'!C912*1/252*-25</f>
        <v>-0.23943366666666666</v>
      </c>
    </row>
    <row r="913" spans="1:5" x14ac:dyDescent="0.25">
      <c r="A913" s="1">
        <v>44692</v>
      </c>
      <c r="B913">
        <v>2.0668000000000002</v>
      </c>
      <c r="C913">
        <f t="shared" si="28"/>
        <v>2.0668000000000002E-2</v>
      </c>
      <c r="D913">
        <f t="shared" si="29"/>
        <v>0.99991798749019389</v>
      </c>
      <c r="E913" s="3">
        <f>'Adj TLT'!E913*'TLT DVD'!C913*1/252*-25</f>
        <v>-0.2429925277777778</v>
      </c>
    </row>
    <row r="914" spans="1:5" x14ac:dyDescent="0.25">
      <c r="A914" s="1">
        <v>44691</v>
      </c>
      <c r="B914">
        <v>2.1065999999999998</v>
      </c>
      <c r="C914">
        <f t="shared" si="28"/>
        <v>2.1065999999999998E-2</v>
      </c>
      <c r="D914">
        <f t="shared" si="29"/>
        <v>0.99991640825588934</v>
      </c>
      <c r="E914" s="3">
        <f>'Adj TLT'!E914*'TLT DVD'!C914*1/252*-25</f>
        <v>-0.24489224999999998</v>
      </c>
    </row>
    <row r="915" spans="1:5" x14ac:dyDescent="0.25">
      <c r="A915" s="1">
        <v>44690</v>
      </c>
      <c r="B915">
        <v>2.1257000000000001</v>
      </c>
      <c r="C915">
        <f t="shared" si="28"/>
        <v>2.1257000000000002E-2</v>
      </c>
      <c r="D915">
        <f t="shared" si="29"/>
        <v>0.99991565038302588</v>
      </c>
      <c r="E915" s="3">
        <f>'Adj TLT'!E915*'TLT DVD'!C915*1/252*-25</f>
        <v>-0.24652215277777781</v>
      </c>
    </row>
    <row r="916" spans="1:5" x14ac:dyDescent="0.25">
      <c r="A916" s="1">
        <v>44687</v>
      </c>
      <c r="B916">
        <v>2.1444000000000001</v>
      </c>
      <c r="C916">
        <f t="shared" si="28"/>
        <v>2.1444000000000001E-2</v>
      </c>
      <c r="D916">
        <f t="shared" si="29"/>
        <v>0.99991490838240182</v>
      </c>
      <c r="E916" s="3">
        <f>'Adj TLT'!E916*'TLT DVD'!C916*1/252*-25</f>
        <v>-0.24350002380952382</v>
      </c>
    </row>
    <row r="917" spans="1:5" x14ac:dyDescent="0.25">
      <c r="A917" s="1">
        <v>44686</v>
      </c>
      <c r="B917">
        <v>2.1128</v>
      </c>
      <c r="C917">
        <f t="shared" si="28"/>
        <v>2.1128000000000001E-2</v>
      </c>
      <c r="D917">
        <f t="shared" si="29"/>
        <v>0.99991616224473978</v>
      </c>
      <c r="E917" s="3">
        <f>'Adj TLT'!E917*'TLT DVD'!C917*1/252*-25</f>
        <v>-0.24284623809523809</v>
      </c>
    </row>
    <row r="918" spans="1:5" x14ac:dyDescent="0.25">
      <c r="A918" s="1">
        <v>44685</v>
      </c>
      <c r="B918">
        <v>2.0548999999999999</v>
      </c>
      <c r="C918">
        <f t="shared" si="28"/>
        <v>2.0548999999999998E-2</v>
      </c>
      <c r="D918">
        <f t="shared" si="29"/>
        <v>0.99991845967379944</v>
      </c>
      <c r="E918" s="3">
        <f>'Adj TLT'!E918*'TLT DVD'!C918*1/252*-25</f>
        <v>-0.23643581547619047</v>
      </c>
    </row>
    <row r="919" spans="1:5" x14ac:dyDescent="0.25">
      <c r="A919" s="1">
        <v>44684</v>
      </c>
      <c r="B919">
        <v>2.0663</v>
      </c>
      <c r="C919">
        <f t="shared" si="28"/>
        <v>2.0663000000000001E-2</v>
      </c>
      <c r="D919">
        <f t="shared" si="29"/>
        <v>0.99991800732983671</v>
      </c>
      <c r="E919" s="3">
        <f>'Adj TLT'!E919*'TLT DVD'!C919*1/252*-25</f>
        <v>-0.24131432142857143</v>
      </c>
    </row>
    <row r="920" spans="1:5" x14ac:dyDescent="0.25">
      <c r="A920" s="1">
        <v>44683</v>
      </c>
      <c r="B920">
        <v>2.0802</v>
      </c>
      <c r="C920">
        <f t="shared" si="28"/>
        <v>2.0802000000000001E-2</v>
      </c>
      <c r="D920">
        <f t="shared" si="29"/>
        <v>0.99991745578791336</v>
      </c>
      <c r="E920" s="3">
        <f>'Adj TLT'!E920*'TLT DVD'!C920*1/252*-25</f>
        <v>-0.24339165476190477</v>
      </c>
    </row>
    <row r="921" spans="1:5" x14ac:dyDescent="0.25">
      <c r="A921" s="1">
        <v>44680</v>
      </c>
      <c r="B921">
        <v>2.0407000000000002</v>
      </c>
      <c r="C921">
        <f t="shared" si="28"/>
        <v>2.0407000000000002E-2</v>
      </c>
      <c r="D921">
        <f t="shared" si="29"/>
        <v>0.99991902312007441</v>
      </c>
      <c r="E921" s="3">
        <f>'Adj TLT'!E921*'TLT DVD'!C921*1/252*-25</f>
        <v>-0.23425535416666665</v>
      </c>
    </row>
    <row r="922" spans="1:5" x14ac:dyDescent="0.25">
      <c r="A922" s="1">
        <v>44679</v>
      </c>
      <c r="B922">
        <v>2.0003000000000002</v>
      </c>
      <c r="C922">
        <f t="shared" si="28"/>
        <v>2.0003000000000003E-2</v>
      </c>
      <c r="D922">
        <f t="shared" si="29"/>
        <v>0.99992062616614241</v>
      </c>
      <c r="E922" s="3">
        <f>'Adj TLT'!E922*'TLT DVD'!C922*1/252*-25</f>
        <v>-0.22755396924603177</v>
      </c>
    </row>
    <row r="923" spans="1:5" x14ac:dyDescent="0.25">
      <c r="A923" s="1">
        <v>44678</v>
      </c>
      <c r="B923">
        <v>2.0032000000000001</v>
      </c>
      <c r="C923">
        <f t="shared" si="28"/>
        <v>2.0032000000000001E-2</v>
      </c>
      <c r="D923">
        <f t="shared" si="29"/>
        <v>0.99992051109591829</v>
      </c>
      <c r="E923" s="3">
        <f>'Adj TLT'!E923*'TLT DVD'!C923*1/252*-25</f>
        <v>-0.22589657142857142</v>
      </c>
    </row>
    <row r="924" spans="1:5" x14ac:dyDescent="0.25">
      <c r="A924" s="1">
        <v>44677</v>
      </c>
      <c r="B924">
        <v>1.9776</v>
      </c>
      <c r="C924">
        <f t="shared" si="28"/>
        <v>1.9776000000000002E-2</v>
      </c>
      <c r="D924">
        <f t="shared" si="29"/>
        <v>0.99992152688869951</v>
      </c>
      <c r="E924" s="3">
        <f>'Adj TLT'!E924*'TLT DVD'!C924*1/252*-25</f>
        <v>-0.22634495238095242</v>
      </c>
    </row>
    <row r="925" spans="1:5" x14ac:dyDescent="0.25">
      <c r="A925" s="1">
        <v>44676</v>
      </c>
      <c r="B925">
        <v>1.9975000000000001</v>
      </c>
      <c r="C925">
        <f t="shared" si="28"/>
        <v>1.9975E-2</v>
      </c>
      <c r="D925">
        <f t="shared" si="29"/>
        <v>0.99992073726844044</v>
      </c>
      <c r="E925" s="3">
        <f>'Adj TLT'!E925*'TLT DVD'!C925*1/252*-25</f>
        <v>-0.23506294642857145</v>
      </c>
    </row>
    <row r="926" spans="1:5" x14ac:dyDescent="0.25">
      <c r="A926" s="1">
        <v>44673</v>
      </c>
      <c r="B926">
        <v>2.0173999999999999</v>
      </c>
      <c r="C926">
        <f t="shared" si="28"/>
        <v>2.0173999999999997E-2</v>
      </c>
      <c r="D926">
        <f t="shared" si="29"/>
        <v>0.99991994764880487</v>
      </c>
      <c r="E926" s="3">
        <f>'Adj TLT'!E926*'TLT DVD'!C926*1/252*-25</f>
        <v>-0.23610384722222216</v>
      </c>
    </row>
    <row r="927" spans="1:5" x14ac:dyDescent="0.25">
      <c r="A927" s="1">
        <v>44672</v>
      </c>
      <c r="B927">
        <v>2.0047000000000001</v>
      </c>
      <c r="C927">
        <f t="shared" si="28"/>
        <v>2.0047000000000002E-2</v>
      </c>
      <c r="D927">
        <f t="shared" si="29"/>
        <v>0.99992045157684206</v>
      </c>
      <c r="E927" s="3">
        <f>'Adj TLT'!E927*'TLT DVD'!C927*1/252*-25</f>
        <v>-0.23304637500000006</v>
      </c>
    </row>
    <row r="928" spans="1:5" x14ac:dyDescent="0.25">
      <c r="A928" s="1">
        <v>44671</v>
      </c>
      <c r="B928">
        <v>1.9899</v>
      </c>
      <c r="C928">
        <f t="shared" si="28"/>
        <v>1.9899E-2</v>
      </c>
      <c r="D928">
        <f t="shared" si="29"/>
        <v>0.99992103883188288</v>
      </c>
      <c r="E928" s="3">
        <f>'Adj TLT'!E928*'TLT DVD'!C928*1/252*-25</f>
        <v>-0.23580709821428575</v>
      </c>
    </row>
    <row r="929" spans="1:5" x14ac:dyDescent="0.25">
      <c r="A929" s="1">
        <v>44670</v>
      </c>
      <c r="B929">
        <v>2.0299999999999998</v>
      </c>
      <c r="C929">
        <f t="shared" si="28"/>
        <v>2.0299999999999999E-2</v>
      </c>
      <c r="D929">
        <f t="shared" si="29"/>
        <v>0.99991944768895613</v>
      </c>
      <c r="E929" s="3">
        <f>'Adj TLT'!E929*'TLT DVD'!C929*1/252*-25</f>
        <v>-0.24372083333333328</v>
      </c>
    </row>
    <row r="930" spans="1:5" x14ac:dyDescent="0.25">
      <c r="A930" s="1">
        <v>44669</v>
      </c>
      <c r="B930">
        <v>2.0148000000000001</v>
      </c>
      <c r="C930">
        <f t="shared" si="28"/>
        <v>2.0148000000000003E-2</v>
      </c>
      <c r="D930">
        <f t="shared" si="29"/>
        <v>0.999920050815154</v>
      </c>
      <c r="E930" s="3">
        <f>'Adj TLT'!E930*'TLT DVD'!C930*1/252*-25</f>
        <v>-0.24153614285714292</v>
      </c>
    </row>
    <row r="931" spans="1:5" x14ac:dyDescent="0.25">
      <c r="A931" s="1">
        <v>44665</v>
      </c>
      <c r="B931">
        <v>2.0047000000000001</v>
      </c>
      <c r="C931">
        <f t="shared" si="28"/>
        <v>2.0047000000000002E-2</v>
      </c>
      <c r="D931">
        <f t="shared" si="29"/>
        <v>0.99992045157684206</v>
      </c>
      <c r="E931" s="3">
        <f>'Adj TLT'!E931*'TLT DVD'!C931*1/252*-25</f>
        <v>-0.24344774503968258</v>
      </c>
    </row>
    <row r="932" spans="1:5" x14ac:dyDescent="0.25">
      <c r="A932" s="1">
        <v>44664</v>
      </c>
      <c r="B932">
        <v>1.9645999999999999</v>
      </c>
      <c r="C932">
        <f t="shared" si="28"/>
        <v>1.9646E-2</v>
      </c>
      <c r="D932">
        <f t="shared" si="29"/>
        <v>0.99992204272136631</v>
      </c>
      <c r="E932" s="3">
        <f>'Adj TLT'!E932*'TLT DVD'!C932*1/252*-25</f>
        <v>-0.23620027182539682</v>
      </c>
    </row>
    <row r="933" spans="1:5" x14ac:dyDescent="0.25">
      <c r="A933" s="1">
        <v>44663</v>
      </c>
      <c r="B933">
        <v>1.9684999999999999</v>
      </c>
      <c r="C933">
        <f t="shared" si="28"/>
        <v>1.9684999999999998E-2</v>
      </c>
      <c r="D933">
        <f t="shared" si="29"/>
        <v>0.99992188797153825</v>
      </c>
      <c r="E933" s="3">
        <f>'Adj TLT'!E933*'TLT DVD'!C933*1/252*-25</f>
        <v>-0.23432570932539679</v>
      </c>
    </row>
    <row r="934" spans="1:5" x14ac:dyDescent="0.25">
      <c r="A934" s="1">
        <v>44662</v>
      </c>
      <c r="B934">
        <v>1.9658</v>
      </c>
      <c r="C934">
        <f t="shared" si="28"/>
        <v>1.9657999999999998E-2</v>
      </c>
      <c r="D934">
        <f t="shared" si="29"/>
        <v>0.99992199510603208</v>
      </c>
      <c r="E934" s="3">
        <f>'Adj TLT'!E934*'TLT DVD'!C934*1/252*-25</f>
        <v>-0.23548645833333334</v>
      </c>
    </row>
    <row r="935" spans="1:5" x14ac:dyDescent="0.25">
      <c r="A935" s="1">
        <v>44659</v>
      </c>
      <c r="B935">
        <v>1.9347000000000001</v>
      </c>
      <c r="C935">
        <f t="shared" si="28"/>
        <v>1.9347E-2</v>
      </c>
      <c r="D935">
        <f t="shared" si="29"/>
        <v>0.99992322913750964</v>
      </c>
      <c r="E935" s="3">
        <f>'Adj TLT'!E935*'TLT DVD'!C935*1/252*-25</f>
        <v>-0.23348834821428571</v>
      </c>
    </row>
    <row r="936" spans="1:5" x14ac:dyDescent="0.25">
      <c r="A936" s="1">
        <v>44658</v>
      </c>
      <c r="B936">
        <v>1.9137999999999999</v>
      </c>
      <c r="C936">
        <f t="shared" si="28"/>
        <v>1.9137999999999999E-2</v>
      </c>
      <c r="D936">
        <f t="shared" si="29"/>
        <v>0.99992405843926191</v>
      </c>
      <c r="E936" s="3">
        <f>'Adj TLT'!E936*'TLT DVD'!C936*1/252*-25</f>
        <v>-0.226409375</v>
      </c>
    </row>
    <row r="937" spans="1:5" x14ac:dyDescent="0.25">
      <c r="A937" s="1">
        <v>44657</v>
      </c>
      <c r="B937">
        <v>1.8994</v>
      </c>
      <c r="C937">
        <f t="shared" si="28"/>
        <v>1.8994E-2</v>
      </c>
      <c r="D937">
        <f t="shared" si="29"/>
        <v>0.9999246298246014</v>
      </c>
      <c r="E937" s="3">
        <f>'Adj TLT'!E937*'TLT DVD'!C937*1/252*-25</f>
        <v>-0.22640169642857144</v>
      </c>
    </row>
    <row r="938" spans="1:5" x14ac:dyDescent="0.25">
      <c r="A938" s="1">
        <v>44656</v>
      </c>
      <c r="B938">
        <v>1.8839999999999999</v>
      </c>
      <c r="C938">
        <f t="shared" si="28"/>
        <v>1.8839999999999999E-2</v>
      </c>
      <c r="D938">
        <f t="shared" si="29"/>
        <v>0.99992524088983969</v>
      </c>
      <c r="E938" s="3">
        <f>'Adj TLT'!E938*'TLT DVD'!C938*1/252*-25</f>
        <v>-0.22568749999999999</v>
      </c>
    </row>
    <row r="939" spans="1:5" x14ac:dyDescent="0.25">
      <c r="A939" s="1">
        <v>44655</v>
      </c>
      <c r="B939">
        <v>1.8413999999999999</v>
      </c>
      <c r="C939">
        <f t="shared" si="28"/>
        <v>1.8414E-2</v>
      </c>
      <c r="D939">
        <f t="shared" si="29"/>
        <v>0.99992693124108034</v>
      </c>
      <c r="E939" s="3">
        <f>'Adj TLT'!E939*'TLT DVD'!C939*1/252*-25</f>
        <v>-0.2250965357142857</v>
      </c>
    </row>
    <row r="940" spans="1:5" x14ac:dyDescent="0.25">
      <c r="A940" s="1">
        <v>44652</v>
      </c>
      <c r="B940">
        <v>1.8286</v>
      </c>
      <c r="C940">
        <f t="shared" si="28"/>
        <v>1.8286E-2</v>
      </c>
      <c r="D940">
        <f t="shared" si="29"/>
        <v>0.999927439140603</v>
      </c>
      <c r="E940" s="3">
        <f>'Adj TLT'!E940*'TLT DVD'!C940*1/252*-25</f>
        <v>-0.22307831547619048</v>
      </c>
    </row>
    <row r="941" spans="1:5" x14ac:dyDescent="0.25">
      <c r="A941" s="1">
        <v>44651</v>
      </c>
      <c r="B941">
        <v>1.8328</v>
      </c>
      <c r="C941">
        <f t="shared" si="28"/>
        <v>1.8328000000000001E-2</v>
      </c>
      <c r="D941">
        <f t="shared" si="29"/>
        <v>0.99992727248604374</v>
      </c>
      <c r="E941" s="3">
        <f>'Adj TLT'!E941*'TLT DVD'!C941*1/252*-25</f>
        <v>-0.22389979365079365</v>
      </c>
    </row>
    <row r="942" spans="1:5" x14ac:dyDescent="0.25">
      <c r="A942" s="1">
        <v>44650</v>
      </c>
      <c r="B942">
        <v>1.6823999999999999</v>
      </c>
      <c r="C942">
        <f t="shared" si="28"/>
        <v>1.6823999999999999E-2</v>
      </c>
      <c r="D942">
        <f t="shared" si="29"/>
        <v>0.99993324032376452</v>
      </c>
      <c r="E942" s="3">
        <f>'Adj TLT'!E942*'TLT DVD'!C942*1/252*-25</f>
        <v>-0.2088312380952381</v>
      </c>
    </row>
    <row r="943" spans="1:5" x14ac:dyDescent="0.25">
      <c r="A943" s="1">
        <v>44649</v>
      </c>
      <c r="B943">
        <v>1.6955</v>
      </c>
      <c r="C943">
        <f t="shared" si="28"/>
        <v>1.6955000000000001E-2</v>
      </c>
      <c r="D943">
        <f t="shared" si="29"/>
        <v>0.99993272051733417</v>
      </c>
      <c r="E943" s="3">
        <f>'Adj TLT'!E943*'TLT DVD'!C943*1/252*-25</f>
        <v>-0.21276170138888889</v>
      </c>
    </row>
    <row r="944" spans="1:5" x14ac:dyDescent="0.25">
      <c r="A944" s="1">
        <v>44648</v>
      </c>
      <c r="B944">
        <v>1.7082999999999999</v>
      </c>
      <c r="C944">
        <f t="shared" si="28"/>
        <v>1.7083000000000001E-2</v>
      </c>
      <c r="D944">
        <f t="shared" si="29"/>
        <v>0.99993221261512888</v>
      </c>
      <c r="E944" s="3">
        <f>'Adj TLT'!E944*'TLT DVD'!C944*1/252*-25</f>
        <v>-0.21599487599206346</v>
      </c>
    </row>
    <row r="945" spans="1:5" x14ac:dyDescent="0.25">
      <c r="A945" s="1">
        <v>44645</v>
      </c>
      <c r="B945">
        <v>1.7229000000000001</v>
      </c>
      <c r="C945">
        <f t="shared" si="28"/>
        <v>1.7229000000000001E-2</v>
      </c>
      <c r="D945">
        <f t="shared" si="29"/>
        <v>0.99993163328949097</v>
      </c>
      <c r="E945" s="3">
        <f>'Adj TLT'!E945*'TLT DVD'!C945*1/252*-25</f>
        <v>-0.21961847321428576</v>
      </c>
    </row>
    <row r="946" spans="1:5" x14ac:dyDescent="0.25">
      <c r="A946" s="1">
        <v>44644</v>
      </c>
      <c r="B946">
        <v>1.6990000000000001</v>
      </c>
      <c r="C946">
        <f t="shared" si="28"/>
        <v>1.6990000000000002E-2</v>
      </c>
      <c r="D946">
        <f t="shared" si="29"/>
        <v>0.9999325816377993</v>
      </c>
      <c r="E946" s="3">
        <f>'Adj TLT'!E946*'TLT DVD'!C946*1/252*-25</f>
        <v>-0.22157791666666668</v>
      </c>
    </row>
    <row r="947" spans="1:5" x14ac:dyDescent="0.25">
      <c r="A947" s="1">
        <v>44643</v>
      </c>
      <c r="B947">
        <v>1.6857</v>
      </c>
      <c r="C947">
        <f t="shared" si="28"/>
        <v>1.6857E-2</v>
      </c>
      <c r="D947">
        <f t="shared" si="29"/>
        <v>0.99993310938013447</v>
      </c>
      <c r="E947" s="3">
        <f>'Adj TLT'!E947*'TLT DVD'!C947*1/252*-25</f>
        <v>-0.22138191071428573</v>
      </c>
    </row>
    <row r="948" spans="1:5" x14ac:dyDescent="0.25">
      <c r="A948" s="1">
        <v>44642</v>
      </c>
      <c r="B948">
        <v>1.7225999999999999</v>
      </c>
      <c r="C948">
        <f t="shared" si="28"/>
        <v>1.7225999999999998E-2</v>
      </c>
      <c r="D948">
        <f t="shared" si="29"/>
        <v>0.99993164519343913</v>
      </c>
      <c r="E948" s="3">
        <f>'Adj TLT'!E948*'TLT DVD'!C948*1/252*-25</f>
        <v>-0.22571528571428573</v>
      </c>
    </row>
    <row r="949" spans="1:5" x14ac:dyDescent="0.25">
      <c r="A949" s="1">
        <v>44641</v>
      </c>
      <c r="B949">
        <v>1.7005999999999999</v>
      </c>
      <c r="C949">
        <f t="shared" si="28"/>
        <v>1.7006E-2</v>
      </c>
      <c r="D949">
        <f t="shared" si="29"/>
        <v>0.99993251815001838</v>
      </c>
      <c r="E949" s="3">
        <f>'Adj TLT'!E949*'TLT DVD'!C949*1/252*-25</f>
        <v>-0.22229271428571429</v>
      </c>
    </row>
    <row r="950" spans="1:5" x14ac:dyDescent="0.25">
      <c r="A950" s="1">
        <v>44638</v>
      </c>
      <c r="B950">
        <v>1.6612</v>
      </c>
      <c r="C950">
        <f t="shared" si="28"/>
        <v>1.6612000000000002E-2</v>
      </c>
      <c r="D950">
        <f t="shared" si="29"/>
        <v>0.99993408153779673</v>
      </c>
      <c r="E950" s="3">
        <f>'Adj TLT'!E950*'TLT DVD'!C950*1/252*-25</f>
        <v>-0.21546159523809527</v>
      </c>
    </row>
    <row r="951" spans="1:5" x14ac:dyDescent="0.25">
      <c r="A951" s="1">
        <v>44637</v>
      </c>
      <c r="B951">
        <v>1.6815</v>
      </c>
      <c r="C951">
        <f t="shared" si="28"/>
        <v>1.6815E-2</v>
      </c>
      <c r="D951">
        <f t="shared" si="29"/>
        <v>0.99993327603566651</v>
      </c>
      <c r="E951" s="3">
        <f>'Adj TLT'!E951*'TLT DVD'!C951*1/252*-25</f>
        <v>-0.21645976190476185</v>
      </c>
    </row>
    <row r="952" spans="1:5" x14ac:dyDescent="0.25">
      <c r="A952" s="1">
        <v>44636</v>
      </c>
      <c r="B952">
        <v>1.6689000000000001</v>
      </c>
      <c r="C952">
        <f t="shared" si="28"/>
        <v>1.6688999999999999E-2</v>
      </c>
      <c r="D952">
        <f t="shared" si="29"/>
        <v>0.9999337760024295</v>
      </c>
      <c r="E952" s="3">
        <f>'Adj TLT'!E952*'TLT DVD'!C952*1/252*-25</f>
        <v>-0.21301654166666661</v>
      </c>
    </row>
    <row r="953" spans="1:5" x14ac:dyDescent="0.25">
      <c r="A953" s="1">
        <v>44635</v>
      </c>
      <c r="B953">
        <v>1.6853</v>
      </c>
      <c r="C953">
        <f t="shared" si="28"/>
        <v>1.6853E-2</v>
      </c>
      <c r="D953">
        <f t="shared" si="29"/>
        <v>0.99993312525208866</v>
      </c>
      <c r="E953" s="3">
        <f>'Adj TLT'!E953*'TLT DVD'!C953*1/252*-25</f>
        <v>-0.21813600297619051</v>
      </c>
    </row>
    <row r="954" spans="1:5" x14ac:dyDescent="0.25">
      <c r="A954" s="1">
        <v>44634</v>
      </c>
      <c r="B954">
        <v>1.6823999999999999</v>
      </c>
      <c r="C954">
        <f t="shared" si="28"/>
        <v>1.6823999999999999E-2</v>
      </c>
      <c r="D954">
        <f t="shared" si="29"/>
        <v>0.99993324032376452</v>
      </c>
      <c r="E954" s="3">
        <f>'Adj TLT'!E954*'TLT DVD'!C954*1/252*-25</f>
        <v>-0.21947976190476187</v>
      </c>
    </row>
    <row r="955" spans="1:5" x14ac:dyDescent="0.25">
      <c r="A955" s="1">
        <v>44631</v>
      </c>
      <c r="B955">
        <v>1.6431</v>
      </c>
      <c r="C955">
        <f t="shared" si="28"/>
        <v>1.6431000000000001E-2</v>
      </c>
      <c r="D955">
        <f t="shared" si="29"/>
        <v>0.99993479974467669</v>
      </c>
      <c r="E955" s="3">
        <f>'Adj TLT'!E955*'TLT DVD'!C955*1/252*-25</f>
        <v>-0.20975605952380957</v>
      </c>
    </row>
    <row r="956" spans="1:5" x14ac:dyDescent="0.25">
      <c r="A956" s="1">
        <v>44630</v>
      </c>
      <c r="B956">
        <v>1.6486000000000001</v>
      </c>
      <c r="C956">
        <f t="shared" si="28"/>
        <v>1.6486000000000001E-2</v>
      </c>
      <c r="D956">
        <f t="shared" si="29"/>
        <v>0.99993458150496239</v>
      </c>
      <c r="E956" s="3">
        <f>'Adj TLT'!E956*'TLT DVD'!C956*1/252*-25</f>
        <v>-0.21318949404761905</v>
      </c>
    </row>
    <row r="957" spans="1:5" x14ac:dyDescent="0.25">
      <c r="A957" s="1">
        <v>44629</v>
      </c>
      <c r="B957">
        <v>1.6249</v>
      </c>
      <c r="C957">
        <f t="shared" si="28"/>
        <v>1.6249E-2</v>
      </c>
      <c r="D957">
        <f t="shared" si="29"/>
        <v>0.99993552192007062</v>
      </c>
      <c r="E957" s="3">
        <f>'Adj TLT'!E957*'TLT DVD'!C957*1/252*-25</f>
        <v>-0.2151058095238095</v>
      </c>
    </row>
    <row r="958" spans="1:5" x14ac:dyDescent="0.25">
      <c r="A958" s="1">
        <v>44628</v>
      </c>
      <c r="B958">
        <v>1.609</v>
      </c>
      <c r="C958">
        <f t="shared" si="28"/>
        <v>1.609E-2</v>
      </c>
      <c r="D958">
        <f t="shared" si="29"/>
        <v>0.99993615283196802</v>
      </c>
      <c r="E958" s="3">
        <f>'Adj TLT'!E958*'TLT DVD'!C958*1/252*-25</f>
        <v>-0.21043102182539686</v>
      </c>
    </row>
    <row r="959" spans="1:5" x14ac:dyDescent="0.25">
      <c r="A959" s="1">
        <v>44627</v>
      </c>
      <c r="B959">
        <v>1.5928</v>
      </c>
      <c r="C959">
        <f t="shared" si="28"/>
        <v>1.5928000000000001E-2</v>
      </c>
      <c r="D959">
        <f t="shared" si="29"/>
        <v>0.99993679564827287</v>
      </c>
      <c r="E959" s="3">
        <f>'Adj TLT'!E959*'TLT DVD'!C959*1/252*-25</f>
        <v>-0.20987668253968256</v>
      </c>
    </row>
    <row r="960" spans="1:5" x14ac:dyDescent="0.25">
      <c r="A960" s="1">
        <v>44624</v>
      </c>
      <c r="B960">
        <v>1.5806</v>
      </c>
      <c r="C960">
        <f t="shared" si="28"/>
        <v>1.5806000000000001E-2</v>
      </c>
      <c r="D960">
        <f t="shared" si="29"/>
        <v>0.9999372797447752</v>
      </c>
      <c r="E960" s="3">
        <f>'Adj TLT'!E960*'TLT DVD'!C960*1/252*-25</f>
        <v>-0.20624634722222224</v>
      </c>
    </row>
    <row r="961" spans="1:5" x14ac:dyDescent="0.25">
      <c r="A961" s="1">
        <v>44623</v>
      </c>
      <c r="B961">
        <v>1.6079000000000001</v>
      </c>
      <c r="C961">
        <f t="shared" si="28"/>
        <v>1.6079E-2</v>
      </c>
      <c r="D961">
        <f t="shared" si="29"/>
        <v>0.99993619647997556</v>
      </c>
      <c r="E961" s="3">
        <f>'Adj TLT'!E961*'TLT DVD'!C961*1/252*-25</f>
        <v>-0.21017549999999999</v>
      </c>
    </row>
    <row r="962" spans="1:5" x14ac:dyDescent="0.25">
      <c r="A962" s="1">
        <v>44622</v>
      </c>
      <c r="B962">
        <v>1.6243000000000001</v>
      </c>
      <c r="C962">
        <f t="shared" si="28"/>
        <v>1.6243E-2</v>
      </c>
      <c r="D962">
        <f t="shared" si="29"/>
        <v>0.99993554572805954</v>
      </c>
      <c r="E962" s="3">
        <f>'Adj TLT'!E962*'TLT DVD'!C962*1/252*-25</f>
        <v>-0.21739515178571428</v>
      </c>
    </row>
    <row r="963" spans="1:5" x14ac:dyDescent="0.25">
      <c r="A963" s="1">
        <v>44621</v>
      </c>
      <c r="B963">
        <v>1.5688</v>
      </c>
      <c r="C963">
        <f t="shared" si="28"/>
        <v>1.5688000000000001E-2</v>
      </c>
      <c r="D963">
        <f t="shared" si="29"/>
        <v>0.99993774796948409</v>
      </c>
      <c r="E963" s="3">
        <f>'Adj TLT'!E963*'TLT DVD'!C963*1/252*-25</f>
        <v>-0.20926671428571431</v>
      </c>
    </row>
    <row r="964" spans="1:5" x14ac:dyDescent="0.25">
      <c r="A964" s="1">
        <v>44620</v>
      </c>
      <c r="B964">
        <v>1.5848</v>
      </c>
      <c r="C964">
        <f t="shared" ref="C964:C1027" si="30">B964/100</f>
        <v>1.5848000000000001E-2</v>
      </c>
      <c r="D964">
        <f t="shared" ref="D964:D1027" si="31">EXP(-C964*1/252)</f>
        <v>0.9999371130885758</v>
      </c>
      <c r="E964" s="3">
        <f>'Adj TLT'!E964*'TLT DVD'!C964*1/252*-25</f>
        <v>-0.21448255555555554</v>
      </c>
    </row>
    <row r="965" spans="1:5" x14ac:dyDescent="0.25">
      <c r="A965" s="1">
        <v>44617</v>
      </c>
      <c r="B965">
        <v>1.7371000000000001</v>
      </c>
      <c r="C965">
        <f t="shared" si="30"/>
        <v>1.7371000000000001E-2</v>
      </c>
      <c r="D965">
        <f t="shared" si="31"/>
        <v>0.99993106983611035</v>
      </c>
      <c r="E965" s="3">
        <f>'Adj TLT'!E965*'TLT DVD'!C965*1/252*-25</f>
        <v>-0.23742089980158734</v>
      </c>
    </row>
    <row r="966" spans="1:5" x14ac:dyDescent="0.25">
      <c r="A966" s="1">
        <v>44616</v>
      </c>
      <c r="B966">
        <v>1.7383999999999999</v>
      </c>
      <c r="C966">
        <f t="shared" si="30"/>
        <v>1.7384E-2</v>
      </c>
      <c r="D966">
        <f t="shared" si="31"/>
        <v>0.99993101825236608</v>
      </c>
      <c r="E966" s="3">
        <f>'Adj TLT'!E966*'TLT DVD'!C966*1/252*-25</f>
        <v>-0.24001302380952377</v>
      </c>
    </row>
    <row r="967" spans="1:5" x14ac:dyDescent="0.25">
      <c r="A967" s="1">
        <v>44615</v>
      </c>
      <c r="B967">
        <v>1.7395</v>
      </c>
      <c r="C967">
        <f t="shared" si="30"/>
        <v>1.7395000000000001E-2</v>
      </c>
      <c r="D967">
        <f t="shared" si="31"/>
        <v>0.99993097460458447</v>
      </c>
      <c r="E967" s="3">
        <f>'Adj TLT'!E967*'TLT DVD'!C967*1/252*-25</f>
        <v>-0.2420113888888889</v>
      </c>
    </row>
    <row r="968" spans="1:5" x14ac:dyDescent="0.25">
      <c r="A968" s="1">
        <v>44614</v>
      </c>
      <c r="B968">
        <v>1.7156</v>
      </c>
      <c r="C968">
        <f t="shared" si="30"/>
        <v>1.7156000000000001E-2</v>
      </c>
      <c r="D968">
        <f t="shared" si="31"/>
        <v>0.99993192295226807</v>
      </c>
      <c r="E968" s="3">
        <f>'Adj TLT'!E968*'TLT DVD'!C968*1/252*-25</f>
        <v>-0.2346355317460318</v>
      </c>
    </row>
    <row r="969" spans="1:5" x14ac:dyDescent="0.25">
      <c r="A969" s="1">
        <v>44610</v>
      </c>
      <c r="B969">
        <v>1.72</v>
      </c>
      <c r="C969">
        <f t="shared" si="30"/>
        <v>1.72E-2</v>
      </c>
      <c r="D969">
        <f t="shared" si="31"/>
        <v>0.99993174836099508</v>
      </c>
      <c r="E969" s="3">
        <f>'Adj TLT'!E969*'TLT DVD'!C969*1/252*-25</f>
        <v>-0.23286547619047623</v>
      </c>
    </row>
    <row r="970" spans="1:5" x14ac:dyDescent="0.25">
      <c r="A970" s="1">
        <v>44609</v>
      </c>
      <c r="B970">
        <v>1.7381</v>
      </c>
      <c r="C970">
        <f t="shared" si="30"/>
        <v>1.7381000000000001E-2</v>
      </c>
      <c r="D970">
        <f t="shared" si="31"/>
        <v>0.9999310301563068</v>
      </c>
      <c r="E970" s="3">
        <f>'Adj TLT'!E970*'TLT DVD'!C970*1/252*-25</f>
        <v>-0.243644375</v>
      </c>
    </row>
    <row r="971" spans="1:5" x14ac:dyDescent="0.25">
      <c r="A971" s="1">
        <v>44608</v>
      </c>
      <c r="B971">
        <v>1.7511000000000001</v>
      </c>
      <c r="C971">
        <f t="shared" si="30"/>
        <v>1.7511000000000002E-2</v>
      </c>
      <c r="D971">
        <f t="shared" si="31"/>
        <v>0.9999305143190037</v>
      </c>
      <c r="E971" s="3">
        <f>'Adj TLT'!E971*'TLT DVD'!C971*1/252*-25</f>
        <v>-0.24298249702380958</v>
      </c>
    </row>
    <row r="972" spans="1:5" x14ac:dyDescent="0.25">
      <c r="A972" s="1">
        <v>44607</v>
      </c>
      <c r="B972">
        <v>1.7615000000000001</v>
      </c>
      <c r="C972">
        <f t="shared" si="30"/>
        <v>1.7615000000000002E-2</v>
      </c>
      <c r="D972">
        <f t="shared" si="31"/>
        <v>0.99993010164935281</v>
      </c>
      <c r="E972" s="3">
        <f>'Adj TLT'!E972*'TLT DVD'!C972*1/252*-25</f>
        <v>-0.23918304067460319</v>
      </c>
    </row>
    <row r="973" spans="1:5" x14ac:dyDescent="0.25">
      <c r="A973" s="1">
        <v>44606</v>
      </c>
      <c r="B973">
        <v>1.7415</v>
      </c>
      <c r="C973">
        <f t="shared" si="30"/>
        <v>1.7415E-2</v>
      </c>
      <c r="D973">
        <f t="shared" si="31"/>
        <v>0.99993089524498646</v>
      </c>
      <c r="E973" s="3">
        <f>'Adj TLT'!E973*'TLT DVD'!C973*1/252*-25</f>
        <v>-0.23629459821428569</v>
      </c>
    </row>
    <row r="974" spans="1:5" x14ac:dyDescent="0.25">
      <c r="A974" s="1">
        <v>44603</v>
      </c>
      <c r="B974">
        <v>1.7198</v>
      </c>
      <c r="C974">
        <f t="shared" si="30"/>
        <v>1.7198000000000001E-2</v>
      </c>
      <c r="D974">
        <f t="shared" si="31"/>
        <v>0.9999317562969614</v>
      </c>
      <c r="E974" s="3">
        <f>'Adj TLT'!E974*'TLT DVD'!C974*1/252*-25</f>
        <v>-0.23319669047619052</v>
      </c>
    </row>
    <row r="975" spans="1:5" x14ac:dyDescent="0.25">
      <c r="A975" s="1">
        <v>44602</v>
      </c>
      <c r="B975">
        <v>1.7453000000000001</v>
      </c>
      <c r="C975">
        <f t="shared" si="30"/>
        <v>1.7453E-2</v>
      </c>
      <c r="D975">
        <f t="shared" si="31"/>
        <v>0.99993074446176755</v>
      </c>
      <c r="E975" s="3">
        <f>'Adj TLT'!E975*'TLT DVD'!C975*1/252*-25</f>
        <v>-0.23996143551587301</v>
      </c>
    </row>
    <row r="976" spans="1:5" x14ac:dyDescent="0.25">
      <c r="A976" s="1">
        <v>44601</v>
      </c>
      <c r="B976">
        <v>1.7176</v>
      </c>
      <c r="C976">
        <f t="shared" si="30"/>
        <v>1.7176E-2</v>
      </c>
      <c r="D976">
        <f t="shared" si="31"/>
        <v>0.99993184359259479</v>
      </c>
      <c r="E976" s="3">
        <f>'Adj TLT'!E976*'TLT DVD'!C976*1/252*-25</f>
        <v>-0.23553953174603173</v>
      </c>
    </row>
    <row r="977" spans="1:5" x14ac:dyDescent="0.25">
      <c r="A977" s="1">
        <v>44600</v>
      </c>
      <c r="B977">
        <v>1.7208000000000001</v>
      </c>
      <c r="C977">
        <f t="shared" si="30"/>
        <v>1.7208000000000001E-2</v>
      </c>
      <c r="D977">
        <f t="shared" si="31"/>
        <v>0.99993171661713065</v>
      </c>
      <c r="E977" s="3">
        <f>'Adj TLT'!E977*'TLT DVD'!C977*1/252*-25</f>
        <v>-0.23352007142857142</v>
      </c>
    </row>
    <row r="978" spans="1:5" x14ac:dyDescent="0.25">
      <c r="A978" s="1">
        <v>44599</v>
      </c>
      <c r="B978">
        <v>1.7093</v>
      </c>
      <c r="C978">
        <f t="shared" si="30"/>
        <v>1.7093000000000001E-2</v>
      </c>
      <c r="D978">
        <f t="shared" si="31"/>
        <v>0.99993217293528003</v>
      </c>
      <c r="E978" s="3">
        <f>'Adj TLT'!E978*'TLT DVD'!C978*1/252*-25</f>
        <v>-0.2302467797619048</v>
      </c>
    </row>
    <row r="979" spans="1:5" x14ac:dyDescent="0.25">
      <c r="A979" s="1">
        <v>44596</v>
      </c>
      <c r="B979">
        <v>1.7103999999999999</v>
      </c>
      <c r="C979">
        <f t="shared" si="30"/>
        <v>1.7103999999999998E-2</v>
      </c>
      <c r="D979">
        <f t="shared" si="31"/>
        <v>0.99993212928744801</v>
      </c>
      <c r="E979" s="3">
        <f>'Adj TLT'!E979*'TLT DVD'!C979*1/252*-25</f>
        <v>-0.22903749206349197</v>
      </c>
    </row>
    <row r="980" spans="1:5" x14ac:dyDescent="0.25">
      <c r="A980" s="1">
        <v>44595</v>
      </c>
      <c r="B980">
        <v>1.6852</v>
      </c>
      <c r="C980">
        <f t="shared" si="30"/>
        <v>1.6851999999999999E-2</v>
      </c>
      <c r="D980">
        <f t="shared" si="31"/>
        <v>0.99993312922007727</v>
      </c>
      <c r="E980" s="3">
        <f>'Adj TLT'!E980*'TLT DVD'!C980*1/252*-25</f>
        <v>-0.22825432142857144</v>
      </c>
    </row>
    <row r="981" spans="1:5" x14ac:dyDescent="0.25">
      <c r="A981" s="1">
        <v>44594</v>
      </c>
      <c r="B981">
        <v>1.6719999999999999</v>
      </c>
      <c r="C981">
        <f t="shared" si="30"/>
        <v>1.6719999999999999E-2</v>
      </c>
      <c r="D981">
        <f t="shared" si="31"/>
        <v>0.99993365299471071</v>
      </c>
      <c r="E981" s="3">
        <f>'Adj TLT'!E981*'TLT DVD'!C981*1/252*-25</f>
        <v>-0.22931944444444444</v>
      </c>
    </row>
    <row r="982" spans="1:5" x14ac:dyDescent="0.25">
      <c r="A982" s="1">
        <v>44593</v>
      </c>
      <c r="B982">
        <v>1.6777</v>
      </c>
      <c r="C982">
        <f t="shared" si="30"/>
        <v>1.6777E-2</v>
      </c>
      <c r="D982">
        <f t="shared" si="31"/>
        <v>0.99993342681926711</v>
      </c>
      <c r="E982" s="3">
        <f>'Adj TLT'!E982*'TLT DVD'!C982*1/252*-25</f>
        <v>-0.22673915773809522</v>
      </c>
    </row>
    <row r="983" spans="1:5" x14ac:dyDescent="0.25">
      <c r="A983" s="1">
        <v>44592</v>
      </c>
      <c r="B983">
        <v>1.6698</v>
      </c>
      <c r="C983">
        <f t="shared" si="30"/>
        <v>1.6698000000000001E-2</v>
      </c>
      <c r="D983">
        <f t="shared" si="31"/>
        <v>0.99993374029050963</v>
      </c>
      <c r="E983" s="3">
        <f>'Adj TLT'!E983*'TLT DVD'!C983*1/252*-25</f>
        <v>-0.22931588690476196</v>
      </c>
    </row>
    <row r="984" spans="1:5" x14ac:dyDescent="0.25">
      <c r="A984" s="1">
        <v>44589</v>
      </c>
      <c r="B984">
        <v>1.4052</v>
      </c>
      <c r="C984">
        <f t="shared" si="30"/>
        <v>1.4052E-2</v>
      </c>
      <c r="D984">
        <f t="shared" si="31"/>
        <v>0.9999442396499042</v>
      </c>
      <c r="E984" s="3">
        <f>'Adj TLT'!E984*'TLT DVD'!C984*1/252*-25</f>
        <v>-0.19261555952380952</v>
      </c>
    </row>
    <row r="985" spans="1:5" x14ac:dyDescent="0.25">
      <c r="A985" s="1">
        <v>44588</v>
      </c>
      <c r="B985">
        <v>1.4056999999999999</v>
      </c>
      <c r="C985">
        <f t="shared" si="30"/>
        <v>1.4057E-2</v>
      </c>
      <c r="D985">
        <f t="shared" si="31"/>
        <v>0.99994421980974091</v>
      </c>
      <c r="E985" s="3">
        <f>'Adj TLT'!E985*'TLT DVD'!C985*1/252*-25</f>
        <v>-0.19398102182539681</v>
      </c>
    </row>
    <row r="986" spans="1:5" x14ac:dyDescent="0.25">
      <c r="A986" s="1">
        <v>44587</v>
      </c>
      <c r="B986">
        <v>1.4315</v>
      </c>
      <c r="C986">
        <f t="shared" si="30"/>
        <v>1.4315E-2</v>
      </c>
      <c r="D986">
        <f t="shared" si="31"/>
        <v>0.99994319605784943</v>
      </c>
      <c r="E986" s="3">
        <f>'Adj TLT'!E986*'TLT DVD'!C986*1/252*-25</f>
        <v>-0.19741350694444443</v>
      </c>
    </row>
    <row r="987" spans="1:5" x14ac:dyDescent="0.25">
      <c r="A987" s="1">
        <v>44586</v>
      </c>
      <c r="B987">
        <v>1.4141999999999999</v>
      </c>
      <c r="C987">
        <f t="shared" si="30"/>
        <v>1.4141999999999998E-2</v>
      </c>
      <c r="D987">
        <f t="shared" si="31"/>
        <v>0.99994388252702526</v>
      </c>
      <c r="E987" s="3">
        <f>'Adj TLT'!E987*'TLT DVD'!C987*1/252*-25</f>
        <v>-0.19794591071428569</v>
      </c>
    </row>
    <row r="988" spans="1:5" x14ac:dyDescent="0.25">
      <c r="A988" s="1">
        <v>44585</v>
      </c>
      <c r="B988">
        <v>1.4118999999999999</v>
      </c>
      <c r="C988">
        <f t="shared" si="30"/>
        <v>1.4119E-2</v>
      </c>
      <c r="D988">
        <f t="shared" si="31"/>
        <v>0.99994397379174882</v>
      </c>
      <c r="E988" s="3">
        <f>'Adj TLT'!E988*'TLT DVD'!C988*1/252*-25</f>
        <v>-0.19917874999999999</v>
      </c>
    </row>
    <row r="989" spans="1:5" x14ac:dyDescent="0.25">
      <c r="A989" s="1">
        <v>44582</v>
      </c>
      <c r="B989">
        <v>1.4003000000000001</v>
      </c>
      <c r="C989">
        <f t="shared" si="30"/>
        <v>1.4003000000000002E-2</v>
      </c>
      <c r="D989">
        <f t="shared" si="31"/>
        <v>0.99994443408352529</v>
      </c>
      <c r="E989" s="3">
        <f>'Adj TLT'!E989*'TLT DVD'!C989*1/252*-25</f>
        <v>-0.19687551190476191</v>
      </c>
    </row>
    <row r="990" spans="1:5" x14ac:dyDescent="0.25">
      <c r="A990" s="1">
        <v>44581</v>
      </c>
      <c r="B990">
        <v>1.417</v>
      </c>
      <c r="C990">
        <f t="shared" si="30"/>
        <v>1.417E-2</v>
      </c>
      <c r="D990">
        <f t="shared" si="31"/>
        <v>0.99994377142215563</v>
      </c>
      <c r="E990" s="3">
        <f>'Adj TLT'!E990*'TLT DVD'!C990*1/252*-25</f>
        <v>-0.20016530753968251</v>
      </c>
    </row>
    <row r="991" spans="1:5" x14ac:dyDescent="0.25">
      <c r="A991" s="1">
        <v>44580</v>
      </c>
      <c r="B991">
        <v>1.4257</v>
      </c>
      <c r="C991">
        <f t="shared" si="30"/>
        <v>1.4256999999999999E-2</v>
      </c>
      <c r="D991">
        <f t="shared" si="31"/>
        <v>0.99994342620353216</v>
      </c>
      <c r="E991" s="3">
        <f>'Adj TLT'!E991*'TLT DVD'!C991*1/252*-25</f>
        <v>-0.20244091369047618</v>
      </c>
    </row>
    <row r="992" spans="1:5" x14ac:dyDescent="0.25">
      <c r="A992" s="1">
        <v>44579</v>
      </c>
      <c r="B992">
        <v>1.4356</v>
      </c>
      <c r="C992">
        <f t="shared" si="30"/>
        <v>1.4356000000000001E-2</v>
      </c>
      <c r="D992">
        <f t="shared" si="31"/>
        <v>0.99994303336869195</v>
      </c>
      <c r="E992" s="3">
        <f>'Adj TLT'!E992*'TLT DVD'!C992*1/252*-25</f>
        <v>-0.20377544444444448</v>
      </c>
    </row>
    <row r="993" spans="1:5" x14ac:dyDescent="0.25">
      <c r="A993" s="1">
        <v>44575</v>
      </c>
      <c r="B993">
        <v>1.4154</v>
      </c>
      <c r="C993">
        <f t="shared" si="30"/>
        <v>1.4154E-2</v>
      </c>
      <c r="D993">
        <f t="shared" si="31"/>
        <v>0.99994383491065097</v>
      </c>
      <c r="E993" s="3">
        <f>'Adj TLT'!E993*'TLT DVD'!C993*1/252*-25</f>
        <v>-0.19728541666666666</v>
      </c>
    </row>
    <row r="994" spans="1:5" x14ac:dyDescent="0.25">
      <c r="A994" s="1">
        <v>44574</v>
      </c>
      <c r="B994">
        <v>1.3939999999999999</v>
      </c>
      <c r="C994">
        <f t="shared" si="30"/>
        <v>1.3939999999999999E-2</v>
      </c>
      <c r="D994">
        <f t="shared" si="31"/>
        <v>0.99994468406966508</v>
      </c>
      <c r="E994" s="3">
        <f>'Adj TLT'!E994*'TLT DVD'!C994*1/252*-25</f>
        <v>-0.19668123015873015</v>
      </c>
    </row>
    <row r="995" spans="1:5" x14ac:dyDescent="0.25">
      <c r="A995" s="1">
        <v>44573</v>
      </c>
      <c r="B995">
        <v>1.4064000000000001</v>
      </c>
      <c r="C995">
        <f t="shared" si="30"/>
        <v>1.4064E-2</v>
      </c>
      <c r="D995">
        <f t="shared" si="31"/>
        <v>0.99994419203351292</v>
      </c>
      <c r="E995" s="3">
        <f>'Adj TLT'!E995*'TLT DVD'!C995*1/252*-25</f>
        <v>-0.19875166666666663</v>
      </c>
    </row>
    <row r="996" spans="1:5" x14ac:dyDescent="0.25">
      <c r="A996" s="1">
        <v>44572</v>
      </c>
      <c r="B996">
        <v>1.401</v>
      </c>
      <c r="C996">
        <f t="shared" si="30"/>
        <v>1.401E-2</v>
      </c>
      <c r="D996">
        <f t="shared" si="31"/>
        <v>0.99994440630729142</v>
      </c>
      <c r="E996" s="3">
        <f>'Adj TLT'!E996*'TLT DVD'!C996*1/252*-25</f>
        <v>-0.19962860119047618</v>
      </c>
    </row>
    <row r="997" spans="1:5" x14ac:dyDescent="0.25">
      <c r="A997" s="1">
        <v>44571</v>
      </c>
      <c r="B997">
        <v>1.4103000000000001</v>
      </c>
      <c r="C997">
        <f t="shared" si="30"/>
        <v>1.4103000000000001E-2</v>
      </c>
      <c r="D997">
        <f t="shared" si="31"/>
        <v>0.99994403728025716</v>
      </c>
      <c r="E997" s="3">
        <f>'Adj TLT'!E997*'TLT DVD'!C997*1/252*-25</f>
        <v>-0.1985892678571429</v>
      </c>
    </row>
    <row r="998" spans="1:5" x14ac:dyDescent="0.25">
      <c r="A998" s="1">
        <v>44568</v>
      </c>
      <c r="B998">
        <v>1.4137999999999999</v>
      </c>
      <c r="C998">
        <f t="shared" si="30"/>
        <v>1.4138E-2</v>
      </c>
      <c r="D998">
        <f t="shared" si="31"/>
        <v>0.99994389839915054</v>
      </c>
      <c r="E998" s="3">
        <f>'Adj TLT'!E998*'TLT DVD'!C998*1/252*-25</f>
        <v>-0.19786187103174604</v>
      </c>
    </row>
    <row r="999" spans="1:5" x14ac:dyDescent="0.25">
      <c r="A999" s="1">
        <v>44567</v>
      </c>
      <c r="B999">
        <v>1.4036</v>
      </c>
      <c r="C999">
        <f t="shared" si="30"/>
        <v>1.4036E-2</v>
      </c>
      <c r="D999">
        <f t="shared" si="31"/>
        <v>0.99994430313842941</v>
      </c>
      <c r="E999" s="3">
        <f>'Adj TLT'!E999*'TLT DVD'!C999*1/252*-25</f>
        <v>-0.19508369047619045</v>
      </c>
    </row>
    <row r="1000" spans="1:5" x14ac:dyDescent="0.25">
      <c r="A1000" s="1">
        <v>44566</v>
      </c>
      <c r="B1000">
        <v>1.4073</v>
      </c>
      <c r="C1000">
        <f t="shared" si="30"/>
        <v>1.4073E-2</v>
      </c>
      <c r="D1000">
        <f t="shared" si="31"/>
        <v>0.99994415632122102</v>
      </c>
      <c r="E1000" s="3">
        <f>'Adj TLT'!E1000*'TLT DVD'!C1000*1/252*-25</f>
        <v>-0.19839020833333335</v>
      </c>
    </row>
    <row r="1001" spans="1:5" x14ac:dyDescent="0.25">
      <c r="A1001" s="1">
        <v>44565</v>
      </c>
      <c r="B1001">
        <v>1.3996</v>
      </c>
      <c r="C1001">
        <f t="shared" si="30"/>
        <v>1.3996E-2</v>
      </c>
      <c r="D1001">
        <f t="shared" si="31"/>
        <v>0.99994446185975994</v>
      </c>
      <c r="E1001" s="3">
        <f>'Adj TLT'!E1001*'TLT DVD'!C1001*1/252*-25</f>
        <v>-0.20033163492063488</v>
      </c>
    </row>
    <row r="1002" spans="1:5" x14ac:dyDescent="0.25">
      <c r="A1002" s="1">
        <v>44564</v>
      </c>
      <c r="B1002">
        <v>1.3937999999999999</v>
      </c>
      <c r="C1002">
        <f t="shared" si="30"/>
        <v>1.3937999999999999E-2</v>
      </c>
      <c r="D1002">
        <f t="shared" si="31"/>
        <v>0.99994469200573399</v>
      </c>
      <c r="E1002" s="3">
        <f>'Adj TLT'!E1002*'TLT DVD'!C1002*1/252*-25</f>
        <v>-0.19774537499999997</v>
      </c>
    </row>
    <row r="1003" spans="1:5" x14ac:dyDescent="0.25">
      <c r="A1003" s="1">
        <v>44561</v>
      </c>
      <c r="B1003">
        <v>1.3572</v>
      </c>
      <c r="C1003">
        <f t="shared" si="30"/>
        <v>1.3571999999999999E-2</v>
      </c>
      <c r="D1003">
        <f t="shared" si="31"/>
        <v>0.99994614430741269</v>
      </c>
      <c r="E1003" s="3">
        <f>'Adj TLT'!E1003*'TLT DVD'!C1003*1/252*-25</f>
        <v>-0.1932932857142857</v>
      </c>
    </row>
    <row r="1004" spans="1:5" x14ac:dyDescent="0.25">
      <c r="A1004" s="1">
        <v>44560</v>
      </c>
      <c r="B1004">
        <v>1.3599000000000001</v>
      </c>
      <c r="C1004">
        <f t="shared" si="30"/>
        <v>1.3599000000000002E-2</v>
      </c>
      <c r="D1004">
        <f t="shared" si="31"/>
        <v>0.99994603717033159</v>
      </c>
      <c r="E1004" s="3">
        <f>'Adj TLT'!E1004*'TLT DVD'!C1004*1/252*-25</f>
        <v>-0.19239616964285719</v>
      </c>
    </row>
    <row r="1005" spans="1:5" x14ac:dyDescent="0.25">
      <c r="A1005" s="1">
        <v>44559</v>
      </c>
      <c r="B1005">
        <v>1.3713</v>
      </c>
      <c r="C1005">
        <f t="shared" si="30"/>
        <v>1.3712999999999999E-2</v>
      </c>
      <c r="D1005">
        <f t="shared" si="31"/>
        <v>0.99994558481389328</v>
      </c>
      <c r="E1005" s="3">
        <f>'Adj TLT'!E1005*'TLT DVD'!C1005*1/252*-25</f>
        <v>-0.19353287499999999</v>
      </c>
    </row>
    <row r="1006" spans="1:5" x14ac:dyDescent="0.25">
      <c r="A1006" s="1">
        <v>44558</v>
      </c>
      <c r="B1006">
        <v>1.3563000000000001</v>
      </c>
      <c r="C1006">
        <f t="shared" si="30"/>
        <v>1.3563E-2</v>
      </c>
      <c r="D1006">
        <f t="shared" si="31"/>
        <v>0.99994618001977564</v>
      </c>
      <c r="E1006" s="3">
        <f>'Adj TLT'!E1006*'TLT DVD'!C1006*1/252*-25</f>
        <v>-0.1928018125</v>
      </c>
    </row>
    <row r="1007" spans="1:5" x14ac:dyDescent="0.25">
      <c r="A1007" s="1">
        <v>44557</v>
      </c>
      <c r="B1007">
        <v>1.3509</v>
      </c>
      <c r="C1007">
        <f t="shared" si="30"/>
        <v>1.3509E-2</v>
      </c>
      <c r="D1007">
        <f t="shared" si="31"/>
        <v>0.99994639429398002</v>
      </c>
      <c r="E1007" s="3">
        <f>'Adj TLT'!E1007*'TLT DVD'!C1007*1/252*-25</f>
        <v>-0.19153832142857144</v>
      </c>
    </row>
    <row r="1008" spans="1:5" x14ac:dyDescent="0.25">
      <c r="A1008" s="1">
        <v>44553</v>
      </c>
      <c r="B1008">
        <v>1.3542000000000001</v>
      </c>
      <c r="C1008">
        <f t="shared" si="30"/>
        <v>1.3542E-2</v>
      </c>
      <c r="D1008">
        <f t="shared" si="31"/>
        <v>0.99994626334862746</v>
      </c>
      <c r="E1008" s="3">
        <f>'Adj TLT'!E1008*'TLT DVD'!C1008*1/252*-25</f>
        <v>-0.19305410714285712</v>
      </c>
    </row>
    <row r="1009" spans="1:5" x14ac:dyDescent="0.25">
      <c r="A1009" s="1">
        <v>44552</v>
      </c>
      <c r="B1009">
        <v>1.3425</v>
      </c>
      <c r="C1009">
        <f t="shared" si="30"/>
        <v>1.3424999999999999E-2</v>
      </c>
      <c r="D1009">
        <f t="shared" si="31"/>
        <v>0.99994672760950043</v>
      </c>
      <c r="E1009" s="3">
        <f>'Adj TLT'!E1009*'TLT DVD'!C1009*1/252*-25</f>
        <v>-0.19218526785714285</v>
      </c>
    </row>
    <row r="1010" spans="1:5" x14ac:dyDescent="0.25">
      <c r="A1010" s="1">
        <v>44551</v>
      </c>
      <c r="B1010">
        <v>1.3487</v>
      </c>
      <c r="C1010">
        <f t="shared" si="30"/>
        <v>1.3487000000000001E-2</v>
      </c>
      <c r="D1010">
        <f t="shared" si="31"/>
        <v>0.99994648159089128</v>
      </c>
      <c r="E1010" s="3">
        <f>'Adj TLT'!E1010*'TLT DVD'!C1010*1/252*-25</f>
        <v>-0.19827763194444442</v>
      </c>
    </row>
    <row r="1011" spans="1:5" x14ac:dyDescent="0.25">
      <c r="A1011" s="1">
        <v>44550</v>
      </c>
      <c r="B1011">
        <v>1.3434999999999999</v>
      </c>
      <c r="C1011">
        <f t="shared" si="30"/>
        <v>1.3434999999999999E-2</v>
      </c>
      <c r="D1011">
        <f t="shared" si="31"/>
        <v>0.99994668792907548</v>
      </c>
      <c r="E1011" s="3">
        <f>'Adj TLT'!E1011*'TLT DVD'!C1011*1/252*-25</f>
        <v>-0.1971266369047619</v>
      </c>
    </row>
    <row r="1012" spans="1:5" x14ac:dyDescent="0.25">
      <c r="A1012" s="1">
        <v>44547</v>
      </c>
      <c r="B1012">
        <v>1.3334999999999999</v>
      </c>
      <c r="C1012">
        <f t="shared" si="30"/>
        <v>1.3335E-2</v>
      </c>
      <c r="D1012">
        <f t="shared" si="31"/>
        <v>0.99994708473339544</v>
      </c>
      <c r="E1012" s="3">
        <f>'Adj TLT'!E1012*'TLT DVD'!C1012*1/252*-25</f>
        <v>-0.19403218749999998</v>
      </c>
    </row>
    <row r="1013" spans="1:5" x14ac:dyDescent="0.25">
      <c r="A1013" s="1">
        <v>44546</v>
      </c>
      <c r="B1013">
        <v>1.3486</v>
      </c>
      <c r="C1013">
        <f t="shared" si="30"/>
        <v>1.3486E-2</v>
      </c>
      <c r="D1013">
        <f t="shared" si="31"/>
        <v>0.99994648555893295</v>
      </c>
      <c r="E1013" s="3">
        <f>'Adj TLT'!E1013*'TLT DVD'!C1013*1/252*-25</f>
        <v>-0.19839672023809524</v>
      </c>
    </row>
    <row r="1014" spans="1:5" x14ac:dyDescent="0.25">
      <c r="A1014" s="1">
        <v>44545</v>
      </c>
      <c r="B1014">
        <v>1.3475999999999999</v>
      </c>
      <c r="C1014">
        <f t="shared" si="30"/>
        <v>1.3475999999999998E-2</v>
      </c>
      <c r="D1014">
        <f t="shared" si="31"/>
        <v>0.99994652523934979</v>
      </c>
      <c r="E1014" s="3">
        <f>'Adj TLT'!E1014*'TLT DVD'!C1014*1/252*-25</f>
        <v>-0.19903838095238097</v>
      </c>
    </row>
    <row r="1015" spans="1:5" x14ac:dyDescent="0.25">
      <c r="A1015" s="1">
        <v>44544</v>
      </c>
      <c r="B1015">
        <v>1.4663999999999999</v>
      </c>
      <c r="C1015">
        <f t="shared" si="30"/>
        <v>1.4664E-2</v>
      </c>
      <c r="D1015">
        <f t="shared" si="31"/>
        <v>0.99994181121684245</v>
      </c>
      <c r="E1015" s="3">
        <f>'Adj TLT'!E1015*'TLT DVD'!C1015*1/252*-25</f>
        <v>-0.21606123809523814</v>
      </c>
    </row>
    <row r="1016" spans="1:5" x14ac:dyDescent="0.25">
      <c r="A1016" s="1">
        <v>44543</v>
      </c>
      <c r="B1016">
        <v>1.4629000000000001</v>
      </c>
      <c r="C1016">
        <f t="shared" si="30"/>
        <v>1.4629000000000001E-2</v>
      </c>
      <c r="D1016">
        <f t="shared" si="31"/>
        <v>0.99994195009765918</v>
      </c>
      <c r="E1016" s="3">
        <f>'Adj TLT'!E1016*'TLT DVD'!C1016*1/252*-25</f>
        <v>-0.21743222023809525</v>
      </c>
    </row>
    <row r="1017" spans="1:5" x14ac:dyDescent="0.25">
      <c r="A1017" s="1">
        <v>44540</v>
      </c>
      <c r="B1017">
        <v>1.4845999999999999</v>
      </c>
      <c r="C1017">
        <f t="shared" si="30"/>
        <v>1.4846E-2</v>
      </c>
      <c r="D1017">
        <f t="shared" si="31"/>
        <v>0.99994108903690626</v>
      </c>
      <c r="E1017" s="3">
        <f>'Adj TLT'!E1017*'TLT DVD'!C1017*1/252*-25</f>
        <v>-0.21964126785714286</v>
      </c>
    </row>
    <row r="1018" spans="1:5" x14ac:dyDescent="0.25">
      <c r="A1018" s="1">
        <v>44539</v>
      </c>
      <c r="B1018">
        <v>1.4810000000000001</v>
      </c>
      <c r="C1018">
        <f t="shared" si="30"/>
        <v>1.481E-2</v>
      </c>
      <c r="D1018">
        <f t="shared" si="31"/>
        <v>0.99994123188564343</v>
      </c>
      <c r="E1018" s="3">
        <f>'Adj TLT'!E1018*'TLT DVD'!C1018*1/252*-25</f>
        <v>-0.21994613095238097</v>
      </c>
    </row>
    <row r="1019" spans="1:5" x14ac:dyDescent="0.25">
      <c r="A1019" s="1">
        <v>44538</v>
      </c>
      <c r="B1019">
        <v>1.4893000000000001</v>
      </c>
      <c r="C1019">
        <f t="shared" si="30"/>
        <v>1.4893E-2</v>
      </c>
      <c r="D1019">
        <f t="shared" si="31"/>
        <v>0.99994090253997447</v>
      </c>
      <c r="E1019" s="3">
        <f>'Adj TLT'!E1019*'TLT DVD'!C1019*1/252*-25</f>
        <v>-0.22284833234126983</v>
      </c>
    </row>
    <row r="1020" spans="1:5" x14ac:dyDescent="0.25">
      <c r="A1020" s="1">
        <v>44537</v>
      </c>
      <c r="B1020">
        <v>1.4635</v>
      </c>
      <c r="C1020">
        <f t="shared" si="30"/>
        <v>1.4635E-2</v>
      </c>
      <c r="D1020">
        <f t="shared" si="31"/>
        <v>0.99994192628951784</v>
      </c>
      <c r="E1020" s="3">
        <f>'Adj TLT'!E1020*'TLT DVD'!C1020*1/252*-25</f>
        <v>-0.21653411706349202</v>
      </c>
    </row>
    <row r="1021" spans="1:5" x14ac:dyDescent="0.25">
      <c r="A1021" s="1">
        <v>44536</v>
      </c>
      <c r="B1021">
        <v>1.4517</v>
      </c>
      <c r="C1021">
        <f t="shared" si="30"/>
        <v>1.4517E-2</v>
      </c>
      <c r="D1021">
        <f t="shared" si="31"/>
        <v>0.99994239451640243</v>
      </c>
      <c r="E1021" s="3">
        <f>'Adj TLT'!E1021*'TLT DVD'!C1021*1/252*-25</f>
        <v>-0.21494665178571426</v>
      </c>
    </row>
    <row r="1022" spans="1:5" x14ac:dyDescent="0.25">
      <c r="A1022" s="1">
        <v>44533</v>
      </c>
      <c r="B1022">
        <v>1.4318</v>
      </c>
      <c r="C1022">
        <f t="shared" si="30"/>
        <v>1.4317999999999999E-2</v>
      </c>
      <c r="D1022">
        <f t="shared" si="31"/>
        <v>0.99994318415376382</v>
      </c>
      <c r="E1022" s="3">
        <f>'Adj TLT'!E1022*'TLT DVD'!C1022*1/252*-25</f>
        <v>-0.21405978174603171</v>
      </c>
    </row>
    <row r="1023" spans="1:5" x14ac:dyDescent="0.25">
      <c r="A1023" s="1">
        <v>44532</v>
      </c>
      <c r="B1023">
        <v>1.4488000000000001</v>
      </c>
      <c r="C1023">
        <f t="shared" si="30"/>
        <v>1.4488000000000001E-2</v>
      </c>
      <c r="D1023">
        <f t="shared" si="31"/>
        <v>0.99994250958914499</v>
      </c>
      <c r="E1023" s="3">
        <f>'Adj TLT'!E1023*'TLT DVD'!C1023*1/252*-25</f>
        <v>-0.21711877777777783</v>
      </c>
    </row>
    <row r="1024" spans="1:5" x14ac:dyDescent="0.25">
      <c r="A1024" s="1">
        <v>44531</v>
      </c>
      <c r="B1024">
        <v>1.4505999999999999</v>
      </c>
      <c r="C1024">
        <f t="shared" si="30"/>
        <v>1.4505999999999998E-2</v>
      </c>
      <c r="D1024">
        <f t="shared" si="31"/>
        <v>0.99994243816468253</v>
      </c>
      <c r="E1024" s="3">
        <f>'Adj TLT'!E1024*'TLT DVD'!C1024*1/252*-25</f>
        <v>-0.21422253571428571</v>
      </c>
    </row>
    <row r="1025" spans="1:5" x14ac:dyDescent="0.25">
      <c r="A1025" s="1">
        <v>44530</v>
      </c>
      <c r="B1025">
        <v>1.4578</v>
      </c>
      <c r="C1025">
        <f t="shared" si="30"/>
        <v>1.4578000000000001E-2</v>
      </c>
      <c r="D1025">
        <f t="shared" si="31"/>
        <v>0.99994215246688389</v>
      </c>
      <c r="E1025" s="3">
        <f>'Adj TLT'!E1025*'TLT DVD'!C1025*1/252*-25</f>
        <v>-0.21580646428571429</v>
      </c>
    </row>
    <row r="1026" spans="1:5" x14ac:dyDescent="0.25">
      <c r="A1026" s="1">
        <v>44529</v>
      </c>
      <c r="B1026">
        <v>1.5125999999999999</v>
      </c>
      <c r="C1026">
        <f t="shared" si="30"/>
        <v>1.5125999999999999E-2</v>
      </c>
      <c r="D1026">
        <f t="shared" si="31"/>
        <v>0.99993997799186896</v>
      </c>
      <c r="E1026" s="3">
        <f>'Adj TLT'!E1026*'TLT DVD'!C1026*1/252*-25</f>
        <v>-0.2226733273809523</v>
      </c>
    </row>
    <row r="1027" spans="1:5" x14ac:dyDescent="0.25">
      <c r="A1027" s="1">
        <v>44526</v>
      </c>
      <c r="B1027">
        <v>1.5004</v>
      </c>
      <c r="C1027">
        <f t="shared" si="30"/>
        <v>1.5004E-2</v>
      </c>
      <c r="D1027">
        <f t="shared" si="31"/>
        <v>0.99994046208991205</v>
      </c>
      <c r="E1027" s="3">
        <f>'Adj TLT'!E1027*'TLT DVD'!C1027*1/252*-25</f>
        <v>-0.22476230158730162</v>
      </c>
    </row>
    <row r="1028" spans="1:5" x14ac:dyDescent="0.25">
      <c r="A1028" s="1">
        <v>44524</v>
      </c>
      <c r="B1028">
        <v>1.5383</v>
      </c>
      <c r="C1028">
        <f t="shared" ref="C1028:C1091" si="32">B1028/100</f>
        <v>1.5383000000000001E-2</v>
      </c>
      <c r="D1028">
        <f t="shared" ref="D1028:D1091" si="33">EXP(-C1028*1/252)</f>
        <v>0.99993895821233214</v>
      </c>
      <c r="E1028" s="3">
        <f>'Adj TLT'!E1028*'TLT DVD'!C1028*1/252*-25</f>
        <v>-0.23231687400793649</v>
      </c>
    </row>
    <row r="1029" spans="1:5" x14ac:dyDescent="0.25">
      <c r="A1029" s="1">
        <v>44523</v>
      </c>
      <c r="B1029">
        <v>1.5629999999999999</v>
      </c>
      <c r="C1029">
        <f t="shared" si="32"/>
        <v>1.5629999999999998E-2</v>
      </c>
      <c r="D1029">
        <f t="shared" si="33"/>
        <v>0.99993797811391294</v>
      </c>
      <c r="E1029" s="3">
        <f>'Adj TLT'!E1029*'TLT DVD'!C1029*1/252*-25</f>
        <v>-0.23933437499999996</v>
      </c>
    </row>
    <row r="1030" spans="1:5" x14ac:dyDescent="0.25">
      <c r="A1030" s="1">
        <v>44522</v>
      </c>
      <c r="B1030">
        <v>1.5404</v>
      </c>
      <c r="C1030">
        <f t="shared" si="32"/>
        <v>1.5403999999999999E-2</v>
      </c>
      <c r="D1030">
        <f t="shared" si="33"/>
        <v>0.99993887488408906</v>
      </c>
      <c r="E1030" s="3">
        <f>'Adj TLT'!E1030*'TLT DVD'!C1030*1/252*-25</f>
        <v>-0.23309247222222221</v>
      </c>
    </row>
    <row r="1031" spans="1:5" x14ac:dyDescent="0.25">
      <c r="A1031" s="1">
        <v>44519</v>
      </c>
      <c r="B1031">
        <v>1.5224</v>
      </c>
      <c r="C1031">
        <f t="shared" si="32"/>
        <v>1.5224E-2</v>
      </c>
      <c r="D1031">
        <f t="shared" si="33"/>
        <v>0.99993958912639758</v>
      </c>
      <c r="E1031" s="3">
        <f>'Adj TLT'!E1031*'TLT DVD'!C1031*1/252*-25</f>
        <v>-0.23008176190476193</v>
      </c>
    </row>
    <row r="1032" spans="1:5" x14ac:dyDescent="0.25">
      <c r="A1032" s="1">
        <v>44518</v>
      </c>
      <c r="B1032">
        <v>1.5384</v>
      </c>
      <c r="C1032">
        <f t="shared" si="32"/>
        <v>1.5384E-2</v>
      </c>
      <c r="D1032">
        <f t="shared" si="33"/>
        <v>0.99993895424432033</v>
      </c>
      <c r="E1032" s="3">
        <f>'Adj TLT'!E1032*'TLT DVD'!C1032*1/252*-25</f>
        <v>-0.23135521428571426</v>
      </c>
    </row>
    <row r="1033" spans="1:5" x14ac:dyDescent="0.25">
      <c r="A1033" s="1">
        <v>44517</v>
      </c>
      <c r="B1033">
        <v>1.5442</v>
      </c>
      <c r="C1033">
        <f t="shared" si="32"/>
        <v>1.5442000000000001E-2</v>
      </c>
      <c r="D1033">
        <f t="shared" si="33"/>
        <v>0.99993872409966689</v>
      </c>
      <c r="E1033" s="3">
        <f>'Adj TLT'!E1033*'TLT DVD'!C1033*1/252*-25</f>
        <v>-0.22874994444444444</v>
      </c>
    </row>
    <row r="1034" spans="1:5" x14ac:dyDescent="0.25">
      <c r="A1034" s="1">
        <v>44516</v>
      </c>
      <c r="B1034">
        <v>1.5565</v>
      </c>
      <c r="C1034">
        <f t="shared" si="32"/>
        <v>1.5565000000000001E-2</v>
      </c>
      <c r="D1034">
        <f t="shared" si="33"/>
        <v>0.99993823603445642</v>
      </c>
      <c r="E1034" s="3">
        <f>'Adj TLT'!E1034*'TLT DVD'!C1034*1/252*-25</f>
        <v>-0.23244042162698414</v>
      </c>
    </row>
    <row r="1035" spans="1:5" x14ac:dyDescent="0.25">
      <c r="A1035" s="1">
        <v>44515</v>
      </c>
      <c r="B1035">
        <v>1.5525</v>
      </c>
      <c r="C1035">
        <f t="shared" si="32"/>
        <v>1.5525000000000001E-2</v>
      </c>
      <c r="D1035">
        <f t="shared" si="33"/>
        <v>0.99993839475482393</v>
      </c>
      <c r="E1035" s="3">
        <f>'Adj TLT'!E1035*'TLT DVD'!C1035*1/252*-25</f>
        <v>-0.22612901785714284</v>
      </c>
    </row>
    <row r="1036" spans="1:5" x14ac:dyDescent="0.25">
      <c r="A1036" s="1">
        <v>44512</v>
      </c>
      <c r="B1036">
        <v>1.5329999999999999</v>
      </c>
      <c r="C1036">
        <f t="shared" si="32"/>
        <v>1.533E-2</v>
      </c>
      <c r="D1036">
        <f t="shared" si="33"/>
        <v>0.9999391685169764</v>
      </c>
      <c r="E1036" s="3">
        <f>'Adj TLT'!E1036*'TLT DVD'!C1036*1/252*-25</f>
        <v>-0.21976041666666668</v>
      </c>
    </row>
    <row r="1037" spans="1:5" x14ac:dyDescent="0.25">
      <c r="A1037" s="1">
        <v>44511</v>
      </c>
      <c r="B1037">
        <v>1.5263</v>
      </c>
      <c r="C1037">
        <f t="shared" si="32"/>
        <v>1.5263000000000001E-2</v>
      </c>
      <c r="D1037">
        <f t="shared" si="33"/>
        <v>0.99993943437385413</v>
      </c>
      <c r="E1037" s="3">
        <f>'Adj TLT'!E1037*'TLT DVD'!C1037*1/252*-25</f>
        <v>-0.22201002579365081</v>
      </c>
    </row>
    <row r="1038" spans="1:5" x14ac:dyDescent="0.25">
      <c r="A1038" s="1">
        <v>44510</v>
      </c>
      <c r="B1038">
        <v>1.524</v>
      </c>
      <c r="C1038">
        <f t="shared" si="32"/>
        <v>1.524E-2</v>
      </c>
      <c r="D1038">
        <f t="shared" si="33"/>
        <v>0.99993952563817179</v>
      </c>
      <c r="E1038" s="3">
        <f>'Adj TLT'!E1038*'TLT DVD'!C1038*1/252*-25</f>
        <v>-0.22430619047619049</v>
      </c>
    </row>
    <row r="1039" spans="1:5" x14ac:dyDescent="0.25">
      <c r="A1039" s="1">
        <v>44509</v>
      </c>
      <c r="B1039">
        <v>1.4961</v>
      </c>
      <c r="C1039">
        <f t="shared" si="32"/>
        <v>1.4961E-2</v>
      </c>
      <c r="D1039">
        <f t="shared" si="33"/>
        <v>0.99994063271468803</v>
      </c>
      <c r="E1039" s="3">
        <f>'Adj TLT'!E1039*'TLT DVD'!C1039*1/252*-25</f>
        <v>-0.21789924702380953</v>
      </c>
    </row>
    <row r="1040" spans="1:5" x14ac:dyDescent="0.25">
      <c r="A1040" s="1">
        <v>44508</v>
      </c>
      <c r="B1040">
        <v>1.5156000000000001</v>
      </c>
      <c r="C1040">
        <f t="shared" si="32"/>
        <v>1.5156000000000001E-2</v>
      </c>
      <c r="D1040">
        <f t="shared" si="33"/>
        <v>0.99993985895140247</v>
      </c>
      <c r="E1040" s="3">
        <f>'Adj TLT'!E1040*'TLT DVD'!C1040*1/252*-25</f>
        <v>-0.21991235714285715</v>
      </c>
    </row>
    <row r="1041" spans="1:5" x14ac:dyDescent="0.25">
      <c r="A1041" s="1">
        <v>44505</v>
      </c>
      <c r="B1041">
        <v>1.5127999999999999</v>
      </c>
      <c r="C1041">
        <f t="shared" si="32"/>
        <v>1.5127999999999999E-2</v>
      </c>
      <c r="D1041">
        <f t="shared" si="33"/>
        <v>0.99993997005583746</v>
      </c>
      <c r="E1041" s="3">
        <f>'Adj TLT'!E1041*'TLT DVD'!C1041*1/252*-25</f>
        <v>-0.21778016666666669</v>
      </c>
    </row>
    <row r="1042" spans="1:5" x14ac:dyDescent="0.25">
      <c r="A1042" s="1">
        <v>44504</v>
      </c>
      <c r="B1042">
        <v>1.5354000000000001</v>
      </c>
      <c r="C1042">
        <f t="shared" si="32"/>
        <v>1.5354000000000001E-2</v>
      </c>
      <c r="D1042">
        <f t="shared" si="33"/>
        <v>0.99993907328467913</v>
      </c>
      <c r="E1042" s="3">
        <f>'Adj TLT'!E1042*'TLT DVD'!C1042*1/252*-25</f>
        <v>-0.22159721428571427</v>
      </c>
    </row>
    <row r="1043" spans="1:5" x14ac:dyDescent="0.25">
      <c r="A1043" s="1">
        <v>44503</v>
      </c>
      <c r="B1043">
        <v>1.5515000000000001</v>
      </c>
      <c r="C1043">
        <f t="shared" si="32"/>
        <v>1.5515000000000001E-2</v>
      </c>
      <c r="D1043">
        <f t="shared" si="33"/>
        <v>0.9999384344349197</v>
      </c>
      <c r="E1043" s="3">
        <f>'Adj TLT'!E1043*'TLT DVD'!C1043*1/252*-25</f>
        <v>-0.22676834821428574</v>
      </c>
    </row>
    <row r="1044" spans="1:5" x14ac:dyDescent="0.25">
      <c r="A1044" s="1">
        <v>44502</v>
      </c>
      <c r="B1044">
        <v>1.5355000000000001</v>
      </c>
      <c r="C1044">
        <f t="shared" si="32"/>
        <v>1.5355000000000001E-2</v>
      </c>
      <c r="D1044">
        <f t="shared" si="33"/>
        <v>0.99993906931666698</v>
      </c>
      <c r="E1044" s="3">
        <f>'Adj TLT'!E1044*'TLT DVD'!C1044*1/252*-25</f>
        <v>-0.22541993055555559</v>
      </c>
    </row>
    <row r="1045" spans="1:5" x14ac:dyDescent="0.25">
      <c r="A1045" s="1">
        <v>44501</v>
      </c>
      <c r="B1045">
        <v>1.5423</v>
      </c>
      <c r="C1045">
        <f t="shared" si="32"/>
        <v>1.5422999999999999E-2</v>
      </c>
      <c r="D1045">
        <f t="shared" si="33"/>
        <v>0.99993879949187514</v>
      </c>
      <c r="E1045" s="3">
        <f>'Adj TLT'!E1045*'TLT DVD'!C1045*1/252*-25</f>
        <v>-0.2267548214285714</v>
      </c>
    </row>
    <row r="1046" spans="1:5" x14ac:dyDescent="0.25">
      <c r="A1046" s="1">
        <v>44498</v>
      </c>
      <c r="B1046">
        <v>1.5293000000000001</v>
      </c>
      <c r="C1046">
        <f t="shared" si="32"/>
        <v>1.5293000000000001E-2</v>
      </c>
      <c r="D1046">
        <f t="shared" si="33"/>
        <v>0.99993931533345237</v>
      </c>
      <c r="E1046" s="3">
        <f>'Adj TLT'!E1046*'TLT DVD'!C1046*1/252*-25</f>
        <v>-0.22903088095238094</v>
      </c>
    </row>
    <row r="1047" spans="1:5" x14ac:dyDescent="0.25">
      <c r="A1047" s="1">
        <v>44497</v>
      </c>
      <c r="B1047">
        <v>1.4921</v>
      </c>
      <c r="C1047">
        <f t="shared" si="32"/>
        <v>1.4921E-2</v>
      </c>
      <c r="D1047">
        <f t="shared" si="33"/>
        <v>0.99994079143543591</v>
      </c>
      <c r="E1047" s="3">
        <f>'Adj TLT'!E1047*'TLT DVD'!C1047*1/252*-25</f>
        <v>-0.22058803769841273</v>
      </c>
    </row>
    <row r="1048" spans="1:5" x14ac:dyDescent="0.25">
      <c r="A1048" s="1">
        <v>44496</v>
      </c>
      <c r="B1048">
        <v>1.4871000000000001</v>
      </c>
      <c r="C1048">
        <f t="shared" si="32"/>
        <v>1.4871000000000001E-2</v>
      </c>
      <c r="D1048">
        <f t="shared" si="33"/>
        <v>0.99994098983640634</v>
      </c>
      <c r="E1048" s="3">
        <f>'Adj TLT'!E1048*'TLT DVD'!C1048*1/252*-25</f>
        <v>-0.22026193452380957</v>
      </c>
    </row>
    <row r="1049" spans="1:5" x14ac:dyDescent="0.25">
      <c r="A1049" s="1">
        <v>44495</v>
      </c>
      <c r="B1049">
        <v>1.5141</v>
      </c>
      <c r="C1049">
        <f t="shared" si="32"/>
        <v>1.5141E-2</v>
      </c>
      <c r="D1049">
        <f t="shared" si="33"/>
        <v>0.99993991847163399</v>
      </c>
      <c r="E1049" s="3">
        <f>'Adj TLT'!E1049*'TLT DVD'!C1049*1/252*-25</f>
        <v>-0.22095645833333333</v>
      </c>
    </row>
    <row r="1050" spans="1:5" x14ac:dyDescent="0.25">
      <c r="A1050" s="1">
        <v>44494</v>
      </c>
      <c r="B1050">
        <v>1.5266999999999999</v>
      </c>
      <c r="C1050">
        <f t="shared" si="32"/>
        <v>1.5266999999999999E-2</v>
      </c>
      <c r="D1050">
        <f t="shared" si="33"/>
        <v>0.99993941850179979</v>
      </c>
      <c r="E1050" s="3">
        <f>'Adj TLT'!E1050*'TLT DVD'!C1050*1/252*-25</f>
        <v>-0.2204778958333333</v>
      </c>
    </row>
    <row r="1051" spans="1:5" x14ac:dyDescent="0.25">
      <c r="A1051" s="1">
        <v>44491</v>
      </c>
      <c r="B1051">
        <v>1.5243</v>
      </c>
      <c r="C1051">
        <f t="shared" si="32"/>
        <v>1.5243E-2</v>
      </c>
      <c r="D1051">
        <f t="shared" si="33"/>
        <v>0.99993951373412981</v>
      </c>
      <c r="E1051" s="3">
        <f>'Adj TLT'!E1051*'TLT DVD'!C1051*1/252*-25</f>
        <v>-0.22242984821428574</v>
      </c>
    </row>
    <row r="1052" spans="1:5" x14ac:dyDescent="0.25">
      <c r="A1052" s="1">
        <v>44490</v>
      </c>
      <c r="B1052">
        <v>1.5410999999999999</v>
      </c>
      <c r="C1052">
        <f t="shared" si="32"/>
        <v>1.5410999999999999E-2</v>
      </c>
      <c r="D1052">
        <f t="shared" si="33"/>
        <v>0.99993884710800962</v>
      </c>
      <c r="E1052" s="3">
        <f>'Adj TLT'!E1052*'TLT DVD'!C1052*1/252*-25</f>
        <v>-0.22388758333333328</v>
      </c>
    </row>
    <row r="1053" spans="1:5" x14ac:dyDescent="0.25">
      <c r="A1053" s="1">
        <v>44489</v>
      </c>
      <c r="B1053">
        <v>1.5392999999999999</v>
      </c>
      <c r="C1053">
        <f t="shared" si="32"/>
        <v>1.5392999999999999E-2</v>
      </c>
      <c r="D1053">
        <f t="shared" si="33"/>
        <v>0.9999389185322155</v>
      </c>
      <c r="E1053" s="3">
        <f>'Adj TLT'!E1053*'TLT DVD'!C1053*1/252*-25</f>
        <v>-0.22553493749999995</v>
      </c>
    </row>
    <row r="1054" spans="1:5" x14ac:dyDescent="0.25">
      <c r="A1054" s="1">
        <v>44488</v>
      </c>
      <c r="B1054">
        <v>1.5288999999999999</v>
      </c>
      <c r="C1054">
        <f t="shared" si="32"/>
        <v>1.5288999999999999E-2</v>
      </c>
      <c r="D1054">
        <f t="shared" si="33"/>
        <v>0.99993933120550516</v>
      </c>
      <c r="E1054" s="3">
        <f>'Adj TLT'!E1054*'TLT DVD'!C1054*1/252*-25</f>
        <v>-0.2233286071428571</v>
      </c>
    </row>
    <row r="1055" spans="1:5" x14ac:dyDescent="0.25">
      <c r="A1055" s="1">
        <v>44487</v>
      </c>
      <c r="B1055">
        <v>1.5078</v>
      </c>
      <c r="C1055">
        <f t="shared" si="32"/>
        <v>1.5078000000000001E-2</v>
      </c>
      <c r="D1055">
        <f t="shared" si="33"/>
        <v>0.99994016845664491</v>
      </c>
      <c r="E1055" s="3">
        <f>'Adj TLT'!E1055*'TLT DVD'!C1055*1/252*-25</f>
        <v>-0.22099441666666672</v>
      </c>
    </row>
    <row r="1056" spans="1:5" x14ac:dyDescent="0.25">
      <c r="A1056" s="1">
        <v>44484</v>
      </c>
      <c r="B1056">
        <v>1.5148999999999999</v>
      </c>
      <c r="C1056">
        <f t="shared" si="32"/>
        <v>1.5148999999999999E-2</v>
      </c>
      <c r="D1056">
        <f t="shared" si="33"/>
        <v>0.99993988672751011</v>
      </c>
      <c r="E1056" s="3">
        <f>'Adj TLT'!E1056*'TLT DVD'!C1056*1/252*-25</f>
        <v>-0.2180674503968254</v>
      </c>
    </row>
    <row r="1057" spans="1:5" x14ac:dyDescent="0.25">
      <c r="A1057" s="1">
        <v>44483</v>
      </c>
      <c r="B1057">
        <v>1.506</v>
      </c>
      <c r="C1057">
        <f t="shared" si="32"/>
        <v>1.506E-2</v>
      </c>
      <c r="D1057">
        <f t="shared" si="33"/>
        <v>0.99994023988094516</v>
      </c>
      <c r="E1057" s="3">
        <f>'Adj TLT'!E1057*'TLT DVD'!C1057*1/252*-25</f>
        <v>-0.21500839285714285</v>
      </c>
    </row>
    <row r="1058" spans="1:5" x14ac:dyDescent="0.25">
      <c r="A1058" s="1">
        <v>44482</v>
      </c>
      <c r="B1058">
        <v>1.5116000000000001</v>
      </c>
      <c r="C1058">
        <f t="shared" si="32"/>
        <v>1.5116000000000001E-2</v>
      </c>
      <c r="D1058">
        <f t="shared" si="33"/>
        <v>0.99994001767202767</v>
      </c>
      <c r="E1058" s="3">
        <f>'Adj TLT'!E1058*'TLT DVD'!C1058*1/252*-25</f>
        <v>-0.21613780555555556</v>
      </c>
    </row>
    <row r="1059" spans="1:5" x14ac:dyDescent="0.25">
      <c r="A1059" s="1">
        <v>44481</v>
      </c>
      <c r="B1059">
        <v>1.5263</v>
      </c>
      <c r="C1059">
        <f t="shared" si="32"/>
        <v>1.5263000000000001E-2</v>
      </c>
      <c r="D1059">
        <f t="shared" si="33"/>
        <v>0.99993943437385413</v>
      </c>
      <c r="E1059" s="3">
        <f>'Adj TLT'!E1059*'TLT DVD'!C1059*1/252*-25</f>
        <v>-0.21586242857142857</v>
      </c>
    </row>
    <row r="1060" spans="1:5" x14ac:dyDescent="0.25">
      <c r="A1060" s="1">
        <v>44480</v>
      </c>
      <c r="B1060">
        <v>1.5524</v>
      </c>
      <c r="C1060">
        <f t="shared" si="32"/>
        <v>1.5524E-2</v>
      </c>
      <c r="D1060">
        <f t="shared" si="33"/>
        <v>0.99993839872283341</v>
      </c>
      <c r="E1060" s="3">
        <f>'Adj TLT'!E1060*'TLT DVD'!C1060*1/252*-25</f>
        <v>-0.21981552777777777</v>
      </c>
    </row>
    <row r="1061" spans="1:5" x14ac:dyDescent="0.25">
      <c r="A1061" s="1">
        <v>44477</v>
      </c>
      <c r="B1061">
        <v>1.5485</v>
      </c>
      <c r="C1061">
        <f t="shared" si="32"/>
        <v>1.5485000000000001E-2</v>
      </c>
      <c r="D1061">
        <f t="shared" si="33"/>
        <v>0.99993855347521665</v>
      </c>
      <c r="E1061" s="3">
        <f>'Adj TLT'!E1061*'TLT DVD'!C1061*1/252*-25</f>
        <v>-0.22075342261904757</v>
      </c>
    </row>
    <row r="1062" spans="1:5" x14ac:dyDescent="0.25">
      <c r="A1062" s="1">
        <v>44476</v>
      </c>
      <c r="B1062">
        <v>1.5377000000000001</v>
      </c>
      <c r="C1062">
        <f t="shared" si="32"/>
        <v>1.5377E-2</v>
      </c>
      <c r="D1062">
        <f t="shared" si="33"/>
        <v>0.99993898202040277</v>
      </c>
      <c r="E1062" s="3">
        <f>'Adj TLT'!E1062*'TLT DVD'!C1062*1/252*-25</f>
        <v>-0.22228002678571432</v>
      </c>
    </row>
    <row r="1063" spans="1:5" x14ac:dyDescent="0.25">
      <c r="A1063" s="1">
        <v>44475</v>
      </c>
      <c r="B1063">
        <v>1.5216000000000001</v>
      </c>
      <c r="C1063">
        <f t="shared" si="32"/>
        <v>1.5216E-2</v>
      </c>
      <c r="D1063">
        <f t="shared" si="33"/>
        <v>0.99993962087051202</v>
      </c>
      <c r="E1063" s="3">
        <f>'Adj TLT'!E1063*'TLT DVD'!C1063*1/252*-25</f>
        <v>-0.21892623809523812</v>
      </c>
    </row>
    <row r="1064" spans="1:5" x14ac:dyDescent="0.25">
      <c r="A1064" s="1">
        <v>44474</v>
      </c>
      <c r="B1064">
        <v>1.5302</v>
      </c>
      <c r="C1064">
        <f t="shared" si="32"/>
        <v>1.5302E-2</v>
      </c>
      <c r="D1064">
        <f t="shared" si="33"/>
        <v>0.99993927962133455</v>
      </c>
      <c r="E1064" s="3">
        <f>'Adj TLT'!E1064*'TLT DVD'!C1064*1/252*-25</f>
        <v>-0.22145394444444441</v>
      </c>
    </row>
    <row r="1065" spans="1:5" x14ac:dyDescent="0.25">
      <c r="A1065" s="1">
        <v>44473</v>
      </c>
      <c r="B1065">
        <v>1.5154000000000001</v>
      </c>
      <c r="C1065">
        <f t="shared" si="32"/>
        <v>1.5154000000000001E-2</v>
      </c>
      <c r="D1065">
        <f t="shared" si="33"/>
        <v>0.99993986688743319</v>
      </c>
      <c r="E1065" s="3">
        <f>'Adj TLT'!E1065*'TLT DVD'!C1065*1/252*-25</f>
        <v>-0.21850023412698416</v>
      </c>
    </row>
    <row r="1066" spans="1:5" x14ac:dyDescent="0.25">
      <c r="A1066" s="1">
        <v>44470</v>
      </c>
      <c r="B1066">
        <v>1.5115000000000001</v>
      </c>
      <c r="C1066">
        <f t="shared" si="32"/>
        <v>1.5115E-2</v>
      </c>
      <c r="D1066">
        <f t="shared" si="33"/>
        <v>0.99994002164004359</v>
      </c>
      <c r="E1066" s="3">
        <f>'Adj TLT'!E1066*'TLT DVD'!C1066*1/252*-25</f>
        <v>-0.21583860119047618</v>
      </c>
    </row>
    <row r="1067" spans="1:5" x14ac:dyDescent="0.25">
      <c r="A1067" s="1">
        <v>44469</v>
      </c>
      <c r="B1067">
        <v>1.5223</v>
      </c>
      <c r="C1067">
        <f t="shared" si="32"/>
        <v>1.5223E-2</v>
      </c>
      <c r="D1067">
        <f t="shared" si="33"/>
        <v>0.99993959309441183</v>
      </c>
      <c r="E1067" s="3">
        <f>'Adj TLT'!E1067*'TLT DVD'!C1067*1/252*-25</f>
        <v>-0.21372608730158732</v>
      </c>
    </row>
    <row r="1068" spans="1:5" x14ac:dyDescent="0.25">
      <c r="A1068" s="1">
        <v>44468</v>
      </c>
      <c r="B1068">
        <v>1.5742</v>
      </c>
      <c r="C1068">
        <f t="shared" si="32"/>
        <v>1.5741999999999999E-2</v>
      </c>
      <c r="D1068">
        <f t="shared" si="33"/>
        <v>0.99993753369713245</v>
      </c>
      <c r="E1068" s="3">
        <f>'Adj TLT'!E1068*'TLT DVD'!C1068*1/252*-25</f>
        <v>-0.2215748968253968</v>
      </c>
    </row>
    <row r="1069" spans="1:5" x14ac:dyDescent="0.25">
      <c r="A1069" s="1">
        <v>44467</v>
      </c>
      <c r="B1069">
        <v>1.5769</v>
      </c>
      <c r="C1069">
        <f t="shared" si="32"/>
        <v>1.5768999999999998E-2</v>
      </c>
      <c r="D1069">
        <f t="shared" si="33"/>
        <v>0.99993742656097395</v>
      </c>
      <c r="E1069" s="3">
        <f>'Adj TLT'!E1069*'TLT DVD'!C1069*1/252*-25</f>
        <v>-0.22351931746031742</v>
      </c>
    </row>
    <row r="1070" spans="1:5" x14ac:dyDescent="0.25">
      <c r="A1070" s="1">
        <v>44466</v>
      </c>
      <c r="B1070">
        <v>1.5524</v>
      </c>
      <c r="C1070">
        <f t="shared" si="32"/>
        <v>1.5524E-2</v>
      </c>
      <c r="D1070">
        <f t="shared" si="33"/>
        <v>0.99993839872283341</v>
      </c>
      <c r="E1070" s="3">
        <f>'Adj TLT'!E1070*'TLT DVD'!C1070*1/252*-25</f>
        <v>-0.22237205952380951</v>
      </c>
    </row>
    <row r="1071" spans="1:5" x14ac:dyDescent="0.25">
      <c r="A1071" s="1">
        <v>44463</v>
      </c>
      <c r="B1071">
        <v>1.5466</v>
      </c>
      <c r="C1071">
        <f t="shared" si="32"/>
        <v>1.5466000000000001E-2</v>
      </c>
      <c r="D1071">
        <f t="shared" si="33"/>
        <v>0.99993862886741203</v>
      </c>
      <c r="E1071" s="3">
        <f>'Adj TLT'!E1071*'TLT DVD'!C1071*1/252*-25</f>
        <v>-0.22029844047619052</v>
      </c>
    </row>
    <row r="1072" spans="1:5" x14ac:dyDescent="0.25">
      <c r="A1072" s="1">
        <v>44462</v>
      </c>
      <c r="B1072">
        <v>1.5315000000000001</v>
      </c>
      <c r="C1072">
        <f t="shared" si="32"/>
        <v>1.5315E-2</v>
      </c>
      <c r="D1072">
        <f t="shared" si="33"/>
        <v>0.99993922803716673</v>
      </c>
      <c r="E1072" s="3">
        <f>'Adj TLT'!E1072*'TLT DVD'!C1072*1/252*-25</f>
        <v>-0.2202746726190476</v>
      </c>
    </row>
    <row r="1073" spans="1:5" x14ac:dyDescent="0.25">
      <c r="A1073" s="1">
        <v>44461</v>
      </c>
      <c r="B1073">
        <v>1.4968999999999999</v>
      </c>
      <c r="C1073">
        <f t="shared" si="32"/>
        <v>1.4969E-2</v>
      </c>
      <c r="D1073">
        <f t="shared" si="33"/>
        <v>0.99994060097054138</v>
      </c>
      <c r="E1073" s="3">
        <f>'Adj TLT'!E1073*'TLT DVD'!C1073*1/252*-25</f>
        <v>-0.2158476339285714</v>
      </c>
    </row>
    <row r="1074" spans="1:5" x14ac:dyDescent="0.25">
      <c r="A1074" s="1">
        <v>44460</v>
      </c>
      <c r="B1074">
        <v>1.5058</v>
      </c>
      <c r="C1074">
        <f t="shared" si="32"/>
        <v>1.5058E-2</v>
      </c>
      <c r="D1074">
        <f t="shared" si="33"/>
        <v>0.99994024781697888</v>
      </c>
      <c r="E1074" s="3">
        <f>'Adj TLT'!E1074*'TLT DVD'!C1074*1/252*-25</f>
        <v>-0.21559231746031746</v>
      </c>
    </row>
    <row r="1075" spans="1:5" x14ac:dyDescent="0.25">
      <c r="A1075" s="1">
        <v>44459</v>
      </c>
      <c r="B1075">
        <v>1.5045999999999999</v>
      </c>
      <c r="C1075">
        <f t="shared" si="32"/>
        <v>1.5045999999999999E-2</v>
      </c>
      <c r="D1075">
        <f t="shared" si="33"/>
        <v>0.99994029543318219</v>
      </c>
      <c r="E1075" s="3">
        <f>'Adj TLT'!E1075*'TLT DVD'!C1075*1/252*-25</f>
        <v>-0.21545036111111107</v>
      </c>
    </row>
    <row r="1076" spans="1:5" x14ac:dyDescent="0.25">
      <c r="A1076" s="1">
        <v>44456</v>
      </c>
      <c r="B1076">
        <v>1.5232000000000001</v>
      </c>
      <c r="C1076">
        <f t="shared" si="32"/>
        <v>1.5232000000000001E-2</v>
      </c>
      <c r="D1076">
        <f t="shared" si="33"/>
        <v>0.99993955738228413</v>
      </c>
      <c r="E1076" s="3">
        <f>'Adj TLT'!E1076*'TLT DVD'!C1076*1/252*-25</f>
        <v>-0.21773600000000001</v>
      </c>
    </row>
    <row r="1077" spans="1:5" x14ac:dyDescent="0.25">
      <c r="A1077" s="1">
        <v>44455</v>
      </c>
      <c r="B1077">
        <v>1.5159</v>
      </c>
      <c r="C1077">
        <f t="shared" si="32"/>
        <v>1.5159000000000001E-2</v>
      </c>
      <c r="D1077">
        <f t="shared" si="33"/>
        <v>0.99993984704735661</v>
      </c>
      <c r="E1077" s="3">
        <f>'Adj TLT'!E1077*'TLT DVD'!C1077*1/252*-25</f>
        <v>-0.2201213125</v>
      </c>
    </row>
    <row r="1078" spans="1:5" x14ac:dyDescent="0.25">
      <c r="A1078" s="1">
        <v>44454</v>
      </c>
      <c r="B1078">
        <v>1.5088999999999999</v>
      </c>
      <c r="C1078">
        <f t="shared" si="32"/>
        <v>1.5088999999999998E-2</v>
      </c>
      <c r="D1078">
        <f t="shared" si="33"/>
        <v>0.99994012480846384</v>
      </c>
      <c r="E1078" s="3">
        <f>'Adj TLT'!E1078*'TLT DVD'!C1078*1/252*-25</f>
        <v>-0.21991319345238095</v>
      </c>
    </row>
    <row r="1079" spans="1:5" x14ac:dyDescent="0.25">
      <c r="A1079" s="1">
        <v>44453</v>
      </c>
      <c r="B1079">
        <v>1.5037</v>
      </c>
      <c r="C1079">
        <f t="shared" si="32"/>
        <v>1.5037E-2</v>
      </c>
      <c r="D1079">
        <f t="shared" si="33"/>
        <v>0.99994033114533631</v>
      </c>
      <c r="E1079" s="3">
        <f>'Adj TLT'!E1079*'TLT DVD'!C1079*1/252*-25</f>
        <v>-0.22131838492063494</v>
      </c>
    </row>
    <row r="1080" spans="1:5" x14ac:dyDescent="0.25">
      <c r="A1080" s="1">
        <v>44452</v>
      </c>
      <c r="B1080">
        <v>1.5219</v>
      </c>
      <c r="C1080">
        <f t="shared" si="32"/>
        <v>1.5219E-2</v>
      </c>
      <c r="D1080">
        <f t="shared" si="33"/>
        <v>0.99993960896646905</v>
      </c>
      <c r="E1080" s="3">
        <f>'Adj TLT'!E1080*'TLT DVD'!C1080*1/252*-25</f>
        <v>-0.22917579464285714</v>
      </c>
    </row>
    <row r="1081" spans="1:5" x14ac:dyDescent="0.25">
      <c r="A1081" s="1">
        <v>44449</v>
      </c>
      <c r="B1081">
        <v>1.5310999999999999</v>
      </c>
      <c r="C1081">
        <f t="shared" si="32"/>
        <v>1.5310999999999998E-2</v>
      </c>
      <c r="D1081">
        <f t="shared" si="33"/>
        <v>0.99993924390921807</v>
      </c>
      <c r="E1081" s="3">
        <f>'Adj TLT'!E1081*'TLT DVD'!C1081*1/252*-25</f>
        <v>-0.22919412599206346</v>
      </c>
    </row>
    <row r="1082" spans="1:5" x14ac:dyDescent="0.25">
      <c r="A1082" s="1">
        <v>44448</v>
      </c>
      <c r="B1082">
        <v>1.5176000000000001</v>
      </c>
      <c r="C1082">
        <f t="shared" si="32"/>
        <v>1.5176E-2</v>
      </c>
      <c r="D1082">
        <f t="shared" si="33"/>
        <v>0.99993977959109936</v>
      </c>
      <c r="E1082" s="3">
        <f>'Adj TLT'!E1082*'TLT DVD'!C1082*1/252*-25</f>
        <v>-0.22736900000000002</v>
      </c>
    </row>
    <row r="1083" spans="1:5" x14ac:dyDescent="0.25">
      <c r="A1083" s="1">
        <v>44447</v>
      </c>
      <c r="B1083">
        <v>1.536</v>
      </c>
      <c r="C1083">
        <f t="shared" si="32"/>
        <v>1.536E-2</v>
      </c>
      <c r="D1083">
        <f t="shared" si="33"/>
        <v>0.99993904947660628</v>
      </c>
      <c r="E1083" s="3">
        <f>'Adj TLT'!E1083*'TLT DVD'!C1083*1/252*-25</f>
        <v>-0.22730666666666666</v>
      </c>
    </row>
    <row r="1084" spans="1:5" x14ac:dyDescent="0.25">
      <c r="A1084" s="1">
        <v>44446</v>
      </c>
      <c r="B1084">
        <v>1.5464</v>
      </c>
      <c r="C1084">
        <f t="shared" si="32"/>
        <v>1.5464E-2</v>
      </c>
      <c r="D1084">
        <f t="shared" si="33"/>
        <v>0.99993863680343287</v>
      </c>
      <c r="E1084" s="3">
        <f>'Adj TLT'!E1084*'TLT DVD'!C1084*1/252*-25</f>
        <v>-0.22995029365079364</v>
      </c>
    </row>
    <row r="1085" spans="1:5" x14ac:dyDescent="0.25">
      <c r="A1085" s="1">
        <v>44442</v>
      </c>
      <c r="B1085">
        <v>1.5334000000000001</v>
      </c>
      <c r="C1085">
        <f t="shared" si="32"/>
        <v>1.5334E-2</v>
      </c>
      <c r="D1085">
        <f t="shared" si="33"/>
        <v>0.99993915264492617</v>
      </c>
      <c r="E1085" s="3">
        <f>'Adj TLT'!E1085*'TLT DVD'!C1085*1/252*-25</f>
        <v>-0.22906683730158731</v>
      </c>
    </row>
    <row r="1086" spans="1:5" x14ac:dyDescent="0.25">
      <c r="A1086" s="1">
        <v>44441</v>
      </c>
      <c r="B1086">
        <v>1.5194000000000001</v>
      </c>
      <c r="C1086">
        <f t="shared" si="32"/>
        <v>1.5194000000000001E-2</v>
      </c>
      <c r="D1086">
        <f t="shared" si="33"/>
        <v>0.99993970816683198</v>
      </c>
      <c r="E1086" s="3">
        <f>'Adj TLT'!E1086*'TLT DVD'!C1086*1/252*-25</f>
        <v>-0.22777433928571431</v>
      </c>
    </row>
    <row r="1087" spans="1:5" x14ac:dyDescent="0.25">
      <c r="A1087" s="1">
        <v>44440</v>
      </c>
      <c r="B1087">
        <v>1.5261</v>
      </c>
      <c r="C1087">
        <f t="shared" si="32"/>
        <v>1.5261E-2</v>
      </c>
      <c r="D1087">
        <f t="shared" si="33"/>
        <v>0.99993944230988141</v>
      </c>
      <c r="E1087" s="3">
        <f>'Adj TLT'!E1087*'TLT DVD'!C1087*1/252*-25</f>
        <v>-0.22603842261904766</v>
      </c>
    </row>
    <row r="1088" spans="1:5" x14ac:dyDescent="0.25">
      <c r="A1088" s="1">
        <v>44439</v>
      </c>
      <c r="B1088">
        <v>1.5266999999999999</v>
      </c>
      <c r="C1088">
        <f t="shared" si="32"/>
        <v>1.5266999999999999E-2</v>
      </c>
      <c r="D1088">
        <f t="shared" si="33"/>
        <v>0.99993941850179979</v>
      </c>
      <c r="E1088" s="3">
        <f>'Adj TLT'!E1088*'TLT DVD'!C1088*1/252*-25</f>
        <v>-0.22476416666666665</v>
      </c>
    </row>
    <row r="1089" spans="1:5" x14ac:dyDescent="0.25">
      <c r="A1089" s="1">
        <v>44438</v>
      </c>
      <c r="B1089">
        <v>1.4552</v>
      </c>
      <c r="C1089">
        <f t="shared" si="32"/>
        <v>1.4552000000000001E-2</v>
      </c>
      <c r="D1089">
        <f t="shared" si="33"/>
        <v>0.99994225563552397</v>
      </c>
      <c r="E1089" s="3">
        <f>'Adj TLT'!E1089*'TLT DVD'!C1089*1/252*-25</f>
        <v>-0.21614339682539682</v>
      </c>
    </row>
    <row r="1090" spans="1:5" x14ac:dyDescent="0.25">
      <c r="A1090" s="1">
        <v>44435</v>
      </c>
      <c r="B1090">
        <v>1.4590000000000001</v>
      </c>
      <c r="C1090">
        <f t="shared" si="32"/>
        <v>1.4590000000000001E-2</v>
      </c>
      <c r="D1090">
        <f t="shared" si="33"/>
        <v>0.99994210485059198</v>
      </c>
      <c r="E1090" s="3">
        <f>'Adj TLT'!E1090*'TLT DVD'!C1090*1/252*-25</f>
        <v>-0.2141169345238095</v>
      </c>
    </row>
    <row r="1091" spans="1:5" x14ac:dyDescent="0.25">
      <c r="A1091" s="1">
        <v>44434</v>
      </c>
      <c r="B1091">
        <v>1.4690000000000001</v>
      </c>
      <c r="C1091">
        <f t="shared" si="32"/>
        <v>1.4690000000000002E-2</v>
      </c>
      <c r="D1091">
        <f t="shared" si="33"/>
        <v>0.99994170804824822</v>
      </c>
      <c r="E1091" s="3">
        <f>'Adj TLT'!E1091*'TLT DVD'!C1091*1/252*-25</f>
        <v>-0.21412715277777777</v>
      </c>
    </row>
    <row r="1092" spans="1:5" x14ac:dyDescent="0.25">
      <c r="A1092" s="1">
        <v>44433</v>
      </c>
      <c r="B1092">
        <v>1.4730000000000001</v>
      </c>
      <c r="C1092">
        <f t="shared" ref="C1092:C1155" si="34">B1092/100</f>
        <v>1.473E-2</v>
      </c>
      <c r="D1092">
        <f t="shared" ref="D1092:D1155" si="35">EXP(-C1092*1/252)</f>
        <v>0.9999415493273548</v>
      </c>
      <c r="E1092" s="3">
        <f>'Adj TLT'!E1092*'TLT DVD'!C1092*1/252*-25</f>
        <v>-0.21653684523809522</v>
      </c>
    </row>
    <row r="1093" spans="1:5" x14ac:dyDescent="0.25">
      <c r="A1093" s="1">
        <v>44432</v>
      </c>
      <c r="B1093">
        <v>1.4608000000000001</v>
      </c>
      <c r="C1093">
        <f t="shared" si="34"/>
        <v>1.4608000000000001E-2</v>
      </c>
      <c r="D1093">
        <f t="shared" si="35"/>
        <v>0.99994203342615851</v>
      </c>
      <c r="E1093" s="3">
        <f>'Adj TLT'!E1093*'TLT DVD'!C1093*1/252*-25</f>
        <v>-0.21671431746031747</v>
      </c>
    </row>
    <row r="1094" spans="1:5" x14ac:dyDescent="0.25">
      <c r="A1094" s="1">
        <v>44431</v>
      </c>
      <c r="B1094">
        <v>1.4494</v>
      </c>
      <c r="C1094">
        <f t="shared" si="34"/>
        <v>1.4494E-2</v>
      </c>
      <c r="D1094">
        <f t="shared" si="35"/>
        <v>0.99994248578099021</v>
      </c>
      <c r="E1094" s="3">
        <f>'Adj TLT'!E1094*'TLT DVD'!C1094*1/252*-25</f>
        <v>-0.21408845833333331</v>
      </c>
    </row>
    <row r="1095" spans="1:5" x14ac:dyDescent="0.25">
      <c r="A1095" s="1">
        <v>44428</v>
      </c>
      <c r="B1095">
        <v>1.4484999999999999</v>
      </c>
      <c r="C1095">
        <f t="shared" si="34"/>
        <v>1.4485E-2</v>
      </c>
      <c r="D1095">
        <f t="shared" si="35"/>
        <v>0.99994252149322249</v>
      </c>
      <c r="E1095" s="3">
        <f>'Adj TLT'!E1095*'TLT DVD'!C1095*1/252*-25</f>
        <v>-0.21386930059523809</v>
      </c>
    </row>
    <row r="1096" spans="1:5" x14ac:dyDescent="0.25">
      <c r="A1096" s="1">
        <v>44427</v>
      </c>
      <c r="B1096">
        <v>1.4494</v>
      </c>
      <c r="C1096">
        <f t="shared" si="34"/>
        <v>1.4494E-2</v>
      </c>
      <c r="D1096">
        <f t="shared" si="35"/>
        <v>0.99994248578099021</v>
      </c>
      <c r="E1096" s="3">
        <f>'Adj TLT'!E1096*'TLT DVD'!C1096*1/252*-25</f>
        <v>-0.21546883928571428</v>
      </c>
    </row>
    <row r="1097" spans="1:5" x14ac:dyDescent="0.25">
      <c r="A1097" s="1">
        <v>44426</v>
      </c>
      <c r="B1097">
        <v>1.4601</v>
      </c>
      <c r="C1097">
        <f t="shared" si="34"/>
        <v>1.4600999999999999E-2</v>
      </c>
      <c r="D1097">
        <f t="shared" si="35"/>
        <v>0.99994206120232654</v>
      </c>
      <c r="E1097" s="3">
        <f>'Adj TLT'!E1097*'TLT DVD'!C1097*1/252*-25</f>
        <v>-0.2164945892857143</v>
      </c>
    </row>
    <row r="1098" spans="1:5" x14ac:dyDescent="0.25">
      <c r="A1098" s="1">
        <v>44425</v>
      </c>
      <c r="B1098">
        <v>1.4650000000000001</v>
      </c>
      <c r="C1098">
        <f t="shared" si="34"/>
        <v>1.4650000000000002E-2</v>
      </c>
      <c r="D1098">
        <f t="shared" si="35"/>
        <v>0.99994186676916685</v>
      </c>
      <c r="E1098" s="3">
        <f>'Adj TLT'!E1098*'TLT DVD'!C1098*1/252*-25</f>
        <v>-0.21575322420634924</v>
      </c>
    </row>
    <row r="1099" spans="1:5" x14ac:dyDescent="0.25">
      <c r="A1099" s="1">
        <v>44424</v>
      </c>
      <c r="B1099">
        <v>1.4643999999999999</v>
      </c>
      <c r="C1099">
        <f t="shared" si="34"/>
        <v>1.4643999999999999E-2</v>
      </c>
      <c r="D1099">
        <f t="shared" si="35"/>
        <v>0.99994189057730676</v>
      </c>
      <c r="E1099" s="3">
        <f>'Adj TLT'!E1099*'TLT DVD'!C1099*1/252*-25</f>
        <v>-0.21506922222222219</v>
      </c>
    </row>
    <row r="1100" spans="1:5" x14ac:dyDescent="0.25">
      <c r="A1100" s="1">
        <v>44421</v>
      </c>
      <c r="B1100">
        <v>1.468</v>
      </c>
      <c r="C1100">
        <f t="shared" si="34"/>
        <v>1.468E-2</v>
      </c>
      <c r="D1100">
        <f t="shared" si="35"/>
        <v>0.99994174772847544</v>
      </c>
      <c r="E1100" s="3">
        <f>'Adj TLT'!E1100*'TLT DVD'!C1100*1/252*-25</f>
        <v>-0.21740380952380953</v>
      </c>
    </row>
    <row r="1101" spans="1:5" x14ac:dyDescent="0.25">
      <c r="A1101" s="1">
        <v>44420</v>
      </c>
      <c r="B1101">
        <v>1.4912000000000001</v>
      </c>
      <c r="C1101">
        <f t="shared" si="34"/>
        <v>1.4912000000000002E-2</v>
      </c>
      <c r="D1101">
        <f t="shared" si="35"/>
        <v>0.99994082714760768</v>
      </c>
      <c r="E1101" s="3">
        <f>'Adj TLT'!E1101*'TLT DVD'!C1101*1/252*-25</f>
        <v>-0.22257047619047618</v>
      </c>
    </row>
    <row r="1102" spans="1:5" x14ac:dyDescent="0.25">
      <c r="A1102" s="1">
        <v>44419</v>
      </c>
      <c r="B1102">
        <v>1.4886999999999999</v>
      </c>
      <c r="C1102">
        <f t="shared" si="34"/>
        <v>1.4886999999999999E-2</v>
      </c>
      <c r="D1102">
        <f t="shared" si="35"/>
        <v>0.99994092634809151</v>
      </c>
      <c r="E1102" s="3">
        <f>'Adj TLT'!E1102*'TLT DVD'!C1102*1/252*-25</f>
        <v>-0.2223450248015873</v>
      </c>
    </row>
    <row r="1103" spans="1:5" x14ac:dyDescent="0.25">
      <c r="A1103" s="1">
        <v>44418</v>
      </c>
      <c r="B1103">
        <v>1.4878</v>
      </c>
      <c r="C1103">
        <f t="shared" si="34"/>
        <v>1.4878000000000001E-2</v>
      </c>
      <c r="D1103">
        <f t="shared" si="35"/>
        <v>0.99994096206026806</v>
      </c>
      <c r="E1103" s="3">
        <f>'Adj TLT'!E1103*'TLT DVD'!C1103*1/252*-25</f>
        <v>-0.22206300595238093</v>
      </c>
    </row>
    <row r="1104" spans="1:5" x14ac:dyDescent="0.25">
      <c r="A1104" s="1">
        <v>44417</v>
      </c>
      <c r="B1104">
        <v>1.4809000000000001</v>
      </c>
      <c r="C1104">
        <f t="shared" si="34"/>
        <v>1.4809000000000001E-2</v>
      </c>
      <c r="D1104">
        <f t="shared" si="35"/>
        <v>0.99994123585366423</v>
      </c>
      <c r="E1104" s="3">
        <f>'Adj TLT'!E1104*'TLT DVD'!C1104*1/252*-25</f>
        <v>-0.21941707837301588</v>
      </c>
    </row>
    <row r="1105" spans="1:5" x14ac:dyDescent="0.25">
      <c r="A1105" s="1">
        <v>44414</v>
      </c>
      <c r="B1105">
        <v>1.4756</v>
      </c>
      <c r="C1105">
        <f t="shared" si="34"/>
        <v>1.4756E-2</v>
      </c>
      <c r="D1105">
        <f t="shared" si="35"/>
        <v>0.99994144615878755</v>
      </c>
      <c r="E1105" s="3">
        <f>'Adj TLT'!E1105*'TLT DVD'!C1105*1/252*-25</f>
        <v>-0.21789986111111109</v>
      </c>
    </row>
    <row r="1106" spans="1:5" x14ac:dyDescent="0.25">
      <c r="A1106" s="1">
        <v>44413</v>
      </c>
      <c r="B1106">
        <v>1.4510000000000001</v>
      </c>
      <c r="C1106">
        <f t="shared" si="34"/>
        <v>1.451E-2</v>
      </c>
      <c r="D1106">
        <f t="shared" si="35"/>
        <v>0.99994242229258046</v>
      </c>
      <c r="E1106" s="3">
        <f>'Adj TLT'!E1106*'TLT DVD'!C1106*1/252*-25</f>
        <v>-0.21435358134920635</v>
      </c>
    </row>
    <row r="1107" spans="1:5" x14ac:dyDescent="0.25">
      <c r="A1107" s="1">
        <v>44412</v>
      </c>
      <c r="B1107">
        <v>1.4436</v>
      </c>
      <c r="C1107">
        <f t="shared" si="34"/>
        <v>1.4435999999999999E-2</v>
      </c>
      <c r="D1107">
        <f t="shared" si="35"/>
        <v>0.99994271592650952</v>
      </c>
      <c r="E1107" s="3">
        <f>'Adj TLT'!E1107*'TLT DVD'!C1107*1/252*-25</f>
        <v>-0.21274482142857143</v>
      </c>
    </row>
    <row r="1108" spans="1:5" x14ac:dyDescent="0.25">
      <c r="A1108" s="1">
        <v>44411</v>
      </c>
      <c r="B1108">
        <v>1.4466000000000001</v>
      </c>
      <c r="C1108">
        <f t="shared" si="34"/>
        <v>1.4466000000000001E-2</v>
      </c>
      <c r="D1108">
        <f t="shared" si="35"/>
        <v>0.99994259688571707</v>
      </c>
      <c r="E1108" s="3">
        <f>'Adj TLT'!E1108*'TLT DVD'!C1108*1/252*-25</f>
        <v>-0.20987180952380954</v>
      </c>
    </row>
    <row r="1109" spans="1:5" x14ac:dyDescent="0.25">
      <c r="A1109" s="1">
        <v>44410</v>
      </c>
      <c r="B1109">
        <v>1.4473</v>
      </c>
      <c r="C1109">
        <f t="shared" si="34"/>
        <v>1.4473E-2</v>
      </c>
      <c r="D1109">
        <f t="shared" si="35"/>
        <v>0.99994256910953416</v>
      </c>
      <c r="E1109" s="3">
        <f>'Adj TLT'!E1109*'TLT DVD'!C1109*1/252*-25</f>
        <v>-0.21031796031746028</v>
      </c>
    </row>
    <row r="1110" spans="1:5" x14ac:dyDescent="0.25">
      <c r="A1110" s="1">
        <v>44407</v>
      </c>
      <c r="B1110">
        <v>1.4584999999999999</v>
      </c>
      <c r="C1110">
        <f t="shared" si="34"/>
        <v>1.4584999999999999E-2</v>
      </c>
      <c r="D1110">
        <f t="shared" si="35"/>
        <v>0.99994212469071331</v>
      </c>
      <c r="E1110" s="3">
        <f>'Adj TLT'!E1110*'TLT DVD'!C1110*1/252*-25</f>
        <v>-0.2120757390873016</v>
      </c>
    </row>
    <row r="1111" spans="1:5" x14ac:dyDescent="0.25">
      <c r="A1111" s="1">
        <v>44406</v>
      </c>
      <c r="B1111">
        <v>1.5119</v>
      </c>
      <c r="C1111">
        <f t="shared" si="34"/>
        <v>1.5119E-2</v>
      </c>
      <c r="D1111">
        <f t="shared" si="35"/>
        <v>0.99994000576797992</v>
      </c>
      <c r="E1111" s="3">
        <f>'Adj TLT'!E1111*'TLT DVD'!C1111*1/252*-25</f>
        <v>-0.22086039186507939</v>
      </c>
    </row>
    <row r="1112" spans="1:5" x14ac:dyDescent="0.25">
      <c r="A1112" s="1">
        <v>44405</v>
      </c>
      <c r="B1112">
        <v>1.5035000000000001</v>
      </c>
      <c r="C1112">
        <f t="shared" si="34"/>
        <v>1.5035E-2</v>
      </c>
      <c r="D1112">
        <f t="shared" si="35"/>
        <v>0.9999403390813707</v>
      </c>
      <c r="E1112" s="3">
        <f>'Adj TLT'!E1112*'TLT DVD'!C1112*1/252*-25</f>
        <v>-0.22042383928571424</v>
      </c>
    </row>
    <row r="1113" spans="1:5" x14ac:dyDescent="0.25">
      <c r="A1113" s="1">
        <v>44404</v>
      </c>
      <c r="B1113">
        <v>1.5036</v>
      </c>
      <c r="C1113">
        <f t="shared" si="34"/>
        <v>1.5036000000000001E-2</v>
      </c>
      <c r="D1113">
        <f t="shared" si="35"/>
        <v>0.99994033511335345</v>
      </c>
      <c r="E1113" s="3">
        <f>'Adj TLT'!E1113*'TLT DVD'!C1113*1/252*-25</f>
        <v>-0.22418258333333332</v>
      </c>
    </row>
    <row r="1114" spans="1:5" x14ac:dyDescent="0.25">
      <c r="A1114" s="1">
        <v>44403</v>
      </c>
      <c r="B1114">
        <v>1.5197000000000001</v>
      </c>
      <c r="C1114">
        <f t="shared" si="34"/>
        <v>1.5197E-2</v>
      </c>
      <c r="D1114">
        <f t="shared" si="35"/>
        <v>0.99993969626278789</v>
      </c>
      <c r="E1114" s="3">
        <f>'Adj TLT'!E1114*'TLT DVD'!C1114*1/252*-25</f>
        <v>-0.22774393055555558</v>
      </c>
    </row>
    <row r="1115" spans="1:5" x14ac:dyDescent="0.25">
      <c r="A1115" s="1">
        <v>44400</v>
      </c>
      <c r="B1115">
        <v>1.5152000000000001</v>
      </c>
      <c r="C1115">
        <f t="shared" si="34"/>
        <v>1.5152000000000001E-2</v>
      </c>
      <c r="D1115">
        <f t="shared" si="35"/>
        <v>0.99993987482346391</v>
      </c>
      <c r="E1115" s="3">
        <f>'Adj TLT'!E1115*'TLT DVD'!C1115*1/252*-25</f>
        <v>-0.22660357142857143</v>
      </c>
    </row>
    <row r="1116" spans="1:5" x14ac:dyDescent="0.25">
      <c r="A1116" s="1">
        <v>44399</v>
      </c>
      <c r="B1116">
        <v>1.5049999999999999</v>
      </c>
      <c r="C1116">
        <f t="shared" si="34"/>
        <v>1.5049999999999999E-2</v>
      </c>
      <c r="D1116">
        <f t="shared" si="35"/>
        <v>0.9999402795611142</v>
      </c>
      <c r="E1116" s="3">
        <f>'Adj TLT'!E1116*'TLT DVD'!C1116*1/252*-25</f>
        <v>-0.22495868055555554</v>
      </c>
    </row>
    <row r="1117" spans="1:5" x14ac:dyDescent="0.25">
      <c r="A1117" s="1">
        <v>44398</v>
      </c>
      <c r="B1117">
        <v>1.5193000000000001</v>
      </c>
      <c r="C1117">
        <f t="shared" si="34"/>
        <v>1.5193000000000002E-2</v>
      </c>
      <c r="D1117">
        <f t="shared" si="35"/>
        <v>0.99993971213484667</v>
      </c>
      <c r="E1117" s="3">
        <f>'Adj TLT'!E1117*'TLT DVD'!C1117*1/252*-25</f>
        <v>-0.22536283333333337</v>
      </c>
    </row>
    <row r="1118" spans="1:5" x14ac:dyDescent="0.25">
      <c r="A1118" s="1">
        <v>44397</v>
      </c>
      <c r="B1118">
        <v>1.5</v>
      </c>
      <c r="C1118">
        <f t="shared" si="34"/>
        <v>1.4999999999999999E-2</v>
      </c>
      <c r="D1118">
        <f t="shared" si="35"/>
        <v>0.99994047796198304</v>
      </c>
      <c r="E1118" s="3">
        <f>'Adj TLT'!E1118*'TLT DVD'!C1118*1/252*-25</f>
        <v>-0.22145833333333331</v>
      </c>
    </row>
    <row r="1119" spans="1:5" x14ac:dyDescent="0.25">
      <c r="A1119" s="1">
        <v>44396</v>
      </c>
      <c r="B1119">
        <v>1.4856</v>
      </c>
      <c r="C1119">
        <f t="shared" si="34"/>
        <v>1.4856000000000001E-2</v>
      </c>
      <c r="D1119">
        <f t="shared" si="35"/>
        <v>0.99994104935670514</v>
      </c>
      <c r="E1119" s="3">
        <f>'Adj TLT'!E1119*'TLT DVD'!C1119*1/252*-25</f>
        <v>-0.22055559523809523</v>
      </c>
    </row>
    <row r="1120" spans="1:5" x14ac:dyDescent="0.25">
      <c r="A1120" s="1">
        <v>44393</v>
      </c>
      <c r="B1120">
        <v>1.5181</v>
      </c>
      <c r="C1120">
        <f t="shared" si="34"/>
        <v>1.5181E-2</v>
      </c>
      <c r="D1120">
        <f t="shared" si="35"/>
        <v>0.99993975975102456</v>
      </c>
      <c r="E1120" s="3">
        <f>'Adj TLT'!E1120*'TLT DVD'!C1120*1/252*-25</f>
        <v>-0.22536555952380952</v>
      </c>
    </row>
    <row r="1121" spans="1:5" x14ac:dyDescent="0.25">
      <c r="A1121" s="1">
        <v>44392</v>
      </c>
      <c r="B1121">
        <v>1.5153000000000001</v>
      </c>
      <c r="C1121">
        <f t="shared" si="34"/>
        <v>1.5153000000000002E-2</v>
      </c>
      <c r="D1121">
        <f t="shared" si="35"/>
        <v>0.99993987085544855</v>
      </c>
      <c r="E1121" s="3">
        <f>'Adj TLT'!E1121*'TLT DVD'!C1121*1/252*-25</f>
        <v>-0.22257472023809524</v>
      </c>
    </row>
    <row r="1122" spans="1:5" x14ac:dyDescent="0.25">
      <c r="A1122" s="1">
        <v>44391</v>
      </c>
      <c r="B1122">
        <v>1.532</v>
      </c>
      <c r="C1122">
        <f t="shared" si="34"/>
        <v>1.532E-2</v>
      </c>
      <c r="D1122">
        <f t="shared" si="35"/>
        <v>0.99993920819710291</v>
      </c>
      <c r="E1122" s="3">
        <f>'Adj TLT'!E1122*'TLT DVD'!C1122*1/252*-25</f>
        <v>-0.22569642857142858</v>
      </c>
    </row>
    <row r="1123" spans="1:5" x14ac:dyDescent="0.25">
      <c r="A1123" s="1">
        <v>44390</v>
      </c>
      <c r="B1123">
        <v>1.5494000000000001</v>
      </c>
      <c r="C1123">
        <f t="shared" si="34"/>
        <v>1.5494000000000001E-2</v>
      </c>
      <c r="D1123">
        <f t="shared" si="35"/>
        <v>0.99993851776312603</v>
      </c>
      <c r="E1123" s="3">
        <f>'Adj TLT'!E1123*'TLT DVD'!C1123*1/252*-25</f>
        <v>-0.22979692460317461</v>
      </c>
    </row>
    <row r="1124" spans="1:5" x14ac:dyDescent="0.25">
      <c r="A1124" s="1">
        <v>44389</v>
      </c>
      <c r="B1124">
        <v>1.5375000000000001</v>
      </c>
      <c r="C1124">
        <f t="shared" si="34"/>
        <v>1.5375000000000002E-2</v>
      </c>
      <c r="D1124">
        <f t="shared" si="35"/>
        <v>0.99993898995642649</v>
      </c>
      <c r="E1124" s="3">
        <f>'Adj TLT'!E1124*'TLT DVD'!C1124*1/252*-25</f>
        <v>-0.22589657738095237</v>
      </c>
    </row>
    <row r="1125" spans="1:5" x14ac:dyDescent="0.25">
      <c r="A1125" s="1">
        <v>44386</v>
      </c>
      <c r="B1125">
        <v>1.5355000000000001</v>
      </c>
      <c r="C1125">
        <f t="shared" si="34"/>
        <v>1.5355000000000001E-2</v>
      </c>
      <c r="D1125">
        <f t="shared" si="35"/>
        <v>0.99993906931666698</v>
      </c>
      <c r="E1125" s="3">
        <f>'Adj TLT'!E1125*'TLT DVD'!C1125*1/252*-25</f>
        <v>-0.22849702380952383</v>
      </c>
    </row>
    <row r="1126" spans="1:5" x14ac:dyDescent="0.25">
      <c r="A1126" s="1">
        <v>44385</v>
      </c>
      <c r="B1126">
        <v>1.5139</v>
      </c>
      <c r="C1126">
        <f t="shared" si="34"/>
        <v>1.5139E-2</v>
      </c>
      <c r="D1126">
        <f t="shared" si="35"/>
        <v>0.99993992640766516</v>
      </c>
      <c r="E1126" s="3">
        <f>'Adj TLT'!E1126*'TLT DVD'!C1126*1/252*-25</f>
        <v>-0.2274754900793651</v>
      </c>
    </row>
    <row r="1127" spans="1:5" x14ac:dyDescent="0.25">
      <c r="A1127" s="1">
        <v>44384</v>
      </c>
      <c r="B1127">
        <v>1.5199</v>
      </c>
      <c r="C1127">
        <f t="shared" si="34"/>
        <v>1.5199000000000001E-2</v>
      </c>
      <c r="D1127">
        <f t="shared" si="35"/>
        <v>0.99993968832675861</v>
      </c>
      <c r="E1127" s="3">
        <f>'Adj TLT'!E1127*'TLT DVD'!C1127*1/252*-25</f>
        <v>-0.22347656646825395</v>
      </c>
    </row>
    <row r="1128" spans="1:5" x14ac:dyDescent="0.25">
      <c r="A1128" s="1">
        <v>44383</v>
      </c>
      <c r="B1128">
        <v>1.5333000000000001</v>
      </c>
      <c r="C1128">
        <f t="shared" si="34"/>
        <v>1.5333000000000001E-2</v>
      </c>
      <c r="D1128">
        <f t="shared" si="35"/>
        <v>0.99993915661293875</v>
      </c>
      <c r="E1128" s="3">
        <f>'Adj TLT'!E1128*'TLT DVD'!C1128*1/252*-25</f>
        <v>-0.22587273511904768</v>
      </c>
    </row>
    <row r="1129" spans="1:5" x14ac:dyDescent="0.25">
      <c r="A1129" s="1">
        <v>44379</v>
      </c>
      <c r="B1129">
        <v>1.5512999999999999</v>
      </c>
      <c r="C1129">
        <f t="shared" si="34"/>
        <v>1.5512999999999999E-2</v>
      </c>
      <c r="D1129">
        <f t="shared" si="35"/>
        <v>0.9999384423709391</v>
      </c>
      <c r="E1129" s="3">
        <f>'Adj TLT'!E1129*'TLT DVD'!C1129*1/252*-25</f>
        <v>-0.22603118154761906</v>
      </c>
    </row>
    <row r="1130" spans="1:5" x14ac:dyDescent="0.25">
      <c r="A1130" s="1">
        <v>44378</v>
      </c>
      <c r="B1130">
        <v>1.5607</v>
      </c>
      <c r="C1130">
        <f t="shared" si="34"/>
        <v>1.5606999999999999E-2</v>
      </c>
      <c r="D1130">
        <f t="shared" si="35"/>
        <v>0.99993806937809759</v>
      </c>
      <c r="E1130" s="3">
        <f>'Adj TLT'!E1130*'TLT DVD'!C1130*1/252*-25</f>
        <v>-0.22484608531746028</v>
      </c>
    </row>
    <row r="1131" spans="1:5" x14ac:dyDescent="0.25">
      <c r="A1131" s="1">
        <v>44377</v>
      </c>
      <c r="B1131">
        <v>1.5587</v>
      </c>
      <c r="C1131">
        <f t="shared" si="34"/>
        <v>1.5587E-2</v>
      </c>
      <c r="D1131">
        <f t="shared" si="35"/>
        <v>0.99993814873826503</v>
      </c>
      <c r="E1131" s="3">
        <f>'Adj TLT'!E1131*'TLT DVD'!C1131*1/252*-25</f>
        <v>-0.22628983928571428</v>
      </c>
    </row>
    <row r="1132" spans="1:5" x14ac:dyDescent="0.25">
      <c r="A1132" s="1">
        <v>44376</v>
      </c>
      <c r="B1132">
        <v>1.6639999999999999</v>
      </c>
      <c r="C1132">
        <f t="shared" si="34"/>
        <v>1.6639999999999999E-2</v>
      </c>
      <c r="D1132">
        <f t="shared" si="35"/>
        <v>0.999933970434016</v>
      </c>
      <c r="E1132" s="3">
        <f>'Adj TLT'!E1132*'TLT DVD'!C1132*1/252*-25</f>
        <v>-0.24189079365079361</v>
      </c>
    </row>
    <row r="1133" spans="1:5" x14ac:dyDescent="0.25">
      <c r="A1133" s="1">
        <v>44375</v>
      </c>
      <c r="B1133">
        <v>1.6667000000000001</v>
      </c>
      <c r="C1133">
        <f t="shared" si="34"/>
        <v>1.6667000000000001E-2</v>
      </c>
      <c r="D1133">
        <f t="shared" si="35"/>
        <v>0.99993386329823919</v>
      </c>
      <c r="E1133" s="3">
        <f>'Adj TLT'!E1133*'TLT DVD'!C1133*1/252*-25</f>
        <v>-0.24573904166666671</v>
      </c>
    </row>
    <row r="1134" spans="1:5" x14ac:dyDescent="0.25">
      <c r="A1134" s="1">
        <v>44372</v>
      </c>
      <c r="B1134">
        <v>1.6839</v>
      </c>
      <c r="C1134">
        <f t="shared" si="34"/>
        <v>1.6839E-2</v>
      </c>
      <c r="D1134">
        <f t="shared" si="35"/>
        <v>0.99993318080393045</v>
      </c>
      <c r="E1134" s="3">
        <f>'Adj TLT'!E1134*'TLT DVD'!C1134*1/252*-25</f>
        <v>-0.24730610714285714</v>
      </c>
    </row>
    <row r="1135" spans="1:5" x14ac:dyDescent="0.25">
      <c r="A1135" s="1">
        <v>44371</v>
      </c>
      <c r="B1135">
        <v>1.6664000000000001</v>
      </c>
      <c r="C1135">
        <f t="shared" si="34"/>
        <v>1.6664000000000002E-2</v>
      </c>
      <c r="D1135">
        <f t="shared" si="35"/>
        <v>0.99993387520221388</v>
      </c>
      <c r="E1135" s="3">
        <f>'Adj TLT'!E1135*'TLT DVD'!C1135*1/252*-25</f>
        <v>-0.24258684126984131</v>
      </c>
    </row>
    <row r="1136" spans="1:5" x14ac:dyDescent="0.25">
      <c r="A1136" s="1">
        <v>44370</v>
      </c>
      <c r="B1136">
        <v>1.6691</v>
      </c>
      <c r="C1136">
        <f t="shared" si="34"/>
        <v>1.6691000000000001E-2</v>
      </c>
      <c r="D1136">
        <f t="shared" si="35"/>
        <v>0.99993376806644718</v>
      </c>
      <c r="E1136" s="3">
        <f>'Adj TLT'!E1136*'TLT DVD'!C1136*1/252*-25</f>
        <v>-0.24016494444444444</v>
      </c>
    </row>
    <row r="1137" spans="1:5" x14ac:dyDescent="0.25">
      <c r="A1137" s="1">
        <v>44369</v>
      </c>
      <c r="B1137">
        <v>1.6648000000000001</v>
      </c>
      <c r="C1137">
        <f t="shared" si="34"/>
        <v>1.6648E-2</v>
      </c>
      <c r="D1137">
        <f t="shared" si="35"/>
        <v>0.99993393869008096</v>
      </c>
      <c r="E1137" s="3">
        <f>'Adj TLT'!E1137*'TLT DVD'!C1137*1/252*-25</f>
        <v>-0.23810934126984123</v>
      </c>
    </row>
    <row r="1138" spans="1:5" x14ac:dyDescent="0.25">
      <c r="A1138" s="1">
        <v>44368</v>
      </c>
      <c r="B1138">
        <v>1.6688000000000001</v>
      </c>
      <c r="C1138">
        <f t="shared" si="34"/>
        <v>1.6688000000000001E-2</v>
      </c>
      <c r="D1138">
        <f t="shared" si="35"/>
        <v>0.99993377997042077</v>
      </c>
      <c r="E1138" s="3">
        <f>'Adj TLT'!E1138*'TLT DVD'!C1138*1/252*-25</f>
        <v>-0.23897944444444447</v>
      </c>
    </row>
    <row r="1139" spans="1:5" x14ac:dyDescent="0.25">
      <c r="A1139" s="1">
        <v>44365</v>
      </c>
      <c r="B1139">
        <v>1.6409</v>
      </c>
      <c r="C1139">
        <f t="shared" si="34"/>
        <v>1.6409E-2</v>
      </c>
      <c r="D1139">
        <f t="shared" si="35"/>
        <v>0.99993488704057565</v>
      </c>
      <c r="E1139" s="3">
        <f>'Adj TLT'!E1139*'TLT DVD'!C1139*1/252*-25</f>
        <v>-0.23394220138888891</v>
      </c>
    </row>
    <row r="1140" spans="1:5" x14ac:dyDescent="0.25">
      <c r="A1140" s="1">
        <v>44364</v>
      </c>
      <c r="B1140">
        <v>1.6717</v>
      </c>
      <c r="C1140">
        <f t="shared" si="34"/>
        <v>1.6716999999999999E-2</v>
      </c>
      <c r="D1140">
        <f t="shared" si="35"/>
        <v>0.99993366489868285</v>
      </c>
      <c r="E1140" s="3">
        <f>'Adj TLT'!E1140*'TLT DVD'!C1140*1/252*-25</f>
        <v>-0.23793531646825397</v>
      </c>
    </row>
    <row r="1141" spans="1:5" x14ac:dyDescent="0.25">
      <c r="A1141" s="1">
        <v>44363</v>
      </c>
      <c r="B1141">
        <v>1.6968000000000001</v>
      </c>
      <c r="C1141">
        <f t="shared" si="34"/>
        <v>1.6968E-2</v>
      </c>
      <c r="D1141">
        <f t="shared" si="35"/>
        <v>0.99993266893350463</v>
      </c>
      <c r="E1141" s="3">
        <f>'Adj TLT'!E1141*'TLT DVD'!C1141*1/252*-25</f>
        <v>-0.23905016666666665</v>
      </c>
    </row>
    <row r="1142" spans="1:5" x14ac:dyDescent="0.25">
      <c r="A1142" s="1">
        <v>44362</v>
      </c>
      <c r="B1142">
        <v>1.6953</v>
      </c>
      <c r="C1142">
        <f t="shared" si="34"/>
        <v>1.6952999999999999E-2</v>
      </c>
      <c r="D1142">
        <f t="shared" si="35"/>
        <v>0.99993272845330816</v>
      </c>
      <c r="E1142" s="3">
        <f>'Adj TLT'!E1142*'TLT DVD'!C1142*1/252*-25</f>
        <v>-0.24134479166666667</v>
      </c>
    </row>
    <row r="1143" spans="1:5" x14ac:dyDescent="0.25">
      <c r="A1143" s="1">
        <v>44361</v>
      </c>
      <c r="B1143">
        <v>1.6933</v>
      </c>
      <c r="C1143">
        <f t="shared" si="34"/>
        <v>1.6933E-2</v>
      </c>
      <c r="D1143">
        <f t="shared" si="35"/>
        <v>0.99993280781305172</v>
      </c>
      <c r="E1143" s="3">
        <f>'Adj TLT'!E1143*'TLT DVD'!C1143*1/252*-25</f>
        <v>-0.24067370138888891</v>
      </c>
    </row>
    <row r="1144" spans="1:5" x14ac:dyDescent="0.25">
      <c r="A1144" s="1">
        <v>44358</v>
      </c>
      <c r="B1144">
        <v>1.6802999999999999</v>
      </c>
      <c r="C1144">
        <f t="shared" si="34"/>
        <v>1.6802999999999998E-2</v>
      </c>
      <c r="D1144">
        <f t="shared" si="35"/>
        <v>0.99993332365153798</v>
      </c>
      <c r="E1144" s="3">
        <f>'Adj TLT'!E1144*'TLT DVD'!C1144*1/252*-25</f>
        <v>-0.23944274999999995</v>
      </c>
    </row>
    <row r="1145" spans="1:5" x14ac:dyDescent="0.25">
      <c r="A1145" s="1">
        <v>44357</v>
      </c>
      <c r="B1145">
        <v>1.6776</v>
      </c>
      <c r="C1145">
        <f t="shared" si="34"/>
        <v>1.6775999999999999E-2</v>
      </c>
      <c r="D1145">
        <f t="shared" si="35"/>
        <v>0.99993343078725694</v>
      </c>
      <c r="E1145" s="3">
        <f>'Adj TLT'!E1145*'TLT DVD'!C1145*1/252*-25</f>
        <v>-0.23847549999999998</v>
      </c>
    </row>
    <row r="1146" spans="1:5" x14ac:dyDescent="0.25">
      <c r="A1146" s="1">
        <v>44356</v>
      </c>
      <c r="B1146">
        <v>1.6877</v>
      </c>
      <c r="C1146">
        <f t="shared" si="34"/>
        <v>1.6877E-2</v>
      </c>
      <c r="D1146">
        <f t="shared" si="35"/>
        <v>0.99993303002036704</v>
      </c>
      <c r="E1146" s="3">
        <f>'Adj TLT'!E1146*'TLT DVD'!C1146*1/252*-25</f>
        <v>-0.24399654861111111</v>
      </c>
    </row>
    <row r="1147" spans="1:5" x14ac:dyDescent="0.25">
      <c r="A1147" s="1">
        <v>44355</v>
      </c>
      <c r="B1147">
        <v>1.7025999999999999</v>
      </c>
      <c r="C1147">
        <f t="shared" si="34"/>
        <v>1.7025999999999999E-2</v>
      </c>
      <c r="D1147">
        <f t="shared" si="35"/>
        <v>0.99993243879029781</v>
      </c>
      <c r="E1147" s="3">
        <f>'Adj TLT'!E1147*'TLT DVD'!C1147*1/252*-25</f>
        <v>-0.24160704761904758</v>
      </c>
    </row>
    <row r="1148" spans="1:5" x14ac:dyDescent="0.25">
      <c r="A1148" s="1">
        <v>44354</v>
      </c>
      <c r="B1148">
        <v>1.7144999999999999</v>
      </c>
      <c r="C1148">
        <f t="shared" si="34"/>
        <v>1.7145000000000001E-2</v>
      </c>
      <c r="D1148">
        <f t="shared" si="35"/>
        <v>0.99993196660009098</v>
      </c>
      <c r="E1148" s="3">
        <f>'Adj TLT'!E1148*'TLT DVD'!C1148*1/252*-25</f>
        <v>-0.23970683035714285</v>
      </c>
    </row>
    <row r="1149" spans="1:5" x14ac:dyDescent="0.25">
      <c r="A1149" s="1">
        <v>44351</v>
      </c>
      <c r="B1149">
        <v>1.7093</v>
      </c>
      <c r="C1149">
        <f t="shared" si="34"/>
        <v>1.7093000000000001E-2</v>
      </c>
      <c r="D1149">
        <f t="shared" si="35"/>
        <v>0.99993217293528003</v>
      </c>
      <c r="E1149" s="3">
        <f>'Adj TLT'!E1149*'TLT DVD'!C1149*1/252*-25</f>
        <v>-0.23918329861111115</v>
      </c>
    </row>
    <row r="1150" spans="1:5" x14ac:dyDescent="0.25">
      <c r="A1150" s="1">
        <v>44350</v>
      </c>
      <c r="B1150">
        <v>1.7326999999999999</v>
      </c>
      <c r="C1150">
        <f t="shared" si="34"/>
        <v>1.7326999999999999E-2</v>
      </c>
      <c r="D1150">
        <f t="shared" si="35"/>
        <v>0.99993124442726478</v>
      </c>
      <c r="E1150" s="3">
        <f>'Adj TLT'!E1150*'TLT DVD'!C1150*1/252*-25</f>
        <v>-0.24274989484126983</v>
      </c>
    </row>
    <row r="1151" spans="1:5" x14ac:dyDescent="0.25">
      <c r="A1151" s="1">
        <v>44349</v>
      </c>
      <c r="B1151">
        <v>1.7262</v>
      </c>
      <c r="C1151">
        <f t="shared" si="34"/>
        <v>1.7262E-2</v>
      </c>
      <c r="D1151">
        <f t="shared" si="35"/>
        <v>0.99993150234607142</v>
      </c>
      <c r="E1151" s="3">
        <f>'Adj TLT'!E1151*'TLT DVD'!C1151*1/252*-25</f>
        <v>-0.24370587499999999</v>
      </c>
    </row>
    <row r="1152" spans="1:5" x14ac:dyDescent="0.25">
      <c r="A1152" s="1">
        <v>44348</v>
      </c>
      <c r="B1152">
        <v>1.7302</v>
      </c>
      <c r="C1152">
        <f t="shared" si="34"/>
        <v>1.7301999999999998E-2</v>
      </c>
      <c r="D1152">
        <f t="shared" si="35"/>
        <v>0.99993134362679792</v>
      </c>
      <c r="E1152" s="3">
        <f>'Adj TLT'!E1152*'TLT DVD'!C1152*1/252*-25</f>
        <v>-0.24466538492063486</v>
      </c>
    </row>
    <row r="1153" spans="1:5" x14ac:dyDescent="0.25">
      <c r="A1153" s="1">
        <v>44344</v>
      </c>
      <c r="B1153">
        <v>1.7273000000000001</v>
      </c>
      <c r="C1153">
        <f t="shared" si="34"/>
        <v>1.7273E-2</v>
      </c>
      <c r="D1153">
        <f t="shared" si="35"/>
        <v>0.99993145869826872</v>
      </c>
      <c r="E1153" s="3">
        <f>'Adj TLT'!E1153*'TLT DVD'!C1153*1/252*-25</f>
        <v>-0.24279874702380955</v>
      </c>
    </row>
    <row r="1154" spans="1:5" x14ac:dyDescent="0.25">
      <c r="A1154" s="1">
        <v>44343</v>
      </c>
      <c r="B1154">
        <v>1.7575000000000001</v>
      </c>
      <c r="C1154">
        <f t="shared" si="34"/>
        <v>1.7575E-2</v>
      </c>
      <c r="D1154">
        <f t="shared" si="35"/>
        <v>0.99993026036842914</v>
      </c>
      <c r="E1154" s="3">
        <f>'Adj TLT'!E1154*'TLT DVD'!C1154*1/252*-25</f>
        <v>-0.24488182043650794</v>
      </c>
    </row>
    <row r="1155" spans="1:5" x14ac:dyDescent="0.25">
      <c r="A1155" s="1">
        <v>44342</v>
      </c>
      <c r="B1155">
        <v>1.7504</v>
      </c>
      <c r="C1155">
        <f t="shared" si="34"/>
        <v>1.7503999999999999E-2</v>
      </c>
      <c r="D1155">
        <f t="shared" si="35"/>
        <v>0.99993054209485166</v>
      </c>
      <c r="E1155" s="3">
        <f>'Adj TLT'!E1155*'TLT DVD'!C1155*1/252*-25</f>
        <v>-0.24219076190476188</v>
      </c>
    </row>
    <row r="1156" spans="1:5" x14ac:dyDescent="0.25">
      <c r="A1156" s="1">
        <v>44341</v>
      </c>
      <c r="B1156">
        <v>1.7473000000000001</v>
      </c>
      <c r="C1156">
        <f t="shared" ref="C1156:C1219" si="36">B1156/100</f>
        <v>1.7473000000000002E-2</v>
      </c>
      <c r="D1156">
        <f t="shared" ref="D1156:D1219" si="37">EXP(-C1156*1/252)</f>
        <v>0.99993066510218787</v>
      </c>
      <c r="E1156" s="3">
        <f>'Adj TLT'!E1156*'TLT DVD'!C1156*1/252*-25</f>
        <v>-0.24250721230158734</v>
      </c>
    </row>
    <row r="1157" spans="1:5" x14ac:dyDescent="0.25">
      <c r="A1157" s="1">
        <v>44340</v>
      </c>
      <c r="B1157">
        <v>1.7635000000000001</v>
      </c>
      <c r="C1157">
        <f t="shared" si="36"/>
        <v>1.7635000000000001E-2</v>
      </c>
      <c r="D1157">
        <f t="shared" si="37"/>
        <v>0.99993002228982408</v>
      </c>
      <c r="E1157" s="3">
        <f>'Adj TLT'!E1157*'TLT DVD'!C1157*1/252*-25</f>
        <v>-0.24144904265873018</v>
      </c>
    </row>
    <row r="1158" spans="1:5" x14ac:dyDescent="0.25">
      <c r="A1158" s="1">
        <v>44337</v>
      </c>
      <c r="B1158">
        <v>1.7701</v>
      </c>
      <c r="C1158">
        <f t="shared" si="36"/>
        <v>1.7701000000000001E-2</v>
      </c>
      <c r="D1158">
        <f t="shared" si="37"/>
        <v>0.99992976040342396</v>
      </c>
      <c r="E1158" s="3">
        <f>'Adj TLT'!E1158*'TLT DVD'!C1158*1/252*-25</f>
        <v>-0.24326582638888888</v>
      </c>
    </row>
    <row r="1159" spans="1:5" x14ac:dyDescent="0.25">
      <c r="A1159" s="1">
        <v>44336</v>
      </c>
      <c r="B1159">
        <v>1.7757000000000001</v>
      </c>
      <c r="C1159">
        <f t="shared" si="36"/>
        <v>1.7757000000000002E-2</v>
      </c>
      <c r="D1159">
        <f t="shared" si="37"/>
        <v>0.99992953819683517</v>
      </c>
      <c r="E1159" s="3">
        <f>'Adj TLT'!E1159*'TLT DVD'!C1159*1/252*-25</f>
        <v>-0.24347172321428578</v>
      </c>
    </row>
    <row r="1160" spans="1:5" x14ac:dyDescent="0.25">
      <c r="A1160" s="1">
        <v>44335</v>
      </c>
      <c r="B1160">
        <v>1.7904</v>
      </c>
      <c r="C1160">
        <f t="shared" si="36"/>
        <v>1.7904E-2</v>
      </c>
      <c r="D1160">
        <f t="shared" si="37"/>
        <v>0.99992895490477474</v>
      </c>
      <c r="E1160" s="3">
        <f>'Adj TLT'!E1160*'TLT DVD'!C1160*1/252*-25</f>
        <v>-0.24589580952380954</v>
      </c>
    </row>
    <row r="1161" spans="1:5" x14ac:dyDescent="0.25">
      <c r="A1161" s="1">
        <v>44334</v>
      </c>
      <c r="B1161">
        <v>1.786</v>
      </c>
      <c r="C1161">
        <f t="shared" si="36"/>
        <v>1.7860000000000001E-2</v>
      </c>
      <c r="D1161">
        <f t="shared" si="37"/>
        <v>0.99992912949555979</v>
      </c>
      <c r="E1161" s="3">
        <f>'Adj TLT'!E1161*'TLT DVD'!C1161*1/252*-25</f>
        <v>-0.24567245039682539</v>
      </c>
    </row>
    <row r="1162" spans="1:5" x14ac:dyDescent="0.25">
      <c r="A1162" s="1">
        <v>44333</v>
      </c>
      <c r="B1162">
        <v>1.7815000000000001</v>
      </c>
      <c r="C1162">
        <f t="shared" si="36"/>
        <v>1.7815000000000001E-2</v>
      </c>
      <c r="D1162">
        <f t="shared" si="37"/>
        <v>0.99992930805434888</v>
      </c>
      <c r="E1162" s="3">
        <f>'Adj TLT'!E1162*'TLT DVD'!C1162*1/252*-25</f>
        <v>-0.24605201388888889</v>
      </c>
    </row>
    <row r="1163" spans="1:5" x14ac:dyDescent="0.25">
      <c r="A1163" s="1">
        <v>44330</v>
      </c>
      <c r="B1163">
        <v>1.7777000000000001</v>
      </c>
      <c r="C1163">
        <f t="shared" si="36"/>
        <v>1.7777000000000001E-2</v>
      </c>
      <c r="D1163">
        <f t="shared" si="37"/>
        <v>0.99992945883735118</v>
      </c>
      <c r="E1163" s="3">
        <f>'Adj TLT'!E1163*'TLT DVD'!C1163*1/252*-25</f>
        <v>-0.24595043849206352</v>
      </c>
    </row>
    <row r="1164" spans="1:5" x14ac:dyDescent="0.25">
      <c r="A1164" s="1">
        <v>44329</v>
      </c>
      <c r="B1164">
        <v>1.7943</v>
      </c>
      <c r="C1164">
        <f t="shared" si="36"/>
        <v>1.7943000000000001E-2</v>
      </c>
      <c r="D1164">
        <f t="shared" si="37"/>
        <v>0.99992880015387697</v>
      </c>
      <c r="E1164" s="3">
        <f>'Adj TLT'!E1164*'TLT DVD'!C1164*1/252*-25</f>
        <v>-0.24596862500000002</v>
      </c>
    </row>
    <row r="1165" spans="1:5" x14ac:dyDescent="0.25">
      <c r="A1165" s="1">
        <v>44328</v>
      </c>
      <c r="B1165">
        <v>1.7970999999999999</v>
      </c>
      <c r="C1165">
        <f t="shared" si="36"/>
        <v>1.7971000000000001E-2</v>
      </c>
      <c r="D1165">
        <f t="shared" si="37"/>
        <v>0.99992868905068311</v>
      </c>
      <c r="E1165" s="3">
        <f>'Adj TLT'!E1165*'TLT DVD'!C1165*1/252*-25</f>
        <v>-0.24544321130952379</v>
      </c>
    </row>
    <row r="1166" spans="1:5" x14ac:dyDescent="0.25">
      <c r="A1166" s="1">
        <v>44327</v>
      </c>
      <c r="B1166">
        <v>1.7782</v>
      </c>
      <c r="C1166">
        <f t="shared" si="36"/>
        <v>1.7781999999999999E-2</v>
      </c>
      <c r="D1166">
        <f t="shared" si="37"/>
        <v>0.9999294389974811</v>
      </c>
      <c r="E1166" s="3">
        <f>'Adj TLT'!E1166*'TLT DVD'!C1166*1/252*-25</f>
        <v>-0.24208570039682534</v>
      </c>
    </row>
    <row r="1167" spans="1:5" x14ac:dyDescent="0.25">
      <c r="A1167" s="1">
        <v>44326</v>
      </c>
      <c r="B1167">
        <v>1.7681</v>
      </c>
      <c r="C1167">
        <f t="shared" si="36"/>
        <v>1.7680999999999999E-2</v>
      </c>
      <c r="D1167">
        <f t="shared" si="37"/>
        <v>0.99992983976293182</v>
      </c>
      <c r="E1167" s="3">
        <f>'Adj TLT'!E1167*'TLT DVD'!C1167*1/252*-25</f>
        <v>-0.23874612202380951</v>
      </c>
    </row>
    <row r="1168" spans="1:5" x14ac:dyDescent="0.25">
      <c r="A1168" s="1">
        <v>44323</v>
      </c>
      <c r="B1168">
        <v>1.7502</v>
      </c>
      <c r="C1168">
        <f t="shared" si="36"/>
        <v>1.7502E-2</v>
      </c>
      <c r="D1168">
        <f t="shared" si="37"/>
        <v>0.99993055003080844</v>
      </c>
      <c r="E1168" s="3">
        <f>'Adj TLT'!E1168*'TLT DVD'!C1168*1/252*-25</f>
        <v>-0.23690207142857142</v>
      </c>
    </row>
    <row r="1169" spans="1:5" x14ac:dyDescent="0.25">
      <c r="A1169" s="1">
        <v>44322</v>
      </c>
      <c r="B1169">
        <v>1.7416</v>
      </c>
      <c r="C1169">
        <f t="shared" si="36"/>
        <v>1.7416000000000001E-2</v>
      </c>
      <c r="D1169">
        <f t="shared" si="37"/>
        <v>0.99993089127700674</v>
      </c>
      <c r="E1169" s="3">
        <f>'Adj TLT'!E1169*'TLT DVD'!C1169*1/252*-25</f>
        <v>-0.23634272222222219</v>
      </c>
    </row>
    <row r="1170" spans="1:5" x14ac:dyDescent="0.25">
      <c r="A1170" s="1">
        <v>44321</v>
      </c>
      <c r="B1170">
        <v>1.7444999999999999</v>
      </c>
      <c r="C1170">
        <f t="shared" si="36"/>
        <v>1.7444999999999999E-2</v>
      </c>
      <c r="D1170">
        <f t="shared" si="37"/>
        <v>0.99993077620560122</v>
      </c>
      <c r="E1170" s="3">
        <f>'Adj TLT'!E1170*'TLT DVD'!C1170*1/252*-25</f>
        <v>-0.23723815476190477</v>
      </c>
    </row>
    <row r="1171" spans="1:5" x14ac:dyDescent="0.25">
      <c r="A1171" s="1">
        <v>44320</v>
      </c>
      <c r="B1171">
        <v>1.7473000000000001</v>
      </c>
      <c r="C1171">
        <f t="shared" si="36"/>
        <v>1.7473000000000002E-2</v>
      </c>
      <c r="D1171">
        <f t="shared" si="37"/>
        <v>0.99993066510218787</v>
      </c>
      <c r="E1171" s="3">
        <f>'Adj TLT'!E1171*'TLT DVD'!C1171*1/252*-25</f>
        <v>-0.23541747321428577</v>
      </c>
    </row>
    <row r="1172" spans="1:5" x14ac:dyDescent="0.25">
      <c r="A1172" s="1">
        <v>44319</v>
      </c>
      <c r="B1172">
        <v>1.7592000000000001</v>
      </c>
      <c r="C1172">
        <f t="shared" si="36"/>
        <v>1.7592E-2</v>
      </c>
      <c r="D1172">
        <f t="shared" si="37"/>
        <v>0.99993019291281859</v>
      </c>
      <c r="E1172" s="3">
        <f>'Adj TLT'!E1172*'TLT DVD'!C1172*1/252*-25</f>
        <v>-0.23665428571428568</v>
      </c>
    </row>
    <row r="1173" spans="1:5" x14ac:dyDescent="0.25">
      <c r="A1173" s="1">
        <v>44316</v>
      </c>
      <c r="B1173">
        <v>1.7577</v>
      </c>
      <c r="C1173">
        <f t="shared" si="36"/>
        <v>1.7576999999999999E-2</v>
      </c>
      <c r="D1173">
        <f t="shared" si="37"/>
        <v>0.99993025243247469</v>
      </c>
      <c r="E1173" s="3">
        <f>'Adj TLT'!E1173*'TLT DVD'!C1173*1/252*-25</f>
        <v>-0.23896349999999997</v>
      </c>
    </row>
    <row r="1174" spans="1:5" x14ac:dyDescent="0.25">
      <c r="A1174" s="1">
        <v>44315</v>
      </c>
      <c r="B1174">
        <v>1.6054999999999999</v>
      </c>
      <c r="C1174">
        <f t="shared" si="36"/>
        <v>1.6055E-2</v>
      </c>
      <c r="D1174">
        <f t="shared" si="37"/>
        <v>0.99993629171199883</v>
      </c>
      <c r="E1174" s="3">
        <f>'Adj TLT'!E1174*'TLT DVD'!C1174*1/252*-25</f>
        <v>-0.21951389880952377</v>
      </c>
    </row>
    <row r="1175" spans="1:5" x14ac:dyDescent="0.25">
      <c r="A1175" s="1">
        <v>44314</v>
      </c>
      <c r="B1175">
        <v>1.6008</v>
      </c>
      <c r="C1175">
        <f t="shared" si="36"/>
        <v>1.6008000000000001E-2</v>
      </c>
      <c r="D1175">
        <f t="shared" si="37"/>
        <v>0.99993647820807063</v>
      </c>
      <c r="E1175" s="3">
        <f>'Adj TLT'!E1175*'TLT DVD'!C1175*1/252*-25</f>
        <v>-0.22111050000000002</v>
      </c>
    </row>
    <row r="1176" spans="1:5" x14ac:dyDescent="0.25">
      <c r="A1176" s="1">
        <v>44313</v>
      </c>
      <c r="B1176">
        <v>1.6017999999999999</v>
      </c>
      <c r="C1176">
        <f t="shared" si="36"/>
        <v>1.6017999999999998E-2</v>
      </c>
      <c r="D1176">
        <f t="shared" si="37"/>
        <v>0.99993643852805247</v>
      </c>
      <c r="E1176" s="3">
        <f>'Adj TLT'!E1176*'TLT DVD'!C1176*1/252*-25</f>
        <v>-0.22234509523809515</v>
      </c>
    </row>
    <row r="1177" spans="1:5" x14ac:dyDescent="0.25">
      <c r="A1177" s="1">
        <v>44312</v>
      </c>
      <c r="B1177">
        <v>1.5879000000000001</v>
      </c>
      <c r="C1177">
        <f t="shared" si="36"/>
        <v>1.5879000000000001E-2</v>
      </c>
      <c r="D1177">
        <f t="shared" si="37"/>
        <v>0.99993699008044645</v>
      </c>
      <c r="E1177" s="3">
        <f>'Adj TLT'!E1177*'TLT DVD'!C1177*1/252*-25</f>
        <v>-0.22005332440476191</v>
      </c>
    </row>
    <row r="1178" spans="1:5" x14ac:dyDescent="0.25">
      <c r="A1178" s="1">
        <v>44309</v>
      </c>
      <c r="B1178">
        <v>1.5855999999999999</v>
      </c>
      <c r="C1178">
        <f t="shared" si="36"/>
        <v>1.5855999999999999E-2</v>
      </c>
      <c r="D1178">
        <f t="shared" si="37"/>
        <v>0.99993708134454096</v>
      </c>
      <c r="E1178" s="3">
        <f>'Adj TLT'!E1178*'TLT DVD'!C1178*1/252*-25</f>
        <v>-0.21937279365079362</v>
      </c>
    </row>
    <row r="1179" spans="1:5" x14ac:dyDescent="0.25">
      <c r="A1179" s="1">
        <v>44308</v>
      </c>
      <c r="B1179">
        <v>1.5819000000000001</v>
      </c>
      <c r="C1179">
        <f t="shared" si="36"/>
        <v>1.5819E-2</v>
      </c>
      <c r="D1179">
        <f t="shared" si="37"/>
        <v>0.99993722816071051</v>
      </c>
      <c r="E1179" s="3">
        <f>'Adj TLT'!E1179*'TLT DVD'!C1179*1/252*-25</f>
        <v>-0.21738570238095237</v>
      </c>
    </row>
    <row r="1180" spans="1:5" x14ac:dyDescent="0.25">
      <c r="A1180" s="1">
        <v>44307</v>
      </c>
      <c r="B1180">
        <v>1.5888</v>
      </c>
      <c r="C1180">
        <f t="shared" si="36"/>
        <v>1.5887999999999999E-2</v>
      </c>
      <c r="D1180">
        <f t="shared" si="37"/>
        <v>0.99993695436841179</v>
      </c>
      <c r="E1180" s="3">
        <f>'Adj TLT'!E1180*'TLT DVD'!C1180*1/252*-25</f>
        <v>-0.21852304761904762</v>
      </c>
    </row>
    <row r="1181" spans="1:5" x14ac:dyDescent="0.25">
      <c r="A1181" s="1">
        <v>44306</v>
      </c>
      <c r="B1181">
        <v>1.5919000000000001</v>
      </c>
      <c r="C1181">
        <f t="shared" si="36"/>
        <v>1.5919000000000003E-2</v>
      </c>
      <c r="D1181">
        <f t="shared" si="37"/>
        <v>0.99993683136030187</v>
      </c>
      <c r="E1181" s="3">
        <f>'Adj TLT'!E1181*'TLT DVD'!C1181*1/252*-25</f>
        <v>-0.21844405555555557</v>
      </c>
    </row>
    <row r="1182" spans="1:5" x14ac:dyDescent="0.25">
      <c r="A1182" s="1">
        <v>44305</v>
      </c>
      <c r="B1182">
        <v>1.5992999999999999</v>
      </c>
      <c r="C1182">
        <f t="shared" si="36"/>
        <v>1.5993E-2</v>
      </c>
      <c r="D1182">
        <f t="shared" si="37"/>
        <v>0.99993653772810087</v>
      </c>
      <c r="E1182" s="3">
        <f>'Adj TLT'!E1182*'TLT DVD'!C1182*1/252*-25</f>
        <v>-0.22011000892857138</v>
      </c>
    </row>
    <row r="1183" spans="1:5" x14ac:dyDescent="0.25">
      <c r="A1183" s="1">
        <v>44302</v>
      </c>
      <c r="B1183">
        <v>1.5947</v>
      </c>
      <c r="C1183">
        <f t="shared" si="36"/>
        <v>1.5946999999999999E-2</v>
      </c>
      <c r="D1183">
        <f t="shared" si="37"/>
        <v>0.99993672025621572</v>
      </c>
      <c r="E1183" s="3">
        <f>'Adj TLT'!E1183*'TLT DVD'!C1183*1/252*-25</f>
        <v>-0.21933453174603174</v>
      </c>
    </row>
    <row r="1184" spans="1:5" x14ac:dyDescent="0.25">
      <c r="A1184" s="1">
        <v>44301</v>
      </c>
      <c r="B1184">
        <v>1.5823</v>
      </c>
      <c r="C1184">
        <f t="shared" si="36"/>
        <v>1.5823E-2</v>
      </c>
      <c r="D1184">
        <f t="shared" si="37"/>
        <v>0.99993721228869115</v>
      </c>
      <c r="E1184" s="3">
        <f>'Adj TLT'!E1184*'TLT DVD'!C1184*1/252*-25</f>
        <v>-0.21954412500000006</v>
      </c>
    </row>
    <row r="1185" spans="1:5" x14ac:dyDescent="0.25">
      <c r="A1185" s="1">
        <v>44300</v>
      </c>
      <c r="B1185">
        <v>1.6088</v>
      </c>
      <c r="C1185">
        <f t="shared" si="36"/>
        <v>1.6088000000000002E-2</v>
      </c>
      <c r="D1185">
        <f t="shared" si="37"/>
        <v>0.99993616076796921</v>
      </c>
      <c r="E1185" s="3">
        <f>'Adj TLT'!E1185*'TLT DVD'!C1185*1/252*-25</f>
        <v>-0.22354020634920638</v>
      </c>
    </row>
    <row r="1186" spans="1:5" x14ac:dyDescent="0.25">
      <c r="A1186" s="1">
        <v>44299</v>
      </c>
      <c r="B1186">
        <v>1.6036999999999999</v>
      </c>
      <c r="C1186">
        <f t="shared" si="36"/>
        <v>1.6036999999999999E-2</v>
      </c>
      <c r="D1186">
        <f t="shared" si="37"/>
        <v>0.9999363631360223</v>
      </c>
      <c r="E1186" s="3">
        <f>'Adj TLT'!E1186*'TLT DVD'!C1186*1/252*-25</f>
        <v>-0.22335659027777777</v>
      </c>
    </row>
    <row r="1187" spans="1:5" x14ac:dyDescent="0.25">
      <c r="A1187" s="1">
        <v>44298</v>
      </c>
      <c r="B1187">
        <v>1.6156999999999999</v>
      </c>
      <c r="C1187">
        <f t="shared" si="36"/>
        <v>1.6156999999999998E-2</v>
      </c>
      <c r="D1187">
        <f t="shared" si="37"/>
        <v>0.9999358869759627</v>
      </c>
      <c r="E1187" s="3">
        <f>'Adj TLT'!E1187*'TLT DVD'!C1187*1/252*-25</f>
        <v>-0.22405014484126984</v>
      </c>
    </row>
    <row r="1188" spans="1:5" x14ac:dyDescent="0.25">
      <c r="A1188" s="1">
        <v>44295</v>
      </c>
      <c r="B1188">
        <v>1.615</v>
      </c>
      <c r="C1188">
        <f t="shared" si="36"/>
        <v>1.6150000000000001E-2</v>
      </c>
      <c r="D1188">
        <f t="shared" si="37"/>
        <v>0.99993591475195998</v>
      </c>
      <c r="E1188" s="3">
        <f>'Adj TLT'!E1188*'TLT DVD'!C1188*1/252*-25</f>
        <v>-0.22350446428571433</v>
      </c>
    </row>
    <row r="1189" spans="1:5" x14ac:dyDescent="0.25">
      <c r="A1189" s="1">
        <v>44294</v>
      </c>
      <c r="B1189">
        <v>1.6091</v>
      </c>
      <c r="C1189">
        <f t="shared" si="36"/>
        <v>1.6091000000000001E-2</v>
      </c>
      <c r="D1189">
        <f t="shared" si="37"/>
        <v>0.99993614886396742</v>
      </c>
      <c r="E1189" s="3">
        <f>'Adj TLT'!E1189*'TLT DVD'!C1189*1/252*-25</f>
        <v>-0.22166629563492068</v>
      </c>
    </row>
    <row r="1190" spans="1:5" x14ac:dyDescent="0.25">
      <c r="A1190" s="1">
        <v>44293</v>
      </c>
      <c r="B1190">
        <v>1.6224000000000001</v>
      </c>
      <c r="C1190">
        <f t="shared" si="36"/>
        <v>1.6224000000000002E-2</v>
      </c>
      <c r="D1190">
        <f t="shared" si="37"/>
        <v>0.9999356211200281</v>
      </c>
      <c r="E1190" s="3">
        <f>'Adj TLT'!E1190*'TLT DVD'!C1190*1/252*-25</f>
        <v>-0.22414228571428571</v>
      </c>
    </row>
    <row r="1191" spans="1:5" x14ac:dyDescent="0.25">
      <c r="A1191" s="1">
        <v>44292</v>
      </c>
      <c r="B1191">
        <v>1.6111</v>
      </c>
      <c r="C1191">
        <f t="shared" si="36"/>
        <v>1.6111E-2</v>
      </c>
      <c r="D1191">
        <f t="shared" si="37"/>
        <v>0.99993606950395875</v>
      </c>
      <c r="E1191" s="3">
        <f>'Adj TLT'!E1191*'TLT DVD'!C1191*1/252*-25</f>
        <v>-0.22432329861111111</v>
      </c>
    </row>
    <row r="1192" spans="1:5" x14ac:dyDescent="0.25">
      <c r="A1192" s="1">
        <v>44291</v>
      </c>
      <c r="B1192">
        <v>1.6221000000000001</v>
      </c>
      <c r="C1192">
        <f t="shared" si="36"/>
        <v>1.6220999999999999E-2</v>
      </c>
      <c r="D1192">
        <f t="shared" si="37"/>
        <v>0.99993563302402366</v>
      </c>
      <c r="E1192" s="3">
        <f>'Adj TLT'!E1192*'TLT DVD'!C1192*1/252*-25</f>
        <v>-0.2221375833333333</v>
      </c>
    </row>
    <row r="1193" spans="1:5" x14ac:dyDescent="0.25">
      <c r="A1193" s="1">
        <v>44287</v>
      </c>
      <c r="B1193">
        <v>1.615</v>
      </c>
      <c r="C1193">
        <f t="shared" si="36"/>
        <v>1.6150000000000001E-2</v>
      </c>
      <c r="D1193">
        <f t="shared" si="37"/>
        <v>0.99993591475195998</v>
      </c>
      <c r="E1193" s="3">
        <f>'Adj TLT'!E1193*'TLT DVD'!C1193*1/252*-25</f>
        <v>-0.22187023809523806</v>
      </c>
    </row>
    <row r="1194" spans="1:5" x14ac:dyDescent="0.25">
      <c r="A1194" s="1">
        <v>44286</v>
      </c>
      <c r="B1194">
        <v>1.6395</v>
      </c>
      <c r="C1194">
        <f t="shared" si="36"/>
        <v>1.6395E-2</v>
      </c>
      <c r="D1194">
        <f t="shared" si="37"/>
        <v>0.99993494259251536</v>
      </c>
      <c r="E1194" s="3">
        <f>'Adj TLT'!E1194*'TLT DVD'!C1194*1/252*-25</f>
        <v>-0.22356078869047619</v>
      </c>
    </row>
    <row r="1195" spans="1:5" x14ac:dyDescent="0.25">
      <c r="A1195" s="1">
        <v>44285</v>
      </c>
      <c r="B1195">
        <v>1.5128999999999999</v>
      </c>
      <c r="C1195">
        <f t="shared" si="36"/>
        <v>1.5128999999999998E-2</v>
      </c>
      <c r="D1195">
        <f t="shared" si="37"/>
        <v>0.99993996608782176</v>
      </c>
      <c r="E1195" s="3">
        <f>'Adj TLT'!E1195*'TLT DVD'!C1195*1/252*-25</f>
        <v>-0.20638777678571424</v>
      </c>
    </row>
    <row r="1196" spans="1:5" x14ac:dyDescent="0.25">
      <c r="A1196" s="1">
        <v>44284</v>
      </c>
      <c r="B1196">
        <v>1.5207999999999999</v>
      </c>
      <c r="C1196">
        <f t="shared" si="36"/>
        <v>1.5207999999999999E-2</v>
      </c>
      <c r="D1196">
        <f t="shared" si="37"/>
        <v>0.99993965261462747</v>
      </c>
      <c r="E1196" s="3">
        <f>'Adj TLT'!E1196*'TLT DVD'!C1196*1/252*-25</f>
        <v>-0.20821984920634914</v>
      </c>
    </row>
    <row r="1197" spans="1:5" x14ac:dyDescent="0.25">
      <c r="A1197" s="1">
        <v>44281</v>
      </c>
      <c r="B1197">
        <v>1.5079</v>
      </c>
      <c r="C1197">
        <f t="shared" si="36"/>
        <v>1.5079E-2</v>
      </c>
      <c r="D1197">
        <f t="shared" si="37"/>
        <v>0.99994016448862832</v>
      </c>
      <c r="E1197" s="3">
        <f>'Adj TLT'!E1197*'TLT DVD'!C1197*1/252*-25</f>
        <v>-0.20476324603174606</v>
      </c>
    </row>
    <row r="1198" spans="1:5" x14ac:dyDescent="0.25">
      <c r="A1198" s="1">
        <v>44280</v>
      </c>
      <c r="B1198">
        <v>1.5025999999999999</v>
      </c>
      <c r="C1198">
        <f t="shared" si="36"/>
        <v>1.5025999999999999E-2</v>
      </c>
      <c r="D1198">
        <f t="shared" si="37"/>
        <v>0.99994037479352627</v>
      </c>
      <c r="E1198" s="3">
        <f>'Adj TLT'!E1198*'TLT DVD'!C1198*1/252*-25</f>
        <v>-0.2054745873015873</v>
      </c>
    </row>
    <row r="1199" spans="1:5" x14ac:dyDescent="0.25">
      <c r="A1199" s="1">
        <v>44279</v>
      </c>
      <c r="B1199">
        <v>1.4907999999999999</v>
      </c>
      <c r="C1199">
        <f t="shared" si="36"/>
        <v>1.4907999999999999E-2</v>
      </c>
      <c r="D1199">
        <f t="shared" si="37"/>
        <v>0.99994084301968444</v>
      </c>
      <c r="E1199" s="3">
        <f>'Adj TLT'!E1199*'TLT DVD'!C1199*1/252*-25</f>
        <v>-0.20248554365079363</v>
      </c>
    </row>
    <row r="1200" spans="1:5" x14ac:dyDescent="0.25">
      <c r="A1200" s="1">
        <v>44278</v>
      </c>
      <c r="B1200">
        <v>1.4987999999999999</v>
      </c>
      <c r="C1200">
        <f t="shared" si="36"/>
        <v>1.4988E-2</v>
      </c>
      <c r="D1200">
        <f t="shared" si="37"/>
        <v>0.99994052557819735</v>
      </c>
      <c r="E1200" s="3">
        <f>'Adj TLT'!E1200*'TLT DVD'!C1200*1/252*-25</f>
        <v>-0.20446427380952378</v>
      </c>
    </row>
    <row r="1201" spans="1:5" x14ac:dyDescent="0.25">
      <c r="A1201" s="1">
        <v>44277</v>
      </c>
      <c r="B1201">
        <v>1.5123</v>
      </c>
      <c r="C1201">
        <f t="shared" si="36"/>
        <v>1.5122999999999999E-2</v>
      </c>
      <c r="D1201">
        <f t="shared" si="37"/>
        <v>0.99993998989591648</v>
      </c>
      <c r="E1201" s="3">
        <f>'Adj TLT'!E1201*'TLT DVD'!C1201*1/252*-25</f>
        <v>-0.20321531249999997</v>
      </c>
    </row>
    <row r="1202" spans="1:5" x14ac:dyDescent="0.25">
      <c r="A1202" s="1">
        <v>44274</v>
      </c>
      <c r="B1202">
        <v>1.5293000000000001</v>
      </c>
      <c r="C1202">
        <f t="shared" si="36"/>
        <v>1.5293000000000001E-2</v>
      </c>
      <c r="D1202">
        <f t="shared" si="37"/>
        <v>0.99993931533345237</v>
      </c>
      <c r="E1202" s="3">
        <f>'Adj TLT'!E1202*'TLT DVD'!C1202*1/252*-25</f>
        <v>-0.20665273115079369</v>
      </c>
    </row>
    <row r="1203" spans="1:5" x14ac:dyDescent="0.25">
      <c r="A1203" s="1">
        <v>44273</v>
      </c>
      <c r="B1203">
        <v>1.5387999999999999</v>
      </c>
      <c r="C1203">
        <f t="shared" si="36"/>
        <v>1.5387999999999999E-2</v>
      </c>
      <c r="D1203">
        <f t="shared" si="37"/>
        <v>0.99993893837227354</v>
      </c>
      <c r="E1203" s="3">
        <f>'Adj TLT'!E1203*'TLT DVD'!C1203*1/252*-25</f>
        <v>-0.20685257936507934</v>
      </c>
    </row>
    <row r="1204" spans="1:5" x14ac:dyDescent="0.25">
      <c r="A1204" s="1">
        <v>44272</v>
      </c>
      <c r="B1204">
        <v>1.5232000000000001</v>
      </c>
      <c r="C1204">
        <f t="shared" si="36"/>
        <v>1.5232000000000001E-2</v>
      </c>
      <c r="D1204">
        <f t="shared" si="37"/>
        <v>0.99993955738228413</v>
      </c>
      <c r="E1204" s="3">
        <f>'Adj TLT'!E1204*'TLT DVD'!C1204*1/252*-25</f>
        <v>-0.20650844444444444</v>
      </c>
    </row>
    <row r="1205" spans="1:5" x14ac:dyDescent="0.25">
      <c r="A1205" s="1">
        <v>44271</v>
      </c>
      <c r="B1205">
        <v>1.5118</v>
      </c>
      <c r="C1205">
        <f t="shared" si="36"/>
        <v>1.5117999999999999E-2</v>
      </c>
      <c r="D1205">
        <f t="shared" si="37"/>
        <v>0.99994000973599584</v>
      </c>
      <c r="E1205" s="3">
        <f>'Adj TLT'!E1205*'TLT DVD'!C1205*1/252*-25</f>
        <v>-0.20568278968253967</v>
      </c>
    </row>
    <row r="1206" spans="1:5" x14ac:dyDescent="0.25">
      <c r="A1206" s="1">
        <v>44270</v>
      </c>
      <c r="B1206">
        <v>1.5057</v>
      </c>
      <c r="C1206">
        <f t="shared" si="36"/>
        <v>1.5057000000000001E-2</v>
      </c>
      <c r="D1206">
        <f t="shared" si="37"/>
        <v>0.99994025178499568</v>
      </c>
      <c r="E1206" s="3">
        <f>'Adj TLT'!E1206*'TLT DVD'!C1206*1/252*-25</f>
        <v>-0.20648106249999998</v>
      </c>
    </row>
    <row r="1207" spans="1:5" x14ac:dyDescent="0.25">
      <c r="A1207" s="1">
        <v>44267</v>
      </c>
      <c r="B1207">
        <v>1.5145999999999999</v>
      </c>
      <c r="C1207">
        <f t="shared" si="36"/>
        <v>1.5146E-2</v>
      </c>
      <c r="D1207">
        <f t="shared" si="37"/>
        <v>0.99993989863155641</v>
      </c>
      <c r="E1207" s="3">
        <f>'Adj TLT'!E1207*'TLT DVD'!C1207*1/252*-25</f>
        <v>-0.2065896369047619</v>
      </c>
    </row>
    <row r="1208" spans="1:5" x14ac:dyDescent="0.25">
      <c r="A1208" s="1">
        <v>44266</v>
      </c>
      <c r="B1208">
        <v>1.4823999999999999</v>
      </c>
      <c r="C1208">
        <f t="shared" si="36"/>
        <v>1.4823999999999999E-2</v>
      </c>
      <c r="D1208">
        <f t="shared" si="37"/>
        <v>0.99994117633335433</v>
      </c>
      <c r="E1208" s="3">
        <f>'Adj TLT'!E1208*'TLT DVD'!C1208*1/252*-25</f>
        <v>-0.20038871428571425</v>
      </c>
    </row>
    <row r="1209" spans="1:5" x14ac:dyDescent="0.25">
      <c r="A1209" s="1">
        <v>44265</v>
      </c>
      <c r="B1209">
        <v>1.4717</v>
      </c>
      <c r="C1209">
        <f t="shared" si="36"/>
        <v>1.4717000000000001E-2</v>
      </c>
      <c r="D1209">
        <f t="shared" si="37"/>
        <v>0.99994160091164241</v>
      </c>
      <c r="E1209" s="3">
        <f>'Adj TLT'!E1209*'TLT DVD'!C1209*1/252*-25</f>
        <v>-0.19673767361111111</v>
      </c>
    </row>
    <row r="1210" spans="1:5" x14ac:dyDescent="0.25">
      <c r="A1210" s="1">
        <v>44264</v>
      </c>
      <c r="B1210">
        <v>1.4746999999999999</v>
      </c>
      <c r="C1210">
        <f t="shared" si="36"/>
        <v>1.4747E-2</v>
      </c>
      <c r="D1210">
        <f t="shared" si="37"/>
        <v>0.99994148187098264</v>
      </c>
      <c r="E1210" s="3">
        <f>'Adj TLT'!E1210*'TLT DVD'!C1210*1/252*-25</f>
        <v>-0.19592442857142858</v>
      </c>
    </row>
    <row r="1211" spans="1:5" x14ac:dyDescent="0.25">
      <c r="A1211" s="1">
        <v>44263</v>
      </c>
      <c r="B1211">
        <v>1.4951000000000001</v>
      </c>
      <c r="C1211">
        <f t="shared" si="36"/>
        <v>1.4951000000000001E-2</v>
      </c>
      <c r="D1211">
        <f t="shared" si="37"/>
        <v>0.99994067239487261</v>
      </c>
      <c r="E1211" s="3">
        <f>'Adj TLT'!E1211*'TLT DVD'!C1211*1/252*-25</f>
        <v>-0.20066674503968254</v>
      </c>
    </row>
    <row r="1212" spans="1:5" x14ac:dyDescent="0.25">
      <c r="A1212" s="1">
        <v>44260</v>
      </c>
      <c r="B1212">
        <v>1.4835</v>
      </c>
      <c r="C1212">
        <f t="shared" si="36"/>
        <v>1.4835000000000001E-2</v>
      </c>
      <c r="D1212">
        <f t="shared" si="37"/>
        <v>0.9999411326851293</v>
      </c>
      <c r="E1212" s="3">
        <f>'Adj TLT'!E1212*'TLT DVD'!C1212*1/252*-25</f>
        <v>-0.20061099702380955</v>
      </c>
    </row>
    <row r="1213" spans="1:5" x14ac:dyDescent="0.25">
      <c r="A1213" s="1">
        <v>44259</v>
      </c>
      <c r="B1213">
        <v>1.4863999999999999</v>
      </c>
      <c r="C1213">
        <f t="shared" si="36"/>
        <v>1.4863999999999999E-2</v>
      </c>
      <c r="D1213">
        <f t="shared" si="37"/>
        <v>0.99994101761254528</v>
      </c>
      <c r="E1213" s="3">
        <f>'Adj TLT'!E1213*'TLT DVD'!C1213*1/252*-25</f>
        <v>-0.20181419047619048</v>
      </c>
    </row>
    <row r="1214" spans="1:5" x14ac:dyDescent="0.25">
      <c r="A1214" s="1">
        <v>44258</v>
      </c>
      <c r="B1214">
        <v>1.4767999999999999</v>
      </c>
      <c r="C1214">
        <f t="shared" si="36"/>
        <v>1.4767999999999998E-2</v>
      </c>
      <c r="D1214">
        <f t="shared" si="37"/>
        <v>0.99994139854252928</v>
      </c>
      <c r="E1214" s="3">
        <f>'Adj TLT'!E1214*'TLT DVD'!C1214*1/252*-25</f>
        <v>-0.19933869841269841</v>
      </c>
    </row>
    <row r="1215" spans="1:5" x14ac:dyDescent="0.25">
      <c r="A1215" s="1">
        <v>44257</v>
      </c>
      <c r="B1215">
        <v>1.4608000000000001</v>
      </c>
      <c r="C1215">
        <f t="shared" si="36"/>
        <v>1.4608000000000001E-2</v>
      </c>
      <c r="D1215">
        <f t="shared" si="37"/>
        <v>0.99994203342615851</v>
      </c>
      <c r="E1215" s="3">
        <f>'Adj TLT'!E1215*'TLT DVD'!C1215*1/252*-25</f>
        <v>-0.20145417460317463</v>
      </c>
    </row>
    <row r="1216" spans="1:5" x14ac:dyDescent="0.25">
      <c r="A1216" s="1">
        <v>44256</v>
      </c>
      <c r="B1216">
        <v>1.4609000000000001</v>
      </c>
      <c r="C1216">
        <f t="shared" si="36"/>
        <v>1.4609E-2</v>
      </c>
      <c r="D1216">
        <f t="shared" si="37"/>
        <v>0.9999420294581346</v>
      </c>
      <c r="E1216" s="3">
        <f>'Adj TLT'!E1216*'TLT DVD'!C1216*1/252*-25</f>
        <v>-0.20293176388888889</v>
      </c>
    </row>
    <row r="1217" spans="1:5" x14ac:dyDescent="0.25">
      <c r="A1217" s="1">
        <v>44253</v>
      </c>
      <c r="B1217">
        <v>1.4398</v>
      </c>
      <c r="C1217">
        <f t="shared" si="36"/>
        <v>1.4397999999999999E-2</v>
      </c>
      <c r="D1217">
        <f t="shared" si="37"/>
        <v>0.99994286671153354</v>
      </c>
      <c r="E1217" s="3">
        <f>'Adj TLT'!E1217*'TLT DVD'!C1217*1/252*-25</f>
        <v>-0.19960084523809526</v>
      </c>
    </row>
    <row r="1218" spans="1:5" x14ac:dyDescent="0.25">
      <c r="A1218" s="1">
        <v>44252</v>
      </c>
      <c r="B1218">
        <v>1.5225</v>
      </c>
      <c r="C1218">
        <f t="shared" si="36"/>
        <v>1.5224999999999999E-2</v>
      </c>
      <c r="D1218">
        <f t="shared" si="37"/>
        <v>0.99993958515838344</v>
      </c>
      <c r="E1218" s="3">
        <f>'Adj TLT'!E1218*'TLT DVD'!C1218*1/252*-25</f>
        <v>-0.20818072916666666</v>
      </c>
    </row>
    <row r="1219" spans="1:5" x14ac:dyDescent="0.25">
      <c r="A1219" s="1">
        <v>44251</v>
      </c>
      <c r="B1219">
        <v>1.4976</v>
      </c>
      <c r="C1219">
        <f t="shared" si="36"/>
        <v>1.4976E-2</v>
      </c>
      <c r="D1219">
        <f t="shared" si="37"/>
        <v>0.99994057319441398</v>
      </c>
      <c r="E1219" s="3">
        <f>'Adj TLT'!E1219*'TLT DVD'!C1219*1/252*-25</f>
        <v>-0.20638057142857141</v>
      </c>
    </row>
    <row r="1220" spans="1:5" x14ac:dyDescent="0.25">
      <c r="A1220" s="1">
        <v>44250</v>
      </c>
      <c r="B1220">
        <v>1.4878</v>
      </c>
      <c r="C1220">
        <f t="shared" ref="C1220:C1249" si="38">B1220/100</f>
        <v>1.4878000000000001E-2</v>
      </c>
      <c r="D1220">
        <f t="shared" ref="D1220:D1249" si="39">EXP(-C1220*1/252)</f>
        <v>0.99994096206026806</v>
      </c>
      <c r="E1220" s="3">
        <f>'Adj TLT'!E1220*'TLT DVD'!C1220*1/252*-25</f>
        <v>-0.20463153968253966</v>
      </c>
    </row>
    <row r="1221" spans="1:5" x14ac:dyDescent="0.25">
      <c r="A1221" s="1">
        <v>44249</v>
      </c>
      <c r="B1221">
        <v>1.4835</v>
      </c>
      <c r="C1221">
        <f t="shared" si="38"/>
        <v>1.4835000000000001E-2</v>
      </c>
      <c r="D1221">
        <f t="shared" si="39"/>
        <v>0.9999411326851293</v>
      </c>
      <c r="E1221" s="3">
        <f>'Adj TLT'!E1221*'TLT DVD'!C1221*1/252*-25</f>
        <v>-0.20536467261904764</v>
      </c>
    </row>
    <row r="1222" spans="1:5" x14ac:dyDescent="0.25">
      <c r="A1222" s="1">
        <v>44246</v>
      </c>
      <c r="B1222">
        <v>1.4722</v>
      </c>
      <c r="C1222">
        <f t="shared" si="38"/>
        <v>1.4721999999999999E-2</v>
      </c>
      <c r="D1222">
        <f t="shared" si="39"/>
        <v>0.99994158107153142</v>
      </c>
      <c r="E1222" s="3">
        <f>'Adj TLT'!E1222*'TLT DVD'!C1222*1/252*-25</f>
        <v>-0.20603497420634917</v>
      </c>
    </row>
    <row r="1223" spans="1:5" x14ac:dyDescent="0.25">
      <c r="A1223" s="1">
        <v>44245</v>
      </c>
      <c r="B1223">
        <v>1.4527000000000001</v>
      </c>
      <c r="C1223">
        <f t="shared" si="38"/>
        <v>1.4527000000000002E-2</v>
      </c>
      <c r="D1223">
        <f t="shared" si="39"/>
        <v>0.99994235483614946</v>
      </c>
      <c r="E1223" s="3">
        <f>'Adj TLT'!E1223*'TLT DVD'!C1223*1/252*-25</f>
        <v>-0.20329152976190476</v>
      </c>
    </row>
    <row r="1224" spans="1:5" x14ac:dyDescent="0.25">
      <c r="A1224" s="1">
        <v>44244</v>
      </c>
      <c r="B1224">
        <v>1.4468000000000001</v>
      </c>
      <c r="C1224">
        <f t="shared" si="38"/>
        <v>1.4468000000000002E-2</v>
      </c>
      <c r="D1224">
        <f t="shared" si="39"/>
        <v>0.9999425889496647</v>
      </c>
      <c r="E1224" s="3">
        <f>'Adj TLT'!E1224*'TLT DVD'!C1224*1/252*-25</f>
        <v>-0.20542263492063498</v>
      </c>
    </row>
    <row r="1225" spans="1:5" x14ac:dyDescent="0.25">
      <c r="A1225" s="1">
        <v>44243</v>
      </c>
      <c r="B1225">
        <v>1.456</v>
      </c>
      <c r="C1225">
        <f t="shared" si="38"/>
        <v>1.456E-2</v>
      </c>
      <c r="D1225">
        <f t="shared" si="39"/>
        <v>0.99994222389132592</v>
      </c>
      <c r="E1225" s="3">
        <f>'Adj TLT'!E1225*'TLT DVD'!C1225*1/252*-25</f>
        <v>-0.20011333333333331</v>
      </c>
    </row>
    <row r="1226" spans="1:5" x14ac:dyDescent="0.25">
      <c r="A1226" s="1">
        <v>44239</v>
      </c>
      <c r="B1226">
        <v>1.4338</v>
      </c>
      <c r="C1226">
        <f t="shared" si="38"/>
        <v>1.4338E-2</v>
      </c>
      <c r="D1226">
        <f t="shared" si="39"/>
        <v>0.99994310479319681</v>
      </c>
      <c r="E1226" s="3">
        <f>'Adj TLT'!E1226*'TLT DVD'!C1226*1/252*-25</f>
        <v>-0.20033372222222223</v>
      </c>
    </row>
    <row r="1227" spans="1:5" x14ac:dyDescent="0.25">
      <c r="A1227" s="1">
        <v>44238</v>
      </c>
      <c r="B1227">
        <v>1.4159999999999999</v>
      </c>
      <c r="C1227">
        <f t="shared" si="38"/>
        <v>1.4159999999999999E-2</v>
      </c>
      <c r="D1227">
        <f t="shared" si="39"/>
        <v>0.99994381110246477</v>
      </c>
      <c r="E1227" s="3">
        <f>'Adj TLT'!E1227*'TLT DVD'!C1227*1/252*-25</f>
        <v>-0.19915309523809524</v>
      </c>
    </row>
    <row r="1228" spans="1:5" x14ac:dyDescent="0.25">
      <c r="A1228" s="1">
        <v>44237</v>
      </c>
      <c r="B1228">
        <v>1.4083000000000001</v>
      </c>
      <c r="C1228">
        <f t="shared" si="38"/>
        <v>1.4083000000000002E-2</v>
      </c>
      <c r="D1228">
        <f t="shared" si="39"/>
        <v>0.99994411664089822</v>
      </c>
      <c r="E1228" s="3">
        <f>'Adj TLT'!E1228*'TLT DVD'!C1228*1/252*-25</f>
        <v>-0.19864295039682545</v>
      </c>
    </row>
    <row r="1229" spans="1:5" x14ac:dyDescent="0.25">
      <c r="A1229" s="1">
        <v>44236</v>
      </c>
      <c r="B1229">
        <v>1.4176</v>
      </c>
      <c r="C1229">
        <f t="shared" si="38"/>
        <v>1.4175999999999999E-2</v>
      </c>
      <c r="D1229">
        <f t="shared" si="39"/>
        <v>0.99994374761397087</v>
      </c>
      <c r="E1229" s="3">
        <f>'Adj TLT'!E1229*'TLT DVD'!C1229*1/252*-25</f>
        <v>-0.2014876507936508</v>
      </c>
    </row>
    <row r="1230" spans="1:5" x14ac:dyDescent="0.25">
      <c r="A1230" s="1">
        <v>44235</v>
      </c>
      <c r="B1230">
        <v>1.4187000000000001</v>
      </c>
      <c r="C1230">
        <f t="shared" si="38"/>
        <v>1.4187E-2</v>
      </c>
      <c r="D1230">
        <f t="shared" si="39"/>
        <v>0.99994370396563359</v>
      </c>
      <c r="E1230" s="3">
        <f>'Adj TLT'!E1230*'TLT DVD'!C1230*1/252*-25</f>
        <v>-0.20436035714285714</v>
      </c>
    </row>
    <row r="1231" spans="1:5" x14ac:dyDescent="0.25">
      <c r="A1231" s="1">
        <v>44232</v>
      </c>
      <c r="B1231">
        <v>1.4249000000000001</v>
      </c>
      <c r="C1231">
        <f t="shared" si="38"/>
        <v>1.4249000000000001E-2</v>
      </c>
      <c r="D1231">
        <f t="shared" si="39"/>
        <v>0.9999434579477684</v>
      </c>
      <c r="E1231" s="3">
        <f>'Adj TLT'!E1231*'TLT DVD'!C1231*1/252*-25</f>
        <v>-0.20608747123015875</v>
      </c>
    </row>
    <row r="1232" spans="1:5" x14ac:dyDescent="0.25">
      <c r="A1232" s="1">
        <v>44231</v>
      </c>
      <c r="B1232">
        <v>1.413</v>
      </c>
      <c r="C1232">
        <f t="shared" si="38"/>
        <v>1.413E-2</v>
      </c>
      <c r="D1232">
        <f t="shared" si="39"/>
        <v>0.99994393014340177</v>
      </c>
      <c r="E1232" s="3">
        <f>'Adj TLT'!E1232*'TLT DVD'!C1232*1/252*-25</f>
        <v>-0.20307669642857146</v>
      </c>
    </row>
    <row r="1233" spans="1:5" x14ac:dyDescent="0.25">
      <c r="A1233" s="1">
        <v>44230</v>
      </c>
      <c r="B1233">
        <v>1.4092</v>
      </c>
      <c r="C1233">
        <f t="shared" si="38"/>
        <v>1.4092E-2</v>
      </c>
      <c r="D1233">
        <f t="shared" si="39"/>
        <v>0.99994408092860898</v>
      </c>
      <c r="E1233" s="3">
        <f>'Adj TLT'!E1233*'TLT DVD'!C1233*1/252*-25</f>
        <v>-0.20566211507936513</v>
      </c>
    </row>
    <row r="1234" spans="1:5" x14ac:dyDescent="0.25">
      <c r="A1234" s="1">
        <v>44229</v>
      </c>
      <c r="B1234">
        <v>1.3967000000000001</v>
      </c>
      <c r="C1234">
        <f t="shared" si="38"/>
        <v>1.3967E-2</v>
      </c>
      <c r="D1234">
        <f t="shared" si="39"/>
        <v>0.9999445769327403</v>
      </c>
      <c r="E1234" s="3">
        <f>'Adj TLT'!E1234*'TLT DVD'!C1234*1/252*-25</f>
        <v>-0.20640122222222224</v>
      </c>
    </row>
    <row r="1235" spans="1:5" x14ac:dyDescent="0.25">
      <c r="A1235" s="1">
        <v>44228</v>
      </c>
      <c r="B1235">
        <v>1.3876999999999999</v>
      </c>
      <c r="C1235">
        <f t="shared" si="38"/>
        <v>1.3876999999999999E-2</v>
      </c>
      <c r="D1235">
        <f t="shared" si="39"/>
        <v>0.99994493405586726</v>
      </c>
      <c r="E1235" s="3">
        <f>'Adj TLT'!E1235*'TLT DVD'!C1235*1/252*-25</f>
        <v>-0.20620010515873011</v>
      </c>
    </row>
    <row r="1236" spans="1:5" x14ac:dyDescent="0.25">
      <c r="A1236" s="1">
        <v>44225</v>
      </c>
      <c r="B1236">
        <v>1.3876999999999999</v>
      </c>
      <c r="C1236">
        <f t="shared" si="38"/>
        <v>1.3876999999999999E-2</v>
      </c>
      <c r="D1236">
        <f t="shared" si="39"/>
        <v>0.99994493405586726</v>
      </c>
      <c r="E1236" s="3">
        <f>'Adj TLT'!E1236*'TLT DVD'!C1236*1/252*-25</f>
        <v>-0.20483718551587302</v>
      </c>
    </row>
    <row r="1237" spans="1:5" x14ac:dyDescent="0.25">
      <c r="A1237" s="1">
        <v>44224</v>
      </c>
      <c r="B1237">
        <v>1.2864</v>
      </c>
      <c r="C1237">
        <f t="shared" si="38"/>
        <v>1.2864E-2</v>
      </c>
      <c r="D1237">
        <f t="shared" si="39"/>
        <v>0.99994895368385994</v>
      </c>
      <c r="E1237" s="3">
        <f>'Adj TLT'!E1237*'TLT DVD'!C1237*1/252*-25</f>
        <v>-0.18974400000000002</v>
      </c>
    </row>
    <row r="1238" spans="1:5" x14ac:dyDescent="0.25">
      <c r="A1238" s="1">
        <v>44223</v>
      </c>
      <c r="B1238">
        <v>1.2793000000000001</v>
      </c>
      <c r="C1238">
        <f t="shared" si="38"/>
        <v>1.2793000000000001E-2</v>
      </c>
      <c r="D1238">
        <f t="shared" si="39"/>
        <v>0.99994923541554925</v>
      </c>
      <c r="E1238" s="3">
        <f>'Adj TLT'!E1238*'TLT DVD'!C1238*1/252*-25</f>
        <v>-0.18787180456349206</v>
      </c>
    </row>
    <row r="1239" spans="1:5" x14ac:dyDescent="0.25">
      <c r="A1239" s="1">
        <v>44222</v>
      </c>
      <c r="B1239">
        <v>1.2825</v>
      </c>
      <c r="C1239">
        <f t="shared" si="38"/>
        <v>1.2825E-2</v>
      </c>
      <c r="D1239">
        <f t="shared" si="39"/>
        <v>0.99994910843787665</v>
      </c>
      <c r="E1239" s="3">
        <f>'Adj TLT'!E1239*'TLT DVD'!C1239*1/252*-25</f>
        <v>-0.18993214285714283</v>
      </c>
    </row>
    <row r="1240" spans="1:5" x14ac:dyDescent="0.25">
      <c r="A1240" s="1">
        <v>44221</v>
      </c>
      <c r="B1240">
        <v>1.2801</v>
      </c>
      <c r="C1240">
        <f t="shared" si="38"/>
        <v>1.2801E-2</v>
      </c>
      <c r="D1240">
        <f t="shared" si="39"/>
        <v>0.99994920367112961</v>
      </c>
      <c r="E1240" s="3">
        <f>'Adj TLT'!E1240*'TLT DVD'!C1240*1/252*-25</f>
        <v>-0.19008469047619048</v>
      </c>
    </row>
    <row r="1241" spans="1:5" x14ac:dyDescent="0.25">
      <c r="A1241" s="1">
        <v>44218</v>
      </c>
      <c r="B1241">
        <v>1.2951999999999999</v>
      </c>
      <c r="C1241">
        <f t="shared" si="38"/>
        <v>1.2951999999999998E-2</v>
      </c>
      <c r="D1241">
        <f t="shared" si="39"/>
        <v>0.99994860449539735</v>
      </c>
      <c r="E1241" s="3">
        <f>'Adj TLT'!E1241*'TLT DVD'!C1241*1/252*-25</f>
        <v>-0.1940487142857143</v>
      </c>
    </row>
    <row r="1242" spans="1:5" x14ac:dyDescent="0.25">
      <c r="A1242" s="1">
        <v>44217</v>
      </c>
      <c r="B1242">
        <v>1.2994000000000001</v>
      </c>
      <c r="C1242">
        <f t="shared" si="38"/>
        <v>1.2994E-2</v>
      </c>
      <c r="D1242">
        <f t="shared" si="39"/>
        <v>0.99994843783731047</v>
      </c>
      <c r="E1242" s="3">
        <f>'Adj TLT'!E1242*'TLT DVD'!C1242*1/252*-25</f>
        <v>-0.19594126984126986</v>
      </c>
    </row>
    <row r="1243" spans="1:5" x14ac:dyDescent="0.25">
      <c r="A1243" s="1">
        <v>44216</v>
      </c>
      <c r="B1243">
        <v>1.2903</v>
      </c>
      <c r="C1243">
        <f t="shared" si="38"/>
        <v>1.2903E-2</v>
      </c>
      <c r="D1243">
        <f t="shared" si="39"/>
        <v>0.9999487989298671</v>
      </c>
      <c r="E1243" s="3">
        <f>'Adj TLT'!E1243*'TLT DVD'!C1243*1/252*-25</f>
        <v>-0.19456904761904761</v>
      </c>
    </row>
    <row r="1244" spans="1:5" x14ac:dyDescent="0.25">
      <c r="A1244" s="1">
        <v>44215</v>
      </c>
      <c r="B1244">
        <v>1.2915000000000001</v>
      </c>
      <c r="C1244">
        <f t="shared" si="38"/>
        <v>1.2915000000000001E-2</v>
      </c>
      <c r="D1244">
        <f t="shared" si="39"/>
        <v>0.99994875131325878</v>
      </c>
      <c r="E1244" s="3">
        <f>'Adj TLT'!E1244*'TLT DVD'!C1244*1/252*-25</f>
        <v>-0.19592874999999998</v>
      </c>
    </row>
    <row r="1245" spans="1:5" x14ac:dyDescent="0.25">
      <c r="A1245" s="1">
        <v>44211</v>
      </c>
      <c r="B1245">
        <v>1.2957000000000001</v>
      </c>
      <c r="C1245">
        <f t="shared" si="38"/>
        <v>1.2957000000000002E-2</v>
      </c>
      <c r="D1245">
        <f t="shared" si="39"/>
        <v>0.99994858465514747</v>
      </c>
      <c r="E1245" s="3">
        <f>'Adj TLT'!E1245*'TLT DVD'!C1245*1/252*-25</f>
        <v>-0.19765852083333335</v>
      </c>
    </row>
    <row r="1246" spans="1:5" x14ac:dyDescent="0.25">
      <c r="A1246" s="1">
        <v>44210</v>
      </c>
      <c r="B1246">
        <v>1.3008</v>
      </c>
      <c r="C1246">
        <f t="shared" si="38"/>
        <v>1.3007999999999999E-2</v>
      </c>
      <c r="D1246">
        <f t="shared" si="39"/>
        <v>0.99994838228462102</v>
      </c>
      <c r="E1246" s="3">
        <f>'Adj TLT'!E1246*'TLT DVD'!C1246*1/252*-25</f>
        <v>-0.19793323809523805</v>
      </c>
    </row>
    <row r="1247" spans="1:5" x14ac:dyDescent="0.25">
      <c r="A1247" s="1">
        <v>44209</v>
      </c>
      <c r="B1247">
        <v>1.2887</v>
      </c>
      <c r="C1247">
        <f t="shared" si="38"/>
        <v>1.2886999999999999E-2</v>
      </c>
      <c r="D1247">
        <f t="shared" si="39"/>
        <v>0.99994886241868175</v>
      </c>
      <c r="E1247" s="3">
        <f>'Adj TLT'!E1247*'TLT DVD'!C1247*1/252*-25</f>
        <v>-0.19646282638888884</v>
      </c>
    </row>
    <row r="1248" spans="1:5" x14ac:dyDescent="0.25">
      <c r="A1248" s="1">
        <v>44208</v>
      </c>
      <c r="B1248">
        <v>1.3031999999999999</v>
      </c>
      <c r="C1248">
        <f t="shared" si="38"/>
        <v>1.3031999999999998E-2</v>
      </c>
      <c r="D1248">
        <f t="shared" si="39"/>
        <v>0.99994828705144634</v>
      </c>
      <c r="E1248" s="3">
        <f>'Adj TLT'!E1248*'TLT DVD'!C1248*1/252*-25</f>
        <v>-0.19635914285714282</v>
      </c>
    </row>
    <row r="1249" spans="1:5" x14ac:dyDescent="0.25">
      <c r="A1249" s="1">
        <v>44207</v>
      </c>
      <c r="B1249">
        <v>1.3021</v>
      </c>
      <c r="C1249">
        <f t="shared" si="38"/>
        <v>1.3021E-2</v>
      </c>
      <c r="D1249">
        <f t="shared" si="39"/>
        <v>0.99994833069998368</v>
      </c>
      <c r="E1249" s="3">
        <f>'Adj TLT'!E1249*'TLT DVD'!C1249*1/252*-25</f>
        <v>-0.19556043551587299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Portfolio</vt:lpstr>
      <vt:lpstr>HYG</vt:lpstr>
      <vt:lpstr>Adj HYG</vt:lpstr>
      <vt:lpstr>HYG DVD</vt:lpstr>
      <vt:lpstr>LQD</vt:lpstr>
      <vt:lpstr>Adj LQD</vt:lpstr>
      <vt:lpstr>LQD DVD</vt:lpstr>
      <vt:lpstr>SPY</vt:lpstr>
      <vt:lpstr>Adj SPY</vt:lpstr>
      <vt:lpstr>SPY DVD</vt:lpstr>
      <vt:lpstr>TLT</vt:lpstr>
      <vt:lpstr>Adj TLT</vt:lpstr>
      <vt:lpstr>TLT DVD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UL-LibPub</dc:creator>
  <cp:lastModifiedBy>Ruben David Tapia Huaraz</cp:lastModifiedBy>
  <dcterms:created xsi:type="dcterms:W3CDTF">2026-01-08T20:41:28Z</dcterms:created>
  <dcterms:modified xsi:type="dcterms:W3CDTF">2026-01-17T01:19:50Z</dcterms:modified>
</cp:coreProperties>
</file>